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c1fb45f165b7ba58/Desktop/INTERNSHIP PROJECTS/WEEK 2 EXCEL/"/>
    </mc:Choice>
  </mc:AlternateContent>
  <xr:revisionPtr revIDLastSave="0" documentId="14_{CB3D5719-AD82-4AF5-8AE6-5CF1477B7FBA}" xr6:coauthVersionLast="47" xr6:coauthVersionMax="47" xr10:uidLastSave="{00000000-0000-0000-0000-000000000000}"/>
  <bookViews>
    <workbookView xWindow="-120" yWindow="-120" windowWidth="23280" windowHeight="14880" tabRatio="810" firstSheet="2" activeTab="2" xr2:uid="{5B273567-0BF4-4B00-B90C-779B9CFDF0ED}"/>
  </bookViews>
  <sheets>
    <sheet name="KMART DATA - UNCLEAN" sheetId="16" r:id="rId1"/>
    <sheet name="KMART DATA" sheetId="1" r:id="rId2"/>
    <sheet name="Main Dashboard" sheetId="28" r:id="rId3"/>
    <sheet name="Total Sales Over time" sheetId="17" r:id="rId4"/>
    <sheet name="Average Sales Over Time" sheetId="19" r:id="rId5"/>
    <sheet name="Sales By Category" sheetId="20" r:id="rId6"/>
    <sheet name="Sales By Suburb" sheetId="21" r:id="rId7"/>
    <sheet name="online vs store" sheetId="23" r:id="rId8"/>
    <sheet name="State Sparkline" sheetId="24" r:id="rId9"/>
    <sheet name="Map - Sales By Stat" sheetId="25" r:id="rId10"/>
    <sheet name="Sales By Manager" sheetId="26" r:id="rId11"/>
    <sheet name="Sales By Buyers" sheetId="27" r:id="rId12"/>
  </sheets>
  <definedNames>
    <definedName name="_xlnm._FilterDatabase" localSheetId="1" hidden="1">'KMART DATA'!$A$1:$M$4506</definedName>
    <definedName name="_xlnm._FilterDatabase" localSheetId="0" hidden="1">'KMART DATA - UNCLEAN'!$A$1:$M$4506</definedName>
    <definedName name="_xlchart.v5.0" hidden="1">'Map - Sales By Stat'!$A$3:$B$3</definedName>
    <definedName name="_xlchart.v5.1" hidden="1">'Map - Sales By Stat'!$A$4:$B$11</definedName>
    <definedName name="_xlchart.v5.2" hidden="1">'Map - Sales By Stat'!$C$3</definedName>
    <definedName name="_xlchart.v5.3" hidden="1">'Map - Sales By Stat'!$C$4:$C$11</definedName>
    <definedName name="Slicer_Category">#N/A</definedName>
    <definedName name="Slicer_Financial_Year">#N/A</definedName>
    <definedName name="Slicer_State">#N/A</definedName>
    <definedName name="Slicer_Type">#N/A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27" l="1"/>
  <c r="G26" i="26"/>
  <c r="E22" i="21"/>
  <c r="H23" i="19"/>
  <c r="G22" i="17"/>
  <c r="C2" i="16"/>
  <c r="C3"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C177" i="16"/>
  <c r="C178" i="16"/>
  <c r="C179" i="16"/>
  <c r="C180" i="16"/>
  <c r="C181" i="16"/>
  <c r="C182" i="16"/>
  <c r="C183" i="16"/>
  <c r="C184" i="16"/>
  <c r="C185" i="16"/>
  <c r="C186" i="16"/>
  <c r="C187" i="16"/>
  <c r="C188" i="16"/>
  <c r="C189" i="16"/>
  <c r="C190" i="16"/>
  <c r="C191" i="16"/>
  <c r="C192" i="16"/>
  <c r="C193" i="16"/>
  <c r="C194" i="16"/>
  <c r="C195" i="16"/>
  <c r="C196" i="16"/>
  <c r="C197" i="16"/>
  <c r="C198" i="16"/>
  <c r="C199" i="16"/>
  <c r="C200" i="16"/>
  <c r="C201" i="16"/>
  <c r="C202" i="16"/>
  <c r="C203" i="16"/>
  <c r="C204" i="16"/>
  <c r="C205" i="16"/>
  <c r="C206" i="16"/>
  <c r="C207" i="16"/>
  <c r="C208" i="16"/>
  <c r="C209" i="16"/>
  <c r="C210" i="16"/>
  <c r="C211" i="16"/>
  <c r="C212" i="16"/>
  <c r="C213" i="16"/>
  <c r="C214" i="16"/>
  <c r="C215" i="16"/>
  <c r="C216" i="16"/>
  <c r="C217" i="16"/>
  <c r="C218" i="16"/>
  <c r="C219" i="16"/>
  <c r="C220" i="16"/>
  <c r="C221" i="16"/>
  <c r="C222" i="16"/>
  <c r="C223" i="16"/>
  <c r="C224" i="16"/>
  <c r="C225" i="16"/>
  <c r="C226" i="16"/>
  <c r="C227" i="16"/>
  <c r="C228" i="16"/>
  <c r="C229" i="16"/>
  <c r="C230" i="16"/>
  <c r="C231" i="16"/>
  <c r="C232" i="16"/>
  <c r="C233" i="16"/>
  <c r="C234" i="16"/>
  <c r="C235" i="16"/>
  <c r="C236" i="16"/>
  <c r="C237" i="16"/>
  <c r="C238" i="16"/>
  <c r="C239" i="16"/>
  <c r="C240" i="16"/>
  <c r="C241" i="16"/>
  <c r="C242" i="16"/>
  <c r="C243" i="16"/>
  <c r="C244" i="16"/>
  <c r="C245" i="16"/>
  <c r="C246" i="16"/>
  <c r="C247" i="16"/>
  <c r="C248" i="16"/>
  <c r="C249" i="16"/>
  <c r="C250" i="16"/>
  <c r="C251" i="16"/>
  <c r="C252" i="16"/>
  <c r="C253" i="16"/>
  <c r="C254" i="16"/>
  <c r="C255" i="16"/>
  <c r="C256" i="16"/>
  <c r="C257" i="16"/>
  <c r="C258" i="16"/>
  <c r="C259" i="16"/>
  <c r="C260" i="16"/>
  <c r="C261" i="16"/>
  <c r="C262" i="16"/>
  <c r="C263" i="16"/>
  <c r="C264" i="16"/>
  <c r="C265" i="16"/>
  <c r="C266" i="16"/>
  <c r="C267" i="16"/>
  <c r="C268" i="16"/>
  <c r="C269" i="16"/>
  <c r="C270" i="16"/>
  <c r="C271" i="16"/>
  <c r="C272" i="16"/>
  <c r="C273" i="16"/>
  <c r="C274" i="16"/>
  <c r="C275" i="16"/>
  <c r="C276" i="16"/>
  <c r="C277" i="16"/>
  <c r="C278" i="16"/>
  <c r="C279" i="16"/>
  <c r="C280" i="16"/>
  <c r="C281" i="16"/>
  <c r="C282" i="16"/>
  <c r="C283" i="16"/>
  <c r="C284" i="16"/>
  <c r="C285" i="16"/>
  <c r="C286" i="16"/>
  <c r="C287" i="16"/>
  <c r="C288" i="16"/>
  <c r="C289" i="16"/>
  <c r="C290" i="16"/>
  <c r="C291" i="16"/>
  <c r="C292" i="16"/>
  <c r="C293" i="16"/>
  <c r="C294" i="16"/>
  <c r="C295" i="16"/>
  <c r="C296" i="16"/>
  <c r="C297" i="16"/>
  <c r="C298" i="16"/>
  <c r="C299" i="16"/>
  <c r="C300" i="16"/>
  <c r="C301" i="16"/>
  <c r="C302" i="16"/>
  <c r="C303" i="16"/>
  <c r="C304" i="16"/>
  <c r="C305" i="16"/>
  <c r="C306" i="16"/>
  <c r="C307" i="16"/>
  <c r="C308" i="16"/>
  <c r="C309" i="16"/>
  <c r="C310" i="16"/>
  <c r="C311" i="16"/>
  <c r="C312" i="16"/>
  <c r="C313" i="16"/>
  <c r="C314" i="16"/>
  <c r="C315" i="16"/>
  <c r="C316" i="16"/>
  <c r="C317" i="16"/>
  <c r="C318" i="16"/>
  <c r="C319" i="16"/>
  <c r="C320" i="16"/>
  <c r="C321" i="16"/>
  <c r="C322" i="16"/>
  <c r="C323" i="16"/>
  <c r="C324" i="16"/>
  <c r="C325" i="16"/>
  <c r="C326" i="16"/>
  <c r="C327" i="16"/>
  <c r="C328" i="16"/>
  <c r="C329" i="16"/>
  <c r="C330" i="16"/>
  <c r="C331" i="16"/>
  <c r="C332" i="16"/>
  <c r="C333" i="16"/>
  <c r="C334" i="16"/>
  <c r="C335" i="16"/>
  <c r="C336" i="16"/>
  <c r="C337" i="16"/>
  <c r="C338" i="16"/>
  <c r="C339" i="16"/>
  <c r="C340" i="16"/>
  <c r="C341" i="16"/>
  <c r="C342" i="16"/>
  <c r="C343" i="16"/>
  <c r="C344" i="16"/>
  <c r="C345" i="16"/>
  <c r="C346" i="16"/>
  <c r="C347" i="16"/>
  <c r="C348" i="16"/>
  <c r="C349" i="16"/>
  <c r="C350" i="16"/>
  <c r="C351" i="16"/>
  <c r="C352" i="16"/>
  <c r="C353" i="16"/>
  <c r="C354" i="16"/>
  <c r="C355" i="16"/>
  <c r="C356" i="16"/>
  <c r="C357" i="16"/>
  <c r="C358" i="16"/>
  <c r="C359" i="16"/>
  <c r="C360" i="16"/>
  <c r="C361" i="16"/>
  <c r="C362" i="16"/>
  <c r="C363" i="16"/>
  <c r="C364" i="16"/>
  <c r="C365" i="16"/>
  <c r="C366" i="16"/>
  <c r="C367" i="16"/>
  <c r="C368" i="16"/>
  <c r="C369" i="16"/>
  <c r="C370" i="16"/>
  <c r="C371" i="16"/>
  <c r="C372" i="16"/>
  <c r="C373" i="16"/>
  <c r="C374" i="16"/>
  <c r="C375" i="16"/>
  <c r="C376" i="16"/>
  <c r="C377" i="16"/>
  <c r="C378" i="16"/>
  <c r="C379" i="16"/>
  <c r="C380" i="16"/>
  <c r="C381" i="16"/>
  <c r="C382" i="16"/>
  <c r="C383" i="16"/>
  <c r="C384" i="16"/>
  <c r="C385" i="16"/>
  <c r="C386" i="16"/>
  <c r="C387" i="16"/>
  <c r="C388" i="16"/>
  <c r="C389" i="16"/>
  <c r="C390" i="16"/>
  <c r="C391" i="16"/>
  <c r="C392" i="16"/>
  <c r="C393" i="16"/>
  <c r="C394" i="16"/>
  <c r="C395" i="16"/>
  <c r="C396" i="16"/>
  <c r="C397" i="16"/>
  <c r="C398" i="16"/>
  <c r="C399" i="16"/>
  <c r="C400" i="16"/>
  <c r="C401" i="16"/>
  <c r="C402" i="16"/>
  <c r="C403" i="16"/>
  <c r="C404" i="16"/>
  <c r="C405" i="16"/>
  <c r="C406" i="16"/>
  <c r="C407" i="16"/>
  <c r="C408" i="16"/>
  <c r="C409" i="16"/>
  <c r="C410" i="16"/>
  <c r="C411" i="16"/>
  <c r="C412" i="16"/>
  <c r="C413" i="16"/>
  <c r="C414" i="16"/>
  <c r="C415" i="16"/>
  <c r="C416" i="16"/>
  <c r="C417" i="16"/>
  <c r="C418" i="16"/>
  <c r="C419" i="16"/>
  <c r="C420" i="16"/>
  <c r="C421" i="16"/>
  <c r="C422" i="16"/>
  <c r="C423" i="16"/>
  <c r="C424" i="16"/>
  <c r="C425" i="16"/>
  <c r="C426" i="16"/>
  <c r="C427" i="16"/>
  <c r="C428" i="16"/>
  <c r="C429" i="16"/>
  <c r="C430" i="16"/>
  <c r="C431" i="16"/>
  <c r="C432" i="16"/>
  <c r="C433" i="16"/>
  <c r="C434" i="16"/>
  <c r="C435" i="16"/>
  <c r="C436" i="16"/>
  <c r="C437" i="16"/>
  <c r="C438" i="16"/>
  <c r="C439" i="16"/>
  <c r="C440" i="16"/>
  <c r="C441" i="16"/>
  <c r="C442" i="16"/>
  <c r="C443" i="16"/>
  <c r="C444" i="16"/>
  <c r="C445" i="16"/>
  <c r="C446" i="16"/>
  <c r="C447" i="16"/>
  <c r="C448" i="16"/>
  <c r="C449" i="16"/>
  <c r="C450" i="16"/>
  <c r="C451" i="16"/>
  <c r="C452" i="16"/>
  <c r="C453" i="16"/>
  <c r="C454" i="16"/>
  <c r="C455" i="16"/>
  <c r="C456" i="16"/>
  <c r="C457" i="16"/>
  <c r="C458" i="16"/>
  <c r="C459" i="16"/>
  <c r="C460" i="16"/>
  <c r="C461" i="16"/>
  <c r="C462" i="16"/>
  <c r="C463" i="16"/>
  <c r="C464" i="16"/>
  <c r="C465" i="16"/>
  <c r="C466" i="16"/>
  <c r="C467" i="16"/>
  <c r="C468" i="16"/>
  <c r="C469" i="16"/>
  <c r="C470" i="16"/>
  <c r="C471" i="16"/>
  <c r="C472" i="16"/>
  <c r="C473" i="16"/>
  <c r="C474" i="16"/>
  <c r="C475" i="16"/>
  <c r="C476" i="16"/>
  <c r="C477" i="16"/>
  <c r="C478" i="16"/>
  <c r="C479" i="16"/>
  <c r="C480" i="16"/>
  <c r="C481" i="16"/>
  <c r="C482" i="16"/>
  <c r="C483" i="16"/>
  <c r="C484" i="16"/>
  <c r="C485" i="16"/>
  <c r="C486" i="16"/>
  <c r="C487" i="16"/>
  <c r="C488" i="16"/>
  <c r="C489" i="16"/>
  <c r="C490" i="16"/>
  <c r="C491" i="16"/>
  <c r="C492" i="16"/>
  <c r="C493" i="16"/>
  <c r="C494" i="16"/>
  <c r="C495" i="16"/>
  <c r="C496" i="16"/>
  <c r="C497" i="16"/>
  <c r="C498" i="16"/>
  <c r="C499" i="16"/>
  <c r="C500" i="16"/>
  <c r="C501" i="16"/>
  <c r="C502" i="16"/>
  <c r="C503" i="16"/>
  <c r="C504" i="16"/>
  <c r="C505" i="16"/>
  <c r="C506" i="16"/>
  <c r="C507" i="16"/>
  <c r="C508" i="16"/>
  <c r="C509" i="16"/>
  <c r="C510" i="16"/>
  <c r="C511" i="16"/>
  <c r="C512" i="16"/>
  <c r="C513" i="16"/>
  <c r="C514" i="16"/>
  <c r="C515" i="16"/>
  <c r="C516" i="16"/>
  <c r="C517" i="16"/>
  <c r="C518" i="16"/>
  <c r="C519" i="16"/>
  <c r="C520" i="16"/>
  <c r="C521" i="16"/>
  <c r="C522" i="16"/>
  <c r="C523" i="16"/>
  <c r="C524" i="16"/>
  <c r="C525" i="16"/>
  <c r="C526" i="16"/>
  <c r="C527" i="16"/>
  <c r="C528" i="16"/>
  <c r="C529" i="16"/>
  <c r="C530" i="16"/>
  <c r="C531" i="16"/>
  <c r="C532" i="16"/>
  <c r="C533" i="16"/>
  <c r="C534" i="16"/>
  <c r="C535" i="16"/>
  <c r="C536" i="16"/>
  <c r="C537" i="16"/>
  <c r="C538" i="16"/>
  <c r="C539" i="16"/>
  <c r="C540" i="16"/>
  <c r="C541" i="16"/>
  <c r="C542" i="16"/>
  <c r="C543" i="16"/>
  <c r="C544" i="16"/>
  <c r="C545" i="16"/>
  <c r="C546" i="16"/>
  <c r="C547" i="16"/>
  <c r="C548" i="16"/>
  <c r="C549" i="16"/>
  <c r="C550" i="16"/>
  <c r="C551" i="16"/>
  <c r="C552" i="16"/>
  <c r="C553" i="16"/>
  <c r="C554" i="16"/>
  <c r="C555" i="16"/>
  <c r="C556" i="16"/>
  <c r="C557" i="16"/>
  <c r="C558" i="16"/>
  <c r="C559" i="16"/>
  <c r="C560" i="16"/>
  <c r="C561" i="16"/>
  <c r="C562" i="16"/>
  <c r="C563" i="16"/>
  <c r="C564" i="16"/>
  <c r="C565" i="16"/>
  <c r="C566" i="16"/>
  <c r="C567" i="16"/>
  <c r="C568" i="16"/>
  <c r="C569" i="16"/>
  <c r="C570" i="16"/>
  <c r="C571" i="16"/>
  <c r="C572" i="16"/>
  <c r="C573" i="16"/>
  <c r="C574" i="16"/>
  <c r="C575" i="16"/>
  <c r="C576" i="16"/>
  <c r="C577" i="16"/>
  <c r="C578" i="16"/>
  <c r="C579" i="16"/>
  <c r="C580" i="16"/>
  <c r="C581" i="16"/>
  <c r="C582" i="16"/>
  <c r="C583" i="16"/>
  <c r="C584" i="16"/>
  <c r="C585" i="16"/>
  <c r="C586" i="16"/>
  <c r="C587" i="16"/>
  <c r="C588" i="16"/>
  <c r="C589" i="16"/>
  <c r="C590" i="16"/>
  <c r="C591" i="16"/>
  <c r="C592" i="16"/>
  <c r="C593" i="16"/>
  <c r="C594" i="16"/>
  <c r="C595" i="16"/>
  <c r="C596" i="16"/>
  <c r="C597" i="16"/>
  <c r="C598" i="16"/>
  <c r="C599" i="16"/>
  <c r="C600" i="16"/>
  <c r="C601" i="16"/>
  <c r="C602" i="16"/>
  <c r="C603" i="16"/>
  <c r="C604" i="16"/>
  <c r="C605" i="16"/>
  <c r="C606" i="16"/>
  <c r="C607" i="16"/>
  <c r="C608" i="16"/>
  <c r="C609" i="16"/>
  <c r="C610" i="16"/>
  <c r="C611" i="16"/>
  <c r="C612" i="16"/>
  <c r="C613" i="16"/>
  <c r="C614" i="16"/>
  <c r="C615" i="16"/>
  <c r="C616" i="16"/>
  <c r="C617" i="16"/>
  <c r="C618" i="16"/>
  <c r="C619" i="16"/>
  <c r="C620" i="16"/>
  <c r="C621" i="16"/>
  <c r="C622" i="16"/>
  <c r="C623" i="16"/>
  <c r="C624" i="16"/>
  <c r="C625" i="16"/>
  <c r="C626" i="16"/>
  <c r="C627" i="16"/>
  <c r="C628" i="16"/>
  <c r="C629" i="16"/>
  <c r="C630" i="16"/>
  <c r="C631" i="16"/>
  <c r="C632" i="16"/>
  <c r="C633" i="16"/>
  <c r="C634" i="16"/>
  <c r="C635" i="16"/>
  <c r="C636" i="16"/>
  <c r="C637" i="16"/>
  <c r="C638" i="16"/>
  <c r="C639" i="16"/>
  <c r="C640" i="16"/>
  <c r="C641" i="16"/>
  <c r="C642" i="16"/>
  <c r="C643" i="16"/>
  <c r="C644" i="16"/>
  <c r="C645" i="16"/>
  <c r="C646" i="16"/>
  <c r="C647" i="16"/>
  <c r="C648" i="16"/>
  <c r="C649" i="16"/>
  <c r="C650" i="16"/>
  <c r="C651" i="16"/>
  <c r="C652" i="16"/>
  <c r="C653" i="16"/>
  <c r="C654" i="16"/>
  <c r="C655" i="16"/>
  <c r="C656" i="16"/>
  <c r="C657" i="16"/>
  <c r="C658" i="16"/>
  <c r="C659" i="16"/>
  <c r="C660" i="16"/>
  <c r="C661" i="16"/>
  <c r="C662" i="16"/>
  <c r="C663" i="16"/>
  <c r="C664" i="16"/>
  <c r="C665" i="16"/>
  <c r="C666" i="16"/>
  <c r="C667" i="16"/>
  <c r="C668" i="16"/>
  <c r="C669" i="16"/>
  <c r="C670" i="16"/>
  <c r="C671" i="16"/>
  <c r="C672" i="16"/>
  <c r="C673" i="16"/>
  <c r="C674" i="16"/>
  <c r="C675" i="16"/>
  <c r="C676" i="16"/>
  <c r="C677" i="16"/>
  <c r="C678" i="16"/>
  <c r="C679" i="16"/>
  <c r="C680" i="16"/>
  <c r="C681" i="16"/>
  <c r="C682" i="16"/>
  <c r="C683" i="16"/>
  <c r="C684" i="16"/>
  <c r="C685" i="16"/>
  <c r="C686" i="16"/>
  <c r="C687" i="16"/>
  <c r="C688" i="16"/>
  <c r="C689" i="16"/>
  <c r="C690" i="16"/>
  <c r="C691" i="16"/>
  <c r="C692" i="16"/>
  <c r="C693" i="16"/>
  <c r="C694" i="16"/>
  <c r="C695" i="16"/>
  <c r="C696" i="16"/>
  <c r="C697" i="16"/>
  <c r="C698" i="16"/>
  <c r="C699" i="16"/>
  <c r="C700" i="16"/>
  <c r="C701" i="16"/>
  <c r="C702" i="16"/>
  <c r="C703" i="16"/>
  <c r="C704" i="16"/>
  <c r="C705" i="16"/>
  <c r="C706" i="16"/>
  <c r="C707" i="16"/>
  <c r="C708" i="16"/>
  <c r="C709" i="16"/>
  <c r="C710" i="16"/>
  <c r="C711" i="16"/>
  <c r="C712" i="16"/>
  <c r="C713" i="16"/>
  <c r="C714" i="16"/>
  <c r="C715" i="16"/>
  <c r="C716" i="16"/>
  <c r="C717" i="16"/>
  <c r="C718" i="16"/>
  <c r="C719" i="16"/>
  <c r="C720" i="16"/>
  <c r="C721" i="16"/>
  <c r="C722" i="16"/>
  <c r="C723" i="16"/>
  <c r="C724" i="16"/>
  <c r="C725" i="16"/>
  <c r="C726" i="16"/>
  <c r="C727" i="16"/>
  <c r="C728" i="16"/>
  <c r="C729" i="16"/>
  <c r="C730" i="16"/>
  <c r="C731" i="16"/>
  <c r="C732" i="16"/>
  <c r="C733" i="16"/>
  <c r="C734" i="16"/>
  <c r="C735" i="16"/>
  <c r="C736" i="16"/>
  <c r="C737" i="16"/>
  <c r="C738" i="16"/>
  <c r="C739" i="16"/>
  <c r="C740" i="16"/>
  <c r="C741" i="16"/>
  <c r="C742" i="16"/>
  <c r="C743" i="16"/>
  <c r="C744" i="16"/>
  <c r="C745" i="16"/>
  <c r="C746" i="16"/>
  <c r="C747" i="16"/>
  <c r="C748" i="16"/>
  <c r="C749" i="16"/>
  <c r="C750" i="16"/>
  <c r="C751" i="16"/>
  <c r="C752" i="16"/>
  <c r="C753" i="16"/>
  <c r="C754" i="16"/>
  <c r="C755" i="16"/>
  <c r="C756" i="16"/>
  <c r="C757" i="16"/>
  <c r="C758" i="16"/>
  <c r="C759" i="16"/>
  <c r="C760" i="16"/>
  <c r="C761" i="16"/>
  <c r="C762" i="16"/>
  <c r="C763" i="16"/>
  <c r="C764" i="16"/>
  <c r="C765" i="16"/>
  <c r="C766" i="16"/>
  <c r="C767" i="16"/>
  <c r="C768" i="16"/>
  <c r="C769" i="16"/>
  <c r="C770" i="16"/>
  <c r="C771" i="16"/>
  <c r="C772" i="16"/>
  <c r="C773" i="16"/>
  <c r="C774" i="16"/>
  <c r="C775" i="16"/>
  <c r="C776" i="16"/>
  <c r="C777" i="16"/>
  <c r="C778" i="16"/>
  <c r="C779" i="16"/>
  <c r="C780" i="16"/>
  <c r="C781" i="16"/>
  <c r="C782" i="16"/>
  <c r="C783" i="16"/>
  <c r="C784" i="16"/>
  <c r="C785" i="16"/>
  <c r="C786" i="16"/>
  <c r="C787" i="16"/>
  <c r="C788" i="16"/>
  <c r="C789" i="16"/>
  <c r="C790" i="16"/>
  <c r="C791" i="16"/>
  <c r="C792" i="16"/>
  <c r="C793" i="16"/>
  <c r="C794" i="16"/>
  <c r="C795" i="16"/>
  <c r="C796" i="16"/>
  <c r="C797" i="16"/>
  <c r="C798" i="16"/>
  <c r="C799" i="16"/>
  <c r="C800" i="16"/>
  <c r="C801" i="16"/>
  <c r="C802" i="16"/>
  <c r="C803" i="16"/>
  <c r="C804" i="16"/>
  <c r="C805" i="16"/>
  <c r="C806" i="16"/>
  <c r="C807" i="16"/>
  <c r="C808" i="16"/>
  <c r="C809" i="16"/>
  <c r="C810" i="16"/>
  <c r="C811" i="16"/>
  <c r="C812" i="16"/>
  <c r="C813" i="16"/>
  <c r="C814" i="16"/>
  <c r="C815" i="16"/>
  <c r="C816" i="16"/>
  <c r="C817" i="16"/>
  <c r="C818" i="16"/>
  <c r="C819" i="16"/>
  <c r="C820" i="16"/>
  <c r="C821" i="16"/>
  <c r="C822" i="16"/>
  <c r="C823" i="16"/>
  <c r="C824" i="16"/>
  <c r="C825" i="16"/>
  <c r="C826" i="16"/>
  <c r="C827" i="16"/>
  <c r="C828" i="16"/>
  <c r="C829" i="16"/>
  <c r="C830" i="16"/>
  <c r="C831" i="16"/>
  <c r="C832" i="16"/>
  <c r="C833" i="16"/>
  <c r="C834" i="16"/>
  <c r="C835" i="16"/>
  <c r="C836" i="16"/>
  <c r="C837" i="16"/>
  <c r="C838" i="16"/>
  <c r="C839" i="16"/>
  <c r="C840" i="16"/>
  <c r="C841" i="16"/>
  <c r="C842" i="16"/>
  <c r="C843" i="16"/>
  <c r="C844" i="16"/>
  <c r="C845" i="16"/>
  <c r="C846" i="16"/>
  <c r="C847" i="16"/>
  <c r="C848" i="16"/>
  <c r="C849" i="16"/>
  <c r="C850" i="16"/>
  <c r="C851" i="16"/>
  <c r="C852" i="16"/>
  <c r="C853" i="16"/>
  <c r="C854" i="16"/>
  <c r="C855" i="16"/>
  <c r="C856" i="16"/>
  <c r="C857" i="16"/>
  <c r="C858" i="16"/>
  <c r="C859" i="16"/>
  <c r="C860" i="16"/>
  <c r="C861" i="16"/>
  <c r="C862" i="16"/>
  <c r="C863" i="16"/>
  <c r="C864" i="16"/>
  <c r="C865" i="16"/>
  <c r="C866" i="16"/>
  <c r="C867" i="16"/>
  <c r="C868" i="16"/>
  <c r="C869" i="16"/>
  <c r="C870" i="16"/>
  <c r="C871" i="16"/>
  <c r="C872" i="16"/>
  <c r="C873" i="16"/>
  <c r="C874" i="16"/>
  <c r="C875" i="16"/>
  <c r="C876" i="16"/>
  <c r="C877" i="16"/>
  <c r="C878" i="16"/>
  <c r="C879" i="16"/>
  <c r="C880" i="16"/>
  <c r="C881" i="16"/>
  <c r="C882" i="16"/>
  <c r="C883" i="16"/>
  <c r="C884" i="16"/>
  <c r="C885" i="16"/>
  <c r="C886" i="16"/>
  <c r="C887" i="16"/>
  <c r="C888" i="16"/>
  <c r="C889" i="16"/>
  <c r="C890" i="16"/>
  <c r="C891" i="16"/>
  <c r="C892" i="16"/>
  <c r="C893" i="16"/>
  <c r="C894" i="16"/>
  <c r="C895" i="16"/>
  <c r="C896" i="16"/>
  <c r="C897" i="16"/>
  <c r="C898" i="16"/>
  <c r="C899" i="16"/>
  <c r="C900" i="16"/>
  <c r="C901" i="16"/>
  <c r="C902" i="16"/>
  <c r="C903" i="16"/>
  <c r="C904" i="16"/>
  <c r="C905" i="16"/>
  <c r="C906" i="16"/>
  <c r="C907" i="16"/>
  <c r="C908" i="16"/>
  <c r="C909" i="16"/>
  <c r="C910" i="16"/>
  <c r="C911" i="16"/>
  <c r="C912" i="16"/>
  <c r="C913" i="16"/>
  <c r="C914" i="16"/>
  <c r="C915" i="16"/>
  <c r="C916" i="16"/>
  <c r="C917" i="16"/>
  <c r="C918" i="16"/>
  <c r="C919" i="16"/>
  <c r="C920" i="16"/>
  <c r="C921" i="16"/>
  <c r="C922" i="16"/>
  <c r="C923" i="16"/>
  <c r="C924" i="16"/>
  <c r="C925" i="16"/>
  <c r="C926" i="16"/>
  <c r="C927" i="16"/>
  <c r="C928" i="16"/>
  <c r="C929" i="16"/>
  <c r="C930" i="16"/>
  <c r="C931" i="16"/>
  <c r="C932" i="16"/>
  <c r="C933" i="16"/>
  <c r="C934" i="16"/>
  <c r="C935" i="16"/>
  <c r="C936" i="16"/>
  <c r="C937" i="16"/>
  <c r="C938" i="16"/>
  <c r="C939" i="16"/>
  <c r="C940" i="16"/>
  <c r="C941" i="16"/>
  <c r="C942" i="16"/>
  <c r="C943" i="16"/>
  <c r="C944" i="16"/>
  <c r="C945" i="16"/>
  <c r="C946" i="16"/>
  <c r="C947" i="16"/>
  <c r="C948" i="16"/>
  <c r="C949" i="16"/>
  <c r="C950" i="16"/>
  <c r="C951" i="16"/>
  <c r="C952" i="16"/>
  <c r="C953" i="16"/>
  <c r="C954" i="16"/>
  <c r="C955" i="16"/>
  <c r="C956" i="16"/>
  <c r="C957" i="16"/>
  <c r="C958" i="16"/>
  <c r="C959" i="16"/>
  <c r="C960" i="16"/>
  <c r="C961" i="16"/>
  <c r="C962" i="16"/>
  <c r="C963" i="16"/>
  <c r="C964" i="16"/>
  <c r="C965" i="16"/>
  <c r="C966" i="16"/>
  <c r="C967" i="16"/>
  <c r="C968" i="16"/>
  <c r="C969" i="16"/>
  <c r="C970" i="16"/>
  <c r="C971" i="16"/>
  <c r="C972" i="16"/>
  <c r="C973" i="16"/>
  <c r="C974" i="16"/>
  <c r="C975" i="16"/>
  <c r="C976" i="16"/>
  <c r="C977" i="16"/>
  <c r="C978" i="16"/>
  <c r="C979" i="16"/>
  <c r="C980" i="16"/>
  <c r="C981" i="16"/>
  <c r="C982" i="16"/>
  <c r="C983" i="16"/>
  <c r="C984" i="16"/>
  <c r="C985" i="16"/>
  <c r="C986" i="16"/>
  <c r="C987" i="16"/>
  <c r="C988" i="16"/>
  <c r="C989" i="16"/>
  <c r="C990" i="16"/>
  <c r="C991" i="16"/>
  <c r="C992" i="16"/>
  <c r="C993" i="16"/>
  <c r="C994" i="16"/>
  <c r="C995" i="16"/>
  <c r="C996" i="16"/>
  <c r="C997" i="16"/>
  <c r="C998" i="16"/>
  <c r="C999" i="16"/>
  <c r="C1000" i="16"/>
  <c r="C1001" i="16"/>
  <c r="C1002" i="16"/>
  <c r="C1003" i="16"/>
  <c r="C1004" i="16"/>
  <c r="C1005" i="16"/>
  <c r="C1006" i="16"/>
  <c r="C1007" i="16"/>
  <c r="C1008" i="16"/>
  <c r="C1009" i="16"/>
  <c r="C1010" i="16"/>
  <c r="C1011" i="16"/>
  <c r="C1012" i="16"/>
  <c r="C1013" i="16"/>
  <c r="C1014" i="16"/>
  <c r="C1015" i="16"/>
  <c r="C1016" i="16"/>
  <c r="C1017" i="16"/>
  <c r="C1018" i="16"/>
  <c r="C1019" i="16"/>
  <c r="C1020" i="16"/>
  <c r="C1021" i="16"/>
  <c r="C1022" i="16"/>
  <c r="C1023" i="16"/>
  <c r="C1024" i="16"/>
  <c r="C1025" i="16"/>
  <c r="C1026" i="16"/>
  <c r="C1027" i="16"/>
  <c r="C1028" i="16"/>
  <c r="C1029" i="16"/>
  <c r="C1030" i="16"/>
  <c r="C1031" i="16"/>
  <c r="C1032" i="16"/>
  <c r="C1033" i="16"/>
  <c r="C1034" i="16"/>
  <c r="C1035" i="16"/>
  <c r="C1036" i="16"/>
  <c r="C1037" i="16"/>
  <c r="C1038" i="16"/>
  <c r="C1039" i="16"/>
  <c r="C1040" i="16"/>
  <c r="C1041" i="16"/>
  <c r="C1042" i="16"/>
  <c r="C1043" i="16"/>
  <c r="C1044" i="16"/>
  <c r="C1045" i="16"/>
  <c r="C1046" i="16"/>
  <c r="C1047" i="16"/>
  <c r="C1048" i="16"/>
  <c r="C1049" i="16"/>
  <c r="C1050" i="16"/>
  <c r="C1051" i="16"/>
  <c r="C1052" i="16"/>
  <c r="C1053" i="16"/>
  <c r="C1054" i="16"/>
  <c r="C1055" i="16"/>
  <c r="C1056" i="16"/>
  <c r="C1057" i="16"/>
  <c r="C1058" i="16"/>
  <c r="C1059" i="16"/>
  <c r="C1060" i="16"/>
  <c r="C1061" i="16"/>
  <c r="C1062" i="16"/>
  <c r="C1063" i="16"/>
  <c r="C1064" i="16"/>
  <c r="C1065" i="16"/>
  <c r="C1066" i="16"/>
  <c r="C1067" i="16"/>
  <c r="C1068" i="16"/>
  <c r="C1069" i="16"/>
  <c r="C1070" i="16"/>
  <c r="C1071" i="16"/>
  <c r="C1072" i="16"/>
  <c r="C1073" i="16"/>
  <c r="C1074" i="16"/>
  <c r="C1075" i="16"/>
  <c r="C1076" i="16"/>
  <c r="C1077" i="16"/>
  <c r="C1078" i="16"/>
  <c r="C1079" i="16"/>
  <c r="C1080" i="16"/>
  <c r="C1081" i="16"/>
  <c r="C1082" i="16"/>
  <c r="C1083" i="16"/>
  <c r="C1084" i="16"/>
  <c r="C1085" i="16"/>
  <c r="C1086" i="16"/>
  <c r="C1087" i="16"/>
  <c r="C1088" i="16"/>
  <c r="C1089" i="16"/>
  <c r="C1090" i="16"/>
  <c r="C1091" i="16"/>
  <c r="C1092" i="16"/>
  <c r="C1093" i="16"/>
  <c r="C1094" i="16"/>
  <c r="C1095" i="16"/>
  <c r="C1096" i="16"/>
  <c r="C1097" i="16"/>
  <c r="C1098" i="16"/>
  <c r="C1099" i="16"/>
  <c r="C1100" i="16"/>
  <c r="C1101" i="16"/>
  <c r="C1102" i="16"/>
  <c r="C1103" i="16"/>
  <c r="C1104" i="16"/>
  <c r="C1105" i="16"/>
  <c r="C1106" i="16"/>
  <c r="C1107" i="16"/>
  <c r="C1108" i="16"/>
  <c r="C1109" i="16"/>
  <c r="C1110" i="16"/>
  <c r="C1111" i="16"/>
  <c r="C1112" i="16"/>
  <c r="C1113" i="16"/>
  <c r="C1114" i="16"/>
  <c r="C1115" i="16"/>
  <c r="C1116" i="16"/>
  <c r="C1117" i="16"/>
  <c r="C1118" i="16"/>
  <c r="C1119" i="16"/>
  <c r="C1120" i="16"/>
  <c r="C1121" i="16"/>
  <c r="C1122" i="16"/>
  <c r="C1123" i="16"/>
  <c r="C1124" i="16"/>
  <c r="C1125" i="16"/>
  <c r="C1126" i="16"/>
  <c r="C1127" i="16"/>
  <c r="C1128" i="16"/>
  <c r="C1129" i="16"/>
  <c r="C1130" i="16"/>
  <c r="C1131" i="16"/>
  <c r="C1132" i="16"/>
  <c r="C1133" i="16"/>
  <c r="C1134" i="16"/>
  <c r="C1135" i="16"/>
  <c r="C1136" i="16"/>
  <c r="C1137" i="16"/>
  <c r="C1138" i="16"/>
  <c r="C1139" i="16"/>
  <c r="C1140" i="16"/>
  <c r="C1141" i="16"/>
  <c r="C1142" i="16"/>
  <c r="C1143" i="16"/>
  <c r="C1144" i="16"/>
  <c r="C1145" i="16"/>
  <c r="C1146" i="16"/>
  <c r="C1147" i="16"/>
  <c r="C1148" i="16"/>
  <c r="C1149" i="16"/>
  <c r="C1150" i="16"/>
  <c r="C1151" i="16"/>
  <c r="C1152" i="16"/>
  <c r="C1153" i="16"/>
  <c r="C1154" i="16"/>
  <c r="C1155" i="16"/>
  <c r="C1156" i="16"/>
  <c r="C1157" i="16"/>
  <c r="C1158" i="16"/>
  <c r="C1159" i="16"/>
  <c r="C1160" i="16"/>
  <c r="C1161" i="16"/>
  <c r="C1162" i="16"/>
  <c r="C1163" i="16"/>
  <c r="C1164" i="16"/>
  <c r="C1165" i="16"/>
  <c r="C1166" i="16"/>
  <c r="C1167" i="16"/>
  <c r="C1168" i="16"/>
  <c r="C1169" i="16"/>
  <c r="C1170" i="16"/>
  <c r="C1171" i="16"/>
  <c r="C1172" i="16"/>
  <c r="C1173" i="16"/>
  <c r="C1174" i="16"/>
  <c r="C1175" i="16"/>
  <c r="C1176" i="16"/>
  <c r="C1177" i="16"/>
  <c r="C1178" i="16"/>
  <c r="C1179" i="16"/>
  <c r="C1180" i="16"/>
  <c r="C1181" i="16"/>
  <c r="C1182" i="16"/>
  <c r="C1183" i="16"/>
  <c r="C1184" i="16"/>
  <c r="C1185" i="16"/>
  <c r="C1186" i="16"/>
  <c r="C1187" i="16"/>
  <c r="C1188" i="16"/>
  <c r="C1189" i="16"/>
  <c r="C1190" i="16"/>
  <c r="C1191" i="16"/>
  <c r="C1192" i="16"/>
  <c r="C1193" i="16"/>
  <c r="C1194" i="16"/>
  <c r="C1195" i="16"/>
  <c r="C1196" i="16"/>
  <c r="C1197" i="16"/>
  <c r="C1198" i="16"/>
  <c r="C1199" i="16"/>
  <c r="C1200" i="16"/>
  <c r="C1201" i="16"/>
  <c r="C1202" i="16"/>
  <c r="C1203" i="16"/>
  <c r="C1204" i="16"/>
  <c r="C1205" i="16"/>
  <c r="C1206" i="16"/>
  <c r="C1207" i="16"/>
  <c r="C1208" i="16"/>
  <c r="C1209" i="16"/>
  <c r="C1210" i="16"/>
  <c r="C1211" i="16"/>
  <c r="C1212" i="16"/>
  <c r="C1213" i="16"/>
  <c r="C1214" i="16"/>
  <c r="C1215" i="16"/>
  <c r="C1216" i="16"/>
  <c r="C1217" i="16"/>
  <c r="C1218" i="16"/>
  <c r="C1219" i="16"/>
  <c r="C1220" i="16"/>
  <c r="C1221" i="16"/>
  <c r="C1222" i="16"/>
  <c r="C1223" i="16"/>
  <c r="C1224" i="16"/>
  <c r="C1225" i="16"/>
  <c r="C1226" i="16"/>
  <c r="C1227" i="16"/>
  <c r="C1228" i="16"/>
  <c r="C1229" i="16"/>
  <c r="C1230" i="16"/>
  <c r="C1231" i="16"/>
  <c r="C1232" i="16"/>
  <c r="C1233" i="16"/>
  <c r="C1234" i="16"/>
  <c r="C1235" i="16"/>
  <c r="C1236" i="16"/>
  <c r="C1237" i="16"/>
  <c r="C1238" i="16"/>
  <c r="C1239" i="16"/>
  <c r="C1240" i="16"/>
  <c r="C1241" i="16"/>
  <c r="C1242" i="16"/>
  <c r="C1243" i="16"/>
  <c r="C1244" i="16"/>
  <c r="C1245" i="16"/>
  <c r="C1246" i="16"/>
  <c r="C1247" i="16"/>
  <c r="C1248" i="16"/>
  <c r="C1249" i="16"/>
  <c r="C1250" i="16"/>
  <c r="C1251" i="16"/>
  <c r="C1252" i="16"/>
  <c r="C1253" i="16"/>
  <c r="C1254" i="16"/>
  <c r="C1255" i="16"/>
  <c r="C1256" i="16"/>
  <c r="C1257" i="16"/>
  <c r="C1258" i="16"/>
  <c r="C1259" i="16"/>
  <c r="C1260" i="16"/>
  <c r="C1261" i="16"/>
  <c r="C1262" i="16"/>
  <c r="C1263" i="16"/>
  <c r="C1264" i="16"/>
  <c r="C1265" i="16"/>
  <c r="C1266" i="16"/>
  <c r="C1267" i="16"/>
  <c r="C1268" i="16"/>
  <c r="C1269" i="16"/>
  <c r="C1270" i="16"/>
  <c r="C1271" i="16"/>
  <c r="C1272" i="16"/>
  <c r="C1273" i="16"/>
  <c r="C1274" i="16"/>
  <c r="C1275" i="16"/>
  <c r="C1276" i="16"/>
  <c r="C1277" i="16"/>
  <c r="C1278" i="16"/>
  <c r="C1279" i="16"/>
  <c r="C1280" i="16"/>
  <c r="C1281" i="16"/>
  <c r="C1282" i="16"/>
  <c r="C1283" i="16"/>
  <c r="C1284" i="16"/>
  <c r="C1285" i="16"/>
  <c r="C1286" i="16"/>
  <c r="C1287" i="16"/>
  <c r="C1288" i="16"/>
  <c r="C1289" i="16"/>
  <c r="C1290" i="16"/>
  <c r="C1291" i="16"/>
  <c r="C1292" i="16"/>
  <c r="C1293" i="16"/>
  <c r="C1294" i="16"/>
  <c r="C1295" i="16"/>
  <c r="C1296" i="16"/>
  <c r="C1297" i="16"/>
  <c r="C1298" i="16"/>
  <c r="C1299" i="16"/>
  <c r="C1300" i="16"/>
  <c r="C1301" i="16"/>
  <c r="C1302" i="16"/>
  <c r="C1303" i="16"/>
  <c r="C1304" i="16"/>
  <c r="C1305" i="16"/>
  <c r="C1306" i="16"/>
  <c r="C1307" i="16"/>
  <c r="C1308" i="16"/>
  <c r="C1309" i="16"/>
  <c r="C1310" i="16"/>
  <c r="C1311" i="16"/>
  <c r="C1312" i="16"/>
  <c r="C1313" i="16"/>
  <c r="C1314" i="16"/>
  <c r="C1315" i="16"/>
  <c r="C1316" i="16"/>
  <c r="C1317" i="16"/>
  <c r="C1318" i="16"/>
  <c r="C1319" i="16"/>
  <c r="C1320" i="16"/>
  <c r="C1321" i="16"/>
  <c r="C1322" i="16"/>
  <c r="C1323" i="16"/>
  <c r="C1324" i="16"/>
  <c r="C1325" i="16"/>
  <c r="C1326" i="16"/>
  <c r="C1327" i="16"/>
  <c r="C1328" i="16"/>
  <c r="C1329" i="16"/>
  <c r="C1330" i="16"/>
  <c r="C1331" i="16"/>
  <c r="C1332" i="16"/>
  <c r="C1333" i="16"/>
  <c r="C1334" i="16"/>
  <c r="C1335" i="16"/>
  <c r="C1336" i="16"/>
  <c r="C1337" i="16"/>
  <c r="C1338" i="16"/>
  <c r="C1339" i="16"/>
  <c r="C1340" i="16"/>
  <c r="C1341" i="16"/>
  <c r="C1342" i="16"/>
  <c r="C1343" i="16"/>
  <c r="C1344" i="16"/>
  <c r="C1345" i="16"/>
  <c r="C1346" i="16"/>
  <c r="C1347" i="16"/>
  <c r="C1348" i="16"/>
  <c r="C1349" i="16"/>
  <c r="C1350" i="16"/>
  <c r="C1351" i="16"/>
  <c r="C1352" i="16"/>
  <c r="C1353" i="16"/>
  <c r="C1354" i="16"/>
  <c r="C1355" i="16"/>
  <c r="C1356" i="16"/>
  <c r="C1357" i="16"/>
  <c r="C1358" i="16"/>
  <c r="C1359" i="16"/>
  <c r="C1360" i="16"/>
  <c r="C1361" i="16"/>
  <c r="C1362" i="16"/>
  <c r="C1363" i="16"/>
  <c r="C1364" i="16"/>
  <c r="C1365" i="16"/>
  <c r="C1366" i="16"/>
  <c r="C1367" i="16"/>
  <c r="C1368" i="16"/>
  <c r="C1369" i="16"/>
  <c r="C1370" i="16"/>
  <c r="C1371" i="16"/>
  <c r="C1372" i="16"/>
  <c r="C1373" i="16"/>
  <c r="C1374" i="16"/>
  <c r="C1375" i="16"/>
  <c r="C1376" i="16"/>
  <c r="C1377" i="16"/>
  <c r="C1378" i="16"/>
  <c r="C1379" i="16"/>
  <c r="C1380" i="16"/>
  <c r="C1381" i="16"/>
  <c r="C1382" i="16"/>
  <c r="C1383" i="16"/>
  <c r="C1384" i="16"/>
  <c r="C1385" i="16"/>
  <c r="C1386" i="16"/>
  <c r="C1387" i="16"/>
  <c r="C1388" i="16"/>
  <c r="C1389" i="16"/>
  <c r="C1390" i="16"/>
  <c r="C1391" i="16"/>
  <c r="C1392" i="16"/>
  <c r="C1393" i="16"/>
  <c r="C1394" i="16"/>
  <c r="C1395" i="16"/>
  <c r="C1396" i="16"/>
  <c r="C1397" i="16"/>
  <c r="C1398" i="16"/>
  <c r="C1399" i="16"/>
  <c r="C1400" i="16"/>
  <c r="C1401" i="16"/>
  <c r="C1402" i="16"/>
  <c r="C1403" i="16"/>
  <c r="C1404" i="16"/>
  <c r="C1405" i="16"/>
  <c r="C1406" i="16"/>
  <c r="C1407" i="16"/>
  <c r="C1408" i="16"/>
  <c r="C1409" i="16"/>
  <c r="C1410" i="16"/>
  <c r="C1411" i="16"/>
  <c r="C1412" i="16"/>
  <c r="C1413" i="16"/>
  <c r="C1414" i="16"/>
  <c r="C1415" i="16"/>
  <c r="C1416" i="16"/>
  <c r="C1417" i="16"/>
  <c r="C1418" i="16"/>
  <c r="C1419" i="16"/>
  <c r="C1420" i="16"/>
  <c r="C1421" i="16"/>
  <c r="C1422" i="16"/>
  <c r="C1423" i="16"/>
  <c r="C1424" i="16"/>
  <c r="C1425" i="16"/>
  <c r="C1426" i="16"/>
  <c r="C1427" i="16"/>
  <c r="C1428" i="16"/>
  <c r="C1429" i="16"/>
  <c r="C1430" i="16"/>
  <c r="C1431" i="16"/>
  <c r="C1432" i="16"/>
  <c r="C1433" i="16"/>
  <c r="C1434" i="16"/>
  <c r="C1435" i="16"/>
  <c r="C1436" i="16"/>
  <c r="C1437" i="16"/>
  <c r="C1438" i="16"/>
  <c r="C1439" i="16"/>
  <c r="C1440" i="16"/>
  <c r="C1441" i="16"/>
  <c r="C1442" i="16"/>
  <c r="C1443" i="16"/>
  <c r="C1444" i="16"/>
  <c r="C1445" i="16"/>
  <c r="C1446" i="16"/>
  <c r="C1447" i="16"/>
  <c r="C1448" i="16"/>
  <c r="C1449" i="16"/>
  <c r="C1450" i="16"/>
  <c r="C1451" i="16"/>
  <c r="C1452" i="16"/>
  <c r="C1453" i="16"/>
  <c r="C1454" i="16"/>
  <c r="C1455" i="16"/>
  <c r="C1456" i="16"/>
  <c r="C1457" i="16"/>
  <c r="C1458" i="16"/>
  <c r="C1459" i="16"/>
  <c r="C1460" i="16"/>
  <c r="C1461" i="16"/>
  <c r="C1462" i="16"/>
  <c r="C1463" i="16"/>
  <c r="C1464" i="16"/>
  <c r="C1465" i="16"/>
  <c r="C1466" i="16"/>
  <c r="C1467" i="16"/>
  <c r="C1468" i="16"/>
  <c r="C1469" i="16"/>
  <c r="C1470" i="16"/>
  <c r="C1471" i="16"/>
  <c r="C1472" i="16"/>
  <c r="C1473" i="16"/>
  <c r="C1474" i="16"/>
  <c r="C1475" i="16"/>
  <c r="C1476" i="16"/>
  <c r="C1477" i="16"/>
  <c r="C1478" i="16"/>
  <c r="C1479" i="16"/>
  <c r="C1480" i="16"/>
  <c r="C1481" i="16"/>
  <c r="C1482" i="16"/>
  <c r="C1483" i="16"/>
  <c r="C1484" i="16"/>
  <c r="C1485" i="16"/>
  <c r="C1486" i="16"/>
  <c r="C1487" i="16"/>
  <c r="C1488" i="16"/>
  <c r="C1489" i="16"/>
  <c r="C1490" i="16"/>
  <c r="C1491" i="16"/>
  <c r="C1492" i="16"/>
  <c r="C1493" i="16"/>
  <c r="C1494" i="16"/>
  <c r="C1495" i="16"/>
  <c r="C1496" i="16"/>
  <c r="C1497" i="16"/>
  <c r="C1498" i="16"/>
  <c r="C1499" i="16"/>
  <c r="C1500" i="16"/>
  <c r="C1501" i="16"/>
  <c r="C1502" i="16"/>
  <c r="C1503" i="16"/>
  <c r="C1504" i="16"/>
  <c r="C1505" i="16"/>
  <c r="C1506" i="16"/>
  <c r="C1507" i="16"/>
  <c r="C1508" i="16"/>
  <c r="C1509" i="16"/>
  <c r="C1510" i="16"/>
  <c r="C1511" i="16"/>
  <c r="C1512" i="16"/>
  <c r="C1513" i="16"/>
  <c r="C1514" i="16"/>
  <c r="C1515" i="16"/>
  <c r="C1516" i="16"/>
  <c r="C1517" i="16"/>
  <c r="C1518" i="16"/>
  <c r="C1519" i="16"/>
  <c r="C1520" i="16"/>
  <c r="C1521" i="16"/>
  <c r="C1522" i="16"/>
  <c r="C1523" i="16"/>
  <c r="C1524" i="16"/>
  <c r="C1525" i="16"/>
  <c r="C1526" i="16"/>
  <c r="C1527" i="16"/>
  <c r="C1528" i="16"/>
  <c r="C1529" i="16"/>
  <c r="C1530" i="16"/>
  <c r="C1531" i="16"/>
  <c r="C1532" i="16"/>
  <c r="C1533" i="16"/>
  <c r="C1534" i="16"/>
  <c r="C1535" i="16"/>
  <c r="C1536" i="16"/>
  <c r="C1537" i="16"/>
  <c r="C1538" i="16"/>
  <c r="C1539" i="16"/>
  <c r="C1540" i="16"/>
  <c r="C1541" i="16"/>
  <c r="C1542" i="16"/>
  <c r="C1543" i="16"/>
  <c r="C1544" i="16"/>
  <c r="C1545" i="16"/>
  <c r="C1546" i="16"/>
  <c r="C1547" i="16"/>
  <c r="C1548" i="16"/>
  <c r="C1549" i="16"/>
  <c r="C1550" i="16"/>
  <c r="C1551" i="16"/>
  <c r="C1552" i="16"/>
  <c r="C1553" i="16"/>
  <c r="C1554" i="16"/>
  <c r="C1555" i="16"/>
  <c r="C1556" i="16"/>
  <c r="C1557" i="16"/>
  <c r="C1558" i="16"/>
  <c r="C1559" i="16"/>
  <c r="C1560" i="16"/>
  <c r="C1561" i="16"/>
  <c r="C1562" i="16"/>
  <c r="C1563" i="16"/>
  <c r="C1564" i="16"/>
  <c r="C1565" i="16"/>
  <c r="C1566" i="16"/>
  <c r="C1567" i="16"/>
  <c r="C1568" i="16"/>
  <c r="C1569" i="16"/>
  <c r="C1570" i="16"/>
  <c r="C1571" i="16"/>
  <c r="C1572" i="16"/>
  <c r="C1573" i="16"/>
  <c r="C1574" i="16"/>
  <c r="C1575" i="16"/>
  <c r="C1576" i="16"/>
  <c r="C1577" i="16"/>
  <c r="C1578" i="16"/>
  <c r="C1579" i="16"/>
  <c r="C1580" i="16"/>
  <c r="C1581" i="16"/>
  <c r="C1582" i="16"/>
  <c r="C1583" i="16"/>
  <c r="C1584" i="16"/>
  <c r="C1585" i="16"/>
  <c r="C1586" i="16"/>
  <c r="C1587" i="16"/>
  <c r="C1588" i="16"/>
  <c r="C1589" i="16"/>
  <c r="C1590" i="16"/>
  <c r="C1591" i="16"/>
  <c r="C1592" i="16"/>
  <c r="C1593" i="16"/>
  <c r="C1594" i="16"/>
  <c r="C1595" i="16"/>
  <c r="C1596" i="16"/>
  <c r="C1597" i="16"/>
  <c r="C1598" i="16"/>
  <c r="C1599" i="16"/>
  <c r="C1600" i="16"/>
  <c r="C1601" i="16"/>
  <c r="C1602" i="16"/>
  <c r="C1603" i="16"/>
  <c r="C1604" i="16"/>
  <c r="C1605" i="16"/>
  <c r="C1606" i="16"/>
  <c r="C1607" i="16"/>
  <c r="C1608" i="16"/>
  <c r="C1609" i="16"/>
  <c r="C1610" i="16"/>
  <c r="C1611" i="16"/>
  <c r="C1612" i="16"/>
  <c r="C1613" i="16"/>
  <c r="C1614" i="16"/>
  <c r="C1615" i="16"/>
  <c r="C1616" i="16"/>
  <c r="C1617" i="16"/>
  <c r="C1618" i="16"/>
  <c r="C1619" i="16"/>
  <c r="C1620" i="16"/>
  <c r="C1621" i="16"/>
  <c r="C1622" i="16"/>
  <c r="C1623" i="16"/>
  <c r="C1624" i="16"/>
  <c r="C1625" i="16"/>
  <c r="C1626" i="16"/>
  <c r="C1627" i="16"/>
  <c r="C1628" i="16"/>
  <c r="C1629" i="16"/>
  <c r="C1630" i="16"/>
  <c r="C1631" i="16"/>
  <c r="C1632" i="16"/>
  <c r="C1633" i="16"/>
  <c r="C1634" i="16"/>
  <c r="C1635" i="16"/>
  <c r="C1636" i="16"/>
  <c r="C1637" i="16"/>
  <c r="C1638" i="16"/>
  <c r="C1639" i="16"/>
  <c r="C1640" i="16"/>
  <c r="C1641" i="16"/>
  <c r="C1642" i="16"/>
  <c r="C1643" i="16"/>
  <c r="C1644" i="16"/>
  <c r="C1645" i="16"/>
  <c r="C1646" i="16"/>
  <c r="C1647" i="16"/>
  <c r="C1648" i="16"/>
  <c r="C1649" i="16"/>
  <c r="C1650" i="16"/>
  <c r="C1651" i="16"/>
  <c r="C1652" i="16"/>
  <c r="C1653" i="16"/>
  <c r="C1654" i="16"/>
  <c r="C1655" i="16"/>
  <c r="C1656" i="16"/>
  <c r="C1657" i="16"/>
  <c r="C1658" i="16"/>
  <c r="C1659" i="16"/>
  <c r="C1660" i="16"/>
  <c r="C1661" i="16"/>
  <c r="C1662" i="16"/>
  <c r="C1663" i="16"/>
  <c r="C1664" i="16"/>
  <c r="C1665" i="16"/>
  <c r="C1666" i="16"/>
  <c r="C1667" i="16"/>
  <c r="C1668" i="16"/>
  <c r="C1669" i="16"/>
  <c r="C1670" i="16"/>
  <c r="C1671" i="16"/>
  <c r="C1672" i="16"/>
  <c r="C1673" i="16"/>
  <c r="C1674" i="16"/>
  <c r="C1675" i="16"/>
  <c r="C1676" i="16"/>
  <c r="C1677" i="16"/>
  <c r="C1678" i="16"/>
  <c r="C1679" i="16"/>
  <c r="C1680" i="16"/>
  <c r="C1681" i="16"/>
  <c r="C1682" i="16"/>
  <c r="C1683" i="16"/>
  <c r="C1684" i="16"/>
  <c r="C1685" i="16"/>
  <c r="C1686" i="16"/>
  <c r="C1687" i="16"/>
  <c r="C1688" i="16"/>
  <c r="C1689" i="16"/>
  <c r="C1690" i="16"/>
  <c r="C1691" i="16"/>
  <c r="C1692" i="16"/>
  <c r="C1693" i="16"/>
  <c r="C1694" i="16"/>
  <c r="C1695" i="16"/>
  <c r="C1696" i="16"/>
  <c r="C1697" i="16"/>
  <c r="C1698" i="16"/>
  <c r="C1699" i="16"/>
  <c r="C1700" i="16"/>
  <c r="C1701" i="16"/>
  <c r="C1702" i="16"/>
  <c r="C1703" i="16"/>
  <c r="C1704" i="16"/>
  <c r="C1705" i="16"/>
  <c r="C1706" i="16"/>
  <c r="C1707" i="16"/>
  <c r="C1708" i="16"/>
  <c r="C1709" i="16"/>
  <c r="C1710" i="16"/>
  <c r="C1711" i="16"/>
  <c r="C1712" i="16"/>
  <c r="C1713" i="16"/>
  <c r="C1714" i="16"/>
  <c r="C1715" i="16"/>
  <c r="C1716" i="16"/>
  <c r="C1717" i="16"/>
  <c r="C1718" i="16"/>
  <c r="C1719" i="16"/>
  <c r="C1720" i="16"/>
  <c r="C1721" i="16"/>
  <c r="C1722" i="16"/>
  <c r="C1723" i="16"/>
  <c r="C1724" i="16"/>
  <c r="C1725" i="16"/>
  <c r="C1726" i="16"/>
  <c r="C1727" i="16"/>
  <c r="C1728" i="16"/>
  <c r="C1729" i="16"/>
  <c r="C1730" i="16"/>
  <c r="C1731" i="16"/>
  <c r="C1732" i="16"/>
  <c r="C1733" i="16"/>
  <c r="C1734" i="16"/>
  <c r="C1735" i="16"/>
  <c r="C1736" i="16"/>
  <c r="C1737" i="16"/>
  <c r="C1738" i="16"/>
  <c r="C1739" i="16"/>
  <c r="C1740" i="16"/>
  <c r="C1741" i="16"/>
  <c r="C1742" i="16"/>
  <c r="C1743" i="16"/>
  <c r="C1744" i="16"/>
  <c r="C1745" i="16"/>
  <c r="C1746" i="16"/>
  <c r="C1747" i="16"/>
  <c r="C1748" i="16"/>
  <c r="C1749" i="16"/>
  <c r="C1750" i="16"/>
  <c r="C1751" i="16"/>
  <c r="C1752" i="16"/>
  <c r="C1753" i="16"/>
  <c r="C1754" i="16"/>
  <c r="C1755" i="16"/>
  <c r="C1756" i="16"/>
  <c r="C1757" i="16"/>
  <c r="C1758" i="16"/>
  <c r="C1759" i="16"/>
  <c r="C1760" i="16"/>
  <c r="C1761" i="16"/>
  <c r="C1762" i="16"/>
  <c r="C1763" i="16"/>
  <c r="C1764" i="16"/>
  <c r="C1765" i="16"/>
  <c r="C1766" i="16"/>
  <c r="C1767" i="16"/>
  <c r="C1768" i="16"/>
  <c r="C1769" i="16"/>
  <c r="C1770" i="16"/>
  <c r="C1771" i="16"/>
  <c r="C1772" i="16"/>
  <c r="C1773" i="16"/>
  <c r="C1774" i="16"/>
  <c r="C1775" i="16"/>
  <c r="C1776" i="16"/>
  <c r="C1777" i="16"/>
  <c r="C1778" i="16"/>
  <c r="C1779" i="16"/>
  <c r="C1780" i="16"/>
  <c r="C1781" i="16"/>
  <c r="C1782" i="16"/>
  <c r="C1783" i="16"/>
  <c r="C1784" i="16"/>
  <c r="C1785" i="16"/>
  <c r="C1786" i="16"/>
  <c r="C1787" i="16"/>
  <c r="C1788" i="16"/>
  <c r="C1789" i="16"/>
  <c r="C1790" i="16"/>
  <c r="C1791" i="16"/>
  <c r="C1792" i="16"/>
  <c r="C1793" i="16"/>
  <c r="C1794" i="16"/>
  <c r="C1795" i="16"/>
  <c r="C1796" i="16"/>
  <c r="C1797" i="16"/>
  <c r="C1798" i="16"/>
  <c r="C1799" i="16"/>
  <c r="C1800" i="16"/>
  <c r="C1801" i="16"/>
  <c r="C1802" i="16"/>
  <c r="C1803" i="16"/>
  <c r="C1804" i="16"/>
  <c r="C1805" i="16"/>
  <c r="C1806" i="16"/>
  <c r="C1807" i="16"/>
  <c r="C1808" i="16"/>
  <c r="C1809" i="16"/>
  <c r="C1810" i="16"/>
  <c r="C1811" i="16"/>
  <c r="C1812" i="16"/>
  <c r="C1813" i="16"/>
  <c r="C1814" i="16"/>
  <c r="C1815" i="16"/>
  <c r="C1816" i="16"/>
  <c r="C1817" i="16"/>
  <c r="C1818" i="16"/>
  <c r="C1819" i="16"/>
  <c r="C1820" i="16"/>
  <c r="C1821" i="16"/>
  <c r="C1822" i="16"/>
  <c r="C1823" i="16"/>
  <c r="C1824" i="16"/>
  <c r="C1825" i="16"/>
  <c r="C1826" i="16"/>
  <c r="C1827" i="16"/>
  <c r="C1828" i="16"/>
  <c r="C1829" i="16"/>
  <c r="C1830" i="16"/>
  <c r="C1831" i="16"/>
  <c r="C1832" i="16"/>
  <c r="C1833" i="16"/>
  <c r="C1834" i="16"/>
  <c r="C1835" i="16"/>
  <c r="C1836" i="16"/>
  <c r="C1837" i="16"/>
  <c r="C1838" i="16"/>
  <c r="C1839" i="16"/>
  <c r="C1840" i="16"/>
  <c r="C1841" i="16"/>
  <c r="C1842" i="16"/>
  <c r="C1843" i="16"/>
  <c r="C1844" i="16"/>
  <c r="C1845" i="16"/>
  <c r="C1846" i="16"/>
  <c r="C1847" i="16"/>
  <c r="C1848" i="16"/>
  <c r="C1849" i="16"/>
  <c r="C1850" i="16"/>
  <c r="C1851" i="16"/>
  <c r="C1852" i="16"/>
  <c r="C1853" i="16"/>
  <c r="C1854" i="16"/>
  <c r="C1855" i="16"/>
  <c r="C1856" i="16"/>
  <c r="C1857" i="16"/>
  <c r="C1858" i="16"/>
  <c r="C1859" i="16"/>
  <c r="C1860" i="16"/>
  <c r="C1861" i="16"/>
  <c r="C1862" i="16"/>
  <c r="C1863" i="16"/>
  <c r="C1864" i="16"/>
  <c r="C1865" i="16"/>
  <c r="C1866" i="16"/>
  <c r="C1867" i="16"/>
  <c r="C1868" i="16"/>
  <c r="C1869" i="16"/>
  <c r="C1870" i="16"/>
  <c r="C1871" i="16"/>
  <c r="C1872" i="16"/>
  <c r="C1873" i="16"/>
  <c r="C1874" i="16"/>
  <c r="C1875" i="16"/>
  <c r="C1876" i="16"/>
  <c r="C1877" i="16"/>
  <c r="C1878" i="16"/>
  <c r="C1879" i="16"/>
  <c r="C1880" i="16"/>
  <c r="C1881" i="16"/>
  <c r="C1882" i="16"/>
  <c r="C1883" i="16"/>
  <c r="C1884" i="16"/>
  <c r="C1885" i="16"/>
  <c r="C1886" i="16"/>
  <c r="C1887" i="16"/>
  <c r="C1888" i="16"/>
  <c r="C1889" i="16"/>
  <c r="C1890" i="16"/>
  <c r="C1891" i="16"/>
  <c r="C1892" i="16"/>
  <c r="C1893" i="16"/>
  <c r="C1894" i="16"/>
  <c r="C1895" i="16"/>
  <c r="C1896" i="16"/>
  <c r="C1897" i="16"/>
  <c r="C1898" i="16"/>
  <c r="C1899" i="16"/>
  <c r="C1900" i="16"/>
  <c r="C1901" i="16"/>
  <c r="C1902" i="16"/>
  <c r="C1903" i="16"/>
  <c r="C1904" i="16"/>
  <c r="C1905" i="16"/>
  <c r="C1906" i="16"/>
  <c r="C1907" i="16"/>
  <c r="C1908" i="16"/>
  <c r="C1909" i="16"/>
  <c r="C1910" i="16"/>
  <c r="C1911" i="16"/>
  <c r="C1912" i="16"/>
  <c r="C1913" i="16"/>
  <c r="C1914" i="16"/>
  <c r="C1915" i="16"/>
  <c r="C1916" i="16"/>
  <c r="C1917" i="16"/>
  <c r="C1918" i="16"/>
  <c r="C1919" i="16"/>
  <c r="C1920" i="16"/>
  <c r="C1921" i="16"/>
  <c r="C1922" i="16"/>
  <c r="C1923" i="16"/>
  <c r="C1924" i="16"/>
  <c r="C1925" i="16"/>
  <c r="C1926" i="16"/>
  <c r="C1927" i="16"/>
  <c r="C1928" i="16"/>
  <c r="C1929" i="16"/>
  <c r="C1930" i="16"/>
  <c r="C1931" i="16"/>
  <c r="C1932" i="16"/>
  <c r="C1933" i="16"/>
  <c r="C1934" i="16"/>
  <c r="C1935" i="16"/>
  <c r="C1936" i="16"/>
  <c r="C1937" i="16"/>
  <c r="C1938" i="16"/>
  <c r="C1939" i="16"/>
  <c r="C1940" i="16"/>
  <c r="C1941" i="16"/>
  <c r="C1942" i="16"/>
  <c r="C1943" i="16"/>
  <c r="C1944" i="16"/>
  <c r="C1945" i="16"/>
  <c r="C1946" i="16"/>
  <c r="C1947" i="16"/>
  <c r="C1948" i="16"/>
  <c r="C1949" i="16"/>
  <c r="C1950" i="16"/>
  <c r="C1951" i="16"/>
  <c r="C1952" i="16"/>
  <c r="C1953" i="16"/>
  <c r="C1954" i="16"/>
  <c r="C1955" i="16"/>
  <c r="C1956" i="16"/>
  <c r="C1957" i="16"/>
  <c r="C1958" i="16"/>
  <c r="C1959" i="16"/>
  <c r="C1960" i="16"/>
  <c r="C1961" i="16"/>
  <c r="C1962" i="16"/>
  <c r="C1963" i="16"/>
  <c r="C1964" i="16"/>
  <c r="C1965" i="16"/>
  <c r="C1966" i="16"/>
  <c r="C1967" i="16"/>
  <c r="C1968" i="16"/>
  <c r="C1969" i="16"/>
  <c r="C1970" i="16"/>
  <c r="C1971" i="16"/>
  <c r="C1972" i="16"/>
  <c r="C1973" i="16"/>
  <c r="C1974" i="16"/>
  <c r="C1975" i="16"/>
  <c r="C1976" i="16"/>
  <c r="C1977" i="16"/>
  <c r="C1978" i="16"/>
  <c r="C1979" i="16"/>
  <c r="C1980" i="16"/>
  <c r="C1981" i="16"/>
  <c r="C1982" i="16"/>
  <c r="C1983" i="16"/>
  <c r="C1984" i="16"/>
  <c r="C1985" i="16"/>
  <c r="C1986" i="16"/>
  <c r="C1987" i="16"/>
  <c r="C1988" i="16"/>
  <c r="C1989" i="16"/>
  <c r="C1990" i="16"/>
  <c r="C1991" i="16"/>
  <c r="C1992" i="16"/>
  <c r="C1993" i="16"/>
  <c r="C1994" i="16"/>
  <c r="C1995" i="16"/>
  <c r="C1996" i="16"/>
  <c r="C1997" i="16"/>
  <c r="C1998" i="16"/>
  <c r="C1999" i="16"/>
  <c r="C2000" i="16"/>
  <c r="C2001" i="16"/>
  <c r="C2002" i="16"/>
  <c r="C2003" i="16"/>
  <c r="C2004" i="16"/>
  <c r="C2005" i="16"/>
  <c r="C2006" i="16"/>
  <c r="C2007" i="16"/>
  <c r="C2008" i="16"/>
  <c r="C2009" i="16"/>
  <c r="C2010" i="16"/>
  <c r="C2011" i="16"/>
  <c r="C2012" i="16"/>
  <c r="C2013" i="16"/>
  <c r="C2014" i="16"/>
  <c r="C2015" i="16"/>
  <c r="C2016" i="16"/>
  <c r="C2017" i="16"/>
  <c r="C2018" i="16"/>
  <c r="C2019" i="16"/>
  <c r="C2020" i="16"/>
  <c r="C2021" i="16"/>
  <c r="C2022" i="16"/>
  <c r="C2023" i="16"/>
  <c r="C2024" i="16"/>
  <c r="C2025" i="16"/>
  <c r="C2026" i="16"/>
  <c r="C2027" i="16"/>
  <c r="C2028" i="16"/>
  <c r="C2029" i="16"/>
  <c r="C2030" i="16"/>
  <c r="C2031" i="16"/>
  <c r="C2032" i="16"/>
  <c r="C2033" i="16"/>
  <c r="C2034" i="16"/>
  <c r="C2035" i="16"/>
  <c r="C2036" i="16"/>
  <c r="C2037" i="16"/>
  <c r="C2038" i="16"/>
  <c r="C2039" i="16"/>
  <c r="C2040" i="16"/>
  <c r="C2041" i="16"/>
  <c r="C2042" i="16"/>
  <c r="C2043" i="16"/>
  <c r="C2044" i="16"/>
  <c r="C2045" i="16"/>
  <c r="C2046" i="16"/>
  <c r="C2047" i="16"/>
  <c r="C2048" i="16"/>
  <c r="C2049" i="16"/>
  <c r="C2050" i="16"/>
  <c r="C2051" i="16"/>
  <c r="C2052" i="16"/>
  <c r="C2053" i="16"/>
  <c r="C2054" i="16"/>
  <c r="C2055" i="16"/>
  <c r="C2056" i="16"/>
  <c r="C2057" i="16"/>
  <c r="C2058" i="16"/>
  <c r="C2059" i="16"/>
  <c r="C2060" i="16"/>
  <c r="C2061" i="16"/>
  <c r="C2062" i="16"/>
  <c r="C2063" i="16"/>
  <c r="C2064" i="16"/>
  <c r="C2065" i="16"/>
  <c r="C2066" i="16"/>
  <c r="C2067" i="16"/>
  <c r="C2068" i="16"/>
  <c r="C2069" i="16"/>
  <c r="C2070" i="16"/>
  <c r="C2071" i="16"/>
  <c r="C2072" i="16"/>
  <c r="C2073" i="16"/>
  <c r="C2074" i="16"/>
  <c r="C2075" i="16"/>
  <c r="C2076" i="16"/>
  <c r="C2077" i="16"/>
  <c r="C2078" i="16"/>
  <c r="C2079" i="16"/>
  <c r="C2080" i="16"/>
  <c r="C2081" i="16"/>
  <c r="C2082" i="16"/>
  <c r="C2083" i="16"/>
  <c r="C2084" i="16"/>
  <c r="C2085" i="16"/>
  <c r="C2086" i="16"/>
  <c r="C2087" i="16"/>
  <c r="C2088" i="16"/>
  <c r="C2089" i="16"/>
  <c r="C2090" i="16"/>
  <c r="C2091" i="16"/>
  <c r="C2092" i="16"/>
  <c r="C2093" i="16"/>
  <c r="C2094" i="16"/>
  <c r="C2095" i="16"/>
  <c r="C2096" i="16"/>
  <c r="C2097" i="16"/>
  <c r="C2098" i="16"/>
  <c r="C2099" i="16"/>
  <c r="C2100" i="16"/>
  <c r="C2101" i="16"/>
  <c r="C2102" i="16"/>
  <c r="C2103" i="16"/>
  <c r="C2104" i="16"/>
  <c r="C2105" i="16"/>
  <c r="C2106" i="16"/>
  <c r="C2107" i="16"/>
  <c r="C2108" i="16"/>
  <c r="C2109" i="16"/>
  <c r="C2110" i="16"/>
  <c r="C2111" i="16"/>
  <c r="C2112" i="16"/>
  <c r="C2113" i="16"/>
  <c r="C2114" i="16"/>
  <c r="C2115" i="16"/>
  <c r="C2116" i="16"/>
  <c r="C2117" i="16"/>
  <c r="C2118" i="16"/>
  <c r="C2119" i="16"/>
  <c r="C2120" i="16"/>
  <c r="C2121" i="16"/>
  <c r="C2122" i="16"/>
  <c r="C2123" i="16"/>
  <c r="C2124" i="16"/>
  <c r="C2125" i="16"/>
  <c r="C2126" i="16"/>
  <c r="C2127" i="16"/>
  <c r="C2128" i="16"/>
  <c r="C2129" i="16"/>
  <c r="C2130" i="16"/>
  <c r="C2131" i="16"/>
  <c r="C2132" i="16"/>
  <c r="C2133" i="16"/>
  <c r="C2134" i="16"/>
  <c r="C2135" i="16"/>
  <c r="C2136" i="16"/>
  <c r="C2137" i="16"/>
  <c r="C2138" i="16"/>
  <c r="C2139" i="16"/>
  <c r="C2140" i="16"/>
  <c r="C2141" i="16"/>
  <c r="C2142" i="16"/>
  <c r="C2143" i="16"/>
  <c r="C2144" i="16"/>
  <c r="C2145" i="16"/>
  <c r="C2146" i="16"/>
  <c r="C2147" i="16"/>
  <c r="C2148" i="16"/>
  <c r="C2149" i="16"/>
  <c r="C2150" i="16"/>
  <c r="C2151" i="16"/>
  <c r="C2152" i="16"/>
  <c r="C2153" i="16"/>
  <c r="C2154" i="16"/>
  <c r="C2155" i="16"/>
  <c r="C2156" i="16"/>
  <c r="C2157" i="16"/>
  <c r="C2158" i="16"/>
  <c r="C2159" i="16"/>
  <c r="C2160" i="16"/>
  <c r="C2161" i="16"/>
  <c r="C2162" i="16"/>
  <c r="C2163" i="16"/>
  <c r="C2164" i="16"/>
  <c r="C2165" i="16"/>
  <c r="C2166" i="16"/>
  <c r="C2167" i="16"/>
  <c r="C2168" i="16"/>
  <c r="C2169" i="16"/>
  <c r="C2170" i="16"/>
  <c r="C2171" i="16"/>
  <c r="C2172" i="16"/>
  <c r="C2173" i="16"/>
  <c r="C2174" i="16"/>
  <c r="C2175" i="16"/>
  <c r="C2176" i="16"/>
  <c r="C2177" i="16"/>
  <c r="C2178" i="16"/>
  <c r="C2179" i="16"/>
  <c r="C2180" i="16"/>
  <c r="C2181" i="16"/>
  <c r="C2182" i="16"/>
  <c r="C2183" i="16"/>
  <c r="C2184" i="16"/>
  <c r="C2185" i="16"/>
  <c r="C2186" i="16"/>
  <c r="C2187" i="16"/>
  <c r="C2188" i="16"/>
  <c r="C2189" i="16"/>
  <c r="C2190" i="16"/>
  <c r="C2191" i="16"/>
  <c r="C2192" i="16"/>
  <c r="C2193" i="16"/>
  <c r="C2194" i="16"/>
  <c r="C2195" i="16"/>
  <c r="C2196" i="16"/>
  <c r="C2197" i="16"/>
  <c r="C2198" i="16"/>
  <c r="C2199" i="16"/>
  <c r="C2200" i="16"/>
  <c r="C2201" i="16"/>
  <c r="C2202" i="16"/>
  <c r="C2203" i="16"/>
  <c r="C2204" i="16"/>
  <c r="C2205" i="16"/>
  <c r="C2206" i="16"/>
  <c r="C2207" i="16"/>
  <c r="C2208" i="16"/>
  <c r="C2209" i="16"/>
  <c r="C2210" i="16"/>
  <c r="C2211" i="16"/>
  <c r="C2212" i="16"/>
  <c r="C2213" i="16"/>
  <c r="C2214" i="16"/>
  <c r="C2215" i="16"/>
  <c r="C2216" i="16"/>
  <c r="C2217" i="16"/>
  <c r="C2218" i="16"/>
  <c r="C2219" i="16"/>
  <c r="C2220" i="16"/>
  <c r="C2221" i="16"/>
  <c r="C2222" i="16"/>
  <c r="C2223" i="16"/>
  <c r="C2224" i="16"/>
  <c r="C2225" i="16"/>
  <c r="C2226" i="16"/>
  <c r="C2227" i="16"/>
  <c r="C2228" i="16"/>
  <c r="C2229" i="16"/>
  <c r="C2230" i="16"/>
  <c r="C2231" i="16"/>
  <c r="C2232" i="16"/>
  <c r="C2233" i="16"/>
  <c r="C2234" i="16"/>
  <c r="C2235" i="16"/>
  <c r="C2236" i="16"/>
  <c r="C2237" i="16"/>
  <c r="C2238" i="16"/>
  <c r="C2239" i="16"/>
  <c r="C2240" i="16"/>
  <c r="C2241" i="16"/>
  <c r="C2242" i="16"/>
  <c r="C2243" i="16"/>
  <c r="C2244" i="16"/>
  <c r="C2245" i="16"/>
  <c r="C2246" i="16"/>
  <c r="C2247" i="16"/>
  <c r="C2248" i="16"/>
  <c r="C2249" i="16"/>
  <c r="C2250" i="16"/>
  <c r="C2251" i="16"/>
  <c r="C2252" i="16"/>
  <c r="C2253" i="16"/>
  <c r="C2254" i="16"/>
  <c r="C2255" i="16"/>
  <c r="C2256" i="16"/>
  <c r="C2257" i="16"/>
  <c r="C2258" i="16"/>
  <c r="C2259" i="16"/>
  <c r="C2260" i="16"/>
  <c r="C2261" i="16"/>
  <c r="C2262" i="16"/>
  <c r="C2263" i="16"/>
  <c r="C2264" i="16"/>
  <c r="C2265" i="16"/>
  <c r="C2266" i="16"/>
  <c r="C2267" i="16"/>
  <c r="C2268" i="16"/>
  <c r="C2269" i="16"/>
  <c r="C2270" i="16"/>
  <c r="C2271" i="16"/>
  <c r="C2272" i="16"/>
  <c r="C2273" i="16"/>
  <c r="C2274" i="16"/>
  <c r="C2275" i="16"/>
  <c r="C2276" i="16"/>
  <c r="C2277" i="16"/>
  <c r="C2278" i="16"/>
  <c r="C2279" i="16"/>
  <c r="C2280" i="16"/>
  <c r="C2281" i="16"/>
  <c r="C2282" i="16"/>
  <c r="C2283" i="16"/>
  <c r="C2284" i="16"/>
  <c r="C2285" i="16"/>
  <c r="C2286" i="16"/>
  <c r="C2287" i="16"/>
  <c r="C2288" i="16"/>
  <c r="C2289" i="16"/>
  <c r="C2290" i="16"/>
  <c r="C2291" i="16"/>
  <c r="C2292" i="16"/>
  <c r="C2293" i="16"/>
  <c r="C2294" i="16"/>
  <c r="C2295" i="16"/>
  <c r="C2296" i="16"/>
  <c r="C2297" i="16"/>
  <c r="C2298" i="16"/>
  <c r="C2299" i="16"/>
  <c r="C2300" i="16"/>
  <c r="C2301" i="16"/>
  <c r="C2302" i="16"/>
  <c r="C2303" i="16"/>
  <c r="C2304" i="16"/>
  <c r="C2305" i="16"/>
  <c r="C2306" i="16"/>
  <c r="C2307" i="16"/>
  <c r="C2308" i="16"/>
  <c r="C2309" i="16"/>
  <c r="C2310" i="16"/>
  <c r="C2311" i="16"/>
  <c r="C2312" i="16"/>
  <c r="C2313" i="16"/>
  <c r="C2314" i="16"/>
  <c r="C2315" i="16"/>
  <c r="C2316" i="16"/>
  <c r="C2317" i="16"/>
  <c r="C2318" i="16"/>
  <c r="C2319" i="16"/>
  <c r="C2320" i="16"/>
  <c r="C2321" i="16"/>
  <c r="C2322" i="16"/>
  <c r="C2323" i="16"/>
  <c r="C2324" i="16"/>
  <c r="C2325" i="16"/>
  <c r="C2326" i="16"/>
  <c r="C2327" i="16"/>
  <c r="C2328" i="16"/>
  <c r="C2329" i="16"/>
  <c r="C2330" i="16"/>
  <c r="C2331" i="16"/>
  <c r="C2332" i="16"/>
  <c r="C2333" i="16"/>
  <c r="C2334" i="16"/>
  <c r="C2335" i="16"/>
  <c r="C2336" i="16"/>
  <c r="C2337" i="16"/>
  <c r="C2338" i="16"/>
  <c r="C2339" i="16"/>
  <c r="C2340" i="16"/>
  <c r="C2341" i="16"/>
  <c r="C2342" i="16"/>
  <c r="C2343" i="16"/>
  <c r="C2344" i="16"/>
  <c r="C2345" i="16"/>
  <c r="C2346" i="16"/>
  <c r="C2347" i="16"/>
  <c r="C2348" i="16"/>
  <c r="C2349" i="16"/>
  <c r="C2350" i="16"/>
  <c r="C2351" i="16"/>
  <c r="C2352" i="16"/>
  <c r="C2353" i="16"/>
  <c r="C2354" i="16"/>
  <c r="C2355" i="16"/>
  <c r="C2356" i="16"/>
  <c r="C2357" i="16"/>
  <c r="C2358" i="16"/>
  <c r="C2359" i="16"/>
  <c r="C2360" i="16"/>
  <c r="C2361" i="16"/>
  <c r="C2362" i="16"/>
  <c r="C2363" i="16"/>
  <c r="C2364" i="16"/>
  <c r="C2365" i="16"/>
  <c r="C2366" i="16"/>
  <c r="C2367" i="16"/>
  <c r="C2368" i="16"/>
  <c r="C2369" i="16"/>
  <c r="C2370" i="16"/>
  <c r="C2371" i="16"/>
  <c r="C2372" i="16"/>
  <c r="C2373" i="16"/>
  <c r="C2374" i="16"/>
  <c r="C2375" i="16"/>
  <c r="C2376" i="16"/>
  <c r="C2377" i="16"/>
  <c r="C2378" i="16"/>
  <c r="C2379" i="16"/>
  <c r="C2380" i="16"/>
  <c r="C2381" i="16"/>
  <c r="C2382" i="16"/>
  <c r="C2383" i="16"/>
  <c r="C2384" i="16"/>
  <c r="C2385" i="16"/>
  <c r="C2386" i="16"/>
  <c r="C2387" i="16"/>
  <c r="C2388" i="16"/>
  <c r="C2389" i="16"/>
  <c r="C2390" i="16"/>
  <c r="C2391" i="16"/>
  <c r="C2392" i="16"/>
  <c r="C2393" i="16"/>
  <c r="C2394" i="16"/>
  <c r="C2395" i="16"/>
  <c r="C2396" i="16"/>
  <c r="C2397" i="16"/>
  <c r="C2398" i="16"/>
  <c r="C2399" i="16"/>
  <c r="C2400" i="16"/>
  <c r="C2401" i="16"/>
  <c r="C2402" i="16"/>
  <c r="C2403" i="16"/>
  <c r="C2404" i="16"/>
  <c r="C2405" i="16"/>
  <c r="C2406" i="16"/>
  <c r="C2407" i="16"/>
  <c r="C2408" i="16"/>
  <c r="C2409" i="16"/>
  <c r="C2410" i="16"/>
  <c r="C2411" i="16"/>
  <c r="C2412" i="16"/>
  <c r="C2413" i="16"/>
  <c r="C2414" i="16"/>
  <c r="C2415" i="16"/>
  <c r="C2416" i="16"/>
  <c r="C2417" i="16"/>
  <c r="C2418" i="16"/>
  <c r="C2419" i="16"/>
  <c r="C2420" i="16"/>
  <c r="C2421" i="16"/>
  <c r="C2422" i="16"/>
  <c r="C2423" i="16"/>
  <c r="C2424" i="16"/>
  <c r="C2425" i="16"/>
  <c r="C2426" i="16"/>
  <c r="C2427" i="16"/>
  <c r="C2428" i="16"/>
  <c r="C2429" i="16"/>
  <c r="C2430" i="16"/>
  <c r="C2431" i="16"/>
  <c r="C2432" i="16"/>
  <c r="C2433" i="16"/>
  <c r="C2434" i="16"/>
  <c r="C2435" i="16"/>
  <c r="C2436" i="16"/>
  <c r="C2437" i="16"/>
  <c r="C2438" i="16"/>
  <c r="C2439" i="16"/>
  <c r="C2440" i="16"/>
  <c r="C2441" i="16"/>
  <c r="C2442" i="16"/>
  <c r="C2443" i="16"/>
  <c r="C2444" i="16"/>
  <c r="C2445" i="16"/>
  <c r="C2446" i="16"/>
  <c r="C2447" i="16"/>
  <c r="C2448" i="16"/>
  <c r="C2449" i="16"/>
  <c r="C2450" i="16"/>
  <c r="C2451" i="16"/>
  <c r="C2452" i="16"/>
  <c r="C2453" i="16"/>
  <c r="C2454" i="16"/>
  <c r="C2455" i="16"/>
  <c r="C2456" i="16"/>
  <c r="C2457" i="16"/>
  <c r="C2458" i="16"/>
  <c r="C2459" i="16"/>
  <c r="C2460" i="16"/>
  <c r="C2461" i="16"/>
  <c r="C2462" i="16"/>
  <c r="C2463" i="16"/>
  <c r="C2464" i="16"/>
  <c r="C2465" i="16"/>
  <c r="C2466" i="16"/>
  <c r="C2467" i="16"/>
  <c r="C2468" i="16"/>
  <c r="C2469" i="16"/>
  <c r="C2470" i="16"/>
  <c r="C2471" i="16"/>
  <c r="C2472" i="16"/>
  <c r="C2473" i="16"/>
  <c r="C2474" i="16"/>
  <c r="C2475" i="16"/>
  <c r="C2476" i="16"/>
  <c r="C2477" i="16"/>
  <c r="C2478" i="16"/>
  <c r="C2479" i="16"/>
  <c r="C2480" i="16"/>
  <c r="C2481" i="16"/>
  <c r="C2482" i="16"/>
  <c r="C2483" i="16"/>
  <c r="C2484" i="16"/>
  <c r="C2485" i="16"/>
  <c r="C2486" i="16"/>
  <c r="C2487" i="16"/>
  <c r="C2488" i="16"/>
  <c r="C2489" i="16"/>
  <c r="C2490" i="16"/>
  <c r="C2491" i="16"/>
  <c r="C2492" i="16"/>
  <c r="C2493" i="16"/>
  <c r="C2494" i="16"/>
  <c r="C2495" i="16"/>
  <c r="C2496" i="16"/>
  <c r="C2497" i="16"/>
  <c r="C2498" i="16"/>
  <c r="C2499" i="16"/>
  <c r="C2500" i="16"/>
  <c r="C2501" i="16"/>
  <c r="C2502" i="16"/>
  <c r="C2503" i="16"/>
  <c r="C2504" i="16"/>
  <c r="C2505" i="16"/>
  <c r="C2506" i="16"/>
  <c r="C2507" i="16"/>
  <c r="C2508" i="16"/>
  <c r="C2509" i="16"/>
  <c r="C2510" i="16"/>
  <c r="C2511" i="16"/>
  <c r="C2512" i="16"/>
  <c r="C2513" i="16"/>
  <c r="C2514" i="16"/>
  <c r="C2515" i="16"/>
  <c r="C2516" i="16"/>
  <c r="C2517" i="16"/>
  <c r="C2518" i="16"/>
  <c r="C2519" i="16"/>
  <c r="C2520" i="16"/>
  <c r="C2521" i="16"/>
  <c r="C2522" i="16"/>
  <c r="C2523" i="16"/>
  <c r="C2524" i="16"/>
  <c r="C2525" i="16"/>
  <c r="C2526" i="16"/>
  <c r="C2527" i="16"/>
  <c r="C2528" i="16"/>
  <c r="C2529" i="16"/>
  <c r="C2530" i="16"/>
  <c r="C2531" i="16"/>
  <c r="C2532" i="16"/>
  <c r="C2533" i="16"/>
  <c r="C2534" i="16"/>
  <c r="C2535" i="16"/>
  <c r="C2536" i="16"/>
  <c r="C2537" i="16"/>
  <c r="C2538" i="16"/>
  <c r="C2539" i="16"/>
  <c r="C2540" i="16"/>
  <c r="C2541" i="16"/>
  <c r="C2542" i="16"/>
  <c r="C2543" i="16"/>
  <c r="C2544" i="16"/>
  <c r="C2545" i="16"/>
  <c r="C2546" i="16"/>
  <c r="C2547" i="16"/>
  <c r="C2548" i="16"/>
  <c r="C2549" i="16"/>
  <c r="C2550" i="16"/>
  <c r="C2551" i="16"/>
  <c r="C2552" i="16"/>
  <c r="C2553" i="16"/>
  <c r="C2554" i="16"/>
  <c r="C2555" i="16"/>
  <c r="C2556" i="16"/>
  <c r="C2557" i="16"/>
  <c r="C2558" i="16"/>
  <c r="C2559" i="16"/>
  <c r="C2560" i="16"/>
  <c r="C2561" i="16"/>
  <c r="C2562" i="16"/>
  <c r="C2563" i="16"/>
  <c r="C2564" i="16"/>
  <c r="C2565" i="16"/>
  <c r="C2566" i="16"/>
  <c r="C2567" i="16"/>
  <c r="C2568" i="16"/>
  <c r="C2569" i="16"/>
  <c r="C2570" i="16"/>
  <c r="C2571" i="16"/>
  <c r="C2572" i="16"/>
  <c r="C2573" i="16"/>
  <c r="C2574" i="16"/>
  <c r="C2575" i="16"/>
  <c r="C2576" i="16"/>
  <c r="C2577" i="16"/>
  <c r="C2578" i="16"/>
  <c r="C2579" i="16"/>
  <c r="C2580" i="16"/>
  <c r="C2581" i="16"/>
  <c r="C2582" i="16"/>
  <c r="C2583" i="16"/>
  <c r="C2584" i="16"/>
  <c r="C2585" i="16"/>
  <c r="C2586" i="16"/>
  <c r="C2587" i="16"/>
  <c r="C2588" i="16"/>
  <c r="C2589" i="16"/>
  <c r="C2590" i="16"/>
  <c r="C2591" i="16"/>
  <c r="C2592" i="16"/>
  <c r="C2593" i="16"/>
  <c r="C2594" i="16"/>
  <c r="C2595" i="16"/>
  <c r="C2596" i="16"/>
  <c r="C2597" i="16"/>
  <c r="C2598" i="16"/>
  <c r="C2599" i="16"/>
  <c r="C2600" i="16"/>
  <c r="C2601" i="16"/>
  <c r="C2602" i="16"/>
  <c r="C2603" i="16"/>
  <c r="C2604" i="16"/>
  <c r="C2605" i="16"/>
  <c r="C2606" i="16"/>
  <c r="C2607" i="16"/>
  <c r="C2608" i="16"/>
  <c r="C2609" i="16"/>
  <c r="C2610" i="16"/>
  <c r="C2611" i="16"/>
  <c r="C2612" i="16"/>
  <c r="C2613" i="16"/>
  <c r="C2614" i="16"/>
  <c r="C2615" i="16"/>
  <c r="C2616" i="16"/>
  <c r="C2617" i="16"/>
  <c r="C2618" i="16"/>
  <c r="C2619" i="16"/>
  <c r="C2620" i="16"/>
  <c r="C2621" i="16"/>
  <c r="C2622" i="16"/>
  <c r="C2623" i="16"/>
  <c r="C2624" i="16"/>
  <c r="C2625" i="16"/>
  <c r="C2626" i="16"/>
  <c r="C2627" i="16"/>
  <c r="C2628" i="16"/>
  <c r="C2629" i="16"/>
  <c r="C2630" i="16"/>
  <c r="C2631" i="16"/>
  <c r="C2632" i="16"/>
  <c r="C2633" i="16"/>
  <c r="C2634" i="16"/>
  <c r="C2635" i="16"/>
  <c r="C2636" i="16"/>
  <c r="C2637" i="16"/>
  <c r="C2638" i="16"/>
  <c r="C2639" i="16"/>
  <c r="C2640" i="16"/>
  <c r="C2641" i="16"/>
  <c r="C2642" i="16"/>
  <c r="C2643" i="16"/>
  <c r="C2644" i="16"/>
  <c r="C2645" i="16"/>
  <c r="C2646" i="16"/>
  <c r="C2647" i="16"/>
  <c r="C2648" i="16"/>
  <c r="C2649" i="16"/>
  <c r="C2650" i="16"/>
  <c r="C2651" i="16"/>
  <c r="C2652" i="16"/>
  <c r="C2653" i="16"/>
  <c r="C2654" i="16"/>
  <c r="C2655" i="16"/>
  <c r="C2656" i="16"/>
  <c r="C2657" i="16"/>
  <c r="C2658" i="16"/>
  <c r="C2659" i="16"/>
  <c r="C2660" i="16"/>
  <c r="C2661" i="16"/>
  <c r="C2662" i="16"/>
  <c r="C2663" i="16"/>
  <c r="C2664" i="16"/>
  <c r="C2665" i="16"/>
  <c r="C2666" i="16"/>
  <c r="C2667" i="16"/>
  <c r="C2668" i="16"/>
  <c r="C2669" i="16"/>
  <c r="C2670" i="16"/>
  <c r="C2671" i="16"/>
  <c r="C2672" i="16"/>
  <c r="C2673" i="16"/>
  <c r="C2674" i="16"/>
  <c r="C2675" i="16"/>
  <c r="C2676" i="16"/>
  <c r="C2677" i="16"/>
  <c r="C2678" i="16"/>
  <c r="C2679" i="16"/>
  <c r="C2680" i="16"/>
  <c r="C2681" i="16"/>
  <c r="C2682" i="16"/>
  <c r="C2683" i="16"/>
  <c r="C2684" i="16"/>
  <c r="C2685" i="16"/>
  <c r="C2686" i="16"/>
  <c r="C2687" i="16"/>
  <c r="C2688" i="16"/>
  <c r="C2689" i="16"/>
  <c r="C2690" i="16"/>
  <c r="C2691" i="16"/>
  <c r="C2692" i="16"/>
  <c r="C2693" i="16"/>
  <c r="C2694" i="16"/>
  <c r="C2695" i="16"/>
  <c r="C2696" i="16"/>
  <c r="C2697" i="16"/>
  <c r="C2698" i="16"/>
  <c r="C2699" i="16"/>
  <c r="C2700" i="16"/>
  <c r="C2701" i="16"/>
  <c r="C2702" i="16"/>
  <c r="C2703" i="16"/>
  <c r="C2704" i="16"/>
  <c r="C2705" i="16"/>
  <c r="C2706" i="16"/>
  <c r="C2707" i="16"/>
  <c r="C2708" i="16"/>
  <c r="C2709" i="16"/>
  <c r="C2710" i="16"/>
  <c r="C2711" i="16"/>
  <c r="C2712" i="16"/>
  <c r="C2713" i="16"/>
  <c r="C2714" i="16"/>
  <c r="C2715" i="16"/>
  <c r="C2716" i="16"/>
  <c r="C2717" i="16"/>
  <c r="C2718" i="16"/>
  <c r="C2719" i="16"/>
  <c r="C2720" i="16"/>
  <c r="C2721" i="16"/>
  <c r="C2722" i="16"/>
  <c r="C2723" i="16"/>
  <c r="C2724" i="16"/>
  <c r="C2725" i="16"/>
  <c r="C2726" i="16"/>
  <c r="C2727" i="16"/>
  <c r="C2728" i="16"/>
  <c r="C2729" i="16"/>
  <c r="C2730" i="16"/>
  <c r="C2731" i="16"/>
  <c r="C2732" i="16"/>
  <c r="C2733" i="16"/>
  <c r="C2734" i="16"/>
  <c r="C2735" i="16"/>
  <c r="C2736" i="16"/>
  <c r="C2737" i="16"/>
  <c r="C2738" i="16"/>
  <c r="C2739" i="16"/>
  <c r="C2740" i="16"/>
  <c r="C2741" i="16"/>
  <c r="C2742" i="16"/>
  <c r="C2743" i="16"/>
  <c r="C2744" i="16"/>
  <c r="C2745" i="16"/>
  <c r="C2746" i="16"/>
  <c r="C2747" i="16"/>
  <c r="C2748" i="16"/>
  <c r="C2749" i="16"/>
  <c r="C2750" i="16"/>
  <c r="C2751" i="16"/>
  <c r="C2752" i="16"/>
  <c r="C2753" i="16"/>
  <c r="C2754" i="16"/>
  <c r="C2755" i="16"/>
  <c r="C2756" i="16"/>
  <c r="C2757" i="16"/>
  <c r="C2758" i="16"/>
  <c r="C2759" i="16"/>
  <c r="C2760" i="16"/>
  <c r="C2761" i="16"/>
  <c r="C2762" i="16"/>
  <c r="C2763" i="16"/>
  <c r="C2764" i="16"/>
  <c r="C2765" i="16"/>
  <c r="C2766" i="16"/>
  <c r="C2767" i="16"/>
  <c r="C2768" i="16"/>
  <c r="C2769" i="16"/>
  <c r="C2770" i="16"/>
  <c r="C2771" i="16"/>
  <c r="C2772" i="16"/>
  <c r="C2773" i="16"/>
  <c r="C2774" i="16"/>
  <c r="C2775" i="16"/>
  <c r="C2776" i="16"/>
  <c r="C2777" i="16"/>
  <c r="C2778" i="16"/>
  <c r="C2779" i="16"/>
  <c r="C2780" i="16"/>
  <c r="C2781" i="16"/>
  <c r="C2782" i="16"/>
  <c r="C2783" i="16"/>
  <c r="C2784" i="16"/>
  <c r="C2785" i="16"/>
  <c r="C2786" i="16"/>
  <c r="C2787" i="16"/>
  <c r="C2788" i="16"/>
  <c r="C2789" i="16"/>
  <c r="C2790" i="16"/>
  <c r="C2791" i="16"/>
  <c r="C2792" i="16"/>
  <c r="C2793" i="16"/>
  <c r="C2794" i="16"/>
  <c r="C2795" i="16"/>
  <c r="C2796" i="16"/>
  <c r="C2797" i="16"/>
  <c r="C2798" i="16"/>
  <c r="C2799" i="16"/>
  <c r="C2800" i="16"/>
  <c r="C2801" i="16"/>
  <c r="C2802" i="16"/>
  <c r="C2803" i="16"/>
  <c r="C2804" i="16"/>
  <c r="C2805" i="16"/>
  <c r="C2806" i="16"/>
  <c r="C2807" i="16"/>
  <c r="C2808" i="16"/>
  <c r="C2809" i="16"/>
  <c r="C2810" i="16"/>
  <c r="C2811" i="16"/>
  <c r="C2812" i="16"/>
  <c r="C2813" i="16"/>
  <c r="C2814" i="16"/>
  <c r="C2815" i="16"/>
  <c r="C2816" i="16"/>
  <c r="C2817" i="16"/>
  <c r="C2818" i="16"/>
  <c r="C2819" i="16"/>
  <c r="C2820" i="16"/>
  <c r="C2821" i="16"/>
  <c r="C2822" i="16"/>
  <c r="C2823" i="16"/>
  <c r="C2824" i="16"/>
  <c r="C2825" i="16"/>
  <c r="C2826" i="16"/>
  <c r="C2827" i="16"/>
  <c r="C2828" i="16"/>
  <c r="C2829" i="16"/>
  <c r="C2830" i="16"/>
  <c r="C2831" i="16"/>
  <c r="C2832" i="16"/>
  <c r="C2833" i="16"/>
  <c r="C2834" i="16"/>
  <c r="C2835" i="16"/>
  <c r="C2836" i="16"/>
  <c r="C2837" i="16"/>
  <c r="C2838" i="16"/>
  <c r="C2839" i="16"/>
  <c r="C2840" i="16"/>
  <c r="C2841" i="16"/>
  <c r="C2842" i="16"/>
  <c r="C2843" i="16"/>
  <c r="C2844" i="16"/>
  <c r="C2845" i="16"/>
  <c r="C2846" i="16"/>
  <c r="C2847" i="16"/>
  <c r="C2848" i="16"/>
  <c r="C2849" i="16"/>
  <c r="C2850" i="16"/>
  <c r="C2851" i="16"/>
  <c r="C2852" i="16"/>
  <c r="C2853" i="16"/>
  <c r="C2854" i="16"/>
  <c r="C2855" i="16"/>
  <c r="C2856" i="16"/>
  <c r="C2857" i="16"/>
  <c r="C2858" i="16"/>
  <c r="C2859" i="16"/>
  <c r="C2860" i="16"/>
  <c r="C2861" i="16"/>
  <c r="C2862" i="16"/>
  <c r="C2863" i="16"/>
  <c r="C2864" i="16"/>
  <c r="C2865" i="16"/>
  <c r="C2866" i="16"/>
  <c r="C2867" i="16"/>
  <c r="C2868" i="16"/>
  <c r="C2869" i="16"/>
  <c r="C2870" i="16"/>
  <c r="C2871" i="16"/>
  <c r="C2872" i="16"/>
  <c r="C2873" i="16"/>
  <c r="C2874" i="16"/>
  <c r="C2875" i="16"/>
  <c r="C2876" i="16"/>
  <c r="C2877" i="16"/>
  <c r="C2878" i="16"/>
  <c r="C2879" i="16"/>
  <c r="C2880" i="16"/>
  <c r="C2881" i="16"/>
  <c r="C2882" i="16"/>
  <c r="C2883" i="16"/>
  <c r="C2884" i="16"/>
  <c r="C2885" i="16"/>
  <c r="C2886" i="16"/>
  <c r="C2887" i="16"/>
  <c r="C2888" i="16"/>
  <c r="C2889" i="16"/>
  <c r="C2890" i="16"/>
  <c r="C2891" i="16"/>
  <c r="C2892" i="16"/>
  <c r="C2893" i="16"/>
  <c r="C2894" i="16"/>
  <c r="C2895" i="16"/>
  <c r="C2896" i="16"/>
  <c r="C2897" i="16"/>
  <c r="C2898" i="16"/>
  <c r="C2899" i="16"/>
  <c r="C2900" i="16"/>
  <c r="C2901" i="16"/>
  <c r="C2902" i="16"/>
  <c r="C2903" i="16"/>
  <c r="C2904" i="16"/>
  <c r="C2905" i="16"/>
  <c r="C2906" i="16"/>
  <c r="C2907" i="16"/>
  <c r="C2908" i="16"/>
  <c r="C2909" i="16"/>
  <c r="C2910" i="16"/>
  <c r="C2911" i="16"/>
  <c r="C2912" i="16"/>
  <c r="C2913" i="16"/>
  <c r="C2914" i="16"/>
  <c r="C2915" i="16"/>
  <c r="C2916" i="16"/>
  <c r="C2917" i="16"/>
  <c r="C2918" i="16"/>
  <c r="C2919" i="16"/>
  <c r="C2920" i="16"/>
  <c r="C2921" i="16"/>
  <c r="C2922" i="16"/>
  <c r="C2923" i="16"/>
  <c r="C2924" i="16"/>
  <c r="C2925" i="16"/>
  <c r="C2926" i="16"/>
  <c r="C2927" i="16"/>
  <c r="C2928" i="16"/>
  <c r="C2929" i="16"/>
  <c r="C2930" i="16"/>
  <c r="C2931" i="16"/>
  <c r="C2932" i="16"/>
  <c r="C2933" i="16"/>
  <c r="C2934" i="16"/>
  <c r="C2935" i="16"/>
  <c r="C2936" i="16"/>
  <c r="C2937" i="16"/>
  <c r="C2938" i="16"/>
  <c r="C2939" i="16"/>
  <c r="C2940" i="16"/>
  <c r="C2941" i="16"/>
  <c r="C2942" i="16"/>
  <c r="C2943" i="16"/>
  <c r="C2944" i="16"/>
  <c r="C2945" i="16"/>
  <c r="C2946" i="16"/>
  <c r="C2947" i="16"/>
  <c r="C2948" i="16"/>
  <c r="C2949" i="16"/>
  <c r="C2950" i="16"/>
  <c r="C2951" i="16"/>
  <c r="C2952" i="16"/>
  <c r="C2953" i="16"/>
  <c r="C2954" i="16"/>
  <c r="C2955" i="16"/>
  <c r="C2956" i="16"/>
  <c r="C2957" i="16"/>
  <c r="C2958" i="16"/>
  <c r="C2959" i="16"/>
  <c r="C2960" i="16"/>
  <c r="C2961" i="16"/>
  <c r="C2962" i="16"/>
  <c r="C2963" i="16"/>
  <c r="C2964" i="16"/>
  <c r="C2965" i="16"/>
  <c r="C2966" i="16"/>
  <c r="C2967" i="16"/>
  <c r="C2968" i="16"/>
  <c r="C2969" i="16"/>
  <c r="C2970" i="16"/>
  <c r="C2971" i="16"/>
  <c r="C2972" i="16"/>
  <c r="C2973" i="16"/>
  <c r="C2974" i="16"/>
  <c r="C2975" i="16"/>
  <c r="C2976" i="16"/>
  <c r="C2977" i="16"/>
  <c r="C2978" i="16"/>
  <c r="C2979" i="16"/>
  <c r="C2980" i="16"/>
  <c r="C2981" i="16"/>
  <c r="C2982" i="16"/>
  <c r="C2983" i="16"/>
  <c r="C2984" i="16"/>
  <c r="C2985" i="16"/>
  <c r="C2986" i="16"/>
  <c r="C2987" i="16"/>
  <c r="C2988" i="16"/>
  <c r="C2989" i="16"/>
  <c r="C2990" i="16"/>
  <c r="C2991" i="16"/>
  <c r="C2992" i="16"/>
  <c r="C2993" i="16"/>
  <c r="C2994" i="16"/>
  <c r="C2995" i="16"/>
  <c r="C2996" i="16"/>
  <c r="C2997" i="16"/>
  <c r="C2998" i="16"/>
  <c r="C2999" i="16"/>
  <c r="C3000" i="16"/>
  <c r="C3001" i="16"/>
  <c r="C3002" i="16"/>
  <c r="C3003" i="16"/>
  <c r="C3004" i="16"/>
  <c r="C3005" i="16"/>
  <c r="C3006" i="16"/>
  <c r="C3007" i="16"/>
  <c r="C3008" i="16"/>
  <c r="C3009" i="16"/>
  <c r="C3010" i="16"/>
  <c r="C3011" i="16"/>
  <c r="C3012" i="16"/>
  <c r="C3013" i="16"/>
  <c r="C3014" i="16"/>
  <c r="C3015" i="16"/>
  <c r="C3016" i="16"/>
  <c r="C3017" i="16"/>
  <c r="C3018" i="16"/>
  <c r="C3019" i="16"/>
  <c r="C3020" i="16"/>
  <c r="C3021" i="16"/>
  <c r="C3022" i="16"/>
  <c r="C3023" i="16"/>
  <c r="C3024" i="16"/>
  <c r="C3025" i="16"/>
  <c r="C3026" i="16"/>
  <c r="C3027" i="16"/>
  <c r="C3028" i="16"/>
  <c r="C3029" i="16"/>
  <c r="C3030" i="16"/>
  <c r="C3031" i="16"/>
  <c r="C3032" i="16"/>
  <c r="C3033" i="16"/>
  <c r="C3034" i="16"/>
  <c r="C3035" i="16"/>
  <c r="C3036" i="16"/>
  <c r="C3037" i="16"/>
  <c r="C3038" i="16"/>
  <c r="C3039" i="16"/>
  <c r="C3040" i="16"/>
  <c r="C3041" i="16"/>
  <c r="C3042" i="16"/>
  <c r="C3043" i="16"/>
  <c r="C3044" i="16"/>
  <c r="C3045" i="16"/>
  <c r="C3046" i="16"/>
  <c r="C3047" i="16"/>
  <c r="C3048" i="16"/>
  <c r="C3049" i="16"/>
  <c r="C3050" i="16"/>
  <c r="C3051" i="16"/>
  <c r="C3052" i="16"/>
  <c r="C3053" i="16"/>
  <c r="C3054" i="16"/>
  <c r="C3055" i="16"/>
  <c r="C3056" i="16"/>
  <c r="C3057" i="16"/>
  <c r="C3058" i="16"/>
  <c r="C3059" i="16"/>
  <c r="C3060" i="16"/>
  <c r="C3061" i="16"/>
  <c r="C3062" i="16"/>
  <c r="C3063" i="16"/>
  <c r="C3064" i="16"/>
  <c r="C3065" i="16"/>
  <c r="C3066" i="16"/>
  <c r="C3067" i="16"/>
  <c r="C3068" i="16"/>
  <c r="C3069" i="16"/>
  <c r="C3070" i="16"/>
  <c r="C3071" i="16"/>
  <c r="C3072" i="16"/>
  <c r="C3073" i="16"/>
  <c r="C3074" i="16"/>
  <c r="C3075" i="16"/>
  <c r="C3076" i="16"/>
  <c r="C3077" i="16"/>
  <c r="C3078" i="16"/>
  <c r="C3079" i="16"/>
  <c r="C3080" i="16"/>
  <c r="C3081" i="16"/>
  <c r="C3082" i="16"/>
  <c r="C3083" i="16"/>
  <c r="C3084" i="16"/>
  <c r="C3085" i="16"/>
  <c r="C3086" i="16"/>
  <c r="C3087" i="16"/>
  <c r="C3088" i="16"/>
  <c r="C3089" i="16"/>
  <c r="C3090" i="16"/>
  <c r="C3091" i="16"/>
  <c r="C3092" i="16"/>
  <c r="C3093" i="16"/>
  <c r="C3094" i="16"/>
  <c r="C3095" i="16"/>
  <c r="C3096" i="16"/>
  <c r="C3097" i="16"/>
  <c r="C3098" i="16"/>
  <c r="C3099" i="16"/>
  <c r="C3100" i="16"/>
  <c r="C3101" i="16"/>
  <c r="C3102" i="16"/>
  <c r="C3103" i="16"/>
  <c r="C3104" i="16"/>
  <c r="C3105" i="16"/>
  <c r="C3106" i="16"/>
  <c r="C3107" i="16"/>
  <c r="C3108" i="16"/>
  <c r="C3109" i="16"/>
  <c r="C3110" i="16"/>
  <c r="C3111" i="16"/>
  <c r="C3112" i="16"/>
  <c r="C3113" i="16"/>
  <c r="C3114" i="16"/>
  <c r="C3115" i="16"/>
  <c r="C3116" i="16"/>
  <c r="C3117" i="16"/>
  <c r="C3118" i="16"/>
  <c r="C3119" i="16"/>
  <c r="C3120" i="16"/>
  <c r="C3121" i="16"/>
  <c r="C3122" i="16"/>
  <c r="C3123" i="16"/>
  <c r="C3124" i="16"/>
  <c r="C3125" i="16"/>
  <c r="C3126" i="16"/>
  <c r="C3127" i="16"/>
  <c r="C3128" i="16"/>
  <c r="C3129" i="16"/>
  <c r="C3130" i="16"/>
  <c r="C3131" i="16"/>
  <c r="C3132" i="16"/>
  <c r="C3133" i="16"/>
  <c r="C3134" i="16"/>
  <c r="C3135" i="16"/>
  <c r="C3136" i="16"/>
  <c r="C3137" i="16"/>
  <c r="C3138" i="16"/>
  <c r="C3139" i="16"/>
  <c r="C3140" i="16"/>
  <c r="C3141" i="16"/>
  <c r="C3142" i="16"/>
  <c r="C3143" i="16"/>
  <c r="C3144" i="16"/>
  <c r="C3145" i="16"/>
  <c r="C3146" i="16"/>
  <c r="C3147" i="16"/>
  <c r="C3148" i="16"/>
  <c r="C3149" i="16"/>
  <c r="C3150" i="16"/>
  <c r="C3151" i="16"/>
  <c r="C3152" i="16"/>
  <c r="C3153" i="16"/>
  <c r="C3154" i="16"/>
  <c r="C3155" i="16"/>
  <c r="C3156" i="16"/>
  <c r="C3157" i="16"/>
  <c r="C3158" i="16"/>
  <c r="C3159" i="16"/>
  <c r="C3160" i="16"/>
  <c r="C3161" i="16"/>
  <c r="C3162" i="16"/>
  <c r="C3163" i="16"/>
  <c r="C3164" i="16"/>
  <c r="C3165" i="16"/>
  <c r="C3166" i="16"/>
  <c r="C3167" i="16"/>
  <c r="C3168" i="16"/>
  <c r="C3169" i="16"/>
  <c r="C3170" i="16"/>
  <c r="C3171" i="16"/>
  <c r="C3172" i="16"/>
  <c r="C3173" i="16"/>
  <c r="C3174" i="16"/>
  <c r="C3175" i="16"/>
  <c r="C3176" i="16"/>
  <c r="C3177" i="16"/>
  <c r="C3178" i="16"/>
  <c r="C3179" i="16"/>
  <c r="C3180" i="16"/>
  <c r="C3181" i="16"/>
  <c r="C3182" i="16"/>
  <c r="C3183" i="16"/>
  <c r="C3184" i="16"/>
  <c r="C3185" i="16"/>
  <c r="C3186" i="16"/>
  <c r="C3187" i="16"/>
  <c r="C3188" i="16"/>
  <c r="C3189" i="16"/>
  <c r="C3190" i="16"/>
  <c r="C3191" i="16"/>
  <c r="C3192" i="16"/>
  <c r="C3193" i="16"/>
  <c r="C3194" i="16"/>
  <c r="C3195" i="16"/>
  <c r="C3196" i="16"/>
  <c r="C3197" i="16"/>
  <c r="C3198" i="16"/>
  <c r="C3199" i="16"/>
  <c r="C3200" i="16"/>
  <c r="C3201" i="16"/>
  <c r="C3202" i="16"/>
  <c r="C3203" i="16"/>
  <c r="C3204" i="16"/>
  <c r="C3205" i="16"/>
  <c r="C3206" i="16"/>
  <c r="C3207" i="16"/>
  <c r="C3208" i="16"/>
  <c r="C3209" i="16"/>
  <c r="C3210" i="16"/>
  <c r="C3211" i="16"/>
  <c r="C3212" i="16"/>
  <c r="C3213" i="16"/>
  <c r="C3214" i="16"/>
  <c r="C3215" i="16"/>
  <c r="C3216" i="16"/>
  <c r="C3217" i="16"/>
  <c r="C3218" i="16"/>
  <c r="C3219" i="16"/>
  <c r="C3220" i="16"/>
  <c r="C3221" i="16"/>
  <c r="C3222" i="16"/>
  <c r="C3223" i="16"/>
  <c r="C3224" i="16"/>
  <c r="C3225" i="16"/>
  <c r="C3226" i="16"/>
  <c r="C3227" i="16"/>
  <c r="C3228" i="16"/>
  <c r="C3229" i="16"/>
  <c r="C3230" i="16"/>
  <c r="C3231" i="16"/>
  <c r="C3232" i="16"/>
  <c r="C3233" i="16"/>
  <c r="C3234" i="16"/>
  <c r="C3235" i="16"/>
  <c r="C3236" i="16"/>
  <c r="C3237" i="16"/>
  <c r="C3238" i="16"/>
  <c r="C3239" i="16"/>
  <c r="C3240" i="16"/>
  <c r="C3241" i="16"/>
  <c r="C3242" i="16"/>
  <c r="C3243" i="16"/>
  <c r="C3244" i="16"/>
  <c r="C3245" i="16"/>
  <c r="C3246" i="16"/>
  <c r="C3247" i="16"/>
  <c r="C3248" i="16"/>
  <c r="C3249" i="16"/>
  <c r="C3250" i="16"/>
  <c r="C3251" i="16"/>
  <c r="C3252" i="16"/>
  <c r="C3253" i="16"/>
  <c r="C3254" i="16"/>
  <c r="C3255" i="16"/>
  <c r="C3256" i="16"/>
  <c r="C3257" i="16"/>
  <c r="C3258" i="16"/>
  <c r="C3259" i="16"/>
  <c r="C3260" i="16"/>
  <c r="C3261" i="16"/>
  <c r="C3262" i="16"/>
  <c r="C3263" i="16"/>
  <c r="C3264" i="16"/>
  <c r="C3265" i="16"/>
  <c r="C3266" i="16"/>
  <c r="C3267" i="16"/>
  <c r="C3268" i="16"/>
  <c r="C3269" i="16"/>
  <c r="C3270" i="16"/>
  <c r="C3271" i="16"/>
  <c r="C3272" i="16"/>
  <c r="C3273" i="16"/>
  <c r="C3274" i="16"/>
  <c r="C3275" i="16"/>
  <c r="C3276" i="16"/>
  <c r="C3277" i="16"/>
  <c r="C3278" i="16"/>
  <c r="C3279" i="16"/>
  <c r="C3280" i="16"/>
  <c r="C3281" i="16"/>
  <c r="C3282" i="16"/>
  <c r="C3283" i="16"/>
  <c r="C3284" i="16"/>
  <c r="C3285" i="16"/>
  <c r="C3286" i="16"/>
  <c r="C3287" i="16"/>
  <c r="C3288" i="16"/>
  <c r="C3289" i="16"/>
  <c r="C3290" i="16"/>
  <c r="C3291" i="16"/>
  <c r="C3292" i="16"/>
  <c r="C3293" i="16"/>
  <c r="C3294" i="16"/>
  <c r="C3295" i="16"/>
  <c r="C3296" i="16"/>
  <c r="C3297" i="16"/>
  <c r="C3298" i="16"/>
  <c r="C3299" i="16"/>
  <c r="C3300" i="16"/>
  <c r="C3301" i="16"/>
  <c r="C3302" i="16"/>
  <c r="C3303" i="16"/>
  <c r="C3304" i="16"/>
  <c r="C3305" i="16"/>
  <c r="C3306" i="16"/>
  <c r="C3307" i="16"/>
  <c r="C3308" i="16"/>
  <c r="C3309" i="16"/>
  <c r="C3310" i="16"/>
  <c r="C3311" i="16"/>
  <c r="C3312" i="16"/>
  <c r="C3313" i="16"/>
  <c r="C3314" i="16"/>
  <c r="C3315" i="16"/>
  <c r="C3316" i="16"/>
  <c r="C3317" i="16"/>
  <c r="C3318" i="16"/>
  <c r="C3319" i="16"/>
  <c r="C3320" i="16"/>
  <c r="C3321" i="16"/>
  <c r="C3322" i="16"/>
  <c r="C3323" i="16"/>
  <c r="C3324" i="16"/>
  <c r="C3325" i="16"/>
  <c r="C3326" i="16"/>
  <c r="C3327" i="16"/>
  <c r="C3328" i="16"/>
  <c r="C3329" i="16"/>
  <c r="C3330" i="16"/>
  <c r="C3331" i="16"/>
  <c r="C3332" i="16"/>
  <c r="C3333" i="16"/>
  <c r="C3334" i="16"/>
  <c r="C3335" i="16"/>
  <c r="C3336" i="16"/>
  <c r="C3337" i="16"/>
  <c r="C3338" i="16"/>
  <c r="C3339" i="16"/>
  <c r="C3340" i="16"/>
  <c r="C3341" i="16"/>
  <c r="C3342" i="16"/>
  <c r="C3343" i="16"/>
  <c r="C3344" i="16"/>
  <c r="C3345" i="16"/>
  <c r="C3346" i="16"/>
  <c r="C3347" i="16"/>
  <c r="C3348" i="16"/>
  <c r="C3349" i="16"/>
  <c r="C3350" i="16"/>
  <c r="C3351" i="16"/>
  <c r="C3352" i="16"/>
  <c r="C3353" i="16"/>
  <c r="C3354" i="16"/>
  <c r="C3355" i="16"/>
  <c r="C3356" i="16"/>
  <c r="C3357" i="16"/>
  <c r="C3358" i="16"/>
  <c r="C3359" i="16"/>
  <c r="C3360" i="16"/>
  <c r="C3361" i="16"/>
  <c r="C3362" i="16"/>
  <c r="C3363" i="16"/>
  <c r="C3364" i="16"/>
  <c r="C3365" i="16"/>
  <c r="C3366" i="16"/>
  <c r="C3367" i="16"/>
  <c r="C3368" i="16"/>
  <c r="C3369" i="16"/>
  <c r="C3370" i="16"/>
  <c r="C3371" i="16"/>
  <c r="C3372" i="16"/>
  <c r="C3373" i="16"/>
  <c r="C3374" i="16"/>
  <c r="C3375" i="16"/>
  <c r="C3376" i="16"/>
  <c r="C3377" i="16"/>
  <c r="C3378" i="16"/>
  <c r="C3379" i="16"/>
  <c r="C3380" i="16"/>
  <c r="C3381" i="16"/>
  <c r="C3382" i="16"/>
  <c r="C3383" i="16"/>
  <c r="C3384" i="16"/>
  <c r="C3385" i="16"/>
  <c r="C3386" i="16"/>
  <c r="C3387" i="16"/>
  <c r="C3388" i="16"/>
  <c r="C3389" i="16"/>
  <c r="C3390" i="16"/>
  <c r="C3391" i="16"/>
  <c r="C3392" i="16"/>
  <c r="C3393" i="16"/>
  <c r="C3394" i="16"/>
  <c r="C3395" i="16"/>
  <c r="C3396" i="16"/>
  <c r="C3397" i="16"/>
  <c r="C3398" i="16"/>
  <c r="C3399" i="16"/>
  <c r="C3400" i="16"/>
  <c r="C3401" i="16"/>
  <c r="C3402" i="16"/>
  <c r="C3403" i="16"/>
  <c r="C3404" i="16"/>
  <c r="C3405" i="16"/>
  <c r="C3406" i="16"/>
  <c r="C3407" i="16"/>
  <c r="C3408" i="16"/>
  <c r="C3409" i="16"/>
  <c r="C3410" i="16"/>
  <c r="C3411" i="16"/>
  <c r="C3412" i="16"/>
  <c r="C3413" i="16"/>
  <c r="C3414" i="16"/>
  <c r="C3415" i="16"/>
  <c r="C3416" i="16"/>
  <c r="C3417" i="16"/>
  <c r="C3418" i="16"/>
  <c r="C3419" i="16"/>
  <c r="C3420" i="16"/>
  <c r="C3421" i="16"/>
  <c r="C3422" i="16"/>
  <c r="C3423" i="16"/>
  <c r="C3424" i="16"/>
  <c r="C3425" i="16"/>
  <c r="C3426" i="16"/>
  <c r="C3427" i="16"/>
  <c r="C3428" i="16"/>
  <c r="C3429" i="16"/>
  <c r="C3430" i="16"/>
  <c r="C3431" i="16"/>
  <c r="C3432" i="16"/>
  <c r="C3433" i="16"/>
  <c r="C3434" i="16"/>
  <c r="C3435" i="16"/>
  <c r="C3436" i="16"/>
  <c r="C3437" i="16"/>
  <c r="C3438" i="16"/>
  <c r="C3439" i="16"/>
  <c r="C3440" i="16"/>
  <c r="C3441" i="16"/>
  <c r="C3442" i="16"/>
  <c r="C3443" i="16"/>
  <c r="C3444" i="16"/>
  <c r="C3445" i="16"/>
  <c r="C3446" i="16"/>
  <c r="C3447" i="16"/>
  <c r="C3448" i="16"/>
  <c r="C3449" i="16"/>
  <c r="C3450" i="16"/>
  <c r="C3451" i="16"/>
  <c r="C3452" i="16"/>
  <c r="C3453" i="16"/>
  <c r="C3454" i="16"/>
  <c r="C3455" i="16"/>
  <c r="C3456" i="16"/>
  <c r="C3457" i="16"/>
  <c r="C3458" i="16"/>
  <c r="C3459" i="16"/>
  <c r="C3460" i="16"/>
  <c r="C3461" i="16"/>
  <c r="C3462" i="16"/>
  <c r="C3463" i="16"/>
  <c r="C3464" i="16"/>
  <c r="C3465" i="16"/>
  <c r="C3466" i="16"/>
  <c r="C3467" i="16"/>
  <c r="C3468" i="16"/>
  <c r="C3469" i="16"/>
  <c r="C3470" i="16"/>
  <c r="C3471" i="16"/>
  <c r="C3472" i="16"/>
  <c r="C3473" i="16"/>
  <c r="C3474" i="16"/>
  <c r="C3475" i="16"/>
  <c r="C3476" i="16"/>
  <c r="C3477" i="16"/>
  <c r="C3478" i="16"/>
  <c r="C3479" i="16"/>
  <c r="C3480" i="16"/>
  <c r="C3481" i="16"/>
  <c r="C3482" i="16"/>
  <c r="C3483" i="16"/>
  <c r="C3484" i="16"/>
  <c r="C3485" i="16"/>
  <c r="C3486" i="16"/>
  <c r="C3487" i="16"/>
  <c r="C3488" i="16"/>
  <c r="C3489" i="16"/>
  <c r="C3490" i="16"/>
  <c r="C3491" i="16"/>
  <c r="C3492" i="16"/>
  <c r="C3493" i="16"/>
  <c r="C3494" i="16"/>
  <c r="C3495" i="16"/>
  <c r="C3496" i="16"/>
  <c r="C3497" i="16"/>
  <c r="C3498" i="16"/>
  <c r="C3499" i="16"/>
  <c r="C3500" i="16"/>
  <c r="C3501" i="16"/>
  <c r="C3502" i="16"/>
  <c r="C3503" i="16"/>
  <c r="C3504" i="16"/>
  <c r="C3505" i="16"/>
  <c r="C3506" i="16"/>
  <c r="C3507" i="16"/>
  <c r="C3508" i="16"/>
  <c r="C3509" i="16"/>
  <c r="C3510" i="16"/>
  <c r="C3511" i="16"/>
  <c r="C3512" i="16"/>
  <c r="C3513" i="16"/>
  <c r="C3514" i="16"/>
  <c r="C3515" i="16"/>
  <c r="C3516" i="16"/>
  <c r="C3517" i="16"/>
  <c r="C3518" i="16"/>
  <c r="C3519" i="16"/>
  <c r="C3520" i="16"/>
  <c r="C3521" i="16"/>
  <c r="C3522" i="16"/>
  <c r="C3523" i="16"/>
  <c r="C3524" i="16"/>
  <c r="C3525" i="16"/>
  <c r="C3526" i="16"/>
  <c r="C3527" i="16"/>
  <c r="C3528" i="16"/>
  <c r="C3529" i="16"/>
  <c r="C3530" i="16"/>
  <c r="C3531" i="16"/>
  <c r="C3532" i="16"/>
  <c r="C3533" i="16"/>
  <c r="C3534" i="16"/>
  <c r="C3535" i="16"/>
  <c r="C3536" i="16"/>
  <c r="C3537" i="16"/>
  <c r="C3538" i="16"/>
  <c r="C3539" i="16"/>
  <c r="C3540" i="16"/>
  <c r="C3541" i="16"/>
  <c r="C3542" i="16"/>
  <c r="C3543" i="16"/>
  <c r="C3544" i="16"/>
  <c r="C3545" i="16"/>
  <c r="C3546" i="16"/>
  <c r="C3547" i="16"/>
  <c r="C3548" i="16"/>
  <c r="C3549" i="16"/>
  <c r="C3550" i="16"/>
  <c r="C3551" i="16"/>
  <c r="C3552" i="16"/>
  <c r="C3553" i="16"/>
  <c r="C3554" i="16"/>
  <c r="C3555" i="16"/>
  <c r="C3556" i="16"/>
  <c r="C3557" i="16"/>
  <c r="C3558" i="16"/>
  <c r="C3559" i="16"/>
  <c r="C3560" i="16"/>
  <c r="C3561" i="16"/>
  <c r="C3562" i="16"/>
  <c r="C3563" i="16"/>
  <c r="C3564" i="16"/>
  <c r="C3565" i="16"/>
  <c r="C3566" i="16"/>
  <c r="C3567" i="16"/>
  <c r="C3568" i="16"/>
  <c r="C3569" i="16"/>
  <c r="C3570" i="16"/>
  <c r="C3571" i="16"/>
  <c r="C3572" i="16"/>
  <c r="C3573" i="16"/>
  <c r="C3574" i="16"/>
  <c r="C3575" i="16"/>
  <c r="C3576" i="16"/>
  <c r="C3577" i="16"/>
  <c r="C3578" i="16"/>
  <c r="C3579" i="16"/>
  <c r="C3580" i="16"/>
  <c r="C3581" i="16"/>
  <c r="C3582" i="16"/>
  <c r="C3583" i="16"/>
  <c r="C3584" i="16"/>
  <c r="C3585" i="16"/>
  <c r="C3586" i="16"/>
  <c r="C3587" i="16"/>
  <c r="C3588" i="16"/>
  <c r="C3589" i="16"/>
  <c r="C3590" i="16"/>
  <c r="C3591" i="16"/>
  <c r="C3592" i="16"/>
  <c r="C3593" i="16"/>
  <c r="C3594" i="16"/>
  <c r="C3595" i="16"/>
  <c r="C3596" i="16"/>
  <c r="C3597" i="16"/>
  <c r="C3598" i="16"/>
  <c r="C3599" i="16"/>
  <c r="C3600" i="16"/>
  <c r="C3601" i="16"/>
  <c r="C3602" i="16"/>
  <c r="C3603" i="16"/>
  <c r="C3604" i="16"/>
  <c r="C3605" i="16"/>
  <c r="C3606" i="16"/>
  <c r="C3607" i="16"/>
  <c r="C3608" i="16"/>
  <c r="C3609" i="16"/>
  <c r="C3610" i="16"/>
  <c r="C3611" i="16"/>
  <c r="C3612" i="16"/>
  <c r="C3613" i="16"/>
  <c r="C3614" i="16"/>
  <c r="C3615" i="16"/>
  <c r="C3616" i="16"/>
  <c r="C3617" i="16"/>
  <c r="C3618" i="16"/>
  <c r="C3619" i="16"/>
  <c r="C3620" i="16"/>
  <c r="C3621" i="16"/>
  <c r="C3622" i="16"/>
  <c r="C3623" i="16"/>
  <c r="C3624" i="16"/>
  <c r="C3625" i="16"/>
  <c r="C3626" i="16"/>
  <c r="C3627" i="16"/>
  <c r="C3628" i="16"/>
  <c r="C3629" i="16"/>
  <c r="C3630" i="16"/>
  <c r="C3631" i="16"/>
  <c r="C3632" i="16"/>
  <c r="C3633" i="16"/>
  <c r="C3634" i="16"/>
  <c r="C3635" i="16"/>
  <c r="C3636" i="16"/>
  <c r="C3637" i="16"/>
  <c r="C3638" i="16"/>
  <c r="C3639" i="16"/>
  <c r="C3640" i="16"/>
  <c r="C3641" i="16"/>
  <c r="C3642" i="16"/>
  <c r="C3643" i="16"/>
  <c r="C3644" i="16"/>
  <c r="C3645" i="16"/>
  <c r="C3646" i="16"/>
  <c r="C3647" i="16"/>
  <c r="C3648" i="16"/>
  <c r="C3649" i="16"/>
  <c r="C3650" i="16"/>
  <c r="C3651" i="16"/>
  <c r="C3652" i="16"/>
  <c r="C3653" i="16"/>
  <c r="C3654" i="16"/>
  <c r="C3655" i="16"/>
  <c r="C3656" i="16"/>
  <c r="C3657" i="16"/>
  <c r="C3658" i="16"/>
  <c r="C3659" i="16"/>
  <c r="C3660" i="16"/>
  <c r="C3661" i="16"/>
  <c r="C3662" i="16"/>
  <c r="C3663" i="16"/>
  <c r="C3664" i="16"/>
  <c r="C3665" i="16"/>
  <c r="C3666" i="16"/>
  <c r="C3667" i="16"/>
  <c r="C3668" i="16"/>
  <c r="C3669" i="16"/>
  <c r="C3670" i="16"/>
  <c r="C3671" i="16"/>
  <c r="C3672" i="16"/>
  <c r="C3673" i="16"/>
  <c r="C3674" i="16"/>
  <c r="C3675" i="16"/>
  <c r="C3676" i="16"/>
  <c r="C3677" i="16"/>
  <c r="C3678" i="16"/>
  <c r="C3679" i="16"/>
  <c r="C3680" i="16"/>
  <c r="C3681" i="16"/>
  <c r="C3682" i="16"/>
  <c r="C3683" i="16"/>
  <c r="C3684" i="16"/>
  <c r="C3685" i="16"/>
  <c r="C3686" i="16"/>
  <c r="C3687" i="16"/>
  <c r="C3688" i="16"/>
  <c r="C3689" i="16"/>
  <c r="C3690" i="16"/>
  <c r="C3691" i="16"/>
  <c r="C3692" i="16"/>
  <c r="C3693" i="16"/>
  <c r="C3694" i="16"/>
  <c r="C3695" i="16"/>
  <c r="C3696" i="16"/>
  <c r="C3697" i="16"/>
  <c r="C3698" i="16"/>
  <c r="C3699" i="16"/>
  <c r="C3700" i="16"/>
  <c r="C3701" i="16"/>
  <c r="C3702" i="16"/>
  <c r="C3703" i="16"/>
  <c r="C3704" i="16"/>
  <c r="C3705" i="16"/>
  <c r="C3706" i="16"/>
  <c r="C3707" i="16"/>
  <c r="C3708" i="16"/>
  <c r="C3709" i="16"/>
  <c r="C3710" i="16"/>
  <c r="C3711" i="16"/>
  <c r="C3712" i="16"/>
  <c r="C3713" i="16"/>
  <c r="C3714" i="16"/>
  <c r="C3715" i="16"/>
  <c r="C3716" i="16"/>
  <c r="C3717" i="16"/>
  <c r="C3718" i="16"/>
  <c r="C3719" i="16"/>
  <c r="C3720" i="16"/>
  <c r="C3721" i="16"/>
  <c r="C3722" i="16"/>
  <c r="C3723" i="16"/>
  <c r="C3724" i="16"/>
  <c r="C3725" i="16"/>
  <c r="C3726" i="16"/>
  <c r="C3727" i="16"/>
  <c r="C3728" i="16"/>
  <c r="C3729" i="16"/>
  <c r="C3730" i="16"/>
  <c r="C3731" i="16"/>
  <c r="C3732" i="16"/>
  <c r="C3733" i="16"/>
  <c r="C3734" i="16"/>
  <c r="C3735" i="16"/>
  <c r="C3736" i="16"/>
  <c r="C3737" i="16"/>
  <c r="C3738" i="16"/>
  <c r="C3739" i="16"/>
  <c r="C3740" i="16"/>
  <c r="C3741" i="16"/>
  <c r="C3742" i="16"/>
  <c r="C3743" i="16"/>
  <c r="C3744" i="16"/>
  <c r="C3745" i="16"/>
  <c r="C3746" i="16"/>
  <c r="C3747" i="16"/>
  <c r="C3748" i="16"/>
  <c r="C3749" i="16"/>
  <c r="C3750" i="16"/>
  <c r="C3751" i="16"/>
  <c r="C3752" i="16"/>
  <c r="C3753" i="16"/>
  <c r="C3754" i="16"/>
  <c r="C3755" i="16"/>
  <c r="C3756" i="16"/>
  <c r="C3757" i="16"/>
  <c r="C3758" i="16"/>
  <c r="C3759" i="16"/>
  <c r="C3760" i="16"/>
  <c r="C3761" i="16"/>
  <c r="C3762" i="16"/>
  <c r="C3763" i="16"/>
  <c r="C3764" i="16"/>
  <c r="C3765" i="16"/>
  <c r="C3766" i="16"/>
  <c r="C3767" i="16"/>
  <c r="C3768" i="16"/>
  <c r="C3769" i="16"/>
  <c r="C3770" i="16"/>
  <c r="C3771" i="16"/>
  <c r="C3772" i="16"/>
  <c r="C3773" i="16"/>
  <c r="C3774" i="16"/>
  <c r="C3775" i="16"/>
  <c r="C3776" i="16"/>
  <c r="C3777" i="16"/>
  <c r="C3778" i="16"/>
  <c r="C3779" i="16"/>
  <c r="C3780" i="16"/>
  <c r="C3781" i="16"/>
  <c r="C3782" i="16"/>
  <c r="C3783" i="16"/>
  <c r="C3784" i="16"/>
  <c r="C3785" i="16"/>
  <c r="C3786" i="16"/>
  <c r="C3787" i="16"/>
  <c r="C3788" i="16"/>
  <c r="C3789" i="16"/>
  <c r="C3790" i="16"/>
  <c r="C3791" i="16"/>
  <c r="C3792" i="16"/>
  <c r="C3793" i="16"/>
  <c r="C3794" i="16"/>
  <c r="C3795" i="16"/>
  <c r="C3796" i="16"/>
  <c r="C3797" i="16"/>
  <c r="C3798" i="16"/>
  <c r="C3799" i="16"/>
  <c r="C3800" i="16"/>
  <c r="C3801" i="16"/>
  <c r="C3802" i="16"/>
  <c r="C3803" i="16"/>
  <c r="C3804" i="16"/>
  <c r="C3805" i="16"/>
  <c r="C3806" i="16"/>
  <c r="C3807" i="16"/>
  <c r="C3808" i="16"/>
  <c r="C3809" i="16"/>
  <c r="C3810" i="16"/>
  <c r="C3811" i="16"/>
  <c r="C3812" i="16"/>
  <c r="C3813" i="16"/>
  <c r="C3814" i="16"/>
  <c r="C3815" i="16"/>
  <c r="C3816" i="16"/>
  <c r="C3817" i="16"/>
  <c r="C3818" i="16"/>
  <c r="C3819" i="16"/>
  <c r="C3820" i="16"/>
  <c r="C3821" i="16"/>
  <c r="C3822" i="16"/>
  <c r="C3823" i="16"/>
  <c r="C3824" i="16"/>
  <c r="C3825" i="16"/>
  <c r="C3826" i="16"/>
  <c r="C3827" i="16"/>
  <c r="C3828" i="16"/>
  <c r="C3829" i="16"/>
  <c r="C3830" i="16"/>
  <c r="C3831" i="16"/>
  <c r="C3832" i="16"/>
  <c r="C3833" i="16"/>
  <c r="C3834" i="16"/>
  <c r="C3835" i="16"/>
  <c r="C3836" i="16"/>
  <c r="C3837" i="16"/>
  <c r="C3838" i="16"/>
  <c r="C3839" i="16"/>
  <c r="C3840" i="16"/>
  <c r="C3841" i="16"/>
  <c r="C3842" i="16"/>
  <c r="C3843" i="16"/>
  <c r="C3844" i="16"/>
  <c r="C3845" i="16"/>
  <c r="C3846" i="16"/>
  <c r="C3847" i="16"/>
  <c r="C3848" i="16"/>
  <c r="C3849" i="16"/>
  <c r="C3850" i="16"/>
  <c r="C3851" i="16"/>
  <c r="C3852" i="16"/>
  <c r="C3853" i="16"/>
  <c r="C3854" i="16"/>
  <c r="C3855" i="16"/>
  <c r="C3856" i="16"/>
  <c r="C3857" i="16"/>
  <c r="C3858" i="16"/>
  <c r="C3859" i="16"/>
  <c r="C3860" i="16"/>
  <c r="C3861" i="16"/>
  <c r="C3862" i="16"/>
  <c r="C3863" i="16"/>
  <c r="C3864" i="16"/>
  <c r="C3865" i="16"/>
  <c r="C3866" i="16"/>
  <c r="C3867" i="16"/>
  <c r="C3868" i="16"/>
  <c r="C3869" i="16"/>
  <c r="C3870" i="16"/>
  <c r="C3871" i="16"/>
  <c r="C3872" i="16"/>
  <c r="C3873" i="16"/>
  <c r="C3874" i="16"/>
  <c r="C3875" i="16"/>
  <c r="C3876" i="16"/>
  <c r="C3877" i="16"/>
  <c r="C3878" i="16"/>
  <c r="C3879" i="16"/>
  <c r="C3880" i="16"/>
  <c r="C3881" i="16"/>
  <c r="C3882" i="16"/>
  <c r="C3883" i="16"/>
  <c r="C3884" i="16"/>
  <c r="C3885" i="16"/>
  <c r="C3886" i="16"/>
  <c r="C3887" i="16"/>
  <c r="C3888" i="16"/>
  <c r="C3889" i="16"/>
  <c r="C3890" i="16"/>
  <c r="C3891" i="16"/>
  <c r="C3892" i="16"/>
  <c r="C3893" i="16"/>
  <c r="C3894" i="16"/>
  <c r="C3895" i="16"/>
  <c r="C3896" i="16"/>
  <c r="C3897" i="16"/>
  <c r="C3898" i="16"/>
  <c r="C3899" i="16"/>
  <c r="C3900" i="16"/>
  <c r="C3901" i="16"/>
  <c r="C3902" i="16"/>
  <c r="C3903" i="16"/>
  <c r="C3904" i="16"/>
  <c r="C3905" i="16"/>
  <c r="C3906" i="16"/>
  <c r="C3907" i="16"/>
  <c r="C3908" i="16"/>
  <c r="C3909" i="16"/>
  <c r="C3910" i="16"/>
  <c r="C3911" i="16"/>
  <c r="C3912" i="16"/>
  <c r="C3913" i="16"/>
  <c r="C3914" i="16"/>
  <c r="C3915" i="16"/>
  <c r="C3916" i="16"/>
  <c r="C3917" i="16"/>
  <c r="C3918" i="16"/>
  <c r="C3919" i="16"/>
  <c r="C3920" i="16"/>
  <c r="C3921" i="16"/>
  <c r="C3922" i="16"/>
  <c r="C3923" i="16"/>
  <c r="C3924" i="16"/>
  <c r="C3925" i="16"/>
  <c r="C3926" i="16"/>
  <c r="C3927" i="16"/>
  <c r="C3928" i="16"/>
  <c r="C3929" i="16"/>
  <c r="C3930" i="16"/>
  <c r="C3931" i="16"/>
  <c r="C3932" i="16"/>
  <c r="C3933" i="16"/>
  <c r="C3934" i="16"/>
  <c r="C3935" i="16"/>
  <c r="C3936" i="16"/>
  <c r="C3937" i="16"/>
  <c r="C3938" i="16"/>
  <c r="C3939" i="16"/>
  <c r="C3940" i="16"/>
  <c r="C3941" i="16"/>
  <c r="C3942" i="16"/>
  <c r="C3943" i="16"/>
  <c r="C3944" i="16"/>
  <c r="C3945" i="16"/>
  <c r="C3946" i="16"/>
  <c r="C3947" i="16"/>
  <c r="C3948" i="16"/>
  <c r="C3949" i="16"/>
  <c r="C3950" i="16"/>
  <c r="C3951" i="16"/>
  <c r="C3952" i="16"/>
  <c r="C3953" i="16"/>
  <c r="C3954" i="16"/>
  <c r="C3955" i="16"/>
  <c r="C3956" i="16"/>
  <c r="C3957" i="16"/>
  <c r="C3958" i="16"/>
  <c r="C3959" i="16"/>
  <c r="C3960" i="16"/>
  <c r="C3961" i="16"/>
  <c r="C3962" i="16"/>
  <c r="C3963" i="16"/>
  <c r="C3964" i="16"/>
  <c r="C3965" i="16"/>
  <c r="C3966" i="16"/>
  <c r="C3967" i="16"/>
  <c r="C3968" i="16"/>
  <c r="C3969" i="16"/>
  <c r="C3970" i="16"/>
  <c r="C3971" i="16"/>
  <c r="C3972" i="16"/>
  <c r="C3973" i="16"/>
  <c r="C3974" i="16"/>
  <c r="C3975" i="16"/>
  <c r="C3976" i="16"/>
  <c r="C3977" i="16"/>
  <c r="C3978" i="16"/>
  <c r="C3979" i="16"/>
  <c r="C3980" i="16"/>
  <c r="C3981" i="16"/>
  <c r="C3982" i="16"/>
  <c r="C3983" i="16"/>
  <c r="C3984" i="16"/>
  <c r="C3985" i="16"/>
  <c r="C3986" i="16"/>
  <c r="C3987" i="16"/>
  <c r="C3988" i="16"/>
  <c r="C3989" i="16"/>
  <c r="C3990" i="16"/>
  <c r="C3991" i="16"/>
  <c r="C3992" i="16"/>
  <c r="C3993" i="16"/>
  <c r="C3994" i="16"/>
  <c r="C3995" i="16"/>
  <c r="C3996" i="16"/>
  <c r="C3997" i="16"/>
  <c r="C3998" i="16"/>
  <c r="C3999" i="16"/>
  <c r="C4000" i="16"/>
  <c r="C4001" i="16"/>
  <c r="C4002" i="16"/>
  <c r="C4003" i="16"/>
  <c r="C4004" i="16"/>
  <c r="C4005" i="16"/>
  <c r="C4006" i="16"/>
  <c r="C4007" i="16"/>
  <c r="C4008" i="16"/>
  <c r="C4009" i="16"/>
  <c r="C4010" i="16"/>
  <c r="C4011" i="16"/>
  <c r="C4012" i="16"/>
  <c r="C4013" i="16"/>
  <c r="C4014" i="16"/>
  <c r="C4015" i="16"/>
  <c r="C4016" i="16"/>
  <c r="C4017" i="16"/>
  <c r="C4018" i="16"/>
  <c r="C4019" i="16"/>
  <c r="C4020" i="16"/>
  <c r="C4021" i="16"/>
  <c r="C4022" i="16"/>
  <c r="C4023" i="16"/>
  <c r="C4024" i="16"/>
  <c r="C4025" i="16"/>
  <c r="C4026" i="16"/>
  <c r="C4027" i="16"/>
  <c r="C4028" i="16"/>
  <c r="C4029" i="16"/>
  <c r="C4030" i="16"/>
  <c r="C4031" i="16"/>
  <c r="C4032" i="16"/>
  <c r="C4033" i="16"/>
  <c r="C4034" i="16"/>
  <c r="C4035" i="16"/>
  <c r="C4036" i="16"/>
  <c r="C4037" i="16"/>
  <c r="C4038" i="16"/>
  <c r="C4039" i="16"/>
  <c r="C4040" i="16"/>
  <c r="C4041" i="16"/>
  <c r="C4042" i="16"/>
  <c r="C4043" i="16"/>
  <c r="C4044" i="16"/>
  <c r="C4045" i="16"/>
  <c r="C4046" i="16"/>
  <c r="C4047" i="16"/>
  <c r="C4048" i="16"/>
  <c r="C4049" i="16"/>
  <c r="C4050" i="16"/>
  <c r="C4051" i="16"/>
  <c r="C4052" i="16"/>
  <c r="C4053" i="16"/>
  <c r="C4054" i="16"/>
  <c r="C4055" i="16"/>
  <c r="C4056" i="16"/>
  <c r="C4057" i="16"/>
  <c r="C4058" i="16"/>
  <c r="C4059" i="16"/>
  <c r="C4060" i="16"/>
  <c r="C4061" i="16"/>
  <c r="C4062" i="16"/>
  <c r="C4063" i="16"/>
  <c r="C4064" i="16"/>
  <c r="C4065" i="16"/>
  <c r="C4066" i="16"/>
  <c r="C4067" i="16"/>
  <c r="C4068" i="16"/>
  <c r="C4069" i="16"/>
  <c r="C4070" i="16"/>
  <c r="C4071" i="16"/>
  <c r="C4072" i="16"/>
  <c r="C4073" i="16"/>
  <c r="C4074" i="16"/>
  <c r="C4075" i="16"/>
  <c r="C4076" i="16"/>
  <c r="C4077" i="16"/>
  <c r="C4078" i="16"/>
  <c r="C4079" i="16"/>
  <c r="C4080" i="16"/>
  <c r="C4081" i="16"/>
  <c r="C4082" i="16"/>
  <c r="C4083" i="16"/>
  <c r="C4084" i="16"/>
  <c r="C4085" i="16"/>
  <c r="C4086" i="16"/>
  <c r="C4087" i="16"/>
  <c r="C4088" i="16"/>
  <c r="C4089" i="16"/>
  <c r="C4090" i="16"/>
  <c r="C4091" i="16"/>
  <c r="C4092" i="16"/>
  <c r="C4093" i="16"/>
  <c r="C4094" i="16"/>
  <c r="C4095" i="16"/>
  <c r="C4096" i="16"/>
  <c r="C4097" i="16"/>
  <c r="C4098" i="16"/>
  <c r="C4099" i="16"/>
  <c r="C4100" i="16"/>
  <c r="C4101" i="16"/>
  <c r="C4102" i="16"/>
  <c r="C4103" i="16"/>
  <c r="C4104" i="16"/>
  <c r="C4105" i="16"/>
  <c r="C4106" i="16"/>
  <c r="C4107" i="16"/>
  <c r="C4108" i="16"/>
  <c r="C4109" i="16"/>
  <c r="C4110" i="16"/>
  <c r="C4111" i="16"/>
  <c r="C4112" i="16"/>
  <c r="C4113" i="16"/>
  <c r="C4114" i="16"/>
  <c r="C4115" i="16"/>
  <c r="C4116" i="16"/>
  <c r="C4117" i="16"/>
  <c r="C4118" i="16"/>
  <c r="C4119" i="16"/>
  <c r="C4120" i="16"/>
  <c r="C4121" i="16"/>
  <c r="C4122" i="16"/>
  <c r="C4123" i="16"/>
  <c r="C4124" i="16"/>
  <c r="C4125" i="16"/>
  <c r="C4126" i="16"/>
  <c r="C4127" i="16"/>
  <c r="C4128" i="16"/>
  <c r="C4129" i="16"/>
  <c r="C4130" i="16"/>
  <c r="C4131" i="16"/>
  <c r="C4132" i="16"/>
  <c r="C4133" i="16"/>
  <c r="C4134" i="16"/>
  <c r="C4135" i="16"/>
  <c r="C4136" i="16"/>
  <c r="C4137" i="16"/>
  <c r="C4138" i="16"/>
  <c r="C4139" i="16"/>
  <c r="C4140" i="16"/>
  <c r="C4141" i="16"/>
  <c r="C4142" i="16"/>
  <c r="C4143" i="16"/>
  <c r="C4144" i="16"/>
  <c r="C4145" i="16"/>
  <c r="C4146" i="16"/>
  <c r="C4147" i="16"/>
  <c r="C4148" i="16"/>
  <c r="C4149" i="16"/>
  <c r="C4150" i="16"/>
  <c r="C4151" i="16"/>
  <c r="C4152" i="16"/>
  <c r="C4153" i="16"/>
  <c r="C4154" i="16"/>
  <c r="C4155" i="16"/>
  <c r="C4156" i="16"/>
  <c r="C4157" i="16"/>
  <c r="C4158" i="16"/>
  <c r="C4159" i="16"/>
  <c r="C4160" i="16"/>
  <c r="C4161" i="16"/>
  <c r="C4162" i="16"/>
  <c r="C4163" i="16"/>
  <c r="C4164" i="16"/>
  <c r="C4165" i="16"/>
  <c r="C4166" i="16"/>
  <c r="C4167" i="16"/>
  <c r="C4168" i="16"/>
  <c r="C4169" i="16"/>
  <c r="C4170" i="16"/>
  <c r="C4171" i="16"/>
  <c r="C4172" i="16"/>
  <c r="C4173" i="16"/>
  <c r="C4174" i="16"/>
  <c r="C4175" i="16"/>
  <c r="C4176" i="16"/>
  <c r="C4177" i="16"/>
  <c r="C4178" i="16"/>
  <c r="C4179" i="16"/>
  <c r="C4180" i="16"/>
  <c r="C4181" i="16"/>
  <c r="C4182" i="16"/>
  <c r="C4183" i="16"/>
  <c r="C4184" i="16"/>
  <c r="C4185" i="16"/>
  <c r="C4186" i="16"/>
  <c r="C4187" i="16"/>
  <c r="C4188" i="16"/>
  <c r="C4189" i="16"/>
  <c r="C4190" i="16"/>
  <c r="C4191" i="16"/>
  <c r="C4192" i="16"/>
  <c r="C4193" i="16"/>
  <c r="C4194" i="16"/>
  <c r="C4195" i="16"/>
  <c r="C4196" i="16"/>
  <c r="C4197" i="16"/>
  <c r="C4198" i="16"/>
  <c r="C4199" i="16"/>
  <c r="C4200" i="16"/>
  <c r="C4201" i="16"/>
  <c r="C4202" i="16"/>
  <c r="C4203" i="16"/>
  <c r="C4204" i="16"/>
  <c r="C4205" i="16"/>
  <c r="C4206" i="16"/>
  <c r="C4207" i="16"/>
  <c r="C4208" i="16"/>
  <c r="C4209" i="16"/>
  <c r="C4210" i="16"/>
  <c r="C4211" i="16"/>
  <c r="C4212" i="16"/>
  <c r="C4213" i="16"/>
  <c r="C4214" i="16"/>
  <c r="C4215" i="16"/>
  <c r="C4216" i="16"/>
  <c r="C4217" i="16"/>
  <c r="C4218" i="16"/>
  <c r="C4219" i="16"/>
  <c r="C4220" i="16"/>
  <c r="C4221" i="16"/>
  <c r="C4222" i="16"/>
  <c r="C4223" i="16"/>
  <c r="C4224" i="16"/>
  <c r="C4225" i="16"/>
  <c r="C4226" i="16"/>
  <c r="C4227" i="16"/>
  <c r="C4228" i="16"/>
  <c r="C4229" i="16"/>
  <c r="C4230" i="16"/>
  <c r="C4231" i="16"/>
  <c r="C4232" i="16"/>
  <c r="C4233" i="16"/>
  <c r="C4234" i="16"/>
  <c r="C4235" i="16"/>
  <c r="C4236" i="16"/>
  <c r="C4237" i="16"/>
  <c r="C4238" i="16"/>
  <c r="C4239" i="16"/>
  <c r="C4240" i="16"/>
  <c r="C4241" i="16"/>
  <c r="C4242" i="16"/>
  <c r="C4243" i="16"/>
  <c r="C4244" i="16"/>
  <c r="C4245" i="16"/>
  <c r="C4246" i="16"/>
  <c r="C4247" i="16"/>
  <c r="C4248" i="16"/>
  <c r="C4249" i="16"/>
  <c r="C4250" i="16"/>
  <c r="C4251" i="16"/>
  <c r="C4252" i="16"/>
  <c r="C4253" i="16"/>
  <c r="C4254" i="16"/>
  <c r="C4255" i="16"/>
  <c r="C4256" i="16"/>
  <c r="C4257" i="16"/>
  <c r="C4258" i="16"/>
  <c r="C4259" i="16"/>
  <c r="C4260" i="16"/>
  <c r="C4261" i="16"/>
  <c r="C4262" i="16"/>
  <c r="C4263" i="16"/>
  <c r="C4264" i="16"/>
  <c r="C4265" i="16"/>
  <c r="C4266" i="16"/>
  <c r="C4267" i="16"/>
  <c r="C4268" i="16"/>
  <c r="C4269" i="16"/>
  <c r="C4270" i="16"/>
  <c r="C4271" i="16"/>
  <c r="C4272" i="16"/>
  <c r="C4273" i="16"/>
  <c r="C4274" i="16"/>
  <c r="C4275" i="16"/>
  <c r="C4276" i="16"/>
  <c r="C4277" i="16"/>
  <c r="C4278" i="16"/>
  <c r="C4279" i="16"/>
  <c r="C4280" i="16"/>
  <c r="C4281" i="16"/>
  <c r="C4282" i="16"/>
  <c r="C4283" i="16"/>
  <c r="C4284" i="16"/>
  <c r="C4285" i="16"/>
  <c r="C4286" i="16"/>
  <c r="C4287" i="16"/>
  <c r="C4288" i="16"/>
  <c r="C4289" i="16"/>
  <c r="C4290" i="16"/>
  <c r="C4291" i="16"/>
  <c r="C4292" i="16"/>
  <c r="C4293" i="16"/>
  <c r="C4294" i="16"/>
  <c r="C4295" i="16"/>
  <c r="C4296" i="16"/>
  <c r="C4297" i="16"/>
  <c r="C4298" i="16"/>
  <c r="C4299" i="16"/>
  <c r="C4300" i="16"/>
  <c r="C4301" i="16"/>
  <c r="C4302" i="16"/>
  <c r="C4303" i="16"/>
  <c r="C4304" i="16"/>
  <c r="C4305" i="16"/>
  <c r="C4306" i="16"/>
  <c r="C4307" i="16"/>
  <c r="C4308" i="16"/>
  <c r="C4309" i="16"/>
  <c r="C4310" i="16"/>
  <c r="C4311" i="16"/>
  <c r="C4312" i="16"/>
  <c r="C4313" i="16"/>
  <c r="C4314" i="16"/>
  <c r="C4315" i="16"/>
  <c r="C4316" i="16"/>
  <c r="C4317" i="16"/>
  <c r="C4318" i="16"/>
  <c r="C4319" i="16"/>
  <c r="C4320" i="16"/>
  <c r="C4321" i="16"/>
  <c r="C4322" i="16"/>
  <c r="C4323" i="16"/>
  <c r="C4324" i="16"/>
  <c r="C4325" i="16"/>
  <c r="C4326" i="16"/>
  <c r="C4327" i="16"/>
  <c r="C4328" i="16"/>
  <c r="C4329" i="16"/>
  <c r="C4330" i="16"/>
  <c r="C4331" i="16"/>
  <c r="C4332" i="16"/>
  <c r="C4333" i="16"/>
  <c r="C4334" i="16"/>
  <c r="C4335" i="16"/>
  <c r="C4336" i="16"/>
  <c r="C4337" i="16"/>
  <c r="C4338" i="16"/>
  <c r="C4339" i="16"/>
  <c r="C4340" i="16"/>
  <c r="C4341" i="16"/>
  <c r="C4342" i="16"/>
  <c r="C4343" i="16"/>
  <c r="C4344" i="16"/>
  <c r="C4345" i="16"/>
  <c r="C4346" i="16"/>
  <c r="C4347" i="16"/>
  <c r="C4348" i="16"/>
  <c r="C4349" i="16"/>
  <c r="C4350" i="16"/>
  <c r="C4351" i="16"/>
  <c r="C4352" i="16"/>
  <c r="C4353" i="16"/>
  <c r="C4354" i="16"/>
  <c r="C4355" i="16"/>
  <c r="C4356" i="16"/>
  <c r="C4357" i="16"/>
  <c r="C4358" i="16"/>
  <c r="C4359" i="16"/>
  <c r="C4360" i="16"/>
  <c r="C4361" i="16"/>
  <c r="C4362" i="16"/>
  <c r="C4363" i="16"/>
  <c r="C4364" i="16"/>
  <c r="C4365" i="16"/>
  <c r="C4366" i="16"/>
  <c r="C4367" i="16"/>
  <c r="C4368" i="16"/>
  <c r="C4369" i="16"/>
  <c r="C4370" i="16"/>
  <c r="C4371" i="16"/>
  <c r="C4372" i="16"/>
  <c r="C4373" i="16"/>
  <c r="C4374" i="16"/>
  <c r="C4375" i="16"/>
  <c r="C4376" i="16"/>
  <c r="C4377" i="16"/>
  <c r="C4378" i="16"/>
  <c r="C4379" i="16"/>
  <c r="C4380" i="16"/>
  <c r="C4381" i="16"/>
  <c r="C4382" i="16"/>
  <c r="C4383" i="16"/>
  <c r="C4384" i="16"/>
  <c r="C4385" i="16"/>
  <c r="C4386" i="16"/>
  <c r="C4387" i="16"/>
  <c r="C4388" i="16"/>
  <c r="C4389" i="16"/>
  <c r="C4390" i="16"/>
  <c r="C4391" i="16"/>
  <c r="C4392" i="16"/>
  <c r="C4393" i="16"/>
  <c r="C4394" i="16"/>
  <c r="C4395" i="16"/>
  <c r="C4396" i="16"/>
  <c r="C4397" i="16"/>
  <c r="C4398" i="16"/>
  <c r="C4399" i="16"/>
  <c r="C4400" i="16"/>
  <c r="C4401" i="16"/>
  <c r="C4402" i="16"/>
  <c r="C4403" i="16"/>
  <c r="C4404" i="16"/>
  <c r="C4405" i="16"/>
  <c r="C4406" i="16"/>
  <c r="C4407" i="16"/>
  <c r="C4408" i="16"/>
  <c r="C4409" i="16"/>
  <c r="C4410" i="16"/>
  <c r="C4411" i="16"/>
  <c r="C4412" i="16"/>
  <c r="C4413" i="16"/>
  <c r="C4414" i="16"/>
  <c r="C4415" i="16"/>
  <c r="C4416" i="16"/>
  <c r="C4417" i="16"/>
  <c r="C4418" i="16"/>
  <c r="C4419" i="16"/>
  <c r="C4420" i="16"/>
  <c r="C4421" i="16"/>
  <c r="C4422" i="16"/>
  <c r="C4423" i="16"/>
  <c r="C4424" i="16"/>
  <c r="C4425" i="16"/>
  <c r="C4426" i="16"/>
  <c r="C4427" i="16"/>
  <c r="C4428" i="16"/>
  <c r="C4429" i="16"/>
  <c r="C4430" i="16"/>
  <c r="C4431" i="16"/>
  <c r="C4432" i="16"/>
  <c r="C4433" i="16"/>
  <c r="C4434" i="16"/>
  <c r="C4435" i="16"/>
  <c r="C4436" i="16"/>
  <c r="C4437" i="16"/>
  <c r="C4438" i="16"/>
  <c r="C4439" i="16"/>
  <c r="C4440" i="16"/>
  <c r="C4441" i="16"/>
  <c r="C4442" i="16"/>
  <c r="C4443" i="16"/>
  <c r="C4444" i="16"/>
  <c r="C4445" i="16"/>
  <c r="C4446" i="16"/>
  <c r="C4447" i="16"/>
  <c r="C4448" i="16"/>
  <c r="C4449" i="16"/>
  <c r="C4450" i="16"/>
  <c r="C4451" i="16"/>
  <c r="C4452" i="16"/>
  <c r="C4453" i="16"/>
  <c r="C4454" i="16"/>
  <c r="C4455" i="16"/>
  <c r="C4456" i="16"/>
  <c r="C4457" i="16"/>
  <c r="C4458" i="16"/>
  <c r="C4459" i="16"/>
  <c r="C4460" i="16"/>
  <c r="C4461" i="16"/>
  <c r="C4462" i="16"/>
  <c r="C4463" i="16"/>
  <c r="C4464" i="16"/>
  <c r="C4465" i="16"/>
  <c r="C4466" i="16"/>
  <c r="C4467" i="16"/>
  <c r="C4468" i="16"/>
  <c r="C4469" i="16"/>
  <c r="C4470" i="16"/>
  <c r="C4471" i="16"/>
  <c r="C4472" i="16"/>
  <c r="C4473" i="16"/>
  <c r="C4474" i="16"/>
  <c r="C4475" i="16"/>
  <c r="C4476" i="16"/>
  <c r="C4477" i="16"/>
  <c r="C4478" i="16"/>
  <c r="C4479" i="16"/>
  <c r="C4480" i="16"/>
  <c r="C4481" i="16"/>
  <c r="C4482" i="16"/>
  <c r="C4483" i="16"/>
  <c r="C4484" i="16"/>
  <c r="C4485" i="16"/>
  <c r="C4486" i="16"/>
  <c r="C4487" i="16"/>
  <c r="C4488" i="16"/>
  <c r="C4489" i="16"/>
  <c r="C4490" i="16"/>
  <c r="C4491" i="16"/>
  <c r="C4492" i="16"/>
  <c r="C4493" i="16"/>
  <c r="C4494" i="16"/>
  <c r="C4495" i="16"/>
  <c r="C4496" i="16"/>
  <c r="C4497" i="16"/>
  <c r="C4498" i="16"/>
  <c r="C4499" i="16"/>
  <c r="C4500" i="16"/>
  <c r="C4501" i="16"/>
  <c r="C4502" i="16"/>
  <c r="C4503" i="16"/>
  <c r="C4504" i="16"/>
  <c r="C4505" i="16"/>
  <c r="C4506" i="16"/>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F4506" i="16"/>
  <c r="B4506" i="16"/>
  <c r="F4505" i="16"/>
  <c r="B4505" i="16"/>
  <c r="F4504" i="16"/>
  <c r="B4504" i="16"/>
  <c r="F4503" i="16"/>
  <c r="B4503" i="16"/>
  <c r="F4502" i="16"/>
  <c r="B4502" i="16"/>
  <c r="F4501" i="16"/>
  <c r="B4501" i="16"/>
  <c r="F4500" i="16"/>
  <c r="B4500" i="16"/>
  <c r="F4499" i="16"/>
  <c r="B4499" i="16"/>
  <c r="F4498" i="16"/>
  <c r="B4498" i="16"/>
  <c r="F4497" i="16"/>
  <c r="B4497" i="16"/>
  <c r="F4496" i="16"/>
  <c r="B4496" i="16"/>
  <c r="F4495" i="16"/>
  <c r="B4495" i="16"/>
  <c r="F4494" i="16"/>
  <c r="B4494" i="16"/>
  <c r="F4493" i="16"/>
  <c r="B4493" i="16"/>
  <c r="F4492" i="16"/>
  <c r="B4492" i="16"/>
  <c r="F4491" i="16"/>
  <c r="B4491" i="16"/>
  <c r="F4490" i="16"/>
  <c r="B4490" i="16"/>
  <c r="F4489" i="16"/>
  <c r="B4489" i="16"/>
  <c r="F4488" i="16"/>
  <c r="B4488" i="16"/>
  <c r="F4487" i="16"/>
  <c r="B4487" i="16"/>
  <c r="F4486" i="16"/>
  <c r="B4486" i="16"/>
  <c r="F4485" i="16"/>
  <c r="B4485" i="16"/>
  <c r="F4484" i="16"/>
  <c r="B4484" i="16"/>
  <c r="F4483" i="16"/>
  <c r="B4483" i="16"/>
  <c r="F4482" i="16"/>
  <c r="B4482" i="16"/>
  <c r="F4481" i="16"/>
  <c r="B4481" i="16"/>
  <c r="F4480" i="16"/>
  <c r="B4480" i="16"/>
  <c r="F4479" i="16"/>
  <c r="B4479" i="16"/>
  <c r="F4478" i="16"/>
  <c r="B4478" i="16"/>
  <c r="F4477" i="16"/>
  <c r="B4477" i="16"/>
  <c r="F4476" i="16"/>
  <c r="B4476" i="16"/>
  <c r="F4475" i="16"/>
  <c r="B4475" i="16"/>
  <c r="F4474" i="16"/>
  <c r="B4474" i="16"/>
  <c r="F4473" i="16"/>
  <c r="B4473" i="16"/>
  <c r="F4472" i="16"/>
  <c r="B4472" i="16"/>
  <c r="F4471" i="16"/>
  <c r="B4471" i="16"/>
  <c r="F4470" i="16"/>
  <c r="B4470" i="16"/>
  <c r="F4469" i="16"/>
  <c r="B4469" i="16"/>
  <c r="F4468" i="16"/>
  <c r="B4468" i="16"/>
  <c r="F4467" i="16"/>
  <c r="B4467" i="16"/>
  <c r="F4466" i="16"/>
  <c r="B4466" i="16"/>
  <c r="F4465" i="16"/>
  <c r="B4465" i="16"/>
  <c r="F4464" i="16"/>
  <c r="B4464" i="16"/>
  <c r="F4463" i="16"/>
  <c r="B4463" i="16"/>
  <c r="F4462" i="16"/>
  <c r="B4462" i="16"/>
  <c r="F4461" i="16"/>
  <c r="B4461" i="16"/>
  <c r="F4460" i="16"/>
  <c r="B4460" i="16"/>
  <c r="F4459" i="16"/>
  <c r="B4459" i="16"/>
  <c r="F4458" i="16"/>
  <c r="B4458" i="16"/>
  <c r="F4457" i="16"/>
  <c r="B4457" i="16"/>
  <c r="F4456" i="16"/>
  <c r="B4456" i="16"/>
  <c r="F4455" i="16"/>
  <c r="B4455" i="16"/>
  <c r="F4454" i="16"/>
  <c r="B4454" i="16"/>
  <c r="F4453" i="16"/>
  <c r="B4453" i="16"/>
  <c r="F4452" i="16"/>
  <c r="B4452" i="16"/>
  <c r="F4451" i="16"/>
  <c r="B4451" i="16"/>
  <c r="F4450" i="16"/>
  <c r="B4450" i="16"/>
  <c r="F4449" i="16"/>
  <c r="B4449" i="16"/>
  <c r="F4448" i="16"/>
  <c r="B4448" i="16"/>
  <c r="F4447" i="16"/>
  <c r="B4447" i="16"/>
  <c r="F4446" i="16"/>
  <c r="B4446" i="16"/>
  <c r="F4445" i="16"/>
  <c r="B4445" i="16"/>
  <c r="F4444" i="16"/>
  <c r="B4444" i="16"/>
  <c r="F4443" i="16"/>
  <c r="B4443" i="16"/>
  <c r="F4442" i="16"/>
  <c r="B4442" i="16"/>
  <c r="F4441" i="16"/>
  <c r="B4441" i="16"/>
  <c r="F4440" i="16"/>
  <c r="B4440" i="16"/>
  <c r="F4439" i="16"/>
  <c r="B4439" i="16"/>
  <c r="F4438" i="16"/>
  <c r="B4438" i="16"/>
  <c r="F4437" i="16"/>
  <c r="B4437" i="16"/>
  <c r="F4436" i="16"/>
  <c r="B4436" i="16"/>
  <c r="F4435" i="16"/>
  <c r="B4435" i="16"/>
  <c r="F4434" i="16"/>
  <c r="B4434" i="16"/>
  <c r="F4433" i="16"/>
  <c r="B4433" i="16"/>
  <c r="F4432" i="16"/>
  <c r="B4432" i="16"/>
  <c r="F4431" i="16"/>
  <c r="B4431" i="16"/>
  <c r="F4430" i="16"/>
  <c r="B4430" i="16"/>
  <c r="F4429" i="16"/>
  <c r="B4429" i="16"/>
  <c r="F4428" i="16"/>
  <c r="B4428" i="16"/>
  <c r="F4427" i="16"/>
  <c r="B4427" i="16"/>
  <c r="F4426" i="16"/>
  <c r="B4426" i="16"/>
  <c r="F4425" i="16"/>
  <c r="B4425" i="16"/>
  <c r="F4424" i="16"/>
  <c r="B4424" i="16"/>
  <c r="F4423" i="16"/>
  <c r="B4423" i="16"/>
  <c r="F4422" i="16"/>
  <c r="B4422" i="16"/>
  <c r="F4421" i="16"/>
  <c r="B4421" i="16"/>
  <c r="F4420" i="16"/>
  <c r="B4420" i="16"/>
  <c r="F4419" i="16"/>
  <c r="B4419" i="16"/>
  <c r="F4418" i="16"/>
  <c r="B4418" i="16"/>
  <c r="F4417" i="16"/>
  <c r="B4417" i="16"/>
  <c r="F4416" i="16"/>
  <c r="B4416" i="16"/>
  <c r="F4415" i="16"/>
  <c r="B4415" i="16"/>
  <c r="F4414" i="16"/>
  <c r="B4414" i="16"/>
  <c r="F4413" i="16"/>
  <c r="B4413" i="16"/>
  <c r="F4412" i="16"/>
  <c r="B4412" i="16"/>
  <c r="F4411" i="16"/>
  <c r="B4411" i="16"/>
  <c r="F4410" i="16"/>
  <c r="B4410" i="16"/>
  <c r="F4409" i="16"/>
  <c r="B4409" i="16"/>
  <c r="F4408" i="16"/>
  <c r="B4408" i="16"/>
  <c r="F4407" i="16"/>
  <c r="B4407" i="16"/>
  <c r="F4406" i="16"/>
  <c r="B4406" i="16"/>
  <c r="F4405" i="16"/>
  <c r="B4405" i="16"/>
  <c r="F4404" i="16"/>
  <c r="B4404" i="16"/>
  <c r="F4403" i="16"/>
  <c r="B4403" i="16"/>
  <c r="F4402" i="16"/>
  <c r="B4402" i="16"/>
  <c r="F4401" i="16"/>
  <c r="B4401" i="16"/>
  <c r="F4400" i="16"/>
  <c r="B4400" i="16"/>
  <c r="F4399" i="16"/>
  <c r="B4399" i="16"/>
  <c r="F4398" i="16"/>
  <c r="B4398" i="16"/>
  <c r="F4397" i="16"/>
  <c r="B4397" i="16"/>
  <c r="F4396" i="16"/>
  <c r="B4396" i="16"/>
  <c r="F4395" i="16"/>
  <c r="B4395" i="16"/>
  <c r="F4394" i="16"/>
  <c r="B4394" i="16"/>
  <c r="F4393" i="16"/>
  <c r="B4393" i="16"/>
  <c r="F4392" i="16"/>
  <c r="B4392" i="16"/>
  <c r="F4391" i="16"/>
  <c r="B4391" i="16"/>
  <c r="F4390" i="16"/>
  <c r="B4390" i="16"/>
  <c r="F4389" i="16"/>
  <c r="B4389" i="16"/>
  <c r="F4388" i="16"/>
  <c r="B4388" i="16"/>
  <c r="F4387" i="16"/>
  <c r="B4387" i="16"/>
  <c r="F4386" i="16"/>
  <c r="B4386" i="16"/>
  <c r="F4385" i="16"/>
  <c r="B4385" i="16"/>
  <c r="F4384" i="16"/>
  <c r="B4384" i="16"/>
  <c r="F4383" i="16"/>
  <c r="B4383" i="16"/>
  <c r="F4382" i="16"/>
  <c r="B4382" i="16"/>
  <c r="F4381" i="16"/>
  <c r="B4381" i="16"/>
  <c r="F4380" i="16"/>
  <c r="B4380" i="16"/>
  <c r="F4379" i="16"/>
  <c r="B4379" i="16"/>
  <c r="F4378" i="16"/>
  <c r="B4378" i="16"/>
  <c r="F4377" i="16"/>
  <c r="B4377" i="16"/>
  <c r="F4376" i="16"/>
  <c r="B4376" i="16"/>
  <c r="F4375" i="16"/>
  <c r="B4375" i="16"/>
  <c r="F4374" i="16"/>
  <c r="B4374" i="16"/>
  <c r="F4373" i="16"/>
  <c r="B4373" i="16"/>
  <c r="F4372" i="16"/>
  <c r="B4372" i="16"/>
  <c r="F4371" i="16"/>
  <c r="B4371" i="16"/>
  <c r="F4370" i="16"/>
  <c r="B4370" i="16"/>
  <c r="F4369" i="16"/>
  <c r="B4369" i="16"/>
  <c r="F4368" i="16"/>
  <c r="B4368" i="16"/>
  <c r="F4367" i="16"/>
  <c r="B4367" i="16"/>
  <c r="F4366" i="16"/>
  <c r="B4366" i="16"/>
  <c r="F4365" i="16"/>
  <c r="B4365" i="16"/>
  <c r="F4364" i="16"/>
  <c r="B4364" i="16"/>
  <c r="F4363" i="16"/>
  <c r="B4363" i="16"/>
  <c r="F4362" i="16"/>
  <c r="B4362" i="16"/>
  <c r="F4361" i="16"/>
  <c r="B4361" i="16"/>
  <c r="F4360" i="16"/>
  <c r="B4360" i="16"/>
  <c r="F4359" i="16"/>
  <c r="B4359" i="16"/>
  <c r="F4358" i="16"/>
  <c r="B4358" i="16"/>
  <c r="F4357" i="16"/>
  <c r="B4357" i="16"/>
  <c r="F4356" i="16"/>
  <c r="B4356" i="16"/>
  <c r="F4355" i="16"/>
  <c r="B4355" i="16"/>
  <c r="F4354" i="16"/>
  <c r="B4354" i="16"/>
  <c r="F4353" i="16"/>
  <c r="B4353" i="16"/>
  <c r="F4352" i="16"/>
  <c r="B4352" i="16"/>
  <c r="F4351" i="16"/>
  <c r="B4351" i="16"/>
  <c r="F4350" i="16"/>
  <c r="B4350" i="16"/>
  <c r="F4349" i="16"/>
  <c r="B4349" i="16"/>
  <c r="F4348" i="16"/>
  <c r="B4348" i="16"/>
  <c r="F4347" i="16"/>
  <c r="B4347" i="16"/>
  <c r="F4346" i="16"/>
  <c r="B4346" i="16"/>
  <c r="F4345" i="16"/>
  <c r="B4345" i="16"/>
  <c r="F4344" i="16"/>
  <c r="B4344" i="16"/>
  <c r="F4343" i="16"/>
  <c r="B4343" i="16"/>
  <c r="F4342" i="16"/>
  <c r="B4342" i="16"/>
  <c r="F4341" i="16"/>
  <c r="B4341" i="16"/>
  <c r="F4340" i="16"/>
  <c r="B4340" i="16"/>
  <c r="F4339" i="16"/>
  <c r="B4339" i="16"/>
  <c r="F4338" i="16"/>
  <c r="B4338" i="16"/>
  <c r="F4337" i="16"/>
  <c r="B4337" i="16"/>
  <c r="F4336" i="16"/>
  <c r="B4336" i="16"/>
  <c r="F4335" i="16"/>
  <c r="B4335" i="16"/>
  <c r="F4334" i="16"/>
  <c r="B4334" i="16"/>
  <c r="F4333" i="16"/>
  <c r="B4333" i="16"/>
  <c r="F4332" i="16"/>
  <c r="B4332" i="16"/>
  <c r="F4331" i="16"/>
  <c r="B4331" i="16"/>
  <c r="F4330" i="16"/>
  <c r="B4330" i="16"/>
  <c r="F4329" i="16"/>
  <c r="B4329" i="16"/>
  <c r="F4328" i="16"/>
  <c r="B4328" i="16"/>
  <c r="F4327" i="16"/>
  <c r="B4327" i="16"/>
  <c r="F4326" i="16"/>
  <c r="B4326" i="16"/>
  <c r="F4325" i="16"/>
  <c r="B4325" i="16"/>
  <c r="F4324" i="16"/>
  <c r="B4324" i="16"/>
  <c r="F4323" i="16"/>
  <c r="B4323" i="16"/>
  <c r="F4322" i="16"/>
  <c r="B4322" i="16"/>
  <c r="F4321" i="16"/>
  <c r="B4321" i="16"/>
  <c r="F4320" i="16"/>
  <c r="B4320" i="16"/>
  <c r="F4319" i="16"/>
  <c r="B4319" i="16"/>
  <c r="F4318" i="16"/>
  <c r="B4318" i="16"/>
  <c r="F4317" i="16"/>
  <c r="B4317" i="16"/>
  <c r="F4316" i="16"/>
  <c r="B4316" i="16"/>
  <c r="F4315" i="16"/>
  <c r="B4315" i="16"/>
  <c r="F4314" i="16"/>
  <c r="B4314" i="16"/>
  <c r="F4313" i="16"/>
  <c r="B4313" i="16"/>
  <c r="F4312" i="16"/>
  <c r="B4312" i="16"/>
  <c r="F4311" i="16"/>
  <c r="B4311" i="16"/>
  <c r="F4310" i="16"/>
  <c r="B4310" i="16"/>
  <c r="F4309" i="16"/>
  <c r="B4309" i="16"/>
  <c r="F4308" i="16"/>
  <c r="B4308" i="16"/>
  <c r="F4307" i="16"/>
  <c r="B4307" i="16"/>
  <c r="F4306" i="16"/>
  <c r="B4306" i="16"/>
  <c r="F4305" i="16"/>
  <c r="B4305" i="16"/>
  <c r="F4304" i="16"/>
  <c r="B4304" i="16"/>
  <c r="F4303" i="16"/>
  <c r="B4303" i="16"/>
  <c r="F4302" i="16"/>
  <c r="B4302" i="16"/>
  <c r="F4301" i="16"/>
  <c r="B4301" i="16"/>
  <c r="F4300" i="16"/>
  <c r="B4300" i="16"/>
  <c r="F4299" i="16"/>
  <c r="B4299" i="16"/>
  <c r="F4298" i="16"/>
  <c r="B4298" i="16"/>
  <c r="F4297" i="16"/>
  <c r="B4297" i="16"/>
  <c r="F4296" i="16"/>
  <c r="B4296" i="16"/>
  <c r="F4295" i="16"/>
  <c r="B4295" i="16"/>
  <c r="F4294" i="16"/>
  <c r="B4294" i="16"/>
  <c r="F4293" i="16"/>
  <c r="B4293" i="16"/>
  <c r="F4292" i="16"/>
  <c r="B4292" i="16"/>
  <c r="F4291" i="16"/>
  <c r="B4291" i="16"/>
  <c r="F4290" i="16"/>
  <c r="B4290" i="16"/>
  <c r="F4289" i="16"/>
  <c r="B4289" i="16"/>
  <c r="F4288" i="16"/>
  <c r="B4288" i="16"/>
  <c r="F4287" i="16"/>
  <c r="B4287" i="16"/>
  <c r="F4286" i="16"/>
  <c r="B4286" i="16"/>
  <c r="F4285" i="16"/>
  <c r="B4285" i="16"/>
  <c r="F4284" i="16"/>
  <c r="B4284" i="16"/>
  <c r="F4283" i="16"/>
  <c r="B4283" i="16"/>
  <c r="F4282" i="16"/>
  <c r="B4282" i="16"/>
  <c r="F4281" i="16"/>
  <c r="B4281" i="16"/>
  <c r="F4280" i="16"/>
  <c r="B4280" i="16"/>
  <c r="F4279" i="16"/>
  <c r="B4279" i="16"/>
  <c r="F4278" i="16"/>
  <c r="B4278" i="16"/>
  <c r="F4277" i="16"/>
  <c r="B4277" i="16"/>
  <c r="F4276" i="16"/>
  <c r="B4276" i="16"/>
  <c r="F4275" i="16"/>
  <c r="B4275" i="16"/>
  <c r="F4274" i="16"/>
  <c r="B4274" i="16"/>
  <c r="F4273" i="16"/>
  <c r="B4273" i="16"/>
  <c r="F4272" i="16"/>
  <c r="B4272" i="16"/>
  <c r="F4271" i="16"/>
  <c r="B4271" i="16"/>
  <c r="F4270" i="16"/>
  <c r="B4270" i="16"/>
  <c r="F4269" i="16"/>
  <c r="B4269" i="16"/>
  <c r="F4268" i="16"/>
  <c r="B4268" i="16"/>
  <c r="F4267" i="16"/>
  <c r="B4267" i="16"/>
  <c r="F4266" i="16"/>
  <c r="B4266" i="16"/>
  <c r="F4265" i="16"/>
  <c r="B4265" i="16"/>
  <c r="F4264" i="16"/>
  <c r="B4264" i="16"/>
  <c r="F4263" i="16"/>
  <c r="B4263" i="16"/>
  <c r="F4262" i="16"/>
  <c r="B4262" i="16"/>
  <c r="F4261" i="16"/>
  <c r="B4261" i="16"/>
  <c r="F4260" i="16"/>
  <c r="B4260" i="16"/>
  <c r="F4259" i="16"/>
  <c r="B4259" i="16"/>
  <c r="F4258" i="16"/>
  <c r="B4258" i="16"/>
  <c r="F4257" i="16"/>
  <c r="B4257" i="16"/>
  <c r="F4256" i="16"/>
  <c r="B4256" i="16"/>
  <c r="F4255" i="16"/>
  <c r="B4255" i="16"/>
  <c r="F4254" i="16"/>
  <c r="B4254" i="16"/>
  <c r="F4253" i="16"/>
  <c r="B4253" i="16"/>
  <c r="F4252" i="16"/>
  <c r="B4252" i="16"/>
  <c r="F4251" i="16"/>
  <c r="B4251" i="16"/>
  <c r="F4250" i="16"/>
  <c r="B4250" i="16"/>
  <c r="F4249" i="16"/>
  <c r="B4249" i="16"/>
  <c r="F4248" i="16"/>
  <c r="B4248" i="16"/>
  <c r="F4247" i="16"/>
  <c r="B4247" i="16"/>
  <c r="F4246" i="16"/>
  <c r="B4246" i="16"/>
  <c r="F4245" i="16"/>
  <c r="B4245" i="16"/>
  <c r="F4244" i="16"/>
  <c r="B4244" i="16"/>
  <c r="F4243" i="16"/>
  <c r="B4243" i="16"/>
  <c r="F4242" i="16"/>
  <c r="B4242" i="16"/>
  <c r="F4241" i="16"/>
  <c r="B4241" i="16"/>
  <c r="F4240" i="16"/>
  <c r="B4240" i="16"/>
  <c r="F4239" i="16"/>
  <c r="B4239" i="16"/>
  <c r="F4238" i="16"/>
  <c r="B4238" i="16"/>
  <c r="F4237" i="16"/>
  <c r="B4237" i="16"/>
  <c r="F4236" i="16"/>
  <c r="B4236" i="16"/>
  <c r="F4235" i="16"/>
  <c r="B4235" i="16"/>
  <c r="F4234" i="16"/>
  <c r="B4234" i="16"/>
  <c r="F4233" i="16"/>
  <c r="B4233" i="16"/>
  <c r="F4232" i="16"/>
  <c r="B4232" i="16"/>
  <c r="F4231" i="16"/>
  <c r="B4231" i="16"/>
  <c r="F4230" i="16"/>
  <c r="B4230" i="16"/>
  <c r="F4229" i="16"/>
  <c r="B4229" i="16"/>
  <c r="F4228" i="16"/>
  <c r="B4228" i="16"/>
  <c r="F4227" i="16"/>
  <c r="B4227" i="16"/>
  <c r="F4226" i="16"/>
  <c r="B4226" i="16"/>
  <c r="F4225" i="16"/>
  <c r="B4225" i="16"/>
  <c r="F4224" i="16"/>
  <c r="B4224" i="16"/>
  <c r="F4223" i="16"/>
  <c r="B4223" i="16"/>
  <c r="F4222" i="16"/>
  <c r="B4222" i="16"/>
  <c r="F4221" i="16"/>
  <c r="B4221" i="16"/>
  <c r="F4220" i="16"/>
  <c r="B4220" i="16"/>
  <c r="F4219" i="16"/>
  <c r="B4219" i="16"/>
  <c r="F4218" i="16"/>
  <c r="B4218" i="16"/>
  <c r="F4217" i="16"/>
  <c r="B4217" i="16"/>
  <c r="F4216" i="16"/>
  <c r="B4216" i="16"/>
  <c r="F4215" i="16"/>
  <c r="B4215" i="16"/>
  <c r="F4214" i="16"/>
  <c r="B4214" i="16"/>
  <c r="F4213" i="16"/>
  <c r="B4213" i="16"/>
  <c r="F4212" i="16"/>
  <c r="B4212" i="16"/>
  <c r="F4211" i="16"/>
  <c r="B4211" i="16"/>
  <c r="F4210" i="16"/>
  <c r="B4210" i="16"/>
  <c r="F4209" i="16"/>
  <c r="B4209" i="16"/>
  <c r="F4208" i="16"/>
  <c r="B4208" i="16"/>
  <c r="F4207" i="16"/>
  <c r="B4207" i="16"/>
  <c r="F4206" i="16"/>
  <c r="B4206" i="16"/>
  <c r="F4205" i="16"/>
  <c r="B4205" i="16"/>
  <c r="F4204" i="16"/>
  <c r="B4204" i="16"/>
  <c r="F4203" i="16"/>
  <c r="B4203" i="16"/>
  <c r="F4202" i="16"/>
  <c r="B4202" i="16"/>
  <c r="F4201" i="16"/>
  <c r="B4201" i="16"/>
  <c r="F4200" i="16"/>
  <c r="B4200" i="16"/>
  <c r="F4199" i="16"/>
  <c r="B4199" i="16"/>
  <c r="F4198" i="16"/>
  <c r="B4198" i="16"/>
  <c r="F4197" i="16"/>
  <c r="B4197" i="16"/>
  <c r="F4196" i="16"/>
  <c r="B4196" i="16"/>
  <c r="F4195" i="16"/>
  <c r="B4195" i="16"/>
  <c r="F4194" i="16"/>
  <c r="B4194" i="16"/>
  <c r="F4193" i="16"/>
  <c r="B4193" i="16"/>
  <c r="F4192" i="16"/>
  <c r="B4192" i="16"/>
  <c r="F4191" i="16"/>
  <c r="B4191" i="16"/>
  <c r="F4190" i="16"/>
  <c r="B4190" i="16"/>
  <c r="F4189" i="16"/>
  <c r="B4189" i="16"/>
  <c r="F4188" i="16"/>
  <c r="B4188" i="16"/>
  <c r="F4187" i="16"/>
  <c r="B4187" i="16"/>
  <c r="F4186" i="16"/>
  <c r="B4186" i="16"/>
  <c r="F4185" i="16"/>
  <c r="B4185" i="16"/>
  <c r="F4184" i="16"/>
  <c r="B4184" i="16"/>
  <c r="F4183" i="16"/>
  <c r="B4183" i="16"/>
  <c r="F4182" i="16"/>
  <c r="B4182" i="16"/>
  <c r="F4181" i="16"/>
  <c r="B4181" i="16"/>
  <c r="F4180" i="16"/>
  <c r="B4180" i="16"/>
  <c r="F4179" i="16"/>
  <c r="B4179" i="16"/>
  <c r="F4178" i="16"/>
  <c r="B4178" i="16"/>
  <c r="F4177" i="16"/>
  <c r="B4177" i="16"/>
  <c r="F4176" i="16"/>
  <c r="B4176" i="16"/>
  <c r="F4175" i="16"/>
  <c r="B4175" i="16"/>
  <c r="F4174" i="16"/>
  <c r="B4174" i="16"/>
  <c r="F4173" i="16"/>
  <c r="B4173" i="16"/>
  <c r="F4172" i="16"/>
  <c r="B4172" i="16"/>
  <c r="F4171" i="16"/>
  <c r="B4171" i="16"/>
  <c r="F4170" i="16"/>
  <c r="B4170" i="16"/>
  <c r="F4169" i="16"/>
  <c r="B4169" i="16"/>
  <c r="F4168" i="16"/>
  <c r="B4168" i="16"/>
  <c r="F4167" i="16"/>
  <c r="B4167" i="16"/>
  <c r="F4166" i="16"/>
  <c r="B4166" i="16"/>
  <c r="F4165" i="16"/>
  <c r="B4165" i="16"/>
  <c r="F4164" i="16"/>
  <c r="B4164" i="16"/>
  <c r="F4163" i="16"/>
  <c r="B4163" i="16"/>
  <c r="F4162" i="16"/>
  <c r="B4162" i="16"/>
  <c r="F4161" i="16"/>
  <c r="B4161" i="16"/>
  <c r="F4160" i="16"/>
  <c r="B4160" i="16"/>
  <c r="F4159" i="16"/>
  <c r="B4159" i="16"/>
  <c r="F4158" i="16"/>
  <c r="B4158" i="16"/>
  <c r="F4157" i="16"/>
  <c r="B4157" i="16"/>
  <c r="F4156" i="16"/>
  <c r="B4156" i="16"/>
  <c r="F4155" i="16"/>
  <c r="B4155" i="16"/>
  <c r="F4154" i="16"/>
  <c r="B4154" i="16"/>
  <c r="F4153" i="16"/>
  <c r="B4153" i="16"/>
  <c r="F4152" i="16"/>
  <c r="B4152" i="16"/>
  <c r="F4151" i="16"/>
  <c r="B4151" i="16"/>
  <c r="F4150" i="16"/>
  <c r="B4150" i="16"/>
  <c r="F4149" i="16"/>
  <c r="B4149" i="16"/>
  <c r="F4148" i="16"/>
  <c r="B4148" i="16"/>
  <c r="F4147" i="16"/>
  <c r="B4147" i="16"/>
  <c r="F4146" i="16"/>
  <c r="B4146" i="16"/>
  <c r="F4145" i="16"/>
  <c r="B4145" i="16"/>
  <c r="F4144" i="16"/>
  <c r="B4144" i="16"/>
  <c r="F4143" i="16"/>
  <c r="B4143" i="16"/>
  <c r="F4142" i="16"/>
  <c r="B4142" i="16"/>
  <c r="F4141" i="16"/>
  <c r="B4141" i="16"/>
  <c r="F4140" i="16"/>
  <c r="B4140" i="16"/>
  <c r="F4139" i="16"/>
  <c r="B4139" i="16"/>
  <c r="F4138" i="16"/>
  <c r="B4138" i="16"/>
  <c r="F4137" i="16"/>
  <c r="B4137" i="16"/>
  <c r="F4136" i="16"/>
  <c r="B4136" i="16"/>
  <c r="F4135" i="16"/>
  <c r="B4135" i="16"/>
  <c r="F4134" i="16"/>
  <c r="B4134" i="16"/>
  <c r="F4133" i="16"/>
  <c r="B4133" i="16"/>
  <c r="F4132" i="16"/>
  <c r="B4132" i="16"/>
  <c r="F4131" i="16"/>
  <c r="B4131" i="16"/>
  <c r="F4130" i="16"/>
  <c r="B4130" i="16"/>
  <c r="F4129" i="16"/>
  <c r="B4129" i="16"/>
  <c r="F4128" i="16"/>
  <c r="B4128" i="16"/>
  <c r="F4127" i="16"/>
  <c r="B4127" i="16"/>
  <c r="F4126" i="16"/>
  <c r="B4126" i="16"/>
  <c r="F4125" i="16"/>
  <c r="B4125" i="16"/>
  <c r="F4124" i="16"/>
  <c r="B4124" i="16"/>
  <c r="F4123" i="16"/>
  <c r="B4123" i="16"/>
  <c r="F4122" i="16"/>
  <c r="B4122" i="16"/>
  <c r="F4121" i="16"/>
  <c r="B4121" i="16"/>
  <c r="F4120" i="16"/>
  <c r="B4120" i="16"/>
  <c r="F4119" i="16"/>
  <c r="B4119" i="16"/>
  <c r="F4118" i="16"/>
  <c r="B4118" i="16"/>
  <c r="F4117" i="16"/>
  <c r="B4117" i="16"/>
  <c r="F4116" i="16"/>
  <c r="B4116" i="16"/>
  <c r="F4115" i="16"/>
  <c r="B4115" i="16"/>
  <c r="F4114" i="16"/>
  <c r="B4114" i="16"/>
  <c r="F4113" i="16"/>
  <c r="B4113" i="16"/>
  <c r="F4112" i="16"/>
  <c r="B4112" i="16"/>
  <c r="F4111" i="16"/>
  <c r="B4111" i="16"/>
  <c r="F4110" i="16"/>
  <c r="B4110" i="16"/>
  <c r="F4109" i="16"/>
  <c r="B4109" i="16"/>
  <c r="F4108" i="16"/>
  <c r="B4108" i="16"/>
  <c r="F4107" i="16"/>
  <c r="B4107" i="16"/>
  <c r="F4106" i="16"/>
  <c r="B4106" i="16"/>
  <c r="F4105" i="16"/>
  <c r="B4105" i="16"/>
  <c r="F4104" i="16"/>
  <c r="B4104" i="16"/>
  <c r="F4103" i="16"/>
  <c r="B4103" i="16"/>
  <c r="F4102" i="16"/>
  <c r="B4102" i="16"/>
  <c r="F4101" i="16"/>
  <c r="B4101" i="16"/>
  <c r="F4100" i="16"/>
  <c r="B4100" i="16"/>
  <c r="F4099" i="16"/>
  <c r="B4099" i="16"/>
  <c r="F4098" i="16"/>
  <c r="B4098" i="16"/>
  <c r="F4097" i="16"/>
  <c r="B4097" i="16"/>
  <c r="F4096" i="16"/>
  <c r="B4096" i="16"/>
  <c r="F4095" i="16"/>
  <c r="B4095" i="16"/>
  <c r="F4094" i="16"/>
  <c r="B4094" i="16"/>
  <c r="F4093" i="16"/>
  <c r="B4093" i="16"/>
  <c r="F4092" i="16"/>
  <c r="B4092" i="16"/>
  <c r="F4091" i="16"/>
  <c r="B4091" i="16"/>
  <c r="F4090" i="16"/>
  <c r="B4090" i="16"/>
  <c r="F4089" i="16"/>
  <c r="B4089" i="16"/>
  <c r="F4088" i="16"/>
  <c r="B4088" i="16"/>
  <c r="F4087" i="16"/>
  <c r="B4087" i="16"/>
  <c r="F4086" i="16"/>
  <c r="B4086" i="16"/>
  <c r="F4085" i="16"/>
  <c r="B4085" i="16"/>
  <c r="F4084" i="16"/>
  <c r="B4084" i="16"/>
  <c r="F4083" i="16"/>
  <c r="B4083" i="16"/>
  <c r="F4082" i="16"/>
  <c r="B4082" i="16"/>
  <c r="F4081" i="16"/>
  <c r="B4081" i="16"/>
  <c r="F4080" i="16"/>
  <c r="B4080" i="16"/>
  <c r="F4079" i="16"/>
  <c r="B4079" i="16"/>
  <c r="F4078" i="16"/>
  <c r="B4078" i="16"/>
  <c r="F4077" i="16"/>
  <c r="B4077" i="16"/>
  <c r="F4076" i="16"/>
  <c r="B4076" i="16"/>
  <c r="F4075" i="16"/>
  <c r="B4075" i="16"/>
  <c r="F4074" i="16"/>
  <c r="B4074" i="16"/>
  <c r="F4073" i="16"/>
  <c r="B4073" i="16"/>
  <c r="F4072" i="16"/>
  <c r="B4072" i="16"/>
  <c r="F4071" i="16"/>
  <c r="B4071" i="16"/>
  <c r="F4070" i="16"/>
  <c r="B4070" i="16"/>
  <c r="F4069" i="16"/>
  <c r="B4069" i="16"/>
  <c r="F4068" i="16"/>
  <c r="B4068" i="16"/>
  <c r="F4067" i="16"/>
  <c r="B4067" i="16"/>
  <c r="F4066" i="16"/>
  <c r="B4066" i="16"/>
  <c r="F4065" i="16"/>
  <c r="B4065" i="16"/>
  <c r="F4064" i="16"/>
  <c r="B4064" i="16"/>
  <c r="F4063" i="16"/>
  <c r="B4063" i="16"/>
  <c r="F4062" i="16"/>
  <c r="B4062" i="16"/>
  <c r="F4061" i="16"/>
  <c r="B4061" i="16"/>
  <c r="F4060" i="16"/>
  <c r="B4060" i="16"/>
  <c r="F4059" i="16"/>
  <c r="B4059" i="16"/>
  <c r="F4058" i="16"/>
  <c r="B4058" i="16"/>
  <c r="F4057" i="16"/>
  <c r="B4057" i="16"/>
  <c r="F4056" i="16"/>
  <c r="B4056" i="16"/>
  <c r="F4055" i="16"/>
  <c r="B4055" i="16"/>
  <c r="F4054" i="16"/>
  <c r="B4054" i="16"/>
  <c r="F4053" i="16"/>
  <c r="B4053" i="16"/>
  <c r="F4052" i="16"/>
  <c r="B4052" i="16"/>
  <c r="F4051" i="16"/>
  <c r="B4051" i="16"/>
  <c r="F4050" i="16"/>
  <c r="B4050" i="16"/>
  <c r="F4049" i="16"/>
  <c r="B4049" i="16"/>
  <c r="F4048" i="16"/>
  <c r="B4048" i="16"/>
  <c r="F4047" i="16"/>
  <c r="B4047" i="16"/>
  <c r="F4046" i="16"/>
  <c r="B4046" i="16"/>
  <c r="F4045" i="16"/>
  <c r="B4045" i="16"/>
  <c r="F4044" i="16"/>
  <c r="B4044" i="16"/>
  <c r="F4043" i="16"/>
  <c r="B4043" i="16"/>
  <c r="F4042" i="16"/>
  <c r="B4042" i="16"/>
  <c r="F4041" i="16"/>
  <c r="B4041" i="16"/>
  <c r="F4040" i="16"/>
  <c r="B4040" i="16"/>
  <c r="F4039" i="16"/>
  <c r="B4039" i="16"/>
  <c r="F4038" i="16"/>
  <c r="B4038" i="16"/>
  <c r="F4037" i="16"/>
  <c r="B4037" i="16"/>
  <c r="F4036" i="16"/>
  <c r="B4036" i="16"/>
  <c r="F4035" i="16"/>
  <c r="B4035" i="16"/>
  <c r="F4034" i="16"/>
  <c r="B4034" i="16"/>
  <c r="F4033" i="16"/>
  <c r="B4033" i="16"/>
  <c r="F4032" i="16"/>
  <c r="B4032" i="16"/>
  <c r="F4031" i="16"/>
  <c r="B4031" i="16"/>
  <c r="F4030" i="16"/>
  <c r="B4030" i="16"/>
  <c r="F4029" i="16"/>
  <c r="B4029" i="16"/>
  <c r="F4028" i="16"/>
  <c r="B4028" i="16"/>
  <c r="F4027" i="16"/>
  <c r="B4027" i="16"/>
  <c r="F4026" i="16"/>
  <c r="B4026" i="16"/>
  <c r="F4025" i="16"/>
  <c r="B4025" i="16"/>
  <c r="F4024" i="16"/>
  <c r="B4024" i="16"/>
  <c r="F4023" i="16"/>
  <c r="B4023" i="16"/>
  <c r="F4022" i="16"/>
  <c r="B4022" i="16"/>
  <c r="F4021" i="16"/>
  <c r="B4021" i="16"/>
  <c r="F4020" i="16"/>
  <c r="B4020" i="16"/>
  <c r="F4019" i="16"/>
  <c r="B4019" i="16"/>
  <c r="F4018" i="16"/>
  <c r="B4018" i="16"/>
  <c r="F4017" i="16"/>
  <c r="B4017" i="16"/>
  <c r="F4016" i="16"/>
  <c r="B4016" i="16"/>
  <c r="F4015" i="16"/>
  <c r="B4015" i="16"/>
  <c r="F4014" i="16"/>
  <c r="B4014" i="16"/>
  <c r="F4013" i="16"/>
  <c r="B4013" i="16"/>
  <c r="F4012" i="16"/>
  <c r="B4012" i="16"/>
  <c r="F4011" i="16"/>
  <c r="B4011" i="16"/>
  <c r="F4010" i="16"/>
  <c r="B4010" i="16"/>
  <c r="F4009" i="16"/>
  <c r="B4009" i="16"/>
  <c r="F4008" i="16"/>
  <c r="B4008" i="16"/>
  <c r="F4007" i="16"/>
  <c r="B4007" i="16"/>
  <c r="F4006" i="16"/>
  <c r="B4006" i="16"/>
  <c r="F4005" i="16"/>
  <c r="B4005" i="16"/>
  <c r="F4004" i="16"/>
  <c r="B4004" i="16"/>
  <c r="F4003" i="16"/>
  <c r="B4003" i="16"/>
  <c r="F4002" i="16"/>
  <c r="B4002" i="16"/>
  <c r="F4001" i="16"/>
  <c r="B4001" i="16"/>
  <c r="F4000" i="16"/>
  <c r="B4000" i="16"/>
  <c r="F3999" i="16"/>
  <c r="B3999" i="16"/>
  <c r="F3998" i="16"/>
  <c r="B3998" i="16"/>
  <c r="F3997" i="16"/>
  <c r="B3997" i="16"/>
  <c r="F3996" i="16"/>
  <c r="B3996" i="16"/>
  <c r="F3995" i="16"/>
  <c r="B3995" i="16"/>
  <c r="F3994" i="16"/>
  <c r="B3994" i="16"/>
  <c r="F3993" i="16"/>
  <c r="B3993" i="16"/>
  <c r="F3992" i="16"/>
  <c r="B3992" i="16"/>
  <c r="F3991" i="16"/>
  <c r="B3991" i="16"/>
  <c r="F3990" i="16"/>
  <c r="B3990" i="16"/>
  <c r="F3989" i="16"/>
  <c r="B3989" i="16"/>
  <c r="F3988" i="16"/>
  <c r="B3988" i="16"/>
  <c r="F3987" i="16"/>
  <c r="B3987" i="16"/>
  <c r="F3986" i="16"/>
  <c r="B3986" i="16"/>
  <c r="F3985" i="16"/>
  <c r="B3985" i="16"/>
  <c r="F3984" i="16"/>
  <c r="B3984" i="16"/>
  <c r="F3983" i="16"/>
  <c r="B3983" i="16"/>
  <c r="F3982" i="16"/>
  <c r="B3982" i="16"/>
  <c r="F3981" i="16"/>
  <c r="B3981" i="16"/>
  <c r="F3980" i="16"/>
  <c r="B3980" i="16"/>
  <c r="F3979" i="16"/>
  <c r="B3979" i="16"/>
  <c r="F3978" i="16"/>
  <c r="B3978" i="16"/>
  <c r="F3977" i="16"/>
  <c r="B3977" i="16"/>
  <c r="F3976" i="16"/>
  <c r="B3976" i="16"/>
  <c r="F3975" i="16"/>
  <c r="B3975" i="16"/>
  <c r="F3974" i="16"/>
  <c r="B3974" i="16"/>
  <c r="F3973" i="16"/>
  <c r="B3973" i="16"/>
  <c r="F3972" i="16"/>
  <c r="B3972" i="16"/>
  <c r="F3971" i="16"/>
  <c r="B3971" i="16"/>
  <c r="F3970" i="16"/>
  <c r="B3970" i="16"/>
  <c r="F3969" i="16"/>
  <c r="B3969" i="16"/>
  <c r="F3968" i="16"/>
  <c r="B3968" i="16"/>
  <c r="F3967" i="16"/>
  <c r="B3967" i="16"/>
  <c r="F3966" i="16"/>
  <c r="B3966" i="16"/>
  <c r="F3965" i="16"/>
  <c r="B3965" i="16"/>
  <c r="F3964" i="16"/>
  <c r="B3964" i="16"/>
  <c r="F3963" i="16"/>
  <c r="B3963" i="16"/>
  <c r="F3962" i="16"/>
  <c r="B3962" i="16"/>
  <c r="F3961" i="16"/>
  <c r="B3961" i="16"/>
  <c r="F3960" i="16"/>
  <c r="B3960" i="16"/>
  <c r="F3959" i="16"/>
  <c r="B3959" i="16"/>
  <c r="F3958" i="16"/>
  <c r="B3958" i="16"/>
  <c r="F3957" i="16"/>
  <c r="B3957" i="16"/>
  <c r="F3956" i="16"/>
  <c r="B3956" i="16"/>
  <c r="F3955" i="16"/>
  <c r="B3955" i="16"/>
  <c r="F3954" i="16"/>
  <c r="B3954" i="16"/>
  <c r="F3953" i="16"/>
  <c r="B3953" i="16"/>
  <c r="F3952" i="16"/>
  <c r="B3952" i="16"/>
  <c r="F3951" i="16"/>
  <c r="B3951" i="16"/>
  <c r="F3950" i="16"/>
  <c r="B3950" i="16"/>
  <c r="F3949" i="16"/>
  <c r="B3949" i="16"/>
  <c r="F3948" i="16"/>
  <c r="B3948" i="16"/>
  <c r="F3947" i="16"/>
  <c r="B3947" i="16"/>
  <c r="F3946" i="16"/>
  <c r="B3946" i="16"/>
  <c r="F3945" i="16"/>
  <c r="B3945" i="16"/>
  <c r="F3944" i="16"/>
  <c r="B3944" i="16"/>
  <c r="F3943" i="16"/>
  <c r="B3943" i="16"/>
  <c r="F3942" i="16"/>
  <c r="B3942" i="16"/>
  <c r="F3941" i="16"/>
  <c r="B3941" i="16"/>
  <c r="F3940" i="16"/>
  <c r="B3940" i="16"/>
  <c r="F3939" i="16"/>
  <c r="B3939" i="16"/>
  <c r="F3938" i="16"/>
  <c r="B3938" i="16"/>
  <c r="F3937" i="16"/>
  <c r="B3937" i="16"/>
  <c r="F3936" i="16"/>
  <c r="B3936" i="16"/>
  <c r="F3935" i="16"/>
  <c r="B3935" i="16"/>
  <c r="F3934" i="16"/>
  <c r="B3934" i="16"/>
  <c r="F3933" i="16"/>
  <c r="B3933" i="16"/>
  <c r="F3932" i="16"/>
  <c r="B3932" i="16"/>
  <c r="F3931" i="16"/>
  <c r="B3931" i="16"/>
  <c r="F3930" i="16"/>
  <c r="B3930" i="16"/>
  <c r="F3929" i="16"/>
  <c r="B3929" i="16"/>
  <c r="F3928" i="16"/>
  <c r="B3928" i="16"/>
  <c r="F3927" i="16"/>
  <c r="B3927" i="16"/>
  <c r="F3926" i="16"/>
  <c r="B3926" i="16"/>
  <c r="F3925" i="16"/>
  <c r="B3925" i="16"/>
  <c r="F3924" i="16"/>
  <c r="B3924" i="16"/>
  <c r="F3923" i="16"/>
  <c r="B3923" i="16"/>
  <c r="F3922" i="16"/>
  <c r="B3922" i="16"/>
  <c r="F3921" i="16"/>
  <c r="B3921" i="16"/>
  <c r="F3920" i="16"/>
  <c r="B3920" i="16"/>
  <c r="F3919" i="16"/>
  <c r="B3919" i="16"/>
  <c r="F3918" i="16"/>
  <c r="B3918" i="16"/>
  <c r="F3917" i="16"/>
  <c r="B3917" i="16"/>
  <c r="F3916" i="16"/>
  <c r="B3916" i="16"/>
  <c r="F3915" i="16"/>
  <c r="B3915" i="16"/>
  <c r="F3914" i="16"/>
  <c r="B3914" i="16"/>
  <c r="F3913" i="16"/>
  <c r="B3913" i="16"/>
  <c r="F3912" i="16"/>
  <c r="B3912" i="16"/>
  <c r="F3911" i="16"/>
  <c r="B3911" i="16"/>
  <c r="F3910" i="16"/>
  <c r="B3910" i="16"/>
  <c r="F3909" i="16"/>
  <c r="B3909" i="16"/>
  <c r="F3908" i="16"/>
  <c r="B3908" i="16"/>
  <c r="F3907" i="16"/>
  <c r="B3907" i="16"/>
  <c r="F3906" i="16"/>
  <c r="B3906" i="16"/>
  <c r="F3905" i="16"/>
  <c r="B3905" i="16"/>
  <c r="F3904" i="16"/>
  <c r="B3904" i="16"/>
  <c r="F3903" i="16"/>
  <c r="B3903" i="16"/>
  <c r="F3902" i="16"/>
  <c r="B3902" i="16"/>
  <c r="F3901" i="16"/>
  <c r="B3901" i="16"/>
  <c r="F3900" i="16"/>
  <c r="B3900" i="16"/>
  <c r="F3899" i="16"/>
  <c r="B3899" i="16"/>
  <c r="F3898" i="16"/>
  <c r="B3898" i="16"/>
  <c r="F3897" i="16"/>
  <c r="B3897" i="16"/>
  <c r="F3896" i="16"/>
  <c r="B3896" i="16"/>
  <c r="F3895" i="16"/>
  <c r="B3895" i="16"/>
  <c r="F3894" i="16"/>
  <c r="B3894" i="16"/>
  <c r="F3893" i="16"/>
  <c r="B3893" i="16"/>
  <c r="F3892" i="16"/>
  <c r="B3892" i="16"/>
  <c r="F3891" i="16"/>
  <c r="B3891" i="16"/>
  <c r="F3890" i="16"/>
  <c r="B3890" i="16"/>
  <c r="F3889" i="16"/>
  <c r="B3889" i="16"/>
  <c r="F3888" i="16"/>
  <c r="B3888" i="16"/>
  <c r="F3887" i="16"/>
  <c r="B3887" i="16"/>
  <c r="F3886" i="16"/>
  <c r="B3886" i="16"/>
  <c r="F3885" i="16"/>
  <c r="B3885" i="16"/>
  <c r="F3884" i="16"/>
  <c r="B3884" i="16"/>
  <c r="F3883" i="16"/>
  <c r="B3883" i="16"/>
  <c r="F3882" i="16"/>
  <c r="B3882" i="16"/>
  <c r="F3881" i="16"/>
  <c r="B3881" i="16"/>
  <c r="F3880" i="16"/>
  <c r="B3880" i="16"/>
  <c r="F3879" i="16"/>
  <c r="B3879" i="16"/>
  <c r="F3878" i="16"/>
  <c r="B3878" i="16"/>
  <c r="F3877" i="16"/>
  <c r="B3877" i="16"/>
  <c r="F3876" i="16"/>
  <c r="B3876" i="16"/>
  <c r="F3875" i="16"/>
  <c r="B3875" i="16"/>
  <c r="F3874" i="16"/>
  <c r="B3874" i="16"/>
  <c r="F3873" i="16"/>
  <c r="B3873" i="16"/>
  <c r="F3872" i="16"/>
  <c r="B3872" i="16"/>
  <c r="F3871" i="16"/>
  <c r="B3871" i="16"/>
  <c r="F3870" i="16"/>
  <c r="B3870" i="16"/>
  <c r="F3869" i="16"/>
  <c r="B3869" i="16"/>
  <c r="F3868" i="16"/>
  <c r="B3868" i="16"/>
  <c r="F3867" i="16"/>
  <c r="B3867" i="16"/>
  <c r="F3866" i="16"/>
  <c r="B3866" i="16"/>
  <c r="F3865" i="16"/>
  <c r="B3865" i="16"/>
  <c r="F3864" i="16"/>
  <c r="B3864" i="16"/>
  <c r="F3863" i="16"/>
  <c r="B3863" i="16"/>
  <c r="F3862" i="16"/>
  <c r="B3862" i="16"/>
  <c r="F3861" i="16"/>
  <c r="B3861" i="16"/>
  <c r="F3860" i="16"/>
  <c r="B3860" i="16"/>
  <c r="F3859" i="16"/>
  <c r="B3859" i="16"/>
  <c r="F3858" i="16"/>
  <c r="B3858" i="16"/>
  <c r="F3857" i="16"/>
  <c r="B3857" i="16"/>
  <c r="F3856" i="16"/>
  <c r="B3856" i="16"/>
  <c r="F3855" i="16"/>
  <c r="B3855" i="16"/>
  <c r="F3854" i="16"/>
  <c r="B3854" i="16"/>
  <c r="F3853" i="16"/>
  <c r="B3853" i="16"/>
  <c r="F3852" i="16"/>
  <c r="B3852" i="16"/>
  <c r="F3851" i="16"/>
  <c r="B3851" i="16"/>
  <c r="F3850" i="16"/>
  <c r="B3850" i="16"/>
  <c r="F3849" i="16"/>
  <c r="B3849" i="16"/>
  <c r="F3848" i="16"/>
  <c r="B3848" i="16"/>
  <c r="F3847" i="16"/>
  <c r="B3847" i="16"/>
  <c r="F3846" i="16"/>
  <c r="B3846" i="16"/>
  <c r="F3845" i="16"/>
  <c r="B3845" i="16"/>
  <c r="F3844" i="16"/>
  <c r="B3844" i="16"/>
  <c r="F3843" i="16"/>
  <c r="B3843" i="16"/>
  <c r="F3842" i="16"/>
  <c r="B3842" i="16"/>
  <c r="F3841" i="16"/>
  <c r="B3841" i="16"/>
  <c r="F3840" i="16"/>
  <c r="B3840" i="16"/>
  <c r="F3839" i="16"/>
  <c r="B3839" i="16"/>
  <c r="F3838" i="16"/>
  <c r="B3838" i="16"/>
  <c r="F3837" i="16"/>
  <c r="B3837" i="16"/>
  <c r="F3836" i="16"/>
  <c r="B3836" i="16"/>
  <c r="F3835" i="16"/>
  <c r="B3835" i="16"/>
  <c r="F3834" i="16"/>
  <c r="B3834" i="16"/>
  <c r="F3833" i="16"/>
  <c r="B3833" i="16"/>
  <c r="F3832" i="16"/>
  <c r="B3832" i="16"/>
  <c r="F3831" i="16"/>
  <c r="B3831" i="16"/>
  <c r="F3830" i="16"/>
  <c r="B3830" i="16"/>
  <c r="F3829" i="16"/>
  <c r="B3829" i="16"/>
  <c r="F3828" i="16"/>
  <c r="B3828" i="16"/>
  <c r="F3827" i="16"/>
  <c r="B3827" i="16"/>
  <c r="F3826" i="16"/>
  <c r="B3826" i="16"/>
  <c r="F3825" i="16"/>
  <c r="B3825" i="16"/>
  <c r="F3824" i="16"/>
  <c r="B3824" i="16"/>
  <c r="F3823" i="16"/>
  <c r="B3823" i="16"/>
  <c r="F3822" i="16"/>
  <c r="B3822" i="16"/>
  <c r="F3821" i="16"/>
  <c r="B3821" i="16"/>
  <c r="F3820" i="16"/>
  <c r="B3820" i="16"/>
  <c r="F3819" i="16"/>
  <c r="B3819" i="16"/>
  <c r="F3818" i="16"/>
  <c r="B3818" i="16"/>
  <c r="F3817" i="16"/>
  <c r="B3817" i="16"/>
  <c r="F3816" i="16"/>
  <c r="B3816" i="16"/>
  <c r="F3815" i="16"/>
  <c r="B3815" i="16"/>
  <c r="F3814" i="16"/>
  <c r="B3814" i="16"/>
  <c r="F3813" i="16"/>
  <c r="B3813" i="16"/>
  <c r="F3812" i="16"/>
  <c r="B3812" i="16"/>
  <c r="F3811" i="16"/>
  <c r="B3811" i="16"/>
  <c r="F3810" i="16"/>
  <c r="B3810" i="16"/>
  <c r="F3809" i="16"/>
  <c r="B3809" i="16"/>
  <c r="F3808" i="16"/>
  <c r="B3808" i="16"/>
  <c r="F3807" i="16"/>
  <c r="B3807" i="16"/>
  <c r="F3806" i="16"/>
  <c r="B3806" i="16"/>
  <c r="F3805" i="16"/>
  <c r="B3805" i="16"/>
  <c r="F3804" i="16"/>
  <c r="B3804" i="16"/>
  <c r="F3803" i="16"/>
  <c r="B3803" i="16"/>
  <c r="F3802" i="16"/>
  <c r="B3802" i="16"/>
  <c r="F3801" i="16"/>
  <c r="B3801" i="16"/>
  <c r="F3800" i="16"/>
  <c r="B3800" i="16"/>
  <c r="F3799" i="16"/>
  <c r="B3799" i="16"/>
  <c r="F3798" i="16"/>
  <c r="B3798" i="16"/>
  <c r="F3797" i="16"/>
  <c r="B3797" i="16"/>
  <c r="F3796" i="16"/>
  <c r="B3796" i="16"/>
  <c r="F3795" i="16"/>
  <c r="B3795" i="16"/>
  <c r="F3794" i="16"/>
  <c r="B3794" i="16"/>
  <c r="F3793" i="16"/>
  <c r="B3793" i="16"/>
  <c r="F3792" i="16"/>
  <c r="B3792" i="16"/>
  <c r="F3791" i="16"/>
  <c r="B3791" i="16"/>
  <c r="F3790" i="16"/>
  <c r="B3790" i="16"/>
  <c r="F3789" i="16"/>
  <c r="B3789" i="16"/>
  <c r="F3788" i="16"/>
  <c r="B3788" i="16"/>
  <c r="F3787" i="16"/>
  <c r="B3787" i="16"/>
  <c r="F3786" i="16"/>
  <c r="B3786" i="16"/>
  <c r="F3785" i="16"/>
  <c r="B3785" i="16"/>
  <c r="F3784" i="16"/>
  <c r="B3784" i="16"/>
  <c r="F3783" i="16"/>
  <c r="B3783" i="16"/>
  <c r="F3782" i="16"/>
  <c r="B3782" i="16"/>
  <c r="F3781" i="16"/>
  <c r="B3781" i="16"/>
  <c r="F3780" i="16"/>
  <c r="B3780" i="16"/>
  <c r="F3779" i="16"/>
  <c r="B3779" i="16"/>
  <c r="F3778" i="16"/>
  <c r="B3778" i="16"/>
  <c r="F3777" i="16"/>
  <c r="B3777" i="16"/>
  <c r="F3776" i="16"/>
  <c r="B3776" i="16"/>
  <c r="F3775" i="16"/>
  <c r="B3775" i="16"/>
  <c r="F3774" i="16"/>
  <c r="B3774" i="16"/>
  <c r="F3773" i="16"/>
  <c r="B3773" i="16"/>
  <c r="F3772" i="16"/>
  <c r="B3772" i="16"/>
  <c r="F3771" i="16"/>
  <c r="B3771" i="16"/>
  <c r="F3770" i="16"/>
  <c r="B3770" i="16"/>
  <c r="F3769" i="16"/>
  <c r="B3769" i="16"/>
  <c r="F3768" i="16"/>
  <c r="B3768" i="16"/>
  <c r="F3767" i="16"/>
  <c r="B3767" i="16"/>
  <c r="F3766" i="16"/>
  <c r="B3766" i="16"/>
  <c r="F3765" i="16"/>
  <c r="B3765" i="16"/>
  <c r="F3764" i="16"/>
  <c r="B3764" i="16"/>
  <c r="F3763" i="16"/>
  <c r="B3763" i="16"/>
  <c r="F3762" i="16"/>
  <c r="B3762" i="16"/>
  <c r="F3761" i="16"/>
  <c r="B3761" i="16"/>
  <c r="F3760" i="16"/>
  <c r="B3760" i="16"/>
  <c r="F3759" i="16"/>
  <c r="B3759" i="16"/>
  <c r="F3758" i="16"/>
  <c r="B3758" i="16"/>
  <c r="F3757" i="16"/>
  <c r="B3757" i="16"/>
  <c r="F3756" i="16"/>
  <c r="B3756" i="16"/>
  <c r="F3755" i="16"/>
  <c r="B3755" i="16"/>
  <c r="F3754" i="16"/>
  <c r="B3754" i="16"/>
  <c r="F3753" i="16"/>
  <c r="B3753" i="16"/>
  <c r="F3752" i="16"/>
  <c r="B3752" i="16"/>
  <c r="F3751" i="16"/>
  <c r="B3751" i="16"/>
  <c r="F3750" i="16"/>
  <c r="B3750" i="16"/>
  <c r="F3749" i="16"/>
  <c r="B3749" i="16"/>
  <c r="F3748" i="16"/>
  <c r="B3748" i="16"/>
  <c r="F3747" i="16"/>
  <c r="B3747" i="16"/>
  <c r="F3746" i="16"/>
  <c r="B3746" i="16"/>
  <c r="F3745" i="16"/>
  <c r="B3745" i="16"/>
  <c r="F3744" i="16"/>
  <c r="B3744" i="16"/>
  <c r="F3743" i="16"/>
  <c r="B3743" i="16"/>
  <c r="F3742" i="16"/>
  <c r="B3742" i="16"/>
  <c r="F3741" i="16"/>
  <c r="B3741" i="16"/>
  <c r="F3740" i="16"/>
  <c r="B3740" i="16"/>
  <c r="F3739" i="16"/>
  <c r="B3739" i="16"/>
  <c r="F3738" i="16"/>
  <c r="B3738" i="16"/>
  <c r="F3737" i="16"/>
  <c r="B3737" i="16"/>
  <c r="F3736" i="16"/>
  <c r="B3736" i="16"/>
  <c r="F3735" i="16"/>
  <c r="B3735" i="16"/>
  <c r="F3734" i="16"/>
  <c r="B3734" i="16"/>
  <c r="F3733" i="16"/>
  <c r="B3733" i="16"/>
  <c r="F3732" i="16"/>
  <c r="B3732" i="16"/>
  <c r="F3731" i="16"/>
  <c r="B3731" i="16"/>
  <c r="F3730" i="16"/>
  <c r="B3730" i="16"/>
  <c r="F3729" i="16"/>
  <c r="B3729" i="16"/>
  <c r="F3728" i="16"/>
  <c r="B3728" i="16"/>
  <c r="F3727" i="16"/>
  <c r="B3727" i="16"/>
  <c r="F3726" i="16"/>
  <c r="B3726" i="16"/>
  <c r="F3725" i="16"/>
  <c r="B3725" i="16"/>
  <c r="F3724" i="16"/>
  <c r="B3724" i="16"/>
  <c r="F3723" i="16"/>
  <c r="B3723" i="16"/>
  <c r="F3722" i="16"/>
  <c r="B3722" i="16"/>
  <c r="F3721" i="16"/>
  <c r="B3721" i="16"/>
  <c r="F3720" i="16"/>
  <c r="B3720" i="16"/>
  <c r="F3719" i="16"/>
  <c r="B3719" i="16"/>
  <c r="F3718" i="16"/>
  <c r="B3718" i="16"/>
  <c r="F3717" i="16"/>
  <c r="B3717" i="16"/>
  <c r="F3716" i="16"/>
  <c r="B3716" i="16"/>
  <c r="F3715" i="16"/>
  <c r="B3715" i="16"/>
  <c r="F3714" i="16"/>
  <c r="B3714" i="16"/>
  <c r="F3713" i="16"/>
  <c r="B3713" i="16"/>
  <c r="F3712" i="16"/>
  <c r="B3712" i="16"/>
  <c r="F3711" i="16"/>
  <c r="B3711" i="16"/>
  <c r="F3710" i="16"/>
  <c r="B3710" i="16"/>
  <c r="F3709" i="16"/>
  <c r="B3709" i="16"/>
  <c r="F3708" i="16"/>
  <c r="B3708" i="16"/>
  <c r="F3707" i="16"/>
  <c r="B3707" i="16"/>
  <c r="F3706" i="16"/>
  <c r="B3706" i="16"/>
  <c r="F3705" i="16"/>
  <c r="B3705" i="16"/>
  <c r="F3704" i="16"/>
  <c r="B3704" i="16"/>
  <c r="F3703" i="16"/>
  <c r="B3703" i="16"/>
  <c r="F3702" i="16"/>
  <c r="B3702" i="16"/>
  <c r="F3701" i="16"/>
  <c r="B3701" i="16"/>
  <c r="F3700" i="16"/>
  <c r="B3700" i="16"/>
  <c r="F3699" i="16"/>
  <c r="B3699" i="16"/>
  <c r="F3698" i="16"/>
  <c r="B3698" i="16"/>
  <c r="F3697" i="16"/>
  <c r="B3697" i="16"/>
  <c r="F3696" i="16"/>
  <c r="B3696" i="16"/>
  <c r="F3695" i="16"/>
  <c r="B3695" i="16"/>
  <c r="F3694" i="16"/>
  <c r="B3694" i="16"/>
  <c r="F3693" i="16"/>
  <c r="B3693" i="16"/>
  <c r="F3692" i="16"/>
  <c r="B3692" i="16"/>
  <c r="F3691" i="16"/>
  <c r="B3691" i="16"/>
  <c r="F3690" i="16"/>
  <c r="B3690" i="16"/>
  <c r="F3689" i="16"/>
  <c r="B3689" i="16"/>
  <c r="F3688" i="16"/>
  <c r="B3688" i="16"/>
  <c r="F3687" i="16"/>
  <c r="B3687" i="16"/>
  <c r="F3686" i="16"/>
  <c r="B3686" i="16"/>
  <c r="F3685" i="16"/>
  <c r="B3685" i="16"/>
  <c r="F3684" i="16"/>
  <c r="B3684" i="16"/>
  <c r="F3683" i="16"/>
  <c r="B3683" i="16"/>
  <c r="F3682" i="16"/>
  <c r="B3682" i="16"/>
  <c r="F3681" i="16"/>
  <c r="B3681" i="16"/>
  <c r="F3680" i="16"/>
  <c r="B3680" i="16"/>
  <c r="F3679" i="16"/>
  <c r="B3679" i="16"/>
  <c r="F3678" i="16"/>
  <c r="B3678" i="16"/>
  <c r="F3677" i="16"/>
  <c r="B3677" i="16"/>
  <c r="F3676" i="16"/>
  <c r="B3676" i="16"/>
  <c r="F3675" i="16"/>
  <c r="B3675" i="16"/>
  <c r="F3674" i="16"/>
  <c r="B3674" i="16"/>
  <c r="F3673" i="16"/>
  <c r="B3673" i="16"/>
  <c r="F3672" i="16"/>
  <c r="B3672" i="16"/>
  <c r="F3671" i="16"/>
  <c r="B3671" i="16"/>
  <c r="F3670" i="16"/>
  <c r="B3670" i="16"/>
  <c r="F3669" i="16"/>
  <c r="B3669" i="16"/>
  <c r="F3668" i="16"/>
  <c r="B3668" i="16"/>
  <c r="F3667" i="16"/>
  <c r="B3667" i="16"/>
  <c r="F3666" i="16"/>
  <c r="B3666" i="16"/>
  <c r="F3665" i="16"/>
  <c r="B3665" i="16"/>
  <c r="F3664" i="16"/>
  <c r="B3664" i="16"/>
  <c r="F3663" i="16"/>
  <c r="B3663" i="16"/>
  <c r="F3662" i="16"/>
  <c r="B3662" i="16"/>
  <c r="F3661" i="16"/>
  <c r="B3661" i="16"/>
  <c r="F3660" i="16"/>
  <c r="B3660" i="16"/>
  <c r="F3659" i="16"/>
  <c r="B3659" i="16"/>
  <c r="F3658" i="16"/>
  <c r="B3658" i="16"/>
  <c r="F3657" i="16"/>
  <c r="B3657" i="16"/>
  <c r="F3656" i="16"/>
  <c r="B3656" i="16"/>
  <c r="F3655" i="16"/>
  <c r="B3655" i="16"/>
  <c r="F3654" i="16"/>
  <c r="B3654" i="16"/>
  <c r="F3653" i="16"/>
  <c r="B3653" i="16"/>
  <c r="F3652" i="16"/>
  <c r="B3652" i="16"/>
  <c r="F3651" i="16"/>
  <c r="B3651" i="16"/>
  <c r="F3650" i="16"/>
  <c r="B3650" i="16"/>
  <c r="F3649" i="16"/>
  <c r="B3649" i="16"/>
  <c r="F3648" i="16"/>
  <c r="B3648" i="16"/>
  <c r="F3647" i="16"/>
  <c r="B3647" i="16"/>
  <c r="F3646" i="16"/>
  <c r="B3646" i="16"/>
  <c r="F3645" i="16"/>
  <c r="B3645" i="16"/>
  <c r="F3644" i="16"/>
  <c r="B3644" i="16"/>
  <c r="F3643" i="16"/>
  <c r="B3643" i="16"/>
  <c r="F3642" i="16"/>
  <c r="B3642" i="16"/>
  <c r="F3641" i="16"/>
  <c r="B3641" i="16"/>
  <c r="F3640" i="16"/>
  <c r="B3640" i="16"/>
  <c r="F3639" i="16"/>
  <c r="B3639" i="16"/>
  <c r="F3638" i="16"/>
  <c r="B3638" i="16"/>
  <c r="F3637" i="16"/>
  <c r="B3637" i="16"/>
  <c r="F3636" i="16"/>
  <c r="B3636" i="16"/>
  <c r="F3635" i="16"/>
  <c r="B3635" i="16"/>
  <c r="F3634" i="16"/>
  <c r="B3634" i="16"/>
  <c r="F3633" i="16"/>
  <c r="B3633" i="16"/>
  <c r="F3632" i="16"/>
  <c r="B3632" i="16"/>
  <c r="F3631" i="16"/>
  <c r="B3631" i="16"/>
  <c r="F3630" i="16"/>
  <c r="B3630" i="16"/>
  <c r="F3629" i="16"/>
  <c r="B3629" i="16"/>
  <c r="F3628" i="16"/>
  <c r="B3628" i="16"/>
  <c r="F3627" i="16"/>
  <c r="B3627" i="16"/>
  <c r="F3626" i="16"/>
  <c r="B3626" i="16"/>
  <c r="F3625" i="16"/>
  <c r="B3625" i="16"/>
  <c r="F3624" i="16"/>
  <c r="B3624" i="16"/>
  <c r="F3623" i="16"/>
  <c r="B3623" i="16"/>
  <c r="F3622" i="16"/>
  <c r="B3622" i="16"/>
  <c r="F3621" i="16"/>
  <c r="B3621" i="16"/>
  <c r="F3620" i="16"/>
  <c r="B3620" i="16"/>
  <c r="F3619" i="16"/>
  <c r="B3619" i="16"/>
  <c r="F3618" i="16"/>
  <c r="B3618" i="16"/>
  <c r="F3617" i="16"/>
  <c r="B3617" i="16"/>
  <c r="F3616" i="16"/>
  <c r="B3616" i="16"/>
  <c r="F3615" i="16"/>
  <c r="B3615" i="16"/>
  <c r="F3614" i="16"/>
  <c r="B3614" i="16"/>
  <c r="F3613" i="16"/>
  <c r="B3613" i="16"/>
  <c r="F3612" i="16"/>
  <c r="B3612" i="16"/>
  <c r="F3611" i="16"/>
  <c r="B3611" i="16"/>
  <c r="F3610" i="16"/>
  <c r="B3610" i="16"/>
  <c r="F3609" i="16"/>
  <c r="B3609" i="16"/>
  <c r="F3608" i="16"/>
  <c r="B3608" i="16"/>
  <c r="F3607" i="16"/>
  <c r="B3607" i="16"/>
  <c r="F3606" i="16"/>
  <c r="B3606" i="16"/>
  <c r="F3605" i="16"/>
  <c r="B3605" i="16"/>
  <c r="F3604" i="16"/>
  <c r="B3604" i="16"/>
  <c r="F3603" i="16"/>
  <c r="B3603" i="16"/>
  <c r="F3602" i="16"/>
  <c r="B3602" i="16"/>
  <c r="F3601" i="16"/>
  <c r="B3601" i="16"/>
  <c r="F3600" i="16"/>
  <c r="B3600" i="16"/>
  <c r="F3599" i="16"/>
  <c r="B3599" i="16"/>
  <c r="F3598" i="16"/>
  <c r="B3598" i="16"/>
  <c r="F3597" i="16"/>
  <c r="B3597" i="16"/>
  <c r="F3596" i="16"/>
  <c r="B3596" i="16"/>
  <c r="F3595" i="16"/>
  <c r="B3595" i="16"/>
  <c r="F3594" i="16"/>
  <c r="B3594" i="16"/>
  <c r="F3593" i="16"/>
  <c r="B3593" i="16"/>
  <c r="F3592" i="16"/>
  <c r="B3592" i="16"/>
  <c r="F3591" i="16"/>
  <c r="B3591" i="16"/>
  <c r="F3590" i="16"/>
  <c r="B3590" i="16"/>
  <c r="F3589" i="16"/>
  <c r="B3589" i="16"/>
  <c r="F3588" i="16"/>
  <c r="B3588" i="16"/>
  <c r="F3587" i="16"/>
  <c r="B3587" i="16"/>
  <c r="F3586" i="16"/>
  <c r="B3586" i="16"/>
  <c r="F3585" i="16"/>
  <c r="B3585" i="16"/>
  <c r="F3584" i="16"/>
  <c r="B3584" i="16"/>
  <c r="F3583" i="16"/>
  <c r="B3583" i="16"/>
  <c r="F3582" i="16"/>
  <c r="B3582" i="16"/>
  <c r="F3581" i="16"/>
  <c r="B3581" i="16"/>
  <c r="F3580" i="16"/>
  <c r="B3580" i="16"/>
  <c r="F3579" i="16"/>
  <c r="B3579" i="16"/>
  <c r="F3578" i="16"/>
  <c r="B3578" i="16"/>
  <c r="F3577" i="16"/>
  <c r="B3577" i="16"/>
  <c r="F3576" i="16"/>
  <c r="B3576" i="16"/>
  <c r="F3575" i="16"/>
  <c r="B3575" i="16"/>
  <c r="F3574" i="16"/>
  <c r="B3574" i="16"/>
  <c r="F3573" i="16"/>
  <c r="B3573" i="16"/>
  <c r="F3572" i="16"/>
  <c r="B3572" i="16"/>
  <c r="F3571" i="16"/>
  <c r="B3571" i="16"/>
  <c r="F3570" i="16"/>
  <c r="B3570" i="16"/>
  <c r="F3569" i="16"/>
  <c r="B3569" i="16"/>
  <c r="F3568" i="16"/>
  <c r="B3568" i="16"/>
  <c r="F3567" i="16"/>
  <c r="B3567" i="16"/>
  <c r="F3566" i="16"/>
  <c r="B3566" i="16"/>
  <c r="F3565" i="16"/>
  <c r="B3565" i="16"/>
  <c r="F3564" i="16"/>
  <c r="B3564" i="16"/>
  <c r="F3563" i="16"/>
  <c r="B3563" i="16"/>
  <c r="F3562" i="16"/>
  <c r="B3562" i="16"/>
  <c r="F3561" i="16"/>
  <c r="B3561" i="16"/>
  <c r="F3560" i="16"/>
  <c r="B3560" i="16"/>
  <c r="F3559" i="16"/>
  <c r="B3559" i="16"/>
  <c r="F3558" i="16"/>
  <c r="B3558" i="16"/>
  <c r="F3557" i="16"/>
  <c r="B3557" i="16"/>
  <c r="F3556" i="16"/>
  <c r="B3556" i="16"/>
  <c r="F3555" i="16"/>
  <c r="B3555" i="16"/>
  <c r="F3554" i="16"/>
  <c r="B3554" i="16"/>
  <c r="F3553" i="16"/>
  <c r="B3553" i="16"/>
  <c r="F3552" i="16"/>
  <c r="B3552" i="16"/>
  <c r="F3551" i="16"/>
  <c r="B3551" i="16"/>
  <c r="F3550" i="16"/>
  <c r="B3550" i="16"/>
  <c r="F3549" i="16"/>
  <c r="B3549" i="16"/>
  <c r="F3548" i="16"/>
  <c r="B3548" i="16"/>
  <c r="F3547" i="16"/>
  <c r="B3547" i="16"/>
  <c r="F3546" i="16"/>
  <c r="B3546" i="16"/>
  <c r="F3545" i="16"/>
  <c r="B3545" i="16"/>
  <c r="F3544" i="16"/>
  <c r="B3544" i="16"/>
  <c r="F3543" i="16"/>
  <c r="B3543" i="16"/>
  <c r="F3542" i="16"/>
  <c r="B3542" i="16"/>
  <c r="F3541" i="16"/>
  <c r="B3541" i="16"/>
  <c r="F3540" i="16"/>
  <c r="B3540" i="16"/>
  <c r="F3539" i="16"/>
  <c r="B3539" i="16"/>
  <c r="F3538" i="16"/>
  <c r="B3538" i="16"/>
  <c r="F3537" i="16"/>
  <c r="B3537" i="16"/>
  <c r="F3536" i="16"/>
  <c r="B3536" i="16"/>
  <c r="F3535" i="16"/>
  <c r="B3535" i="16"/>
  <c r="F3534" i="16"/>
  <c r="B3534" i="16"/>
  <c r="F3533" i="16"/>
  <c r="B3533" i="16"/>
  <c r="F3532" i="16"/>
  <c r="B3532" i="16"/>
  <c r="F3531" i="16"/>
  <c r="B3531" i="16"/>
  <c r="F3530" i="16"/>
  <c r="B3530" i="16"/>
  <c r="F3529" i="16"/>
  <c r="B3529" i="16"/>
  <c r="F3528" i="16"/>
  <c r="B3528" i="16"/>
  <c r="F3527" i="16"/>
  <c r="B3527" i="16"/>
  <c r="F3526" i="16"/>
  <c r="B3526" i="16"/>
  <c r="F3525" i="16"/>
  <c r="B3525" i="16"/>
  <c r="F3524" i="16"/>
  <c r="B3524" i="16"/>
  <c r="F3523" i="16"/>
  <c r="B3523" i="16"/>
  <c r="F3522" i="16"/>
  <c r="B3522" i="16"/>
  <c r="F3521" i="16"/>
  <c r="B3521" i="16"/>
  <c r="F3520" i="16"/>
  <c r="B3520" i="16"/>
  <c r="F3519" i="16"/>
  <c r="B3519" i="16"/>
  <c r="F3518" i="16"/>
  <c r="B3518" i="16"/>
  <c r="F3517" i="16"/>
  <c r="B3517" i="16"/>
  <c r="F3516" i="16"/>
  <c r="B3516" i="16"/>
  <c r="F3515" i="16"/>
  <c r="B3515" i="16"/>
  <c r="F3514" i="16"/>
  <c r="B3514" i="16"/>
  <c r="F3513" i="16"/>
  <c r="B3513" i="16"/>
  <c r="F3512" i="16"/>
  <c r="B3512" i="16"/>
  <c r="F3511" i="16"/>
  <c r="B3511" i="16"/>
  <c r="F3510" i="16"/>
  <c r="B3510" i="16"/>
  <c r="F3509" i="16"/>
  <c r="B3509" i="16"/>
  <c r="F3508" i="16"/>
  <c r="B3508" i="16"/>
  <c r="F3507" i="16"/>
  <c r="B3507" i="16"/>
  <c r="F3506" i="16"/>
  <c r="B3506" i="16"/>
  <c r="F3505" i="16"/>
  <c r="B3505" i="16"/>
  <c r="F3504" i="16"/>
  <c r="B3504" i="16"/>
  <c r="F3503" i="16"/>
  <c r="B3503" i="16"/>
  <c r="F3502" i="16"/>
  <c r="B3502" i="16"/>
  <c r="F3501" i="16"/>
  <c r="B3501" i="16"/>
  <c r="F3500" i="16"/>
  <c r="B3500" i="16"/>
  <c r="F3499" i="16"/>
  <c r="B3499" i="16"/>
  <c r="F3498" i="16"/>
  <c r="B3498" i="16"/>
  <c r="F3497" i="16"/>
  <c r="B3497" i="16"/>
  <c r="F3496" i="16"/>
  <c r="B3496" i="16"/>
  <c r="F3495" i="16"/>
  <c r="B3495" i="16"/>
  <c r="F3494" i="16"/>
  <c r="B3494" i="16"/>
  <c r="F3493" i="16"/>
  <c r="B3493" i="16"/>
  <c r="F3492" i="16"/>
  <c r="B3492" i="16"/>
  <c r="F3491" i="16"/>
  <c r="B3491" i="16"/>
  <c r="F3490" i="16"/>
  <c r="B3490" i="16"/>
  <c r="F3489" i="16"/>
  <c r="B3489" i="16"/>
  <c r="F3488" i="16"/>
  <c r="B3488" i="16"/>
  <c r="F3487" i="16"/>
  <c r="B3487" i="16"/>
  <c r="F3486" i="16"/>
  <c r="B3486" i="16"/>
  <c r="F3485" i="16"/>
  <c r="B3485" i="16"/>
  <c r="F3484" i="16"/>
  <c r="B3484" i="16"/>
  <c r="F3483" i="16"/>
  <c r="B3483" i="16"/>
  <c r="F3482" i="16"/>
  <c r="B3482" i="16"/>
  <c r="F3481" i="16"/>
  <c r="B3481" i="16"/>
  <c r="F3480" i="16"/>
  <c r="B3480" i="16"/>
  <c r="F3479" i="16"/>
  <c r="B3479" i="16"/>
  <c r="F3478" i="16"/>
  <c r="B3478" i="16"/>
  <c r="F3477" i="16"/>
  <c r="B3477" i="16"/>
  <c r="F3476" i="16"/>
  <c r="B3476" i="16"/>
  <c r="F3475" i="16"/>
  <c r="B3475" i="16"/>
  <c r="F3474" i="16"/>
  <c r="B3474" i="16"/>
  <c r="F3473" i="16"/>
  <c r="B3473" i="16"/>
  <c r="F3472" i="16"/>
  <c r="B3472" i="16"/>
  <c r="F3471" i="16"/>
  <c r="B3471" i="16"/>
  <c r="F3470" i="16"/>
  <c r="B3470" i="16"/>
  <c r="F3469" i="16"/>
  <c r="B3469" i="16"/>
  <c r="F3468" i="16"/>
  <c r="B3468" i="16"/>
  <c r="F3467" i="16"/>
  <c r="B3467" i="16"/>
  <c r="F3466" i="16"/>
  <c r="B3466" i="16"/>
  <c r="F3465" i="16"/>
  <c r="B3465" i="16"/>
  <c r="F3464" i="16"/>
  <c r="B3464" i="16"/>
  <c r="F3463" i="16"/>
  <c r="B3463" i="16"/>
  <c r="F3462" i="16"/>
  <c r="B3462" i="16"/>
  <c r="F3461" i="16"/>
  <c r="B3461" i="16"/>
  <c r="F3460" i="16"/>
  <c r="B3460" i="16"/>
  <c r="F3459" i="16"/>
  <c r="B3459" i="16"/>
  <c r="F3458" i="16"/>
  <c r="B3458" i="16"/>
  <c r="F3457" i="16"/>
  <c r="B3457" i="16"/>
  <c r="F3456" i="16"/>
  <c r="B3456" i="16"/>
  <c r="F3455" i="16"/>
  <c r="B3455" i="16"/>
  <c r="F3454" i="16"/>
  <c r="B3454" i="16"/>
  <c r="F3453" i="16"/>
  <c r="B3453" i="16"/>
  <c r="F3452" i="16"/>
  <c r="B3452" i="16"/>
  <c r="F3451" i="16"/>
  <c r="B3451" i="16"/>
  <c r="F3450" i="16"/>
  <c r="B3450" i="16"/>
  <c r="F3449" i="16"/>
  <c r="B3449" i="16"/>
  <c r="F3448" i="16"/>
  <c r="B3448" i="16"/>
  <c r="F3447" i="16"/>
  <c r="B3447" i="16"/>
  <c r="F3446" i="16"/>
  <c r="B3446" i="16"/>
  <c r="F3445" i="16"/>
  <c r="B3445" i="16"/>
  <c r="F3444" i="16"/>
  <c r="B3444" i="16"/>
  <c r="F3443" i="16"/>
  <c r="B3443" i="16"/>
  <c r="F3442" i="16"/>
  <c r="B3442" i="16"/>
  <c r="F3441" i="16"/>
  <c r="B3441" i="16"/>
  <c r="F3440" i="16"/>
  <c r="B3440" i="16"/>
  <c r="F3439" i="16"/>
  <c r="B3439" i="16"/>
  <c r="F3438" i="16"/>
  <c r="B3438" i="16"/>
  <c r="F3437" i="16"/>
  <c r="B3437" i="16"/>
  <c r="F3436" i="16"/>
  <c r="B3436" i="16"/>
  <c r="F3435" i="16"/>
  <c r="B3435" i="16"/>
  <c r="F3434" i="16"/>
  <c r="B3434" i="16"/>
  <c r="F3433" i="16"/>
  <c r="B3433" i="16"/>
  <c r="F3432" i="16"/>
  <c r="B3432" i="16"/>
  <c r="F3431" i="16"/>
  <c r="B3431" i="16"/>
  <c r="F3430" i="16"/>
  <c r="B3430" i="16"/>
  <c r="F3429" i="16"/>
  <c r="B3429" i="16"/>
  <c r="F3428" i="16"/>
  <c r="B3428" i="16"/>
  <c r="F3427" i="16"/>
  <c r="B3427" i="16"/>
  <c r="F3426" i="16"/>
  <c r="B3426" i="16"/>
  <c r="F3425" i="16"/>
  <c r="B3425" i="16"/>
  <c r="F3424" i="16"/>
  <c r="B3424" i="16"/>
  <c r="F3423" i="16"/>
  <c r="B3423" i="16"/>
  <c r="F3422" i="16"/>
  <c r="B3422" i="16"/>
  <c r="F3421" i="16"/>
  <c r="B3421" i="16"/>
  <c r="F3420" i="16"/>
  <c r="B3420" i="16"/>
  <c r="F3419" i="16"/>
  <c r="B3419" i="16"/>
  <c r="F3418" i="16"/>
  <c r="B3418" i="16"/>
  <c r="F3417" i="16"/>
  <c r="B3417" i="16"/>
  <c r="F3416" i="16"/>
  <c r="B3416" i="16"/>
  <c r="F3415" i="16"/>
  <c r="B3415" i="16"/>
  <c r="F3414" i="16"/>
  <c r="B3414" i="16"/>
  <c r="F3413" i="16"/>
  <c r="B3413" i="16"/>
  <c r="F3412" i="16"/>
  <c r="B3412" i="16"/>
  <c r="F3411" i="16"/>
  <c r="B3411" i="16"/>
  <c r="F3410" i="16"/>
  <c r="B3410" i="16"/>
  <c r="F3409" i="16"/>
  <c r="B3409" i="16"/>
  <c r="F3408" i="16"/>
  <c r="B3408" i="16"/>
  <c r="F3407" i="16"/>
  <c r="B3407" i="16"/>
  <c r="F3406" i="16"/>
  <c r="B3406" i="16"/>
  <c r="F3405" i="16"/>
  <c r="B3405" i="16"/>
  <c r="F3404" i="16"/>
  <c r="B3404" i="16"/>
  <c r="F3403" i="16"/>
  <c r="B3403" i="16"/>
  <c r="F3402" i="16"/>
  <c r="B3402" i="16"/>
  <c r="F3401" i="16"/>
  <c r="B3401" i="16"/>
  <c r="F3400" i="16"/>
  <c r="B3400" i="16"/>
  <c r="F3399" i="16"/>
  <c r="B3399" i="16"/>
  <c r="F3398" i="16"/>
  <c r="B3398" i="16"/>
  <c r="F3397" i="16"/>
  <c r="B3397" i="16"/>
  <c r="F3396" i="16"/>
  <c r="B3396" i="16"/>
  <c r="F3395" i="16"/>
  <c r="B3395" i="16"/>
  <c r="F3394" i="16"/>
  <c r="B3394" i="16"/>
  <c r="F3393" i="16"/>
  <c r="B3393" i="16"/>
  <c r="F3392" i="16"/>
  <c r="B3392" i="16"/>
  <c r="F3391" i="16"/>
  <c r="B3391" i="16"/>
  <c r="F3390" i="16"/>
  <c r="B3390" i="16"/>
  <c r="F3389" i="16"/>
  <c r="B3389" i="16"/>
  <c r="F3388" i="16"/>
  <c r="B3388" i="16"/>
  <c r="F3387" i="16"/>
  <c r="B3387" i="16"/>
  <c r="F3386" i="16"/>
  <c r="B3386" i="16"/>
  <c r="F3385" i="16"/>
  <c r="B3385" i="16"/>
  <c r="F3384" i="16"/>
  <c r="B3384" i="16"/>
  <c r="F3383" i="16"/>
  <c r="B3383" i="16"/>
  <c r="F3382" i="16"/>
  <c r="B3382" i="16"/>
  <c r="F3381" i="16"/>
  <c r="B3381" i="16"/>
  <c r="F3380" i="16"/>
  <c r="B3380" i="16"/>
  <c r="F3379" i="16"/>
  <c r="B3379" i="16"/>
  <c r="F3378" i="16"/>
  <c r="B3378" i="16"/>
  <c r="F3377" i="16"/>
  <c r="B3377" i="16"/>
  <c r="F3376" i="16"/>
  <c r="B3376" i="16"/>
  <c r="F3375" i="16"/>
  <c r="B3375" i="16"/>
  <c r="F3374" i="16"/>
  <c r="B3374" i="16"/>
  <c r="F3373" i="16"/>
  <c r="B3373" i="16"/>
  <c r="F3372" i="16"/>
  <c r="B3372" i="16"/>
  <c r="F3371" i="16"/>
  <c r="B3371" i="16"/>
  <c r="F3370" i="16"/>
  <c r="B3370" i="16"/>
  <c r="F3369" i="16"/>
  <c r="B3369" i="16"/>
  <c r="F3368" i="16"/>
  <c r="B3368" i="16"/>
  <c r="F3367" i="16"/>
  <c r="B3367" i="16"/>
  <c r="F3366" i="16"/>
  <c r="B3366" i="16"/>
  <c r="F3365" i="16"/>
  <c r="B3365" i="16"/>
  <c r="F3364" i="16"/>
  <c r="B3364" i="16"/>
  <c r="F3363" i="16"/>
  <c r="B3363" i="16"/>
  <c r="F3362" i="16"/>
  <c r="B3362" i="16"/>
  <c r="F3361" i="16"/>
  <c r="B3361" i="16"/>
  <c r="F3360" i="16"/>
  <c r="B3360" i="16"/>
  <c r="F3359" i="16"/>
  <c r="B3359" i="16"/>
  <c r="F3358" i="16"/>
  <c r="B3358" i="16"/>
  <c r="F3357" i="16"/>
  <c r="B3357" i="16"/>
  <c r="F3356" i="16"/>
  <c r="B3356" i="16"/>
  <c r="F3355" i="16"/>
  <c r="B3355" i="16"/>
  <c r="F3354" i="16"/>
  <c r="B3354" i="16"/>
  <c r="F3353" i="16"/>
  <c r="B3353" i="16"/>
  <c r="F3352" i="16"/>
  <c r="B3352" i="16"/>
  <c r="F3351" i="16"/>
  <c r="B3351" i="16"/>
  <c r="F3350" i="16"/>
  <c r="B3350" i="16"/>
  <c r="F3349" i="16"/>
  <c r="B3349" i="16"/>
  <c r="F3348" i="16"/>
  <c r="B3348" i="16"/>
  <c r="F3347" i="16"/>
  <c r="B3347" i="16"/>
  <c r="F3346" i="16"/>
  <c r="B3346" i="16"/>
  <c r="F3345" i="16"/>
  <c r="B3345" i="16"/>
  <c r="F3344" i="16"/>
  <c r="B3344" i="16"/>
  <c r="F3343" i="16"/>
  <c r="B3343" i="16"/>
  <c r="F3342" i="16"/>
  <c r="B3342" i="16"/>
  <c r="F3341" i="16"/>
  <c r="B3341" i="16"/>
  <c r="F3340" i="16"/>
  <c r="B3340" i="16"/>
  <c r="F3339" i="16"/>
  <c r="B3339" i="16"/>
  <c r="F3338" i="16"/>
  <c r="B3338" i="16"/>
  <c r="F3337" i="16"/>
  <c r="B3337" i="16"/>
  <c r="F3336" i="16"/>
  <c r="B3336" i="16"/>
  <c r="F3335" i="16"/>
  <c r="B3335" i="16"/>
  <c r="F3334" i="16"/>
  <c r="B3334" i="16"/>
  <c r="F3333" i="16"/>
  <c r="B3333" i="16"/>
  <c r="F3332" i="16"/>
  <c r="B3332" i="16"/>
  <c r="F3331" i="16"/>
  <c r="B3331" i="16"/>
  <c r="F3330" i="16"/>
  <c r="B3330" i="16"/>
  <c r="F3329" i="16"/>
  <c r="B3329" i="16"/>
  <c r="F3328" i="16"/>
  <c r="B3328" i="16"/>
  <c r="F3327" i="16"/>
  <c r="B3327" i="16"/>
  <c r="F3326" i="16"/>
  <c r="B3326" i="16"/>
  <c r="F3325" i="16"/>
  <c r="B3325" i="16"/>
  <c r="F3324" i="16"/>
  <c r="B3324" i="16"/>
  <c r="F3323" i="16"/>
  <c r="B3323" i="16"/>
  <c r="F3322" i="16"/>
  <c r="B3322" i="16"/>
  <c r="F3321" i="16"/>
  <c r="B3321" i="16"/>
  <c r="F3320" i="16"/>
  <c r="B3320" i="16"/>
  <c r="F3319" i="16"/>
  <c r="B3319" i="16"/>
  <c r="F3318" i="16"/>
  <c r="B3318" i="16"/>
  <c r="F3317" i="16"/>
  <c r="B3317" i="16"/>
  <c r="F3316" i="16"/>
  <c r="B3316" i="16"/>
  <c r="F3315" i="16"/>
  <c r="B3315" i="16"/>
  <c r="F3314" i="16"/>
  <c r="B3314" i="16"/>
  <c r="F3313" i="16"/>
  <c r="B3313" i="16"/>
  <c r="F3312" i="16"/>
  <c r="B3312" i="16"/>
  <c r="F3311" i="16"/>
  <c r="B3311" i="16"/>
  <c r="F3310" i="16"/>
  <c r="B3310" i="16"/>
  <c r="F3309" i="16"/>
  <c r="B3309" i="16"/>
  <c r="F3308" i="16"/>
  <c r="B3308" i="16"/>
  <c r="F3307" i="16"/>
  <c r="B3307" i="16"/>
  <c r="F3306" i="16"/>
  <c r="B3306" i="16"/>
  <c r="F3305" i="16"/>
  <c r="B3305" i="16"/>
  <c r="F3304" i="16"/>
  <c r="B3304" i="16"/>
  <c r="F3303" i="16"/>
  <c r="B3303" i="16"/>
  <c r="F3302" i="16"/>
  <c r="B3302" i="16"/>
  <c r="F3301" i="16"/>
  <c r="B3301" i="16"/>
  <c r="F3300" i="16"/>
  <c r="B3300" i="16"/>
  <c r="F3299" i="16"/>
  <c r="B3299" i="16"/>
  <c r="F3298" i="16"/>
  <c r="B3298" i="16"/>
  <c r="F3297" i="16"/>
  <c r="B3297" i="16"/>
  <c r="F3296" i="16"/>
  <c r="B3296" i="16"/>
  <c r="F3295" i="16"/>
  <c r="B3295" i="16"/>
  <c r="F3294" i="16"/>
  <c r="B3294" i="16"/>
  <c r="F3293" i="16"/>
  <c r="B3293" i="16"/>
  <c r="F3292" i="16"/>
  <c r="B3292" i="16"/>
  <c r="F3291" i="16"/>
  <c r="B3291" i="16"/>
  <c r="F3290" i="16"/>
  <c r="B3290" i="16"/>
  <c r="F3289" i="16"/>
  <c r="B3289" i="16"/>
  <c r="F3288" i="16"/>
  <c r="B3288" i="16"/>
  <c r="F3287" i="16"/>
  <c r="B3287" i="16"/>
  <c r="F3286" i="16"/>
  <c r="B3286" i="16"/>
  <c r="F3285" i="16"/>
  <c r="B3285" i="16"/>
  <c r="F3284" i="16"/>
  <c r="B3284" i="16"/>
  <c r="F3283" i="16"/>
  <c r="B3283" i="16"/>
  <c r="F3282" i="16"/>
  <c r="B3282" i="16"/>
  <c r="F3281" i="16"/>
  <c r="B3281" i="16"/>
  <c r="F3280" i="16"/>
  <c r="B3280" i="16"/>
  <c r="F3279" i="16"/>
  <c r="B3279" i="16"/>
  <c r="F3278" i="16"/>
  <c r="B3278" i="16"/>
  <c r="F3277" i="16"/>
  <c r="B3277" i="16"/>
  <c r="F3276" i="16"/>
  <c r="B3276" i="16"/>
  <c r="F3275" i="16"/>
  <c r="B3275" i="16"/>
  <c r="F3274" i="16"/>
  <c r="B3274" i="16"/>
  <c r="F3273" i="16"/>
  <c r="B3273" i="16"/>
  <c r="F3272" i="16"/>
  <c r="B3272" i="16"/>
  <c r="F3271" i="16"/>
  <c r="B3271" i="16"/>
  <c r="F3270" i="16"/>
  <c r="B3270" i="16"/>
  <c r="F3269" i="16"/>
  <c r="B3269" i="16"/>
  <c r="F3268" i="16"/>
  <c r="B3268" i="16"/>
  <c r="F3267" i="16"/>
  <c r="B3267" i="16"/>
  <c r="F3266" i="16"/>
  <c r="B3266" i="16"/>
  <c r="F3265" i="16"/>
  <c r="B3265" i="16"/>
  <c r="F3264" i="16"/>
  <c r="B3264" i="16"/>
  <c r="F3263" i="16"/>
  <c r="B3263" i="16"/>
  <c r="F3262" i="16"/>
  <c r="B3262" i="16"/>
  <c r="F3261" i="16"/>
  <c r="B3261" i="16"/>
  <c r="F3260" i="16"/>
  <c r="B3260" i="16"/>
  <c r="F3259" i="16"/>
  <c r="B3259" i="16"/>
  <c r="F3258" i="16"/>
  <c r="B3258" i="16"/>
  <c r="F3257" i="16"/>
  <c r="B3257" i="16"/>
  <c r="F3256" i="16"/>
  <c r="B3256" i="16"/>
  <c r="F3255" i="16"/>
  <c r="B3255" i="16"/>
  <c r="F3254" i="16"/>
  <c r="B3254" i="16"/>
  <c r="F3253" i="16"/>
  <c r="B3253" i="16"/>
  <c r="F3252" i="16"/>
  <c r="B3252" i="16"/>
  <c r="F3251" i="16"/>
  <c r="B3251" i="16"/>
  <c r="F3250" i="16"/>
  <c r="B3250" i="16"/>
  <c r="F3249" i="16"/>
  <c r="B3249" i="16"/>
  <c r="F3248" i="16"/>
  <c r="B3248" i="16"/>
  <c r="F3247" i="16"/>
  <c r="B3247" i="16"/>
  <c r="F3246" i="16"/>
  <c r="B3246" i="16"/>
  <c r="F3245" i="16"/>
  <c r="B3245" i="16"/>
  <c r="F3244" i="16"/>
  <c r="B3244" i="16"/>
  <c r="F3243" i="16"/>
  <c r="B3243" i="16"/>
  <c r="F3242" i="16"/>
  <c r="B3242" i="16"/>
  <c r="F3241" i="16"/>
  <c r="B3241" i="16"/>
  <c r="F3240" i="16"/>
  <c r="B3240" i="16"/>
  <c r="F3239" i="16"/>
  <c r="B3239" i="16"/>
  <c r="F3238" i="16"/>
  <c r="B3238" i="16"/>
  <c r="F3237" i="16"/>
  <c r="B3237" i="16"/>
  <c r="F3236" i="16"/>
  <c r="B3236" i="16"/>
  <c r="F3235" i="16"/>
  <c r="B3235" i="16"/>
  <c r="F3234" i="16"/>
  <c r="B3234" i="16"/>
  <c r="F3233" i="16"/>
  <c r="B3233" i="16"/>
  <c r="F3232" i="16"/>
  <c r="B3232" i="16"/>
  <c r="F3231" i="16"/>
  <c r="B3231" i="16"/>
  <c r="F3230" i="16"/>
  <c r="B3230" i="16"/>
  <c r="F3229" i="16"/>
  <c r="B3229" i="16"/>
  <c r="F3228" i="16"/>
  <c r="B3228" i="16"/>
  <c r="F3227" i="16"/>
  <c r="B3227" i="16"/>
  <c r="F3226" i="16"/>
  <c r="B3226" i="16"/>
  <c r="F3225" i="16"/>
  <c r="B3225" i="16"/>
  <c r="F3224" i="16"/>
  <c r="B3224" i="16"/>
  <c r="F3223" i="16"/>
  <c r="B3223" i="16"/>
  <c r="F3222" i="16"/>
  <c r="B3222" i="16"/>
  <c r="F3221" i="16"/>
  <c r="B3221" i="16"/>
  <c r="F3220" i="16"/>
  <c r="B3220" i="16"/>
  <c r="F3219" i="16"/>
  <c r="B3219" i="16"/>
  <c r="F3218" i="16"/>
  <c r="B3218" i="16"/>
  <c r="F3217" i="16"/>
  <c r="B3217" i="16"/>
  <c r="F3216" i="16"/>
  <c r="B3216" i="16"/>
  <c r="F3215" i="16"/>
  <c r="B3215" i="16"/>
  <c r="F3214" i="16"/>
  <c r="B3214" i="16"/>
  <c r="F3213" i="16"/>
  <c r="B3213" i="16"/>
  <c r="F3212" i="16"/>
  <c r="B3212" i="16"/>
  <c r="F3211" i="16"/>
  <c r="B3211" i="16"/>
  <c r="F3210" i="16"/>
  <c r="B3210" i="16"/>
  <c r="F3209" i="16"/>
  <c r="B3209" i="16"/>
  <c r="F3208" i="16"/>
  <c r="B3208" i="16"/>
  <c r="F3207" i="16"/>
  <c r="B3207" i="16"/>
  <c r="F3206" i="16"/>
  <c r="B3206" i="16"/>
  <c r="F3205" i="16"/>
  <c r="B3205" i="16"/>
  <c r="F3204" i="16"/>
  <c r="B3204" i="16"/>
  <c r="F3203" i="16"/>
  <c r="B3203" i="16"/>
  <c r="F3202" i="16"/>
  <c r="B3202" i="16"/>
  <c r="F3201" i="16"/>
  <c r="B3201" i="16"/>
  <c r="F3200" i="16"/>
  <c r="B3200" i="16"/>
  <c r="F3199" i="16"/>
  <c r="B3199" i="16"/>
  <c r="F3198" i="16"/>
  <c r="B3198" i="16"/>
  <c r="F3197" i="16"/>
  <c r="B3197" i="16"/>
  <c r="F3196" i="16"/>
  <c r="B3196" i="16"/>
  <c r="F3195" i="16"/>
  <c r="B3195" i="16"/>
  <c r="F3194" i="16"/>
  <c r="B3194" i="16"/>
  <c r="F3193" i="16"/>
  <c r="B3193" i="16"/>
  <c r="F3192" i="16"/>
  <c r="B3192" i="16"/>
  <c r="F3191" i="16"/>
  <c r="B3191" i="16"/>
  <c r="F3190" i="16"/>
  <c r="B3190" i="16"/>
  <c r="F3189" i="16"/>
  <c r="B3189" i="16"/>
  <c r="F3188" i="16"/>
  <c r="B3188" i="16"/>
  <c r="F3187" i="16"/>
  <c r="B3187" i="16"/>
  <c r="F3186" i="16"/>
  <c r="B3186" i="16"/>
  <c r="F3185" i="16"/>
  <c r="B3185" i="16"/>
  <c r="F3184" i="16"/>
  <c r="B3184" i="16"/>
  <c r="F3183" i="16"/>
  <c r="B3183" i="16"/>
  <c r="F3182" i="16"/>
  <c r="B3182" i="16"/>
  <c r="F3181" i="16"/>
  <c r="B3181" i="16"/>
  <c r="F3180" i="16"/>
  <c r="B3180" i="16"/>
  <c r="F3179" i="16"/>
  <c r="B3179" i="16"/>
  <c r="F3178" i="16"/>
  <c r="B3178" i="16"/>
  <c r="F3177" i="16"/>
  <c r="B3177" i="16"/>
  <c r="F3176" i="16"/>
  <c r="B3176" i="16"/>
  <c r="F3175" i="16"/>
  <c r="B3175" i="16"/>
  <c r="F3174" i="16"/>
  <c r="B3174" i="16"/>
  <c r="F3173" i="16"/>
  <c r="B3173" i="16"/>
  <c r="F3172" i="16"/>
  <c r="B3172" i="16"/>
  <c r="F3171" i="16"/>
  <c r="B3171" i="16"/>
  <c r="F3170" i="16"/>
  <c r="B3170" i="16"/>
  <c r="F3169" i="16"/>
  <c r="B3169" i="16"/>
  <c r="F3168" i="16"/>
  <c r="B3168" i="16"/>
  <c r="F3167" i="16"/>
  <c r="B3167" i="16"/>
  <c r="F3166" i="16"/>
  <c r="B3166" i="16"/>
  <c r="F3165" i="16"/>
  <c r="B3165" i="16"/>
  <c r="F3164" i="16"/>
  <c r="B3164" i="16"/>
  <c r="F3163" i="16"/>
  <c r="B3163" i="16"/>
  <c r="F3162" i="16"/>
  <c r="B3162" i="16"/>
  <c r="F3161" i="16"/>
  <c r="B3161" i="16"/>
  <c r="F3160" i="16"/>
  <c r="B3160" i="16"/>
  <c r="F3159" i="16"/>
  <c r="B3159" i="16"/>
  <c r="F3158" i="16"/>
  <c r="B3158" i="16"/>
  <c r="F3157" i="16"/>
  <c r="B3157" i="16"/>
  <c r="F3156" i="16"/>
  <c r="B3156" i="16"/>
  <c r="F3155" i="16"/>
  <c r="B3155" i="16"/>
  <c r="F3154" i="16"/>
  <c r="B3154" i="16"/>
  <c r="F3153" i="16"/>
  <c r="B3153" i="16"/>
  <c r="F3152" i="16"/>
  <c r="B3152" i="16"/>
  <c r="F3151" i="16"/>
  <c r="B3151" i="16"/>
  <c r="F3150" i="16"/>
  <c r="B3150" i="16"/>
  <c r="F3149" i="16"/>
  <c r="B3149" i="16"/>
  <c r="F3148" i="16"/>
  <c r="B3148" i="16"/>
  <c r="F3147" i="16"/>
  <c r="B3147" i="16"/>
  <c r="F3146" i="16"/>
  <c r="B3146" i="16"/>
  <c r="F3145" i="16"/>
  <c r="B3145" i="16"/>
  <c r="F3144" i="16"/>
  <c r="B3144" i="16"/>
  <c r="F3143" i="16"/>
  <c r="B3143" i="16"/>
  <c r="F3142" i="16"/>
  <c r="B3142" i="16"/>
  <c r="F3141" i="16"/>
  <c r="B3141" i="16"/>
  <c r="F3140" i="16"/>
  <c r="B3140" i="16"/>
  <c r="F3139" i="16"/>
  <c r="B3139" i="16"/>
  <c r="F3138" i="16"/>
  <c r="B3138" i="16"/>
  <c r="F3137" i="16"/>
  <c r="B3137" i="16"/>
  <c r="F3136" i="16"/>
  <c r="B3136" i="16"/>
  <c r="F3135" i="16"/>
  <c r="B3135" i="16"/>
  <c r="F3134" i="16"/>
  <c r="B3134" i="16"/>
  <c r="F3133" i="16"/>
  <c r="B3133" i="16"/>
  <c r="F3132" i="16"/>
  <c r="B3132" i="16"/>
  <c r="F3131" i="16"/>
  <c r="B3131" i="16"/>
  <c r="F3130" i="16"/>
  <c r="B3130" i="16"/>
  <c r="F3129" i="16"/>
  <c r="B3129" i="16"/>
  <c r="F3128" i="16"/>
  <c r="B3128" i="16"/>
  <c r="F3127" i="16"/>
  <c r="B3127" i="16"/>
  <c r="F3126" i="16"/>
  <c r="B3126" i="16"/>
  <c r="F3125" i="16"/>
  <c r="B3125" i="16"/>
  <c r="F3124" i="16"/>
  <c r="B3124" i="16"/>
  <c r="F3123" i="16"/>
  <c r="B3123" i="16"/>
  <c r="F3122" i="16"/>
  <c r="B3122" i="16"/>
  <c r="F3121" i="16"/>
  <c r="B3121" i="16"/>
  <c r="F3120" i="16"/>
  <c r="B3120" i="16"/>
  <c r="F3119" i="16"/>
  <c r="B3119" i="16"/>
  <c r="F3118" i="16"/>
  <c r="B3118" i="16"/>
  <c r="F3117" i="16"/>
  <c r="B3117" i="16"/>
  <c r="F3116" i="16"/>
  <c r="B3116" i="16"/>
  <c r="F3115" i="16"/>
  <c r="B3115" i="16"/>
  <c r="F3114" i="16"/>
  <c r="B3114" i="16"/>
  <c r="F3113" i="16"/>
  <c r="B3113" i="16"/>
  <c r="F3112" i="16"/>
  <c r="B3112" i="16"/>
  <c r="F3111" i="16"/>
  <c r="B3111" i="16"/>
  <c r="F3110" i="16"/>
  <c r="B3110" i="16"/>
  <c r="F3109" i="16"/>
  <c r="B3109" i="16"/>
  <c r="F3108" i="16"/>
  <c r="B3108" i="16"/>
  <c r="F3107" i="16"/>
  <c r="B3107" i="16"/>
  <c r="F3106" i="16"/>
  <c r="B3106" i="16"/>
  <c r="F3105" i="16"/>
  <c r="B3105" i="16"/>
  <c r="F3104" i="16"/>
  <c r="B3104" i="16"/>
  <c r="F3103" i="16"/>
  <c r="B3103" i="16"/>
  <c r="F3102" i="16"/>
  <c r="B3102" i="16"/>
  <c r="F3101" i="16"/>
  <c r="B3101" i="16"/>
  <c r="F3100" i="16"/>
  <c r="B3100" i="16"/>
  <c r="F3099" i="16"/>
  <c r="B3099" i="16"/>
  <c r="F3098" i="16"/>
  <c r="B3098" i="16"/>
  <c r="F3097" i="16"/>
  <c r="B3097" i="16"/>
  <c r="F3096" i="16"/>
  <c r="B3096" i="16"/>
  <c r="F3095" i="16"/>
  <c r="B3095" i="16"/>
  <c r="F3094" i="16"/>
  <c r="B3094" i="16"/>
  <c r="F3093" i="16"/>
  <c r="B3093" i="16"/>
  <c r="F3092" i="16"/>
  <c r="B3092" i="16"/>
  <c r="F3091" i="16"/>
  <c r="B3091" i="16"/>
  <c r="F3090" i="16"/>
  <c r="B3090" i="16"/>
  <c r="F3089" i="16"/>
  <c r="B3089" i="16"/>
  <c r="F3088" i="16"/>
  <c r="B3088" i="16"/>
  <c r="F3087" i="16"/>
  <c r="B3087" i="16"/>
  <c r="F3086" i="16"/>
  <c r="B3086" i="16"/>
  <c r="F3085" i="16"/>
  <c r="B3085" i="16"/>
  <c r="F3084" i="16"/>
  <c r="B3084" i="16"/>
  <c r="F3083" i="16"/>
  <c r="B3083" i="16"/>
  <c r="F3082" i="16"/>
  <c r="B3082" i="16"/>
  <c r="F3081" i="16"/>
  <c r="B3081" i="16"/>
  <c r="F3080" i="16"/>
  <c r="B3080" i="16"/>
  <c r="F3079" i="16"/>
  <c r="B3079" i="16"/>
  <c r="F3078" i="16"/>
  <c r="B3078" i="16"/>
  <c r="F3077" i="16"/>
  <c r="B3077" i="16"/>
  <c r="F3076" i="16"/>
  <c r="B3076" i="16"/>
  <c r="F3075" i="16"/>
  <c r="B3075" i="16"/>
  <c r="F3074" i="16"/>
  <c r="B3074" i="16"/>
  <c r="F3073" i="16"/>
  <c r="B3073" i="16"/>
  <c r="F3072" i="16"/>
  <c r="B3072" i="16"/>
  <c r="F3071" i="16"/>
  <c r="B3071" i="16"/>
  <c r="F3070" i="16"/>
  <c r="B3070" i="16"/>
  <c r="F3069" i="16"/>
  <c r="B3069" i="16"/>
  <c r="F3068" i="16"/>
  <c r="B3068" i="16"/>
  <c r="F3067" i="16"/>
  <c r="B3067" i="16"/>
  <c r="F3066" i="16"/>
  <c r="B3066" i="16"/>
  <c r="F3065" i="16"/>
  <c r="B3065" i="16"/>
  <c r="F3064" i="16"/>
  <c r="B3064" i="16"/>
  <c r="F3063" i="16"/>
  <c r="B3063" i="16"/>
  <c r="F3062" i="16"/>
  <c r="B3062" i="16"/>
  <c r="F3061" i="16"/>
  <c r="B3061" i="16"/>
  <c r="F3060" i="16"/>
  <c r="B3060" i="16"/>
  <c r="F3059" i="16"/>
  <c r="B3059" i="16"/>
  <c r="F3058" i="16"/>
  <c r="B3058" i="16"/>
  <c r="F3057" i="16"/>
  <c r="B3057" i="16"/>
  <c r="F3056" i="16"/>
  <c r="B3056" i="16"/>
  <c r="F3055" i="16"/>
  <c r="B3055" i="16"/>
  <c r="F3054" i="16"/>
  <c r="B3054" i="16"/>
  <c r="F3053" i="16"/>
  <c r="B3053" i="16"/>
  <c r="F3052" i="16"/>
  <c r="B3052" i="16"/>
  <c r="F3051" i="16"/>
  <c r="B3051" i="16"/>
  <c r="F3050" i="16"/>
  <c r="B3050" i="16"/>
  <c r="F3049" i="16"/>
  <c r="B3049" i="16"/>
  <c r="F3048" i="16"/>
  <c r="B3048" i="16"/>
  <c r="F3047" i="16"/>
  <c r="B3047" i="16"/>
  <c r="F3046" i="16"/>
  <c r="B3046" i="16"/>
  <c r="F3045" i="16"/>
  <c r="B3045" i="16"/>
  <c r="F3044" i="16"/>
  <c r="B3044" i="16"/>
  <c r="F3043" i="16"/>
  <c r="B3043" i="16"/>
  <c r="F3042" i="16"/>
  <c r="B3042" i="16"/>
  <c r="F3041" i="16"/>
  <c r="B3041" i="16"/>
  <c r="F3040" i="16"/>
  <c r="B3040" i="16"/>
  <c r="F3039" i="16"/>
  <c r="B3039" i="16"/>
  <c r="F3038" i="16"/>
  <c r="B3038" i="16"/>
  <c r="F3037" i="16"/>
  <c r="B3037" i="16"/>
  <c r="F3036" i="16"/>
  <c r="B3036" i="16"/>
  <c r="F3035" i="16"/>
  <c r="B3035" i="16"/>
  <c r="F3034" i="16"/>
  <c r="B3034" i="16"/>
  <c r="F3033" i="16"/>
  <c r="B3033" i="16"/>
  <c r="F3032" i="16"/>
  <c r="B3032" i="16"/>
  <c r="F3031" i="16"/>
  <c r="B3031" i="16"/>
  <c r="F3030" i="16"/>
  <c r="B3030" i="16"/>
  <c r="F3029" i="16"/>
  <c r="B3029" i="16"/>
  <c r="F3028" i="16"/>
  <c r="B3028" i="16"/>
  <c r="F3027" i="16"/>
  <c r="B3027" i="16"/>
  <c r="F3026" i="16"/>
  <c r="B3026" i="16"/>
  <c r="F3025" i="16"/>
  <c r="B3025" i="16"/>
  <c r="F3024" i="16"/>
  <c r="B3024" i="16"/>
  <c r="F3023" i="16"/>
  <c r="B3023" i="16"/>
  <c r="F3022" i="16"/>
  <c r="B3022" i="16"/>
  <c r="F3021" i="16"/>
  <c r="B3021" i="16"/>
  <c r="F3020" i="16"/>
  <c r="B3020" i="16"/>
  <c r="F3019" i="16"/>
  <c r="B3019" i="16"/>
  <c r="F3018" i="16"/>
  <c r="B3018" i="16"/>
  <c r="F3017" i="16"/>
  <c r="B3017" i="16"/>
  <c r="F3016" i="16"/>
  <c r="B3016" i="16"/>
  <c r="F3015" i="16"/>
  <c r="B3015" i="16"/>
  <c r="F3014" i="16"/>
  <c r="B3014" i="16"/>
  <c r="F3013" i="16"/>
  <c r="B3013" i="16"/>
  <c r="F3012" i="16"/>
  <c r="B3012" i="16"/>
  <c r="F3011" i="16"/>
  <c r="B3011" i="16"/>
  <c r="F3010" i="16"/>
  <c r="B3010" i="16"/>
  <c r="F3009" i="16"/>
  <c r="B3009" i="16"/>
  <c r="F3008" i="16"/>
  <c r="B3008" i="16"/>
  <c r="F3007" i="16"/>
  <c r="B3007" i="16"/>
  <c r="F3006" i="16"/>
  <c r="B3006" i="16"/>
  <c r="F3005" i="16"/>
  <c r="B3005" i="16"/>
  <c r="F3004" i="16"/>
  <c r="B3004" i="16"/>
  <c r="F3003" i="16"/>
  <c r="B3003" i="16"/>
  <c r="F3002" i="16"/>
  <c r="B3002" i="16"/>
  <c r="F3001" i="16"/>
  <c r="B3001" i="16"/>
  <c r="F3000" i="16"/>
  <c r="B3000" i="16"/>
  <c r="F2999" i="16"/>
  <c r="B2999" i="16"/>
  <c r="F2998" i="16"/>
  <c r="B2998" i="16"/>
  <c r="F2997" i="16"/>
  <c r="B2997" i="16"/>
  <c r="F2996" i="16"/>
  <c r="B2996" i="16"/>
  <c r="F2995" i="16"/>
  <c r="B2995" i="16"/>
  <c r="F2994" i="16"/>
  <c r="B2994" i="16"/>
  <c r="F2993" i="16"/>
  <c r="B2993" i="16"/>
  <c r="F2992" i="16"/>
  <c r="B2992" i="16"/>
  <c r="F2991" i="16"/>
  <c r="B2991" i="16"/>
  <c r="F2990" i="16"/>
  <c r="B2990" i="16"/>
  <c r="F2989" i="16"/>
  <c r="B2989" i="16"/>
  <c r="F2988" i="16"/>
  <c r="B2988" i="16"/>
  <c r="F2987" i="16"/>
  <c r="B2987" i="16"/>
  <c r="F2986" i="16"/>
  <c r="B2986" i="16"/>
  <c r="F2985" i="16"/>
  <c r="B2985" i="16"/>
  <c r="F2984" i="16"/>
  <c r="B2984" i="16"/>
  <c r="F2983" i="16"/>
  <c r="B2983" i="16"/>
  <c r="F2982" i="16"/>
  <c r="B2982" i="16"/>
  <c r="F2981" i="16"/>
  <c r="B2981" i="16"/>
  <c r="F2980" i="16"/>
  <c r="B2980" i="16"/>
  <c r="F2979" i="16"/>
  <c r="B2979" i="16"/>
  <c r="F2978" i="16"/>
  <c r="B2978" i="16"/>
  <c r="F2977" i="16"/>
  <c r="B2977" i="16"/>
  <c r="F2976" i="16"/>
  <c r="B2976" i="16"/>
  <c r="F2975" i="16"/>
  <c r="B2975" i="16"/>
  <c r="F2974" i="16"/>
  <c r="B2974" i="16"/>
  <c r="F2973" i="16"/>
  <c r="B2973" i="16"/>
  <c r="F2972" i="16"/>
  <c r="B2972" i="16"/>
  <c r="F2971" i="16"/>
  <c r="B2971" i="16"/>
  <c r="F2970" i="16"/>
  <c r="B2970" i="16"/>
  <c r="F2969" i="16"/>
  <c r="B2969" i="16"/>
  <c r="F2968" i="16"/>
  <c r="B2968" i="16"/>
  <c r="F2967" i="16"/>
  <c r="B2967" i="16"/>
  <c r="F2966" i="16"/>
  <c r="B2966" i="16"/>
  <c r="F2965" i="16"/>
  <c r="B2965" i="16"/>
  <c r="F2964" i="16"/>
  <c r="B2964" i="16"/>
  <c r="F2963" i="16"/>
  <c r="B2963" i="16"/>
  <c r="F2962" i="16"/>
  <c r="B2962" i="16"/>
  <c r="F2961" i="16"/>
  <c r="B2961" i="16"/>
  <c r="F2960" i="16"/>
  <c r="B2960" i="16"/>
  <c r="F2959" i="16"/>
  <c r="B2959" i="16"/>
  <c r="F2958" i="16"/>
  <c r="B2958" i="16"/>
  <c r="F2957" i="16"/>
  <c r="B2957" i="16"/>
  <c r="F2956" i="16"/>
  <c r="B2956" i="16"/>
  <c r="F2955" i="16"/>
  <c r="B2955" i="16"/>
  <c r="F2954" i="16"/>
  <c r="B2954" i="16"/>
  <c r="F2953" i="16"/>
  <c r="B2953" i="16"/>
  <c r="F2952" i="16"/>
  <c r="B2952" i="16"/>
  <c r="F2951" i="16"/>
  <c r="B2951" i="16"/>
  <c r="F2950" i="16"/>
  <c r="B2950" i="16"/>
  <c r="F2949" i="16"/>
  <c r="B2949" i="16"/>
  <c r="F2948" i="16"/>
  <c r="B2948" i="16"/>
  <c r="F2947" i="16"/>
  <c r="B2947" i="16"/>
  <c r="F2946" i="16"/>
  <c r="B2946" i="16"/>
  <c r="F2945" i="16"/>
  <c r="B2945" i="16"/>
  <c r="F2944" i="16"/>
  <c r="B2944" i="16"/>
  <c r="F2943" i="16"/>
  <c r="B2943" i="16"/>
  <c r="F2942" i="16"/>
  <c r="B2942" i="16"/>
  <c r="F2941" i="16"/>
  <c r="B2941" i="16"/>
  <c r="F2940" i="16"/>
  <c r="B2940" i="16"/>
  <c r="F2939" i="16"/>
  <c r="B2939" i="16"/>
  <c r="F2938" i="16"/>
  <c r="B2938" i="16"/>
  <c r="F2937" i="16"/>
  <c r="B2937" i="16"/>
  <c r="F2936" i="16"/>
  <c r="B2936" i="16"/>
  <c r="F2935" i="16"/>
  <c r="B2935" i="16"/>
  <c r="F2934" i="16"/>
  <c r="B2934" i="16"/>
  <c r="F2933" i="16"/>
  <c r="B2933" i="16"/>
  <c r="F2932" i="16"/>
  <c r="B2932" i="16"/>
  <c r="F2931" i="16"/>
  <c r="B2931" i="16"/>
  <c r="F2930" i="16"/>
  <c r="B2930" i="16"/>
  <c r="F2929" i="16"/>
  <c r="B2929" i="16"/>
  <c r="F2928" i="16"/>
  <c r="B2928" i="16"/>
  <c r="F2927" i="16"/>
  <c r="B2927" i="16"/>
  <c r="F2926" i="16"/>
  <c r="B2926" i="16"/>
  <c r="F2925" i="16"/>
  <c r="B2925" i="16"/>
  <c r="F2924" i="16"/>
  <c r="B2924" i="16"/>
  <c r="F2923" i="16"/>
  <c r="B2923" i="16"/>
  <c r="F2922" i="16"/>
  <c r="B2922" i="16"/>
  <c r="F2921" i="16"/>
  <c r="B2921" i="16"/>
  <c r="F2920" i="16"/>
  <c r="B2920" i="16"/>
  <c r="F2919" i="16"/>
  <c r="B2919" i="16"/>
  <c r="F2918" i="16"/>
  <c r="B2918" i="16"/>
  <c r="F2917" i="16"/>
  <c r="B2917" i="16"/>
  <c r="F2916" i="16"/>
  <c r="B2916" i="16"/>
  <c r="F2915" i="16"/>
  <c r="B2915" i="16"/>
  <c r="F2914" i="16"/>
  <c r="B2914" i="16"/>
  <c r="F2913" i="16"/>
  <c r="B2913" i="16"/>
  <c r="F2912" i="16"/>
  <c r="B2912" i="16"/>
  <c r="F2911" i="16"/>
  <c r="B2911" i="16"/>
  <c r="F2910" i="16"/>
  <c r="B2910" i="16"/>
  <c r="F2909" i="16"/>
  <c r="B2909" i="16"/>
  <c r="F2908" i="16"/>
  <c r="B2908" i="16"/>
  <c r="F2907" i="16"/>
  <c r="B2907" i="16"/>
  <c r="F2906" i="16"/>
  <c r="B2906" i="16"/>
  <c r="F2905" i="16"/>
  <c r="B2905" i="16"/>
  <c r="F2904" i="16"/>
  <c r="B2904" i="16"/>
  <c r="F2903" i="16"/>
  <c r="B2903" i="16"/>
  <c r="F2902" i="16"/>
  <c r="B2902" i="16"/>
  <c r="F2901" i="16"/>
  <c r="B2901" i="16"/>
  <c r="F2900" i="16"/>
  <c r="B2900" i="16"/>
  <c r="F2899" i="16"/>
  <c r="B2899" i="16"/>
  <c r="F2898" i="16"/>
  <c r="B2898" i="16"/>
  <c r="F2897" i="16"/>
  <c r="B2897" i="16"/>
  <c r="F2896" i="16"/>
  <c r="B2896" i="16"/>
  <c r="F2895" i="16"/>
  <c r="B2895" i="16"/>
  <c r="F2894" i="16"/>
  <c r="B2894" i="16"/>
  <c r="F2893" i="16"/>
  <c r="B2893" i="16"/>
  <c r="F2892" i="16"/>
  <c r="B2892" i="16"/>
  <c r="F2891" i="16"/>
  <c r="B2891" i="16"/>
  <c r="F2890" i="16"/>
  <c r="B2890" i="16"/>
  <c r="F2889" i="16"/>
  <c r="B2889" i="16"/>
  <c r="F2888" i="16"/>
  <c r="B2888" i="16"/>
  <c r="F2887" i="16"/>
  <c r="B2887" i="16"/>
  <c r="F2886" i="16"/>
  <c r="B2886" i="16"/>
  <c r="F2885" i="16"/>
  <c r="B2885" i="16"/>
  <c r="F2884" i="16"/>
  <c r="B2884" i="16"/>
  <c r="F2883" i="16"/>
  <c r="B2883" i="16"/>
  <c r="F2882" i="16"/>
  <c r="B2882" i="16"/>
  <c r="F2881" i="16"/>
  <c r="B2881" i="16"/>
  <c r="F2880" i="16"/>
  <c r="B2880" i="16"/>
  <c r="F2879" i="16"/>
  <c r="B2879" i="16"/>
  <c r="F2878" i="16"/>
  <c r="B2878" i="16"/>
  <c r="F2877" i="16"/>
  <c r="B2877" i="16"/>
  <c r="F2876" i="16"/>
  <c r="B2876" i="16"/>
  <c r="F2875" i="16"/>
  <c r="B2875" i="16"/>
  <c r="F2874" i="16"/>
  <c r="B2874" i="16"/>
  <c r="F2873" i="16"/>
  <c r="B2873" i="16"/>
  <c r="F2872" i="16"/>
  <c r="B2872" i="16"/>
  <c r="F2871" i="16"/>
  <c r="B2871" i="16"/>
  <c r="F2870" i="16"/>
  <c r="B2870" i="16"/>
  <c r="F2869" i="16"/>
  <c r="B2869" i="16"/>
  <c r="F2868" i="16"/>
  <c r="B2868" i="16"/>
  <c r="F2867" i="16"/>
  <c r="B2867" i="16"/>
  <c r="F2866" i="16"/>
  <c r="B2866" i="16"/>
  <c r="F2865" i="16"/>
  <c r="B2865" i="16"/>
  <c r="F2864" i="16"/>
  <c r="B2864" i="16"/>
  <c r="F2863" i="16"/>
  <c r="B2863" i="16"/>
  <c r="F2862" i="16"/>
  <c r="B2862" i="16"/>
  <c r="F2861" i="16"/>
  <c r="B2861" i="16"/>
  <c r="F2860" i="16"/>
  <c r="B2860" i="16"/>
  <c r="F2859" i="16"/>
  <c r="B2859" i="16"/>
  <c r="F2858" i="16"/>
  <c r="B2858" i="16"/>
  <c r="F2857" i="16"/>
  <c r="B2857" i="16"/>
  <c r="F2856" i="16"/>
  <c r="B2856" i="16"/>
  <c r="F2855" i="16"/>
  <c r="B2855" i="16"/>
  <c r="F2854" i="16"/>
  <c r="B2854" i="16"/>
  <c r="F2853" i="16"/>
  <c r="B2853" i="16"/>
  <c r="F2852" i="16"/>
  <c r="B2852" i="16"/>
  <c r="F2851" i="16"/>
  <c r="B2851" i="16"/>
  <c r="F2850" i="16"/>
  <c r="B2850" i="16"/>
  <c r="F2849" i="16"/>
  <c r="B2849" i="16"/>
  <c r="F2848" i="16"/>
  <c r="B2848" i="16"/>
  <c r="F2847" i="16"/>
  <c r="B2847" i="16"/>
  <c r="F2846" i="16"/>
  <c r="B2846" i="16"/>
  <c r="F2845" i="16"/>
  <c r="B2845" i="16"/>
  <c r="F2844" i="16"/>
  <c r="B2844" i="16"/>
  <c r="F2843" i="16"/>
  <c r="B2843" i="16"/>
  <c r="F2842" i="16"/>
  <c r="B2842" i="16"/>
  <c r="F2841" i="16"/>
  <c r="B2841" i="16"/>
  <c r="F2840" i="16"/>
  <c r="B2840" i="16"/>
  <c r="F2839" i="16"/>
  <c r="B2839" i="16"/>
  <c r="F2838" i="16"/>
  <c r="B2838" i="16"/>
  <c r="F2837" i="16"/>
  <c r="B2837" i="16"/>
  <c r="F2836" i="16"/>
  <c r="B2836" i="16"/>
  <c r="F2835" i="16"/>
  <c r="B2835" i="16"/>
  <c r="F2834" i="16"/>
  <c r="B2834" i="16"/>
  <c r="F2833" i="16"/>
  <c r="B2833" i="16"/>
  <c r="F2832" i="16"/>
  <c r="B2832" i="16"/>
  <c r="F2831" i="16"/>
  <c r="B2831" i="16"/>
  <c r="F2830" i="16"/>
  <c r="B2830" i="16"/>
  <c r="F2829" i="16"/>
  <c r="B2829" i="16"/>
  <c r="F2828" i="16"/>
  <c r="B2828" i="16"/>
  <c r="F2827" i="16"/>
  <c r="B2827" i="16"/>
  <c r="F2826" i="16"/>
  <c r="B2826" i="16"/>
  <c r="F2825" i="16"/>
  <c r="B2825" i="16"/>
  <c r="F2824" i="16"/>
  <c r="B2824" i="16"/>
  <c r="F2823" i="16"/>
  <c r="B2823" i="16"/>
  <c r="F2822" i="16"/>
  <c r="B2822" i="16"/>
  <c r="F2821" i="16"/>
  <c r="B2821" i="16"/>
  <c r="F2820" i="16"/>
  <c r="B2820" i="16"/>
  <c r="F2819" i="16"/>
  <c r="B2819" i="16"/>
  <c r="F2818" i="16"/>
  <c r="B2818" i="16"/>
  <c r="F2817" i="16"/>
  <c r="B2817" i="16"/>
  <c r="F2816" i="16"/>
  <c r="B2816" i="16"/>
  <c r="F2815" i="16"/>
  <c r="B2815" i="16"/>
  <c r="F2814" i="16"/>
  <c r="B2814" i="16"/>
  <c r="F2813" i="16"/>
  <c r="B2813" i="16"/>
  <c r="F2812" i="16"/>
  <c r="B2812" i="16"/>
  <c r="F2811" i="16"/>
  <c r="B2811" i="16"/>
  <c r="F2810" i="16"/>
  <c r="B2810" i="16"/>
  <c r="F2809" i="16"/>
  <c r="B2809" i="16"/>
  <c r="F2808" i="16"/>
  <c r="B2808" i="16"/>
  <c r="F2807" i="16"/>
  <c r="B2807" i="16"/>
  <c r="F2806" i="16"/>
  <c r="B2806" i="16"/>
  <c r="F2805" i="16"/>
  <c r="B2805" i="16"/>
  <c r="F2804" i="16"/>
  <c r="B2804" i="16"/>
  <c r="F2803" i="16"/>
  <c r="B2803" i="16"/>
  <c r="F2802" i="16"/>
  <c r="B2802" i="16"/>
  <c r="F2801" i="16"/>
  <c r="B2801" i="16"/>
  <c r="F2800" i="16"/>
  <c r="B2800" i="16"/>
  <c r="F2799" i="16"/>
  <c r="B2799" i="16"/>
  <c r="F2798" i="16"/>
  <c r="B2798" i="16"/>
  <c r="F2797" i="16"/>
  <c r="B2797" i="16"/>
  <c r="F2796" i="16"/>
  <c r="B2796" i="16"/>
  <c r="F2795" i="16"/>
  <c r="B2795" i="16"/>
  <c r="F2794" i="16"/>
  <c r="B2794" i="16"/>
  <c r="F2793" i="16"/>
  <c r="B2793" i="16"/>
  <c r="F2792" i="16"/>
  <c r="B2792" i="16"/>
  <c r="F2791" i="16"/>
  <c r="B2791" i="16"/>
  <c r="F2790" i="16"/>
  <c r="B2790" i="16"/>
  <c r="F2789" i="16"/>
  <c r="B2789" i="16"/>
  <c r="F2788" i="16"/>
  <c r="B2788" i="16"/>
  <c r="F2787" i="16"/>
  <c r="B2787" i="16"/>
  <c r="F2786" i="16"/>
  <c r="B2786" i="16"/>
  <c r="F2785" i="16"/>
  <c r="B2785" i="16"/>
  <c r="F2784" i="16"/>
  <c r="B2784" i="16"/>
  <c r="F2783" i="16"/>
  <c r="B2783" i="16"/>
  <c r="F2782" i="16"/>
  <c r="B2782" i="16"/>
  <c r="F2781" i="16"/>
  <c r="B2781" i="16"/>
  <c r="F2780" i="16"/>
  <c r="B2780" i="16"/>
  <c r="F2779" i="16"/>
  <c r="B2779" i="16"/>
  <c r="F2778" i="16"/>
  <c r="B2778" i="16"/>
  <c r="F2777" i="16"/>
  <c r="B2777" i="16"/>
  <c r="F2776" i="16"/>
  <c r="B2776" i="16"/>
  <c r="F2775" i="16"/>
  <c r="B2775" i="16"/>
  <c r="F2774" i="16"/>
  <c r="B2774" i="16"/>
  <c r="F2773" i="16"/>
  <c r="B2773" i="16"/>
  <c r="F2772" i="16"/>
  <c r="B2772" i="16"/>
  <c r="F2771" i="16"/>
  <c r="B2771" i="16"/>
  <c r="F2770" i="16"/>
  <c r="B2770" i="16"/>
  <c r="F2769" i="16"/>
  <c r="B2769" i="16"/>
  <c r="F2768" i="16"/>
  <c r="B2768" i="16"/>
  <c r="F2767" i="16"/>
  <c r="B2767" i="16"/>
  <c r="F2766" i="16"/>
  <c r="B2766" i="16"/>
  <c r="F2765" i="16"/>
  <c r="B2765" i="16"/>
  <c r="F2764" i="16"/>
  <c r="B2764" i="16"/>
  <c r="F2763" i="16"/>
  <c r="B2763" i="16"/>
  <c r="F2762" i="16"/>
  <c r="B2762" i="16"/>
  <c r="F2761" i="16"/>
  <c r="B2761" i="16"/>
  <c r="F2760" i="16"/>
  <c r="B2760" i="16"/>
  <c r="F2759" i="16"/>
  <c r="B2759" i="16"/>
  <c r="F2758" i="16"/>
  <c r="B2758" i="16"/>
  <c r="F2757" i="16"/>
  <c r="B2757" i="16"/>
  <c r="F2756" i="16"/>
  <c r="B2756" i="16"/>
  <c r="F2755" i="16"/>
  <c r="B2755" i="16"/>
  <c r="F2754" i="16"/>
  <c r="B2754" i="16"/>
  <c r="F2753" i="16"/>
  <c r="B2753" i="16"/>
  <c r="F2752" i="16"/>
  <c r="B2752" i="16"/>
  <c r="F2751" i="16"/>
  <c r="B2751" i="16"/>
  <c r="F2750" i="16"/>
  <c r="B2750" i="16"/>
  <c r="F2749" i="16"/>
  <c r="B2749" i="16"/>
  <c r="F2748" i="16"/>
  <c r="B2748" i="16"/>
  <c r="F2747" i="16"/>
  <c r="B2747" i="16"/>
  <c r="F2746" i="16"/>
  <c r="B2746" i="16"/>
  <c r="F2745" i="16"/>
  <c r="B2745" i="16"/>
  <c r="F2744" i="16"/>
  <c r="B2744" i="16"/>
  <c r="F2743" i="16"/>
  <c r="B2743" i="16"/>
  <c r="F2742" i="16"/>
  <c r="B2742" i="16"/>
  <c r="F2741" i="16"/>
  <c r="B2741" i="16"/>
  <c r="F2740" i="16"/>
  <c r="B2740" i="16"/>
  <c r="F2739" i="16"/>
  <c r="B2739" i="16"/>
  <c r="F2738" i="16"/>
  <c r="B2738" i="16"/>
  <c r="F2737" i="16"/>
  <c r="B2737" i="16"/>
  <c r="F2736" i="16"/>
  <c r="B2736" i="16"/>
  <c r="F2735" i="16"/>
  <c r="B2735" i="16"/>
  <c r="F2734" i="16"/>
  <c r="B2734" i="16"/>
  <c r="F2733" i="16"/>
  <c r="B2733" i="16"/>
  <c r="F2732" i="16"/>
  <c r="B2732" i="16"/>
  <c r="F2731" i="16"/>
  <c r="B2731" i="16"/>
  <c r="F2730" i="16"/>
  <c r="B2730" i="16"/>
  <c r="F2729" i="16"/>
  <c r="B2729" i="16"/>
  <c r="F2728" i="16"/>
  <c r="B2728" i="16"/>
  <c r="F2727" i="16"/>
  <c r="B2727" i="16"/>
  <c r="F2726" i="16"/>
  <c r="B2726" i="16"/>
  <c r="F2725" i="16"/>
  <c r="B2725" i="16"/>
  <c r="F2724" i="16"/>
  <c r="B2724" i="16"/>
  <c r="F2723" i="16"/>
  <c r="B2723" i="16"/>
  <c r="F2722" i="16"/>
  <c r="B2722" i="16"/>
  <c r="F2721" i="16"/>
  <c r="B2721" i="16"/>
  <c r="F2720" i="16"/>
  <c r="B2720" i="16"/>
  <c r="F2719" i="16"/>
  <c r="B2719" i="16"/>
  <c r="F2718" i="16"/>
  <c r="B2718" i="16"/>
  <c r="F2717" i="16"/>
  <c r="B2717" i="16"/>
  <c r="F2716" i="16"/>
  <c r="B2716" i="16"/>
  <c r="F2715" i="16"/>
  <c r="B2715" i="16"/>
  <c r="F2714" i="16"/>
  <c r="B2714" i="16"/>
  <c r="F2713" i="16"/>
  <c r="B2713" i="16"/>
  <c r="F2712" i="16"/>
  <c r="B2712" i="16"/>
  <c r="F2711" i="16"/>
  <c r="B2711" i="16"/>
  <c r="F2710" i="16"/>
  <c r="B2710" i="16"/>
  <c r="F2709" i="16"/>
  <c r="B2709" i="16"/>
  <c r="F2708" i="16"/>
  <c r="B2708" i="16"/>
  <c r="F2707" i="16"/>
  <c r="B2707" i="16"/>
  <c r="F2706" i="16"/>
  <c r="B2706" i="16"/>
  <c r="F2705" i="16"/>
  <c r="B2705" i="16"/>
  <c r="F2704" i="16"/>
  <c r="B2704" i="16"/>
  <c r="F2703" i="16"/>
  <c r="B2703" i="16"/>
  <c r="F2702" i="16"/>
  <c r="B2702" i="16"/>
  <c r="F2701" i="16"/>
  <c r="B2701" i="16"/>
  <c r="F2700" i="16"/>
  <c r="B2700" i="16"/>
  <c r="F2699" i="16"/>
  <c r="B2699" i="16"/>
  <c r="F2698" i="16"/>
  <c r="B2698" i="16"/>
  <c r="F2697" i="16"/>
  <c r="B2697" i="16"/>
  <c r="F2696" i="16"/>
  <c r="B2696" i="16"/>
  <c r="F2695" i="16"/>
  <c r="B2695" i="16"/>
  <c r="F2694" i="16"/>
  <c r="B2694" i="16"/>
  <c r="F2693" i="16"/>
  <c r="B2693" i="16"/>
  <c r="F2692" i="16"/>
  <c r="B2692" i="16"/>
  <c r="F2691" i="16"/>
  <c r="B2691" i="16"/>
  <c r="F2690" i="16"/>
  <c r="B2690" i="16"/>
  <c r="F2689" i="16"/>
  <c r="B2689" i="16"/>
  <c r="F2688" i="16"/>
  <c r="B2688" i="16"/>
  <c r="F2687" i="16"/>
  <c r="B2687" i="16"/>
  <c r="F2686" i="16"/>
  <c r="B2686" i="16"/>
  <c r="F2685" i="16"/>
  <c r="B2685" i="16"/>
  <c r="F2684" i="16"/>
  <c r="B2684" i="16"/>
  <c r="F2683" i="16"/>
  <c r="B2683" i="16"/>
  <c r="F2682" i="16"/>
  <c r="B2682" i="16"/>
  <c r="F2681" i="16"/>
  <c r="B2681" i="16"/>
  <c r="F2680" i="16"/>
  <c r="B2680" i="16"/>
  <c r="F2679" i="16"/>
  <c r="B2679" i="16"/>
  <c r="F2678" i="16"/>
  <c r="B2678" i="16"/>
  <c r="F2677" i="16"/>
  <c r="B2677" i="16"/>
  <c r="F2676" i="16"/>
  <c r="B2676" i="16"/>
  <c r="F2675" i="16"/>
  <c r="B2675" i="16"/>
  <c r="F2674" i="16"/>
  <c r="B2674" i="16"/>
  <c r="F2673" i="16"/>
  <c r="B2673" i="16"/>
  <c r="F2672" i="16"/>
  <c r="B2672" i="16"/>
  <c r="F2671" i="16"/>
  <c r="B2671" i="16"/>
  <c r="F2670" i="16"/>
  <c r="B2670" i="16"/>
  <c r="F2669" i="16"/>
  <c r="B2669" i="16"/>
  <c r="F2668" i="16"/>
  <c r="B2668" i="16"/>
  <c r="F2667" i="16"/>
  <c r="B2667" i="16"/>
  <c r="F2666" i="16"/>
  <c r="B2666" i="16"/>
  <c r="F2665" i="16"/>
  <c r="B2665" i="16"/>
  <c r="F2664" i="16"/>
  <c r="B2664" i="16"/>
  <c r="F2663" i="16"/>
  <c r="B2663" i="16"/>
  <c r="F2662" i="16"/>
  <c r="B2662" i="16"/>
  <c r="F2661" i="16"/>
  <c r="B2661" i="16"/>
  <c r="F2660" i="16"/>
  <c r="B2660" i="16"/>
  <c r="F2659" i="16"/>
  <c r="B2659" i="16"/>
  <c r="F2658" i="16"/>
  <c r="B2658" i="16"/>
  <c r="F2657" i="16"/>
  <c r="B2657" i="16"/>
  <c r="F2656" i="16"/>
  <c r="B2656" i="16"/>
  <c r="F2655" i="16"/>
  <c r="B2655" i="16"/>
  <c r="F2654" i="16"/>
  <c r="B2654" i="16"/>
  <c r="F2653" i="16"/>
  <c r="B2653" i="16"/>
  <c r="F2652" i="16"/>
  <c r="B2652" i="16"/>
  <c r="F2651" i="16"/>
  <c r="B2651" i="16"/>
  <c r="F2650" i="16"/>
  <c r="B2650" i="16"/>
  <c r="F2649" i="16"/>
  <c r="B2649" i="16"/>
  <c r="F2648" i="16"/>
  <c r="B2648" i="16"/>
  <c r="F2647" i="16"/>
  <c r="B2647" i="16"/>
  <c r="F2646" i="16"/>
  <c r="B2646" i="16"/>
  <c r="F2645" i="16"/>
  <c r="B2645" i="16"/>
  <c r="F2644" i="16"/>
  <c r="B2644" i="16"/>
  <c r="F2643" i="16"/>
  <c r="B2643" i="16"/>
  <c r="F2642" i="16"/>
  <c r="B2642" i="16"/>
  <c r="F2641" i="16"/>
  <c r="B2641" i="16"/>
  <c r="F2640" i="16"/>
  <c r="B2640" i="16"/>
  <c r="F2639" i="16"/>
  <c r="B2639" i="16"/>
  <c r="F2638" i="16"/>
  <c r="B2638" i="16"/>
  <c r="F2637" i="16"/>
  <c r="B2637" i="16"/>
  <c r="F2636" i="16"/>
  <c r="B2636" i="16"/>
  <c r="F2635" i="16"/>
  <c r="B2635" i="16"/>
  <c r="F2634" i="16"/>
  <c r="B2634" i="16"/>
  <c r="F2633" i="16"/>
  <c r="B2633" i="16"/>
  <c r="F2632" i="16"/>
  <c r="B2632" i="16"/>
  <c r="F2631" i="16"/>
  <c r="B2631" i="16"/>
  <c r="F2630" i="16"/>
  <c r="B2630" i="16"/>
  <c r="F2629" i="16"/>
  <c r="B2629" i="16"/>
  <c r="F2628" i="16"/>
  <c r="B2628" i="16"/>
  <c r="F2627" i="16"/>
  <c r="B2627" i="16"/>
  <c r="F2626" i="16"/>
  <c r="B2626" i="16"/>
  <c r="F2625" i="16"/>
  <c r="B2625" i="16"/>
  <c r="F2624" i="16"/>
  <c r="B2624" i="16"/>
  <c r="F2623" i="16"/>
  <c r="B2623" i="16"/>
  <c r="F2622" i="16"/>
  <c r="B2622" i="16"/>
  <c r="F2621" i="16"/>
  <c r="B2621" i="16"/>
  <c r="F2620" i="16"/>
  <c r="B2620" i="16"/>
  <c r="F2619" i="16"/>
  <c r="B2619" i="16"/>
  <c r="F2618" i="16"/>
  <c r="B2618" i="16"/>
  <c r="F2617" i="16"/>
  <c r="B2617" i="16"/>
  <c r="F2616" i="16"/>
  <c r="B2616" i="16"/>
  <c r="F2615" i="16"/>
  <c r="B2615" i="16"/>
  <c r="F2614" i="16"/>
  <c r="B2614" i="16"/>
  <c r="F2613" i="16"/>
  <c r="B2613" i="16"/>
  <c r="F2612" i="16"/>
  <c r="B2612" i="16"/>
  <c r="F2611" i="16"/>
  <c r="B2611" i="16"/>
  <c r="F2610" i="16"/>
  <c r="B2610" i="16"/>
  <c r="F2609" i="16"/>
  <c r="B2609" i="16"/>
  <c r="F2608" i="16"/>
  <c r="B2608" i="16"/>
  <c r="F2607" i="16"/>
  <c r="B2607" i="16"/>
  <c r="F2606" i="16"/>
  <c r="B2606" i="16"/>
  <c r="F2605" i="16"/>
  <c r="B2605" i="16"/>
  <c r="F2604" i="16"/>
  <c r="B2604" i="16"/>
  <c r="F2603" i="16"/>
  <c r="B2603" i="16"/>
  <c r="F2602" i="16"/>
  <c r="B2602" i="16"/>
  <c r="F2601" i="16"/>
  <c r="B2601" i="16"/>
  <c r="F2600" i="16"/>
  <c r="B2600" i="16"/>
  <c r="F2599" i="16"/>
  <c r="B2599" i="16"/>
  <c r="F2598" i="16"/>
  <c r="B2598" i="16"/>
  <c r="F2597" i="16"/>
  <c r="B2597" i="16"/>
  <c r="F2596" i="16"/>
  <c r="B2596" i="16"/>
  <c r="F2595" i="16"/>
  <c r="B2595" i="16"/>
  <c r="F2594" i="16"/>
  <c r="B2594" i="16"/>
  <c r="F2593" i="16"/>
  <c r="B2593" i="16"/>
  <c r="F2592" i="16"/>
  <c r="B2592" i="16"/>
  <c r="F2591" i="16"/>
  <c r="B2591" i="16"/>
  <c r="F2590" i="16"/>
  <c r="B2590" i="16"/>
  <c r="F2589" i="16"/>
  <c r="B2589" i="16"/>
  <c r="F2588" i="16"/>
  <c r="B2588" i="16"/>
  <c r="F2587" i="16"/>
  <c r="B2587" i="16"/>
  <c r="F2586" i="16"/>
  <c r="B2586" i="16"/>
  <c r="F2585" i="16"/>
  <c r="B2585" i="16"/>
  <c r="F2584" i="16"/>
  <c r="B2584" i="16"/>
  <c r="F2583" i="16"/>
  <c r="B2583" i="16"/>
  <c r="F2582" i="16"/>
  <c r="B2582" i="16"/>
  <c r="F2581" i="16"/>
  <c r="B2581" i="16"/>
  <c r="F2580" i="16"/>
  <c r="B2580" i="16"/>
  <c r="F2579" i="16"/>
  <c r="B2579" i="16"/>
  <c r="F2578" i="16"/>
  <c r="B2578" i="16"/>
  <c r="F2577" i="16"/>
  <c r="B2577" i="16"/>
  <c r="F2576" i="16"/>
  <c r="B2576" i="16"/>
  <c r="F2575" i="16"/>
  <c r="B2575" i="16"/>
  <c r="F2574" i="16"/>
  <c r="B2574" i="16"/>
  <c r="F2573" i="16"/>
  <c r="B2573" i="16"/>
  <c r="F2572" i="16"/>
  <c r="B2572" i="16"/>
  <c r="F2571" i="16"/>
  <c r="B2571" i="16"/>
  <c r="F2570" i="16"/>
  <c r="B2570" i="16"/>
  <c r="F2569" i="16"/>
  <c r="B2569" i="16"/>
  <c r="F2568" i="16"/>
  <c r="B2568" i="16"/>
  <c r="F2567" i="16"/>
  <c r="B2567" i="16"/>
  <c r="F2566" i="16"/>
  <c r="B2566" i="16"/>
  <c r="F2565" i="16"/>
  <c r="B2565" i="16"/>
  <c r="F2564" i="16"/>
  <c r="B2564" i="16"/>
  <c r="F2563" i="16"/>
  <c r="B2563" i="16"/>
  <c r="F2562" i="16"/>
  <c r="B2562" i="16"/>
  <c r="F2561" i="16"/>
  <c r="B2561" i="16"/>
  <c r="F2560" i="16"/>
  <c r="B2560" i="16"/>
  <c r="F2559" i="16"/>
  <c r="B2559" i="16"/>
  <c r="F2558" i="16"/>
  <c r="B2558" i="16"/>
  <c r="F2557" i="16"/>
  <c r="B2557" i="16"/>
  <c r="F2556" i="16"/>
  <c r="B2556" i="16"/>
  <c r="F2555" i="16"/>
  <c r="B2555" i="16"/>
  <c r="F2554" i="16"/>
  <c r="B2554" i="16"/>
  <c r="F2553" i="16"/>
  <c r="B2553" i="16"/>
  <c r="F2552" i="16"/>
  <c r="B2552" i="16"/>
  <c r="F2551" i="16"/>
  <c r="B2551" i="16"/>
  <c r="F2550" i="16"/>
  <c r="B2550" i="16"/>
  <c r="F2549" i="16"/>
  <c r="B2549" i="16"/>
  <c r="F2548" i="16"/>
  <c r="B2548" i="16"/>
  <c r="F2547" i="16"/>
  <c r="B2547" i="16"/>
  <c r="F2546" i="16"/>
  <c r="B2546" i="16"/>
  <c r="F2545" i="16"/>
  <c r="B2545" i="16"/>
  <c r="F2544" i="16"/>
  <c r="B2544" i="16"/>
  <c r="F2543" i="16"/>
  <c r="B2543" i="16"/>
  <c r="F2542" i="16"/>
  <c r="B2542" i="16"/>
  <c r="F2541" i="16"/>
  <c r="B2541" i="16"/>
  <c r="F2540" i="16"/>
  <c r="B2540" i="16"/>
  <c r="F2539" i="16"/>
  <c r="B2539" i="16"/>
  <c r="F2538" i="16"/>
  <c r="B2538" i="16"/>
  <c r="F2537" i="16"/>
  <c r="B2537" i="16"/>
  <c r="F2536" i="16"/>
  <c r="B2536" i="16"/>
  <c r="F2535" i="16"/>
  <c r="B2535" i="16"/>
  <c r="F2534" i="16"/>
  <c r="B2534" i="16"/>
  <c r="F2533" i="16"/>
  <c r="B2533" i="16"/>
  <c r="F2532" i="16"/>
  <c r="B2532" i="16"/>
  <c r="F2531" i="16"/>
  <c r="B2531" i="16"/>
  <c r="F2530" i="16"/>
  <c r="B2530" i="16"/>
  <c r="F2529" i="16"/>
  <c r="B2529" i="16"/>
  <c r="F2528" i="16"/>
  <c r="B2528" i="16"/>
  <c r="F2527" i="16"/>
  <c r="B2527" i="16"/>
  <c r="F2526" i="16"/>
  <c r="B2526" i="16"/>
  <c r="F2525" i="16"/>
  <c r="B2525" i="16"/>
  <c r="F2524" i="16"/>
  <c r="B2524" i="16"/>
  <c r="F2523" i="16"/>
  <c r="B2523" i="16"/>
  <c r="F2522" i="16"/>
  <c r="B2522" i="16"/>
  <c r="F2521" i="16"/>
  <c r="B2521" i="16"/>
  <c r="F2520" i="16"/>
  <c r="B2520" i="16"/>
  <c r="F2519" i="16"/>
  <c r="B2519" i="16"/>
  <c r="F2518" i="16"/>
  <c r="B2518" i="16"/>
  <c r="F2517" i="16"/>
  <c r="B2517" i="16"/>
  <c r="F2516" i="16"/>
  <c r="B2516" i="16"/>
  <c r="F2515" i="16"/>
  <c r="B2515" i="16"/>
  <c r="F2514" i="16"/>
  <c r="B2514" i="16"/>
  <c r="F2513" i="16"/>
  <c r="B2513" i="16"/>
  <c r="F2512" i="16"/>
  <c r="B2512" i="16"/>
  <c r="F2511" i="16"/>
  <c r="B2511" i="16"/>
  <c r="F2510" i="16"/>
  <c r="B2510" i="16"/>
  <c r="F2509" i="16"/>
  <c r="B2509" i="16"/>
  <c r="F2508" i="16"/>
  <c r="B2508" i="16"/>
  <c r="F2507" i="16"/>
  <c r="B2507" i="16"/>
  <c r="F2506" i="16"/>
  <c r="B2506" i="16"/>
  <c r="F2505" i="16"/>
  <c r="B2505" i="16"/>
  <c r="F2504" i="16"/>
  <c r="B2504" i="16"/>
  <c r="F2503" i="16"/>
  <c r="B2503" i="16"/>
  <c r="F2502" i="16"/>
  <c r="B2502" i="16"/>
  <c r="F2501" i="16"/>
  <c r="B2501" i="16"/>
  <c r="F2500" i="16"/>
  <c r="B2500" i="16"/>
  <c r="F2499" i="16"/>
  <c r="B2499" i="16"/>
  <c r="F2498" i="16"/>
  <c r="B2498" i="16"/>
  <c r="F2497" i="16"/>
  <c r="B2497" i="16"/>
  <c r="F2496" i="16"/>
  <c r="B2496" i="16"/>
  <c r="F2495" i="16"/>
  <c r="B2495" i="16"/>
  <c r="F2494" i="16"/>
  <c r="B2494" i="16"/>
  <c r="F2493" i="16"/>
  <c r="B2493" i="16"/>
  <c r="F2492" i="16"/>
  <c r="B2492" i="16"/>
  <c r="F2491" i="16"/>
  <c r="B2491" i="16"/>
  <c r="F2490" i="16"/>
  <c r="B2490" i="16"/>
  <c r="F2489" i="16"/>
  <c r="B2489" i="16"/>
  <c r="F2488" i="16"/>
  <c r="B2488" i="16"/>
  <c r="F2487" i="16"/>
  <c r="B2487" i="16"/>
  <c r="F2486" i="16"/>
  <c r="B2486" i="16"/>
  <c r="F2485" i="16"/>
  <c r="B2485" i="16"/>
  <c r="F2484" i="16"/>
  <c r="B2484" i="16"/>
  <c r="F2483" i="16"/>
  <c r="B2483" i="16"/>
  <c r="F2482" i="16"/>
  <c r="B2482" i="16"/>
  <c r="F2481" i="16"/>
  <c r="B2481" i="16"/>
  <c r="F2480" i="16"/>
  <c r="B2480" i="16"/>
  <c r="F2479" i="16"/>
  <c r="B2479" i="16"/>
  <c r="F2478" i="16"/>
  <c r="B2478" i="16"/>
  <c r="F2477" i="16"/>
  <c r="B2477" i="16"/>
  <c r="F2476" i="16"/>
  <c r="B2476" i="16"/>
  <c r="F2475" i="16"/>
  <c r="B2475" i="16"/>
  <c r="F2474" i="16"/>
  <c r="B2474" i="16"/>
  <c r="F2473" i="16"/>
  <c r="B2473" i="16"/>
  <c r="F2472" i="16"/>
  <c r="B2472" i="16"/>
  <c r="F2471" i="16"/>
  <c r="B2471" i="16"/>
  <c r="F2470" i="16"/>
  <c r="B2470" i="16"/>
  <c r="F2469" i="16"/>
  <c r="B2469" i="16"/>
  <c r="F2468" i="16"/>
  <c r="B2468" i="16"/>
  <c r="F2467" i="16"/>
  <c r="B2467" i="16"/>
  <c r="F2466" i="16"/>
  <c r="B2466" i="16"/>
  <c r="F2465" i="16"/>
  <c r="B2465" i="16"/>
  <c r="F2464" i="16"/>
  <c r="B2464" i="16"/>
  <c r="F2463" i="16"/>
  <c r="B2463" i="16"/>
  <c r="F2462" i="16"/>
  <c r="B2462" i="16"/>
  <c r="F2461" i="16"/>
  <c r="B2461" i="16"/>
  <c r="F2460" i="16"/>
  <c r="B2460" i="16"/>
  <c r="F2459" i="16"/>
  <c r="B2459" i="16"/>
  <c r="F2458" i="16"/>
  <c r="B2458" i="16"/>
  <c r="F2457" i="16"/>
  <c r="B2457" i="16"/>
  <c r="F2456" i="16"/>
  <c r="B2456" i="16"/>
  <c r="F2455" i="16"/>
  <c r="B2455" i="16"/>
  <c r="F2454" i="16"/>
  <c r="B2454" i="16"/>
  <c r="F2453" i="16"/>
  <c r="B2453" i="16"/>
  <c r="F2452" i="16"/>
  <c r="B2452" i="16"/>
  <c r="F2451" i="16"/>
  <c r="B2451" i="16"/>
  <c r="F2450" i="16"/>
  <c r="B2450" i="16"/>
  <c r="F2449" i="16"/>
  <c r="B2449" i="16"/>
  <c r="F2448" i="16"/>
  <c r="B2448" i="16"/>
  <c r="F2447" i="16"/>
  <c r="B2447" i="16"/>
  <c r="F2446" i="16"/>
  <c r="B2446" i="16"/>
  <c r="F2445" i="16"/>
  <c r="B2445" i="16"/>
  <c r="F2444" i="16"/>
  <c r="B2444" i="16"/>
  <c r="F2443" i="16"/>
  <c r="B2443" i="16"/>
  <c r="F2442" i="16"/>
  <c r="B2442" i="16"/>
  <c r="F2441" i="16"/>
  <c r="B2441" i="16"/>
  <c r="F2440" i="16"/>
  <c r="B2440" i="16"/>
  <c r="F2439" i="16"/>
  <c r="B2439" i="16"/>
  <c r="F2438" i="16"/>
  <c r="B2438" i="16"/>
  <c r="F2437" i="16"/>
  <c r="B2437" i="16"/>
  <c r="F2436" i="16"/>
  <c r="B2436" i="16"/>
  <c r="F2435" i="16"/>
  <c r="B2435" i="16"/>
  <c r="F2434" i="16"/>
  <c r="B2434" i="16"/>
  <c r="F2433" i="16"/>
  <c r="B2433" i="16"/>
  <c r="F2432" i="16"/>
  <c r="B2432" i="16"/>
  <c r="F2431" i="16"/>
  <c r="B2431" i="16"/>
  <c r="F2430" i="16"/>
  <c r="B2430" i="16"/>
  <c r="F2429" i="16"/>
  <c r="B2429" i="16"/>
  <c r="F2428" i="16"/>
  <c r="B2428" i="16"/>
  <c r="F2427" i="16"/>
  <c r="B2427" i="16"/>
  <c r="F2426" i="16"/>
  <c r="B2426" i="16"/>
  <c r="F2425" i="16"/>
  <c r="B2425" i="16"/>
  <c r="F2424" i="16"/>
  <c r="B2424" i="16"/>
  <c r="F2423" i="16"/>
  <c r="B2423" i="16"/>
  <c r="F2422" i="16"/>
  <c r="B2422" i="16"/>
  <c r="F2421" i="16"/>
  <c r="B2421" i="16"/>
  <c r="F2420" i="16"/>
  <c r="B2420" i="16"/>
  <c r="F2419" i="16"/>
  <c r="B2419" i="16"/>
  <c r="F2418" i="16"/>
  <c r="B2418" i="16"/>
  <c r="F2417" i="16"/>
  <c r="B2417" i="16"/>
  <c r="F2416" i="16"/>
  <c r="B2416" i="16"/>
  <c r="F2415" i="16"/>
  <c r="B2415" i="16"/>
  <c r="F2414" i="16"/>
  <c r="B2414" i="16"/>
  <c r="F2413" i="16"/>
  <c r="B2413" i="16"/>
  <c r="F2412" i="16"/>
  <c r="B2412" i="16"/>
  <c r="F2411" i="16"/>
  <c r="B2411" i="16"/>
  <c r="F2410" i="16"/>
  <c r="B2410" i="16"/>
  <c r="F2409" i="16"/>
  <c r="B2409" i="16"/>
  <c r="F2408" i="16"/>
  <c r="B2408" i="16"/>
  <c r="F2407" i="16"/>
  <c r="B2407" i="16"/>
  <c r="F2406" i="16"/>
  <c r="B2406" i="16"/>
  <c r="F2405" i="16"/>
  <c r="B2405" i="16"/>
  <c r="F2404" i="16"/>
  <c r="B2404" i="16"/>
  <c r="F2403" i="16"/>
  <c r="B2403" i="16"/>
  <c r="F2402" i="16"/>
  <c r="B2402" i="16"/>
  <c r="F2401" i="16"/>
  <c r="B2401" i="16"/>
  <c r="F2400" i="16"/>
  <c r="B2400" i="16"/>
  <c r="F2399" i="16"/>
  <c r="B2399" i="16"/>
  <c r="F2398" i="16"/>
  <c r="B2398" i="16"/>
  <c r="F2397" i="16"/>
  <c r="B2397" i="16"/>
  <c r="F2396" i="16"/>
  <c r="B2396" i="16"/>
  <c r="F2395" i="16"/>
  <c r="B2395" i="16"/>
  <c r="F2394" i="16"/>
  <c r="B2394" i="16"/>
  <c r="F2393" i="16"/>
  <c r="B2393" i="16"/>
  <c r="F2392" i="16"/>
  <c r="B2392" i="16"/>
  <c r="F2391" i="16"/>
  <c r="B2391" i="16"/>
  <c r="F2390" i="16"/>
  <c r="B2390" i="16"/>
  <c r="F2389" i="16"/>
  <c r="B2389" i="16"/>
  <c r="F2388" i="16"/>
  <c r="B2388" i="16"/>
  <c r="F2387" i="16"/>
  <c r="B2387" i="16"/>
  <c r="F2386" i="16"/>
  <c r="B2386" i="16"/>
  <c r="F2385" i="16"/>
  <c r="B2385" i="16"/>
  <c r="F2384" i="16"/>
  <c r="B2384" i="16"/>
  <c r="F2383" i="16"/>
  <c r="B2383" i="16"/>
  <c r="F2382" i="16"/>
  <c r="B2382" i="16"/>
  <c r="F2381" i="16"/>
  <c r="B2381" i="16"/>
  <c r="F2380" i="16"/>
  <c r="B2380" i="16"/>
  <c r="F2379" i="16"/>
  <c r="B2379" i="16"/>
  <c r="F2378" i="16"/>
  <c r="B2378" i="16"/>
  <c r="F2377" i="16"/>
  <c r="B2377" i="16"/>
  <c r="F2376" i="16"/>
  <c r="B2376" i="16"/>
  <c r="F2375" i="16"/>
  <c r="B2375" i="16"/>
  <c r="F2374" i="16"/>
  <c r="B2374" i="16"/>
  <c r="F2373" i="16"/>
  <c r="B2373" i="16"/>
  <c r="F2372" i="16"/>
  <c r="B2372" i="16"/>
  <c r="F2371" i="16"/>
  <c r="B2371" i="16"/>
  <c r="F2370" i="16"/>
  <c r="B2370" i="16"/>
  <c r="F2369" i="16"/>
  <c r="B2369" i="16"/>
  <c r="F2368" i="16"/>
  <c r="B2368" i="16"/>
  <c r="F2367" i="16"/>
  <c r="B2367" i="16"/>
  <c r="F2366" i="16"/>
  <c r="B2366" i="16"/>
  <c r="F2365" i="16"/>
  <c r="B2365" i="16"/>
  <c r="F2364" i="16"/>
  <c r="B2364" i="16"/>
  <c r="F2363" i="16"/>
  <c r="B2363" i="16"/>
  <c r="F2362" i="16"/>
  <c r="B2362" i="16"/>
  <c r="F2361" i="16"/>
  <c r="B2361" i="16"/>
  <c r="F2360" i="16"/>
  <c r="B2360" i="16"/>
  <c r="F2359" i="16"/>
  <c r="B2359" i="16"/>
  <c r="F2358" i="16"/>
  <c r="B2358" i="16"/>
  <c r="F2357" i="16"/>
  <c r="B2357" i="16"/>
  <c r="F2356" i="16"/>
  <c r="B2356" i="16"/>
  <c r="F2355" i="16"/>
  <c r="B2355" i="16"/>
  <c r="F2354" i="16"/>
  <c r="B2354" i="16"/>
  <c r="F2353" i="16"/>
  <c r="B2353" i="16"/>
  <c r="F2352" i="16"/>
  <c r="B2352" i="16"/>
  <c r="F2351" i="16"/>
  <c r="B2351" i="16"/>
  <c r="F2350" i="16"/>
  <c r="B2350" i="16"/>
  <c r="F2349" i="16"/>
  <c r="B2349" i="16"/>
  <c r="F2348" i="16"/>
  <c r="B2348" i="16"/>
  <c r="F2347" i="16"/>
  <c r="B2347" i="16"/>
  <c r="F2346" i="16"/>
  <c r="B2346" i="16"/>
  <c r="F2345" i="16"/>
  <c r="B2345" i="16"/>
  <c r="F2344" i="16"/>
  <c r="B2344" i="16"/>
  <c r="F2343" i="16"/>
  <c r="B2343" i="16"/>
  <c r="F2342" i="16"/>
  <c r="B2342" i="16"/>
  <c r="F2341" i="16"/>
  <c r="B2341" i="16"/>
  <c r="F2340" i="16"/>
  <c r="B2340" i="16"/>
  <c r="F2339" i="16"/>
  <c r="B2339" i="16"/>
  <c r="F2338" i="16"/>
  <c r="B2338" i="16"/>
  <c r="F2337" i="16"/>
  <c r="B2337" i="16"/>
  <c r="F2336" i="16"/>
  <c r="B2336" i="16"/>
  <c r="F2335" i="16"/>
  <c r="B2335" i="16"/>
  <c r="F2334" i="16"/>
  <c r="B2334" i="16"/>
  <c r="F2333" i="16"/>
  <c r="B2333" i="16"/>
  <c r="F2332" i="16"/>
  <c r="B2332" i="16"/>
  <c r="F2331" i="16"/>
  <c r="B2331" i="16"/>
  <c r="F2330" i="16"/>
  <c r="B2330" i="16"/>
  <c r="F2329" i="16"/>
  <c r="B2329" i="16"/>
  <c r="F2328" i="16"/>
  <c r="B2328" i="16"/>
  <c r="F2327" i="16"/>
  <c r="B2327" i="16"/>
  <c r="F2326" i="16"/>
  <c r="B2326" i="16"/>
  <c r="F2325" i="16"/>
  <c r="B2325" i="16"/>
  <c r="F2324" i="16"/>
  <c r="B2324" i="16"/>
  <c r="F2323" i="16"/>
  <c r="B2323" i="16"/>
  <c r="F2322" i="16"/>
  <c r="B2322" i="16"/>
  <c r="F2321" i="16"/>
  <c r="B2321" i="16"/>
  <c r="F2320" i="16"/>
  <c r="B2320" i="16"/>
  <c r="F2319" i="16"/>
  <c r="B2319" i="16"/>
  <c r="F2318" i="16"/>
  <c r="B2318" i="16"/>
  <c r="F2317" i="16"/>
  <c r="B2317" i="16"/>
  <c r="F2316" i="16"/>
  <c r="B2316" i="16"/>
  <c r="F2315" i="16"/>
  <c r="B2315" i="16"/>
  <c r="F2314" i="16"/>
  <c r="B2314" i="16"/>
  <c r="F2313" i="16"/>
  <c r="B2313" i="16"/>
  <c r="F2312" i="16"/>
  <c r="B2312" i="16"/>
  <c r="F2311" i="16"/>
  <c r="B2311" i="16"/>
  <c r="F2310" i="16"/>
  <c r="B2310" i="16"/>
  <c r="F2309" i="16"/>
  <c r="B2309" i="16"/>
  <c r="F2308" i="16"/>
  <c r="B2308" i="16"/>
  <c r="F2307" i="16"/>
  <c r="B2307" i="16"/>
  <c r="F2306" i="16"/>
  <c r="B2306" i="16"/>
  <c r="F2305" i="16"/>
  <c r="B2305" i="16"/>
  <c r="F2304" i="16"/>
  <c r="B2304" i="16"/>
  <c r="F2303" i="16"/>
  <c r="B2303" i="16"/>
  <c r="F2302" i="16"/>
  <c r="B2302" i="16"/>
  <c r="F2301" i="16"/>
  <c r="B2301" i="16"/>
  <c r="F2300" i="16"/>
  <c r="B2300" i="16"/>
  <c r="F2299" i="16"/>
  <c r="B2299" i="16"/>
  <c r="F2298" i="16"/>
  <c r="B2298" i="16"/>
  <c r="F2297" i="16"/>
  <c r="B2297" i="16"/>
  <c r="F2296" i="16"/>
  <c r="B2296" i="16"/>
  <c r="F2295" i="16"/>
  <c r="B2295" i="16"/>
  <c r="F2294" i="16"/>
  <c r="B2294" i="16"/>
  <c r="F2293" i="16"/>
  <c r="B2293" i="16"/>
  <c r="F2292" i="16"/>
  <c r="B2292" i="16"/>
  <c r="F2291" i="16"/>
  <c r="B2291" i="16"/>
  <c r="F2290" i="16"/>
  <c r="B2290" i="16"/>
  <c r="F2289" i="16"/>
  <c r="B2289" i="16"/>
  <c r="F2288" i="16"/>
  <c r="B2288" i="16"/>
  <c r="F2287" i="16"/>
  <c r="B2287" i="16"/>
  <c r="F2286" i="16"/>
  <c r="B2286" i="16"/>
  <c r="F2285" i="16"/>
  <c r="B2285" i="16"/>
  <c r="F2284" i="16"/>
  <c r="B2284" i="16"/>
  <c r="F2283" i="16"/>
  <c r="B2283" i="16"/>
  <c r="F2282" i="16"/>
  <c r="B2282" i="16"/>
  <c r="F2281" i="16"/>
  <c r="B2281" i="16"/>
  <c r="F2280" i="16"/>
  <c r="B2280" i="16"/>
  <c r="F2279" i="16"/>
  <c r="B2279" i="16"/>
  <c r="F2278" i="16"/>
  <c r="B2278" i="16"/>
  <c r="F2277" i="16"/>
  <c r="B2277" i="16"/>
  <c r="F2276" i="16"/>
  <c r="B2276" i="16"/>
  <c r="F2275" i="16"/>
  <c r="B2275" i="16"/>
  <c r="F2274" i="16"/>
  <c r="B2274" i="16"/>
  <c r="F2273" i="16"/>
  <c r="B2273" i="16"/>
  <c r="F2272" i="16"/>
  <c r="B2272" i="16"/>
  <c r="F2271" i="16"/>
  <c r="B2271" i="16"/>
  <c r="F2270" i="16"/>
  <c r="B2270" i="16"/>
  <c r="F2269" i="16"/>
  <c r="B2269" i="16"/>
  <c r="F2268" i="16"/>
  <c r="B2268" i="16"/>
  <c r="F2267" i="16"/>
  <c r="B2267" i="16"/>
  <c r="F2266" i="16"/>
  <c r="B2266" i="16"/>
  <c r="F2265" i="16"/>
  <c r="B2265" i="16"/>
  <c r="F2264" i="16"/>
  <c r="B2264" i="16"/>
  <c r="F2263" i="16"/>
  <c r="B2263" i="16"/>
  <c r="F2262" i="16"/>
  <c r="B2262" i="16"/>
  <c r="F2261" i="16"/>
  <c r="B2261" i="16"/>
  <c r="F2260" i="16"/>
  <c r="B2260" i="16"/>
  <c r="F2259" i="16"/>
  <c r="B2259" i="16"/>
  <c r="F2258" i="16"/>
  <c r="B2258" i="16"/>
  <c r="F2257" i="16"/>
  <c r="B2257" i="16"/>
  <c r="F2256" i="16"/>
  <c r="B2256" i="16"/>
  <c r="F2255" i="16"/>
  <c r="B2255" i="16"/>
  <c r="F2254" i="16"/>
  <c r="B2254" i="16"/>
  <c r="F2253" i="16"/>
  <c r="B2253" i="16"/>
  <c r="F2252" i="16"/>
  <c r="B2252" i="16"/>
  <c r="F2251" i="16"/>
  <c r="B2251" i="16"/>
  <c r="F2250" i="16"/>
  <c r="B2250" i="16"/>
  <c r="F2249" i="16"/>
  <c r="B2249" i="16"/>
  <c r="F2248" i="16"/>
  <c r="B2248" i="16"/>
  <c r="F2247" i="16"/>
  <c r="B2247" i="16"/>
  <c r="F2246" i="16"/>
  <c r="B2246" i="16"/>
  <c r="F2245" i="16"/>
  <c r="B2245" i="16"/>
  <c r="F2244" i="16"/>
  <c r="B2244" i="16"/>
  <c r="F2243" i="16"/>
  <c r="B2243" i="16"/>
  <c r="F2242" i="16"/>
  <c r="B2242" i="16"/>
  <c r="F2241" i="16"/>
  <c r="B2241" i="16"/>
  <c r="F2240" i="16"/>
  <c r="B2240" i="16"/>
  <c r="F2239" i="16"/>
  <c r="B2239" i="16"/>
  <c r="F2238" i="16"/>
  <c r="B2238" i="16"/>
  <c r="F2237" i="16"/>
  <c r="B2237" i="16"/>
  <c r="F2236" i="16"/>
  <c r="B2236" i="16"/>
  <c r="F2235" i="16"/>
  <c r="B2235" i="16"/>
  <c r="F2234" i="16"/>
  <c r="B2234" i="16"/>
  <c r="F2233" i="16"/>
  <c r="B2233" i="16"/>
  <c r="F2232" i="16"/>
  <c r="B2232" i="16"/>
  <c r="F2231" i="16"/>
  <c r="B2231" i="16"/>
  <c r="F2230" i="16"/>
  <c r="B2230" i="16"/>
  <c r="F2229" i="16"/>
  <c r="B2229" i="16"/>
  <c r="F2228" i="16"/>
  <c r="B2228" i="16"/>
  <c r="F2227" i="16"/>
  <c r="B2227" i="16"/>
  <c r="F2226" i="16"/>
  <c r="B2226" i="16"/>
  <c r="F2225" i="16"/>
  <c r="B2225" i="16"/>
  <c r="F2224" i="16"/>
  <c r="B2224" i="16"/>
  <c r="F2223" i="16"/>
  <c r="B2223" i="16"/>
  <c r="F2222" i="16"/>
  <c r="B2222" i="16"/>
  <c r="F2221" i="16"/>
  <c r="B2221" i="16"/>
  <c r="F2220" i="16"/>
  <c r="B2220" i="16"/>
  <c r="F2219" i="16"/>
  <c r="B2219" i="16"/>
  <c r="F2218" i="16"/>
  <c r="B2218" i="16"/>
  <c r="F2217" i="16"/>
  <c r="B2217" i="16"/>
  <c r="F2216" i="16"/>
  <c r="B2216" i="16"/>
  <c r="F2215" i="16"/>
  <c r="B2215" i="16"/>
  <c r="F2214" i="16"/>
  <c r="B2214" i="16"/>
  <c r="F2213" i="16"/>
  <c r="B2213" i="16"/>
  <c r="F2212" i="16"/>
  <c r="B2212" i="16"/>
  <c r="F2211" i="16"/>
  <c r="B2211" i="16"/>
  <c r="F2210" i="16"/>
  <c r="B2210" i="16"/>
  <c r="F2209" i="16"/>
  <c r="B2209" i="16"/>
  <c r="F2208" i="16"/>
  <c r="B2208" i="16"/>
  <c r="F2207" i="16"/>
  <c r="B2207" i="16"/>
  <c r="F2206" i="16"/>
  <c r="B2206" i="16"/>
  <c r="F2205" i="16"/>
  <c r="B2205" i="16"/>
  <c r="F2204" i="16"/>
  <c r="B2204" i="16"/>
  <c r="F2203" i="16"/>
  <c r="B2203" i="16"/>
  <c r="F2202" i="16"/>
  <c r="B2202" i="16"/>
  <c r="F2201" i="16"/>
  <c r="B2201" i="16"/>
  <c r="F2200" i="16"/>
  <c r="B2200" i="16"/>
  <c r="F2199" i="16"/>
  <c r="B2199" i="16"/>
  <c r="F2198" i="16"/>
  <c r="B2198" i="16"/>
  <c r="F2197" i="16"/>
  <c r="B2197" i="16"/>
  <c r="F2196" i="16"/>
  <c r="B2196" i="16"/>
  <c r="F2195" i="16"/>
  <c r="B2195" i="16"/>
  <c r="F2194" i="16"/>
  <c r="B2194" i="16"/>
  <c r="F2193" i="16"/>
  <c r="B2193" i="16"/>
  <c r="F2192" i="16"/>
  <c r="B2192" i="16"/>
  <c r="F2191" i="16"/>
  <c r="B2191" i="16"/>
  <c r="F2190" i="16"/>
  <c r="B2190" i="16"/>
  <c r="F2189" i="16"/>
  <c r="B2189" i="16"/>
  <c r="F2188" i="16"/>
  <c r="B2188" i="16"/>
  <c r="F2187" i="16"/>
  <c r="B2187" i="16"/>
  <c r="F2186" i="16"/>
  <c r="B2186" i="16"/>
  <c r="F2185" i="16"/>
  <c r="B2185" i="16"/>
  <c r="F2184" i="16"/>
  <c r="B2184" i="16"/>
  <c r="F2183" i="16"/>
  <c r="B2183" i="16"/>
  <c r="F2182" i="16"/>
  <c r="B2182" i="16"/>
  <c r="F2181" i="16"/>
  <c r="B2181" i="16"/>
  <c r="F2180" i="16"/>
  <c r="B2180" i="16"/>
  <c r="F2179" i="16"/>
  <c r="B2179" i="16"/>
  <c r="F2178" i="16"/>
  <c r="B2178" i="16"/>
  <c r="F2177" i="16"/>
  <c r="B2177" i="16"/>
  <c r="F2176" i="16"/>
  <c r="B2176" i="16"/>
  <c r="F2175" i="16"/>
  <c r="B2175" i="16"/>
  <c r="F2174" i="16"/>
  <c r="B2174" i="16"/>
  <c r="F2173" i="16"/>
  <c r="B2173" i="16"/>
  <c r="F2172" i="16"/>
  <c r="B2172" i="16"/>
  <c r="F2171" i="16"/>
  <c r="B2171" i="16"/>
  <c r="F2170" i="16"/>
  <c r="B2170" i="16"/>
  <c r="F2169" i="16"/>
  <c r="B2169" i="16"/>
  <c r="F2168" i="16"/>
  <c r="B2168" i="16"/>
  <c r="F2167" i="16"/>
  <c r="B2167" i="16"/>
  <c r="F2166" i="16"/>
  <c r="B2166" i="16"/>
  <c r="F2165" i="16"/>
  <c r="B2165" i="16"/>
  <c r="F2164" i="16"/>
  <c r="B2164" i="16"/>
  <c r="F2163" i="16"/>
  <c r="B2163" i="16"/>
  <c r="F2162" i="16"/>
  <c r="B2162" i="16"/>
  <c r="F2161" i="16"/>
  <c r="B2161" i="16"/>
  <c r="F2160" i="16"/>
  <c r="B2160" i="16"/>
  <c r="F2159" i="16"/>
  <c r="B2159" i="16"/>
  <c r="F2158" i="16"/>
  <c r="B2158" i="16"/>
  <c r="F2157" i="16"/>
  <c r="B2157" i="16"/>
  <c r="F2156" i="16"/>
  <c r="B2156" i="16"/>
  <c r="F2155" i="16"/>
  <c r="B2155" i="16"/>
  <c r="F2154" i="16"/>
  <c r="B2154" i="16"/>
  <c r="F2153" i="16"/>
  <c r="B2153" i="16"/>
  <c r="F2152" i="16"/>
  <c r="B2152" i="16"/>
  <c r="F2151" i="16"/>
  <c r="B2151" i="16"/>
  <c r="F2150" i="16"/>
  <c r="B2150" i="16"/>
  <c r="F2149" i="16"/>
  <c r="B2149" i="16"/>
  <c r="F2148" i="16"/>
  <c r="B2148" i="16"/>
  <c r="F2147" i="16"/>
  <c r="B2147" i="16"/>
  <c r="F2146" i="16"/>
  <c r="B2146" i="16"/>
  <c r="F2145" i="16"/>
  <c r="B2145" i="16"/>
  <c r="F2144" i="16"/>
  <c r="B2144" i="16"/>
  <c r="F2143" i="16"/>
  <c r="B2143" i="16"/>
  <c r="F2142" i="16"/>
  <c r="B2142" i="16"/>
  <c r="F2141" i="16"/>
  <c r="B2141" i="16"/>
  <c r="F2140" i="16"/>
  <c r="B2140" i="16"/>
  <c r="F2139" i="16"/>
  <c r="B2139" i="16"/>
  <c r="F2138" i="16"/>
  <c r="B2138" i="16"/>
  <c r="F2137" i="16"/>
  <c r="B2137" i="16"/>
  <c r="F2136" i="16"/>
  <c r="B2136" i="16"/>
  <c r="F2135" i="16"/>
  <c r="B2135" i="16"/>
  <c r="F2134" i="16"/>
  <c r="B2134" i="16"/>
  <c r="F2133" i="16"/>
  <c r="B2133" i="16"/>
  <c r="F2132" i="16"/>
  <c r="B2132" i="16"/>
  <c r="F2131" i="16"/>
  <c r="B2131" i="16"/>
  <c r="F2130" i="16"/>
  <c r="B2130" i="16"/>
  <c r="F2129" i="16"/>
  <c r="B2129" i="16"/>
  <c r="F2128" i="16"/>
  <c r="B2128" i="16"/>
  <c r="F2127" i="16"/>
  <c r="B2127" i="16"/>
  <c r="F2126" i="16"/>
  <c r="B2126" i="16"/>
  <c r="F2125" i="16"/>
  <c r="B2125" i="16"/>
  <c r="F2124" i="16"/>
  <c r="B2124" i="16"/>
  <c r="F2123" i="16"/>
  <c r="B2123" i="16"/>
  <c r="F2122" i="16"/>
  <c r="B2122" i="16"/>
  <c r="F2121" i="16"/>
  <c r="B2121" i="16"/>
  <c r="F2120" i="16"/>
  <c r="B2120" i="16"/>
  <c r="F2119" i="16"/>
  <c r="B2119" i="16"/>
  <c r="F2118" i="16"/>
  <c r="B2118" i="16"/>
  <c r="F2117" i="16"/>
  <c r="B2117" i="16"/>
  <c r="F2116" i="16"/>
  <c r="B2116" i="16"/>
  <c r="F2115" i="16"/>
  <c r="B2115" i="16"/>
  <c r="F2114" i="16"/>
  <c r="B2114" i="16"/>
  <c r="F2113" i="16"/>
  <c r="B2113" i="16"/>
  <c r="F2112" i="16"/>
  <c r="B2112" i="16"/>
  <c r="F2111" i="16"/>
  <c r="B2111" i="16"/>
  <c r="F2110" i="16"/>
  <c r="B2110" i="16"/>
  <c r="F2109" i="16"/>
  <c r="B2109" i="16"/>
  <c r="F2108" i="16"/>
  <c r="B2108" i="16"/>
  <c r="F2107" i="16"/>
  <c r="B2107" i="16"/>
  <c r="F2106" i="16"/>
  <c r="B2106" i="16"/>
  <c r="F2105" i="16"/>
  <c r="B2105" i="16"/>
  <c r="F2104" i="16"/>
  <c r="B2104" i="16"/>
  <c r="F2103" i="16"/>
  <c r="B2103" i="16"/>
  <c r="F2102" i="16"/>
  <c r="B2102" i="16"/>
  <c r="F2101" i="16"/>
  <c r="B2101" i="16"/>
  <c r="F2100" i="16"/>
  <c r="B2100" i="16"/>
  <c r="F2099" i="16"/>
  <c r="B2099" i="16"/>
  <c r="F2098" i="16"/>
  <c r="B2098" i="16"/>
  <c r="F2097" i="16"/>
  <c r="B2097" i="16"/>
  <c r="F2096" i="16"/>
  <c r="B2096" i="16"/>
  <c r="F2095" i="16"/>
  <c r="B2095" i="16"/>
  <c r="F2094" i="16"/>
  <c r="B2094" i="16"/>
  <c r="F2093" i="16"/>
  <c r="B2093" i="16"/>
  <c r="F2092" i="16"/>
  <c r="B2092" i="16"/>
  <c r="F2091" i="16"/>
  <c r="B2091" i="16"/>
  <c r="F2090" i="16"/>
  <c r="B2090" i="16"/>
  <c r="F2089" i="16"/>
  <c r="B2089" i="16"/>
  <c r="F2088" i="16"/>
  <c r="B2088" i="16"/>
  <c r="F2087" i="16"/>
  <c r="B2087" i="16"/>
  <c r="F2086" i="16"/>
  <c r="B2086" i="16"/>
  <c r="F2085" i="16"/>
  <c r="B2085" i="16"/>
  <c r="F2084" i="16"/>
  <c r="B2084" i="16"/>
  <c r="F2083" i="16"/>
  <c r="B2083" i="16"/>
  <c r="F2082" i="16"/>
  <c r="B2082" i="16"/>
  <c r="F2081" i="16"/>
  <c r="B2081" i="16"/>
  <c r="F2080" i="16"/>
  <c r="B2080" i="16"/>
  <c r="F2079" i="16"/>
  <c r="B2079" i="16"/>
  <c r="F2078" i="16"/>
  <c r="B2078" i="16"/>
  <c r="F2077" i="16"/>
  <c r="B2077" i="16"/>
  <c r="F2076" i="16"/>
  <c r="B2076" i="16"/>
  <c r="F2075" i="16"/>
  <c r="B2075" i="16"/>
  <c r="F2074" i="16"/>
  <c r="B2074" i="16"/>
  <c r="F2073" i="16"/>
  <c r="B2073" i="16"/>
  <c r="F2072" i="16"/>
  <c r="B2072" i="16"/>
  <c r="F2071" i="16"/>
  <c r="B2071" i="16"/>
  <c r="F2070" i="16"/>
  <c r="B2070" i="16"/>
  <c r="F2069" i="16"/>
  <c r="B2069" i="16"/>
  <c r="F2068" i="16"/>
  <c r="B2068" i="16"/>
  <c r="F2067" i="16"/>
  <c r="B2067" i="16"/>
  <c r="F2066" i="16"/>
  <c r="B2066" i="16"/>
  <c r="F2065" i="16"/>
  <c r="B2065" i="16"/>
  <c r="F2064" i="16"/>
  <c r="B2064" i="16"/>
  <c r="F2063" i="16"/>
  <c r="B2063" i="16"/>
  <c r="F2062" i="16"/>
  <c r="B2062" i="16"/>
  <c r="F2061" i="16"/>
  <c r="B2061" i="16"/>
  <c r="F2060" i="16"/>
  <c r="B2060" i="16"/>
  <c r="F2059" i="16"/>
  <c r="B2059" i="16"/>
  <c r="F2058" i="16"/>
  <c r="B2058" i="16"/>
  <c r="F2057" i="16"/>
  <c r="B2057" i="16"/>
  <c r="F2056" i="16"/>
  <c r="B2056" i="16"/>
  <c r="F2055" i="16"/>
  <c r="B2055" i="16"/>
  <c r="F2054" i="16"/>
  <c r="B2054" i="16"/>
  <c r="F2053" i="16"/>
  <c r="B2053" i="16"/>
  <c r="F2052" i="16"/>
  <c r="B2052" i="16"/>
  <c r="F2051" i="16"/>
  <c r="B2051" i="16"/>
  <c r="F2050" i="16"/>
  <c r="B2050" i="16"/>
  <c r="F2049" i="16"/>
  <c r="B2049" i="16"/>
  <c r="F2048" i="16"/>
  <c r="B2048" i="16"/>
  <c r="F2047" i="16"/>
  <c r="B2047" i="16"/>
  <c r="F2046" i="16"/>
  <c r="B2046" i="16"/>
  <c r="F2045" i="16"/>
  <c r="B2045" i="16"/>
  <c r="F2044" i="16"/>
  <c r="B2044" i="16"/>
  <c r="F2043" i="16"/>
  <c r="B2043" i="16"/>
  <c r="F2042" i="16"/>
  <c r="B2042" i="16"/>
  <c r="F2041" i="16"/>
  <c r="B2041" i="16"/>
  <c r="F2040" i="16"/>
  <c r="B2040" i="16"/>
  <c r="F2039" i="16"/>
  <c r="B2039" i="16"/>
  <c r="F2038" i="16"/>
  <c r="B2038" i="16"/>
  <c r="F2037" i="16"/>
  <c r="B2037" i="16"/>
  <c r="F2036" i="16"/>
  <c r="B2036" i="16"/>
  <c r="F2035" i="16"/>
  <c r="B2035" i="16"/>
  <c r="F2034" i="16"/>
  <c r="B2034" i="16"/>
  <c r="F2033" i="16"/>
  <c r="B2033" i="16"/>
  <c r="F2032" i="16"/>
  <c r="B2032" i="16"/>
  <c r="F2031" i="16"/>
  <c r="B2031" i="16"/>
  <c r="F2030" i="16"/>
  <c r="B2030" i="16"/>
  <c r="F2029" i="16"/>
  <c r="B2029" i="16"/>
  <c r="F2028" i="16"/>
  <c r="B2028" i="16"/>
  <c r="F2027" i="16"/>
  <c r="B2027" i="16"/>
  <c r="F2026" i="16"/>
  <c r="B2026" i="16"/>
  <c r="F2025" i="16"/>
  <c r="B2025" i="16"/>
  <c r="F2024" i="16"/>
  <c r="B2024" i="16"/>
  <c r="F2023" i="16"/>
  <c r="B2023" i="16"/>
  <c r="F2022" i="16"/>
  <c r="B2022" i="16"/>
  <c r="F2021" i="16"/>
  <c r="B2021" i="16"/>
  <c r="F2020" i="16"/>
  <c r="B2020" i="16"/>
  <c r="F2019" i="16"/>
  <c r="B2019" i="16"/>
  <c r="F2018" i="16"/>
  <c r="B2018" i="16"/>
  <c r="F2017" i="16"/>
  <c r="B2017" i="16"/>
  <c r="F2016" i="16"/>
  <c r="B2016" i="16"/>
  <c r="F2015" i="16"/>
  <c r="B2015" i="16"/>
  <c r="F2014" i="16"/>
  <c r="B2014" i="16"/>
  <c r="F2013" i="16"/>
  <c r="B2013" i="16"/>
  <c r="F2012" i="16"/>
  <c r="B2012" i="16"/>
  <c r="F2011" i="16"/>
  <c r="B2011" i="16"/>
  <c r="F2010" i="16"/>
  <c r="B2010" i="16"/>
  <c r="F2009" i="16"/>
  <c r="B2009" i="16"/>
  <c r="F2008" i="16"/>
  <c r="B2008" i="16"/>
  <c r="F2007" i="16"/>
  <c r="B2007" i="16"/>
  <c r="F2006" i="16"/>
  <c r="B2006" i="16"/>
  <c r="F2005" i="16"/>
  <c r="B2005" i="16"/>
  <c r="F2004" i="16"/>
  <c r="B2004" i="16"/>
  <c r="F2003" i="16"/>
  <c r="B2003" i="16"/>
  <c r="F2002" i="16"/>
  <c r="B2002" i="16"/>
  <c r="F2001" i="16"/>
  <c r="B2001" i="16"/>
  <c r="F2000" i="16"/>
  <c r="B2000" i="16"/>
  <c r="F1999" i="16"/>
  <c r="B1999" i="16"/>
  <c r="F1998" i="16"/>
  <c r="B1998" i="16"/>
  <c r="F1997" i="16"/>
  <c r="B1997" i="16"/>
  <c r="F1996" i="16"/>
  <c r="B1996" i="16"/>
  <c r="F1995" i="16"/>
  <c r="B1995" i="16"/>
  <c r="F1994" i="16"/>
  <c r="B1994" i="16"/>
  <c r="F1993" i="16"/>
  <c r="B1993" i="16"/>
  <c r="F1992" i="16"/>
  <c r="B1992" i="16"/>
  <c r="F1991" i="16"/>
  <c r="B1991" i="16"/>
  <c r="F1990" i="16"/>
  <c r="B1990" i="16"/>
  <c r="F1989" i="16"/>
  <c r="B1989" i="16"/>
  <c r="F1988" i="16"/>
  <c r="B1988" i="16"/>
  <c r="F1987" i="16"/>
  <c r="B1987" i="16"/>
  <c r="F1986" i="16"/>
  <c r="B1986" i="16"/>
  <c r="F1985" i="16"/>
  <c r="B1985" i="16"/>
  <c r="F1984" i="16"/>
  <c r="B1984" i="16"/>
  <c r="F1983" i="16"/>
  <c r="B1983" i="16"/>
  <c r="F1982" i="16"/>
  <c r="B1982" i="16"/>
  <c r="F1981" i="16"/>
  <c r="B1981" i="16"/>
  <c r="F1980" i="16"/>
  <c r="B1980" i="16"/>
  <c r="F1979" i="16"/>
  <c r="B1979" i="16"/>
  <c r="F1978" i="16"/>
  <c r="B1978" i="16"/>
  <c r="F1977" i="16"/>
  <c r="B1977" i="16"/>
  <c r="F1976" i="16"/>
  <c r="B1976" i="16"/>
  <c r="F1975" i="16"/>
  <c r="B1975" i="16"/>
  <c r="F1974" i="16"/>
  <c r="B1974" i="16"/>
  <c r="F1973" i="16"/>
  <c r="B1973" i="16"/>
  <c r="F1972" i="16"/>
  <c r="B1972" i="16"/>
  <c r="F1971" i="16"/>
  <c r="B1971" i="16"/>
  <c r="F1970" i="16"/>
  <c r="B1970" i="16"/>
  <c r="F1969" i="16"/>
  <c r="B1969" i="16"/>
  <c r="F1968" i="16"/>
  <c r="B1968" i="16"/>
  <c r="F1967" i="16"/>
  <c r="B1967" i="16"/>
  <c r="F1966" i="16"/>
  <c r="B1966" i="16"/>
  <c r="F1965" i="16"/>
  <c r="B1965" i="16"/>
  <c r="F1964" i="16"/>
  <c r="B1964" i="16"/>
  <c r="F1963" i="16"/>
  <c r="B1963" i="16"/>
  <c r="F1962" i="16"/>
  <c r="B1962" i="16"/>
  <c r="F1961" i="16"/>
  <c r="B1961" i="16"/>
  <c r="F1960" i="16"/>
  <c r="B1960" i="16"/>
  <c r="F1959" i="16"/>
  <c r="B1959" i="16"/>
  <c r="F1958" i="16"/>
  <c r="B1958" i="16"/>
  <c r="F1957" i="16"/>
  <c r="B1957" i="16"/>
  <c r="F1956" i="16"/>
  <c r="B1956" i="16"/>
  <c r="F1955" i="16"/>
  <c r="B1955" i="16"/>
  <c r="F1954" i="16"/>
  <c r="B1954" i="16"/>
  <c r="F1953" i="16"/>
  <c r="B1953" i="16"/>
  <c r="F1952" i="16"/>
  <c r="B1952" i="16"/>
  <c r="F1951" i="16"/>
  <c r="B1951" i="16"/>
  <c r="F1950" i="16"/>
  <c r="B1950" i="16"/>
  <c r="F1949" i="16"/>
  <c r="B1949" i="16"/>
  <c r="F1948" i="16"/>
  <c r="B1948" i="16"/>
  <c r="F1947" i="16"/>
  <c r="B1947" i="16"/>
  <c r="F1946" i="16"/>
  <c r="B1946" i="16"/>
  <c r="F1945" i="16"/>
  <c r="B1945" i="16"/>
  <c r="F1944" i="16"/>
  <c r="B1944" i="16"/>
  <c r="F1943" i="16"/>
  <c r="B1943" i="16"/>
  <c r="F1942" i="16"/>
  <c r="B1942" i="16"/>
  <c r="F1941" i="16"/>
  <c r="B1941" i="16"/>
  <c r="F1940" i="16"/>
  <c r="B1940" i="16"/>
  <c r="F1939" i="16"/>
  <c r="B1939" i="16"/>
  <c r="F1938" i="16"/>
  <c r="B1938" i="16"/>
  <c r="F1937" i="16"/>
  <c r="B1937" i="16"/>
  <c r="F1936" i="16"/>
  <c r="B1936" i="16"/>
  <c r="F1935" i="16"/>
  <c r="B1935" i="16"/>
  <c r="F1934" i="16"/>
  <c r="B1934" i="16"/>
  <c r="F1933" i="16"/>
  <c r="B1933" i="16"/>
  <c r="F1932" i="16"/>
  <c r="B1932" i="16"/>
  <c r="F1931" i="16"/>
  <c r="B1931" i="16"/>
  <c r="F1930" i="16"/>
  <c r="B1930" i="16"/>
  <c r="F1929" i="16"/>
  <c r="B1929" i="16"/>
  <c r="F1928" i="16"/>
  <c r="B1928" i="16"/>
  <c r="F1927" i="16"/>
  <c r="B1927" i="16"/>
  <c r="F1926" i="16"/>
  <c r="B1926" i="16"/>
  <c r="F1925" i="16"/>
  <c r="B1925" i="16"/>
  <c r="F1924" i="16"/>
  <c r="B1924" i="16"/>
  <c r="F1923" i="16"/>
  <c r="B1923" i="16"/>
  <c r="F1922" i="16"/>
  <c r="B1922" i="16"/>
  <c r="F1921" i="16"/>
  <c r="B1921" i="16"/>
  <c r="F1920" i="16"/>
  <c r="B1920" i="16"/>
  <c r="F1919" i="16"/>
  <c r="B1919" i="16"/>
  <c r="F1918" i="16"/>
  <c r="B1918" i="16"/>
  <c r="F1917" i="16"/>
  <c r="B1917" i="16"/>
  <c r="F1916" i="16"/>
  <c r="B1916" i="16"/>
  <c r="F1915" i="16"/>
  <c r="B1915" i="16"/>
  <c r="F1914" i="16"/>
  <c r="B1914" i="16"/>
  <c r="F1913" i="16"/>
  <c r="B1913" i="16"/>
  <c r="F1912" i="16"/>
  <c r="B1912" i="16"/>
  <c r="F1911" i="16"/>
  <c r="B1911" i="16"/>
  <c r="F1910" i="16"/>
  <c r="B1910" i="16"/>
  <c r="F1909" i="16"/>
  <c r="B1909" i="16"/>
  <c r="F1908" i="16"/>
  <c r="B1908" i="16"/>
  <c r="F1907" i="16"/>
  <c r="B1907" i="16"/>
  <c r="F1906" i="16"/>
  <c r="B1906" i="16"/>
  <c r="F1905" i="16"/>
  <c r="B1905" i="16"/>
  <c r="F1904" i="16"/>
  <c r="B1904" i="16"/>
  <c r="F1903" i="16"/>
  <c r="B1903" i="16"/>
  <c r="F1902" i="16"/>
  <c r="B1902" i="16"/>
  <c r="F1901" i="16"/>
  <c r="B1901" i="16"/>
  <c r="F1900" i="16"/>
  <c r="B1900" i="16"/>
  <c r="F1899" i="16"/>
  <c r="B1899" i="16"/>
  <c r="F1898" i="16"/>
  <c r="B1898" i="16"/>
  <c r="F1897" i="16"/>
  <c r="B1897" i="16"/>
  <c r="F1896" i="16"/>
  <c r="B1896" i="16"/>
  <c r="F1895" i="16"/>
  <c r="B1895" i="16"/>
  <c r="F1894" i="16"/>
  <c r="B1894" i="16"/>
  <c r="F1893" i="16"/>
  <c r="B1893" i="16"/>
  <c r="F1892" i="16"/>
  <c r="B1892" i="16"/>
  <c r="F1891" i="16"/>
  <c r="B1891" i="16"/>
  <c r="F1890" i="16"/>
  <c r="B1890" i="16"/>
  <c r="F1889" i="16"/>
  <c r="B1889" i="16"/>
  <c r="F1888" i="16"/>
  <c r="B1888" i="16"/>
  <c r="F1887" i="16"/>
  <c r="B1887" i="16"/>
  <c r="F1886" i="16"/>
  <c r="B1886" i="16"/>
  <c r="F1885" i="16"/>
  <c r="B1885" i="16"/>
  <c r="F1884" i="16"/>
  <c r="B1884" i="16"/>
  <c r="F1883" i="16"/>
  <c r="B1883" i="16"/>
  <c r="F1882" i="16"/>
  <c r="B1882" i="16"/>
  <c r="F1881" i="16"/>
  <c r="B1881" i="16"/>
  <c r="F1880" i="16"/>
  <c r="B1880" i="16"/>
  <c r="F1879" i="16"/>
  <c r="B1879" i="16"/>
  <c r="F1878" i="16"/>
  <c r="B1878" i="16"/>
  <c r="F1877" i="16"/>
  <c r="B1877" i="16"/>
  <c r="F1876" i="16"/>
  <c r="B1876" i="16"/>
  <c r="F1875" i="16"/>
  <c r="B1875" i="16"/>
  <c r="F1874" i="16"/>
  <c r="B1874" i="16"/>
  <c r="F1873" i="16"/>
  <c r="B1873" i="16"/>
  <c r="F1872" i="16"/>
  <c r="B1872" i="16"/>
  <c r="F1871" i="16"/>
  <c r="B1871" i="16"/>
  <c r="F1870" i="16"/>
  <c r="B1870" i="16"/>
  <c r="F1869" i="16"/>
  <c r="B1869" i="16"/>
  <c r="F1868" i="16"/>
  <c r="B1868" i="16"/>
  <c r="F1867" i="16"/>
  <c r="B1867" i="16"/>
  <c r="F1866" i="16"/>
  <c r="B1866" i="16"/>
  <c r="F1865" i="16"/>
  <c r="B1865" i="16"/>
  <c r="F1864" i="16"/>
  <c r="B1864" i="16"/>
  <c r="F1863" i="16"/>
  <c r="B1863" i="16"/>
  <c r="F1862" i="16"/>
  <c r="B1862" i="16"/>
  <c r="F1861" i="16"/>
  <c r="B1861" i="16"/>
  <c r="F1860" i="16"/>
  <c r="B1860" i="16"/>
  <c r="F1859" i="16"/>
  <c r="B1859" i="16"/>
  <c r="F1858" i="16"/>
  <c r="B1858" i="16"/>
  <c r="F1857" i="16"/>
  <c r="B1857" i="16"/>
  <c r="F1856" i="16"/>
  <c r="B1856" i="16"/>
  <c r="F1855" i="16"/>
  <c r="B1855" i="16"/>
  <c r="F1854" i="16"/>
  <c r="B1854" i="16"/>
  <c r="F1853" i="16"/>
  <c r="B1853" i="16"/>
  <c r="F1852" i="16"/>
  <c r="B1852" i="16"/>
  <c r="F1851" i="16"/>
  <c r="B1851" i="16"/>
  <c r="F1850" i="16"/>
  <c r="B1850" i="16"/>
  <c r="F1849" i="16"/>
  <c r="B1849" i="16"/>
  <c r="F1848" i="16"/>
  <c r="B1848" i="16"/>
  <c r="F1847" i="16"/>
  <c r="B1847" i="16"/>
  <c r="F1846" i="16"/>
  <c r="B1846" i="16"/>
  <c r="F1845" i="16"/>
  <c r="B1845" i="16"/>
  <c r="F1844" i="16"/>
  <c r="B1844" i="16"/>
  <c r="F1843" i="16"/>
  <c r="B1843" i="16"/>
  <c r="F1842" i="16"/>
  <c r="B1842" i="16"/>
  <c r="F1841" i="16"/>
  <c r="B1841" i="16"/>
  <c r="F1840" i="16"/>
  <c r="B1840" i="16"/>
  <c r="F1839" i="16"/>
  <c r="B1839" i="16"/>
  <c r="F1838" i="16"/>
  <c r="B1838" i="16"/>
  <c r="F1837" i="16"/>
  <c r="B1837" i="16"/>
  <c r="F1836" i="16"/>
  <c r="B1836" i="16"/>
  <c r="F1835" i="16"/>
  <c r="B1835" i="16"/>
  <c r="F1834" i="16"/>
  <c r="B1834" i="16"/>
  <c r="F1833" i="16"/>
  <c r="B1833" i="16"/>
  <c r="F1832" i="16"/>
  <c r="B1832" i="16"/>
  <c r="F1831" i="16"/>
  <c r="B1831" i="16"/>
  <c r="F1830" i="16"/>
  <c r="B1830" i="16"/>
  <c r="F1829" i="16"/>
  <c r="B1829" i="16"/>
  <c r="F1828" i="16"/>
  <c r="B1828" i="16"/>
  <c r="F1827" i="16"/>
  <c r="B1827" i="16"/>
  <c r="F1826" i="16"/>
  <c r="B1826" i="16"/>
  <c r="F1825" i="16"/>
  <c r="B1825" i="16"/>
  <c r="F1824" i="16"/>
  <c r="B1824" i="16"/>
  <c r="F1823" i="16"/>
  <c r="B1823" i="16"/>
  <c r="F1822" i="16"/>
  <c r="B1822" i="16"/>
  <c r="F1821" i="16"/>
  <c r="B1821" i="16"/>
  <c r="F1820" i="16"/>
  <c r="B1820" i="16"/>
  <c r="F1819" i="16"/>
  <c r="B1819" i="16"/>
  <c r="F1818" i="16"/>
  <c r="B1818" i="16"/>
  <c r="F1817" i="16"/>
  <c r="B1817" i="16"/>
  <c r="F1816" i="16"/>
  <c r="B1816" i="16"/>
  <c r="F1815" i="16"/>
  <c r="B1815" i="16"/>
  <c r="F1814" i="16"/>
  <c r="B1814" i="16"/>
  <c r="F1813" i="16"/>
  <c r="B1813" i="16"/>
  <c r="F1812" i="16"/>
  <c r="B1812" i="16"/>
  <c r="F1811" i="16"/>
  <c r="B1811" i="16"/>
  <c r="F1810" i="16"/>
  <c r="B1810" i="16"/>
  <c r="F1809" i="16"/>
  <c r="B1809" i="16"/>
  <c r="F1808" i="16"/>
  <c r="B1808" i="16"/>
  <c r="F1807" i="16"/>
  <c r="B1807" i="16"/>
  <c r="F1806" i="16"/>
  <c r="B1806" i="16"/>
  <c r="F1805" i="16"/>
  <c r="B1805" i="16"/>
  <c r="F1804" i="16"/>
  <c r="B1804" i="16"/>
  <c r="F1803" i="16"/>
  <c r="B1803" i="16"/>
  <c r="F1802" i="16"/>
  <c r="B1802" i="16"/>
  <c r="F1801" i="16"/>
  <c r="B1801" i="16"/>
  <c r="F1800" i="16"/>
  <c r="B1800" i="16"/>
  <c r="F1799" i="16"/>
  <c r="B1799" i="16"/>
  <c r="F1798" i="16"/>
  <c r="B1798" i="16"/>
  <c r="F1797" i="16"/>
  <c r="B1797" i="16"/>
  <c r="F1796" i="16"/>
  <c r="B1796" i="16"/>
  <c r="F1795" i="16"/>
  <c r="B1795" i="16"/>
  <c r="F1794" i="16"/>
  <c r="B1794" i="16"/>
  <c r="F1793" i="16"/>
  <c r="B1793" i="16"/>
  <c r="F1792" i="16"/>
  <c r="B1792" i="16"/>
  <c r="F1791" i="16"/>
  <c r="B1791" i="16"/>
  <c r="F1790" i="16"/>
  <c r="B1790" i="16"/>
  <c r="F1789" i="16"/>
  <c r="B1789" i="16"/>
  <c r="F1788" i="16"/>
  <c r="B1788" i="16"/>
  <c r="F1787" i="16"/>
  <c r="B1787" i="16"/>
  <c r="F1786" i="16"/>
  <c r="B1786" i="16"/>
  <c r="F1785" i="16"/>
  <c r="B1785" i="16"/>
  <c r="F1784" i="16"/>
  <c r="B1784" i="16"/>
  <c r="F1783" i="16"/>
  <c r="B1783" i="16"/>
  <c r="F1782" i="16"/>
  <c r="B1782" i="16"/>
  <c r="F1781" i="16"/>
  <c r="B1781" i="16"/>
  <c r="F1780" i="16"/>
  <c r="B1780" i="16"/>
  <c r="F1779" i="16"/>
  <c r="B1779" i="16"/>
  <c r="F1778" i="16"/>
  <c r="B1778" i="16"/>
  <c r="F1777" i="16"/>
  <c r="B1777" i="16"/>
  <c r="F1776" i="16"/>
  <c r="B1776" i="16"/>
  <c r="F1775" i="16"/>
  <c r="B1775" i="16"/>
  <c r="F1774" i="16"/>
  <c r="B1774" i="16"/>
  <c r="F1773" i="16"/>
  <c r="B1773" i="16"/>
  <c r="F1772" i="16"/>
  <c r="B1772" i="16"/>
  <c r="F1771" i="16"/>
  <c r="B1771" i="16"/>
  <c r="F1770" i="16"/>
  <c r="B1770" i="16"/>
  <c r="F1769" i="16"/>
  <c r="B1769" i="16"/>
  <c r="F1768" i="16"/>
  <c r="B1768" i="16"/>
  <c r="F1767" i="16"/>
  <c r="B1767" i="16"/>
  <c r="F1766" i="16"/>
  <c r="B1766" i="16"/>
  <c r="F1765" i="16"/>
  <c r="B1765" i="16"/>
  <c r="F1764" i="16"/>
  <c r="B1764" i="16"/>
  <c r="F1763" i="16"/>
  <c r="B1763" i="16"/>
  <c r="F1762" i="16"/>
  <c r="B1762" i="16"/>
  <c r="F1761" i="16"/>
  <c r="B1761" i="16"/>
  <c r="F1760" i="16"/>
  <c r="B1760" i="16"/>
  <c r="F1759" i="16"/>
  <c r="B1759" i="16"/>
  <c r="F1758" i="16"/>
  <c r="B1758" i="16"/>
  <c r="F1757" i="16"/>
  <c r="B1757" i="16"/>
  <c r="F1756" i="16"/>
  <c r="B1756" i="16"/>
  <c r="F1755" i="16"/>
  <c r="B1755" i="16"/>
  <c r="F1754" i="16"/>
  <c r="B1754" i="16"/>
  <c r="F1753" i="16"/>
  <c r="B1753" i="16"/>
  <c r="F1752" i="16"/>
  <c r="B1752" i="16"/>
  <c r="F1751" i="16"/>
  <c r="B1751" i="16"/>
  <c r="F1750" i="16"/>
  <c r="B1750" i="16"/>
  <c r="F1749" i="16"/>
  <c r="B1749" i="16"/>
  <c r="F1748" i="16"/>
  <c r="B1748" i="16"/>
  <c r="F1747" i="16"/>
  <c r="B1747" i="16"/>
  <c r="F1746" i="16"/>
  <c r="B1746" i="16"/>
  <c r="F1745" i="16"/>
  <c r="B1745" i="16"/>
  <c r="F1744" i="16"/>
  <c r="B1744" i="16"/>
  <c r="F1743" i="16"/>
  <c r="B1743" i="16"/>
  <c r="F1742" i="16"/>
  <c r="B1742" i="16"/>
  <c r="F1741" i="16"/>
  <c r="B1741" i="16"/>
  <c r="F1740" i="16"/>
  <c r="B1740" i="16"/>
  <c r="F1739" i="16"/>
  <c r="B1739" i="16"/>
  <c r="F1738" i="16"/>
  <c r="B1738" i="16"/>
  <c r="F1737" i="16"/>
  <c r="B1737" i="16"/>
  <c r="F1736" i="16"/>
  <c r="B1736" i="16"/>
  <c r="F1735" i="16"/>
  <c r="B1735" i="16"/>
  <c r="F1734" i="16"/>
  <c r="B1734" i="16"/>
  <c r="F1733" i="16"/>
  <c r="B1733" i="16"/>
  <c r="F1732" i="16"/>
  <c r="B1732" i="16"/>
  <c r="F1731" i="16"/>
  <c r="B1731" i="16"/>
  <c r="F1730" i="16"/>
  <c r="B1730" i="16"/>
  <c r="F1729" i="16"/>
  <c r="B1729" i="16"/>
  <c r="F1728" i="16"/>
  <c r="B1728" i="16"/>
  <c r="F1727" i="16"/>
  <c r="B1727" i="16"/>
  <c r="F1726" i="16"/>
  <c r="B1726" i="16"/>
  <c r="F1725" i="16"/>
  <c r="B1725" i="16"/>
  <c r="F1724" i="16"/>
  <c r="B1724" i="16"/>
  <c r="F1723" i="16"/>
  <c r="B1723" i="16"/>
  <c r="F1722" i="16"/>
  <c r="B1722" i="16"/>
  <c r="F1721" i="16"/>
  <c r="B1721" i="16"/>
  <c r="F1720" i="16"/>
  <c r="B1720" i="16"/>
  <c r="F1719" i="16"/>
  <c r="B1719" i="16"/>
  <c r="F1718" i="16"/>
  <c r="B1718" i="16"/>
  <c r="F1717" i="16"/>
  <c r="B1717" i="16"/>
  <c r="F1716" i="16"/>
  <c r="B1716" i="16"/>
  <c r="F1715" i="16"/>
  <c r="B1715" i="16"/>
  <c r="F1714" i="16"/>
  <c r="B1714" i="16"/>
  <c r="F1713" i="16"/>
  <c r="B1713" i="16"/>
  <c r="F1712" i="16"/>
  <c r="B1712" i="16"/>
  <c r="F1711" i="16"/>
  <c r="B1711" i="16"/>
  <c r="F1710" i="16"/>
  <c r="B1710" i="16"/>
  <c r="F1709" i="16"/>
  <c r="B1709" i="16"/>
  <c r="F1708" i="16"/>
  <c r="B1708" i="16"/>
  <c r="F1707" i="16"/>
  <c r="B1707" i="16"/>
  <c r="F1706" i="16"/>
  <c r="B1706" i="16"/>
  <c r="F1705" i="16"/>
  <c r="B1705" i="16"/>
  <c r="F1704" i="16"/>
  <c r="B1704" i="16"/>
  <c r="F1703" i="16"/>
  <c r="B1703" i="16"/>
  <c r="F1702" i="16"/>
  <c r="B1702" i="16"/>
  <c r="F1701" i="16"/>
  <c r="B1701" i="16"/>
  <c r="F1700" i="16"/>
  <c r="B1700" i="16"/>
  <c r="F1699" i="16"/>
  <c r="B1699" i="16"/>
  <c r="F1698" i="16"/>
  <c r="B1698" i="16"/>
  <c r="F1697" i="16"/>
  <c r="B1697" i="16"/>
  <c r="F1696" i="16"/>
  <c r="B1696" i="16"/>
  <c r="F1695" i="16"/>
  <c r="B1695" i="16"/>
  <c r="F1694" i="16"/>
  <c r="B1694" i="16"/>
  <c r="F1693" i="16"/>
  <c r="B1693" i="16"/>
  <c r="F1692" i="16"/>
  <c r="B1692" i="16"/>
  <c r="F1691" i="16"/>
  <c r="B1691" i="16"/>
  <c r="F1690" i="16"/>
  <c r="B1690" i="16"/>
  <c r="F1689" i="16"/>
  <c r="B1689" i="16"/>
  <c r="F1688" i="16"/>
  <c r="B1688" i="16"/>
  <c r="F1687" i="16"/>
  <c r="B1687" i="16"/>
  <c r="F1686" i="16"/>
  <c r="B1686" i="16"/>
  <c r="F1685" i="16"/>
  <c r="B1685" i="16"/>
  <c r="F1684" i="16"/>
  <c r="B1684" i="16"/>
  <c r="F1683" i="16"/>
  <c r="B1683" i="16"/>
  <c r="F1682" i="16"/>
  <c r="B1682" i="16"/>
  <c r="F1681" i="16"/>
  <c r="B1681" i="16"/>
  <c r="F1680" i="16"/>
  <c r="B1680" i="16"/>
  <c r="F1679" i="16"/>
  <c r="B1679" i="16"/>
  <c r="F1678" i="16"/>
  <c r="B1678" i="16"/>
  <c r="F1677" i="16"/>
  <c r="B1677" i="16"/>
  <c r="F1676" i="16"/>
  <c r="B1676" i="16"/>
  <c r="F1675" i="16"/>
  <c r="B1675" i="16"/>
  <c r="F1674" i="16"/>
  <c r="B1674" i="16"/>
  <c r="F1673" i="16"/>
  <c r="B1673" i="16"/>
  <c r="F1672" i="16"/>
  <c r="B1672" i="16"/>
  <c r="F1671" i="16"/>
  <c r="B1671" i="16"/>
  <c r="F1670" i="16"/>
  <c r="B1670" i="16"/>
  <c r="F1669" i="16"/>
  <c r="B1669" i="16"/>
  <c r="F1668" i="16"/>
  <c r="B1668" i="16"/>
  <c r="F1667" i="16"/>
  <c r="B1667" i="16"/>
  <c r="F1666" i="16"/>
  <c r="B1666" i="16"/>
  <c r="F1665" i="16"/>
  <c r="B1665" i="16"/>
  <c r="F1664" i="16"/>
  <c r="B1664" i="16"/>
  <c r="F1663" i="16"/>
  <c r="B1663" i="16"/>
  <c r="F1662" i="16"/>
  <c r="B1662" i="16"/>
  <c r="F1661" i="16"/>
  <c r="B1661" i="16"/>
  <c r="F1660" i="16"/>
  <c r="B1660" i="16"/>
  <c r="F1659" i="16"/>
  <c r="B1659" i="16"/>
  <c r="F1658" i="16"/>
  <c r="B1658" i="16"/>
  <c r="F1657" i="16"/>
  <c r="B1657" i="16"/>
  <c r="F1656" i="16"/>
  <c r="B1656" i="16"/>
  <c r="F1655" i="16"/>
  <c r="B1655" i="16"/>
  <c r="F1654" i="16"/>
  <c r="B1654" i="16"/>
  <c r="F1653" i="16"/>
  <c r="B1653" i="16"/>
  <c r="F1652" i="16"/>
  <c r="B1652" i="16"/>
  <c r="F1651" i="16"/>
  <c r="B1651" i="16"/>
  <c r="F1650" i="16"/>
  <c r="B1650" i="16"/>
  <c r="F1649" i="16"/>
  <c r="B1649" i="16"/>
  <c r="F1648" i="16"/>
  <c r="B1648" i="16"/>
  <c r="F1647" i="16"/>
  <c r="B1647" i="16"/>
  <c r="F1646" i="16"/>
  <c r="B1646" i="16"/>
  <c r="F1645" i="16"/>
  <c r="B1645" i="16"/>
  <c r="F1644" i="16"/>
  <c r="B1644" i="16"/>
  <c r="F1643" i="16"/>
  <c r="B1643" i="16"/>
  <c r="F1642" i="16"/>
  <c r="B1642" i="16"/>
  <c r="F1641" i="16"/>
  <c r="B1641" i="16"/>
  <c r="F1640" i="16"/>
  <c r="B1640" i="16"/>
  <c r="F1639" i="16"/>
  <c r="B1639" i="16"/>
  <c r="F1638" i="16"/>
  <c r="B1638" i="16"/>
  <c r="F1637" i="16"/>
  <c r="B1637" i="16"/>
  <c r="F1636" i="16"/>
  <c r="B1636" i="16"/>
  <c r="F1635" i="16"/>
  <c r="B1635" i="16"/>
  <c r="F1634" i="16"/>
  <c r="B1634" i="16"/>
  <c r="F1633" i="16"/>
  <c r="B1633" i="16"/>
  <c r="F1632" i="16"/>
  <c r="B1632" i="16"/>
  <c r="F1631" i="16"/>
  <c r="B1631" i="16"/>
  <c r="F1630" i="16"/>
  <c r="B1630" i="16"/>
  <c r="F1629" i="16"/>
  <c r="B1629" i="16"/>
  <c r="F1628" i="16"/>
  <c r="B1628" i="16"/>
  <c r="F1627" i="16"/>
  <c r="B1627" i="16"/>
  <c r="F1626" i="16"/>
  <c r="B1626" i="16"/>
  <c r="F1625" i="16"/>
  <c r="B1625" i="16"/>
  <c r="F1624" i="16"/>
  <c r="B1624" i="16"/>
  <c r="F1623" i="16"/>
  <c r="B1623" i="16"/>
  <c r="F1622" i="16"/>
  <c r="B1622" i="16"/>
  <c r="F1621" i="16"/>
  <c r="B1621" i="16"/>
  <c r="F1620" i="16"/>
  <c r="B1620" i="16"/>
  <c r="F1619" i="16"/>
  <c r="B1619" i="16"/>
  <c r="F1618" i="16"/>
  <c r="B1618" i="16"/>
  <c r="F1617" i="16"/>
  <c r="B1617" i="16"/>
  <c r="F1616" i="16"/>
  <c r="B1616" i="16"/>
  <c r="F1615" i="16"/>
  <c r="B1615" i="16"/>
  <c r="F1614" i="16"/>
  <c r="B1614" i="16"/>
  <c r="F1613" i="16"/>
  <c r="B1613" i="16"/>
  <c r="F1612" i="16"/>
  <c r="B1612" i="16"/>
  <c r="F1611" i="16"/>
  <c r="B1611" i="16"/>
  <c r="F1610" i="16"/>
  <c r="B1610" i="16"/>
  <c r="F1609" i="16"/>
  <c r="B1609" i="16"/>
  <c r="F1608" i="16"/>
  <c r="B1608" i="16"/>
  <c r="F1607" i="16"/>
  <c r="B1607" i="16"/>
  <c r="F1606" i="16"/>
  <c r="B1606" i="16"/>
  <c r="F1605" i="16"/>
  <c r="B1605" i="16"/>
  <c r="F1604" i="16"/>
  <c r="B1604" i="16"/>
  <c r="F1603" i="16"/>
  <c r="B1603" i="16"/>
  <c r="F1602" i="16"/>
  <c r="B1602" i="16"/>
  <c r="F1601" i="16"/>
  <c r="B1601" i="16"/>
  <c r="F1600" i="16"/>
  <c r="B1600" i="16"/>
  <c r="F1599" i="16"/>
  <c r="B1599" i="16"/>
  <c r="F1598" i="16"/>
  <c r="B1598" i="16"/>
  <c r="F1597" i="16"/>
  <c r="B1597" i="16"/>
  <c r="F1596" i="16"/>
  <c r="B1596" i="16"/>
  <c r="F1595" i="16"/>
  <c r="B1595" i="16"/>
  <c r="F1594" i="16"/>
  <c r="B1594" i="16"/>
  <c r="F1593" i="16"/>
  <c r="B1593" i="16"/>
  <c r="F1592" i="16"/>
  <c r="B1592" i="16"/>
  <c r="F1591" i="16"/>
  <c r="B1591" i="16"/>
  <c r="F1590" i="16"/>
  <c r="B1590" i="16"/>
  <c r="F1589" i="16"/>
  <c r="B1589" i="16"/>
  <c r="F1588" i="16"/>
  <c r="B1588" i="16"/>
  <c r="F1587" i="16"/>
  <c r="B1587" i="16"/>
  <c r="F1586" i="16"/>
  <c r="B1586" i="16"/>
  <c r="F1585" i="16"/>
  <c r="B1585" i="16"/>
  <c r="F1584" i="16"/>
  <c r="B1584" i="16"/>
  <c r="F1583" i="16"/>
  <c r="B1583" i="16"/>
  <c r="F1582" i="16"/>
  <c r="B1582" i="16"/>
  <c r="F1581" i="16"/>
  <c r="B1581" i="16"/>
  <c r="F1580" i="16"/>
  <c r="B1580" i="16"/>
  <c r="F1579" i="16"/>
  <c r="B1579" i="16"/>
  <c r="F1578" i="16"/>
  <c r="B1578" i="16"/>
  <c r="F1577" i="16"/>
  <c r="B1577" i="16"/>
  <c r="F1576" i="16"/>
  <c r="B1576" i="16"/>
  <c r="F1575" i="16"/>
  <c r="B1575" i="16"/>
  <c r="F1574" i="16"/>
  <c r="B1574" i="16"/>
  <c r="F1573" i="16"/>
  <c r="B1573" i="16"/>
  <c r="F1572" i="16"/>
  <c r="B1572" i="16"/>
  <c r="F1571" i="16"/>
  <c r="B1571" i="16"/>
  <c r="F1570" i="16"/>
  <c r="B1570" i="16"/>
  <c r="F1569" i="16"/>
  <c r="B1569" i="16"/>
  <c r="F1568" i="16"/>
  <c r="B1568" i="16"/>
  <c r="F1567" i="16"/>
  <c r="B1567" i="16"/>
  <c r="F1566" i="16"/>
  <c r="B1566" i="16"/>
  <c r="F1565" i="16"/>
  <c r="B1565" i="16"/>
  <c r="F1564" i="16"/>
  <c r="B1564" i="16"/>
  <c r="F1563" i="16"/>
  <c r="B1563" i="16"/>
  <c r="F1562" i="16"/>
  <c r="B1562" i="16"/>
  <c r="F1561" i="16"/>
  <c r="B1561" i="16"/>
  <c r="F1560" i="16"/>
  <c r="B1560" i="16"/>
  <c r="F1559" i="16"/>
  <c r="B1559" i="16"/>
  <c r="F1558" i="16"/>
  <c r="B1558" i="16"/>
  <c r="F1557" i="16"/>
  <c r="B1557" i="16"/>
  <c r="F1556" i="16"/>
  <c r="B1556" i="16"/>
  <c r="F1555" i="16"/>
  <c r="B1555" i="16"/>
  <c r="F1554" i="16"/>
  <c r="B1554" i="16"/>
  <c r="F1553" i="16"/>
  <c r="B1553" i="16"/>
  <c r="F1552" i="16"/>
  <c r="B1552" i="16"/>
  <c r="F1551" i="16"/>
  <c r="B1551" i="16"/>
  <c r="F1550" i="16"/>
  <c r="B1550" i="16"/>
  <c r="F1549" i="16"/>
  <c r="B1549" i="16"/>
  <c r="F1548" i="16"/>
  <c r="B1548" i="16"/>
  <c r="F1547" i="16"/>
  <c r="B1547" i="16"/>
  <c r="F1546" i="16"/>
  <c r="B1546" i="16"/>
  <c r="F1545" i="16"/>
  <c r="B1545" i="16"/>
  <c r="F1544" i="16"/>
  <c r="B1544" i="16"/>
  <c r="F1543" i="16"/>
  <c r="B1543" i="16"/>
  <c r="F1542" i="16"/>
  <c r="B1542" i="16"/>
  <c r="F1541" i="16"/>
  <c r="B1541" i="16"/>
  <c r="F1540" i="16"/>
  <c r="B1540" i="16"/>
  <c r="F1539" i="16"/>
  <c r="B1539" i="16"/>
  <c r="F1538" i="16"/>
  <c r="B1538" i="16"/>
  <c r="F1537" i="16"/>
  <c r="B1537" i="16"/>
  <c r="F1536" i="16"/>
  <c r="B1536" i="16"/>
  <c r="F1535" i="16"/>
  <c r="B1535" i="16"/>
  <c r="F1534" i="16"/>
  <c r="B1534" i="16"/>
  <c r="F1533" i="16"/>
  <c r="B1533" i="16"/>
  <c r="F1532" i="16"/>
  <c r="B1532" i="16"/>
  <c r="F1531" i="16"/>
  <c r="B1531" i="16"/>
  <c r="F1530" i="16"/>
  <c r="B1530" i="16"/>
  <c r="F1529" i="16"/>
  <c r="B1529" i="16"/>
  <c r="F1528" i="16"/>
  <c r="B1528" i="16"/>
  <c r="F1527" i="16"/>
  <c r="B1527" i="16"/>
  <c r="F1526" i="16"/>
  <c r="B1526" i="16"/>
  <c r="F1525" i="16"/>
  <c r="B1525" i="16"/>
  <c r="F1524" i="16"/>
  <c r="B1524" i="16"/>
  <c r="F1523" i="16"/>
  <c r="B1523" i="16"/>
  <c r="F1522" i="16"/>
  <c r="B1522" i="16"/>
  <c r="F1521" i="16"/>
  <c r="B1521" i="16"/>
  <c r="F1520" i="16"/>
  <c r="B1520" i="16"/>
  <c r="F1519" i="16"/>
  <c r="B1519" i="16"/>
  <c r="F1518" i="16"/>
  <c r="B1518" i="16"/>
  <c r="F1517" i="16"/>
  <c r="B1517" i="16"/>
  <c r="F1516" i="16"/>
  <c r="B1516" i="16"/>
  <c r="F1515" i="16"/>
  <c r="B1515" i="16"/>
  <c r="F1514" i="16"/>
  <c r="B1514" i="16"/>
  <c r="F1513" i="16"/>
  <c r="B1513" i="16"/>
  <c r="F1512" i="16"/>
  <c r="B1512" i="16"/>
  <c r="F1511" i="16"/>
  <c r="B1511" i="16"/>
  <c r="F1510" i="16"/>
  <c r="B1510" i="16"/>
  <c r="F1509" i="16"/>
  <c r="B1509" i="16"/>
  <c r="F1508" i="16"/>
  <c r="B1508" i="16"/>
  <c r="F1507" i="16"/>
  <c r="B1507" i="16"/>
  <c r="F1506" i="16"/>
  <c r="B1506" i="16"/>
  <c r="F1505" i="16"/>
  <c r="B1505" i="16"/>
  <c r="F1504" i="16"/>
  <c r="B1504" i="16"/>
  <c r="F1503" i="16"/>
  <c r="B1503" i="16"/>
  <c r="F1502" i="16"/>
  <c r="B1502" i="16"/>
  <c r="F1501" i="16"/>
  <c r="B1501" i="16"/>
  <c r="F1500" i="16"/>
  <c r="B1500" i="16"/>
  <c r="F1499" i="16"/>
  <c r="B1499" i="16"/>
  <c r="F1498" i="16"/>
  <c r="B1498" i="16"/>
  <c r="F1497" i="16"/>
  <c r="B1497" i="16"/>
  <c r="F1496" i="16"/>
  <c r="B1496" i="16"/>
  <c r="F1495" i="16"/>
  <c r="B1495" i="16"/>
  <c r="F1494" i="16"/>
  <c r="B1494" i="16"/>
  <c r="F1493" i="16"/>
  <c r="B1493" i="16"/>
  <c r="F1492" i="16"/>
  <c r="B1492" i="16"/>
  <c r="F1491" i="16"/>
  <c r="B1491" i="16"/>
  <c r="F1490" i="16"/>
  <c r="B1490" i="16"/>
  <c r="F1489" i="16"/>
  <c r="B1489" i="16"/>
  <c r="F1488" i="16"/>
  <c r="B1488" i="16"/>
  <c r="F1487" i="16"/>
  <c r="B1487" i="16"/>
  <c r="F1486" i="16"/>
  <c r="B1486" i="16"/>
  <c r="F1485" i="16"/>
  <c r="B1485" i="16"/>
  <c r="F1484" i="16"/>
  <c r="B1484" i="16"/>
  <c r="F1483" i="16"/>
  <c r="B1483" i="16"/>
  <c r="F1482" i="16"/>
  <c r="B1482" i="16"/>
  <c r="F1481" i="16"/>
  <c r="B1481" i="16"/>
  <c r="F1480" i="16"/>
  <c r="B1480" i="16"/>
  <c r="F1479" i="16"/>
  <c r="B1479" i="16"/>
  <c r="F1478" i="16"/>
  <c r="B1478" i="16"/>
  <c r="F1477" i="16"/>
  <c r="B1477" i="16"/>
  <c r="F1476" i="16"/>
  <c r="B1476" i="16"/>
  <c r="F1475" i="16"/>
  <c r="B1475" i="16"/>
  <c r="F1474" i="16"/>
  <c r="B1474" i="16"/>
  <c r="F1473" i="16"/>
  <c r="B1473" i="16"/>
  <c r="F1472" i="16"/>
  <c r="B1472" i="16"/>
  <c r="F1471" i="16"/>
  <c r="B1471" i="16"/>
  <c r="F1470" i="16"/>
  <c r="B1470" i="16"/>
  <c r="F1469" i="16"/>
  <c r="B1469" i="16"/>
  <c r="F1468" i="16"/>
  <c r="B1468" i="16"/>
  <c r="F1467" i="16"/>
  <c r="B1467" i="16"/>
  <c r="F1466" i="16"/>
  <c r="B1466" i="16"/>
  <c r="F1465" i="16"/>
  <c r="B1465" i="16"/>
  <c r="F1464" i="16"/>
  <c r="B1464" i="16"/>
  <c r="F1463" i="16"/>
  <c r="B1463" i="16"/>
  <c r="F1462" i="16"/>
  <c r="B1462" i="16"/>
  <c r="F1461" i="16"/>
  <c r="B1461" i="16"/>
  <c r="F1460" i="16"/>
  <c r="B1460" i="16"/>
  <c r="F1459" i="16"/>
  <c r="B1459" i="16"/>
  <c r="F1458" i="16"/>
  <c r="B1458" i="16"/>
  <c r="F1457" i="16"/>
  <c r="B1457" i="16"/>
  <c r="F1456" i="16"/>
  <c r="B1456" i="16"/>
  <c r="F1455" i="16"/>
  <c r="B1455" i="16"/>
  <c r="F1454" i="16"/>
  <c r="B1454" i="16"/>
  <c r="F1453" i="16"/>
  <c r="B1453" i="16"/>
  <c r="F1452" i="16"/>
  <c r="B1452" i="16"/>
  <c r="F1451" i="16"/>
  <c r="B1451" i="16"/>
  <c r="F1450" i="16"/>
  <c r="B1450" i="16"/>
  <c r="F1449" i="16"/>
  <c r="B1449" i="16"/>
  <c r="F1448" i="16"/>
  <c r="B1448" i="16"/>
  <c r="F1447" i="16"/>
  <c r="B1447" i="16"/>
  <c r="F1446" i="16"/>
  <c r="B1446" i="16"/>
  <c r="F1445" i="16"/>
  <c r="B1445" i="16"/>
  <c r="F1444" i="16"/>
  <c r="B1444" i="16"/>
  <c r="F1443" i="16"/>
  <c r="B1443" i="16"/>
  <c r="F1442" i="16"/>
  <c r="B1442" i="16"/>
  <c r="F1441" i="16"/>
  <c r="B1441" i="16"/>
  <c r="F1440" i="16"/>
  <c r="B1440" i="16"/>
  <c r="F1439" i="16"/>
  <c r="B1439" i="16"/>
  <c r="F1438" i="16"/>
  <c r="B1438" i="16"/>
  <c r="F1437" i="16"/>
  <c r="B1437" i="16"/>
  <c r="F1436" i="16"/>
  <c r="B1436" i="16"/>
  <c r="F1435" i="16"/>
  <c r="B1435" i="16"/>
  <c r="F1434" i="16"/>
  <c r="B1434" i="16"/>
  <c r="F1433" i="16"/>
  <c r="B1433" i="16"/>
  <c r="F1432" i="16"/>
  <c r="B1432" i="16"/>
  <c r="F1431" i="16"/>
  <c r="B1431" i="16"/>
  <c r="F1430" i="16"/>
  <c r="B1430" i="16"/>
  <c r="F1429" i="16"/>
  <c r="B1429" i="16"/>
  <c r="F1428" i="16"/>
  <c r="B1428" i="16"/>
  <c r="F1427" i="16"/>
  <c r="B1427" i="16"/>
  <c r="F1426" i="16"/>
  <c r="B1426" i="16"/>
  <c r="F1425" i="16"/>
  <c r="B1425" i="16"/>
  <c r="F1424" i="16"/>
  <c r="B1424" i="16"/>
  <c r="F1423" i="16"/>
  <c r="B1423" i="16"/>
  <c r="F1422" i="16"/>
  <c r="B1422" i="16"/>
  <c r="F1421" i="16"/>
  <c r="B1421" i="16"/>
  <c r="F1420" i="16"/>
  <c r="B1420" i="16"/>
  <c r="F1419" i="16"/>
  <c r="B1419" i="16"/>
  <c r="F1418" i="16"/>
  <c r="B1418" i="16"/>
  <c r="F1417" i="16"/>
  <c r="B1417" i="16"/>
  <c r="F1416" i="16"/>
  <c r="B1416" i="16"/>
  <c r="F1415" i="16"/>
  <c r="B1415" i="16"/>
  <c r="F1414" i="16"/>
  <c r="B1414" i="16"/>
  <c r="F1413" i="16"/>
  <c r="B1413" i="16"/>
  <c r="F1412" i="16"/>
  <c r="B1412" i="16"/>
  <c r="F1411" i="16"/>
  <c r="B1411" i="16"/>
  <c r="F1410" i="16"/>
  <c r="B1410" i="16"/>
  <c r="F1409" i="16"/>
  <c r="B1409" i="16"/>
  <c r="F1408" i="16"/>
  <c r="B1408" i="16"/>
  <c r="F1407" i="16"/>
  <c r="B1407" i="16"/>
  <c r="F1406" i="16"/>
  <c r="B1406" i="16"/>
  <c r="F1405" i="16"/>
  <c r="B1405" i="16"/>
  <c r="F1404" i="16"/>
  <c r="B1404" i="16"/>
  <c r="F1403" i="16"/>
  <c r="B1403" i="16"/>
  <c r="F1402" i="16"/>
  <c r="B1402" i="16"/>
  <c r="F1401" i="16"/>
  <c r="B1401" i="16"/>
  <c r="F1400" i="16"/>
  <c r="B1400" i="16"/>
  <c r="F1399" i="16"/>
  <c r="B1399" i="16"/>
  <c r="F1398" i="16"/>
  <c r="B1398" i="16"/>
  <c r="F1397" i="16"/>
  <c r="B1397" i="16"/>
  <c r="F1396" i="16"/>
  <c r="B1396" i="16"/>
  <c r="F1395" i="16"/>
  <c r="B1395" i="16"/>
  <c r="F1394" i="16"/>
  <c r="B1394" i="16"/>
  <c r="F1393" i="16"/>
  <c r="B1393" i="16"/>
  <c r="F1392" i="16"/>
  <c r="B1392" i="16"/>
  <c r="F1391" i="16"/>
  <c r="B1391" i="16"/>
  <c r="F1390" i="16"/>
  <c r="B1390" i="16"/>
  <c r="F1389" i="16"/>
  <c r="B1389" i="16"/>
  <c r="F1388" i="16"/>
  <c r="B1388" i="16"/>
  <c r="F1387" i="16"/>
  <c r="B1387" i="16"/>
  <c r="F1386" i="16"/>
  <c r="B1386" i="16"/>
  <c r="F1385" i="16"/>
  <c r="B1385" i="16"/>
  <c r="F1384" i="16"/>
  <c r="B1384" i="16"/>
  <c r="F1383" i="16"/>
  <c r="B1383" i="16"/>
  <c r="F1382" i="16"/>
  <c r="B1382" i="16"/>
  <c r="F1381" i="16"/>
  <c r="B1381" i="16"/>
  <c r="F1380" i="16"/>
  <c r="B1380" i="16"/>
  <c r="F1379" i="16"/>
  <c r="B1379" i="16"/>
  <c r="F1378" i="16"/>
  <c r="B1378" i="16"/>
  <c r="F1377" i="16"/>
  <c r="B1377" i="16"/>
  <c r="F1376" i="16"/>
  <c r="B1376" i="16"/>
  <c r="F1375" i="16"/>
  <c r="B1375" i="16"/>
  <c r="F1374" i="16"/>
  <c r="B1374" i="16"/>
  <c r="F1373" i="16"/>
  <c r="B1373" i="16"/>
  <c r="F1372" i="16"/>
  <c r="B1372" i="16"/>
  <c r="F1371" i="16"/>
  <c r="B1371" i="16"/>
  <c r="F1370" i="16"/>
  <c r="B1370" i="16"/>
  <c r="F1369" i="16"/>
  <c r="B1369" i="16"/>
  <c r="F1368" i="16"/>
  <c r="B1368" i="16"/>
  <c r="F1367" i="16"/>
  <c r="B1367" i="16"/>
  <c r="F1366" i="16"/>
  <c r="B1366" i="16"/>
  <c r="F1365" i="16"/>
  <c r="B1365" i="16"/>
  <c r="F1364" i="16"/>
  <c r="B1364" i="16"/>
  <c r="F1363" i="16"/>
  <c r="B1363" i="16"/>
  <c r="F1362" i="16"/>
  <c r="B1362" i="16"/>
  <c r="F1361" i="16"/>
  <c r="B1361" i="16"/>
  <c r="F1360" i="16"/>
  <c r="B1360" i="16"/>
  <c r="F1359" i="16"/>
  <c r="B1359" i="16"/>
  <c r="F1358" i="16"/>
  <c r="B1358" i="16"/>
  <c r="F1357" i="16"/>
  <c r="B1357" i="16"/>
  <c r="F1356" i="16"/>
  <c r="B1356" i="16"/>
  <c r="F1355" i="16"/>
  <c r="B1355" i="16"/>
  <c r="F1354" i="16"/>
  <c r="B1354" i="16"/>
  <c r="F1353" i="16"/>
  <c r="B1353" i="16"/>
  <c r="F1352" i="16"/>
  <c r="B1352" i="16"/>
  <c r="F1351" i="16"/>
  <c r="B1351" i="16"/>
  <c r="F1350" i="16"/>
  <c r="B1350" i="16"/>
  <c r="F1349" i="16"/>
  <c r="B1349" i="16"/>
  <c r="F1348" i="16"/>
  <c r="B1348" i="16"/>
  <c r="F1347" i="16"/>
  <c r="B1347" i="16"/>
  <c r="F1346" i="16"/>
  <c r="B1346" i="16"/>
  <c r="F1345" i="16"/>
  <c r="B1345" i="16"/>
  <c r="F1344" i="16"/>
  <c r="B1344" i="16"/>
  <c r="F1343" i="16"/>
  <c r="B1343" i="16"/>
  <c r="F1342" i="16"/>
  <c r="B1342" i="16"/>
  <c r="F1341" i="16"/>
  <c r="B1341" i="16"/>
  <c r="F1340" i="16"/>
  <c r="B1340" i="16"/>
  <c r="F1339" i="16"/>
  <c r="B1339" i="16"/>
  <c r="F1338" i="16"/>
  <c r="B1338" i="16"/>
  <c r="F1337" i="16"/>
  <c r="B1337" i="16"/>
  <c r="F1336" i="16"/>
  <c r="B1336" i="16"/>
  <c r="F1335" i="16"/>
  <c r="B1335" i="16"/>
  <c r="F1334" i="16"/>
  <c r="B1334" i="16"/>
  <c r="F1333" i="16"/>
  <c r="B1333" i="16"/>
  <c r="F1332" i="16"/>
  <c r="B1332" i="16"/>
  <c r="F1331" i="16"/>
  <c r="B1331" i="16"/>
  <c r="F1330" i="16"/>
  <c r="B1330" i="16"/>
  <c r="F1329" i="16"/>
  <c r="B1329" i="16"/>
  <c r="F1328" i="16"/>
  <c r="B1328" i="16"/>
  <c r="F1327" i="16"/>
  <c r="B1327" i="16"/>
  <c r="F1326" i="16"/>
  <c r="B1326" i="16"/>
  <c r="F1325" i="16"/>
  <c r="B1325" i="16"/>
  <c r="F1324" i="16"/>
  <c r="B1324" i="16"/>
  <c r="F1323" i="16"/>
  <c r="B1323" i="16"/>
  <c r="F1322" i="16"/>
  <c r="B1322" i="16"/>
  <c r="F1321" i="16"/>
  <c r="B1321" i="16"/>
  <c r="F1320" i="16"/>
  <c r="B1320" i="16"/>
  <c r="F1319" i="16"/>
  <c r="B1319" i="16"/>
  <c r="F1318" i="16"/>
  <c r="B1318" i="16"/>
  <c r="F1317" i="16"/>
  <c r="B1317" i="16"/>
  <c r="F1316" i="16"/>
  <c r="B1316" i="16"/>
  <c r="F1315" i="16"/>
  <c r="B1315" i="16"/>
  <c r="F1314" i="16"/>
  <c r="B1314" i="16"/>
  <c r="F1313" i="16"/>
  <c r="B1313" i="16"/>
  <c r="F1312" i="16"/>
  <c r="B1312" i="16"/>
  <c r="F1311" i="16"/>
  <c r="B1311" i="16"/>
  <c r="F1310" i="16"/>
  <c r="B1310" i="16"/>
  <c r="F1309" i="16"/>
  <c r="B1309" i="16"/>
  <c r="F1308" i="16"/>
  <c r="B1308" i="16"/>
  <c r="F1307" i="16"/>
  <c r="B1307" i="16"/>
  <c r="F1306" i="16"/>
  <c r="B1306" i="16"/>
  <c r="F1305" i="16"/>
  <c r="B1305" i="16"/>
  <c r="F1304" i="16"/>
  <c r="B1304" i="16"/>
  <c r="F1303" i="16"/>
  <c r="B1303" i="16"/>
  <c r="F1302" i="16"/>
  <c r="B1302" i="16"/>
  <c r="F1301" i="16"/>
  <c r="B1301" i="16"/>
  <c r="F1300" i="16"/>
  <c r="B1300" i="16"/>
  <c r="F1299" i="16"/>
  <c r="B1299" i="16"/>
  <c r="F1298" i="16"/>
  <c r="B1298" i="16"/>
  <c r="F1297" i="16"/>
  <c r="B1297" i="16"/>
  <c r="F1296" i="16"/>
  <c r="B1296" i="16"/>
  <c r="F1295" i="16"/>
  <c r="B1295" i="16"/>
  <c r="F1294" i="16"/>
  <c r="B1294" i="16"/>
  <c r="F1293" i="16"/>
  <c r="B1293" i="16"/>
  <c r="F1292" i="16"/>
  <c r="B1292" i="16"/>
  <c r="F1291" i="16"/>
  <c r="B1291" i="16"/>
  <c r="F1290" i="16"/>
  <c r="B1290" i="16"/>
  <c r="F1289" i="16"/>
  <c r="B1289" i="16"/>
  <c r="F1288" i="16"/>
  <c r="B1288" i="16"/>
  <c r="F1287" i="16"/>
  <c r="B1287" i="16"/>
  <c r="F1286" i="16"/>
  <c r="B1286" i="16"/>
  <c r="F1285" i="16"/>
  <c r="B1285" i="16"/>
  <c r="F1284" i="16"/>
  <c r="B1284" i="16"/>
  <c r="F1283" i="16"/>
  <c r="B1283" i="16"/>
  <c r="F1282" i="16"/>
  <c r="B1282" i="16"/>
  <c r="F1281" i="16"/>
  <c r="B1281" i="16"/>
  <c r="F1280" i="16"/>
  <c r="B1280" i="16"/>
  <c r="F1279" i="16"/>
  <c r="B1279" i="16"/>
  <c r="F1278" i="16"/>
  <c r="B1278" i="16"/>
  <c r="F1277" i="16"/>
  <c r="B1277" i="16"/>
  <c r="F1276" i="16"/>
  <c r="B1276" i="16"/>
  <c r="F1275" i="16"/>
  <c r="B1275" i="16"/>
  <c r="F1274" i="16"/>
  <c r="B1274" i="16"/>
  <c r="F1273" i="16"/>
  <c r="B1273" i="16"/>
  <c r="F1272" i="16"/>
  <c r="B1272" i="16"/>
  <c r="F1271" i="16"/>
  <c r="B1271" i="16"/>
  <c r="F1270" i="16"/>
  <c r="B1270" i="16"/>
  <c r="F1269" i="16"/>
  <c r="B1269" i="16"/>
  <c r="F1268" i="16"/>
  <c r="B1268" i="16"/>
  <c r="F1267" i="16"/>
  <c r="B1267" i="16"/>
  <c r="F1266" i="16"/>
  <c r="B1266" i="16"/>
  <c r="F1265" i="16"/>
  <c r="B1265" i="16"/>
  <c r="F1264" i="16"/>
  <c r="B1264" i="16"/>
  <c r="F1263" i="16"/>
  <c r="B1263" i="16"/>
  <c r="F1262" i="16"/>
  <c r="B1262" i="16"/>
  <c r="F1261" i="16"/>
  <c r="B1261" i="16"/>
  <c r="F1260" i="16"/>
  <c r="B1260" i="16"/>
  <c r="F1259" i="16"/>
  <c r="B1259" i="16"/>
  <c r="F1258" i="16"/>
  <c r="B1258" i="16"/>
  <c r="F1257" i="16"/>
  <c r="B1257" i="16"/>
  <c r="F1256" i="16"/>
  <c r="B1256" i="16"/>
  <c r="F1255" i="16"/>
  <c r="B1255" i="16"/>
  <c r="F1254" i="16"/>
  <c r="B1254" i="16"/>
  <c r="F1253" i="16"/>
  <c r="B1253" i="16"/>
  <c r="F1252" i="16"/>
  <c r="B1252" i="16"/>
  <c r="F1251" i="16"/>
  <c r="B1251" i="16"/>
  <c r="F1250" i="16"/>
  <c r="B1250" i="16"/>
  <c r="F1249" i="16"/>
  <c r="B1249" i="16"/>
  <c r="F1248" i="16"/>
  <c r="B1248" i="16"/>
  <c r="F1247" i="16"/>
  <c r="B1247" i="16"/>
  <c r="F1246" i="16"/>
  <c r="B1246" i="16"/>
  <c r="F1245" i="16"/>
  <c r="B1245" i="16"/>
  <c r="F1244" i="16"/>
  <c r="B1244" i="16"/>
  <c r="F1243" i="16"/>
  <c r="B1243" i="16"/>
  <c r="F1242" i="16"/>
  <c r="B1242" i="16"/>
  <c r="F1241" i="16"/>
  <c r="B1241" i="16"/>
  <c r="F1240" i="16"/>
  <c r="B1240" i="16"/>
  <c r="F1239" i="16"/>
  <c r="B1239" i="16"/>
  <c r="F1238" i="16"/>
  <c r="B1238" i="16"/>
  <c r="F1237" i="16"/>
  <c r="B1237" i="16"/>
  <c r="F1236" i="16"/>
  <c r="B1236" i="16"/>
  <c r="F1235" i="16"/>
  <c r="B1235" i="16"/>
  <c r="F1234" i="16"/>
  <c r="B1234" i="16"/>
  <c r="F1233" i="16"/>
  <c r="B1233" i="16"/>
  <c r="F1232" i="16"/>
  <c r="B1232" i="16"/>
  <c r="F1231" i="16"/>
  <c r="B1231" i="16"/>
  <c r="F1230" i="16"/>
  <c r="B1230" i="16"/>
  <c r="F1229" i="16"/>
  <c r="B1229" i="16"/>
  <c r="F1228" i="16"/>
  <c r="B1228" i="16"/>
  <c r="F1227" i="16"/>
  <c r="B1227" i="16"/>
  <c r="F1226" i="16"/>
  <c r="B1226" i="16"/>
  <c r="F1225" i="16"/>
  <c r="B1225" i="16"/>
  <c r="F1224" i="16"/>
  <c r="B1224" i="16"/>
  <c r="F1223" i="16"/>
  <c r="B1223" i="16"/>
  <c r="F1222" i="16"/>
  <c r="B1222" i="16"/>
  <c r="F1221" i="16"/>
  <c r="B1221" i="16"/>
  <c r="F1220" i="16"/>
  <c r="B1220" i="16"/>
  <c r="F1219" i="16"/>
  <c r="B1219" i="16"/>
  <c r="F1218" i="16"/>
  <c r="B1218" i="16"/>
  <c r="F1217" i="16"/>
  <c r="B1217" i="16"/>
  <c r="F1216" i="16"/>
  <c r="B1216" i="16"/>
  <c r="F1215" i="16"/>
  <c r="B1215" i="16"/>
  <c r="F1214" i="16"/>
  <c r="B1214" i="16"/>
  <c r="F1213" i="16"/>
  <c r="B1213" i="16"/>
  <c r="F1212" i="16"/>
  <c r="B1212" i="16"/>
  <c r="F1211" i="16"/>
  <c r="B1211" i="16"/>
  <c r="F1210" i="16"/>
  <c r="B1210" i="16"/>
  <c r="F1209" i="16"/>
  <c r="B1209" i="16"/>
  <c r="F1208" i="16"/>
  <c r="B1208" i="16"/>
  <c r="F1207" i="16"/>
  <c r="B1207" i="16"/>
  <c r="F1206" i="16"/>
  <c r="B1206" i="16"/>
  <c r="F1205" i="16"/>
  <c r="B1205" i="16"/>
  <c r="F1204" i="16"/>
  <c r="B1204" i="16"/>
  <c r="F1203" i="16"/>
  <c r="B1203" i="16"/>
  <c r="F1202" i="16"/>
  <c r="B1202" i="16"/>
  <c r="F1201" i="16"/>
  <c r="B1201" i="16"/>
  <c r="F1200" i="16"/>
  <c r="B1200" i="16"/>
  <c r="F1199" i="16"/>
  <c r="B1199" i="16"/>
  <c r="F1198" i="16"/>
  <c r="B1198" i="16"/>
  <c r="F1197" i="16"/>
  <c r="B1197" i="16"/>
  <c r="F1196" i="16"/>
  <c r="B1196" i="16"/>
  <c r="F1195" i="16"/>
  <c r="B1195" i="16"/>
  <c r="F1194" i="16"/>
  <c r="B1194" i="16"/>
  <c r="F1193" i="16"/>
  <c r="B1193" i="16"/>
  <c r="F1192" i="16"/>
  <c r="B1192" i="16"/>
  <c r="F1191" i="16"/>
  <c r="B1191" i="16"/>
  <c r="F1190" i="16"/>
  <c r="B1190" i="16"/>
  <c r="F1189" i="16"/>
  <c r="B1189" i="16"/>
  <c r="F1188" i="16"/>
  <c r="B1188" i="16"/>
  <c r="F1187" i="16"/>
  <c r="B1187" i="16"/>
  <c r="F1186" i="16"/>
  <c r="B1186" i="16"/>
  <c r="F1185" i="16"/>
  <c r="B1185" i="16"/>
  <c r="F1184" i="16"/>
  <c r="B1184" i="16"/>
  <c r="F1183" i="16"/>
  <c r="B1183" i="16"/>
  <c r="F1182" i="16"/>
  <c r="B1182" i="16"/>
  <c r="F1181" i="16"/>
  <c r="B1181" i="16"/>
  <c r="F1180" i="16"/>
  <c r="B1180" i="16"/>
  <c r="F1179" i="16"/>
  <c r="B1179" i="16"/>
  <c r="F1178" i="16"/>
  <c r="B1178" i="16"/>
  <c r="F1177" i="16"/>
  <c r="B1177" i="16"/>
  <c r="F1176" i="16"/>
  <c r="B1176" i="16"/>
  <c r="F1175" i="16"/>
  <c r="B1175" i="16"/>
  <c r="F1174" i="16"/>
  <c r="B1174" i="16"/>
  <c r="F1173" i="16"/>
  <c r="B1173" i="16"/>
  <c r="F1172" i="16"/>
  <c r="B1172" i="16"/>
  <c r="F1171" i="16"/>
  <c r="B1171" i="16"/>
  <c r="F1170" i="16"/>
  <c r="B1170" i="16"/>
  <c r="F1169" i="16"/>
  <c r="B1169" i="16"/>
  <c r="F1168" i="16"/>
  <c r="B1168" i="16"/>
  <c r="F1167" i="16"/>
  <c r="B1167" i="16"/>
  <c r="F1166" i="16"/>
  <c r="B1166" i="16"/>
  <c r="F1165" i="16"/>
  <c r="B1165" i="16"/>
  <c r="F1164" i="16"/>
  <c r="B1164" i="16"/>
  <c r="F1163" i="16"/>
  <c r="B1163" i="16"/>
  <c r="F1162" i="16"/>
  <c r="B1162" i="16"/>
  <c r="F1161" i="16"/>
  <c r="B1161" i="16"/>
  <c r="F1160" i="16"/>
  <c r="B1160" i="16"/>
  <c r="F1159" i="16"/>
  <c r="B1159" i="16"/>
  <c r="F1158" i="16"/>
  <c r="B1158" i="16"/>
  <c r="F1157" i="16"/>
  <c r="B1157" i="16"/>
  <c r="F1156" i="16"/>
  <c r="B1156" i="16"/>
  <c r="F1155" i="16"/>
  <c r="B1155" i="16"/>
  <c r="F1154" i="16"/>
  <c r="B1154" i="16"/>
  <c r="F1153" i="16"/>
  <c r="B1153" i="16"/>
  <c r="F1152" i="16"/>
  <c r="B1152" i="16"/>
  <c r="F1151" i="16"/>
  <c r="B1151" i="16"/>
  <c r="F1150" i="16"/>
  <c r="B1150" i="16"/>
  <c r="F1149" i="16"/>
  <c r="B1149" i="16"/>
  <c r="F1148" i="16"/>
  <c r="B1148" i="16"/>
  <c r="F1147" i="16"/>
  <c r="B1147" i="16"/>
  <c r="F1146" i="16"/>
  <c r="B1146" i="16"/>
  <c r="F1145" i="16"/>
  <c r="B1145" i="16"/>
  <c r="F1144" i="16"/>
  <c r="B1144" i="16"/>
  <c r="F1143" i="16"/>
  <c r="B1143" i="16"/>
  <c r="F1142" i="16"/>
  <c r="B1142" i="16"/>
  <c r="F1141" i="16"/>
  <c r="B1141" i="16"/>
  <c r="F1140" i="16"/>
  <c r="B1140" i="16"/>
  <c r="F1139" i="16"/>
  <c r="B1139" i="16"/>
  <c r="F1138" i="16"/>
  <c r="B1138" i="16"/>
  <c r="F1137" i="16"/>
  <c r="B1137" i="16"/>
  <c r="F1136" i="16"/>
  <c r="B1136" i="16"/>
  <c r="F1135" i="16"/>
  <c r="B1135" i="16"/>
  <c r="F1134" i="16"/>
  <c r="B1134" i="16"/>
  <c r="F1133" i="16"/>
  <c r="B1133" i="16"/>
  <c r="F1132" i="16"/>
  <c r="B1132" i="16"/>
  <c r="F1131" i="16"/>
  <c r="B1131" i="16"/>
  <c r="F1130" i="16"/>
  <c r="B1130" i="16"/>
  <c r="F1129" i="16"/>
  <c r="B1129" i="16"/>
  <c r="F1128" i="16"/>
  <c r="B1128" i="16"/>
  <c r="F1127" i="16"/>
  <c r="B1127" i="16"/>
  <c r="F1126" i="16"/>
  <c r="B1126" i="16"/>
  <c r="F1125" i="16"/>
  <c r="B1125" i="16"/>
  <c r="F1124" i="16"/>
  <c r="B1124" i="16"/>
  <c r="F1123" i="16"/>
  <c r="B1123" i="16"/>
  <c r="F1122" i="16"/>
  <c r="B1122" i="16"/>
  <c r="F1121" i="16"/>
  <c r="B1121" i="16"/>
  <c r="F1120" i="16"/>
  <c r="B1120" i="16"/>
  <c r="F1119" i="16"/>
  <c r="B1119" i="16"/>
  <c r="F1118" i="16"/>
  <c r="B1118" i="16"/>
  <c r="F1117" i="16"/>
  <c r="B1117" i="16"/>
  <c r="F1116" i="16"/>
  <c r="B1116" i="16"/>
  <c r="F1115" i="16"/>
  <c r="B1115" i="16"/>
  <c r="F1114" i="16"/>
  <c r="B1114" i="16"/>
  <c r="F1113" i="16"/>
  <c r="B1113" i="16"/>
  <c r="F1112" i="16"/>
  <c r="B1112" i="16"/>
  <c r="F1111" i="16"/>
  <c r="B1111" i="16"/>
  <c r="F1110" i="16"/>
  <c r="B1110" i="16"/>
  <c r="F1109" i="16"/>
  <c r="B1109" i="16"/>
  <c r="F1108" i="16"/>
  <c r="B1108" i="16"/>
  <c r="F1107" i="16"/>
  <c r="B1107" i="16"/>
  <c r="F1106" i="16"/>
  <c r="B1106" i="16"/>
  <c r="F1105" i="16"/>
  <c r="B1105" i="16"/>
  <c r="F1104" i="16"/>
  <c r="B1104" i="16"/>
  <c r="F1103" i="16"/>
  <c r="B1103" i="16"/>
  <c r="F1102" i="16"/>
  <c r="B1102" i="16"/>
  <c r="F1101" i="16"/>
  <c r="B1101" i="16"/>
  <c r="F1100" i="16"/>
  <c r="B1100" i="16"/>
  <c r="F1099" i="16"/>
  <c r="B1099" i="16"/>
  <c r="F1098" i="16"/>
  <c r="B1098" i="16"/>
  <c r="F1097" i="16"/>
  <c r="B1097" i="16"/>
  <c r="F1096" i="16"/>
  <c r="B1096" i="16"/>
  <c r="F1095" i="16"/>
  <c r="B1095" i="16"/>
  <c r="F1094" i="16"/>
  <c r="B1094" i="16"/>
  <c r="F1093" i="16"/>
  <c r="B1093" i="16"/>
  <c r="F1092" i="16"/>
  <c r="B1092" i="16"/>
  <c r="F1091" i="16"/>
  <c r="B1091" i="16"/>
  <c r="F1090" i="16"/>
  <c r="B1090" i="16"/>
  <c r="F1089" i="16"/>
  <c r="B1089" i="16"/>
  <c r="F1088" i="16"/>
  <c r="B1088" i="16"/>
  <c r="F1087" i="16"/>
  <c r="B1087" i="16"/>
  <c r="F1086" i="16"/>
  <c r="B1086" i="16"/>
  <c r="F1085" i="16"/>
  <c r="B1085" i="16"/>
  <c r="F1084" i="16"/>
  <c r="B1084" i="16"/>
  <c r="F1083" i="16"/>
  <c r="B1083" i="16"/>
  <c r="F1082" i="16"/>
  <c r="B1082" i="16"/>
  <c r="F1081" i="16"/>
  <c r="B1081" i="16"/>
  <c r="F1080" i="16"/>
  <c r="B1080" i="16"/>
  <c r="F1079" i="16"/>
  <c r="B1079" i="16"/>
  <c r="F1078" i="16"/>
  <c r="B1078" i="16"/>
  <c r="F1077" i="16"/>
  <c r="B1077" i="16"/>
  <c r="F1076" i="16"/>
  <c r="B1076" i="16"/>
  <c r="F1075" i="16"/>
  <c r="B1075" i="16"/>
  <c r="F1074" i="16"/>
  <c r="B1074" i="16"/>
  <c r="F1073" i="16"/>
  <c r="B1073" i="16"/>
  <c r="F1072" i="16"/>
  <c r="B1072" i="16"/>
  <c r="F1071" i="16"/>
  <c r="B1071" i="16"/>
  <c r="F1070" i="16"/>
  <c r="B1070" i="16"/>
  <c r="F1069" i="16"/>
  <c r="B1069" i="16"/>
  <c r="F1068" i="16"/>
  <c r="B1068" i="16"/>
  <c r="F1067" i="16"/>
  <c r="B1067" i="16"/>
  <c r="F1066" i="16"/>
  <c r="B1066" i="16"/>
  <c r="F1065" i="16"/>
  <c r="B1065" i="16"/>
  <c r="F1064" i="16"/>
  <c r="B1064" i="16"/>
  <c r="F1063" i="16"/>
  <c r="B1063" i="16"/>
  <c r="F1062" i="16"/>
  <c r="B1062" i="16"/>
  <c r="F1061" i="16"/>
  <c r="B1061" i="16"/>
  <c r="F1060" i="16"/>
  <c r="B1060" i="16"/>
  <c r="F1059" i="16"/>
  <c r="B1059" i="16"/>
  <c r="F1058" i="16"/>
  <c r="B1058" i="16"/>
  <c r="F1057" i="16"/>
  <c r="B1057" i="16"/>
  <c r="F1056" i="16"/>
  <c r="B1056" i="16"/>
  <c r="F1055" i="16"/>
  <c r="B1055" i="16"/>
  <c r="F1054" i="16"/>
  <c r="B1054" i="16"/>
  <c r="F1053" i="16"/>
  <c r="B1053" i="16"/>
  <c r="F1052" i="16"/>
  <c r="B1052" i="16"/>
  <c r="F1051" i="16"/>
  <c r="B1051" i="16"/>
  <c r="F1050" i="16"/>
  <c r="B1050" i="16"/>
  <c r="F1049" i="16"/>
  <c r="B1049" i="16"/>
  <c r="F1048" i="16"/>
  <c r="B1048" i="16"/>
  <c r="F1047" i="16"/>
  <c r="B1047" i="16"/>
  <c r="F1046" i="16"/>
  <c r="B1046" i="16"/>
  <c r="F1045" i="16"/>
  <c r="B1045" i="16"/>
  <c r="F1044" i="16"/>
  <c r="B1044" i="16"/>
  <c r="F1043" i="16"/>
  <c r="B1043" i="16"/>
  <c r="F1042" i="16"/>
  <c r="B1042" i="16"/>
  <c r="F1041" i="16"/>
  <c r="B1041" i="16"/>
  <c r="F1040" i="16"/>
  <c r="B1040" i="16"/>
  <c r="F1039" i="16"/>
  <c r="B1039" i="16"/>
  <c r="F1038" i="16"/>
  <c r="B1038" i="16"/>
  <c r="F1037" i="16"/>
  <c r="B1037" i="16"/>
  <c r="F1036" i="16"/>
  <c r="B1036" i="16"/>
  <c r="F1035" i="16"/>
  <c r="B1035" i="16"/>
  <c r="F1034" i="16"/>
  <c r="B1034" i="16"/>
  <c r="F1033" i="16"/>
  <c r="B1033" i="16"/>
  <c r="F1032" i="16"/>
  <c r="B1032" i="16"/>
  <c r="F1031" i="16"/>
  <c r="B1031" i="16"/>
  <c r="F1030" i="16"/>
  <c r="B1030" i="16"/>
  <c r="F1029" i="16"/>
  <c r="B1029" i="16"/>
  <c r="F1028" i="16"/>
  <c r="B1028" i="16"/>
  <c r="F1027" i="16"/>
  <c r="B1027" i="16"/>
  <c r="F1026" i="16"/>
  <c r="B1026" i="16"/>
  <c r="F1025" i="16"/>
  <c r="B1025" i="16"/>
  <c r="F1024" i="16"/>
  <c r="B1024" i="16"/>
  <c r="F1023" i="16"/>
  <c r="B1023" i="16"/>
  <c r="F1022" i="16"/>
  <c r="B1022" i="16"/>
  <c r="F1021" i="16"/>
  <c r="B1021" i="16"/>
  <c r="F1020" i="16"/>
  <c r="B1020" i="16"/>
  <c r="F1019" i="16"/>
  <c r="B1019" i="16"/>
  <c r="F1018" i="16"/>
  <c r="B1018" i="16"/>
  <c r="F1017" i="16"/>
  <c r="B1017" i="16"/>
  <c r="F1016" i="16"/>
  <c r="B1016" i="16"/>
  <c r="F1015" i="16"/>
  <c r="B1015" i="16"/>
  <c r="F1014" i="16"/>
  <c r="B1014" i="16"/>
  <c r="F1013" i="16"/>
  <c r="B1013" i="16"/>
  <c r="F1012" i="16"/>
  <c r="B1012" i="16"/>
  <c r="F1011" i="16"/>
  <c r="B1011" i="16"/>
  <c r="F1010" i="16"/>
  <c r="B1010" i="16"/>
  <c r="F1009" i="16"/>
  <c r="B1009" i="16"/>
  <c r="F1008" i="16"/>
  <c r="B1008" i="16"/>
  <c r="F1007" i="16"/>
  <c r="B1007" i="16"/>
  <c r="F1006" i="16"/>
  <c r="B1006" i="16"/>
  <c r="F1005" i="16"/>
  <c r="B1005" i="16"/>
  <c r="F1004" i="16"/>
  <c r="B1004" i="16"/>
  <c r="F1003" i="16"/>
  <c r="B1003" i="16"/>
  <c r="F1002" i="16"/>
  <c r="B1002" i="16"/>
  <c r="F1001" i="16"/>
  <c r="B1001" i="16"/>
  <c r="F1000" i="16"/>
  <c r="B1000" i="16"/>
  <c r="F999" i="16"/>
  <c r="B999" i="16"/>
  <c r="F998" i="16"/>
  <c r="B998" i="16"/>
  <c r="F997" i="16"/>
  <c r="B997" i="16"/>
  <c r="F996" i="16"/>
  <c r="B996" i="16"/>
  <c r="F995" i="16"/>
  <c r="B995" i="16"/>
  <c r="F994" i="16"/>
  <c r="B994" i="16"/>
  <c r="F993" i="16"/>
  <c r="B993" i="16"/>
  <c r="F992" i="16"/>
  <c r="B992" i="16"/>
  <c r="F991" i="16"/>
  <c r="B991" i="16"/>
  <c r="F990" i="16"/>
  <c r="B990" i="16"/>
  <c r="F989" i="16"/>
  <c r="B989" i="16"/>
  <c r="F988" i="16"/>
  <c r="B988" i="16"/>
  <c r="F987" i="16"/>
  <c r="B987" i="16"/>
  <c r="F986" i="16"/>
  <c r="B986" i="16"/>
  <c r="F985" i="16"/>
  <c r="B985" i="16"/>
  <c r="F984" i="16"/>
  <c r="B984" i="16"/>
  <c r="F983" i="16"/>
  <c r="B983" i="16"/>
  <c r="F982" i="16"/>
  <c r="B982" i="16"/>
  <c r="F981" i="16"/>
  <c r="B981" i="16"/>
  <c r="F980" i="16"/>
  <c r="B980" i="16"/>
  <c r="F979" i="16"/>
  <c r="B979" i="16"/>
  <c r="F978" i="16"/>
  <c r="B978" i="16"/>
  <c r="F977" i="16"/>
  <c r="B977" i="16"/>
  <c r="F976" i="16"/>
  <c r="B976" i="16"/>
  <c r="F975" i="16"/>
  <c r="B975" i="16"/>
  <c r="F974" i="16"/>
  <c r="B974" i="16"/>
  <c r="F973" i="16"/>
  <c r="B973" i="16"/>
  <c r="F972" i="16"/>
  <c r="B972" i="16"/>
  <c r="F971" i="16"/>
  <c r="B971" i="16"/>
  <c r="F970" i="16"/>
  <c r="B970" i="16"/>
  <c r="F969" i="16"/>
  <c r="B969" i="16"/>
  <c r="F968" i="16"/>
  <c r="B968" i="16"/>
  <c r="F967" i="16"/>
  <c r="B967" i="16"/>
  <c r="F966" i="16"/>
  <c r="B966" i="16"/>
  <c r="F965" i="16"/>
  <c r="B965" i="16"/>
  <c r="F964" i="16"/>
  <c r="B964" i="16"/>
  <c r="F963" i="16"/>
  <c r="B963" i="16"/>
  <c r="F962" i="16"/>
  <c r="B962" i="16"/>
  <c r="F961" i="16"/>
  <c r="B961" i="16"/>
  <c r="F960" i="16"/>
  <c r="B960" i="16"/>
  <c r="F959" i="16"/>
  <c r="B959" i="16"/>
  <c r="F958" i="16"/>
  <c r="B958" i="16"/>
  <c r="F957" i="16"/>
  <c r="B957" i="16"/>
  <c r="F956" i="16"/>
  <c r="B956" i="16"/>
  <c r="F955" i="16"/>
  <c r="B955" i="16"/>
  <c r="F954" i="16"/>
  <c r="B954" i="16"/>
  <c r="F953" i="16"/>
  <c r="B953" i="16"/>
  <c r="F952" i="16"/>
  <c r="B952" i="16"/>
  <c r="F951" i="16"/>
  <c r="B951" i="16"/>
  <c r="F950" i="16"/>
  <c r="B950" i="16"/>
  <c r="F949" i="16"/>
  <c r="B949" i="16"/>
  <c r="F948" i="16"/>
  <c r="B948" i="16"/>
  <c r="F947" i="16"/>
  <c r="B947" i="16"/>
  <c r="F946" i="16"/>
  <c r="B946" i="16"/>
  <c r="F945" i="16"/>
  <c r="B945" i="16"/>
  <c r="F944" i="16"/>
  <c r="B944" i="16"/>
  <c r="F943" i="16"/>
  <c r="B943" i="16"/>
  <c r="F942" i="16"/>
  <c r="B942" i="16"/>
  <c r="F941" i="16"/>
  <c r="B941" i="16"/>
  <c r="F940" i="16"/>
  <c r="B940" i="16"/>
  <c r="F939" i="16"/>
  <c r="B939" i="16"/>
  <c r="F938" i="16"/>
  <c r="B938" i="16"/>
  <c r="F937" i="16"/>
  <c r="B937" i="16"/>
  <c r="F936" i="16"/>
  <c r="B936" i="16"/>
  <c r="F935" i="16"/>
  <c r="B935" i="16"/>
  <c r="F934" i="16"/>
  <c r="B934" i="16"/>
  <c r="F933" i="16"/>
  <c r="B933" i="16"/>
  <c r="F932" i="16"/>
  <c r="B932" i="16"/>
  <c r="F931" i="16"/>
  <c r="B931" i="16"/>
  <c r="F930" i="16"/>
  <c r="B930" i="16"/>
  <c r="F929" i="16"/>
  <c r="B929" i="16"/>
  <c r="F928" i="16"/>
  <c r="B928" i="16"/>
  <c r="F927" i="16"/>
  <c r="B927" i="16"/>
  <c r="F926" i="16"/>
  <c r="B926" i="16"/>
  <c r="F925" i="16"/>
  <c r="B925" i="16"/>
  <c r="F924" i="16"/>
  <c r="B924" i="16"/>
  <c r="F923" i="16"/>
  <c r="B923" i="16"/>
  <c r="F922" i="16"/>
  <c r="B922" i="16"/>
  <c r="F921" i="16"/>
  <c r="B921" i="16"/>
  <c r="F920" i="16"/>
  <c r="B920" i="16"/>
  <c r="F919" i="16"/>
  <c r="B919" i="16"/>
  <c r="F918" i="16"/>
  <c r="B918" i="16"/>
  <c r="F917" i="16"/>
  <c r="B917" i="16"/>
  <c r="F916" i="16"/>
  <c r="B916" i="16"/>
  <c r="F915" i="16"/>
  <c r="B915" i="16"/>
  <c r="F914" i="16"/>
  <c r="B914" i="16"/>
  <c r="F913" i="16"/>
  <c r="B913" i="16"/>
  <c r="F912" i="16"/>
  <c r="B912" i="16"/>
  <c r="F911" i="16"/>
  <c r="B911" i="16"/>
  <c r="F910" i="16"/>
  <c r="B910" i="16"/>
  <c r="F909" i="16"/>
  <c r="B909" i="16"/>
  <c r="F908" i="16"/>
  <c r="B908" i="16"/>
  <c r="F907" i="16"/>
  <c r="B907" i="16"/>
  <c r="F906" i="16"/>
  <c r="B906" i="16"/>
  <c r="F905" i="16"/>
  <c r="B905" i="16"/>
  <c r="F904" i="16"/>
  <c r="B904" i="16"/>
  <c r="F903" i="16"/>
  <c r="B903" i="16"/>
  <c r="F902" i="16"/>
  <c r="B902" i="16"/>
  <c r="F901" i="16"/>
  <c r="B901" i="16"/>
  <c r="F900" i="16"/>
  <c r="B900" i="16"/>
  <c r="F899" i="16"/>
  <c r="B899" i="16"/>
  <c r="F898" i="16"/>
  <c r="B898" i="16"/>
  <c r="F897" i="16"/>
  <c r="B897" i="16"/>
  <c r="F896" i="16"/>
  <c r="B896" i="16"/>
  <c r="F895" i="16"/>
  <c r="B895" i="16"/>
  <c r="F894" i="16"/>
  <c r="B894" i="16"/>
  <c r="F893" i="16"/>
  <c r="B893" i="16"/>
  <c r="F892" i="16"/>
  <c r="B892" i="16"/>
  <c r="F891" i="16"/>
  <c r="B891" i="16"/>
  <c r="F890" i="16"/>
  <c r="B890" i="16"/>
  <c r="F889" i="16"/>
  <c r="B889" i="16"/>
  <c r="F888" i="16"/>
  <c r="B888" i="16"/>
  <c r="F887" i="16"/>
  <c r="B887" i="16"/>
  <c r="F886" i="16"/>
  <c r="B886" i="16"/>
  <c r="F885" i="16"/>
  <c r="B885" i="16"/>
  <c r="F884" i="16"/>
  <c r="B884" i="16"/>
  <c r="F883" i="16"/>
  <c r="B883" i="16"/>
  <c r="F882" i="16"/>
  <c r="B882" i="16"/>
  <c r="F881" i="16"/>
  <c r="B881" i="16"/>
  <c r="F880" i="16"/>
  <c r="B880" i="16"/>
  <c r="F879" i="16"/>
  <c r="B879" i="16"/>
  <c r="F878" i="16"/>
  <c r="B878" i="16"/>
  <c r="F877" i="16"/>
  <c r="B877" i="16"/>
  <c r="F876" i="16"/>
  <c r="B876" i="16"/>
  <c r="F875" i="16"/>
  <c r="B875" i="16"/>
  <c r="F874" i="16"/>
  <c r="B874" i="16"/>
  <c r="F873" i="16"/>
  <c r="B873" i="16"/>
  <c r="F872" i="16"/>
  <c r="B872" i="16"/>
  <c r="F871" i="16"/>
  <c r="B871" i="16"/>
  <c r="F870" i="16"/>
  <c r="B870" i="16"/>
  <c r="F869" i="16"/>
  <c r="B869" i="16"/>
  <c r="F868" i="16"/>
  <c r="B868" i="16"/>
  <c r="F867" i="16"/>
  <c r="B867" i="16"/>
  <c r="F866" i="16"/>
  <c r="B866" i="16"/>
  <c r="F865" i="16"/>
  <c r="B865" i="16"/>
  <c r="F864" i="16"/>
  <c r="B864" i="16"/>
  <c r="F863" i="16"/>
  <c r="B863" i="16"/>
  <c r="F862" i="16"/>
  <c r="B862" i="16"/>
  <c r="F861" i="16"/>
  <c r="B861" i="16"/>
  <c r="F860" i="16"/>
  <c r="B860" i="16"/>
  <c r="F859" i="16"/>
  <c r="B859" i="16"/>
  <c r="F858" i="16"/>
  <c r="B858" i="16"/>
  <c r="F857" i="16"/>
  <c r="B857" i="16"/>
  <c r="F856" i="16"/>
  <c r="B856" i="16"/>
  <c r="F855" i="16"/>
  <c r="B855" i="16"/>
  <c r="F854" i="16"/>
  <c r="B854" i="16"/>
  <c r="F853" i="16"/>
  <c r="B853" i="16"/>
  <c r="F852" i="16"/>
  <c r="B852" i="16"/>
  <c r="F851" i="16"/>
  <c r="B851" i="16"/>
  <c r="F850" i="16"/>
  <c r="B850" i="16"/>
  <c r="F849" i="16"/>
  <c r="B849" i="16"/>
  <c r="F848" i="16"/>
  <c r="B848" i="16"/>
  <c r="F847" i="16"/>
  <c r="B847" i="16"/>
  <c r="F846" i="16"/>
  <c r="B846" i="16"/>
  <c r="F845" i="16"/>
  <c r="B845" i="16"/>
  <c r="F844" i="16"/>
  <c r="B844" i="16"/>
  <c r="F843" i="16"/>
  <c r="B843" i="16"/>
  <c r="F842" i="16"/>
  <c r="B842" i="16"/>
  <c r="F841" i="16"/>
  <c r="B841" i="16"/>
  <c r="F840" i="16"/>
  <c r="B840" i="16"/>
  <c r="F839" i="16"/>
  <c r="B839" i="16"/>
  <c r="F838" i="16"/>
  <c r="B838" i="16"/>
  <c r="F837" i="16"/>
  <c r="B837" i="16"/>
  <c r="F836" i="16"/>
  <c r="B836" i="16"/>
  <c r="F835" i="16"/>
  <c r="B835" i="16"/>
  <c r="F834" i="16"/>
  <c r="B834" i="16"/>
  <c r="F833" i="16"/>
  <c r="B833" i="16"/>
  <c r="F832" i="16"/>
  <c r="B832" i="16"/>
  <c r="F831" i="16"/>
  <c r="B831" i="16"/>
  <c r="F830" i="16"/>
  <c r="B830" i="16"/>
  <c r="F829" i="16"/>
  <c r="B829" i="16"/>
  <c r="F828" i="16"/>
  <c r="B828" i="16"/>
  <c r="F827" i="16"/>
  <c r="B827" i="16"/>
  <c r="F826" i="16"/>
  <c r="B826" i="16"/>
  <c r="F825" i="16"/>
  <c r="B825" i="16"/>
  <c r="F824" i="16"/>
  <c r="B824" i="16"/>
  <c r="F823" i="16"/>
  <c r="B823" i="16"/>
  <c r="F822" i="16"/>
  <c r="B822" i="16"/>
  <c r="F821" i="16"/>
  <c r="B821" i="16"/>
  <c r="F820" i="16"/>
  <c r="B820" i="16"/>
  <c r="F819" i="16"/>
  <c r="B819" i="16"/>
  <c r="F818" i="16"/>
  <c r="B818" i="16"/>
  <c r="F817" i="16"/>
  <c r="B817" i="16"/>
  <c r="F816" i="16"/>
  <c r="B816" i="16"/>
  <c r="F815" i="16"/>
  <c r="B815" i="16"/>
  <c r="F814" i="16"/>
  <c r="B814" i="16"/>
  <c r="F813" i="16"/>
  <c r="B813" i="16"/>
  <c r="F812" i="16"/>
  <c r="B812" i="16"/>
  <c r="F811" i="16"/>
  <c r="B811" i="16"/>
  <c r="F810" i="16"/>
  <c r="B810" i="16"/>
  <c r="F809" i="16"/>
  <c r="B809" i="16"/>
  <c r="F808" i="16"/>
  <c r="B808" i="16"/>
  <c r="F807" i="16"/>
  <c r="B807" i="16"/>
  <c r="F806" i="16"/>
  <c r="B806" i="16"/>
  <c r="F805" i="16"/>
  <c r="B805" i="16"/>
  <c r="F804" i="16"/>
  <c r="B804" i="16"/>
  <c r="F803" i="16"/>
  <c r="B803" i="16"/>
  <c r="F802" i="16"/>
  <c r="B802" i="16"/>
  <c r="F801" i="16"/>
  <c r="B801" i="16"/>
  <c r="F800" i="16"/>
  <c r="B800" i="16"/>
  <c r="F799" i="16"/>
  <c r="B799" i="16"/>
  <c r="F798" i="16"/>
  <c r="B798" i="16"/>
  <c r="F797" i="16"/>
  <c r="B797" i="16"/>
  <c r="F796" i="16"/>
  <c r="B796" i="16"/>
  <c r="F795" i="16"/>
  <c r="B795" i="16"/>
  <c r="F794" i="16"/>
  <c r="B794" i="16"/>
  <c r="F793" i="16"/>
  <c r="B793" i="16"/>
  <c r="F792" i="16"/>
  <c r="B792" i="16"/>
  <c r="F791" i="16"/>
  <c r="B791" i="16"/>
  <c r="F790" i="16"/>
  <c r="B790" i="16"/>
  <c r="F789" i="16"/>
  <c r="B789" i="16"/>
  <c r="F788" i="16"/>
  <c r="B788" i="16"/>
  <c r="F787" i="16"/>
  <c r="B787" i="16"/>
  <c r="F786" i="16"/>
  <c r="B786" i="16"/>
  <c r="F785" i="16"/>
  <c r="B785" i="16"/>
  <c r="F784" i="16"/>
  <c r="B784" i="16"/>
  <c r="F783" i="16"/>
  <c r="B783" i="16"/>
  <c r="F782" i="16"/>
  <c r="B782" i="16"/>
  <c r="F781" i="16"/>
  <c r="B781" i="16"/>
  <c r="F780" i="16"/>
  <c r="B780" i="16"/>
  <c r="F779" i="16"/>
  <c r="B779" i="16"/>
  <c r="F778" i="16"/>
  <c r="B778" i="16"/>
  <c r="F777" i="16"/>
  <c r="B777" i="16"/>
  <c r="F776" i="16"/>
  <c r="B776" i="16"/>
  <c r="F775" i="16"/>
  <c r="B775" i="16"/>
  <c r="F774" i="16"/>
  <c r="B774" i="16"/>
  <c r="F773" i="16"/>
  <c r="B773" i="16"/>
  <c r="F772" i="16"/>
  <c r="B772" i="16"/>
  <c r="F771" i="16"/>
  <c r="B771" i="16"/>
  <c r="F770" i="16"/>
  <c r="B770" i="16"/>
  <c r="F769" i="16"/>
  <c r="B769" i="16"/>
  <c r="F768" i="16"/>
  <c r="B768" i="16"/>
  <c r="F767" i="16"/>
  <c r="B767" i="16"/>
  <c r="F766" i="16"/>
  <c r="B766" i="16"/>
  <c r="F765" i="16"/>
  <c r="B765" i="16"/>
  <c r="F764" i="16"/>
  <c r="B764" i="16"/>
  <c r="F763" i="16"/>
  <c r="B763" i="16"/>
  <c r="F762" i="16"/>
  <c r="B762" i="16"/>
  <c r="F761" i="16"/>
  <c r="B761" i="16"/>
  <c r="F760" i="16"/>
  <c r="B760" i="16"/>
  <c r="F759" i="16"/>
  <c r="B759" i="16"/>
  <c r="F758" i="16"/>
  <c r="B758" i="16"/>
  <c r="F757" i="16"/>
  <c r="B757" i="16"/>
  <c r="F756" i="16"/>
  <c r="B756" i="16"/>
  <c r="F755" i="16"/>
  <c r="B755" i="16"/>
  <c r="F754" i="16"/>
  <c r="B754" i="16"/>
  <c r="F753" i="16"/>
  <c r="B753" i="16"/>
  <c r="F752" i="16"/>
  <c r="B752" i="16"/>
  <c r="F751" i="16"/>
  <c r="B751" i="16"/>
  <c r="F750" i="16"/>
  <c r="B750" i="16"/>
  <c r="F749" i="16"/>
  <c r="B749" i="16"/>
  <c r="F748" i="16"/>
  <c r="B748" i="16"/>
  <c r="F747" i="16"/>
  <c r="B747" i="16"/>
  <c r="F746" i="16"/>
  <c r="B746" i="16"/>
  <c r="F745" i="16"/>
  <c r="B745" i="16"/>
  <c r="F744" i="16"/>
  <c r="B744" i="16"/>
  <c r="F743" i="16"/>
  <c r="B743" i="16"/>
  <c r="F742" i="16"/>
  <c r="B742" i="16"/>
  <c r="F741" i="16"/>
  <c r="B741" i="16"/>
  <c r="F740" i="16"/>
  <c r="B740" i="16"/>
  <c r="F739" i="16"/>
  <c r="B739" i="16"/>
  <c r="F738" i="16"/>
  <c r="B738" i="16"/>
  <c r="F737" i="16"/>
  <c r="B737" i="16"/>
  <c r="F736" i="16"/>
  <c r="B736" i="16"/>
  <c r="F735" i="16"/>
  <c r="B735" i="16"/>
  <c r="F734" i="16"/>
  <c r="B734" i="16"/>
  <c r="F733" i="16"/>
  <c r="B733" i="16"/>
  <c r="F732" i="16"/>
  <c r="B732" i="16"/>
  <c r="F731" i="16"/>
  <c r="B731" i="16"/>
  <c r="F730" i="16"/>
  <c r="B730" i="16"/>
  <c r="F729" i="16"/>
  <c r="B729" i="16"/>
  <c r="F728" i="16"/>
  <c r="B728" i="16"/>
  <c r="F727" i="16"/>
  <c r="B727" i="16"/>
  <c r="F726" i="16"/>
  <c r="B726" i="16"/>
  <c r="F725" i="16"/>
  <c r="B725" i="16"/>
  <c r="F724" i="16"/>
  <c r="B724" i="16"/>
  <c r="F723" i="16"/>
  <c r="B723" i="16"/>
  <c r="F722" i="16"/>
  <c r="B722" i="16"/>
  <c r="F721" i="16"/>
  <c r="B721" i="16"/>
  <c r="F720" i="16"/>
  <c r="B720" i="16"/>
  <c r="F719" i="16"/>
  <c r="B719" i="16"/>
  <c r="F718" i="16"/>
  <c r="B718" i="16"/>
  <c r="F717" i="16"/>
  <c r="B717" i="16"/>
  <c r="F716" i="16"/>
  <c r="B716" i="16"/>
  <c r="F715" i="16"/>
  <c r="B715" i="16"/>
  <c r="F714" i="16"/>
  <c r="B714" i="16"/>
  <c r="F713" i="16"/>
  <c r="B713" i="16"/>
  <c r="F712" i="16"/>
  <c r="B712" i="16"/>
  <c r="F711" i="16"/>
  <c r="B711" i="16"/>
  <c r="F710" i="16"/>
  <c r="B710" i="16"/>
  <c r="F709" i="16"/>
  <c r="B709" i="16"/>
  <c r="F708" i="16"/>
  <c r="B708" i="16"/>
  <c r="F707" i="16"/>
  <c r="B707" i="16"/>
  <c r="F706" i="16"/>
  <c r="B706" i="16"/>
  <c r="F705" i="16"/>
  <c r="B705" i="16"/>
  <c r="F704" i="16"/>
  <c r="B704" i="16"/>
  <c r="F703" i="16"/>
  <c r="B703" i="16"/>
  <c r="F702" i="16"/>
  <c r="B702" i="16"/>
  <c r="F701" i="16"/>
  <c r="B701" i="16"/>
  <c r="F700" i="16"/>
  <c r="B700" i="16"/>
  <c r="F699" i="16"/>
  <c r="B699" i="16"/>
  <c r="F698" i="16"/>
  <c r="B698" i="16"/>
  <c r="F697" i="16"/>
  <c r="B697" i="16"/>
  <c r="F696" i="16"/>
  <c r="B696" i="16"/>
  <c r="F695" i="16"/>
  <c r="B695" i="16"/>
  <c r="F694" i="16"/>
  <c r="B694" i="16"/>
  <c r="F693" i="16"/>
  <c r="B693" i="16"/>
  <c r="F692" i="16"/>
  <c r="B692" i="16"/>
  <c r="F691" i="16"/>
  <c r="B691" i="16"/>
  <c r="F690" i="16"/>
  <c r="B690" i="16"/>
  <c r="F689" i="16"/>
  <c r="B689" i="16"/>
  <c r="F688" i="16"/>
  <c r="B688" i="16"/>
  <c r="F687" i="16"/>
  <c r="B687" i="16"/>
  <c r="F686" i="16"/>
  <c r="B686" i="16"/>
  <c r="F685" i="16"/>
  <c r="B685" i="16"/>
  <c r="F684" i="16"/>
  <c r="B684" i="16"/>
  <c r="F683" i="16"/>
  <c r="B683" i="16"/>
  <c r="F682" i="16"/>
  <c r="B682" i="16"/>
  <c r="F681" i="16"/>
  <c r="B681" i="16"/>
  <c r="F680" i="16"/>
  <c r="B680" i="16"/>
  <c r="F679" i="16"/>
  <c r="B679" i="16"/>
  <c r="F678" i="16"/>
  <c r="B678" i="16"/>
  <c r="F677" i="16"/>
  <c r="B677" i="16"/>
  <c r="F676" i="16"/>
  <c r="B676" i="16"/>
  <c r="F675" i="16"/>
  <c r="B675" i="16"/>
  <c r="F674" i="16"/>
  <c r="B674" i="16"/>
  <c r="F673" i="16"/>
  <c r="B673" i="16"/>
  <c r="F672" i="16"/>
  <c r="B672" i="16"/>
  <c r="F671" i="16"/>
  <c r="B671" i="16"/>
  <c r="F670" i="16"/>
  <c r="B670" i="16"/>
  <c r="F669" i="16"/>
  <c r="B669" i="16"/>
  <c r="F668" i="16"/>
  <c r="B668" i="16"/>
  <c r="F667" i="16"/>
  <c r="B667" i="16"/>
  <c r="F666" i="16"/>
  <c r="B666" i="16"/>
  <c r="F665" i="16"/>
  <c r="B665" i="16"/>
  <c r="F664" i="16"/>
  <c r="B664" i="16"/>
  <c r="F663" i="16"/>
  <c r="B663" i="16"/>
  <c r="F662" i="16"/>
  <c r="B662" i="16"/>
  <c r="F661" i="16"/>
  <c r="B661" i="16"/>
  <c r="F660" i="16"/>
  <c r="B660" i="16"/>
  <c r="F659" i="16"/>
  <c r="B659" i="16"/>
  <c r="F658" i="16"/>
  <c r="B658" i="16"/>
  <c r="F657" i="16"/>
  <c r="B657" i="16"/>
  <c r="F656" i="16"/>
  <c r="B656" i="16"/>
  <c r="F655" i="16"/>
  <c r="B655" i="16"/>
  <c r="F654" i="16"/>
  <c r="B654" i="16"/>
  <c r="F653" i="16"/>
  <c r="B653" i="16"/>
  <c r="F652" i="16"/>
  <c r="B652" i="16"/>
  <c r="F651" i="16"/>
  <c r="B651" i="16"/>
  <c r="F650" i="16"/>
  <c r="B650" i="16"/>
  <c r="F649" i="16"/>
  <c r="B649" i="16"/>
  <c r="F648" i="16"/>
  <c r="B648" i="16"/>
  <c r="F647" i="16"/>
  <c r="B647" i="16"/>
  <c r="F646" i="16"/>
  <c r="B646" i="16"/>
  <c r="F645" i="16"/>
  <c r="B645" i="16"/>
  <c r="F644" i="16"/>
  <c r="B644" i="16"/>
  <c r="F643" i="16"/>
  <c r="B643" i="16"/>
  <c r="F642" i="16"/>
  <c r="B642" i="16"/>
  <c r="F641" i="16"/>
  <c r="B641" i="16"/>
  <c r="F640" i="16"/>
  <c r="B640" i="16"/>
  <c r="F639" i="16"/>
  <c r="B639" i="16"/>
  <c r="F638" i="16"/>
  <c r="B638" i="16"/>
  <c r="F637" i="16"/>
  <c r="B637" i="16"/>
  <c r="F636" i="16"/>
  <c r="B636" i="16"/>
  <c r="F635" i="16"/>
  <c r="B635" i="16"/>
  <c r="F634" i="16"/>
  <c r="B634" i="16"/>
  <c r="F633" i="16"/>
  <c r="B633" i="16"/>
  <c r="F632" i="16"/>
  <c r="B632" i="16"/>
  <c r="F631" i="16"/>
  <c r="B631" i="16"/>
  <c r="F630" i="16"/>
  <c r="B630" i="16"/>
  <c r="F629" i="16"/>
  <c r="B629" i="16"/>
  <c r="F628" i="16"/>
  <c r="B628" i="16"/>
  <c r="F627" i="16"/>
  <c r="B627" i="16"/>
  <c r="F626" i="16"/>
  <c r="B626" i="16"/>
  <c r="F625" i="16"/>
  <c r="B625" i="16"/>
  <c r="F624" i="16"/>
  <c r="B624" i="16"/>
  <c r="F623" i="16"/>
  <c r="B623" i="16"/>
  <c r="F622" i="16"/>
  <c r="B622" i="16"/>
  <c r="F621" i="16"/>
  <c r="B621" i="16"/>
  <c r="F620" i="16"/>
  <c r="B620" i="16"/>
  <c r="F619" i="16"/>
  <c r="B619" i="16"/>
  <c r="F618" i="16"/>
  <c r="B618" i="16"/>
  <c r="F617" i="16"/>
  <c r="B617" i="16"/>
  <c r="F616" i="16"/>
  <c r="B616" i="16"/>
  <c r="F615" i="16"/>
  <c r="B615" i="16"/>
  <c r="F614" i="16"/>
  <c r="B614" i="16"/>
  <c r="F613" i="16"/>
  <c r="B613" i="16"/>
  <c r="F612" i="16"/>
  <c r="B612" i="16"/>
  <c r="F611" i="16"/>
  <c r="B611" i="16"/>
  <c r="F610" i="16"/>
  <c r="B610" i="16"/>
  <c r="F609" i="16"/>
  <c r="B609" i="16"/>
  <c r="F608" i="16"/>
  <c r="B608" i="16"/>
  <c r="F607" i="16"/>
  <c r="B607" i="16"/>
  <c r="F606" i="16"/>
  <c r="B606" i="16"/>
  <c r="F605" i="16"/>
  <c r="B605" i="16"/>
  <c r="F604" i="16"/>
  <c r="B604" i="16"/>
  <c r="F603" i="16"/>
  <c r="B603" i="16"/>
  <c r="F602" i="16"/>
  <c r="B602" i="16"/>
  <c r="F601" i="16"/>
  <c r="B601" i="16"/>
  <c r="F600" i="16"/>
  <c r="B600" i="16"/>
  <c r="F599" i="16"/>
  <c r="B599" i="16"/>
  <c r="F598" i="16"/>
  <c r="B598" i="16"/>
  <c r="F597" i="16"/>
  <c r="B597" i="16"/>
  <c r="F596" i="16"/>
  <c r="B596" i="16"/>
  <c r="F595" i="16"/>
  <c r="B595" i="16"/>
  <c r="F594" i="16"/>
  <c r="B594" i="16"/>
  <c r="F593" i="16"/>
  <c r="B593" i="16"/>
  <c r="F592" i="16"/>
  <c r="B592" i="16"/>
  <c r="F591" i="16"/>
  <c r="B591" i="16"/>
  <c r="F590" i="16"/>
  <c r="B590" i="16"/>
  <c r="F589" i="16"/>
  <c r="B589" i="16"/>
  <c r="F588" i="16"/>
  <c r="B588" i="16"/>
  <c r="F587" i="16"/>
  <c r="B587" i="16"/>
  <c r="F586" i="16"/>
  <c r="B586" i="16"/>
  <c r="F585" i="16"/>
  <c r="B585" i="16"/>
  <c r="F584" i="16"/>
  <c r="B584" i="16"/>
  <c r="F583" i="16"/>
  <c r="B583" i="16"/>
  <c r="F582" i="16"/>
  <c r="B582" i="16"/>
  <c r="F581" i="16"/>
  <c r="B581" i="16"/>
  <c r="F580" i="16"/>
  <c r="B580" i="16"/>
  <c r="F579" i="16"/>
  <c r="B579" i="16"/>
  <c r="F578" i="16"/>
  <c r="B578" i="16"/>
  <c r="F577" i="16"/>
  <c r="B577" i="16"/>
  <c r="F576" i="16"/>
  <c r="B576" i="16"/>
  <c r="F575" i="16"/>
  <c r="B575" i="16"/>
  <c r="F574" i="16"/>
  <c r="B574" i="16"/>
  <c r="F573" i="16"/>
  <c r="B573" i="16"/>
  <c r="F572" i="16"/>
  <c r="B572" i="16"/>
  <c r="F571" i="16"/>
  <c r="B571" i="16"/>
  <c r="F570" i="16"/>
  <c r="B570" i="16"/>
  <c r="F569" i="16"/>
  <c r="B569" i="16"/>
  <c r="F568" i="16"/>
  <c r="B568" i="16"/>
  <c r="F567" i="16"/>
  <c r="B567" i="16"/>
  <c r="F566" i="16"/>
  <c r="B566" i="16"/>
  <c r="F565" i="16"/>
  <c r="B565" i="16"/>
  <c r="F564" i="16"/>
  <c r="B564" i="16"/>
  <c r="F563" i="16"/>
  <c r="B563" i="16"/>
  <c r="F562" i="16"/>
  <c r="B562" i="16"/>
  <c r="F561" i="16"/>
  <c r="B561" i="16"/>
  <c r="F560" i="16"/>
  <c r="B560" i="16"/>
  <c r="F559" i="16"/>
  <c r="B559" i="16"/>
  <c r="F558" i="16"/>
  <c r="B558" i="16"/>
  <c r="F557" i="16"/>
  <c r="B557" i="16"/>
  <c r="F556" i="16"/>
  <c r="B556" i="16"/>
  <c r="F555" i="16"/>
  <c r="B555" i="16"/>
  <c r="F554" i="16"/>
  <c r="B554" i="16"/>
  <c r="F553" i="16"/>
  <c r="B553" i="16"/>
  <c r="F552" i="16"/>
  <c r="B552" i="16"/>
  <c r="F551" i="16"/>
  <c r="B551" i="16"/>
  <c r="F550" i="16"/>
  <c r="B550" i="16"/>
  <c r="F549" i="16"/>
  <c r="B549" i="16"/>
  <c r="F548" i="16"/>
  <c r="B548" i="16"/>
  <c r="F547" i="16"/>
  <c r="B547" i="16"/>
  <c r="F546" i="16"/>
  <c r="B546" i="16"/>
  <c r="F545" i="16"/>
  <c r="B545" i="16"/>
  <c r="F544" i="16"/>
  <c r="B544" i="16"/>
  <c r="F543" i="16"/>
  <c r="B543" i="16"/>
  <c r="F542" i="16"/>
  <c r="B542" i="16"/>
  <c r="F541" i="16"/>
  <c r="B541" i="16"/>
  <c r="F540" i="16"/>
  <c r="B540" i="16"/>
  <c r="F539" i="16"/>
  <c r="B539" i="16"/>
  <c r="F538" i="16"/>
  <c r="B538" i="16"/>
  <c r="F537" i="16"/>
  <c r="B537" i="16"/>
  <c r="F536" i="16"/>
  <c r="B536" i="16"/>
  <c r="F535" i="16"/>
  <c r="B535" i="16"/>
  <c r="F534" i="16"/>
  <c r="B534" i="16"/>
  <c r="F533" i="16"/>
  <c r="B533" i="16"/>
  <c r="F532" i="16"/>
  <c r="B532" i="16"/>
  <c r="F531" i="16"/>
  <c r="B531" i="16"/>
  <c r="F530" i="16"/>
  <c r="B530" i="16"/>
  <c r="F529" i="16"/>
  <c r="B529" i="16"/>
  <c r="F528" i="16"/>
  <c r="B528" i="16"/>
  <c r="F527" i="16"/>
  <c r="B527" i="16"/>
  <c r="F526" i="16"/>
  <c r="B526" i="16"/>
  <c r="F525" i="16"/>
  <c r="B525" i="16"/>
  <c r="F524" i="16"/>
  <c r="B524" i="16"/>
  <c r="F523" i="16"/>
  <c r="B523" i="16"/>
  <c r="F522" i="16"/>
  <c r="B522" i="16"/>
  <c r="F521" i="16"/>
  <c r="B521" i="16"/>
  <c r="F520" i="16"/>
  <c r="B520" i="16"/>
  <c r="F519" i="16"/>
  <c r="B519" i="16"/>
  <c r="F518" i="16"/>
  <c r="B518" i="16"/>
  <c r="F517" i="16"/>
  <c r="B517" i="16"/>
  <c r="F516" i="16"/>
  <c r="B516" i="16"/>
  <c r="F515" i="16"/>
  <c r="B515" i="16"/>
  <c r="F514" i="16"/>
  <c r="B514" i="16"/>
  <c r="F513" i="16"/>
  <c r="B513" i="16"/>
  <c r="F512" i="16"/>
  <c r="B512" i="16"/>
  <c r="F511" i="16"/>
  <c r="B511" i="16"/>
  <c r="F510" i="16"/>
  <c r="B510" i="16"/>
  <c r="F509" i="16"/>
  <c r="B509" i="16"/>
  <c r="F508" i="16"/>
  <c r="B508" i="16"/>
  <c r="F507" i="16"/>
  <c r="B507" i="16"/>
  <c r="F506" i="16"/>
  <c r="B506" i="16"/>
  <c r="F505" i="16"/>
  <c r="B505" i="16"/>
  <c r="F504" i="16"/>
  <c r="B504" i="16"/>
  <c r="F503" i="16"/>
  <c r="B503" i="16"/>
  <c r="F502" i="16"/>
  <c r="B502" i="16"/>
  <c r="F501" i="16"/>
  <c r="B501" i="16"/>
  <c r="F500" i="16"/>
  <c r="B500" i="16"/>
  <c r="F499" i="16"/>
  <c r="B499" i="16"/>
  <c r="F498" i="16"/>
  <c r="B498" i="16"/>
  <c r="F497" i="16"/>
  <c r="B497" i="16"/>
  <c r="F496" i="16"/>
  <c r="B496" i="16"/>
  <c r="F495" i="16"/>
  <c r="B495" i="16"/>
  <c r="F494" i="16"/>
  <c r="B494" i="16"/>
  <c r="F493" i="16"/>
  <c r="B493" i="16"/>
  <c r="F492" i="16"/>
  <c r="B492" i="16"/>
  <c r="F491" i="16"/>
  <c r="B491" i="16"/>
  <c r="F490" i="16"/>
  <c r="B490" i="16"/>
  <c r="F489" i="16"/>
  <c r="B489" i="16"/>
  <c r="F488" i="16"/>
  <c r="B488" i="16"/>
  <c r="F487" i="16"/>
  <c r="B487" i="16"/>
  <c r="F486" i="16"/>
  <c r="B486" i="16"/>
  <c r="F485" i="16"/>
  <c r="B485" i="16"/>
  <c r="F484" i="16"/>
  <c r="B484" i="16"/>
  <c r="F483" i="16"/>
  <c r="B483" i="16"/>
  <c r="F482" i="16"/>
  <c r="B482" i="16"/>
  <c r="F481" i="16"/>
  <c r="B481" i="16"/>
  <c r="F480" i="16"/>
  <c r="B480" i="16"/>
  <c r="F479" i="16"/>
  <c r="B479" i="16"/>
  <c r="F478" i="16"/>
  <c r="B478" i="16"/>
  <c r="F477" i="16"/>
  <c r="B477" i="16"/>
  <c r="F476" i="16"/>
  <c r="B476" i="16"/>
  <c r="F475" i="16"/>
  <c r="B475" i="16"/>
  <c r="F474" i="16"/>
  <c r="B474" i="16"/>
  <c r="F473" i="16"/>
  <c r="B473" i="16"/>
  <c r="F472" i="16"/>
  <c r="B472" i="16"/>
  <c r="F471" i="16"/>
  <c r="B471" i="16"/>
  <c r="F470" i="16"/>
  <c r="B470" i="16"/>
  <c r="F469" i="16"/>
  <c r="B469" i="16"/>
  <c r="F468" i="16"/>
  <c r="B468" i="16"/>
  <c r="F467" i="16"/>
  <c r="B467" i="16"/>
  <c r="F466" i="16"/>
  <c r="B466" i="16"/>
  <c r="F465" i="16"/>
  <c r="B465" i="16"/>
  <c r="F464" i="16"/>
  <c r="B464" i="16"/>
  <c r="F463" i="16"/>
  <c r="B463" i="16"/>
  <c r="F462" i="16"/>
  <c r="B462" i="16"/>
  <c r="F461" i="16"/>
  <c r="B461" i="16"/>
  <c r="F460" i="16"/>
  <c r="B460" i="16"/>
  <c r="F459" i="16"/>
  <c r="B459" i="16"/>
  <c r="F458" i="16"/>
  <c r="B458" i="16"/>
  <c r="F457" i="16"/>
  <c r="B457" i="16"/>
  <c r="F456" i="16"/>
  <c r="B456" i="16"/>
  <c r="F455" i="16"/>
  <c r="B455" i="16"/>
  <c r="F454" i="16"/>
  <c r="B454" i="16"/>
  <c r="F453" i="16"/>
  <c r="B453" i="16"/>
  <c r="F452" i="16"/>
  <c r="B452" i="16"/>
  <c r="F451" i="16"/>
  <c r="B451" i="16"/>
  <c r="F450" i="16"/>
  <c r="B450" i="16"/>
  <c r="F449" i="16"/>
  <c r="B449" i="16"/>
  <c r="F448" i="16"/>
  <c r="B448" i="16"/>
  <c r="F447" i="16"/>
  <c r="B447" i="16"/>
  <c r="F446" i="16"/>
  <c r="B446" i="16"/>
  <c r="F445" i="16"/>
  <c r="B445" i="16"/>
  <c r="F444" i="16"/>
  <c r="B444" i="16"/>
  <c r="F443" i="16"/>
  <c r="B443" i="16"/>
  <c r="F442" i="16"/>
  <c r="B442" i="16"/>
  <c r="F441" i="16"/>
  <c r="B441" i="16"/>
  <c r="F440" i="16"/>
  <c r="B440" i="16"/>
  <c r="F439" i="16"/>
  <c r="B439" i="16"/>
  <c r="F438" i="16"/>
  <c r="B438" i="16"/>
  <c r="F437" i="16"/>
  <c r="B437" i="16"/>
  <c r="F436" i="16"/>
  <c r="B436" i="16"/>
  <c r="F435" i="16"/>
  <c r="B435" i="16"/>
  <c r="F434" i="16"/>
  <c r="B434" i="16"/>
  <c r="F433" i="16"/>
  <c r="B433" i="16"/>
  <c r="F432" i="16"/>
  <c r="B432" i="16"/>
  <c r="F431" i="16"/>
  <c r="B431" i="16"/>
  <c r="F430" i="16"/>
  <c r="B430" i="16"/>
  <c r="F429" i="16"/>
  <c r="B429" i="16"/>
  <c r="F428" i="16"/>
  <c r="B428" i="16"/>
  <c r="F427" i="16"/>
  <c r="B427" i="16"/>
  <c r="F426" i="16"/>
  <c r="B426" i="16"/>
  <c r="F425" i="16"/>
  <c r="B425" i="16"/>
  <c r="F424" i="16"/>
  <c r="B424" i="16"/>
  <c r="F423" i="16"/>
  <c r="B423" i="16"/>
  <c r="F422" i="16"/>
  <c r="B422" i="16"/>
  <c r="F421" i="16"/>
  <c r="B421" i="16"/>
  <c r="F420" i="16"/>
  <c r="B420" i="16"/>
  <c r="F419" i="16"/>
  <c r="B419" i="16"/>
  <c r="F418" i="16"/>
  <c r="B418" i="16"/>
  <c r="F417" i="16"/>
  <c r="B417" i="16"/>
  <c r="F416" i="16"/>
  <c r="B416" i="16"/>
  <c r="F415" i="16"/>
  <c r="B415" i="16"/>
  <c r="F414" i="16"/>
  <c r="B414" i="16"/>
  <c r="F413" i="16"/>
  <c r="B413" i="16"/>
  <c r="F412" i="16"/>
  <c r="B412" i="16"/>
  <c r="F411" i="16"/>
  <c r="B411" i="16"/>
  <c r="F410" i="16"/>
  <c r="B410" i="16"/>
  <c r="F409" i="16"/>
  <c r="B409" i="16"/>
  <c r="F408" i="16"/>
  <c r="B408" i="16"/>
  <c r="F407" i="16"/>
  <c r="B407" i="16"/>
  <c r="F406" i="16"/>
  <c r="B406" i="16"/>
  <c r="F405" i="16"/>
  <c r="B405" i="16"/>
  <c r="F404" i="16"/>
  <c r="B404" i="16"/>
  <c r="F403" i="16"/>
  <c r="B403" i="16"/>
  <c r="F402" i="16"/>
  <c r="B402" i="16"/>
  <c r="F401" i="16"/>
  <c r="B401" i="16"/>
  <c r="F400" i="16"/>
  <c r="B400" i="16"/>
  <c r="F399" i="16"/>
  <c r="B399" i="16"/>
  <c r="F398" i="16"/>
  <c r="B398" i="16"/>
  <c r="F397" i="16"/>
  <c r="B397" i="16"/>
  <c r="F396" i="16"/>
  <c r="B396" i="16"/>
  <c r="F395" i="16"/>
  <c r="B395" i="16"/>
  <c r="F394" i="16"/>
  <c r="B394" i="16"/>
  <c r="F393" i="16"/>
  <c r="B393" i="16"/>
  <c r="F392" i="16"/>
  <c r="B392" i="16"/>
  <c r="F391" i="16"/>
  <c r="B391" i="16"/>
  <c r="F390" i="16"/>
  <c r="B390" i="16"/>
  <c r="F389" i="16"/>
  <c r="B389" i="16"/>
  <c r="F388" i="16"/>
  <c r="B388" i="16"/>
  <c r="F387" i="16"/>
  <c r="B387" i="16"/>
  <c r="F386" i="16"/>
  <c r="B386" i="16"/>
  <c r="F385" i="16"/>
  <c r="B385" i="16"/>
  <c r="F384" i="16"/>
  <c r="B384" i="16"/>
  <c r="F383" i="16"/>
  <c r="B383" i="16"/>
  <c r="F382" i="16"/>
  <c r="B382" i="16"/>
  <c r="F381" i="16"/>
  <c r="B381" i="16"/>
  <c r="F380" i="16"/>
  <c r="B380" i="16"/>
  <c r="F379" i="16"/>
  <c r="B379" i="16"/>
  <c r="F378" i="16"/>
  <c r="B378" i="16"/>
  <c r="F377" i="16"/>
  <c r="B377" i="16"/>
  <c r="F376" i="16"/>
  <c r="B376" i="16"/>
  <c r="F375" i="16"/>
  <c r="B375" i="16"/>
  <c r="F374" i="16"/>
  <c r="B374" i="16"/>
  <c r="F373" i="16"/>
  <c r="B373" i="16"/>
  <c r="F372" i="16"/>
  <c r="B372" i="16"/>
  <c r="F371" i="16"/>
  <c r="B371" i="16"/>
  <c r="F370" i="16"/>
  <c r="B370" i="16"/>
  <c r="F369" i="16"/>
  <c r="B369" i="16"/>
  <c r="F368" i="16"/>
  <c r="B368" i="16"/>
  <c r="F367" i="16"/>
  <c r="B367" i="16"/>
  <c r="F366" i="16"/>
  <c r="B366" i="16"/>
  <c r="F365" i="16"/>
  <c r="B365" i="16"/>
  <c r="F364" i="16"/>
  <c r="B364" i="16"/>
  <c r="F363" i="16"/>
  <c r="B363" i="16"/>
  <c r="F362" i="16"/>
  <c r="B362" i="16"/>
  <c r="F361" i="16"/>
  <c r="B361" i="16"/>
  <c r="F360" i="16"/>
  <c r="B360" i="16"/>
  <c r="F359" i="16"/>
  <c r="B359" i="16"/>
  <c r="F358" i="16"/>
  <c r="B358" i="16"/>
  <c r="F357" i="16"/>
  <c r="B357" i="16"/>
  <c r="F356" i="16"/>
  <c r="B356" i="16"/>
  <c r="F355" i="16"/>
  <c r="B355" i="16"/>
  <c r="F354" i="16"/>
  <c r="B354" i="16"/>
  <c r="F353" i="16"/>
  <c r="B353" i="16"/>
  <c r="F352" i="16"/>
  <c r="B352" i="16"/>
  <c r="F351" i="16"/>
  <c r="B351" i="16"/>
  <c r="F350" i="16"/>
  <c r="B350" i="16"/>
  <c r="F349" i="16"/>
  <c r="B349" i="16"/>
  <c r="F348" i="16"/>
  <c r="B348" i="16"/>
  <c r="F347" i="16"/>
  <c r="B347" i="16"/>
  <c r="F346" i="16"/>
  <c r="B346" i="16"/>
  <c r="F345" i="16"/>
  <c r="B345" i="16"/>
  <c r="F344" i="16"/>
  <c r="B344" i="16"/>
  <c r="F343" i="16"/>
  <c r="B343" i="16"/>
  <c r="F342" i="16"/>
  <c r="B342" i="16"/>
  <c r="F341" i="16"/>
  <c r="B341" i="16"/>
  <c r="F340" i="16"/>
  <c r="B340" i="16"/>
  <c r="F339" i="16"/>
  <c r="B339" i="16"/>
  <c r="F338" i="16"/>
  <c r="B338" i="16"/>
  <c r="F337" i="16"/>
  <c r="B337" i="16"/>
  <c r="F336" i="16"/>
  <c r="B336" i="16"/>
  <c r="F335" i="16"/>
  <c r="B335" i="16"/>
  <c r="F334" i="16"/>
  <c r="B334" i="16"/>
  <c r="F333" i="16"/>
  <c r="B333" i="16"/>
  <c r="F332" i="16"/>
  <c r="B332" i="16"/>
  <c r="F331" i="16"/>
  <c r="B331" i="16"/>
  <c r="F330" i="16"/>
  <c r="B330" i="16"/>
  <c r="F329" i="16"/>
  <c r="B329" i="16"/>
  <c r="F328" i="16"/>
  <c r="B328" i="16"/>
  <c r="F327" i="16"/>
  <c r="B327" i="16"/>
  <c r="F326" i="16"/>
  <c r="B326" i="16"/>
  <c r="F325" i="16"/>
  <c r="B325" i="16"/>
  <c r="F324" i="16"/>
  <c r="B324" i="16"/>
  <c r="F323" i="16"/>
  <c r="B323" i="16"/>
  <c r="F322" i="16"/>
  <c r="B322" i="16"/>
  <c r="F321" i="16"/>
  <c r="B321" i="16"/>
  <c r="F320" i="16"/>
  <c r="B320" i="16"/>
  <c r="F319" i="16"/>
  <c r="B319" i="16"/>
  <c r="F318" i="16"/>
  <c r="B318" i="16"/>
  <c r="F317" i="16"/>
  <c r="B317" i="16"/>
  <c r="F316" i="16"/>
  <c r="B316" i="16"/>
  <c r="F315" i="16"/>
  <c r="B315" i="16"/>
  <c r="F314" i="16"/>
  <c r="B314" i="16"/>
  <c r="F313" i="16"/>
  <c r="B313" i="16"/>
  <c r="F312" i="16"/>
  <c r="B312" i="16"/>
  <c r="F311" i="16"/>
  <c r="B311" i="16"/>
  <c r="F310" i="16"/>
  <c r="B310" i="16"/>
  <c r="F309" i="16"/>
  <c r="B309" i="16"/>
  <c r="F308" i="16"/>
  <c r="B308" i="16"/>
  <c r="F307" i="16"/>
  <c r="B307" i="16"/>
  <c r="F306" i="16"/>
  <c r="B306" i="16"/>
  <c r="F305" i="16"/>
  <c r="B305" i="16"/>
  <c r="F304" i="16"/>
  <c r="B304" i="16"/>
  <c r="F303" i="16"/>
  <c r="B303" i="16"/>
  <c r="F302" i="16"/>
  <c r="B302" i="16"/>
  <c r="F301" i="16"/>
  <c r="B301" i="16"/>
  <c r="F300" i="16"/>
  <c r="B300" i="16"/>
  <c r="F299" i="16"/>
  <c r="B299" i="16"/>
  <c r="F298" i="16"/>
  <c r="B298" i="16"/>
  <c r="F297" i="16"/>
  <c r="B297" i="16"/>
  <c r="F296" i="16"/>
  <c r="B296" i="16"/>
  <c r="F295" i="16"/>
  <c r="B295" i="16"/>
  <c r="F294" i="16"/>
  <c r="B294" i="16"/>
  <c r="F293" i="16"/>
  <c r="B293" i="16"/>
  <c r="F292" i="16"/>
  <c r="B292" i="16"/>
  <c r="F291" i="16"/>
  <c r="B291" i="16"/>
  <c r="F290" i="16"/>
  <c r="B290" i="16"/>
  <c r="F289" i="16"/>
  <c r="B289" i="16"/>
  <c r="F288" i="16"/>
  <c r="B288" i="16"/>
  <c r="F287" i="16"/>
  <c r="B287" i="16"/>
  <c r="F286" i="16"/>
  <c r="B286" i="16"/>
  <c r="F285" i="16"/>
  <c r="B285" i="16"/>
  <c r="F284" i="16"/>
  <c r="B284" i="16"/>
  <c r="F283" i="16"/>
  <c r="B283" i="16"/>
  <c r="F282" i="16"/>
  <c r="B282" i="16"/>
  <c r="F281" i="16"/>
  <c r="B281" i="16"/>
  <c r="F280" i="16"/>
  <c r="B280" i="16"/>
  <c r="F279" i="16"/>
  <c r="B279" i="16"/>
  <c r="F278" i="16"/>
  <c r="B278" i="16"/>
  <c r="F277" i="16"/>
  <c r="B277" i="16"/>
  <c r="F276" i="16"/>
  <c r="B276" i="16"/>
  <c r="F275" i="16"/>
  <c r="B275" i="16"/>
  <c r="F274" i="16"/>
  <c r="B274" i="16"/>
  <c r="F273" i="16"/>
  <c r="B273" i="16"/>
  <c r="F272" i="16"/>
  <c r="B272" i="16"/>
  <c r="F271" i="16"/>
  <c r="B271" i="16"/>
  <c r="F270" i="16"/>
  <c r="B270" i="16"/>
  <c r="F269" i="16"/>
  <c r="B269" i="16"/>
  <c r="F268" i="16"/>
  <c r="B268" i="16"/>
  <c r="F267" i="16"/>
  <c r="B267" i="16"/>
  <c r="F266" i="16"/>
  <c r="B266" i="16"/>
  <c r="F265" i="16"/>
  <c r="B265" i="16"/>
  <c r="F264" i="16"/>
  <c r="B264" i="16"/>
  <c r="F263" i="16"/>
  <c r="B263" i="16"/>
  <c r="F262" i="16"/>
  <c r="B262" i="16"/>
  <c r="F261" i="16"/>
  <c r="B261" i="16"/>
  <c r="F260" i="16"/>
  <c r="B260" i="16"/>
  <c r="F259" i="16"/>
  <c r="B259" i="16"/>
  <c r="F258" i="16"/>
  <c r="B258" i="16"/>
  <c r="F257" i="16"/>
  <c r="B257" i="16"/>
  <c r="F256" i="16"/>
  <c r="B256" i="16"/>
  <c r="F255" i="16"/>
  <c r="B255" i="16"/>
  <c r="F254" i="16"/>
  <c r="B254" i="16"/>
  <c r="F253" i="16"/>
  <c r="B253" i="16"/>
  <c r="F252" i="16"/>
  <c r="B252" i="16"/>
  <c r="F251" i="16"/>
  <c r="B251" i="16"/>
  <c r="F250" i="16"/>
  <c r="B250" i="16"/>
  <c r="F249" i="16"/>
  <c r="B249" i="16"/>
  <c r="F248" i="16"/>
  <c r="B248" i="16"/>
  <c r="F247" i="16"/>
  <c r="B247" i="16"/>
  <c r="F246" i="16"/>
  <c r="B246" i="16"/>
  <c r="F245" i="16"/>
  <c r="B245" i="16"/>
  <c r="F244" i="16"/>
  <c r="B244" i="16"/>
  <c r="F243" i="16"/>
  <c r="B243" i="16"/>
  <c r="F242" i="16"/>
  <c r="B242" i="16"/>
  <c r="F241" i="16"/>
  <c r="B241" i="16"/>
  <c r="F240" i="16"/>
  <c r="B240" i="16"/>
  <c r="F239" i="16"/>
  <c r="B239" i="16"/>
  <c r="F238" i="16"/>
  <c r="B238" i="16"/>
  <c r="F237" i="16"/>
  <c r="B237" i="16"/>
  <c r="F236" i="16"/>
  <c r="B236" i="16"/>
  <c r="F235" i="16"/>
  <c r="B235" i="16"/>
  <c r="F234" i="16"/>
  <c r="B234" i="16"/>
  <c r="F233" i="16"/>
  <c r="B233" i="16"/>
  <c r="F232" i="16"/>
  <c r="B232" i="16"/>
  <c r="F231" i="16"/>
  <c r="B231" i="16"/>
  <c r="F230" i="16"/>
  <c r="B230" i="16"/>
  <c r="F229" i="16"/>
  <c r="B229" i="16"/>
  <c r="F228" i="16"/>
  <c r="B228" i="16"/>
  <c r="F227" i="16"/>
  <c r="B227" i="16"/>
  <c r="F226" i="16"/>
  <c r="B226" i="16"/>
  <c r="F225" i="16"/>
  <c r="B225" i="16"/>
  <c r="F224" i="16"/>
  <c r="B224" i="16"/>
  <c r="F223" i="16"/>
  <c r="B223" i="16"/>
  <c r="F222" i="16"/>
  <c r="B222" i="16"/>
  <c r="F221" i="16"/>
  <c r="B221" i="16"/>
  <c r="F220" i="16"/>
  <c r="B220" i="16"/>
  <c r="F219" i="16"/>
  <c r="B219" i="16"/>
  <c r="F218" i="16"/>
  <c r="B218" i="16"/>
  <c r="F217" i="16"/>
  <c r="B217" i="16"/>
  <c r="F216" i="16"/>
  <c r="B216" i="16"/>
  <c r="F215" i="16"/>
  <c r="B215" i="16"/>
  <c r="F214" i="16"/>
  <c r="B214" i="16"/>
  <c r="F213" i="16"/>
  <c r="B213" i="16"/>
  <c r="F212" i="16"/>
  <c r="B212" i="16"/>
  <c r="F211" i="16"/>
  <c r="B211" i="16"/>
  <c r="F210" i="16"/>
  <c r="B210" i="16"/>
  <c r="F209" i="16"/>
  <c r="B209" i="16"/>
  <c r="F208" i="16"/>
  <c r="B208" i="16"/>
  <c r="F207" i="16"/>
  <c r="B207" i="16"/>
  <c r="F206" i="16"/>
  <c r="B206" i="16"/>
  <c r="F205" i="16"/>
  <c r="B205" i="16"/>
  <c r="F204" i="16"/>
  <c r="B204" i="16"/>
  <c r="F203" i="16"/>
  <c r="B203" i="16"/>
  <c r="F202" i="16"/>
  <c r="B202" i="16"/>
  <c r="F201" i="16"/>
  <c r="B201" i="16"/>
  <c r="F200" i="16"/>
  <c r="B200" i="16"/>
  <c r="F199" i="16"/>
  <c r="B199" i="16"/>
  <c r="F198" i="16"/>
  <c r="B198" i="16"/>
  <c r="F197" i="16"/>
  <c r="B197" i="16"/>
  <c r="F196" i="16"/>
  <c r="B196" i="16"/>
  <c r="F195" i="16"/>
  <c r="B195" i="16"/>
  <c r="F194" i="16"/>
  <c r="B194" i="16"/>
  <c r="F193" i="16"/>
  <c r="B193" i="16"/>
  <c r="F192" i="16"/>
  <c r="B192" i="16"/>
  <c r="F191" i="16"/>
  <c r="B191" i="16"/>
  <c r="F190" i="16"/>
  <c r="B190" i="16"/>
  <c r="F189" i="16"/>
  <c r="B189" i="16"/>
  <c r="F188" i="16"/>
  <c r="B188" i="16"/>
  <c r="F187" i="16"/>
  <c r="B187" i="16"/>
  <c r="F186" i="16"/>
  <c r="B186" i="16"/>
  <c r="F185" i="16"/>
  <c r="B185" i="16"/>
  <c r="F184" i="16"/>
  <c r="B184" i="16"/>
  <c r="F183" i="16"/>
  <c r="B183" i="16"/>
  <c r="F182" i="16"/>
  <c r="B182" i="16"/>
  <c r="F181" i="16"/>
  <c r="B181" i="16"/>
  <c r="F180" i="16"/>
  <c r="B180" i="16"/>
  <c r="F179" i="16"/>
  <c r="B179" i="16"/>
  <c r="F178" i="16"/>
  <c r="B178" i="16"/>
  <c r="F177" i="16"/>
  <c r="B177" i="16"/>
  <c r="F176" i="16"/>
  <c r="B176" i="16"/>
  <c r="F175" i="16"/>
  <c r="B175" i="16"/>
  <c r="F174" i="16"/>
  <c r="B174" i="16"/>
  <c r="F173" i="16"/>
  <c r="B173" i="16"/>
  <c r="F172" i="16"/>
  <c r="B172" i="16"/>
  <c r="F171" i="16"/>
  <c r="B171" i="16"/>
  <c r="F170" i="16"/>
  <c r="B170" i="16"/>
  <c r="F169" i="16"/>
  <c r="B169" i="16"/>
  <c r="F168" i="16"/>
  <c r="B168" i="16"/>
  <c r="F167" i="16"/>
  <c r="B167" i="16"/>
  <c r="F166" i="16"/>
  <c r="B166" i="16"/>
  <c r="F165" i="16"/>
  <c r="B165" i="16"/>
  <c r="F164" i="16"/>
  <c r="B164" i="16"/>
  <c r="F163" i="16"/>
  <c r="B163" i="16"/>
  <c r="F162" i="16"/>
  <c r="B162" i="16"/>
  <c r="F161" i="16"/>
  <c r="B161" i="16"/>
  <c r="F160" i="16"/>
  <c r="B160" i="16"/>
  <c r="F159" i="16"/>
  <c r="B159" i="16"/>
  <c r="F158" i="16"/>
  <c r="B158" i="16"/>
  <c r="F157" i="16"/>
  <c r="B157" i="16"/>
  <c r="F156" i="16"/>
  <c r="B156" i="16"/>
  <c r="F155" i="16"/>
  <c r="B155" i="16"/>
  <c r="F154" i="16"/>
  <c r="B154" i="16"/>
  <c r="F153" i="16"/>
  <c r="B153" i="16"/>
  <c r="F152" i="16"/>
  <c r="B152" i="16"/>
  <c r="F151" i="16"/>
  <c r="B151" i="16"/>
  <c r="F150" i="16"/>
  <c r="B150" i="16"/>
  <c r="F149" i="16"/>
  <c r="B149" i="16"/>
  <c r="F148" i="16"/>
  <c r="B148" i="16"/>
  <c r="F147" i="16"/>
  <c r="B147" i="16"/>
  <c r="F146" i="16"/>
  <c r="B146" i="16"/>
  <c r="F145" i="16"/>
  <c r="B145" i="16"/>
  <c r="F144" i="16"/>
  <c r="B144" i="16"/>
  <c r="F143" i="16"/>
  <c r="B143" i="16"/>
  <c r="F142" i="16"/>
  <c r="B142" i="16"/>
  <c r="F141" i="16"/>
  <c r="B141" i="16"/>
  <c r="F140" i="16"/>
  <c r="B140" i="16"/>
  <c r="F139" i="16"/>
  <c r="B139" i="16"/>
  <c r="F138" i="16"/>
  <c r="B138" i="16"/>
  <c r="F137" i="16"/>
  <c r="B137" i="16"/>
  <c r="F136" i="16"/>
  <c r="B136" i="16"/>
  <c r="F135" i="16"/>
  <c r="B135" i="16"/>
  <c r="F134" i="16"/>
  <c r="B134" i="16"/>
  <c r="F133" i="16"/>
  <c r="B133" i="16"/>
  <c r="F132" i="16"/>
  <c r="B132" i="16"/>
  <c r="F131" i="16"/>
  <c r="B131" i="16"/>
  <c r="F130" i="16"/>
  <c r="B130" i="16"/>
  <c r="F129" i="16"/>
  <c r="B129" i="16"/>
  <c r="F128" i="16"/>
  <c r="B128" i="16"/>
  <c r="F127" i="16"/>
  <c r="B127" i="16"/>
  <c r="F126" i="16"/>
  <c r="B126" i="16"/>
  <c r="F125" i="16"/>
  <c r="B125" i="16"/>
  <c r="F124" i="16"/>
  <c r="B124" i="16"/>
  <c r="F123" i="16"/>
  <c r="B123" i="16"/>
  <c r="F122" i="16"/>
  <c r="B122" i="16"/>
  <c r="F121" i="16"/>
  <c r="B121" i="16"/>
  <c r="F120" i="16"/>
  <c r="B120" i="16"/>
  <c r="F119" i="16"/>
  <c r="B119" i="16"/>
  <c r="F118" i="16"/>
  <c r="B118" i="16"/>
  <c r="F117" i="16"/>
  <c r="B117" i="16"/>
  <c r="F116" i="16"/>
  <c r="B116" i="16"/>
  <c r="F115" i="16"/>
  <c r="B115" i="16"/>
  <c r="F114" i="16"/>
  <c r="B114" i="16"/>
  <c r="F113" i="16"/>
  <c r="B113" i="16"/>
  <c r="F112" i="16"/>
  <c r="B112" i="16"/>
  <c r="F111" i="16"/>
  <c r="B111" i="16"/>
  <c r="F110" i="16"/>
  <c r="B110" i="16"/>
  <c r="F109" i="16"/>
  <c r="B109" i="16"/>
  <c r="F108" i="16"/>
  <c r="B108" i="16"/>
  <c r="F107" i="16"/>
  <c r="B107" i="16"/>
  <c r="F106" i="16"/>
  <c r="B106" i="16"/>
  <c r="F105" i="16"/>
  <c r="B105" i="16"/>
  <c r="F104" i="16"/>
  <c r="B104" i="16"/>
  <c r="F103" i="16"/>
  <c r="B103" i="16"/>
  <c r="F102" i="16"/>
  <c r="B102" i="16"/>
  <c r="F101" i="16"/>
  <c r="B101" i="16"/>
  <c r="F100" i="16"/>
  <c r="B100" i="16"/>
  <c r="F99" i="16"/>
  <c r="B99" i="16"/>
  <c r="F98" i="16"/>
  <c r="B98" i="16"/>
  <c r="F97" i="16"/>
  <c r="B97" i="16"/>
  <c r="F96" i="16"/>
  <c r="B96" i="16"/>
  <c r="F95" i="16"/>
  <c r="B95" i="16"/>
  <c r="F94" i="16"/>
  <c r="B94" i="16"/>
  <c r="F93" i="16"/>
  <c r="B93" i="16"/>
  <c r="F92" i="16"/>
  <c r="B92" i="16"/>
  <c r="F91" i="16"/>
  <c r="B91" i="16"/>
  <c r="F90" i="16"/>
  <c r="B90" i="16"/>
  <c r="F89" i="16"/>
  <c r="B89" i="16"/>
  <c r="F88" i="16"/>
  <c r="B88" i="16"/>
  <c r="F87" i="16"/>
  <c r="B87" i="16"/>
  <c r="F86" i="16"/>
  <c r="B86" i="16"/>
  <c r="F85" i="16"/>
  <c r="B85" i="16"/>
  <c r="F84" i="16"/>
  <c r="B84" i="16"/>
  <c r="F83" i="16"/>
  <c r="B83" i="16"/>
  <c r="F82" i="16"/>
  <c r="B82" i="16"/>
  <c r="F81" i="16"/>
  <c r="B81" i="16"/>
  <c r="F80" i="16"/>
  <c r="B80" i="16"/>
  <c r="F79" i="16"/>
  <c r="B79" i="16"/>
  <c r="F78" i="16"/>
  <c r="B78" i="16"/>
  <c r="F77" i="16"/>
  <c r="B77" i="16"/>
  <c r="F76" i="16"/>
  <c r="B76" i="16"/>
  <c r="F75" i="16"/>
  <c r="B75" i="16"/>
  <c r="F74" i="16"/>
  <c r="B74" i="16"/>
  <c r="F73" i="16"/>
  <c r="B73" i="16"/>
  <c r="F72" i="16"/>
  <c r="B72" i="16"/>
  <c r="F71" i="16"/>
  <c r="B71" i="16"/>
  <c r="F70" i="16"/>
  <c r="B70" i="16"/>
  <c r="F69" i="16"/>
  <c r="B69" i="16"/>
  <c r="F68" i="16"/>
  <c r="B68" i="16"/>
  <c r="F67" i="16"/>
  <c r="B67" i="16"/>
  <c r="F66" i="16"/>
  <c r="B66" i="16"/>
  <c r="F65" i="16"/>
  <c r="B65" i="16"/>
  <c r="F64" i="16"/>
  <c r="B64" i="16"/>
  <c r="F63" i="16"/>
  <c r="B63" i="16"/>
  <c r="F62" i="16"/>
  <c r="B62" i="16"/>
  <c r="F61" i="16"/>
  <c r="B61" i="16"/>
  <c r="F60" i="16"/>
  <c r="B60" i="16"/>
  <c r="F59" i="16"/>
  <c r="B59" i="16"/>
  <c r="F58" i="16"/>
  <c r="B58" i="16"/>
  <c r="F57" i="16"/>
  <c r="B57" i="16"/>
  <c r="F56" i="16"/>
  <c r="B56" i="16"/>
  <c r="F55" i="16"/>
  <c r="B55" i="16"/>
  <c r="F54" i="16"/>
  <c r="B54" i="16"/>
  <c r="F53" i="16"/>
  <c r="B53" i="16"/>
  <c r="F52" i="16"/>
  <c r="B52" i="16"/>
  <c r="F51" i="16"/>
  <c r="B51" i="16"/>
  <c r="F50" i="16"/>
  <c r="B50" i="16"/>
  <c r="F49" i="16"/>
  <c r="B49" i="16"/>
  <c r="F48" i="16"/>
  <c r="B48" i="16"/>
  <c r="F47" i="16"/>
  <c r="B47" i="16"/>
  <c r="F46" i="16"/>
  <c r="B46" i="16"/>
  <c r="F45" i="16"/>
  <c r="B45" i="16"/>
  <c r="F44" i="16"/>
  <c r="B44" i="16"/>
  <c r="F43" i="16"/>
  <c r="B43" i="16"/>
  <c r="F42" i="16"/>
  <c r="B42" i="16"/>
  <c r="F41" i="16"/>
  <c r="B41" i="16"/>
  <c r="F40" i="16"/>
  <c r="B40" i="16"/>
  <c r="F39" i="16"/>
  <c r="B39" i="16"/>
  <c r="F38" i="16"/>
  <c r="B38" i="16"/>
  <c r="F37" i="16"/>
  <c r="B37" i="16"/>
  <c r="F36" i="16"/>
  <c r="B36" i="16"/>
  <c r="F35" i="16"/>
  <c r="B35" i="16"/>
  <c r="F34" i="16"/>
  <c r="B34" i="16"/>
  <c r="F33" i="16"/>
  <c r="B33" i="16"/>
  <c r="F32" i="16"/>
  <c r="B32" i="16"/>
  <c r="F31" i="16"/>
  <c r="B31" i="16"/>
  <c r="F30" i="16"/>
  <c r="B30" i="16"/>
  <c r="F29" i="16"/>
  <c r="B29" i="16"/>
  <c r="F28" i="16"/>
  <c r="B28" i="16"/>
  <c r="F27" i="16"/>
  <c r="B27" i="16"/>
  <c r="F26" i="16"/>
  <c r="B26" i="16"/>
  <c r="F25" i="16"/>
  <c r="B25" i="16"/>
  <c r="F24" i="16"/>
  <c r="B24" i="16"/>
  <c r="F23" i="16"/>
  <c r="B23" i="16"/>
  <c r="F22" i="16"/>
  <c r="B22" i="16"/>
  <c r="F21" i="16"/>
  <c r="B21" i="16"/>
  <c r="F20" i="16"/>
  <c r="B20" i="16"/>
  <c r="F19" i="16"/>
  <c r="B19" i="16"/>
  <c r="F18" i="16"/>
  <c r="B18" i="16"/>
  <c r="F17" i="16"/>
  <c r="B17" i="16"/>
  <c r="F16" i="16"/>
  <c r="B16" i="16"/>
  <c r="F15" i="16"/>
  <c r="B15" i="16"/>
  <c r="F14" i="16"/>
  <c r="B14" i="16"/>
  <c r="F13" i="16"/>
  <c r="B13" i="16"/>
  <c r="F12" i="16"/>
  <c r="B12" i="16"/>
  <c r="F11" i="16"/>
  <c r="B11" i="16"/>
  <c r="F10" i="16"/>
  <c r="B10" i="16"/>
  <c r="F9" i="16"/>
  <c r="B9" i="16"/>
  <c r="F8" i="16"/>
  <c r="B8" i="16"/>
  <c r="F7" i="16"/>
  <c r="B7" i="16"/>
  <c r="F6" i="16"/>
  <c r="B6" i="16"/>
  <c r="F5" i="16"/>
  <c r="B5" i="16"/>
  <c r="F4" i="16"/>
  <c r="B4" i="16"/>
  <c r="F3" i="16"/>
  <c r="B3" i="16"/>
  <c r="F2" i="16"/>
  <c r="B2" i="16"/>
  <c r="R27" i="28"/>
  <c r="R28" i="28"/>
  <c r="R29" i="28"/>
  <c r="R30" i="28"/>
  <c r="R31" i="28"/>
  <c r="R32" i="28"/>
  <c r="R33" i="28"/>
  <c r="R26" i="28"/>
  <c r="B2" i="1" l="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alcChain>
</file>

<file path=xl/sharedStrings.xml><?xml version="1.0" encoding="utf-8"?>
<sst xmlns="http://schemas.openxmlformats.org/spreadsheetml/2006/main" count="63408" uniqueCount="200">
  <si>
    <t>Financial Year</t>
  </si>
  <si>
    <t>Suburb</t>
  </si>
  <si>
    <t>State</t>
  </si>
  <si>
    <t>Postcode</t>
  </si>
  <si>
    <t>Country</t>
  </si>
  <si>
    <t>Manager</t>
  </si>
  <si>
    <t>Category</t>
  </si>
  <si>
    <t>Buyer</t>
  </si>
  <si>
    <t>Sales</t>
  </si>
  <si>
    <t>Chatswood</t>
  </si>
  <si>
    <t>NSW</t>
  </si>
  <si>
    <t>Australia</t>
  </si>
  <si>
    <t>Jeremy Garcia</t>
  </si>
  <si>
    <t>Richard Carr</t>
  </si>
  <si>
    <t>Amy Buchanan</t>
  </si>
  <si>
    <t>Elizabeth Gentry</t>
  </si>
  <si>
    <t>Chester George</t>
  </si>
  <si>
    <t>Ella Hickman</t>
  </si>
  <si>
    <t>Bruce Curran</t>
  </si>
  <si>
    <t>Accessories</t>
  </si>
  <si>
    <t>Maggie Mayer</t>
  </si>
  <si>
    <t>Howard Wright</t>
  </si>
  <si>
    <t>Chris Monroe</t>
  </si>
  <si>
    <t>Sara Ferrell</t>
  </si>
  <si>
    <t>Bathurst</t>
  </si>
  <si>
    <t>John Gardner</t>
  </si>
  <si>
    <t>Lidcombe</t>
  </si>
  <si>
    <t>Lillian Pruitt</t>
  </si>
  <si>
    <t>Darwin</t>
  </si>
  <si>
    <t>NT</t>
  </si>
  <si>
    <t>Michael Carney</t>
  </si>
  <si>
    <t>Noarlunga</t>
  </si>
  <si>
    <t>SA</t>
  </si>
  <si>
    <t>Ray Watson</t>
  </si>
  <si>
    <t>Airlie Beach</t>
  </si>
  <si>
    <t>QLD</t>
  </si>
  <si>
    <t>Caroline Tucker</t>
  </si>
  <si>
    <t>Port Lincoln</t>
  </si>
  <si>
    <t>Alex Nash</t>
  </si>
  <si>
    <t>Berri</t>
  </si>
  <si>
    <t>Rydalmere</t>
  </si>
  <si>
    <t>Dubbo</t>
  </si>
  <si>
    <t>Stafford</t>
  </si>
  <si>
    <t>Terri Wright</t>
  </si>
  <si>
    <t>Collingwood</t>
  </si>
  <si>
    <t>VIC</t>
  </si>
  <si>
    <t>Brian Hubbard</t>
  </si>
  <si>
    <t>Mindarie</t>
  </si>
  <si>
    <t>WA</t>
  </si>
  <si>
    <t>Tom McKenzie</t>
  </si>
  <si>
    <t>Yeppoon</t>
  </si>
  <si>
    <t>Amber Ward</t>
  </si>
  <si>
    <t>Werribee</t>
  </si>
  <si>
    <t>Prospect</t>
  </si>
  <si>
    <t>Cranbourne</t>
  </si>
  <si>
    <t>Owen Pierce</t>
  </si>
  <si>
    <t>Alice Springs</t>
  </si>
  <si>
    <t>Campbelltown</t>
  </si>
  <si>
    <t>George Chester</t>
  </si>
  <si>
    <t>Warrnambool</t>
  </si>
  <si>
    <t>Jerry Fulton</t>
  </si>
  <si>
    <t>Ulladulla</t>
  </si>
  <si>
    <t>Ringwood</t>
  </si>
  <si>
    <t>Rachael Long</t>
  </si>
  <si>
    <t>Frankston</t>
  </si>
  <si>
    <t>Nowra</t>
  </si>
  <si>
    <t>Seaford</t>
  </si>
  <si>
    <t>Ballina</t>
  </si>
  <si>
    <t>Claire Bridges</t>
  </si>
  <si>
    <t>Rosny Park</t>
  </si>
  <si>
    <t>TAS</t>
  </si>
  <si>
    <t>Simone Prior</t>
  </si>
  <si>
    <t>Claremont</t>
  </si>
  <si>
    <t>Croydon</t>
  </si>
  <si>
    <t>Marion</t>
  </si>
  <si>
    <t>Shepparton</t>
  </si>
  <si>
    <t>Esperance</t>
  </si>
  <si>
    <t>John Harper</t>
  </si>
  <si>
    <t>Armidale</t>
  </si>
  <si>
    <t>Belconnen</t>
  </si>
  <si>
    <t>ACT</t>
  </si>
  <si>
    <t>Tweed Heads</t>
  </si>
  <si>
    <t>Toombul</t>
  </si>
  <si>
    <t>Penrith</t>
  </si>
  <si>
    <t>Mackay</t>
  </si>
  <si>
    <t>Atherton</t>
  </si>
  <si>
    <t>Artarmon</t>
  </si>
  <si>
    <t>Lithgow</t>
  </si>
  <si>
    <t>Woodville</t>
  </si>
  <si>
    <t>Hervey Bay</t>
  </si>
  <si>
    <t>Scoresby</t>
  </si>
  <si>
    <t>Wodonga</t>
  </si>
  <si>
    <t>Indooroopilly</t>
  </si>
  <si>
    <t>Harrisdale</t>
  </si>
  <si>
    <t>Miles Hammond</t>
  </si>
  <si>
    <t>Mornington</t>
  </si>
  <si>
    <t>Albany</t>
  </si>
  <si>
    <t>Launceston</t>
  </si>
  <si>
    <t>Sunbury</t>
  </si>
  <si>
    <t>Chadstone</t>
  </si>
  <si>
    <t>Balcatta</t>
  </si>
  <si>
    <t>Nunawading</t>
  </si>
  <si>
    <t>Cairns</t>
  </si>
  <si>
    <t>North Lakes</t>
  </si>
  <si>
    <t>Ricky Wilkinson</t>
  </si>
  <si>
    <t>Mildura</t>
  </si>
  <si>
    <t>Hastings</t>
  </si>
  <si>
    <t>Burleigh Waters</t>
  </si>
  <si>
    <t>Altona</t>
  </si>
  <si>
    <t>Lismore</t>
  </si>
  <si>
    <t>Gladstone</t>
  </si>
  <si>
    <t>Thornleigh</t>
  </si>
  <si>
    <t>Epping</t>
  </si>
  <si>
    <t>Southport</t>
  </si>
  <si>
    <t>Epsom</t>
  </si>
  <si>
    <t>Bussleton</t>
  </si>
  <si>
    <t>Broome</t>
  </si>
  <si>
    <t>Underwood</t>
  </si>
  <si>
    <t>Dural</t>
  </si>
  <si>
    <t>Gympie</t>
  </si>
  <si>
    <t>Shellie Thomas</t>
  </si>
  <si>
    <t>Rockhampton</t>
  </si>
  <si>
    <t>Wagga Wagga</t>
  </si>
  <si>
    <t>Maddington</t>
  </si>
  <si>
    <t>Alexandria</t>
  </si>
  <si>
    <t>Horsham</t>
  </si>
  <si>
    <t>Caloundra</t>
  </si>
  <si>
    <t>Ashfield</t>
  </si>
  <si>
    <t>Joondalup</t>
  </si>
  <si>
    <t>Glenorchy</t>
  </si>
  <si>
    <t>Mt Gambier</t>
  </si>
  <si>
    <t>Geraldton</t>
  </si>
  <si>
    <t>Orange</t>
  </si>
  <si>
    <t>Ipswich</t>
  </si>
  <si>
    <t>Mt Isa</t>
  </si>
  <si>
    <t>Bendigo</t>
  </si>
  <si>
    <t>Dandenong</t>
  </si>
  <si>
    <t>Randwick</t>
  </si>
  <si>
    <t>Maroochydore</t>
  </si>
  <si>
    <t>Mascot</t>
  </si>
  <si>
    <t>Burnie</t>
  </si>
  <si>
    <t>Inglewood</t>
  </si>
  <si>
    <t>Fyshwick</t>
  </si>
  <si>
    <t>Castle Hill</t>
  </si>
  <si>
    <t>Noosaville</t>
  </si>
  <si>
    <t>Narrabeen</t>
  </si>
  <si>
    <t>Ballarat</t>
  </si>
  <si>
    <t>KMART STORE</t>
  </si>
  <si>
    <t>KMART ONLINE</t>
  </si>
  <si>
    <t>Home &amp; Living</t>
  </si>
  <si>
    <t>Clothing &amp; Fashion</t>
  </si>
  <si>
    <t>Toys &amp; Outdoor Play</t>
  </si>
  <si>
    <t>Footwear</t>
  </si>
  <si>
    <t>Beauty &amp; Personal Care</t>
  </si>
  <si>
    <t>Baby &amp; Nursery</t>
  </si>
  <si>
    <t>Electronics &amp; Entertainment</t>
  </si>
  <si>
    <t>Stationery &amp; Office Supplies</t>
  </si>
  <si>
    <t>Party &amp; Gift Wrap</t>
  </si>
  <si>
    <t>Type</t>
  </si>
  <si>
    <t>Date</t>
  </si>
  <si>
    <t>Financial Year2</t>
  </si>
  <si>
    <t>Full State</t>
  </si>
  <si>
    <t>03rdDec2023</t>
  </si>
  <si>
    <t>13thOct2023</t>
  </si>
  <si>
    <t>Count</t>
  </si>
  <si>
    <t>Row Labels</t>
  </si>
  <si>
    <t>Grand Total</t>
  </si>
  <si>
    <t>2023</t>
  </si>
  <si>
    <t>2024</t>
  </si>
  <si>
    <t>Column Labels</t>
  </si>
  <si>
    <t>Sum of Sales</t>
  </si>
  <si>
    <t>Jan</t>
  </si>
  <si>
    <t>Feb</t>
  </si>
  <si>
    <t>Mar</t>
  </si>
  <si>
    <t>Apr</t>
  </si>
  <si>
    <t>May</t>
  </si>
  <si>
    <t>Jun</t>
  </si>
  <si>
    <t>Jul</t>
  </si>
  <si>
    <t>Aug</t>
  </si>
  <si>
    <t>Sep</t>
  </si>
  <si>
    <t>Oct</t>
  </si>
  <si>
    <t>Nov</t>
  </si>
  <si>
    <t>Dec</t>
  </si>
  <si>
    <t>Average of Sales</t>
  </si>
  <si>
    <t>(All)</t>
  </si>
  <si>
    <t>Australian Capital Territory</t>
  </si>
  <si>
    <t>New South Wales</t>
  </si>
  <si>
    <t>Northern Territory</t>
  </si>
  <si>
    <t>Queensland</t>
  </si>
  <si>
    <t>South Australia</t>
  </si>
  <si>
    <t>Tasmania</t>
  </si>
  <si>
    <t>Victoria</t>
  </si>
  <si>
    <t>Western Australia</t>
  </si>
  <si>
    <t>Australia Total</t>
  </si>
  <si>
    <t>Sales Dashboard</t>
  </si>
  <si>
    <t xml:space="preserve">                 Total sales and trend by state</t>
  </si>
  <si>
    <t>Total Sales</t>
  </si>
  <si>
    <t>Sales Trend</t>
  </si>
  <si>
    <t>Online</t>
  </si>
  <si>
    <t>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</si>
</sst>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C09]#,##0"/>
  </numFmts>
  <fonts count="5" x14ac:knownFonts="1">
    <font>
      <sz val="11"/>
      <color theme="1"/>
      <name val="Cambria"/>
      <family val="2"/>
      <scheme val="minor"/>
    </font>
    <font>
      <b/>
      <sz val="36"/>
      <color theme="1"/>
      <name val="Cambria"/>
      <family val="1"/>
      <scheme val="minor"/>
    </font>
    <font>
      <b/>
      <sz val="36"/>
      <color theme="0"/>
      <name val="Cambria"/>
      <family val="1"/>
      <scheme val="minor"/>
    </font>
    <font>
      <b/>
      <sz val="11"/>
      <color theme="1"/>
      <name val="Cambria"/>
      <family val="1"/>
      <scheme val="minor"/>
    </font>
    <font>
      <b/>
      <sz val="14"/>
      <color theme="1"/>
      <name val="Cambria"/>
      <family val="1"/>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14">
    <xf numFmtId="0" fontId="0" fillId="0" borderId="0" xfId="0"/>
    <xf numFmtId="14" fontId="0" fillId="0" borderId="0" xfId="0" applyNumberFormat="1"/>
    <xf numFmtId="14" fontId="0" fillId="0" borderId="0" xfId="0" applyNumberFormat="1" applyAlignment="1">
      <alignment wrapText="1"/>
    </xf>
    <xf numFmtId="1" fontId="0" fillId="0" borderId="0" xfId="0" applyNumberFormat="1" applyAlignment="1">
      <alignment wrapText="1"/>
    </xf>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xf numFmtId="0" fontId="2" fillId="2" borderId="0" xfId="0" applyFont="1" applyFill="1"/>
    <xf numFmtId="0" fontId="3" fillId="0" borderId="0" xfId="0" applyFont="1"/>
    <xf numFmtId="165" fontId="0" fillId="0" borderId="0" xfId="0" applyNumberFormat="1"/>
    <xf numFmtId="0" fontId="4" fillId="0" borderId="0" xfId="0" applyFont="1"/>
  </cellXfs>
  <cellStyles count="1">
    <cellStyle name="Normal" xfId="0" builtinId="0"/>
  </cellStyles>
  <dxfs count="10">
    <dxf>
      <numFmt numFmtId="164" formatCode="&quot;$&quot;#,##0.00"/>
    </dxf>
    <dxf>
      <numFmt numFmtId="0" formatCode="General"/>
    </dxf>
    <dxf>
      <numFmt numFmtId="0" formatCode="General"/>
    </dxf>
    <dxf>
      <numFmt numFmtId="1" formatCode="0"/>
      <alignment horizontal="general" vertical="bottom" textRotation="0" wrapText="1" indent="0" justifyLastLine="0" shrinkToFit="0" readingOrder="0"/>
    </dxf>
    <dxf>
      <numFmt numFmtId="166" formatCode="yyyy/m/d"/>
      <alignment horizontal="general" vertical="bottom" textRotation="0" wrapText="1" indent="0" justifyLastLine="0" shrinkToFit="0" readingOrder="0"/>
    </dxf>
    <dxf>
      <numFmt numFmtId="164" formatCode="&quot;$&quot;#,##0.00"/>
    </dxf>
    <dxf>
      <numFmt numFmtId="0" formatCode="General"/>
    </dxf>
    <dxf>
      <numFmt numFmtId="0" formatCode="General"/>
    </dxf>
    <dxf>
      <numFmt numFmtId="1" formatCode="0"/>
      <alignment horizontal="general" vertical="bottom" textRotation="0" wrapText="1" indent="0" justifyLastLine="0" shrinkToFit="0" readingOrder="0"/>
    </dxf>
    <dxf>
      <numFmt numFmtId="166" formatCode="yyyy/m/d"/>
      <alignment horizontal="general" vertical="bottom" textRotation="0" wrapText="1" indent="0" justifyLastLine="0" shrinkToFit="0" readingOrder="0"/>
    </dxf>
  </dxfs>
  <tableStyles count="0" defaultTableStyle="TableStyleMedium2" defaultPivotStyle="PivotStyleLight16"/>
  <colors>
    <mruColors>
      <color rgb="FFFF5050"/>
      <color rgb="FF016BB3"/>
      <color rgb="FFFD6253"/>
      <color rgb="FFFF361C"/>
      <color rgb="FFBE4A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Data.xlsx]Total Sales Over time!TotalSalesOverTime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Total</a:t>
            </a:r>
            <a:r>
              <a:rPr lang="en-AU" baseline="0"/>
              <a:t> Sales Over Time</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505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'Total Sales Over time'!$B$3:$B$4</c:f>
              <c:strCache>
                <c:ptCount val="1"/>
                <c:pt idx="0">
                  <c:v>KMART ONLINE</c:v>
                </c:pt>
              </c:strCache>
            </c:strRef>
          </c:tx>
          <c:spPr>
            <a:solidFill>
              <a:schemeClr val="accent1"/>
            </a:solidFill>
            <a:ln>
              <a:noFill/>
            </a:ln>
            <a:effectLst/>
          </c:spPr>
          <c:cat>
            <c:multiLvlStrRef>
              <c:f>'Total Sales Over 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'Total Sales Over time'!$B$5:$B$31</c:f>
              <c:numCache>
                <c:formatCode>"$"#,##0.00</c:formatCode>
                <c:ptCount val="24"/>
                <c:pt idx="0">
                  <c:v>17665.07</c:v>
                </c:pt>
                <c:pt idx="1">
                  <c:v>12622.539999999999</c:v>
                </c:pt>
                <c:pt idx="2">
                  <c:v>30766.69</c:v>
                </c:pt>
                <c:pt idx="3">
                  <c:v>27919.519999999997</c:v>
                </c:pt>
                <c:pt idx="4">
                  <c:v>32337.620000000006</c:v>
                </c:pt>
                <c:pt idx="5">
                  <c:v>42988.65</c:v>
                </c:pt>
                <c:pt idx="6">
                  <c:v>23888.629999999997</c:v>
                </c:pt>
                <c:pt idx="7">
                  <c:v>31904.03</c:v>
                </c:pt>
                <c:pt idx="8">
                  <c:v>24828.080000000002</c:v>
                </c:pt>
                <c:pt idx="9">
                  <c:v>17343.39</c:v>
                </c:pt>
                <c:pt idx="10">
                  <c:v>18723.63</c:v>
                </c:pt>
                <c:pt idx="11">
                  <c:v>31199.5</c:v>
                </c:pt>
                <c:pt idx="12">
                  <c:v>27492.12</c:v>
                </c:pt>
                <c:pt idx="13">
                  <c:v>24833.15</c:v>
                </c:pt>
                <c:pt idx="14">
                  <c:v>10692.77</c:v>
                </c:pt>
                <c:pt idx="15">
                  <c:v>38255.050000000003</c:v>
                </c:pt>
                <c:pt idx="16">
                  <c:v>29125.190000000006</c:v>
                </c:pt>
                <c:pt idx="17">
                  <c:v>25348.78</c:v>
                </c:pt>
                <c:pt idx="18">
                  <c:v>25256.57</c:v>
                </c:pt>
                <c:pt idx="19">
                  <c:v>52893.440000000002</c:v>
                </c:pt>
                <c:pt idx="20">
                  <c:v>22345.94</c:v>
                </c:pt>
                <c:pt idx="21">
                  <c:v>26766.299999999996</c:v>
                </c:pt>
                <c:pt idx="22">
                  <c:v>38143.5</c:v>
                </c:pt>
                <c:pt idx="23">
                  <c:v>24775.330000000005</c:v>
                </c:pt>
              </c:numCache>
            </c:numRef>
          </c:val>
          <c:extLst>
            <c:ext xmlns:c16="http://schemas.microsoft.com/office/drawing/2014/chart" uri="{C3380CC4-5D6E-409C-BE32-E72D297353CC}">
              <c16:uniqueId val="{00000000-E160-4A71-A8AA-E754BC6C860D}"/>
            </c:ext>
          </c:extLst>
        </c:ser>
        <c:ser>
          <c:idx val="1"/>
          <c:order val="1"/>
          <c:tx>
            <c:strRef>
              <c:f>'Total Sales Over time'!$C$3:$C$4</c:f>
              <c:strCache>
                <c:ptCount val="1"/>
                <c:pt idx="0">
                  <c:v>KMART STORE</c:v>
                </c:pt>
              </c:strCache>
            </c:strRef>
          </c:tx>
          <c:spPr>
            <a:solidFill>
              <a:srgbClr val="FF5050"/>
            </a:solidFill>
            <a:ln w="25400">
              <a:noFill/>
            </a:ln>
            <a:effectLst/>
          </c:spPr>
          <c:cat>
            <c:multiLvlStrRef>
              <c:f>'Total Sales Over 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'Total Sales Over time'!$C$5:$C$31</c:f>
              <c:numCache>
                <c:formatCode>"$"#,##0.00</c:formatCode>
                <c:ptCount val="24"/>
                <c:pt idx="0">
                  <c:v>113131.16</c:v>
                </c:pt>
                <c:pt idx="1">
                  <c:v>119907.95</c:v>
                </c:pt>
                <c:pt idx="2">
                  <c:v>90020.700000000012</c:v>
                </c:pt>
                <c:pt idx="3">
                  <c:v>142763.91</c:v>
                </c:pt>
                <c:pt idx="4">
                  <c:v>92188.860000000015</c:v>
                </c:pt>
                <c:pt idx="5">
                  <c:v>145977.94</c:v>
                </c:pt>
                <c:pt idx="6">
                  <c:v>109827.61</c:v>
                </c:pt>
                <c:pt idx="7">
                  <c:v>120579.63</c:v>
                </c:pt>
                <c:pt idx="8">
                  <c:v>108649.16000000002</c:v>
                </c:pt>
                <c:pt idx="9">
                  <c:v>106032.67000000001</c:v>
                </c:pt>
                <c:pt idx="10">
                  <c:v>73922.55</c:v>
                </c:pt>
                <c:pt idx="11">
                  <c:v>96264.170000000013</c:v>
                </c:pt>
                <c:pt idx="12">
                  <c:v>80258.24000000002</c:v>
                </c:pt>
                <c:pt idx="13">
                  <c:v>85681.38</c:v>
                </c:pt>
                <c:pt idx="14">
                  <c:v>105683.08000000003</c:v>
                </c:pt>
                <c:pt idx="15">
                  <c:v>88755.87</c:v>
                </c:pt>
                <c:pt idx="16">
                  <c:v>99078.17</c:v>
                </c:pt>
                <c:pt idx="17">
                  <c:v>68440.260000000009</c:v>
                </c:pt>
                <c:pt idx="18">
                  <c:v>103031.79999999997</c:v>
                </c:pt>
                <c:pt idx="19">
                  <c:v>154883.61000000002</c:v>
                </c:pt>
                <c:pt idx="20">
                  <c:v>92873.920000000013</c:v>
                </c:pt>
                <c:pt idx="21">
                  <c:v>113682.51000000004</c:v>
                </c:pt>
                <c:pt idx="22">
                  <c:v>103374.33</c:v>
                </c:pt>
                <c:pt idx="23">
                  <c:v>113133.51000000002</c:v>
                </c:pt>
              </c:numCache>
            </c:numRef>
          </c:val>
          <c:extLst>
            <c:ext xmlns:c16="http://schemas.microsoft.com/office/drawing/2014/chart" uri="{C3380CC4-5D6E-409C-BE32-E72D297353CC}">
              <c16:uniqueId val="{00000004-E160-4A71-A8AA-E754BC6C860D}"/>
            </c:ext>
          </c:extLst>
        </c:ser>
        <c:dLbls>
          <c:showLegendKey val="0"/>
          <c:showVal val="0"/>
          <c:showCatName val="0"/>
          <c:showSerName val="0"/>
          <c:showPercent val="0"/>
          <c:showBubbleSize val="0"/>
        </c:dLbls>
        <c:axId val="1321775567"/>
        <c:axId val="1321777007"/>
      </c:areaChart>
      <c:catAx>
        <c:axId val="1321775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777007"/>
        <c:crosses val="autoZero"/>
        <c:auto val="1"/>
        <c:lblAlgn val="ctr"/>
        <c:lblOffset val="100"/>
        <c:noMultiLvlLbl val="0"/>
      </c:catAx>
      <c:valAx>
        <c:axId val="1321777007"/>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775567"/>
        <c:crosses val="autoZero"/>
        <c:crossBetween val="midCat"/>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Data.xlsx]Average Sales Over Time!AverageSalesOverTime</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Average</a:t>
            </a:r>
            <a:r>
              <a:rPr lang="en-AU" baseline="0"/>
              <a:t> Sales Over Time</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5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5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5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Sales Over Time'!$B$3:$B$4</c:f>
              <c:strCache>
                <c:ptCount val="1"/>
                <c:pt idx="0">
                  <c:v>KMART ONLINE</c:v>
                </c:pt>
              </c:strCache>
            </c:strRef>
          </c:tx>
          <c:spPr>
            <a:ln w="28575" cap="rnd">
              <a:solidFill>
                <a:schemeClr val="accent1"/>
              </a:solidFill>
              <a:round/>
            </a:ln>
            <a:effectLst/>
          </c:spPr>
          <c:marker>
            <c:symbol val="none"/>
          </c:marker>
          <c:cat>
            <c:multiLvlStrRef>
              <c:f>'Average Sales Over 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'Average Sales Over Time'!$B$5:$B$31</c:f>
              <c:numCache>
                <c:formatCode>"$"#,##0.00</c:formatCode>
                <c:ptCount val="24"/>
                <c:pt idx="0">
                  <c:v>353.3014</c:v>
                </c:pt>
                <c:pt idx="1">
                  <c:v>293.54744186046509</c:v>
                </c:pt>
                <c:pt idx="2">
                  <c:v>530.46017241379309</c:v>
                </c:pt>
                <c:pt idx="3">
                  <c:v>507.62763636363633</c:v>
                </c:pt>
                <c:pt idx="4">
                  <c:v>557.54517241379324</c:v>
                </c:pt>
                <c:pt idx="5">
                  <c:v>741.18362068965519</c:v>
                </c:pt>
                <c:pt idx="6">
                  <c:v>487.52306122448977</c:v>
                </c:pt>
                <c:pt idx="7">
                  <c:v>540.74627118644071</c:v>
                </c:pt>
                <c:pt idx="8">
                  <c:v>591.14476190476194</c:v>
                </c:pt>
                <c:pt idx="9">
                  <c:v>327.23377358490563</c:v>
                </c:pt>
                <c:pt idx="10">
                  <c:v>374.4726</c:v>
                </c:pt>
                <c:pt idx="11">
                  <c:v>547.35964912280701</c:v>
                </c:pt>
                <c:pt idx="12">
                  <c:v>458.202</c:v>
                </c:pt>
                <c:pt idx="13">
                  <c:v>620.82875000000001</c:v>
                </c:pt>
                <c:pt idx="14">
                  <c:v>274.17358974358973</c:v>
                </c:pt>
                <c:pt idx="15">
                  <c:v>659.569827586207</c:v>
                </c:pt>
                <c:pt idx="16">
                  <c:v>448.07984615384623</c:v>
                </c:pt>
                <c:pt idx="17">
                  <c:v>437.04793103448276</c:v>
                </c:pt>
                <c:pt idx="18">
                  <c:v>459.21036363636364</c:v>
                </c:pt>
                <c:pt idx="19">
                  <c:v>826.46</c:v>
                </c:pt>
                <c:pt idx="20">
                  <c:v>446.91879999999998</c:v>
                </c:pt>
                <c:pt idx="21">
                  <c:v>505.02452830188673</c:v>
                </c:pt>
                <c:pt idx="22">
                  <c:v>529.77083333333337</c:v>
                </c:pt>
                <c:pt idx="23">
                  <c:v>393.25920634920641</c:v>
                </c:pt>
              </c:numCache>
            </c:numRef>
          </c:val>
          <c:smooth val="0"/>
          <c:extLst>
            <c:ext xmlns:c16="http://schemas.microsoft.com/office/drawing/2014/chart" uri="{C3380CC4-5D6E-409C-BE32-E72D297353CC}">
              <c16:uniqueId val="{00000000-BD70-4AEB-8873-033751DEE9A8}"/>
            </c:ext>
          </c:extLst>
        </c:ser>
        <c:ser>
          <c:idx val="1"/>
          <c:order val="1"/>
          <c:tx>
            <c:strRef>
              <c:f>'Average Sales Over Time'!$C$3:$C$4</c:f>
              <c:strCache>
                <c:ptCount val="1"/>
                <c:pt idx="0">
                  <c:v>KMART STORE</c:v>
                </c:pt>
              </c:strCache>
            </c:strRef>
          </c:tx>
          <c:spPr>
            <a:ln w="28575" cap="rnd">
              <a:solidFill>
                <a:srgbClr val="FF5050"/>
              </a:solidFill>
              <a:round/>
            </a:ln>
            <a:effectLst/>
          </c:spPr>
          <c:marker>
            <c:symbol val="none"/>
          </c:marker>
          <c:cat>
            <c:multiLvlStrRef>
              <c:f>'Average Sales Over 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'Average Sales Over Time'!$C$5:$C$31</c:f>
              <c:numCache>
                <c:formatCode>"$"#,##0.00</c:formatCode>
                <c:ptCount val="24"/>
                <c:pt idx="0">
                  <c:v>844.26238805970149</c:v>
                </c:pt>
                <c:pt idx="1">
                  <c:v>826.95137931034481</c:v>
                </c:pt>
                <c:pt idx="2">
                  <c:v>652.32391304347834</c:v>
                </c:pt>
                <c:pt idx="3">
                  <c:v>951.75940000000003</c:v>
                </c:pt>
                <c:pt idx="4">
                  <c:v>720.22546875000012</c:v>
                </c:pt>
                <c:pt idx="5">
                  <c:v>1035.3045390070922</c:v>
                </c:pt>
                <c:pt idx="6">
                  <c:v>762.69173611111114</c:v>
                </c:pt>
                <c:pt idx="7">
                  <c:v>803.86419999999998</c:v>
                </c:pt>
                <c:pt idx="8">
                  <c:v>749.30455172413804</c:v>
                </c:pt>
                <c:pt idx="9">
                  <c:v>821.95868217054272</c:v>
                </c:pt>
                <c:pt idx="10">
                  <c:v>642.80478260869563</c:v>
                </c:pt>
                <c:pt idx="11">
                  <c:v>789.05057377049195</c:v>
                </c:pt>
                <c:pt idx="12">
                  <c:v>697.89773913043496</c:v>
                </c:pt>
                <c:pt idx="13">
                  <c:v>690.97887096774195</c:v>
                </c:pt>
                <c:pt idx="14">
                  <c:v>825.64906250000024</c:v>
                </c:pt>
                <c:pt idx="15">
                  <c:v>657.45088888888881</c:v>
                </c:pt>
                <c:pt idx="16">
                  <c:v>728.51595588235296</c:v>
                </c:pt>
                <c:pt idx="17">
                  <c:v>514.5884210526317</c:v>
                </c:pt>
                <c:pt idx="18">
                  <c:v>830.90161290322555</c:v>
                </c:pt>
                <c:pt idx="19">
                  <c:v>1155.8478358208956</c:v>
                </c:pt>
                <c:pt idx="20">
                  <c:v>714.41476923076937</c:v>
                </c:pt>
                <c:pt idx="21">
                  <c:v>817.8597841726621</c:v>
                </c:pt>
                <c:pt idx="22">
                  <c:v>868.69184873949587</c:v>
                </c:pt>
                <c:pt idx="23">
                  <c:v>819.80804347826108</c:v>
                </c:pt>
              </c:numCache>
            </c:numRef>
          </c:val>
          <c:smooth val="0"/>
          <c:extLst>
            <c:ext xmlns:c16="http://schemas.microsoft.com/office/drawing/2014/chart" uri="{C3380CC4-5D6E-409C-BE32-E72D297353CC}">
              <c16:uniqueId val="{00000003-BD70-4AEB-8873-033751DEE9A8}"/>
            </c:ext>
          </c:extLst>
        </c:ser>
        <c:dLbls>
          <c:showLegendKey val="0"/>
          <c:showVal val="0"/>
          <c:showCatName val="0"/>
          <c:showSerName val="0"/>
          <c:showPercent val="0"/>
          <c:showBubbleSize val="0"/>
        </c:dLbls>
        <c:smooth val="0"/>
        <c:axId val="1410909855"/>
        <c:axId val="1410905055"/>
      </c:lineChart>
      <c:catAx>
        <c:axId val="1410909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905055"/>
        <c:crosses val="autoZero"/>
        <c:auto val="1"/>
        <c:lblAlgn val="ctr"/>
        <c:lblOffset val="100"/>
        <c:noMultiLvlLbl val="0"/>
      </c:catAx>
      <c:valAx>
        <c:axId val="1410905055"/>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909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Data.xlsx]Sales By Category!SalesByCategory</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Sales</a:t>
            </a:r>
            <a:r>
              <a:rPr lang="en-AU" baseline="0"/>
              <a:t> By Category</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5050"/>
          </a:solidFill>
          <a:ln>
            <a:solidFill>
              <a:srgbClr val="FF5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5050"/>
          </a:solidFill>
          <a:ln>
            <a:solidFill>
              <a:srgbClr val="FF5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5050"/>
          </a:solidFill>
          <a:ln>
            <a:solidFill>
              <a:srgbClr val="FF5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Category'!$B$3:$B$4</c:f>
              <c:strCache>
                <c:ptCount val="1"/>
                <c:pt idx="0">
                  <c:v>KMART ONLINE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Category'!$A$5:$A$15</c:f>
              <c:strCache>
                <c:ptCount val="10"/>
                <c:pt idx="0">
                  <c:v>Party &amp; Gift Wrap</c:v>
                </c:pt>
                <c:pt idx="1">
                  <c:v>Stationery &amp; Office Supplies</c:v>
                </c:pt>
                <c:pt idx="2">
                  <c:v>Accessories</c:v>
                </c:pt>
                <c:pt idx="3">
                  <c:v>Electronics &amp; Entertainment</c:v>
                </c:pt>
                <c:pt idx="4">
                  <c:v>Baby &amp; Nursery</c:v>
                </c:pt>
                <c:pt idx="5">
                  <c:v>Beauty &amp; Personal Care</c:v>
                </c:pt>
                <c:pt idx="6">
                  <c:v>Footwear</c:v>
                </c:pt>
                <c:pt idx="7">
                  <c:v>Toys &amp; Outdoor Play</c:v>
                </c:pt>
                <c:pt idx="8">
                  <c:v>Home &amp; Living</c:v>
                </c:pt>
                <c:pt idx="9">
                  <c:v>Clothing &amp; Fashion</c:v>
                </c:pt>
              </c:strCache>
            </c:strRef>
          </c:cat>
          <c:val>
            <c:numRef>
              <c:f>'Sales By Category'!$B$5:$B$15</c:f>
              <c:numCache>
                <c:formatCode>"$"#,##0.00</c:formatCode>
                <c:ptCount val="10"/>
                <c:pt idx="0">
                  <c:v>12738.55</c:v>
                </c:pt>
                <c:pt idx="1">
                  <c:v>15631.689999999997</c:v>
                </c:pt>
                <c:pt idx="2">
                  <c:v>23548.909999999993</c:v>
                </c:pt>
                <c:pt idx="3">
                  <c:v>39203.43</c:v>
                </c:pt>
                <c:pt idx="4">
                  <c:v>45816.3</c:v>
                </c:pt>
                <c:pt idx="5">
                  <c:v>81915.97</c:v>
                </c:pt>
                <c:pt idx="6">
                  <c:v>69084.55</c:v>
                </c:pt>
                <c:pt idx="7">
                  <c:v>121697.56</c:v>
                </c:pt>
                <c:pt idx="8">
                  <c:v>104554.15999999999</c:v>
                </c:pt>
                <c:pt idx="9">
                  <c:v>143924.37</c:v>
                </c:pt>
              </c:numCache>
            </c:numRef>
          </c:val>
          <c:extLst>
            <c:ext xmlns:c16="http://schemas.microsoft.com/office/drawing/2014/chart" uri="{C3380CC4-5D6E-409C-BE32-E72D297353CC}">
              <c16:uniqueId val="{00000000-2577-4D46-B88B-5D1E75A58F06}"/>
            </c:ext>
          </c:extLst>
        </c:ser>
        <c:ser>
          <c:idx val="1"/>
          <c:order val="1"/>
          <c:tx>
            <c:strRef>
              <c:f>'Sales By Category'!$C$3:$C$4</c:f>
              <c:strCache>
                <c:ptCount val="1"/>
                <c:pt idx="0">
                  <c:v>KMART STORE</c:v>
                </c:pt>
              </c:strCache>
            </c:strRef>
          </c:tx>
          <c:spPr>
            <a:solidFill>
              <a:srgbClr val="FF5050"/>
            </a:solidFill>
            <a:ln>
              <a:solidFill>
                <a:srgbClr val="FF505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Category'!$A$5:$A$15</c:f>
              <c:strCache>
                <c:ptCount val="10"/>
                <c:pt idx="0">
                  <c:v>Party &amp; Gift Wrap</c:v>
                </c:pt>
                <c:pt idx="1">
                  <c:v>Stationery &amp; Office Supplies</c:v>
                </c:pt>
                <c:pt idx="2">
                  <c:v>Accessories</c:v>
                </c:pt>
                <c:pt idx="3">
                  <c:v>Electronics &amp; Entertainment</c:v>
                </c:pt>
                <c:pt idx="4">
                  <c:v>Baby &amp; Nursery</c:v>
                </c:pt>
                <c:pt idx="5">
                  <c:v>Beauty &amp; Personal Care</c:v>
                </c:pt>
                <c:pt idx="6">
                  <c:v>Footwear</c:v>
                </c:pt>
                <c:pt idx="7">
                  <c:v>Toys &amp; Outdoor Play</c:v>
                </c:pt>
                <c:pt idx="8">
                  <c:v>Home &amp; Living</c:v>
                </c:pt>
                <c:pt idx="9">
                  <c:v>Clothing &amp; Fashion</c:v>
                </c:pt>
              </c:strCache>
            </c:strRef>
          </c:cat>
          <c:val>
            <c:numRef>
              <c:f>'Sales By Category'!$C$5:$C$15</c:f>
              <c:numCache>
                <c:formatCode>"$"#,##0.00</c:formatCode>
                <c:ptCount val="10"/>
                <c:pt idx="0">
                  <c:v>48848.580000000009</c:v>
                </c:pt>
                <c:pt idx="1">
                  <c:v>51254.19</c:v>
                </c:pt>
                <c:pt idx="2">
                  <c:v>63908.990000000005</c:v>
                </c:pt>
                <c:pt idx="3">
                  <c:v>125502.73000000001</c:v>
                </c:pt>
                <c:pt idx="4">
                  <c:v>174100.77999999994</c:v>
                </c:pt>
                <c:pt idx="5">
                  <c:v>278257.8</c:v>
                </c:pt>
                <c:pt idx="6">
                  <c:v>312539.23000000021</c:v>
                </c:pt>
                <c:pt idx="7">
                  <c:v>427704.99000000005</c:v>
                </c:pt>
                <c:pt idx="8">
                  <c:v>503470.23</c:v>
                </c:pt>
                <c:pt idx="9">
                  <c:v>542555.46999999986</c:v>
                </c:pt>
              </c:numCache>
            </c:numRef>
          </c:val>
          <c:extLst>
            <c:ext xmlns:c16="http://schemas.microsoft.com/office/drawing/2014/chart" uri="{C3380CC4-5D6E-409C-BE32-E72D297353CC}">
              <c16:uniqueId val="{00000003-2577-4D46-B88B-5D1E75A58F06}"/>
            </c:ext>
          </c:extLst>
        </c:ser>
        <c:dLbls>
          <c:dLblPos val="outEnd"/>
          <c:showLegendKey val="0"/>
          <c:showVal val="1"/>
          <c:showCatName val="0"/>
          <c:showSerName val="0"/>
          <c:showPercent val="0"/>
          <c:showBubbleSize val="0"/>
        </c:dLbls>
        <c:gapWidth val="182"/>
        <c:axId val="1432806767"/>
        <c:axId val="1432797647"/>
      </c:barChart>
      <c:catAx>
        <c:axId val="14328067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797647"/>
        <c:crosses val="autoZero"/>
        <c:auto val="1"/>
        <c:lblAlgn val="ctr"/>
        <c:lblOffset val="100"/>
        <c:noMultiLvlLbl val="0"/>
      </c:catAx>
      <c:valAx>
        <c:axId val="1432797647"/>
        <c:scaling>
          <c:orientation val="minMax"/>
        </c:scaling>
        <c:delete val="0"/>
        <c:axPos val="b"/>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806767"/>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Data.xlsx]Sales By Suburb!SalesBySuburb</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Sales</a:t>
            </a:r>
            <a:r>
              <a:rPr lang="en-AU" baseline="0"/>
              <a:t> By Suburb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'Sales By Suburb'!$B$3:$B$4</c:f>
              <c:strCache>
                <c:ptCount val="1"/>
                <c:pt idx="0">
                  <c:v>KMART ONLINE</c:v>
                </c:pt>
              </c:strCache>
            </c:strRef>
          </c:tx>
          <c:spPr>
            <a:solidFill>
              <a:schemeClr val="accent1"/>
            </a:solidFill>
            <a:ln>
              <a:noFill/>
            </a:ln>
            <a:effectLst/>
          </c:spPr>
          <c:invertIfNegative val="0"/>
          <c:cat>
            <c:strRef>
              <c:f>'Sales By Suburb'!$A$5:$A$15</c:f>
              <c:strCache>
                <c:ptCount val="10"/>
                <c:pt idx="0">
                  <c:v>Frankston</c:v>
                </c:pt>
                <c:pt idx="1">
                  <c:v>Campbelltown</c:v>
                </c:pt>
                <c:pt idx="2">
                  <c:v>Chadstone</c:v>
                </c:pt>
                <c:pt idx="3">
                  <c:v>Underwood</c:v>
                </c:pt>
                <c:pt idx="4">
                  <c:v>Albany</c:v>
                </c:pt>
                <c:pt idx="5">
                  <c:v>Alexandria</c:v>
                </c:pt>
                <c:pt idx="6">
                  <c:v>Dubbo</c:v>
                </c:pt>
                <c:pt idx="7">
                  <c:v>Ballarat</c:v>
                </c:pt>
                <c:pt idx="8">
                  <c:v>Armidale</c:v>
                </c:pt>
                <c:pt idx="9">
                  <c:v>Castle Hill</c:v>
                </c:pt>
              </c:strCache>
            </c:strRef>
          </c:cat>
          <c:val>
            <c:numRef>
              <c:f>'Sales By Suburb'!$B$5:$B$15</c:f>
              <c:numCache>
                <c:formatCode>"$"#,##0.00</c:formatCode>
                <c:ptCount val="10"/>
                <c:pt idx="0">
                  <c:v>1627.1699999999996</c:v>
                </c:pt>
                <c:pt idx="1">
                  <c:v>2666.7400000000002</c:v>
                </c:pt>
                <c:pt idx="2">
                  <c:v>1827.37</c:v>
                </c:pt>
                <c:pt idx="3">
                  <c:v>1632.75</c:v>
                </c:pt>
                <c:pt idx="4">
                  <c:v>63673.17</c:v>
                </c:pt>
                <c:pt idx="5">
                  <c:v>64607.830000000009</c:v>
                </c:pt>
                <c:pt idx="6">
                  <c:v>3266.7700000000004</c:v>
                </c:pt>
                <c:pt idx="7">
                  <c:v>15847.229999999998</c:v>
                </c:pt>
                <c:pt idx="8">
                  <c:v>65457.710000000006</c:v>
                </c:pt>
                <c:pt idx="9">
                  <c:v>4935.67</c:v>
                </c:pt>
              </c:numCache>
            </c:numRef>
          </c:val>
          <c:extLst>
            <c:ext xmlns:c16="http://schemas.microsoft.com/office/drawing/2014/chart" uri="{C3380CC4-5D6E-409C-BE32-E72D297353CC}">
              <c16:uniqueId val="{00000000-F783-4248-B474-21CA1DB2FD76}"/>
            </c:ext>
          </c:extLst>
        </c:ser>
        <c:ser>
          <c:idx val="1"/>
          <c:order val="1"/>
          <c:tx>
            <c:strRef>
              <c:f>'Sales By Suburb'!$C$3:$C$4</c:f>
              <c:strCache>
                <c:ptCount val="1"/>
                <c:pt idx="0">
                  <c:v>KMART STORE</c:v>
                </c:pt>
              </c:strCache>
            </c:strRef>
          </c:tx>
          <c:spPr>
            <a:solidFill>
              <a:srgbClr val="FF5050"/>
            </a:solidFill>
            <a:ln>
              <a:noFill/>
            </a:ln>
            <a:effectLst/>
          </c:spPr>
          <c:invertIfNegative val="0"/>
          <c:cat>
            <c:strRef>
              <c:f>'Sales By Suburb'!$A$5:$A$15</c:f>
              <c:strCache>
                <c:ptCount val="10"/>
                <c:pt idx="0">
                  <c:v>Frankston</c:v>
                </c:pt>
                <c:pt idx="1">
                  <c:v>Campbelltown</c:v>
                </c:pt>
                <c:pt idx="2">
                  <c:v>Chadstone</c:v>
                </c:pt>
                <c:pt idx="3">
                  <c:v>Underwood</c:v>
                </c:pt>
                <c:pt idx="4">
                  <c:v>Albany</c:v>
                </c:pt>
                <c:pt idx="5">
                  <c:v>Alexandria</c:v>
                </c:pt>
                <c:pt idx="6">
                  <c:v>Dubbo</c:v>
                </c:pt>
                <c:pt idx="7">
                  <c:v>Ballarat</c:v>
                </c:pt>
                <c:pt idx="8">
                  <c:v>Armidale</c:v>
                </c:pt>
                <c:pt idx="9">
                  <c:v>Castle Hill</c:v>
                </c:pt>
              </c:strCache>
            </c:strRef>
          </c:cat>
          <c:val>
            <c:numRef>
              <c:f>'Sales By Suburb'!$C$5:$C$15</c:f>
              <c:numCache>
                <c:formatCode>"$"#,##0.00</c:formatCode>
                <c:ptCount val="10"/>
                <c:pt idx="0">
                  <c:v>104095.13999999998</c:v>
                </c:pt>
                <c:pt idx="1">
                  <c:v>94778.62000000001</c:v>
                </c:pt>
                <c:pt idx="2">
                  <c:v>82414.69</c:v>
                </c:pt>
                <c:pt idx="3">
                  <c:v>75585.830000000016</c:v>
                </c:pt>
                <c:pt idx="4">
                  <c:v>12433.82</c:v>
                </c:pt>
                <c:pt idx="5">
                  <c:v>10855.09</c:v>
                </c:pt>
                <c:pt idx="6">
                  <c:v>71472.150000000009</c:v>
                </c:pt>
                <c:pt idx="7">
                  <c:v>58570.100000000006</c:v>
                </c:pt>
                <c:pt idx="8">
                  <c:v>7650.54</c:v>
                </c:pt>
                <c:pt idx="9">
                  <c:v>66856.09</c:v>
                </c:pt>
              </c:numCache>
            </c:numRef>
          </c:val>
          <c:extLst>
            <c:ext xmlns:c16="http://schemas.microsoft.com/office/drawing/2014/chart" uri="{C3380CC4-5D6E-409C-BE32-E72D297353CC}">
              <c16:uniqueId val="{00000003-F783-4248-B474-21CA1DB2FD76}"/>
            </c:ext>
          </c:extLst>
        </c:ser>
        <c:dLbls>
          <c:showLegendKey val="0"/>
          <c:showVal val="0"/>
          <c:showCatName val="0"/>
          <c:showSerName val="0"/>
          <c:showPercent val="0"/>
          <c:showBubbleSize val="0"/>
        </c:dLbls>
        <c:gapWidth val="150"/>
        <c:overlap val="100"/>
        <c:axId val="1316976479"/>
        <c:axId val="1316989439"/>
      </c:barChart>
      <c:catAx>
        <c:axId val="131697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989439"/>
        <c:crosses val="autoZero"/>
        <c:auto val="1"/>
        <c:lblAlgn val="ctr"/>
        <c:lblOffset val="100"/>
        <c:noMultiLvlLbl val="0"/>
      </c:catAx>
      <c:valAx>
        <c:axId val="131698943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976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Data.xlsx]online vs store!onlivevsstore</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Online</a:t>
            </a:r>
            <a:r>
              <a:rPr lang="en-US" baseline="0"/>
              <a:t> vs Store-proportion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016BB3"/>
          </a:solidFill>
          <a:ln w="19050">
            <a:solidFill>
              <a:schemeClr val="lt1"/>
            </a:solidFill>
          </a:ln>
          <a:effectLst/>
        </c:spPr>
        <c:dLbl>
          <c:idx val="0"/>
          <c:layout>
            <c:manualLayout>
              <c:x val="0.18333333333333332"/>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rgbClr val="FF0000"/>
          </a:solidFill>
          <a:ln w="19050">
            <a:solidFill>
              <a:schemeClr val="lt1"/>
            </a:solidFill>
          </a:ln>
          <a:effectLst/>
        </c:spPr>
        <c:dLbl>
          <c:idx val="0"/>
          <c:layout>
            <c:manualLayout>
              <c:x val="-0.1972222222222222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rgbClr val="FF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rgbClr val="016BB3"/>
          </a:solidFill>
          <a:ln w="19050">
            <a:solidFill>
              <a:schemeClr val="lt1"/>
            </a:solidFill>
          </a:ln>
          <a:effectLst/>
        </c:spPr>
        <c:dLbl>
          <c:idx val="0"/>
          <c:layout>
            <c:manualLayout>
              <c:x val="0.18333333333333332"/>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FF0000"/>
          </a:solidFill>
          <a:ln w="19050">
            <a:solidFill>
              <a:schemeClr val="lt1"/>
            </a:solidFill>
          </a:ln>
          <a:effectLst/>
        </c:spPr>
        <c:dLbl>
          <c:idx val="0"/>
          <c:layout>
            <c:manualLayout>
              <c:x val="-0.1972222222222222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rgbClr val="FF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rgbClr val="016BB3"/>
          </a:solidFill>
          <a:ln w="19050">
            <a:solidFill>
              <a:schemeClr val="lt1"/>
            </a:solidFill>
          </a:ln>
          <a:effectLst/>
        </c:spPr>
        <c:dLbl>
          <c:idx val="0"/>
          <c:layout>
            <c:manualLayout>
              <c:x val="0.18333333333333332"/>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rgbClr val="FF0000"/>
          </a:solidFill>
          <a:ln w="19050">
            <a:solidFill>
              <a:schemeClr val="lt1"/>
            </a:solidFill>
          </a:ln>
          <a:effectLst/>
        </c:spPr>
        <c:dLbl>
          <c:idx val="0"/>
          <c:layout>
            <c:manualLayout>
              <c:x val="-0.1972222222222222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'online vs store'!$B$3</c:f>
              <c:strCache>
                <c:ptCount val="1"/>
                <c:pt idx="0">
                  <c:v>Total</c:v>
                </c:pt>
              </c:strCache>
            </c:strRef>
          </c:tx>
          <c:spPr>
            <a:solidFill>
              <a:srgbClr val="FF0000"/>
            </a:solidFill>
          </c:spPr>
          <c:dPt>
            <c:idx val="0"/>
            <c:bubble3D val="0"/>
            <c:spPr>
              <a:solidFill>
                <a:srgbClr val="016BB3"/>
              </a:solidFill>
              <a:ln w="19050">
                <a:solidFill>
                  <a:schemeClr val="lt1"/>
                </a:solidFill>
              </a:ln>
              <a:effectLst/>
            </c:spPr>
            <c:extLst>
              <c:ext xmlns:c16="http://schemas.microsoft.com/office/drawing/2014/chart" uri="{C3380CC4-5D6E-409C-BE32-E72D297353CC}">
                <c16:uniqueId val="{00000001-4BFF-4371-8F04-78881669EB6E}"/>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4BFF-4371-8F04-78881669EB6E}"/>
              </c:ext>
            </c:extLst>
          </c:dPt>
          <c:dLbls>
            <c:dLbl>
              <c:idx val="0"/>
              <c:layout>
                <c:manualLayout>
                  <c:x val="0.18333333333333332"/>
                  <c:y val="-0.13425925925925927"/>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BFF-4371-8F04-78881669EB6E}"/>
                </c:ext>
              </c:extLst>
            </c:dLbl>
            <c:dLbl>
              <c:idx val="1"/>
              <c:layout>
                <c:manualLayout>
                  <c:x val="-0.19722222222222224"/>
                  <c:y val="8.3333333333333329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BFF-4371-8F04-78881669EB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'online vs store'!$A$4:$A$6</c:f>
              <c:strCache>
                <c:ptCount val="2"/>
                <c:pt idx="0">
                  <c:v>KMART ONLINE</c:v>
                </c:pt>
                <c:pt idx="1">
                  <c:v>KMART STORE</c:v>
                </c:pt>
              </c:strCache>
            </c:strRef>
          </c:cat>
          <c:val>
            <c:numRef>
              <c:f>'online vs store'!$B$4:$B$6</c:f>
              <c:numCache>
                <c:formatCode>"$"#,##0.00</c:formatCode>
                <c:ptCount val="2"/>
                <c:pt idx="0">
                  <c:v>658115.49</c:v>
                </c:pt>
                <c:pt idx="1">
                  <c:v>2528142.9900000012</c:v>
                </c:pt>
              </c:numCache>
            </c:numRef>
          </c:val>
          <c:extLst>
            <c:ext xmlns:c16="http://schemas.microsoft.com/office/drawing/2014/chart" uri="{C3380CC4-5D6E-409C-BE32-E72D297353CC}">
              <c16:uniqueId val="{00000004-4BFF-4371-8F04-78881669EB6E}"/>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Data.xlsx]Sales By Manager!SalesByManager</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Sales</a:t>
            </a:r>
            <a:r>
              <a:rPr lang="en-AU" baseline="0"/>
              <a:t> By Manager</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Manager'!$B$3:$B$4</c:f>
              <c:strCache>
                <c:ptCount val="1"/>
                <c:pt idx="0">
                  <c:v>KMART ONLINE</c:v>
                </c:pt>
              </c:strCache>
            </c:strRef>
          </c:tx>
          <c:spPr>
            <a:solidFill>
              <a:schemeClr val="accent1"/>
            </a:solidFill>
            <a:ln>
              <a:noFill/>
            </a:ln>
            <a:effectLst/>
          </c:spPr>
          <c:invertIfNegative val="0"/>
          <c:cat>
            <c:strRef>
              <c:f>'Sales By Manager'!$A$5:$A$15</c:f>
              <c:strCache>
                <c:ptCount val="10"/>
                <c:pt idx="0">
                  <c:v>Rachael Long</c:v>
                </c:pt>
                <c:pt idx="1">
                  <c:v>John Gardner</c:v>
                </c:pt>
                <c:pt idx="2">
                  <c:v>Lillian Pruitt</c:v>
                </c:pt>
                <c:pt idx="3">
                  <c:v>Jeremy Garcia</c:v>
                </c:pt>
                <c:pt idx="4">
                  <c:v>Jerry Fulton</c:v>
                </c:pt>
                <c:pt idx="5">
                  <c:v>George Chester</c:v>
                </c:pt>
                <c:pt idx="6">
                  <c:v>Terri Wright</c:v>
                </c:pt>
                <c:pt idx="7">
                  <c:v>Brian Hubbard</c:v>
                </c:pt>
                <c:pt idx="8">
                  <c:v>Claire Bridges</c:v>
                </c:pt>
                <c:pt idx="9">
                  <c:v>Miles Hammond</c:v>
                </c:pt>
              </c:strCache>
            </c:strRef>
          </c:cat>
          <c:val>
            <c:numRef>
              <c:f>'Sales By Manager'!$B$5:$B$15</c:f>
              <c:numCache>
                <c:formatCode>"$"#,##0.00</c:formatCode>
                <c:ptCount val="10"/>
                <c:pt idx="0">
                  <c:v>16223.210000000001</c:v>
                </c:pt>
                <c:pt idx="1">
                  <c:v>23870.300000000003</c:v>
                </c:pt>
                <c:pt idx="2">
                  <c:v>70065.939999999988</c:v>
                </c:pt>
                <c:pt idx="3">
                  <c:v>81133.34</c:v>
                </c:pt>
                <c:pt idx="4">
                  <c:v>38138.720000000008</c:v>
                </c:pt>
                <c:pt idx="5">
                  <c:v>19648.400000000001</c:v>
                </c:pt>
                <c:pt idx="6">
                  <c:v>8133.15</c:v>
                </c:pt>
                <c:pt idx="7">
                  <c:v>101079.18000000001</c:v>
                </c:pt>
                <c:pt idx="8">
                  <c:v>72424.009999999995</c:v>
                </c:pt>
                <c:pt idx="9">
                  <c:v>65967.66</c:v>
                </c:pt>
              </c:numCache>
            </c:numRef>
          </c:val>
          <c:extLst>
            <c:ext xmlns:c16="http://schemas.microsoft.com/office/drawing/2014/chart" uri="{C3380CC4-5D6E-409C-BE32-E72D297353CC}">
              <c16:uniqueId val="{00000000-8ECF-41CC-8D7E-C9456E153C67}"/>
            </c:ext>
          </c:extLst>
        </c:ser>
        <c:ser>
          <c:idx val="1"/>
          <c:order val="1"/>
          <c:tx>
            <c:strRef>
              <c:f>'Sales By Manager'!$C$3:$C$4</c:f>
              <c:strCache>
                <c:ptCount val="1"/>
                <c:pt idx="0">
                  <c:v>KMART STORE</c:v>
                </c:pt>
              </c:strCache>
            </c:strRef>
          </c:tx>
          <c:spPr>
            <a:solidFill>
              <a:srgbClr val="FF5050"/>
            </a:solidFill>
            <a:ln>
              <a:noFill/>
            </a:ln>
            <a:effectLst/>
          </c:spPr>
          <c:invertIfNegative val="0"/>
          <c:cat>
            <c:strRef>
              <c:f>'Sales By Manager'!$A$5:$A$15</c:f>
              <c:strCache>
                <c:ptCount val="10"/>
                <c:pt idx="0">
                  <c:v>Rachael Long</c:v>
                </c:pt>
                <c:pt idx="1">
                  <c:v>John Gardner</c:v>
                </c:pt>
                <c:pt idx="2">
                  <c:v>Lillian Pruitt</c:v>
                </c:pt>
                <c:pt idx="3">
                  <c:v>Jeremy Garcia</c:v>
                </c:pt>
                <c:pt idx="4">
                  <c:v>Jerry Fulton</c:v>
                </c:pt>
                <c:pt idx="5">
                  <c:v>George Chester</c:v>
                </c:pt>
                <c:pt idx="6">
                  <c:v>Terri Wright</c:v>
                </c:pt>
                <c:pt idx="7">
                  <c:v>Brian Hubbard</c:v>
                </c:pt>
                <c:pt idx="8">
                  <c:v>Claire Bridges</c:v>
                </c:pt>
                <c:pt idx="9">
                  <c:v>Miles Hammond</c:v>
                </c:pt>
              </c:strCache>
            </c:strRef>
          </c:cat>
          <c:val>
            <c:numRef>
              <c:f>'Sales By Manager'!$C$5:$C$15</c:f>
              <c:numCache>
                <c:formatCode>"$"#,##0.00</c:formatCode>
                <c:ptCount val="10"/>
                <c:pt idx="0">
                  <c:v>293553.06</c:v>
                </c:pt>
                <c:pt idx="1">
                  <c:v>272210.60000000003</c:v>
                </c:pt>
                <c:pt idx="2">
                  <c:v>201015.24999999997</c:v>
                </c:pt>
                <c:pt idx="3">
                  <c:v>172533.9</c:v>
                </c:pt>
                <c:pt idx="4">
                  <c:v>210632.55</c:v>
                </c:pt>
                <c:pt idx="5">
                  <c:v>205043.04999999996</c:v>
                </c:pt>
                <c:pt idx="6">
                  <c:v>204205.12000000008</c:v>
                </c:pt>
                <c:pt idx="7">
                  <c:v>98503.730000000025</c:v>
                </c:pt>
                <c:pt idx="8">
                  <c:v>86340.640000000014</c:v>
                </c:pt>
                <c:pt idx="9">
                  <c:v>83827.009999999995</c:v>
                </c:pt>
              </c:numCache>
            </c:numRef>
          </c:val>
          <c:extLst>
            <c:ext xmlns:c16="http://schemas.microsoft.com/office/drawing/2014/chart" uri="{C3380CC4-5D6E-409C-BE32-E72D297353CC}">
              <c16:uniqueId val="{00000003-8ECF-41CC-8D7E-C9456E153C67}"/>
            </c:ext>
          </c:extLst>
        </c:ser>
        <c:dLbls>
          <c:showLegendKey val="0"/>
          <c:showVal val="0"/>
          <c:showCatName val="0"/>
          <c:showSerName val="0"/>
          <c:showPercent val="0"/>
          <c:showBubbleSize val="0"/>
        </c:dLbls>
        <c:gapWidth val="150"/>
        <c:overlap val="100"/>
        <c:axId val="1162211520"/>
        <c:axId val="1162228320"/>
      </c:barChart>
      <c:catAx>
        <c:axId val="1162211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228320"/>
        <c:crosses val="autoZero"/>
        <c:auto val="1"/>
        <c:lblAlgn val="ctr"/>
        <c:lblOffset val="100"/>
        <c:noMultiLvlLbl val="0"/>
      </c:catAx>
      <c:valAx>
        <c:axId val="1162228320"/>
        <c:scaling>
          <c:orientation val="minMax"/>
        </c:scaling>
        <c:delete val="0"/>
        <c:axPos val="l"/>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211520"/>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Data.xlsx]Sales By Buyers!SalesByBuyers</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Sales</a:t>
            </a:r>
            <a:r>
              <a:rPr lang="en-AU" baseline="0"/>
              <a:t> By Buyers - Online vs Store</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'Sales By Buyers'!$B$3:$B$4</c:f>
              <c:strCache>
                <c:ptCount val="1"/>
                <c:pt idx="0">
                  <c:v>KMART ONLINE</c:v>
                </c:pt>
              </c:strCache>
            </c:strRef>
          </c:tx>
          <c:spPr>
            <a:solidFill>
              <a:schemeClr val="accent1"/>
            </a:solidFill>
            <a:ln>
              <a:noFill/>
            </a:ln>
            <a:effectLst/>
          </c:spPr>
          <c:invertIfNegative val="0"/>
          <c:cat>
            <c:strRef>
              <c:f>'Sales By Buyers'!$A$5:$A$15</c:f>
              <c:strCache>
                <c:ptCount val="10"/>
                <c:pt idx="0">
                  <c:v>Bruce Curran</c:v>
                </c:pt>
                <c:pt idx="1">
                  <c:v>Elizabeth Gentry</c:v>
                </c:pt>
                <c:pt idx="2">
                  <c:v>Howard Wright</c:v>
                </c:pt>
                <c:pt idx="3">
                  <c:v>Richard Carr</c:v>
                </c:pt>
                <c:pt idx="4">
                  <c:v>Chester George</c:v>
                </c:pt>
                <c:pt idx="5">
                  <c:v>Amy Buchanan</c:v>
                </c:pt>
                <c:pt idx="6">
                  <c:v>Maggie Mayer</c:v>
                </c:pt>
                <c:pt idx="7">
                  <c:v>Sara Ferrell</c:v>
                </c:pt>
                <c:pt idx="8">
                  <c:v>Ella Hickman</c:v>
                </c:pt>
                <c:pt idx="9">
                  <c:v>Chris Monroe</c:v>
                </c:pt>
              </c:strCache>
            </c:strRef>
          </c:cat>
          <c:val>
            <c:numRef>
              <c:f>'Sales By Buyers'!$B$5:$B$15</c:f>
              <c:numCache>
                <c:formatCode>"$"#,##0.00</c:formatCode>
                <c:ptCount val="10"/>
                <c:pt idx="0">
                  <c:v>143924.37</c:v>
                </c:pt>
                <c:pt idx="1">
                  <c:v>104554.15999999999</c:v>
                </c:pt>
                <c:pt idx="2">
                  <c:v>121697.56</c:v>
                </c:pt>
                <c:pt idx="3">
                  <c:v>69084.55</c:v>
                </c:pt>
                <c:pt idx="4">
                  <c:v>81915.97</c:v>
                </c:pt>
                <c:pt idx="5">
                  <c:v>45816.3</c:v>
                </c:pt>
                <c:pt idx="6">
                  <c:v>39203.43</c:v>
                </c:pt>
                <c:pt idx="7">
                  <c:v>23548.909999999993</c:v>
                </c:pt>
                <c:pt idx="8">
                  <c:v>15631.689999999997</c:v>
                </c:pt>
                <c:pt idx="9">
                  <c:v>12738.55</c:v>
                </c:pt>
              </c:numCache>
            </c:numRef>
          </c:val>
          <c:extLst>
            <c:ext xmlns:c16="http://schemas.microsoft.com/office/drawing/2014/chart" uri="{C3380CC4-5D6E-409C-BE32-E72D297353CC}">
              <c16:uniqueId val="{00000000-C975-4FBD-8C5F-A0E485D4B1C8}"/>
            </c:ext>
          </c:extLst>
        </c:ser>
        <c:ser>
          <c:idx val="1"/>
          <c:order val="1"/>
          <c:tx>
            <c:strRef>
              <c:f>'Sales By Buyers'!$C$3:$C$4</c:f>
              <c:strCache>
                <c:ptCount val="1"/>
                <c:pt idx="0">
                  <c:v>KMART STORE</c:v>
                </c:pt>
              </c:strCache>
            </c:strRef>
          </c:tx>
          <c:spPr>
            <a:solidFill>
              <a:srgbClr val="FF5050"/>
            </a:solidFill>
            <a:ln>
              <a:noFill/>
            </a:ln>
            <a:effectLst/>
          </c:spPr>
          <c:invertIfNegative val="0"/>
          <c:cat>
            <c:strRef>
              <c:f>'Sales By Buyers'!$A$5:$A$15</c:f>
              <c:strCache>
                <c:ptCount val="10"/>
                <c:pt idx="0">
                  <c:v>Bruce Curran</c:v>
                </c:pt>
                <c:pt idx="1">
                  <c:v>Elizabeth Gentry</c:v>
                </c:pt>
                <c:pt idx="2">
                  <c:v>Howard Wright</c:v>
                </c:pt>
                <c:pt idx="3">
                  <c:v>Richard Carr</c:v>
                </c:pt>
                <c:pt idx="4">
                  <c:v>Chester George</c:v>
                </c:pt>
                <c:pt idx="5">
                  <c:v>Amy Buchanan</c:v>
                </c:pt>
                <c:pt idx="6">
                  <c:v>Maggie Mayer</c:v>
                </c:pt>
                <c:pt idx="7">
                  <c:v>Sara Ferrell</c:v>
                </c:pt>
                <c:pt idx="8">
                  <c:v>Ella Hickman</c:v>
                </c:pt>
                <c:pt idx="9">
                  <c:v>Chris Monroe</c:v>
                </c:pt>
              </c:strCache>
            </c:strRef>
          </c:cat>
          <c:val>
            <c:numRef>
              <c:f>'Sales By Buyers'!$C$5:$C$15</c:f>
              <c:numCache>
                <c:formatCode>"$"#,##0.00</c:formatCode>
                <c:ptCount val="10"/>
                <c:pt idx="0">
                  <c:v>542555.46999999986</c:v>
                </c:pt>
                <c:pt idx="1">
                  <c:v>503470.23</c:v>
                </c:pt>
                <c:pt idx="2">
                  <c:v>427704.99000000005</c:v>
                </c:pt>
                <c:pt idx="3">
                  <c:v>312539.23000000021</c:v>
                </c:pt>
                <c:pt idx="4">
                  <c:v>278257.8</c:v>
                </c:pt>
                <c:pt idx="5">
                  <c:v>174100.77999999994</c:v>
                </c:pt>
                <c:pt idx="6">
                  <c:v>125502.73000000001</c:v>
                </c:pt>
                <c:pt idx="7">
                  <c:v>63908.990000000005</c:v>
                </c:pt>
                <c:pt idx="8">
                  <c:v>51254.19</c:v>
                </c:pt>
                <c:pt idx="9">
                  <c:v>48848.580000000009</c:v>
                </c:pt>
              </c:numCache>
            </c:numRef>
          </c:val>
          <c:extLst>
            <c:ext xmlns:c16="http://schemas.microsoft.com/office/drawing/2014/chart" uri="{C3380CC4-5D6E-409C-BE32-E72D297353CC}">
              <c16:uniqueId val="{00000003-C975-4FBD-8C5F-A0E485D4B1C8}"/>
            </c:ext>
          </c:extLst>
        </c:ser>
        <c:dLbls>
          <c:showLegendKey val="0"/>
          <c:showVal val="0"/>
          <c:showCatName val="0"/>
          <c:showSerName val="0"/>
          <c:showPercent val="0"/>
          <c:showBubbleSize val="0"/>
        </c:dLbls>
        <c:gapWidth val="150"/>
        <c:overlap val="100"/>
        <c:axId val="1296033168"/>
        <c:axId val="1296033648"/>
      </c:barChart>
      <c:catAx>
        <c:axId val="1296033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033648"/>
        <c:crosses val="autoZero"/>
        <c:auto val="1"/>
        <c:lblAlgn val="ctr"/>
        <c:lblOffset val="100"/>
        <c:noMultiLvlLbl val="0"/>
      </c:catAx>
      <c:valAx>
        <c:axId val="129603364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033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mbria" panose="02040503050406030204"/>
            </a:rPr>
            <a:t>Sales By State</a:t>
          </a:r>
        </a:p>
      </cx:txPr>
    </cx:title>
    <cx:plotArea>
      <cx:plotAreaRegion>
        <cx:series layoutId="regionMap" uniqueId="{6CF59071-3A65-4C5F-8CA3-03F1106871CD}">
          <cx:tx>
            <cx:txData>
              <cx:f>_xlchart.v5.2</cx:f>
              <cx:v>Sum of Sales</cx:v>
            </cx:txData>
          </cx:tx>
          <cx:dataId val="0"/>
          <cx:layoutPr>
            <cx:geography cultureLanguage="en-US" cultureRegion="AU" attribution="Powered by Bing">
              <cx:geoCache provider="{E9337A44-BEBE-4D9F-B70C-5C5E7DAFC167}">
                <cx:binary>3HxZc+PGtfBfmZrnD+MGGo1Gp+JblW4A3KkNlDTzgqI27Gjs26+/h+M4EUGGjHOThy+yxy4NBZx9
P0d/fu3/9Jq878svfZpk1Z9e+1+/BnWd/+mXX6rX4D3dV9/S8LWUlfyov73K9Bf58RG+vv/yVu67
MPN/0ZCq//Ia7Mv6vf/6P3+Gt/nvci1f93Uos7vmvRzu36smqasLn5396MurbLL68LgPb/r161+a
qi73Sbj/+mX/loaZFcL34Wut/voVwLxnVbLP3r5+ec/qsB7cIX//9evRz3398ssUzglOXxJAu27e
4FlF074RgyJD1xj6+aV+/ZLIzP/r56qufyM6YSqmvwPd7lN48J9D5icq+7e38r2qgJ6f/z9+9gh5
+Ghtfb3AkrCS4jd+CXlA/y+7n/T+ciyP//nz5C+AA5O/+SSyKbuufXQBvSNiQGJ/E2b2RezzsN4n
X9z3sgxrWQ6/s/PfIENMvummaTCKdPbb10SG7BtCGkGarv8O9Tch/qv4nRfr5bcd8QZYI9z/IkE/
vVf1e5l9+RsLfufzv0G6GkjXMIhGGT4rXbBg1VSpTqfS/UNInRfpmVdM5Pj0l/8iMW5lWQcHOf4n
rFRl33RVp0xV0Vk5YvwNG7qJqUF+157frPSPYXVekOfeMZHk9r/JILfv3ZcH2dTBl6d98l79ztB/
gzliMDeDGKpp/lWK5sTZUnC2pgrGSn+Pp78F678K859H7B9IcvqCqRgfnv6LLPI3Gf4n3CpG31Rk
IrA37ViAEE1NfPCohvZ7MP0swD+A0XkBnrxgIsCH/yaP6u6rdJ8dstl/W8aqq98YOEodY/xbxoqP
5acb3wgjKsEmpLKfJffP4HJeZH9/ciIr9y8P/0XG9gh1hiz/rcLCxjeTgD80NPUflRcYHWoPapwz
tn8Go/Mi+/uTE5E9LsT/xyL7bEWvnyvHP1z3kW9UMxHkG+r5bET/pjOkUoz1c2HsH3jkY5TOS+bT
o0c//qlc+vrlP1Po/eMi8G81srWv9/bP4vpTHXj5059kQjtg8uglj/ebGBdvv37FmqmjT8I7vOSi
1/r00Pu+qn/9quomiMrUTYYpM03t4PY6qEcOn+BvkImAdamGqgIk+CQ7pLhQ92P2TUPY1Bllmg56
YLCvX6pDwgSfwWNUh1qSEhOy1cODf2t53Mpk8GX2N4b89fsvWZPeyjCrq1+/Qvaa//ZTB1RN+NKx
qqkqRFOdAiLgrvPX/T10VeCH1f8XazTU86yL3chTyKInqirKsTetTjV0/okzZ0BBOXsKimiIYKqq
Bj30LD6DqswmSgyEYjdmshG0HhuhmXUEDuFvTZMzUPAB4ylFGtWAKsoIo/iAxieKgON5SrVKunki
h9sqYkSKHIVePFMLQxJRJ4Ga8LSVyXxMmqYUiZ6EpujiIS55W6AOc2UMzVxkmkkGkXlDH3EvoF1r
pbVCgxlOQ8m40hGk2KGiBAHv815ROcae9lDkmEnhkQS1IjWGKuF5Mw6ZQEHchZyVHgudbpDVvo7S
znOU0UyoyIaCfc9kEwYWKgeq2JdZ8lOIE5ZAQNaRZgLnCbiMY5Y0Qxnn2A8S1/C2tdNVjiJ51/HG
qVq7zh71VfUWhCL1lCsSN86IHLpXDBnYNImBjYl2+cQ0UW/omZsGInkrrdCqcru1ymCW2r4+b8qV
LER7U3bL1jIqXvVWiwWyByF93n+XKacZD1djJfSPdEntYomdRHKz5OnG3GjLWOf+exHzMuLpS4m5
PvDouVtnvuV788ZPBd4kKePqHO09c6YkXH8yYxH0+ybkYenW46zN7ChZ1AZv/eUfZzoUGSpSwfp1
Cg2gY6YTRddQUNTSpWbESdc6GL8P+h3LLDNDVpkvytIy2nlXz1izL/J2fRn+4fUTmTMTQ1tJMzUQ
vgp59GczADXsJWpV6WJzVlWPeXNr1jOyQ8kONU6Krkj6LDRdNcGJUCCYQNn1GdoQjkrGMl261cDT
ub/tPe41N10197ttNLtMmXaqVeBCdALeChFECTn4tE8WnsVpHTKfNG4gjPuK2Zrc3SX3tZNwxVq/
rZu5KYbVGj/WRNBN8BL0PFpHV3X7jFUdoUEnAu40NtIuATQKvrAYX/SW8hLzt9iWoporfFE6reWk
XBZc1614u7ECThaKvQic1WIQvqX5HL/ckO1znYlGW7m9xVtHzlN7QzjyeWH7uT0f583suZrdmMjG
r8adqnFzpvtLb8bWmOeSByYPhWn1y2K2ibm5Ue8DkXI/EMFtsmgSXt8aHypvrQUYE/zAaIWrniNR
8WKWrJ8+cMR7y9yWlvpQZVZ023qLYnufrfPalo/UkaIGdJVXc08iboiWRxnvZtgZ7vtKyLW3pDyd
qbPA2dxKcxaI9w1a1M4sd94ZJ5bkC9BygZaFvekAaBjPeytqxGgJT5AXZI+r/qbg7cONaQfCyhyb
CUMEVu5EJn9eFNxYVNwUUvQ3HaeOUvOFQ2ZxwVkqdK6Kgg+Y79ezOVj2PZ2Ftk1tMo837M5f5Rn3
+Z25TO2Y/+icnLcieSGKaEY+WL0q2DtdaQu95iTl+Wx7G1iy5wsj5LQSxkqT/K4W6L7zrDciOm7y
ohPrPXpJZ8unYrUtLPJ4o7V2yx98Gyw6dTOBF4p15y3zHXVJzu2Ov3WOzk1bufPsWcd1lSNubNvO
GubIXjTLnXxJK0FmgSXMZhEuQoduEy7sWtBcBJwC+0IOOhL5PB6tVngLO58/dBwvEM8+3jpLu5m/
7bongjkPlpaxHBbmfW/7S50Hc16+Gx2fLQ2u8VHh9UbwzBO+0COBXxteuhRzp3S8WfROBVtEW517
N9x+KHliF1ZsraXTCiyeWtEagi5j66NR7YjPS75Y4o0Y77ahg7h6X+4CnnA3Bfmqot1uF/Cw0/G8
B6bxTLSAi+UL4P7ceNsSnnNhwkuBE4p4DqzsZZw5Bt9m8K1qr1LuUEt7UhJ7/ubZ8qVzenh5ynXe
WWFus8Tezp9E8q7PbuRq2wigtEgEFYk1CyubuvmM3arqKuGNFe/eFy0fQPPX3lrUy3zzNpvXXM/5
G5prvJqP1FnOkqXk9+zNz3jwEVrDs+fs6O1eOvmukVa2lDWPLDA0xHu7F8Oc49lyoWSW54NWBnYj
ss1W4zNB3vaxuO8cfJ+JmC8bq6oEnyccWPvqxEJZbJOaDzfVKrHLmPP5wi5EYTHLpsK3tVtFKFZ8
k/P5IDzgzcd7wONZxevV7u05vXlMnf4u2ER7K+udcY7AGJpkszSA/stu9WdEOI4YBNpih+xMY9TA
xDh2q0NSlWqFzdZVUycdLEltzRPf/QWqbPY4eBY96N5lmIewcAoSkgCqUZVQNPHkiVKlmqcbrTuI
atc0j5AF+LllBHbrfVyGpB2yywkoomKsMR0Sagq59TF1WdBqeRL4nWv2Vhg+hRi0NOPgwR3ZzgNj
1mAusRWWs5HwSL0JBz4SEYyiRCJJbS8CKY+SD7kdBVY0Lsv8ripmKH+4jKZ6Dk0NsMSUaipT6SRV
M6KsxaZfdi5+UG6KZVKBilb44OgU79kwFttxwzJRBKIF7GoLpVcCuXbIC6Z8+owAVCWfg2sbj2NS
xrIDJ2ZyXNm4yESl36U55i3a96ZjKEzoqhRs4FhuveR7qswHuo8Cjbf5UqoQ1bK25Yacq4Fvmeia
mh7U8ARBggn8a+gMZmrHCBphEqey0jrXm9Vv/boPthpdVNKBfwo7mCebfkdmoz3wrrm9IpyzvDGg
I0KICn+mWQ6ODUWJqdK5RY/Bks1GaUeOyni8MVKiQ/XQSFZbUH4MWLReERa8khEueaanI7Wb3vTe
sULV18to4dPkixDQa2oSGCMyDU90Bo2xItUu7t1E44ou1OZ50JYJ5n3TcRZIxwxFkvxAsUVVSIXM
+2h8bWJe4LuktPPkmexZAkGJFC+JeqdlXBue2CjtqtxI/JFqhUhyEWovcc5jBJ6dx5kwytlQLaKe
U+NK2nrGIwAtpqapmgbjmJ9m/Cm3kyRCtMNRD9WbiIz39iGTAcf7+AHvLnPtnLs7gjRJWQuq+qWm
AaRowXRRQyrlvwz9MtYEAun9CINZNIq8u+Lxfla5U/XFUPKTQ55sqHRSBZtYkTGkjb1LJY9txePG
YA92mUEaFC7Hdc94u8hucl2QZy1YJMHMyyGfIzwJedPPoZSohIYthKFA6jaoEXEEQh7FkC9Mf6Ys
ochsjW1iWk0+Z9EV53Bwx1PcYd/g0K7QobCZ+tBaifN0aPXO1VsvsQIKnqAP60QoI1Q0l8VzTqc/
g5pEhm7wkKY2ZueiGX6uCC+oRSEHUlLeas6oX4Gmn3MqBFpqOsXQsWHqJPaVRVdhBQNlSQrU1ELV
AysxhBrMmnEZN1aeJXby1qcbKUPRNFZtd+NzZI68i2+jbIn1Deuszkt4tgyrBfF9nhSibByvEexH
w9xErjzDbpPXOniu8g0L3sZ4jrP5EDtBfKv7tkw7Xnpk3ek3qNpG/dxLNpc5quFz0iPQT4KWkQnh
ZRIB24SUBTK9zh12OOC1sjCWSshjU/TgrdGzvO0LEX6vH+uPYvAFpMKhw9xRf4q2RiIyUUYvVxA6
+KUTdSKwvsI0Q4M9l4O7/WTrpWGkLCpDsHVLIbZHEVThLe+1hUohw33og3lW8HyZpqIveQE5uLGI
QlEu/cih0rmMzLlqDjw6g7iiQZ/C1CZO1BgbRPUCkOlLy9z3zaq8LXVRlKK2DVfeEacOHF1rryje
ebAGtKqgCYc0pE/CbR8buK1i0PM4nlf+Ha0forfUx9BksrM25WhNglecCJ3ki+7uMsnnXC35BHrC
fjPPwlIfQB86tlUaAa6lHyxGVkNuqdE1Os/K2jA0yPOgpcrYxMDiRkpjLCF0QuDGkehjUd/ow6xO
l8OwpnJn+ld81blEihjMMDAklgxyvmPlGgIUe20A1NXkzaDdLv+RjaLdsbq4krKdc4oGtD5U00DQ
6Zn2eTq1rrA+xINboxbbMfJKqw1DOWvzjl2hST2Y6NRiDB3CvE5MSNKm0ZEYQ1ixPO3dRq708Ufi
QViwhmaR2KZnxejWqEQSLypLKyykzy6ryznYMDSH9EKFTh4k7McMRaWKG5AhWGtwj2PVyiFSXoZw
zglT2JWBYRS4KANNIPgyzvWoTwc36yInbzpBoOr2jXlWNlcYeaaFZGBsYmRQ0ElK2EQ71K4qsdcM
nWvMCOLe0s9sxrOH0QJbY5y9RLdFbOkiX2cMShJe7/3XzOdlxfVi0z5G/bVm4Slzj/GZuAGlHmuU
jJCMyJiRFmqvgi3UhnQfOcqhaE0wqST3UTe4RWyY28xIachRXtYPfqX3QkKH12lBC++9xjDUK9xS
T43X0KE4g3IEOHUQ/7HoyYCGTG/LwWVe3y+zHMc/9LjQeV60waqMaCg8Mw2cFqXlTM9zfe518XhF
OX464GPdP0biwMJP0YIRErZ+YfZQGUVskWSibnmri9ZpiJUQx/tOB2HyJhH5Y2qxhMcOMS0Ejab2
SgqnnjrOY0wmuUlG6q6IVQaYaCAZrqk571o7XFRUDNCvSGOuj7cqe2rYW9Q6Rngf1i5CVlHfpaS5
uWwz6mmidIzMJI1tNExhikEhnywsZX3QBTyjcq7HwrBQv9xEgRiGLfUXYb1KhDZDYnih2LqMhXYW
Cx1aBzD211SI5cfCUbohbowDSyg0Cim0P9mcPtDsR81mem81pUMSp21nipPGokhWZuZgk5faDqtL
JeI4fYJ0I6gcBm3CcUVzaE/Wmzpe5KXwr7jrM5gSFUFlAUt7MP36WRZ8UqOi8qFGi/rBxYCpYlKu
wwaxaYpIldBXfPJYI/Lw8TJ7zijMEcyJ/cQqHkg5AMxGu8uUiidsq5cqb+p55g+c5D8ugzvjTI7A
TSxlUOqUJTH4isAv3VgGVjkE8/8biIkJ6M2gDVoCINImFFn5AkOUfwEA1BmQGCKNUjqhgVFZ+c2B
ZWYMPVmolSp5RWfPcukThElGUiUkM4oEDS7EdiivfOg2GtrLZSoOaj/xWTAx/TsVE+OslCb36YFN
JIkss4Ha2oPEJ2OCJa+kuuIKThMR4wjYQfM/abanaL2MQnVw0dhCz+i1awmvC++KH74CxdSOoSTY
bHCPQTCh9kPRYgtaBTyEbvJlxp0VDiw/UBPrUClPWxp6mDYw2QJaPKiMTfwWNNfmxGfp+ARhEnFh
HFuQiIL4WflMiqcss9NqdpmIs2YP6GvQylARnvby+iEifdiGo6tpw6sWhVbDeuH31VtToNpWY6jl
vW74V+RDGCwlg9rpULMcy6eRtRrKKhndyHyRTcuZtlT8P94IAFX7BGRq/izxEsSi0U1KGBPgRZur
doGv9SLPiugTlImF6kWh92MYj25ZbLx4W9a3qlJeUbSzMoIkUIfNg0MxNKHEHBWlb1A5um1+p/sP
XVasUb7zSG5rLXhoT7Uv68RZxYa5rArLCVgj2oQmP+x0JW8liCf9EZs7Q1n9394/CcS13vlBOmRA
j/YulftSd//4+zUYusI9AxQDjE1CWRlpldrXxuhSQz7joHxmsv8XNBhriAEMyM81fSKSLm7HsQjQ
6EIHlbNh0ZBHOViXyVAP5j31zNDEAuOksEqj/czxPjlLRKNUkw04mC7qlUh0bBgq4fsM+oB6pxce
H9Mq9ESKx0ZdGQNjmzBSKfR3SJ9rotA8mV0h+zRWwI0ATOthro3g4uewd/TZfadJWSeNlg0uTEgT
73vNy+EGel0B3l4h/SCiY9IPgIBoTHQTyp9JUBpyFuIcSchGUgsRnhnziMyTfp2wB1xY+qbQZ1l9
P0DIra6QqJ5aNIAmCGNYwFYNSE2PaeyipFNi8IJulDg+FFRVm/CIzLR2ocM0UV2GFjZWXv28U8bb
GjudeSWrODNeOUKATJg8ptgvVab3rh4uTJRxNRbNTHstHxvYO9E5dOz72VJ761ejTYJno77ibc60
e47g0wnvoahNivxQxJRWQ60hFPE91WelZ7fQ6XpkmyrgzVxeczqnTg6gUmoemi+qCYHzmO1J3+lp
pyWDq9QiIXYhbQKVS7SI8lVaX5HxOTWmcA8DqxmwhA+94mNYIHhFep0OhSqehfVM8exhgZ5YfaWb
eaYVAivgh7U1zKDLczI6pFHsl31fINe7G6AASw9DWe8jtaA5GMh953F/tKC0CDPOloN+JcM+QyRo
LzYQgwLiEOCPiVQapak6CsCTwWE86baGt0crSq8Ei9NaBeawGox2YHIJOQSZxHKYFaRlkVDkllDY
qvZwH/Z3tbb3FYHKGaNXRi9n6loABw0sYKgO/chpmV/kSCs7M1HdRnR4pc7z2zwVeZHbCrOCdNWP
dgtNaofFFpioloNYcWTLa1O2M8pqUMpgMRIqNBDtxERpraKhB3V1y2bZzULNqREM3s14bdK7K57w
IKaJJzTglIBqBB9gTXu+UkkrmXqj5pLaRuVjHM1ozwNFlKEoYA/SpomlWXl/JYQeQvwxVFOFLjOE
HdjK0vTp0NvXsyGOwhK7TF2nmS1hM6RDDwW7FuJOqTN1yAGxzgzIPdVpy7UnKfO9dkTu4FWjnTMy
2ChF49yP6zzgUY4Y78ZQW2eSpLYMjNuQab4lDVXbVtVQXgk7p64fsDmcysHClklgGfDYZMokU4mi
aMjNq7soOQyJbVM+XRbowR4mnIWIBp4ODBOWZqe5Lw29Acmq0Nw+dg3V4GGjX/FuZyHAniz0k+GC
AeaHx1TEUgtJ1uSaqwcGbyBckuramuwZRsEUF3aGoSNIKfiYYxC+qfl6U2rYxTqsJLTzFlatrlY/
Z6afkGjA7q92mERCP3lCSERQPQ4o1V1cLiI2bzpDoHVciegetmiMdTOIhnLtWkZ/6tAOO8sAGRYb
EExbJn4zqvXUb1Sdwcy1GW3WwEqBJb193R8Wwq6Y2amPPoZ1EOWnDE9t9B4lcDztDq2VBVaYrPqV
vgjJ42WdO9P6Ygj2NQy4HoSVBJ0d5PkJjlJVSiI7j7nYwjybZeu0t8bZKPydclMv2icyq3ZRziHT
omTjQ1suc+JY+I1oFuN9/iPhZc3jxPXJzHu/jNqpJ2UIrnDAJIDbBgTkY8xQ3fupDALPHQvYrl3X
NF1IHdZhW080SeJQw7oM79Q4AB6s9ML4Hm58wK0ew0thOzQeS+a5OmxPRwaU1Vd8yKn6MGjdwbG/
DjMkUKCJ0uoebvu2Qrobc1hVzGAKIgjlJbJj48aIr5j6qZsGYIfTF2TA2j4cyRxTw8yhzSrIFd3w
47lKHqWybMxrAei0CjmCMR1DpLWUWusR3a0ZL/Mb86NNd+qY8T6zK3dYNeYyvLape2oWxyAn+Vk5
4BrcIpAVB3daum4ba1AEUfgVszijC4cFfIrhgAGWdX/WX5+swkdFXpYpJq5uSK6RELYV5pe17Yx2
q5D7QdEOVoehyXYsHyTNui7TnLhwR2AW29RbjvsgmTFLcS4D+jn8Pw4rDCIXeEsIXLAcNy1Izajz
jSQgxM1fNbsvXV1bGBDBGg/sHdYwv5vfGRPIW8UBZ7BS+NDxKwicY+ZnBA6s+MTMVveI5gFe7gAr
gvs0dzS3naNA+Oleh4VAg8uIPwzFDIezK5DPMFnXYCTHDJPC2tOU9AKb0IMxc8UlUPRWjmcKVeOs
eW9XL0Zk4/eiXDSvHn+lhI86j60iujp8Ok1j2BEKEzsccjnUuVEqLqwof+B6obGAp4uGbaA3k98p
C+hwto17he6Da5yI/AjowYo+cTwJUhokDIBmDTjshzhBln9r4HuYjcui5Llyr2VXZoD4NPAfEzrx
bpWkZs+6SnFN34l7WHulrvlSKrMyvCWSe2q+7PB3OVIOY8FUOnFzF8FeLOt5iHKea3BDsCFRySPQ
iGRZ6fM4WsM2UJrdtKZo+4WSHO5t3FLZBqNdwNrue3qtp3raVQE9gWQTFAXOfKDOn0QAgmRvGJ7m
ucUjC7lZxbx9QaJ+KVKrZA8KariRX1PRE1EddBOOWiBXgpYkLJEei2rAfal4DbCtSuakfuqRIHjV
Pfgqh/20bq0sLqvGif+E6giOi6BEMWCIdNLCSBFNJTMUD2oGmPY95tlKMSGab9k1FTyJDQdABKo/
DP+BYmyi99IsaCOzWHELg+vbiC0Nz9ZEb9419LUWacPz7g/X1AeQhxqQQIcGOtYTkKoq46YtiOIm
vt3kj9JYIf8mr3nAnIbNzEQY/Tb8Dk3srp1V7IqbPXFyB+DwB7bLTE0FWR7LMYuUOJYNVVyp3rRw
oYWudthOR8jwegIdAw00BjadpzWImnt+PzRNsNPMLUR2kUYLHN/lyrOhD0LLHEWktgHptuc/Zvi7
ucKjAGKHfEm0FYnskXlXlPc0eTwQDKkS7CNDnXaydaQxtZShR4PdqNwF9aIv7vRu1/dPFfj0XJhS
aMWjNtSwiPvcarB3TG3YOB0fo25PqWhhJ5D60sIjz5N3pRMhC8Uonc7YwIS37aCOvdrAOqjAkWM8
IAyzduid6lSDdZBjKfk09+BcrvV32KGepTrJs04F5TWsUjdcl8LEdlbOCl8MEB7S28T/uGx+xklE
AvAMwTXZYQ3mMMc9RoDWXVolBQl2aVbx/NZMeW0FGc8W3b7WrW4/1nDkUj2O+UYtvtc57E4YAlLv
FykFJFZREVnESXWeOWYtYOcbjmF0Wyr78b7YpUzA9jIy7iFJDu0WymVip9SBdVB15q2ZKZjTxwvj
KR/FuA0XjcdhN1VlllwGhuMlTvjmgb916w1cWkCBnXKs8Ca0gn3nW5H3dpkRp4N/RmFRRtVgHRnB
VeW00ZZqgU79QQdlHjfQAAthWfW2gR06UvrzArZUNiGsMiZcPphwy6DMifdQ9ry9rw3RXFsNOl2n
OeACKzuwyscgSTIn4XKAeXA2DlG4q6GsyBeDaiV7YGXxTiJniHuex27pC02FPb/lwSt3vIrgPCPg
uR/aWuIoC0ZEFttq+9Rdm4icsXq4eoQvUFpw2eTwi3g+x/I0jwrYZ0/DXbBQngNHenAUOkcflc/9
rQdtV6iIYBVXeR3f0/hHhDawNqvcwZXIleLlNI0EJh2WS2E2byL4DQgT7yr73ijrrgx3yXDLHkBP
yTrdQRbXDHcKHCR2owNHO5BWjhYyZ8UDba+495PqCeAbkL/CWQE63I1P8ouyD6oRB0q0gxkHHBBE
sEAkwZnAQYG892D3srYua+jPjbBjX3EE8Oda0ackKlTSsVQPAIuB962oRiGpkO+V9yRtZVh1Rcar
dcvLZgvBWinve+kUvt2ZXL74NzHZeApEWKeKbqL7uhTk9jJ6p7MAuHIhVMdw8WJASwJNCoiiHJuh
HoN0F2nrPLCMPfLsJrIKtJIbz3PAlkMXlXMV82AnIzEWsIDFL+NwGvMolMxQ0xKwX1Odptepkde9
F8XZLkMfDNw81GGXAZz2eeCEHKQNHRcozYHcidBVL4xiwy+zXWsumrt+hZ16xZaQJvrlXFr6Smmu
aNlJFgsAMTNhbgcNVazRCVcNL68VjAO588oPWJnt68dWXmlUn4YAWOiEji04GzgDBfqODdpjqa/V
bS13EHKawdZGnkWuXtnqo3JtD+Es/z7DmpTLeVtECRkruaOvXQlazNEqCNZx9KjUN8Zz1YiqhZNk
+7LUfs76JpYDxmpC+9uEFIAZkyAXNQXOWEjzXQAHeCPEGfocZ4tWcfJWBHjdVlYa2+gWfxTJCNdK
vI5dv5krdz5bK+RHqEawlMYLf25KDmeAJLK0VCTZnNLnWnlsqsVY2Wa1aEM4plwOEMBMjgZIJyIh
mwfvWoZ+qhHQLAXXe1DCw28tmIgrz3AbhF1X7ILQIuSHzDZ6cyV3PHVtAIIcmqXAKxgeTFw8/E5J
T/HYWOz8quZ9/1DC1WN4jzoyHxbZnXF/WTyngxJmQmcIG9AVgqgHxcCxAsJpBB4Qqood9uDmh1M4
fVwE5SxotnCxapX36j2xc87iGNKSN6OYKVcM4By57JCAHbYwkDnNgfKq9bDa1cWOjFbu8a43Z3GP
rYQxK9uHtSDVtaurn73CY40EkmFCArUP+V/KvmtHVqRr9omQgMTeYsu2p83coG16A5l4nzz9CVo6
+qooVOjXmD2ai0rSrVwmIhZKJuriWqcmacOq41XQO2T0CkSceS5Zkuwa/6r3DvlbsHLdXLBD0Ulz
V0q8DhIDij29pDIDhZ9rdi656q+KWq0rA2ZOwexkdm3YLLbr1J4iu3kav/PSHitL6vZl+RuspW46
gwRQZzvtt9zYvbBDLaqEO/dU7O7v6C0rB4U8YFsRSCKARE58MT1plBNj6lXQWYklgtGS1h80s6PK
qxm3yfAf8Nxi+G7GHvvi6suoOMrwSr51xOKqM1A7N61mAqTRNbMdTV2zMSyl3qOmO8mOCO9dtqm+
M0dQZo6d5BSmh/+poq51fxbGrWG8nsUihJKqtEQaWKsDiA0kpqNPr0Q/E4AoplPzb/qNLDSC8NDP
v4vUir4mY0+pJ+l+yG3d2DXUZtNBFn3ucM2h7W7IfXN6SsWTIrhF6dWhHb+o5LF40v9LXkjpJuQj
GmI83BblbvSo/GlDVy9OaW2FH6NwrH2iHTTzWYcf/F1Rv84cIXlnpt+wRyZ5k7ALmSerdv1QIEwp
HzgtXdZXthJbk4/MZ4xfiQ8C2JiaTTD8qalQpPOk3ubDU/y7i53KlBGJ4u+nATnGWN1YzhWHzZDA
H5gfaBmicfJiOUkuahnORR3Iz+w9Ovbqy/SlnAfDbhpL674mvoedLRzKDoUKf19+vb+dK9mU6/EX
ZobXBWGNoNeBCFJ63vwzLBB1XvMX1ccagTi0EYyqtxmHeTxAoRBhAQ+1zNmqqZwPWYbxzGP1S3tu
7PGYO/XkyRp8tGNWWWCbQmVhD95s90/8KEEYcioE6g/tX5Ha5h99l2WZpUKKoOhdyqzQAtbVrGyQ
tszOm7+ZPQ5vguQP0ym0Wydz+odItrrf9LnHgQDLPNS39nB+XBZ2a9aaAdgfyTV4I8uLPfDUBFa+
CfjgxCMexX9aYdpGnu46+SSKlU0r4aHWN3zLFQMt4XUApedHiHBpLQ2xz9REDetAUlyQwrr3cQSj
/7/4GPWv2hYi8xYKAeOFjIaIMgVcWX0JlqwUGUlSgTZBjJir+Y5b2dPac118IP2nlLuJ/lH7xGqB
x4gOYAzm6RZxY83uXH7AwkmicRcPYsGaQGH7VJo1KSADwfZGcxy3zujadl5MdbGdKJgQnimYqsj2
UrnLqGJp48bzvhIw4oVDWA1XArWfm3ug5ZoYam30c2Zo81Wpb6m6Ux8zhoqoHmj8WHW+UHo6t4DE
QPRdtUgEuO34NaKYx30x2QD2rkQq8wdBhM3A56AsvHDiKyNKea9hfXUYvC5+GL0BryTeGFAgUuE0
lbagirYBJEoNmvhTCq56eshV+749WttlOKUoJWozxl9cmKMubLWyUlvssoKKdOWF8ftU/AmbAxIe
44aHszaWgbgIoCWkdJUlLa4qGRsGLW4DalrtH5h9ASkUBMlIcCG1cn9eq/cH+lwA6cqabujLTEqv
lFEpSk0bhJAqGRwmnysBOQuK/NJzO+yNzpaYJUq23u/0N7PfWNaVEAOgrIvh5WtvMtabfiymqg3I
cDSkT+Of0MuAvHsSCiqRD+aPbURu1bCDzDZitTVH9mroxXWStDIrk7xsg/qP9JsRYhPuKKpdtIY1
PSd2Y3WKU7xqqj8+NAqA/gmzivpobEUIqy8dVMzn8tqPyVz47yaZwkJouzboMmTQymOpuEplh+O5
bFW3NqndSBZnlRVqbxt7Px/a5ftwOfLijec5aCsNKokBbSCIlceWpmd2NrmRiNTvN2ucqf2VV38y
/tp0R9ncR/wDkLnxa+Mz5gTZzWeABKogD0B0pCQWZ4AlHakK2LWe/cfPPYQMvNGYAws+HHJ3+iUU
R6bs9dhOPqVHY3CKcnf/C9Yu3Fy3R0iBG6AvcdBlWMkmVfEBNUQuwAMG8SY7ViXSzJG9KTJB1jyN
y9EWpkTWWELkJmsC6RNYxKcBwXsrQ55LdMXkSN1c8cPGR6WrGT1+DK3aD1NI4tDvFt7goa4t0Uk+
BX88x5Gtjrae+Cgw9Vv82NWjYYIkBMTqLLG/OJSdnrNYBbwjaBkCY/idcfiQU4fqr/eXftUAAHQH
zLOCcB8R1vXmR4RKvQJgQ4AwLhB+a/9otcsHTyYnLUeObh+fm9C5P+bqdl8MuZhbmqe9XnbzkAfp
cYhSiP65uU27x3QLVTj/0s3JvhhpccGkaSjNNMZIbQ6M0ZALqhc11cf96cw/shgEeolAGYBjpsrA
h1yvYDckkaL3KoA2bexSXFBWfqlkY59WBwF3GaQxBbqQyyTDkMRpNQlhE1T5d1cAKWf8Llli35/J
ysbgGPxvkMVymbWaDRkVmiAdPhIdAkf9cw9QQ+IRBB1DP26cg/U5AQ4+r52GNgXXCwcfiE6thuE6
02aAz0IYIGX/Z0A/rjoUuWHWIFmKDPxikFIaO4FT2gVRCNU/1RpbYKS2KClrb9msW4MU0IyXBfDp
eio6m8wuV/Iu0KWXRLOL9CgMh4QlDojtkQIRLZBhhMbLDEsmw2H6lH3NTrx3jW+4LisHHtBgE2RZ
gOu1GzcpJJXRM7HoghHp4kk6t2Ox4bCsPBazRsFciQM9CsXD65nySWnKbOq6gEBADI9kWx7Dbpc2
T0ro3T+Ny+MBkD4epLmaDwFHTGmxpkOPEzM2MqgCXApdo0Yin5WgS/SMft8f6Yf4cnmFMdT8+M3Z
F4hwwPO7nhQpJKMBBAXIyvolE0dbGr2ocHX+aiLs1tyyeuw1RJDCax2hVJRYaoHCLdDQlpb8o+qR
xvRPZvzV5Wcl/9K6T43YQhd5RbtRxVk+CsvPnO/vRU0jksq45qECAI7CZE/SJrfVq+SAqhh7inmb
/B/vJ+JwlGtMSHeigAXdqsXV4ZAcArqDyW8peBOvbKhz4CXV2pUJCAv3d+DHSF7tgILQH+Ux4DcM
5MLUhRGV46yjfAJkS5gehBphDJggUCjpewjPWAI5Mwm6gb9UOTDSxNaJP/4Vo1/dTg9fodUzBRJQ
Jvjzu/5VFDvTeB2g/Fc9J9GRj5CuQT0lcrrGaUc4cRRMejfNrO6DQaGwd7VKsPvMGctgZEcSbQBr
liYVazirUsqaiCtD0IvlessApm2zXG60tzw2QjjSwINWOk4YLTvBTRM8trFcwsPu+Nb1WRvZUObi
Eir7qPEszrSijkQNhVp706AP68sjAyuBADjfjCg6JqqZ+XrD8mfV5FtBxQ9+d7GZqGsB7ACi2Xyz
FiH5INRVRCNDe6OQ5RpQXgtDS2QHNQfl2irPYOt3xWFGo9LzFB2o8ZibYGZLZ3GwRWkHDPwEtcrf
Jj9Ok9egWqQ9SR3kNsv/5GjHDJcgoTDLyL6n/5LqnLWhnYR+l35BcxWs047ZxlH+zA+q8iwak5dA
QHfwauNE8F/3T628dCWxuzizwBrOEligdC+iJ01JVKmddExULEpnqKPC1nlKnK4qo13ZtNyp+1R2
WE36faU2zy00iB3Gq9dIyzpHlgBpSyfmGKEMWNk8RyUCVKAls8CCTDJiVSgpW32uj/v7X34T9ECx
C+plqMgaQFNoNxoUJJYHbYqMNCCNke5NWcoeZEHbx2lagbbSAbMVOgUJR88scdtgoEtPzRCUbnzG
MkOGz0DSG0BNAxhKZMAX174vSFPSegrfSpoVVisVzxSXVqkHIFBKq8JeMq19ivX3RNqwODeO7zw0
pLFnMK8y1xYWh1QJNVKJtRgFWeGHg012gwQRCX9onSQY2gNqOWr4rchb6ZT5fby+GxgWc0Y5ykTM
uVRs0VhBRNbkUUA703BFodesIUTxlxd97DeJlMHraiARGYfKQY4FSDjEutXRqXQMEoeuOVTtbmMT
5lO6+KS5yRdKmpqM1OtSm0np2zzRaBMFNVPqU0ohQioyFehmU/VqUnCvK0nssLYyfDMSJ5vSJvfa
hNK9weWtovENEhH7opk4kz/5l/lZvraYERWTsquxQNKrATlZdub/xAYqpLZY+FQ7QX5rGNw8cUn4
iARnE3l6ZxdKhfzwY1r8kU8ysZF3zKibgt4HaOxf3vsqRZbc1aWjShzTfNeDSLF1YWsdl87Xz5fP
lTHQGyFhuQSiZKraR5DSwol6DzUoujlkR04ZIHMPFUA9TftZDN/8SCc/06ati7RM+v6MDUk3uC/4
900Yp3SVqsdVEQG/5ZmPQuOPxCX6ITqrqIC1j5KrHLOP6ZNEO/0ZRZMIoru2qG6swE1ovfyKxXXm
ZJD7aCqjGeMGExY60QsXkHm34hIAdlvud0x5alVPDMFtQq+7Z6jcvisuHx2VHpHjchXZIk/qWwYN
+NDpBdeEDNqG6fvx+BfHHSBR3EITDHz47AujTXIaDZ1qREEzQC75mVfveeWOkR8WthZ+t8KpL/2q
+8onaIMop5j/qUVHk3x9ZNaoWlLua/7YuwM9VRAwFks37R1F8Cd+UOlDmro0fCqYrdSuwHYd4D2p
qz6TvxCsDF/Nl5buawBT28SmwreiPcesALnu3B2m9ks3rTGyI4jxvjLeWWJ+aNWtstKNKDp26Gry
C/ddEbJeyRIlCrRzo3lcgErk+JJEZ2QW2SGhH1Vl5buMfQxFh2fbKpOv/IkWO6Y6U3yKWk9TP+TR
4X+1aB8JLwrE6IqDzp0OFttsHjXUG0j9Amtj5WMQyS5H0UOxk+FJ1zyioAoRIpHUB9CJqvJHJLxi
mDt+0nRPmc55eUyHQwsNQWEfGVA/tLLiPa+dEtrrIyp6if5cfkaVc9/6rbzhWBEN2llw0lB7Wnqe
XG/aSBS0CJkWT4MgPPBJEWprZu+wAqrecuIDrMfPRetLzB3eEPXkThodNMPW+FlpNj5n7Vm6+pxF
DJ7mZhENTRgF/AykINO9hjkDGaxYRJ7/veW2gvQk5DQNud4YesWEXI28MLxdKo9TpgigDuXQEUrt
ri5ts0GVWfOa3KpzqB+m+caYN+nvn/OIPjDwkRE760v/uIsmotR1FAet+IAqkk2nObFmWE35xGcu
Ckq9DLLu4PwcJLjNvYHrGPO9uSnZdhPCz18C4DF4YZAARbS5CDczWsqV0hHArQx1sOQ8MR/UTh79
qkcmdOBNfmr01ABAeHiKWrE9KkKRWy00BL0i46OlxZL8WWhIZXQTdLPHaAR8Vir+lkK4xXK+qQ3P
nwq6F1AgAMFCpmDh2g9oCJFkTZwEYIHs6oQ6pl6DhrJrdL9svLjr3UbY57R34uKFCu9pfTJrj+ln
Nf19//LccOrxJcacb0CxEdUSQNmuH2utVAjXsoIFmg96oiV96B4/w2oxxZbDvaxCs1v+Yo/qngb3
R/4RClhYcQNuI0SVUZOCFv/invSI2OXGjNNAqx5y06ujo67tCvakhwHR/lD9nDVWSA8EBWLNbYzG
yUPxs5TfxrIAZBcEWwL+VvY5QOyep6FtlMkBQ0EMvLWJ+jc2/KiPN2LBZerkZ7EuPnlxwSQlVQQ4
YCyQtYwEI+yRR4em2cdGKrtZTXNbGYt447mbd2C5TmD7ztgnwA2B9L7eoUQeahXF4DSQIMTF34e/
OjmUD2BlVBuP/428wKxzOOOsIJkEwoDygxm+yE7odRYWJGZpwNMJMplnhR+kWj+H3akKqklxh+Kr
5Lse1TvVEZTw7f6B+EkHXU8UcS5q0YC0z9K2N96XLChdGIdxUEsOIFh0sBgHO97r03M+9+hAUmGL
cnK7oddDLk5/yg0hlHoTAPq4tJncQZBNctrqa5rUb6GWNo7PfKKXEwS+TIUaHpYaEcT1To4Z+C2I
uBMIqA4QwO2mxhIL0RYGfYt9eFOExu/PVhAqGdACR8V7cVILCJWNkk5pUORATz1H/WSPSmbJ8jey
L+qvvneBs6o8QP2Gk2Y8mq0HsBQeiK6xcvnINkEGt08TFCcBW54NswTt4sX36G1JqSykQA8L5wEq
c1BByYQX9XnuYQMl9X32aMTOxK3miQSm9lSPu6jcV4Cc61tCKTfl8HlpCFLwBAxQbMYS/1mKY1YX
ZUuDWvlblm99/dwITyRTbR67UWJpYbvvaKCODuQJqHKApJsFR1DuZKB13PtHfu344UaLEDYF9gKk
8+sDwYpqHCRxoEFHCBwXZKD9mtDWkeJi2lG9Sh0851uRxtqggC0DoYO9gOlfeM8qa2IpixMWpLFh
7BQwYvdD9yW1/VEkdEIwhqL5/Wmu5CpQGwQjDvlZwFqgX3Q9T16FSRNyrOqk/FH4nusSBHIQviiN
lb2OcJubxJU619jS6Vm7cLNWAqgeqB2YPx7DhUGTh66kCJdpoGs9aA7pmbEscvQWgk33Z7i2ptAZ
g/MBVxR/zsf/YiAtIiZe9IoFRqnqD3o+CjZNJRk5EB1Bk14gS0SzzL8/6Hw6lubkf4MiC3I9KOkG
ketGzJD/iC0RQD26JTe+9iJA9eX/z+smDxjiQRAylbIgRgldMhjoBXDr/xL0ynkX8y9OLIiDNewE
Vsa4kSpfXVLE4jPwHN3NltDzKY6lSTQbFrScWnn6hsqIE5PIpmOJ+7glLbBqFYAUgUeiEtRdlqWs
sOhZPBXYQYhvDV6a1pA2asT4HKV65rQJax7iTBJ8qSsBYqCzpjeP0W8LWFqrNqbcZZM6el2j/dUp
J8cuEZJjNsnyhi+wepNQGRKRkAarD8HO9Z63AIKgeCPhoGXHTkV69EhDyyAP0Hcl06FTTmLjs00Y
+23KC+AwwN+gVIAUHyzW9ahioXKicJUFZtY4EW92ZvUqTHaWvyEnTWqvmxsBGcdGdCQBzYe2tBbX
Hg80v5N1lE2Bp/oJiS9uVyuGcjmh/0YgFn1yFgojtVIjTZ8o6EssTMTHfComXzXCDGy74ev+LVs5
h8gySHO/KDDFkYu/nrtKIlaOZZsGXcJczo8EkN3KVRA5bAlvzm/g4j5DuBgGBPQaVKN/4tyLafYh
5MJYkmYBkreNUwCDzydmpVuyQGsTuhxmYf8ro0gzOrAsyCYgY7qDMjmxfJw6a9zKBK4YKJRUQZ2C
DwIVhJ87dzEhlWsJ6uB5FtQiIM5cQwueiPHcu79BKwE3NOkvhlnsUKQUqPyVRRag90v41A0OWFlA
ludWaXiCvGve5Pqg5RvO8vyjN5sFID+BthK88iXfVIzkyKRjmwUCg9s/VtHvIk9yP+x6ZkO1UfC7
QR5tJS/4+/3p/rB6liPjnIBFOcNDb81+U0ZI63dpEIOP2kFDQEfOBpo4SmeLGqugFSK2yP3IjQEC
aKRWk/E6p03e8yzpRltoQNDNarUEhN5otd8JJO2ZXRZFW9gJZ9m7mNZkdNo2MjqX6bh63lhKCYHY
WdS26L5V63plxXqNxi6yEOG/RypR9IgyjRolELVSkDWMQyoDmj9piW0qtVB4kTpFnR9Ct0hDz4e4
TDyapyBwVeWIg5c0QsJsKR3j34QkIbG7JDWOqJP2UPKH4BsUrQeGVHIed8VHkWuwNooKQIhzf2Vv
6LTwDGfRHBGBFowrqqbXVx2iejlNKSItTncdhL1Lv0s0K2MHkP2AbgOCTP9jYD08YAJKrLkXN5YK
DpRX+u2/GuzAd0w+bV/aCAsBtGH2WmnnzW4TKyH79WcuAkK56FUVMnBpgEi3FXrHaLA3vuyHz7pp
DycVtVUQI/Al8WDnkS2UG+7c6jqhh6iKshMcSKR9rtdpqCrKSzqlwSR+J7/EHT0JMdTv5NpLOgCp
PA29bAwLzrddQaimVj+F8CGT7aK3TZA1Rjh9bB+GLgpVEIGv2R7yAtDMynAcdEukbxu7umbvIMKL
p0uBDMsN3qFDilSYRikNCr6rtGOHjo8s9pAhIsCUU/IN+I/bIrvbgwnVs0+eWyw8JDI61QAdgBJW
tTfIu8ltbQB9/oPTF25a8AnqSgCixr7/sWtWBb45AkTEiQYxFi6dENfJwKmZBqjs9k7UaaVTZTwE
DL6CVlpZalaaZsWurgW+sakrrjIUoQxoZsp46m7KD2ldhNCGV7BKmhjtmpE0KDbz6UHNwJq5P8m1
dw6lJx0VQ+BzwaW/Pj6lXkVqPSWw10RS0JwDJDxqFu9I9B9EVm0lzNfSCmB2ITFqzJAX1PCvhwuN
OAlp1WVBpVla9QQZpU48Gh6uqsCO5ejz2r8/v9UH6XLEhbskwFtKun4APTc7FqB4e7SzWmBt2jeN
e8hBJx9oycfjjXfwRzZw+TCgXwVSivAQZ5m064mOatVIcTxlAe8R27qlbIXNbznzIwBx5Q9YUeMp
xotPwZ51+sYGNR0PpSvYJt3L0z+JH8ItZveK4zYryEErATpI8AEWBlWsJCHpBCFDwsPsDyBTAD7Q
qq8yHqEzEc34KBXg+otCBrIWEGAbEcSas/zD84RDj+Io0AzXC8L0MGaqDH6s0KAbJP3UOeo7yk7Q
D4T4+dj6afRcG427qXNww2ifXxIMKkOudOZrLzNpipQBSdJj5AF4teq5EXMoXaNMTMFRytAUDj0+
tY++PRlxa0WZp6LzBuRirK501fFtAlgUFio1H6v8YUzejXRuRIBetveP6co1VHBc5iwAPHt1KSYq
8FalUiblQQt4rED2UdNb7TDz1++Ps5aLAoYGumxz2gv6HIttANOvMSYqg0T8B2rfTDnm8a9c99Wi
tBQj8RXIU4bqOQcVaHxthGPITjB7KXNHNB3tjkXpFlvNjFbO5eUX/XzxhWMqTIoWwtXPA5QPHyAu
VTpoPoHTMFpS/N2MW9SolRdofioNaKghisBduD6HgjLAn4kxnKEfe5ABaPsU8vcx+t6uIq+43FdD
zZ9yMTO0joIZjLHWXNqhdSwkzsSz+C6CHfWNOi6QKsLojIVbvcraf/e3efU4XUxyscukkoYhnTBJ
kTxrEuAf1BtRQdl6ztdSEpczNBZJ1MxgSsEJARLpMZvmXq6c+GF/bIZjBNFjSN38NwCzdA630mZr
1gQDI5sEeC0C7x/+28XS5p2UggKGgWl57mN3hNsn2EzwgOFLUVc+gqC4FRGuX52LMRdvVz1ogqJF
gF2pwnFGJUF8RPKUnewpe6GoLX1O6TKv/iV/iCrcf8Mz6UPnKBlqA2a9AXxZP8X/m//iVZtjjg5t
77Dw6kmiXsvRqOQTMDyp3krbrdQUgXtDvUMFQvVHHPH6FCdEiLNkgIeQkj8QJxtJ4WjQnKITRBVe
DOO9iX1E5LYa77HXNWhLHd2Y7Ep1yoAXhrbngBahFrIUC9QV9F3IxToLQNqn6IHN8YKf0W/V5Vhy
m0Psw+PUEZk/KXvTZ+f6sa7s3Fc8zdjnJ+l7ylyEnu2RJrt8S3ti7arpcy51hgbOeOXr5Rlo1MsD
E7PAlNrYQT5E9iq02PE0WgJb227iLfBzC79iFuvBzivgM6BaeT0cryWlgqgPEgYj301ZmoOdXD8D
5+7ftyA3NGq8mvgLHJL5xM9aK9cDEc4KpdfaPNBKW//dl1YhPGWRZSJT/C59gSMufjflaDfovVoe
2L5Gb+namxK7/TOOaKbq6NRJQ3fKnFQ5RMlOQov3D/mkvFTyU5v4IazRvyhzYQTj4fn+p69apctP
X2xJOBDWdnEHE685w4j7N9hQLkzRY7G2u6NA9+hFV+wGdB6+P/At8Hles/kw6EgZweVYWIiEcT2M
dBj8EJ2WT6ZkISXnJL3zVNhoAmkVaJKG1jhW9TeBkGhILd67MoBx9p+0gXxKokAff2MbVw0lFE1n
nSX4Pyj7XG+jKEByj1cZBDbEPKr2kaIhEG1Dkn32vSS+t8mMoSUJR3e8UE7y127KxHdOcuFDyWX0
Dry/QmuXBaQLlSBgRXlxmVXjKHKo8D+KoGvjyRMb6IIxJfvTtKL62tfiuOHtrFhJFBuQq4QiF/5Z
Yt7NUaed2qAlnQ5K0N5IJNkr4Qc7ugCNIlJBcCqt0y0/ewX6AAQG6ugy3AuUtpZxo8wlJpUdNE3k
1NFUq6YuzmFd7MgL5GFDX+IvilOda+1IpJ2OTqw1HhFjY6HXUugqkJhgSos4jbK+8PYJj7msll0R
CDtNOss1FBys6lShkxa3sOqdI+4bxc0NV+68CZqDf/T9/a1egVWgiS3UJmcwEESrl5aqzGUyiUgS
QT0GuJ8aqgpvVVxZLXa5QqoBGMNMA0ZVtVkEZxuaUhOE+iEq0NmVukXFubkGAKZCoVuaReYVKBn9
RIkX/gIbkDeegNp+Uy0nRJdWlAcc9xUNm57iDSLm0p39GUmBzuasZgOqzMIGVKHRg1s0MQjbOjpH
63XIHtTcUl42lnfpXM7j4EQjoEHqUQL4bnGxlRoMf1NK30av3VcPxGn82ENLTZc+/FLQA8LaarR3
Y1aXIy6OlNZ3/dRHcvrWeuXpnJBDBpm6PfTVJ69F3/PwpXQ25jgbp8vHDiPiBYJo4gwLxxwXhlwq
jZBLSZa9oSW8pRzOQK3vW5e/bYyzNBPLYRYhQarHPGu7NINYfhZ8vf7bFH3dmsf8ARenD30e4zQq
MUDo68fWOj0Ql1q2ujGNtQ26Wq5F7l1NprAxoduADRo9DOV5kQWzZ0W2fsBjs2Fcb3I5y2VbBBmi
3k9l2czL5lbIv/Zo2fcQW6+bzeznk3xzClDogvLDnDpY4rPwLhh1QuZpOYML0djvxrH699rSPv7e
P2/LhN/PhC4GWqxfPE6UD2WSvX1C7eUI2JmbeVt7NF+Sm8kA2SOqsEcgfinXR0FTCdcZLzCG94jt
2Z/Y6fV5y0lcPwkXoywuDjWqCpg8jBIj5WV50g5x9SE5BUFp/9vwttYWbWZQwkkEtAU9Ja8nNKIQ
nUpJlL8JsfWJBkK6TyNrt7u/M6tnDbA4KE5BptVEZ8LrUcRBhKxPDZ1wmLn2Fbmzo+3axpbEyNI9
mQ/A5SgLmwpZJDq0vMzfQIlR9s1etDbmsbZYlwMsTCgdwB6qpzbHUR5fe6xVbSdOtHHGVl6gq1ks
jlhRm6RSSId6sBX+Rx4hNgYdJN9uNgBUN5nV5WotDhnvUkHWG+xJZkFx7FRZ/O/gHeDKCPu/G9s/
/9Ty1lyu28JCF+nI0Zayyt+qfxTh9rd53JuQp3HZK9/JR/kYOe/3R9w6CQuLrVRx15WIft6OIfx2
C/3Cc//+CJtHej4rF4+COYp9X/T1vHx42DyZQgco8QRnIyhZc32ujsPCTAvwfwFmavK3z3Q/9wwV
XOE/Yr9uDbP2xl1s0Y8O3sV0cvCzBkHC3RH/WeCTTTZY/tzaONpbk1EWN1SvtaivYxwENLWAVm12
EOzKyU4QV7Ckp//jBiECBhENmmzggUDCbxkBI2UsSJ0oFsEgloMjVByaMeh4sSvVkFuAK3NL70nk
Arn1NqA9iz/1m5DItczHnKQU4cjrUG0ji0PSSxUNEeLgG8JQ/Ch4L/yVe5L0VoJs+jPKVjg2BE1f
TAs5kuHNHIYEymAF+LcPXVPpsZ+ZTSnaeQ8Bs7rJh8YSxjRC9+xGjdhJKeqEoUM4kT64Kqgf+piD
Ma5lYYqS9ViWhZ3phXQiXOI6NF1DAeICedODea0LSkD6vDTc+4u+VjeZX2BUNGfpNoRt17ciTUel
Ds2yDArImmou1HDhZjgFSB5lbgvVb/lLNC3hIKOfytNQzXQPW/s9fFYetJgMIMupamlQZLv/VWs5
MPDL8D2oBCLVoyy2YYby1x0kmQJTKX3dlVCO9KQHTffH2G4P0X5wUPi30tGdtlq8LQ0RuseIwEHN
7DYoZALufL0eXVtmFTHD8E2qvvIBmlDtnsVP8ZYY0/wmXBrY5TALAxtFZQS5MEihAwJedSAtbpGt
5327N8BiX+OwUA1Uf8O3DkrMUfrQAEQMlQHosxxJttUJcvlcLGez2C5DZobOGAbTQ08p/0lQqVO1
jQh7/o2bCQE2jNQB2pigpHm9MWIFS0TqTngDAwIyCPtKgYstPOjV71b7GNSNFOjqjH4klADGhjVa
7E8o18ok4Pa/mSp6Djd+pr8TtPW7f8zX9ghfO7c5RYUWHdWvp0QapVCTMsQgOUoGwBP2Cvp1jTq6
EvxJoU56f7S1k3052uJEaNVg6M2I0dDaBrCWA20I2hRCgWsrC7R2tiG//6PLBNTBsqtATSqSTgoG
Sk3w0+GmqkhP3p/LyvbMAt5I/2kQR0XEer1yZdq0nZxkUZBq9Ued1KcK8HkrTjL3/jgrO4SQH/hL
TAdx/xLEpQsEyj5tFQVJYu60Cb0GVfFUjZKT1S2kDLfotStn/Gq45T3S6UD7CVTWvCkOciQ9hir7
NPPkN4F6RJX1HiTNNw766gyRHwROWAfybtkyi84xv5xFUcBQUZHdpFNtzdix9ghM2cYBXHlrAFSD
jjfIpXNouUzXyj1r2lEBdbE7VFCCjCIrRxsYwxr39LF9yh01tJvQatE5zorAYwst0CzQU/TXgLYh
xVe4Rd9e+u2wWlefM5/jCw9qjGqV9Y0JJuXkVy/9SZSOv9DoTVHPaFtw/xz96F0urBeSYWB2gDIN
0dllRYWGsdqLSRoHA9337VHSA3aMew8sUypaSbhDljCZrK5LnTRGMyzl2CePkviZmXu5PQ6uCDyW
cNBzV1cFZ8xPLNQ3zOv65vzvC5cHISd6OSkxgyY+FEFkq/1oQMxqLMjBUGQz1H1x4DE0O+u97KTP
XDtXb0BFj7/aFyG3ObiN8ZY7uHYZLpZsCV1BpjNJhgZLphrnNvySBIjgmjsSQqmgNQO18Aqo+pD/
R9qZ7saNLVv6hZoA5+EvycxUapbllC3/ITxInOeZT98ffbtPKSkiiTq3CigXyi4F9xQ7dsSKtcjw
ipVbAVMrXMU1rLfKvDM7304Qtby8hqvfA74EhBAM3TBTnG+XMZOttAny4GRUV3RajvU+cbPxByUY
qLQum1pJabM1eUUg5cG5ZMec22qlBkqmkbGX6l5JHTl11efqPgAnZu36e6R0XSN4AHFsRIdplzd2
gtrG141vkLHxactq+kx4P6Mk5MV90Y56lVp5y/w3h0mnIVhUriMfQQanlDuU2KMj5eiDDO9oItaO
5l1t2F/z8bNazHxM6RZc2u+mwB/KbEStQkjhvXqJp13qBYAVnmSIznTVJoUdKrYmvwL79AVXNOj5
f/lffsTCI0+FJQZDOgWn1nimBdwyr6To1hxshCHGJ2TAkD52pTx0VSqiR5l4Uad5a+Mb1hYC9Dd8
QQQ+MJPMv//BT1V+1cppUocnoXtGTCl8Mqodsguyf21Y92l86/8RrpUtnOPabgc2qKEPRvYepO+5
UauIG8hf6UcLi0PQICh6k8mvhnITQMm0NclrtlhlU6LgDLBXXEyyVaVlpcRCeMpbf6epv30D2udd
AVbSsvat/ghiKKx3Qv7elG/lbRq5CCM4Oho01SFBw+nydK+ESbJIAhxCOeqKNF+cD5zSWFmGPm0z
VnPQkytJfOq9Q7RFCLpy7TKphLOcbvhAl+/MQYkUJRmV6NQ114LiNIoLvj54NKc/l0ezcsfNvLYw
E8FeDRh94bRkFWhZownJKW4Ld4BNiKhZbY/hXaVchTLIXjXaCM1W5k+h4QmSEAiwSCEvModlhktp
VFCcKqjS+hsdQdl0HWU/L49rvpsXzgmmCABuxJcslrVwTkGhZn7XRumJnuedOg127v+6bGFlHHNX
/UyHxkqRBD3fB73cGlJf0xMjDRz36RiGid2XT1vJw5WBzCwueDg6T1WMnZupMi8pxpyBVF36YoiN
uZeqagt0+in3xek6szJ/xQcX0lZqFUwFeh2iExvP2vReT08Rncf+V6nmwj9uN0/Nx2SxQGcWFxuv
g68zUJsZxWI9dN21cuuFiROl3xPpbsy/K9MBpJldbyTFVnY7d5XKbidtDRvM0lPmodVltLnNyMO2
AWsWfxmH14ryDN2tRfC0FdZ92iOzThvFfnqTYSOiqfJ8WjtDTspcz7NTOEawriW00foHgMahk8Ty
xrn65DEWthZ+STWrdJBmvROpNtyos6BU2Kd1dwi9wW3F35c3/6ddiTGu3vmFxdsX13w+sDwzxtoI
QXR06DL63a+uqv9ctvBpqaiWU6VG8GiG68KedG4h0IVYrjyJ3uqdn9JIB3zN2qECKb1qX8Nwf9nY
pzSmhbVZmY2+sRmJu6Ro1eo4lnO/rU6Zdafph+67IJPNjNKn0ru2ahA0MLFvmPx0qS1Mznvnw5GL
jEKLG6WvTkp+JwnulIJE+QYwOd1Hv0Enq91DjhBdKgOcAi5hS0LsoJsmOVq3+19+yWIxRU8t6tDn
S/IdPeXQUhTJXoTh58EgTKaQqH6FFTB3DcQgk+dG+JK8TVuXwmcHxGyAbQI6CK6NZMdiuZs+BhuC
ZvhJ8r8g8pvQoGRI1xNU9v1V1D9Nu61q6cpxmRsF6WbE04A6XfhVUeyUCFGP+lS03yN6yly9e04L
21SvLs/uyjJDmznnpdBQJHW8tBO0qSnlKSTI0ZdJuYKbqbpjO8F4Mmy9IWfvdeZSZ6WjuUNThKFp
7kg831FTOVqa1+vNCTXKIN0L+7TcZbfhjTG8G3fZFVz5h8m6iZujNl3ByNb3biq46r35nnyv4o1N
teIgkH1n0DMAaxZKPv8WqS70TijG9lTp8H17sFA7aaFuWfmbEVgOmWrAfMGTjQdFf26m6lPFgwAV
M1NlS1eCDBvIMTxYnV2nuwjKpaugsw3D9qed2sN14io0JQGa7H6a/beA/lD1poVfK3i9vOifmaJm
jwU160x8zq9L70VcErVGKg+wNdj6F0/YjYeu2im/Y9e4SoAa+wd6gsbC6ctbZEz6fCcpDwksDuKV
kbl9fBOXx/aA1FtR/0EJUNhBsBXlO2/6E8uTc/lbV44eipA4WrI7bB3ImM/ncALnIUutB6FR+Udq
wJ/bjXobtyokMa9xVMwZ7sTfOn6fb8ZzowufkypWAze0NZya4X7UfFdPaOq0rlIA4JeHN8cR5zsE
QzPfDZcJ+2TJwCMljZx7cjKeJNnpqm+0Dtk5ZPeXjXze7XNjCYaglOBBvMSckhYpjKouxlM47bza
2CWStXGePruRcwuLRapqL9cDOGJPNSCfQYOHSqlANx98yXA1GMj0cQsks7ZCCmzpeEcRqPFSoUUV
cNR6KgwnRCHtXnuKph9Qx4dw/F6eu1U7FFVw/KTtPyW5I2+aotT0x1NBlD4HZSY06ajDuF7zftnS
2iqRKKD3BK5b0s+LiF1r8lGYwR4nr8fhW+k+zre4i9Z22z8mPoEv6p5ZS9J0pBf81ZNvGpGenu+X
R7E6X/8ZBZC28+Nq9GVdtGo0noy4g4UPumcaM+JvfrH10N0ay3zdfAhQulbzLc7jeGpVxDfSjG2d
IWpYxlscPluGFvdW4SlFN1oYYmZRVNMABetyb3fEzJenbs2QahKuAgYE76rPU/thRK0pqzkdvCNK
AK0rJaTM/XuY+f4bI9QHZxoViqbzR3wwAuGn7kcDW6COycagfei/FNJWNnZtKxN6/8fIYiSjTKn8
7z5rB981Yeoy442OlfW5+sfCwuEYfcTuNhlGMx9L6007Jf7+388Ur1ou7/+h0VjsZKkbyhaZVZYD
AHqdaXuvNI+ltVUL+oSLgfqTigJhAlV7OrmWF1xgKZmuNd10UuwqOOg/w/im/iE+lh292IdSvbIe
81+XR7bmrakLijPUFpf2t0f4wx4QpSpqlLyeTkiA2GO2U8mqRO0X4o0fcbQR9n1+KEm0YJAXw6dx
zS1JL7KxzMq6l6eTSXNumzy3UuEWKK19F6InSymu03Kr0voJzTZPKIEzwkj0rH1GjfutNWRW6U2n
rnVG3c66HXUKQ0Ur/l1yrPQxfJQA2KffPfnq8rzOm255mX80vHBJueEB8s0wLPtPveDb2luRH5Lh
afxy2c7qnH4Y4MIjVUlXinIx27Eew2tJhrj/VcxfA+VQXdOJfdnYagD2cVSLWLmXszgyO3M6TfHe
SvblINpDnLup8i2ki1q8bVu4TrXjZaurQ6RxBYoEwNHk8M/dVF7nrWqN1nTKaNh6GEu7Z4tmNvpd
1ksjb2WLP/srhCPhuyfQZPPAz3BurWzbrG1pxz+Jk3wStMLRlK1z8HlvzCZgAqeXgeO+VELwNMnw
YjHqTwpN6ahP7RHuugkbOHHiaZ938u7y/G2ZW/jHxhrq3JIxp6eHpj54lLHTCrrroxBvObD1yfvP
yJZv4ylWaz1uMFXMAjkPpfFvS7wcmg8zt6zHj6OppZ3Azw8oWnsIJRUniU4AD9GScuNWWXEd57YW
F5fZir1R5UnP7VjbTSoS8bmW76YwpCc03Riw5ySHQHqotMcku0mLLSTK6rIBi1UInGaF4tlzf/DM
WRukZaowVm2kbc4pzNc0LFDYPMC4dXmDrK7aP5b+qn5+sCQngTyoatrDYinft7F4EiRl63HzeTTg
b9EORXuPGhihzfloplKuO9jjCNHEBFlJuNmgxHdED7ZzsLiZaCTu5UGt+CqTTBm5P0B48LItQygv
zvNMaLURfu/rsd8Vhg7W5r5GLM2gGc1ofgNLtjNUDC/bnQdy7vgxi3woSA7QXtISCaM3EGoUWjBB
8/ic3ZTlCdWWuA82lmxtOvFS5GpVdGi42M6nUy6R7EqVbEJMxXca68FTxl0e3QgKMpuqebg8pM8O
mJZnGYQmZDVQAH2qvHh1VbUJDthPrvSXAgGOEL6YXn6vKVdW5WR7MKVcNrmS5jy3udgvcDlanZ9y
00i3A9WzAtViJxTowasUFONd/VtpPG2YnBN3i5Wj5Yo+gRmUNZNync+p1COHpCRSdzK+aaDl7Boh
ciRerbvu5KVHjsVleytL+MGcsUS/q8mkNUmNuZkBfT9mbll9Lx+aLd2LlcU7M7MIXdsqFUofwPBJ
vY5cigkAUKUU+qBHPzh4W1C9tUMHhRNUlVCQUs/661Q/uBKra/TIzJv+BBIpeVS1+M7s6V8PvFHb
tWUlHPsolWyVLso+ar2D4sEufnla9c/PAYq9c3c3SLSVMlQa6lLReRYDFg9F9dr+EqRfqNYV4Y0I
+VHpol4XSsdgeBWZDPjOi7syeyroJcsOg3WXeC/p+NBAiq7Rd/YWWw3Uldfm4AwwT3tfVP5v6K/g
kBFZNu1p/EH5Wh/2weSmkEEgmWYekuzQFnb/PF0rVCWbPxGda9eZ6JTNtyD5rWu/s/6L3qInfNTq
2kk9aBJ2g3EMr0uIgo2gccACb+oRfe6p0+ZpQR/DhDsFaZd5O35YmW5oCWQq4hq1uJmea8kR9q36
EKPZm8Jnfd0ONDnuFJNm3ccsc+Vvw1aW5vNL4/wDFvcZEQ+CHFnYn+LepaCavo/BOy+NtDu0+sZD
Y+VoATeBJWhm1tM/EZaleqGDuU6GUzbpLAog5nZXZESNZUrV+PvlDff59kT726C8BCEmBaAlsI7w
zkzyvhxORoOyccclbav64G3oSf3tb114J0Wa+RNFOFjmbpbz9dOsPJA9kzytkeQ2rdz7xHOtIXCB
FBWdXRmnSUEXUIBqedenbgiN5Ng7SW846visV9c13dZ1JVwVAQnc/eUZWNtb1KLQipjvWRo35yP5
YW9Fpi+N8WQMp4jqz7Cv0ltVK+ynMniTQUEQQwO4JlNWux6Y+/Lgb0pe8/OXc0OwDu0jiQadBOq5
/TGfaeNHkRcCdMMaweDwkk1fp/RqtI6GubESf9Min63BaMD9TvVi2Z1qBEJp9oY0nZryDjyjBnUi
iXnbgqpiVOhA3UGQasVXyDTKX4PyPtgI51fOEZRmxISzzC8o98U5MqreUMth4MUXXcnSta/bsnlr
qJ2dy06Qb8QZK1EwvLYfrC0uxSSO9bhoRvIDxr68CyTb9N+lG/8mIIZKvFtfe5i6Kxg7RnFjmCtx
FGl+uuFJdVFVXcIirBJdJrMi6GiU2+6Xar1Xw1dri0NxbS5nVSi8Irc+qNHzjWNkHay9uTyekuIJ
1KRVulZsy8hTOTJX1OVTsuInyOTxN416ZMiXaBzVq/Opk/ETY/5WR/e1+eW/+fl4d1hyQQ0sgcRc
u6WYDs1wCg2xvol9zbzXzOT5spG1Vfl7hfw/I4uwrOmtRpGKCiOe/CoInfHY5Pl77cv9ntJFttEQ
vXKVU+qWeYWzzYEmLKJcPVPMrmy74dTp2lUvvojWLxGttctDWl2XD0YWzsMfybW3ZT2cgih4Lk0q
2MqGx1idtA8WFpMmNsIA5IGV8fO3xnON4ZsEcWKQbkU+n73gnFubEVJMGTiB88081HGidsownIrC
d8zml6/su+K55rq9PGFr7v7M0CKkTKcYKLs8DidTqndpRsESXnsbieLczqhdBuSd4pAwM5LflciA
aNg7dB2vPE9T9yUKWr6svlhDujHLa2f54/AXm0XRyGNaIptl0qzkK7SZ8T5IKvkoNj6i70EZP42d
+qsSTOVfJyVMpoNXJhU1EHBL1d6UfhRPg5rwVBfNUy+Hu7J8GqcXDQJ2uNG2HPJKbPMXRUq6HjpU
jsdilTOBuKfkYeTVgGdDV69sSFkzysgwqUx/1MbNpOvkG1psHUCN4V1PnUkB9bcFCpkXeXELgsSa
07jkdMmXLa4hJJYsOpsC8VS+p/53T1LdRNnl3V2k/DTUfTTQZUXb1WR9v7z5/mc6F4bJy1HAhPZ9
vpvm8/wh2GjjWm3igovB8vrpbiy5/Hd+l/zIx0l7lOsy/ebBnPUL+mbyhICS0Y1uwkm6GVrZ/51I
cULwTbYFHd+p15w+TavwkEa5/hjrlCiv5iY1351yIbtXvHFm4AxYewdBBS34CV9IA7P+mPuPdRdr
1qMS6o3+2rAk96U+DApysJb0E8ah5qdupvkPun+qP63iW3d+4HunrLdaxAksC2EVMVXQIoUSuX43
dL/myA6xlLmZ7CE0rKVCNWNGRRMckSBQZwy7AXCJhF8G/lWGOsxqZvYeAHeNXF+pihrtPR9imCRS
R7afpPwp9VQGqiOMgCP1WK6RFjIhmjI8s/6qVanRuJGohrB1Bo118CR5inYz0eODRPn2OHStdRfr
waTYBWJSohPJuXY7GpWAMlLfAl2PRn6107GOalsNMgN5PDJWf7LWFCc7TzoVFEdl8PixaGZRwPha
SchYCnN0xGIwCJaE2gT3XUfCQ+u3IzK6dfpWaQOFiLLJ6x+hCkpY68XuPVFAjCDsYoXwzsl1RfJX
m/MOZRjkEDoJbczs8XYR4Pqu9bswMrKfmsQ96MZmJz7ogeAptqCHTUprQt2ke94MeuVaRjX6tqi0
gWlDwwQxEQgRqgR6RYEXdVG5GpHBafTmZuRKF5yghp5m1/fdeO+1sV3wqhYBzwvCs+yl1GmmtPgT
6KXWuDA2hA9qHvmPkjmld3GvlsiyaOY+GDQPUXnl2zCZ3jWh9MzC1OmtZOcl5RDKo374Xph3U6I1
rWv1kQnrpEaTDgKHuQ3sC0WmzooMJtXyQlvMQ+WYyZJPaJ0GxWufiDLkVXmZ/+Rfld7RknKk4JFH
Jsm2OJL6nVGE+muYth2P4dacSifQtMBwKlD8sI1o8x+ntTMiqrRUOiaCEPKVvmobwx4mQ+hsPRfg
KR6aiMy7NQLFRIyiqxB76KvrJhaAZaU5HMKob/T8Cb0Xf3VkbSs7HATxqm/zH3QuAx+JzIFuwXFK
XLPXxtjp8+BRSAP1YEp98q74vBHyNjMVR6rMIdxRu/KEvaDo3pcuFDPJ7v2AHibY+pWvesq3FR0c
283Y1re5b0nPU6HCmGPmRvZbU1K9dKNIo8EiGkPLcGot4XUbTdAe20ZEgwRoliqF0UUMQjh3arTq
/MpjGbT7bKxR9knLshX3xij6qi1kRbsjXcY7Ku6VxCnqWgUx2QfhL6QxEDQeAj0CvuS16tEv4ri1
8xopPdQwq8L1KkWKnbw0kt6ee2vUXVJN7iAYpWq3Y6UIttzIJeC2SJiuGOyoPtZmmp66whdhyxIj
VXHAOT9LYVsc8kgqZQ6jVh0z3xRSx6/SmYpzBGCRjD1LIBpX9D7kql1HY/Lmh4b6LUoDaVfoWjbS
jzt4naP3fgH1nTgOjV3USpDBhlsroz1A4WS4rVABTJIyCWE2tRu9g+h73nBdBFpvOXrrmW8lIMWX
FCng90iqQtHOSiGnaEIRQLWR/S79Hbi2INqJek1rcIfTg4tXnUbPKaVKeamgHB5dbUhy1ZnpmI4U
IHvNjUMpegujyo9dXn3VQ5oJlseSdQPkCnU6voWdIH6HAd38XoRCcFsMHTdeZJDJtukD81tQJ5n/
W8wHeq0k6issVBGM9wh1TL0jeKL/HhV6X7uFbg2v4VhwR+bRSKGOfHwi3vp+awB9zbqRe03Quzdr
aPv32Bf9RzR+u0dOH7x9fpzTxhHpmak7styryGLVbfSlkgeYsUavLyQnrDKjt4WpCyO7MSOt5Jk2
wj1XjXUNW6oEMssZRL990sLe7/dDWXbSje4FOlSeXaPaQzYAcyriwc9sRWiiR1XsDM1BYMecs3h6
fkXPtQWLvYx+/Jfe0khQxbqRHyD4LnVXLZVxRMGOvkUn6tuxoCctR2bC6gK/2oW12tbHoo/z0aGO
Z9KcrHvec0YptebiCJRgp+g1/niqBrxNozRNA/tSZn2Vhr4W7b4peTfVktbS70XuIaMvInOHwOy5
wWphuq08StcyDqHl2tG0n8M0/+Q6iVvBaVj6YCcXVv466lLOhVpgKawK4ffoyW3htFaW3oQi+nRi
XZQnQUzoThrjTJMPhTHKjjkKgovgN7d4NvS9ZPuNWuIZ+pbkRxG3w7MqcZoASoIYt2HBTveV6Rtf
gqkPKt6xgvzmm2Koufkohk/ZQHLHJZljjnbUCeHPpjen+wAZ3LCi4nSTkx6G6LoW4ZLudTMYHHEI
+t+eZiKdB8m60dlqTXXhqAoxgXAd+zDIe9pQwwxkepJxCzS5tw7k4cAlBfWkH6rJCiSnVWFnrvo4
zJyw7dUHGuknkfA97kRbyuGdv4qFLLzlvRdIe1Sn2/agC1afPecEPpBE4fxzUHrGcJ0ZJbck4nGJ
AAhWLzjDSg8tu9eMyWuhx2HjNm3eu1NWl/DNT1Ee7HqvNdHKGabwIWyr6E0qIGVxsjSCS3YSpe5P
XMbxoxXkDTKDiRC90MWEcEcT5rC+Ta1K2MKco/mDBLF8agzT+5PWhVS7QpxlV30Q1SgaDkl6w30V
/hgMyF64B7tvQd9o8rUgeZpsa0Ll3fjgnWQ7VAeBNkldCXRUDDX/a1pOkeVOeiYyDqMPUemQQ25V
XvSI4XWS8gV4iSUQhiTsbUPplZ8qEeKD2Yzqiyio+YuFKwRVGSRAZiu4Km+nZBr660BDa/DYKx0u
nSeV0ezEqpRfpESXhKuyrXOdJFtatI7fmtYplSf1xdTKLLnO8rK7AxWcv9LRpyV7QDxmhkcdm97V
B2D6ktfDlTF5KYSToxB8g1U57Hadl8A97k1Rpjp9G6q3esCNYBv9pBypN1ehm7ah8ixNatdw0Eb/
xzj6cusMgeAX7O/Cu5EFCYg1bi34kkMaAd9+44HWSNtkoIcPyrTUtugfATY6Jsm1n2p6TgumIJHM
gI7iRchSWjMFI5BOgtWU4Li9Qn6TI1IWDxxQsK/JFHW1PXpF8ruWmpyGA5hQS3WUnlKrMZ6zMIwO
gi5Xv0z+mdnapFb3RJvaL7MkbLFrKcvfVGvSv4DRRmNmMGTElvxw8H51UMqW6C6Zno90RA4YQxKa
4CeaNMgbQrIcQRdRNGXIje2DqxPS3kScRsr9O88LmLAsE3aAVKdvbZN2c0Tqqy1pxDj/nUZqtZWp
+Yt5/fTEmFGm1vzEoop3/sRIyhCJrwZQBdkt9h2a99cwHifPyW13NX0XykP9Yh51V7pJ0Z68q+8i
9TAMrkE9wT+YNWGQbRa7l2Cfanb01F5dfgGtvHPBs8y08nDjIVixSOT7+UCxNOzEk1fqldN3JelV
Kdbh0gwIHwYPWsCppRN3EMqNTMnnXk7ACqhkUAKcpa6YmvN5saYyznqpF0mV2PLTZH4Zatn+Of4y
rqv4YEn7EBr49+HQFw656OY+/BqEG8/OlYwQGQ4A6nN9iaBvMXhVLqs4JrA/cfTwZB1Rm1yCWSu8
bgvr9zdxv9wF0FzP/eQUTERx/pYPD83EEOpBlphoOlfzb8krfGgvkfUUPJR2CcLwJs/tOUaIdo25
CyCZ20DnzZO5NG/qJL1mwTXGukjn6GVpmr2njichl455fSOl4v7yTtqysNjmIpd4mphUyItkuDcJ
JVqBnMJlGyu5LwBt/4xikZWpC+a2r4wRHBQyG3hZ8WgW5b72yq//hSFyxTqNBYCEltkvrQo0dUL4
7CQFcxnCat7zaa+qx8tW1vYfXVkkcOnVm9Fs53uijI00qiIBSGvxFGh3gn5DqHPZxNqMfTSx3HYo
j5dAWEfql7x2jZFC4WhXLeh7ZcPSWrVWg553fu1Cia0vczh9GvqpOoFVkMe7kgAmKJ5E0/WBzva8
SLX6Z9ginrzJqLmSwsIs9X2eBmCg/uYXPxwsdepiaOHy6RQ2IagF66aLTuwLBBWJsXjao2D4ozO/
lvEvQCOkJ8L3AWp3y3sL0xIZhvd/Pd8AKdALoy46y88vljSzJE+gdVE8ZWRs9opgvmhmuCfgiMiP
jOm/P3OA1OF9ISU001Iu0ndKNae0O/CWI28BN2tCnyjcer08pM+kQ5w51CNo45lbCXiynG9TpWnN
SAxAWiYCeGhIctriXmrJhjWU47Sv2gSiqbEtU292iV85pVWRuDJdfRvRurKbafKR8V90TH1mi0Af
xY9jkiCn9F5/8UtH2rfXRnWT76Pp6NnBfWQLvWPdEgqRirk8C3+vo4UHnaG0M5WuwlFdYluNJEl0
FEPEU+f/HOTnPPkW8qKioq9OP9MQKoD+Majj6yBWn5uwO0aCdyjnbq7vrUZTTuOY4VXpuWnzswxy
V/PftWmyxS2Y2ezGlx/JjcZdJpkGfc2LDTH6/Kc6o8A21NftF0LV1PgmCvtBeQprl4O/Jea1gjGm
25hJ0TRxDnCW9cMsN7uuk3QSyIM9GpEz+NbOC73dGN+LArw9wR119WvxayrvZOBEG2sy+/vlcMnd
AkGY0xvWst1oGrNpMIm9T0OpzXEcUhUICuWgwt3hVxtPtjkThaHL1P32/UNR3AvSg6AQWbu+fujV
QxXueEyqg+X4m6n11W+zUL+eW2FhiVjcuBS2Otk3CvHkG+rvqA13cn3kZbYTknfoW/R+j1R8G+5p
prazf83AikNEqoq6zVzvJNGx2AdGng0RaU7x1A+CPbTfSe61IkpgdpwAzuD9SsoIueR9zltWKF6S
6PHyyqyFO6h70ClLIQNw6nJftMmUmihzEVdGz63+vSie9EP7YvpOENBXqT4rA1TE9ZzwPNQBvZc8
Jh8UEiaXP2P2TMv9MdcvDbiQ5lt8MQ3MUqGHiS4izWwr4mP5UllueKwDV4UaZdzAiaw5JxTPZ7aG
uQXiL5HMh4toLEsSdp0vnaz6MOgvEY15uMtuq2SxOqR/rCyGZJj1pPYJVmbhzRDRQ4Vk31a/+Npd
DoXAP1YW11jclbWsCgL7B8I9w3ptupc0ugmCJ1O7g12uA4CxxRUrr/mumah7ZlVlCpfUD62ojrpW
8qBkpUzIIUW7qx805bZMdsX06Iu7obgyM9NNqr1Yfody3O30zFW9J0ST4qbbZeajlWwhTbW1Y/zh
q5ZF/SYuSbKIuXwii6yP6GnKwROafqO890WdfLvQyRm1Ayjlfkp9lT4LUCeott/5GWliQtnBVq0O
V6j6UGXtdb+HzBd1iwR1tnAYdlkbW7dIWdS4zEgiQPGalrC5qpTudz1qMixCgGTs1p/ycJf2Qvxn
SJP2R0ABsbeHasLv6Q06enZdGrWjFpH/Bn9Z1KDxNsYRInq9lB0kresbpyCkJbkjWJXiZEWqPYgd
99IuVRL1JZcyU3VH+tTQYdPCJj8U4xTsO/J+P6KWWU0q0X/Vw3Ea9/8HOS5JjKeQPRip+p6cSpqT
7VW1buP4roR2NNP+Z0csaQvGupmKsWCv04YZKbdGsOusgwLwLq03IvGVZzBACjp2UaEGaLgM26Ad
rNOCdNUJzhHxSc92YnbKiWLscdwoLK/E/OCvMQayUaQFexFMJUObaTWY0ZOZHLzkl6bfiPmGI1qd
tr/UlbAIEC8tbh5xamJf7rTZhNtwuwSP6MR13S+qZ/+Fe/1gaPHka/Kph5UPQzniQYnNOz7yb5Gj
Ex+14RhudW6sxhpAAQDWUDlUAdjgGj84WI/Wg7qTK/lUV/ukcfKEksijUF8Xt2H+ZRIHJ2nQGryq
t1hC1jbHR7uLNxSFOz9o8O6nkJy9vdcbKo/Ra45+gKRvBPRru+OjqfmO+TBEvQ01Y7QYYgwEK8qu
FO178nZ50TancZH1KPqho/MYG6iAHgWf2vX04tF3WP2cGBmtgYP63D5DPGwPob5xzlYvlo8DnOf6
wwBzHrx91mJ8ehAhrrXQ25N+KwALrdzJH6rrYvN9uD6l+ENgLDzNlnRZaq2WqZzU8ikNnGkOhV3T
cH31qioehq/JXsuOQ+PvTMTF+muc2Sa+Zd6VyxgEJlkRPhRCAwAO5yOWa0qcdOjxbmicqnnOCmd0
B0fbKfm1FB1E/bZWj4PqWo9WuJHzWYt+OJ1kfMD16+DSzi0PY5XEfi9JJ3KOfdxdeVbuDnK967vY
rchzhs0jzQXO5e21ahQSODQj4YkCyXJuVFDrkWqWJ51CVDXzg/qz9L/F5rHyHzReBltYzTX4pE5G
6P+bW/YIlUMVg8aZzY0/euFNMI69/0evjyTRD1XkyKhxi7sKdvNXqi7Ucy4Pdu1RyLwSXwLVnR8g
i9EOYc1vjaF8Gg/x5MgwG1h2OX1Xsp1ESr2OCTh31V0WX6EtU+6e1QTZOihNiyvtCPfJ4L8jxQqu
5fXyZ63hLOcUIyg3nsSklxanrB3Tjpy6RLavVvc9NHGqQI2gPvXt1VDdRf7dILhBZaLw2+/z8kGq
tjQ6Vjb92Qcs5qUGMSJRAaQfnIBiKkP6+7ZMbA1yGZll1Si3U6yMSLiS9eiogIFXQUtmwElLwk3j
+TddCXDIa+y6H/aqlR7LeiODvDpOuMqAhlPWIYN+vtvppqmHdhDH06h0PwbIJ4Uo2ljMlWeFyQMb
fsX5FH/qPDLzKe+7imE2aZg6Vtk+1ql5NUVEiWIrbNw/W8YWd8PYVOAbLNLELURU+r3R/uyz74m+
EQOtzRo8cipdYjOduDLH3B8ugWgQtREaR7Kr+nXsf5H1rbap1b3Bww+uSJI19LwtLKhqrSheMI0n
auNf8/gqfzLdvrpXledUklwSci0gndHZ1BpawbGZhg6ynjc3qZblg3Pyed0geUiWv3jMtAZsgtMn
+yQ+am53G9xZ2r23leH9q5S5uGDg4GWPQIEDu5yyiBn6AeELS0ilU5tX6U1AU0plJaZjTJO+q6lk
XGtyS0l1GvIHUaC8a3mjcRNnev4SUgk9akT9h0icjPsuh4rMmIr+oEyq8VDzlx22vnW87J1WwlOQ
9bN8xnxuaG47X/0Ssvagz4m162k3Sb8U6eso7EElaOPGVbRlaBGemv+XtC9bjtxWtv0hM4Lz8AqQ
rFlTVanVemFIrRbneebX30Wdu91VEHchtu2Ith8cXckEEolEDmtFqRJ4COvPnXF+VdEDEHaPBVRC
I8VtjZYypCBJBpnw/HxQkY+6VimtOstP0ko6F8DeTIyDpvxWo5i0YUhV4fNrNlGgalfixUrqYiv5
TqxOp9sfsRDnWDPdG9j4MKmCHvfrb9DkTDMHxALn6JeUHwypsnWTm+5beKNfCvl6w1+cXD0GLrda
yOIZZcqfWvWz9H81/T5BQxLKV0pkd8Gv21otLe3sWtEXivw+CmfMSQ71QAV4nSeezSxEZ8TRkvZ5
6qQxQDlIObR2JYBs/jfGMUeBJvWZh2iwkJXAxqIBABnG2Z985QcuNAb0L17geSOfs+pRH30bHXGN
erBcs19XHTEBflgYrmWjoSUN3rQndBZomq3uu2crxgweJ6JbCJ/xNbI8g2Fr0lwJu95kdKp0Sqlh
ljxJKF5BXV2AAOJh+FHWa/QxGo5ac5rmFzzptUTGrPpKUvqkhcRMaIiOjqowoOjoodq0y6qjqgtU
RC9oZJfjJp8OTffI2f/vZn0ln33Mojds6FJ1lFFVIvmP4aHWTl6M/sSn2Hub3mL93uip8ZGD4qPj
zZgt7z0GkOCu5uZodhKplUFnqpUmMlJxA07TRuzQHGi0CSrTRq+rx9iTxWNbg1jRHEVAr7aK0pE+
CzSgd+uxopCmxmLlRT/RGrgDk+u3XbCb0rgoMHbaD+9oNxrfcjGdPnLDL/9nkHZExcie/P35jFea
xjABfToSahU47cVaXyvTUx4HO7QR0chMnNs7tbBRKPupyBrOiWeFBauVpKYwc8wRnEPth1puzOiU
tu5tEbOtXd90mNcHYNeMN4UcisX4gjYxeyUbO+mcdiCBrhM6lvVGCAAuVjwrid0nKc3BMHxb6Pdg
ZWbqQ7YG88oobLKDvIbVossatHBAqagijCMkb0MXCLwbZN4LVjXA/6FmONO3imzEnvVq6nthIJ/1
GnWiZFujx1U9tIGMjL3ngjUlIjWaO83WDdOXKlm16WOKoSIt+lWub+s7h6zslyCSQNJ8bv82Wfwr
rUzSxJcL5Syh5UwoVmJPAL2VFQ66az3e+NmSQ4OF/pHGBNCNaZhtbJQKSuB2/KbS5F4b9hoVT3Cf
CQ+iaFkaGl1gpXOJmi2LZA2CNtMakPoYdkMHLCzy4WtuYdlIbvfB21Rz6nFLZ8K6kDfb1sXl0VvR
0JRDJ58xnyJmtG4xncoRsfACniGiZxxjuCnNYO1TACBvE0eKfA7k50ZQN4o02Y0UAf/7XCrEFDap
aL5K2WftuYkMdqe14K37mmO/C0YDFDM0ZqCVZ4ZnYmK6oZ40dOJlyjlOV7lFw/BB2Xo56d/5M4Tz
IWfsE7uHIieYh7WZve56TTVTKos4axWM0Uek33aKI5uH6D18RIcTUR+66kmc9jVwO28fi69HCSt3
vneRecQ/QIe7ltuYcTsGTYGnfuoUmAWwqNeGdiImKGzGYJIxbdT98VH7ufG0L3ISKI+Sgd7NoHc6
wPAlu2DaJhirrPM1xj6mYg8oXCM49hJVK6q/KgHuUFvsPhK8FZLV7a9fcC/z1CPQMmQdtTD2JjMG
MOmiGQEpzITo6O5yNcxuVCrvxlwyA4wtoQnEgBNDVfZ6jTqtBMycOSnnRnuKLGCnrXxnwHnOnDA+
39Zo4Wihd8vCbQDyQmRgGFGh12RTG+vKWTRpB16D/hj1P2+LWFo0AFki9pvZWjERfK1NhQpHKNey
ck7GksYWhtLafZRuA15Qt2TRCn5fQboALUdsiNuHnVlmmM49RyfQf3hUO1pos5ZzImyCHcYSfNcP
3NuqGUvLdylTudat1tTAl0JTOedaDggfOUb76cpUG7S1amV5Z4Eh99ygk/uEySHltxDNaAJ568UT
UYXAOAz+hCpSjjx96oR6O0nI/5cjSAdi5O6JXsTie1XM5CyAeEKrfVkKNYiOffRoYyRC9wG1aaIg
RgB0HPwCzJ6UuF2rVW5ZIKYMA/MlK7QJoVQ1tT+RoW43RdWiqqamOYq3kvKJTBwIHuVaP2EsLHmQ
86oraQn4ppIWw1hnFDNM6FYfZd2ukYDw0ecajD+j3Kgw1R4n2RqxPmpmQ18Id5rX3fWjZG0qNYne
DMwfWUk/7YJC9z9k4Mr6VMrV8hBrzXSfRtHgkbEKBxlTRR3AZJVO1ujcOvw5TmWVIYnsUamuwUsf
10KBmTr1IasiTHWjSwI8aVlQvYldiMxAaxqNaKOSHL+nWFFAAKFvj1dAWwiYkA/AeBuyA2hcYX2l
n8tpMWmherZeZGBwE6Vayfk+71Z198AL1BfipCtZTHCmqaE36kOqntXO7oTHKX+Mn1XUnSoigpSd
GsrKtOtDC9hTXrZn0ZYBB4GSMbzBt14DFH3Tyh8yFbfsizUe2g6JDU5JbaFoAicDQFhghs19ZgZz
6xjaEKGfaVLPZrT2VgEo4F5yDD2VYI8ejIJMymPeoss83/c8FJQlL4Sx9bnLC4A5AKK4PqmJ0aZK
2cnqOdLfy/FtzE+p8DbyYL2WPDfwCP+PzAmo+4yUIpBLUR4N9Sy+CvdJv9LbTS7bSKjqD7c9z7Ig
kJIj9yfBuTKOx5BLCbSAgXZubFN3lXfRW2eZ08XrgteKt/R01ZAB/6JpRYOxyVhk3WCQMBexZ8Kx
SCxXSV7M4ElB98uQOWjFioaCmuUKtioA4oIXES3FmpBuAOBurmDDr1/vGybyBkkIdfWcAigNtGwr
tMZlgWHHUYfyoWkPkd3wsiULJ2Gu92JoG+cALc2MzFz1k7gZCiyuNhWraZ7Ty4QwoqOHSd7b+/g9
uQZsjAtRTCYiBh9kpNepdpY/0aDR96vWRmPIIHACl29eBfAkaCBCS4g4p2G+zuVFBB1PYtknmt+f
MzPx7aCFRm0ftM5tZb6yCFfB3SwGmA2YHpsBUdhoQgu1KEPvSX/29Tuv2gnHZqOkmzBwMczZNW+G
/JGOFKzf+8jNczcO3HfrLVEdoPQk1k+5RgOknT4BDehQnsd2E4c/UAtPZJrsg1XlkbpDtrm2cS9h
uPiU32N+rNtb6J74gbGrwAb4RZXcD8VKK2kNJpJ6XRz18qGSgP2PaqFAonX2BjCJx9pyQcAyFy8L
VPK2YbuNo30q2b1spzTGCwPD2wCHNJ0e3Ei53JD4bsBgJjiptJSkwHgJnEb4UbjI1+mqExzU96jm
1ju/RTPXS8kiU2CQFG860+jOGkr0zwAxUhq0te8l9N/hY4xHTXDqwOHhVXxzK7PUGb7MQFoZg7OM
f05HvawbMe7PaVO3buslCRmleHDyfoM5xpkYESgugZjw0mPfjsGXXLhnwKcgQ8lys6ZgKAHuBwwn
ijCymx8m9OrEd1kozRlRDLUp6D4cVvpHKO+L3+J9ZdoYRgDTDMerfi9EMt8xe4aLcxJp+aQODfRX
S7cBs6BF0B0WIaaxm1+5RgzMs2LCIPSp/gBkJgCQGev8l/S7A5gBOMYd8UPSiZr/4BwrCP12qtCC
+J/FYdwREoeYXc9mgEX5OXMFwCVV2AjPCVX0GdynBhc6iLcb8/+/WIU6CNvcCIGyCBSqZB23T5pE
g3e/OFkULUrqpn3pw30M4RmpdTsWdiEPQfU7US42Aqwn86WDcR8A3l9/QiandZsWGoAe9V2I6W/U
gR4sEBkBZqn4qXkZGdZaRpJNqdktsPlpRKwnKfwxKO5owmU4Q4b5cGQNe6JEK6U/6OqGC9X8PZqZ
PxJ/5g5RbeZnuP7I0Qt7Vc50fCTY67fRAIPRHzN1ozcrf1gl4TbWXmvrQVOOtw3iezYfQlGsxwUF
m5jlXwtWEM3Ugg7wkgAeIXyqMRk/DRhKKMOHSHkddBEdIdsKnLYAnhJCfJz1WrWcM8u6CoYunO0q
yxNlUCxwuJy8RzzGqX6v0Mjh3I48GUyU00eC5hdAKD7Z4dPvdL9d+xwBbGTPKjHfmxeWHqj+lOBJ
kp16KtNyVTnbgATkf43pWSmMMaOTTNFCCVKijb51q72GodyNUT2pGTkGZ16v5beAjRXHmKUPZk/P
L76YyDWCpDqt3MnW1tUONBANpQm9bY2st2DFMd6iL0qhnUQQkpuH3eSCraOF07wtYl6gSw/Iipjt
5GKbEjUDNIQOMvJmo9rRlmMEPAWYHIgkdZKFye+ZuT1+g1ujnxwB34Azme9nHx9+bYKaW5ntOCav
yi6ydXt/ju951szbeY3xC0UGMDZTwTrpW4wcao5O7iq6/oBnIOWP21vClcU8Cyp/UtNKgZXZYPa2
HvcOxoXAS6P+QCM6crS87M78crphAuyDp+1aQRAyuJuXySPWgfinJiHbo8mjLfj24GD3inEJrVL7
kijMtuYCx4/ktHhL7WRbUI5X4FidxjiFHNNNnoJB+tOLSqW1+iuhyoazRbdFYED0+th0mSJlo441
66m69Uw6pvY9MjcUqDBvAHt3jc92L6wyh5e//C9riFQ2ptgkjC7MH3ZxXi3MjPTjmGSnQ48BJjrd
OWjl2lLuNNF/OVh/BDGOISrQ/wI8m+zUueYqJZMrkHhV29Fdsuac4eW1/COJcRKxXw2+IATZqXQq
+4D27pA8396u5bvobwlsQweW0lTLBhIwe0Uw9PNjcLbFYX1byOz7vx+jP0IYDyEh3dZHWpid6i2m
WfQjZ5V4OjBOAT3vvSjm2HjpmD8BTmKrrHQ3Wt3WYTkq+KMDExV4QQc/l8XZqaXic2Sb9+fE4SwT
Z7fZHmmp1PpK9KAH/LX11LtrhfPS4AlgTr+oDyGqhhCQTiBJAwHHr+h8e5W+Koy3tpoJAzKrDtGR
CHuS6q1BJNmWNCLdCXe1LeIVWxEHreb201P8O6QYr5ARW3EM+lt8/H+u9M9GzYtw4QYSDHIoaQN4
iWi/ax3NNUFBT39Oh4yuuW2Ms1v+pi0ytKYJDDLknRnLM9IsScMuz06jTnyf9vs36iTr7eezgkuJ
RySxfPldSGNMENPpLXp+0+wk/y59Wm0jRI2WvRsOBV3/o5vvQhZzIclapxVBC82AgkmHjUSMNQAb
0GhOOYHcYpR1IYixyaKo+ykTICjYBEdaurftcdHiL36dMUeztHIPhzY7Pb9OAXlKfx3/we8DyXOm
pECq/qvAe2Fs8hgWclTjPpWf+5W2BQXimiNh0bldSGA0AJCLgcQ54kR7sG3g2J6jlCAuuK3G/CPf
7PhCCHNmDLWforiEGuWdT+JThnLDbQHLd+aFBObONPNCKJP5eaCunitb2ZnBrEVoczsqF0O2C0HM
lYkpgn5ESQZ+2kmf3nP60NvivqKc88FZMLaXbhybNNdUqIM5ljMgNlzOlbZ42/zR4gsD+sKuiqKs
CglM4SdzhdhpdT4HDmfLeRIY11UJ1iQGPp6HwQvqgvAkzUpcc6JNngyFccWYVsN+YC/GxxckXWlA
Pm6b1eLxvlgmxksVTWEBbRrbUNNp1zhH74mzzzwBjHdCPlQ0MXSHfX7oaG87gs0RwFsi5ngHltBI
rYwlCk7TOl7tc7da3V6jRQd7sUbM2VaK9v8/mZ5Wj//7xwOABm3LoP8VwSvOnLW09JpeANgqAmEk
MnI6ugQzERwhC1twKYStbkl5mQ3iLGSk3Wb2TiPPipac05UIJj4tKsBy4l/5qXYU910im3gzOBHa
Ep9vb8WCLwcqvAaGtXns/lulopLNHkQPen56cUs6EOWOene8OJUjw2SeX1aRS1NTzDK8A2Ztqaqg
hIFru/r9r3RhSwW4+ARN77R5W/SV99jgegpsqSLl6bacBfO9XDO2EBg3Rg/SQMix0bKbd2R9++cX
HPnVzzMuKlbRXYAyYI6HtysnBPXFkuNovzV5ISC9EsE4qWksAAEuQIT32jr9833hgsDXEW3pmcYf
AeEcl8X9B6KIhl5jTA+xN1MdKW0cTdh/jViuQDt6F7ufHLe7fGAuhDAHZtQaywhECCkddXWIdyX1
z9LnefzBuUB4yjCX1FBM6EmZ5YD6/E1a60cne/28bQBcXRgLkFV/aNsBMkCtvtmNznQ3UXrmKLIU
u89N339vC2MEntDrgJefNdlHtoGMgRvQFM0nJABLtPiDlx7lasVcXFaD2UFhNoPwuXdqYm7CDVHw
YuCHdt86rWHfhqhjZlBBB4KOlpXrWz7vMTvfG+qcQvAO8V2xGbfpnbc6eSiphgdlm+5/Ds/jPrcF
23Nub97C3YDhUFSWwX80t/gyd1sZmaXig67nNK5keqhX5i+Oe1hKKl1JmO/vi0AsT1O17gF7CuUU
9xUsyEQnqHfwrqCFMOBKzHwQLsQkUj0opdhlp5wcQhLZT1+88bcXa8kGL4WwuZ62UXNTxwgvrrlo
UyT0xdxMgPxJ6FziMDbp/+6JrsQxTsJTjUDzAJaJw+u64pF+5A5HAmf7WVYANdaqSNGnuQgg0nf9
oXrirNj8icy76EoFxjcAEDBpphIqTPdotDPAlRfQjKyf87XMEbVwzV1JYvwDcMolsFxB0k783WNG
/SdHk4Vn0dXvM/5AEWR9lBsRBlaRl9KR0dAH6Bokzh8VclsUb1OYiLaKvUrPDUhqPw+YIbaLZ48z
uLlwK1zpwpz6QarzLItwJpEV3ahOlZC39SfHtDgHkh0OLftQ7kGAl53CiQTu2DqjsualqngymEMv
Ip041QYOfQloWkIBaUvK9b/cDjYeBDRkJ5klFNl1yCCfew7lAUcHNgyEbwasfgIdxM52J5L+Dg9N
ycsR8YQwN0xnIBGlAOkWtTKZuvr+7cibneVJYA56l6FpdaxgUpgwBSuWRs6hbf+rc2EyJ7xVi8wf
6hGJHBFl38TGQCGnOL4Qy16eC5M54wCv03spmX1IuLVo7co8zC7ebchyNxa5oWGcCjq8IFaWqegY
tNwbz1tOtMQ54OykXKxMjemJ8OveOSfdqbcIzW36cXs/lkKkq+WabeLizh3isJY9D8sl7MTtYa6w
5CQf3LNvW5yZaY5zZ5lkMQyVK5mKQ3LaAHl+dVuPb8MNiL8AoibNfYro3f/WTV9nyhT6lgw91gax
62SNeaPRbUhmm3t0zngov3crTHmSHNd+fKev1g06V9ofn86beL/l5XyWbeTP57AOJ2r9RAOW8HxY
D/7a36pHkxwN2/wnl8CFGCa6UFuzDstGQehHX6vJtWg1UUc7317bxbvsQgjjeMKuBxg6uI5Pxr3b
7aI1z7EtntiL32fcTg14dqsEWvIJLUaD3WgkPN5WgLsbjNcJvdDIRwPLZDcZySPyBscWuuv6n7mG
C1UY56OiESkGa8O87dXGIi9oXySo/QB+2uWotOgdLiQxAUYttK3eStiU0mlsycU4K3KXaM9EeSdc
D+uuosajU5HjR0s5kufF+hYOXkhmAg8cwmbsBOhoD9aqbfG43jSn8iV21feduuYVtBfvpAtpjH+q
BjOs9Qx67qq9C9Bpu3quOBrxRDARCAZJWlXSYR0pkew6Ij+2PdE4fpYjgx0CzuU890sPMmacUSo8
7HpEOZyNWYxu/yyVxTiDKTCyovSwMQMWCl24H28ezVYcRTh2x06wqqDdyYJZkRdxtRu/yuWYKecN
rfNOLIs5BNrHIdUGDW0M6dp1o4+sdmnycnvBOH6NhUzDez5UBBGqoLP0tbR/hm7PiZ95i8W4g6QN
ShlMDPPjLwAjldPZ1r0bGXZ+uq0Jd7kYbxD0UTmqIbYe7+b0HK5+vGXUeODFhzx1mJOveCARxagT
zmL5DFXu0o1EAbnOeTotpQovr3JrPksXIQlaPrMRzCUQM7m9owW2Z9pIoyCxHsgHQKHCzXkcF8C5
gtgR1LirCvgYmMIzoh9MwdDc42glKzfdJiql11pFADIBkwy0eun2ku6E+8NpdIoHdHhjwnCrPFMK
zHwspxQ7n0JOucH97c3DhPu1/MFsrSKb70CwIAHqwrEl+rO6s28b4m03BzayayGJKHhGKuHYorNq
IP6mc8Sn2xJu7xQ4Ca4lWNmE7iYEkqfp+KI9te7I2afbTgEYP9e/3w5K0YTz7Zb9ysk9vHX4wfHT
vDVinEKE5hBBbXCKksp2QfGwDzDOSjkbwdttxiFglA+4kyWWKdr0jvn8S1oZq+n3vxTC+ANLN6Ow
7SBkZxCcG4DyPpL+gyNk2bfN5HZoLzHBRMeoAu6JPs1rY3bTYGsjL53tb6fPz9tmtbgpF0IYVaq0
S0JfhJAgJ+XzDmCC2BU0cN6WsrgrF1Lmr7jwbGoJZtcWYFEI16OfyuNeonPfpsFZMZ4u81dcSDFD
C6ByuYl4vaXmz3wjOfo65MhYPIZ/NGHjmTFLg7EEeu0JTBuqLYa8VPA3bo2v99yFAMZddYMODD4f
GwLKvoeRtiR4fG4dgwj3wUOxqcRVh4qBjYzt6fYW8RRjPFgoN2gX76EY8NY2dxmvjsuzZjawmQKv
GIQRm7M7yBVaxCXwJJFAXj3eVoNjaWxsU8ShLkgJxFSyHdOBSlv1ZdzxsjnLyfSLXWJ8WR5Yvg4C
PbwF5HznP7YW+hrxBvgREGGV2tzIYF78b0+PC3GMK5BBYwQ8GxjFVznHfQdZwIa+RY7FsW7e6jHe
QDD7bK5TzXGbdRTuuxOw11w9sDnuYDn5cqEP4w90s08nA8+bk43ZvAeLqLQh0ra548nhrRvjEYJe
Rr5KgJy5e0Cm9xNB32P2VPEaq28fHsxvXnuecLACL5uwPzLItgggtjNeruDbdNK1X0CD47UIcP6Z
fpNDlbhYGY7xChY8ktuEOtWu3mzv6tMu2giuucU4OpI9xQpg1dypkkUHa6LbDVEc+qwVNgYZ6wqb
ZmHb2udmF2/OwO/hWOCyn7iQoV7rOfZhLPQ9ZOz0VbYXt5INegKFvv2jeAdkoArwHzXweTJy9C5t
61KMMJNNAL/dYyyG1x+6eJguJDA+AnOLY1EMIfpjYgp+CzRhoOPN4rqixdfvhRjGN1iTORVGBDEv
kz3tH/T7dv+Yc95zS221iGr+rBbjGPxMmqRkiudeH1APkNGp6e+BwrXaAFLgRKL/xQT+CGO8g2xE
cQjM9XlrnpPT5IrPPgk1J0DIcPuyWPZDGIUGEQXaJTB5fW1soMM0dUEscrwNJnd8BswweZio9yI5
n7clzevzzYFfCGI2aRiyVlCaEn0sL3Oj/UCE/xXm4Ms/XEhgdqjupjGJhGxuZOhc0L6+4UFMwRyC
4UlXBoHIbX2W9+hCHLNHpZVZXaRh5UQMV9+DloEUJIUYrjEsudaveUMgJQHwg0UlNmrFKvSgyU8F
KieTndg1Fe5VGmINO9o4UYjKGdivOfnlRYO/EKuzHr1TQE9S1fmpgliMXtBitwnpz/kVzqNP+DZa
OW/dpSzGtStposuJChXRSLcd9sPelfY6TTWHjMd/4l4vZc035kWMLArgCpxAln1SyPQCGmTSkGnV
IWHKMfhvNCKsUsxdESdo/YwbKIURmZy0z6NjuIBbfOnfAgoeamKYVNSc9IE7RyFxLIbl5kKfsWQ0
FrYuxnBOtanvJFt9Ux00A4Pl6G54lZ71dUY552FeN/aAX64r40mSSPSzpqzmTjI81EZHmk+fC15Z
+P3Q5QhbcvmXwuYVuNhEa4oLv8/bHL4RuGu4IBNUkDO0Ev2TK+xSEONUtLGF59Jny7S7zbTGJEVu
B47PM0re4jHOZJA6YRhT6AMCZxsEezhwTxlm26u7Ynv8d2vHtsHgfRCBchKyOjv5kB2f/OrtduPt
OO+QxavlYulY2Jm+L/pGTyAHaM/vqRO4vxsnuwMoIEIAjkocg2cbYTIwMYP89+uoxXfhU0o6cD7v
3wdS2vIvXAD1vjw19JMjlWOELCJf26td3Kew+M6uiU7n59xcbOSO9CxdnWAvUzXgw5mge2ROFgJR
TfDbce4CrF97V3KyFbdfblmXPzKYA5UYYVgF9ZcMA6UWBdeZUyC85rmJpZDQlIE6DhRlE5hEzK0i
mKrQJMYwrxmGsOZzKxy0N5tLIjXfGKw3An+UgfYLEfiX7GPb7y2h9hVYRIPbywUVM3nQVufY/bht
A0uGdylGvfZDHmDcDGGCGI2MFAmR9qV5uy1B5olgdt+QR7HRaoiobFlDsm2yM/ROGkTbpOTl4D+C
eJP07oPq28PZsd+2Gf3kOcHFx/6lmox1lHXWgLr+S02D1PQEdmrHszuU2c/iznq4rfHSG+tSGONy
W8GwJl+bLxLMz8fIX8jkM3duy1g6UpcyWH+rjgPMBjek/4bOuQ7rufl3Aph3tzxOcjgA0QNxNVw6
di2gd5+3RSxGoH+UkNk39xCqaurJ2JVin5P3Yfdret7yDtI3cJY5irkUwoRmk9dXZTCHZv3WoylR
fiEpYoNMykfy7/5psl2kFB78jQrugs9ovbU29fq2mrfNQWYLC0EiSnlq4AOUe3e2ugEcJNx4Yun+
vdSSidU0qR6DbhYSnIRfNelIuBldayWhUcS3ecNgyz7wP74JvbvXTiNTh9oUBAizgbGOiQ460Rgt
tQG5vXA8MYzjaPzcq0fwnJ+QPZXfVJJurFVFeXcvb3sY12CEqQlgVSjTPm8Kp3HefJvrfuYF+e/O
HAh21wuWhKKcdiJkTN1Wy3fn3aN/1xKR3PUb3LYmJ5JddLgKKg6AawZnKPsktqJCyvNOzE+vijtt
4geVY9CLDwMwkv4tgFmyAozwUlhO2P8scFx9q4PbnIwgkgbODq7cu6yi4+q2LXBlMksol3lRxSmU
wlNEpQLx18Bhd2Oqnzr6FjjCRpwn4LqVzZG7uHUXus7mcxGoR0riR0aJ+z7GBZkDsAf3Bx4Gut1R
0aXlPW9tFw8y2BIBtz/zc4vM2iKKyYookeeHQXeqSRQAs0Kh9f1jiPZ77tN8KWoyL6Qxq9obej5I
AaShxTuy48N+C9RQbol62dFfiGEWUVBxyEaQ0pw0GbdJ42rkMOT2tAKpPG/9Zqfw7ahdiGLurbrX
shSA4ZhsATyG4qR7QMdWtFnNQTs66Hb5GilWGvDMk7NtXytwYSaWIYdmqsA863iNMo9AaiCm/pIc
2k8uT0XOpn29Wy5kdX2hSKUOFVFJsqOfNQ1Ekp+AJEV4L6BlT4LxJxNgv/PA27XxB56hCnqg5Kfs
wXYHYGbV53IjHoe3nkS0sltOjnLR4St/xDFmAi7RAsSa6pxwsEirEmlXvOrvvBO9GFlfSGEspLKK
1i9jKGUn+0Nml4A2GW3F4ezS/K3f7fBvXb69E5ImN3IPJ+tlykhxV6BOnnFBlBafqMjp/meD2DHj
uLEkSfKhC3p0ShK8zPOVe48Yz82Kc6lwRc0n4MLq4sIQBXFeNuN+46L43x/2A/rZeNVZjg189aJc
iGnFRphqC+840Umd3wnZz0kR3g25uDkq0OZVYyaNYVF0CjRhRFoNQ9t5Bwy+UXg9jil/7e+3/b8Q
wfhxSRj7IighooXHk9yX0KbPbUjjtbIOXBmYePWme0ocj2fei+t3IZc5siigq3qRQG6FJP9reX4o
eWDDPAnM+dGyyh9LERIUN7GlJ5Fkq0feXNh3Lw6IOkxd6pIITgtNY1ZPlryp0mSlPbkPH7cv9O8u
7fqXmfVpO7CFjCZ+eSC/eV+tfA8Wrn+ccWBDgQaGWFfbE67tuCTxY77aOvf7kTxR+7El+/Ub/Ti2
O7qyZxSVLTh7Sp7f4a0cszv60KR6a+ATUkp4rWac32Yz6n5cl1I6Ye0QAPF++4sx7vrAXK2dzrzT
9D7IhnLCh9snnxw29gRMJuq8n/A6CwiKpJnd2vZHSAGoa3sUjYhEs+mvFnlorCzn9HL2kZ2I7KZW
sbxZ0Q04gTmOlLeIzEsNcOOm3vlae8Io9PNt2/5y97fWcNbrwnmGgYQe7nkNd68tQW0gst2Dt6mI
TJzfATnelraQVLnesVnTC2mibwktiBnbk2I/1TYQZpy9j9jq+HHk6MXbDsYbjAZQXgURggZCP24r
oX6/Cq6VYPyBUuiJEMvzkkW2vXl5+uE/qpuX1cHelNR8aIizXlFyxH/RT4Nnu+44MEW6Wh+jlYlx
jDUvkbkwDXL9QYwPKRBwCZ2KD4rJZgdqBbLDjXHUbeLS41O22r3auK0c28HIp8MpmfFMk/EdoyCm
YT9CtEYI4YzQLJTjrvRis/Zmq2m1P9v9c+wId+mqeE8IFezobAsFJ3HwxfZ+4xx8y9xLYNkzK5xf
QLwCxTBeh467n3O1NcnWpftyHslq7XxybImzfGwSP7RQQupmqe4Tqjkct/EFonxLJ8ZveBj/jKsO
v35wX/tzeDadlP4uSXSwu/unwBYo+onW4dGhrX1c36Xwkb5rbTgqfg253fqK+ahenHlPlZOyGfAV
L7Z9ePq4v1+X5OepJO4uJ6mDuo/rAtkxp7tu59kbE4Vy1yezL6f0c/U4UOfobNXdMTlsyUNoP31G
ZL3Z/l7/vhPJiv5QyOEAtiy6Np3bx/x7zHJtfIyrCvxaqozwy7IBzuxodxogW8EFu74t5gsw5dby
MJ4KEAG5UCeQ8+IC7IKQw71AXw8n31FR3lvfBeR554jk+LzmwSbN635LMOPGQGIvR10BwfYTT6f5
r976acYhCVZXYz4NB1dy7z37sDnYPXb51dXWNcIYDDekrkL2tnPM73mJM45W7CgaiEs8LyyhFTcM
5P3ydbRxe9d5v3X9Mvp3v3V9yv/db83f/ees3v4tjhGwo6naBP4lf46Igk3tpofepbzuVY73ZHul
+8IE3ct8770/PfBGzniBOTuQaphD0Qvzzfa861w3sE8RCmoZ+XHa1MR9Imtno622zwGh1KEfI936
Nu9e5xkJc4qiSQLtz6xeSh3e4ectHXNvq6rfJLmF37Y3vHzakuO08EZWNEVGO5fK/LQWoAogDnqH
kCB0uvUvjxzn4Pu2cXGEsIizbR0h5Zl8CREd/9WAdz4aPRcPejFgvVCGBTqWg9FPm9TokF86VBJp
dv2LucY8pWDXO96eLORLwFnzZ+VY7lLAvKfxoGuYfqaH+Ok9pckbWgi5EJa8tbt2GH8FkTVOYQEx
duIRJSXerxT6JIh7bu/RN6ZjYMNc6XPtTf4Cq3ENhkkIMtD63TuvyjsoETVgAGaArxTQNwZ2KeKc
Pyv3tuDFYA4NnjMlIvhBFDZZowVGnHuD2Z1eDhJaf3F6qzUIffGABizWukHPmu/2a2OT/J6nSEvO
U3DJ8V1KZy5WqVCKMSxn6e3T00xt/8FRb94g9nqdJ0QAvwY2ewDxXHnpv1rFBGK/CQHqYx9QzHAA
dnl1QOBf4G4Fz50bAk1k1Xn05zY5CBv/vl5ziyvfM8rz3v75BkZJLxIEtN3jYIyAfEbfEz7BPZt3
vAGohTrAtRzGCcbqMPmpBF2Tn9Nau1tRGWnRYOsfOWu65Gwv9WG8luQFtTczF5/8XZGvVVvpXMEp
digEyLv0OK6Tg4eAkxZkGyG7qN+VBuGZLU9XtiIQyXJpdSN0Hb/QIlLMAPZg2g5WvCCJK+k6lvkr
AHZyHURfkiY7dpq1uZecY/nOFTRvzw1T/Xri/Qko/gp1Ux2TAWbSwAFYwCfo0POPpui7uSnaw7UW
URCfoKGcK/l7eeXKcL48+4VkcfJiYbQg+WABiwisGXjvNM70/0j7rh3JkV3bLxIgb15l0ymz0pR9
Ebq7quSV8u7r71Kds6eUUZqMe3pPA4MGGkiKDAbJoFm0jOzxvupQhUmYuYxlSuzOmijZgKN6kE3G
8cEbR+kRWTbb/9y4r0HSGUMRtmMxge93cEXNU+wkwPb6FdLrezS5EcaFwW6nRphUw/SeotGszE1s
xmazYmEvGdoLn2LJyGoRUDazsp2sSG5KemcVOqd7axZt84BUVgBYQXnlL3kkIIfJIo8dN7wG/3Rr
OdFVMWSZB+Za28UiysLQkGn/7e0ePvLtc47aqS6vBuxxHDzkAO6rycLx3ZAm5Jp2Q15emS/SL9hZ
aJToNTvTXO7X3mHivt1QIcwydnMVvg+AIfSaadvsNbPDTb0SreKoncZjok4TFShqGjkc4HX1WR75
1Q5GLtM3j7mDKQW0kZsYczfZlUbtMViKpW6+jTDlYpoIYipO32Z/xVJ433KWbqj25i9QaDFbODtn
wppXHh/6xWR2Up3F1IJk8eaZ1gWy0HJ8Q4ScCpQbbRz9SZmeND0w4l7vAeTl65XJozaYWKHtn4ff
tBNesjZYPQrtFdEWCegXwtqgOYmPShZmoLAq62o1FhobYEJT+lKcpTDqhhRxW6IewxN1zbRo9/c2
0rO/7Wsdm8kci90CuGoV6caIatR7gYm00H66f10WHMcNbeK68E3BFuIANvMHb1daon1E/p4SqFFl
SdyWlFHyRq5AxPScqfgCoLfHs/ZKe6xQ6RCan0msH0cR6AwGusS93e5XTo22F+3LTC8IlWfRLpFI
AWi4v/3NgwpT1umydf9QKDTI5Eosc5HP1h48XfQQWn8Yp0QITzXSP6vtuFffnJD4Ylos9UWlgJPS
dnmLFXWnt9p9jWI4bRToa3bth7mckZqc4cynpl3UocsEpAor3Wt78dA8+hsZyx8lKzzGmKSZgr19
Zq22vd3pnw16GD6zI2PibwN6A2mFnqXSwg3rk7+cfY82ordGZCBg7sC9sPBP7lrRVYczbbSSv4mb
wfU3iSnDTZmvzdrIfkmrq8EYO0sQdRhtTzeK9SZwBXTk8Gil9+z9ZtW+3leCpbT8zUcSZiHxuV5C
JNIBuBJzh1th61uKtb/a9WPu0pRhYQJyUgZgXKEtTZwwp28l0svyIF0DSGQwul8vwQZjtrU5BZLh
pnMTrObTRyMfdSu8iAc4twb/GuvdVjNz8z7bS5UyINuh8xzhg8r/WHLD8gwWImPvCELZqEW3CacX
TmamH8X6oV+F6Nl9RQX3HOniFp2iJq17d9nboDlPwY5hhJOkIFjWVwBLCmP8YoaW6/IbYV+84EZI
JsCPqOHzQg8s5D4jR7wQuLESykTEe+jpjUsNbhteLoglGKOxoVcP13WOWoHwoGESMHMppn8pD3JD
m7iVmVB6WtCCttAY8UewNdI1vBt1Kmr6mR+Xf8YicdnGMlXTelItWP/28PGarK7mJ0VpFp6VN6wQ
3loOIoVhQtDobcG2r4AJeQv301RUYtaprh5kO8RYv7Y2OGsTQrff79Nf9jwzHom7KkiYciizr+uT
vHOrfNtuqncjcmjAr9QzI/y1nAYRm6k4s2LQ3y4awGxDw9PRhLi6z9FiXDBjiHDZftBCb790A1ew
XzMn2W6Rw7lPZPqRe5pB+OuGLdhSzCE1IH2c+LOApzGFDaq8CHftq3UyyiVI5Ln+/Mo9RfqWs1fU
5sZFj/0tLjJG9eNc5jIfZFijfGeM+BUFpb+A/7uxFSQUVwJUBF6NQASPhycZ7d0h8iTdhdWP949l
AStpIiRoHIvUsiwIhND4vA341oPn0XRM0mSsXZjYwWtcH4BdEgHpunig4vf/yw36h+ZXE8rMJWNx
cpP6KmiiSJkFYO0RO0zsz46iEPyyzimCKCNnKaJX+tbRhSIbZk0ed0ibYyjZe9JiQ9hejRqvJNVO
Vsbr9N7ndcYUkYeSnkrnneLglv061ov+5wsIsztogsj0cdBd+gbjUOtM93aW3lrWmXKKyzr5TYew
u2KQ+PUogM4LFgwDotDftFvNKr6mHCKd3WauugdkFHbhZQ7t+bTUK4EesWnzL9acaRpZnQijoBEC
qeygq+IGSKMhzAhGD40+wyoON1yJm0KXRrN+biK9umBByjYv4M7ZCOBy8nN8xv9XOa2lZFEi3x9F
VjNQKlVGOWnx2MFKhSQ2xMtjHOjVM0XwCzlbANJzAhpzORFbZAnB+5KahQnQwC/DZkQl9tV4pLUT
Ld9QFeERtpkDnpQErPCAOtwHXj9xkr3Ib1vxmBzkdX/qUz3D+rG3I63J4au7k7TVGK4TcJxIR6M7
8/beXHmNlxgv6S7hZ/w07eWbkv2hsbOf/+zRjOPrissdR0MwzoGTRzpFpEv+HSCEqHapvCwJJDhG
eOXyUI2L7iKgdu8We7sH3KunD6bBOJJBs3/TAf3k9ZsaEU0MV/baR2zawS8N6BEtL7EF3LEdiyVr
vXOmzXMtaSXPy6wsKViN/HOecBC8K9NAXQJPd4VdokuJztq1QRHhFIL8YGpGhmCq9kbvGrZV9z+4
Wp4T7aZ0ChbFvfM2rxdIgFPEuBjJzxkjgiI/K7siU8FYafZ2dKlTw1cMGYeWrCxj9/o64hV1fWUx
WPj+N7widyMoyqQ1ZL9PxV9DIZ+UFZqq2PHG1333w8Pg6atvsKukoKJjLV8P3HhWk2VsSyB3qahd
OYz1dIhPAJtFf+9LrIuWZmdnDmBvGxELVM39L36bG02mRxvtoXZpebLFNBI/+wTC7Agt38ZsgU/Y
Ttit7br7KNz8OduOTrr+hWEVbAhdWZG1ihxvT8u6LsZZc+KEdgUhIyhDBOISsNR2Jw29Tr2xZ6gP
pqW4lBdl+WvmgZe+hDALE8bE45MkH5BJKKZ0amA11IadReM6p0EI0uOKvBu6sUN9WNqmeAivYlez
HgDgGriMya2L33+x2VWS5iQJ8YlqovHcFWy59UMWG1OGbAMP7Twib6ujLYkxaTmmxTTxnCRxOz0v
zgcvggsxJ+j36ogdhMCqwFwM1JM+NL1oUiWUiAVJFrUfIE5akwxyl/J41duKfoh4CyCIaFlIjjWq
/FJEbcpbjCdRffiHIBHnpVmRxoDfnLInEYeUI7QR8Ao6gwcAxdjQWCPiOXZMWmAWivDFaztkjcwE
7IF86Hb1W7QZaMSmz/5hxWdskbrZpBiarUDsSUEqGnV2DvjtPPApEmr8uOgwJHna/iKoCi8THj/G
k3ZINWmKMTAujWbBKXzsjT+8uQqs/482hqWwCcUiHlEGpuu1r2n12dWejLmvqFGP9loOLWyo3QjG
pqYmI5ceANOOMGmaL8HgFPGCjnphZBkUSy8h1h6N++qBlkJa9AU4IoEVRA59FyJxmbO8ScNx7KB6
gBbE7M8Bo0wCAAnEDm5INKcLza469CcX2+u2NCP3aqFQZFLUcslSzr+CuN9jJnYlI+IransKYtxL
hjluxXqeEtaq9XlGFo8W9S8+beY0CdlqQsfGaQ7LWZrpp9syhrzOASFuGflH67JUYPSlo5yTIzR0
8KS+QrKuw+ZLvLsPmBi/AmxbXqcYy9zF5tWEu11J//fhZwmHymPbHPKlWDdHCPYqNV6qVuxUIP6d
mIo1Gr8ShwqIvhQVzqkQoswihIR+IXS4DYX++8DoyPka2GFS6/U53kVbpaAmsZYu/JwkIc5rzScY
6wZjgyV+jBfTfjPbnWj6D60jruI/gUXR0CXDOac3afDswvdMxqLlC/TcHLD2YW58jPsYm+6QU59C
tHdq8myZQQ3JXeCRqRrZq9C0A8NhW/ZUH5o27w6F7pko2yLTmllmdWbWqMbSmFwy2BKQQv5DkzAG
bDH2IaYYpsCINZq9b/1pzBF10oxamVq+fTNSE/szefq1HHqBCFImPFF1um48E0n7k7yNaK1Ri8qJ
gEUVeFVFjE1QQrY1iKuKma6AkOkOa6t4rOc0WNOl3lBctW8yxB2o2ZHN5MKbAjHMd/e6Kyd6iq4W
SzC4J3Zn8a/7ErD3pW7sFMN6nNJF2IQdmygZ3VfVL5NNut35lxBXo8KKtqotwXBrxqORrdmN0uj+
HunEX601oRtKhw7liNOkVqOuGMpb6KQu/7JnbedV+4VBZwdFI6P9ZO3O3L+ytmAcaXgaC+i2kNZM
XMR90pKmbtMcH2n6JzvVq9WEHMNbQaa3n7oQGXyLgcDAVf6iu+SG7qQtM72Tqka9ahGOaYtSmq83
+wAt9rztG4FVHnvn8/5Z0Ngkt5Zer9dM6gaw6aqK+aZ+xEfN7j39pORb4/Gz/jXsjP+PaulSdAIu
kRTgZV7CA+SWSWGomlxK/P4iYxFfs2/cca85aGWB6aclO2ikCHmGHqCp8wGkRtvs0Q+d6PFDbcT2
38SSM5bIuR9FxBoMLwr7S1Pqb+0634p6FeroQ1rRYEkWo/E5KSIa95I0jjMWLE2dL+ilNHyrxevf
p4LjLCYdcEwI/KfUtfrVmjRTRi2TOUBEQTvynauOgKOoThwKhu6DMuhX+1NdoZmiWkfb0u1WtJBr
0b/IMo92UVVksTXoVke8XKjERMBFUB2JR1f2kOG5b7zyaGZszOZ5irtoebllyc5oEg+CetT4MqlB
U9LN4oTWKqhLb/VObN+/dovh5IwO4cckH0F730Kutd1sABVZ68U6Nd//OyKEXxE1D7iuJZjhN56j
bRMdFZuUckqT0/hhymeMEKZ81ErAJjSgUVj5u7DhDMG6z8S/HAkSQQAnUTDITrgtlNivYj0pO/sZ
PwbYFgVM8WbrmwxFWtwk85+sfBMiWEmBphEDoG7yj0Bl9z6lUA9eY+sh+ZXl29SkPwkXIzb5myBh
BANNFOKsDfrLy2+/1wH6KJoo53aratU/3Bfi9On3WCNsoJahgqBGGnyZ9Bxi09bJMyoaqutiaPbN
DdkAk0YlX48DuAk/X1Irs9cFwHfxmN5SNG5ZIRRgIXMs9EHVCIUY0AbsZd61x0s63vurg2I8pxdM
HNwX2WJQNqNCaIMUYoWsMlHhXaZBucXX2bPiqoD9+e/oEEowXpMoasq8vwjn4CIjCVGYrE3dnUDj
hlAANmY7rvFBRVvFQDXtdcnaiS8sxdfep6KxkyueeYt2LHm/lCCzCAEmiFQ256g6gKbui2wxPQpb
8L8a8KNeg6a0vFYLcJPD+0W296Ca4vo1OXYrWvvyYl5vTopwQtc0r3w5Bal2yrRd3XrlO8Jmj4bU
9fYv0HXh1Wd8Ed6HDbwIi6RBzPsQDkCiddIPzcJiHZs5JlbuImV6X5DL7n1GcDKJ8wMTfLGOVBxY
I+lqYEgJKlFXR748x++1lb5UjC7vdtjy2jrM5lML9GL7f1+Ressy4aMAgxMJXgWWr5a/D4yTt4ox
x097cSz2IcmixEtAkEHV7atxaMbowGL1J1p5+6l44lsvocUY7Fo6ZtvEwwMIdYzPq2fQpmQXPcqc
KsFc7SlZolWgev303K0pG52Dyh5gIHurRnugdrx/nIux/JweYRkzaWwTNkh7VNr8bfuQH7TcjFCn
URzOwrYkT5dRl9qqnhG8/VVMOqdN2DHAYWPqLwFtOzkEBy94aK3mmZ1SAB4tJbhkZmQJiU3ULlkW
2yRvtTbzfW7IB2it/+QXgIxlTGphZNHJzGkQRxcKacwBy7O/JOawz9FU6fh4c27GgeY2acwQZzZU
QRImHQg9dcbLNt6/CWibNMNHAE7nunHGY/iJoiVLYcecNcKzxXIYdNzE2hbwpO2zsg3X9dsKc/QN
vW6wFBTMaRFaURalUDYjtGIwXgBXe5BNWZ+wGhU6tDCNLcLFlVc/imU56y+mMJqlxetoS1p9epYM
BML7EqQcGflklrykZosCTMW6Ge6R0sP8/zutBvjVOkPGbDPRka01o68Ck7kFle2hMmLr9+9CXwMS
QQisi2hGg9XsDHZ79s2V0bsGUMKP0vr9r1LQ848g3B9WeZRcWEFXXrKdosd78ZeQIuXeWjTTNd2n
e9wSrs8L0ljwuEkp3dyOfcNf94NurFa+/b5qaZ1yizXJOVuEBSlUL2yiBNSak2tjcbZonGQ9bA0M
XJw/GVq4ssibguII5ooxOvaVaZw5n7ovuasScLjiplvuggfOtptfhd6uT88pqvg0ZLHFmAV9Of/Q
I2QZX9uyUiLQy80nILwXRvFnbxjHd0rGY7HLeU6HkKLa5UlSlKAD0Pr6kPBW89r+lnV+h6f5SUAf
/8o8V4ez0W2RMrAHVEpwmpSPWMwlYt0H4LMwXCL9LIXWWtmzoYTn4dubovOb2Edt7XQ6jXph+JvU
OawvgVn4Zr4pzp+r4/X3EfU249EACm5r+WgmMs5HuA/a9V16cc0/azKMszNPYrWQk0LExZGdfjus
71ugyWz+uC0zpolrmQ5DJeRYvon9rhfF6tYY6FcoWrto5GYkCCVKW4UrShUMmGlhiGYJEBvo0H02
FnPscykRGpQEV0lJcxDhS913xPMGW56PRwony7d9xgrhy/M4CodrMkkr/ZUqmO7XLNnccY8b4Gm5
18igvbYXTTemnBVO0SQRe64Jn+6xwrVqBQ8EXwaMB2oIvZ7Q92+uT+uTYjxYz69InxmSkaw2tTPo
aaav/AOwYN4p4l1Swvl3EJ4eXYOqmmBhweVl+8bKxrXTBcs4auZnbiQfJnW8+svxkWqpYMILI8m8
IKHn/1bpr7FXyJnaDZeXF/TsjACnBwT5uMKQUg8kNX2nW78ijPi0zhn1DefTR5kWsE8UpaJ+BaFU
LV80lYycNmaKBNkJdQWj8x+n1AhszRIfHICtndnnz/It/mOU2D312W07fWwtWmfqYm/sXBqE2jV1
0DZF20MapouNhfoh3gCOXdTxKQxrAAYIq58BJ4w/n4nb6X1r0USx8OxBvzE0APvL4HYQnt8eSBfJ
QSt6dXdhAj3Z8Zt2l1oiFsNsw11taXiC1A6P0VFaGvWn7bglS+q/XLZjJ4GspHs4AHW9U/WEugHu
pxEEFVWWWGSmZZklE4OsILSyp3BIbzrFY2V7hzOiytX/+QrdEiGuUKpEvMcqqKpOrZIMMJU2JasL
e/6ADrTPzHhs3TM6Dp7vU12Sn8iLvIbmZVVVZUJ+WMjQMXKhTPIbrNgKTMnB6CJmYO+TWRLgnAzB
W8mOUoKq/ERmuqwuFhLTnoXTl95aBFmYk5g+YeYGYQ+uaFFBjbhwOQflCWqVbvJ09whMopwTiJpR
Y0SIqrbDaeMgSiH1SjEYlwFiBy2N8HVf7lAjazxcPCiRdgW1bpPtLlqqHwrUUhUziC1h/YLbvQGS
HXbJG81WNWpT3vBYNGVdT2vHD8zo14iJ0NHAXmHNijxTOXZAzJQAIwCT6Jo00S9kH25kT4LDNX0s
JkMD2Qt6si4sFxsSFYtfy/omdzyDoksLOblbakRIkqR1WBU5RNMY01FgndEzh+3TOfas0NJWlOtB
rnMplKEIuu6LsWn/79azseenogSWCxmAiSFFmRCBeHSmEM4MGzMD1ktQogFygYWFBsP71IC5ok3o
LUTrt3QIdzU0slIywIS6SPbhJTHgOW31tX1KbVpE9y8K8c0R4Q0qlo0ErQBHlRUByg4RcqeLZxn4
IJit8s1iS+Nt+aC+CRJ2rKmwRjXuQRCd31Zk5it1ArExabH2Qhh5K0LCkEWBGLeajBKRhDVavwOT
ffWwtxcdDIoZ/5Vp/maJMGiJ39XdkH5pxcH/sH59Vtun+1aZqniESRuKNJciDQrxVB0LdPEY+/Tg
mwaFyvQA+WnK/mFEJHL1vod5kn5Sb6S1QycyUzTJIovQURuAF5UAD98J94cFhgVxj6QrXypejrzM
Npn2cunxGtlzWmPQAiAhVGBGhbhFWl83dSqi+vTUZrr75hkJbBymTE1XffBEdE+zemDtNycdI34O
i4UOH4lDU/cFoI7bjyAuGJAXvSTWvvRQ01kXGC4AOchXr+l6/2hc10BVPdFChYXHzS1N4o51Wa8U
MYe2g9xEhg3DmsGzZ0Y2s/cxae2kFbrc7mvOAlrHLUXitnHCKDVMg6x29lKiGfItOLuVgU4e+EEA
V2xYg8PCoxK4xTmad/h38XUaUxBt1bZe5QZ/wabHh3i9kdadr9//tGUnNNMC4nZWss/7eQYtiNa9
+Tt2+82I7hXfBnLyfUoTjz9uz4wQeUeZtgwjLe5RK35JYEKTDUXKlFtD5hgVr8oqMYaQC+ulV3Ts
YksMap/8z9aYm5MkU4wyy/iVhPVH0J03/4ioNsfcHmPGrE7rapoEf0deXwNuszCt4eTgWhQ4GFfc
jHjqYzMQFXlwQWRIAAE8TVXQSfqjLqwlfYXVhg0m9EZAHxo1hsWuZ1pUMF1hgpGphIT/JAHj7F/G
e8aI0vtJ6E1NKSnaqjkzt9stLDTmphIr0D892ozdQkkHrzYMg01IAgJm6Am7xkttKaVT4WrCVeAQ
W8Y6s5esDjBD9lndW3tvL61phUhxwTncUCUMGcNnoZSJUIziszUZZNL6nRqZoe7aL4ELZcEuCXxG
Adx9IzAVo7P5B/HcG7/ic78Xt5ht3WG/1GR/fTtxlAeah1w86ZlQCJtXxJnIDBmEsq2wfBQvTBet
yq2JANcPseqMM1Izc9RTWuvs6f69X6iYTuchoWkDsSFg+4kwN5OqsshCeDMBZzEtu4/3mIr3LTQE
KsDqUzbnTs82jCkB8G2g9hRPp/1D+2bUSV+ackpfeqgJsA7vAGaEW+GxY/WbXFfeMuf6TMWamdgh
CcrsVGifiqagjH+fqXvs5W3jiWBX0ss1ZzYOnle6tGGAKuzbtOfV10zCD2rctN2Y12CZyFHPMmn6
NlaQlsdrRdnaAB/gsYYoOpRbwOHvGSe3rNURTZe6ZbwCh/GRGkgu3W559gHEbUN8fA3qqQpR49nG
wY0Cvnsbu0ic7TdZoQsAp9lTe9MXfImosOiFRJpmWlZORGJlzccNxlJhGwdLMLFwydJ3086+1pC3
CGCOtPTk0u2Z05su/+xMs7QUIzVTJiavMMbPry1ykCblntCYIu5JzKIgnGQqUqDYY+VisW5jAEMi
WrvZOlqX7xP4Sq6Y4VpxGjPTXyWHNy01NeijUksaPOeWsBX9CJCHXJg+hN9AvtNGF2X/gFKu/4fC
8oKPuzlHIi6qgHkZhVPWN1716N1IEAGNdoHEpzBhC/iXDI2nowEIIot5i7AOjfd1bC4wVsqFo07N
fGHQkVcJCVgFkEQsz/3YjZZ7EWYBIn+4sEcJRLjzNCVuATf1IUCTfoeZADR7e9SueX4hpJjAXv6h
S4ib8WrWk0LQfepf3lT3DbVsDQMde1NHEDgFghNeyH3BL+qzxEoqmrUx8ERuEPUi9srXQzBA1bBj
OD/U+qvh/b5PY1GdZzQIwzDmFdLoHWikq8jUjGRvaO/3KUyC+XFgMwqEy+XYZtDYMhzgWITfRu/Q
pETjgDiYipWRjC6m34eQGEPb7Kn5hQUSWGKDIXpekTGpTw6EjGKN+RSGHy7aeUoCITdWoZ9NXvtO
hxWNCgYbWNTJL/fltpTVuKFKHE1STBAFKqhWG94RLQnsneKdZnzIaHhpj1QfsWBQpKnzEN0nGNfA
5Oyt+fSxkixA2XNA0Hx9apzGTRFq/ql2AkYvac/aBX8kYbGVgB55CFVRCKVQmRDrfr1huPhoywrM
jqLVS6mGm98nTJbC1HHbpyhRsMfgoV+np/bArdJ3H++AK+WWLoyfyHNaJBRUwmECcky54bLdul/1
EGSgLsmfy9XQ1/qfXWvt4p3+inkOI7M259LNALj8jgQO7TsWz+9bpmSfaqSF2NCM3UjoNHDt7hQC
NcTXtX2vR+fTSahgqncYF9bPYaanh/Onevrcapf3LQ2LeKF6DnkIHGplgojpya+MxswNS5EayukA
eZT2tC3YPYzrS2Zf+i0yBo5j7TozRwtLjWjnrK0/35/+4tpwsgaQBFbCjuev45qRH5V8bLjxOn7l
zLaqwwAajAEKc6YzzhUo17QXs7CoywriZpllJRnB8+29kZq4SXmtGHH+L6rzFr2/iY8j1HoNaMbW
6szXza/zplt9bgBY/AoAl8dIp73elgJMCTOq/3zDpBszprt4HCaI/BFG1m0REGh6uysv/NPvw/Vo
Ywf5Tin11/KUPpT6sD5nBg10aPnQZx9ABPCi1NdFmlQQwksf6j4GXh4Gy/2d23ZqnEKjMK3GzAtA
5FkbHhBpQO45ICFHa6D7migjnM2NHAibWYmjLwsVzuLpyc13b5X+e7gavu4whoP+ev8By99bbJKc
VodE8EQU3aMeA2FCe1bzsCt7UgVUngbr7aDZvyu319cfoeFYEV61pXE9nwFZeKRd/6XACAl9FqgS
mDJTMLJ/qwKjqFVRJI1gXbJlg03QqFyeL88pj8nM2uoASnJuUl2heKkFOAmUKEUeFhCFWEwSEGRD
uSszZKg5XDeGNwKUZOzCTV1s/YoOzCPSIZG+0TaYbNusVs3qiZJNWspMAhJFwKwOpq1YXPtbrj0p
CYa0A3lmBVPjHn73mPAyRseCqPXzcUXTsKVM3A3BKVie3bRCjUtVGkEQGJU6ahrpW2n5r9Tk8lLq
/4YO8UAV1DBNfSydQKuFKxrhpjDhPT6PFI1dCjKQwEaGebo2mkLmrwTfL4a2kLiLksFWB4e1A00F
hI21Me7b5Z+PCAXagT5lTEOjsZ0cetKwgmIcrzGiGXikTMdC1/N/R4CwQN5QX/OmBAGzOg4vZ/lk
3v/9hZjilgPCtnjqkPVdmSCm2Ixb3dpt9ueB4sMXTv2WBhEXsblfVtJEg3t5e2ixw8uyIv3xvzwK
4sqqicwXYTNJyq704XVnjFQgpp8+8ZYP4loGEZPWI6rKiEWAiergvDcoVAz6kTpM9zOjd0uJuI9+
EY5MoYDSBKdTGGt9N5gWRWDUoycuI8OiEn+tcCxProC2w+xEm/25fzt4csDEz8e0aCUQiH9pvzCg
TG0Vm7T/1jHOxcSTSGCh0CKz2EJMEtCcIjs0gtVq9U51Qj9j0FsyRBzCh4gCghp8bBldfN3jzL/2
ZtLoLOCh3tIhLrsUXfGqFMHOeHBfGuPl5S0wVoer8fvg2jn6JHs08x7gaI/3bcBCFmCii64jDY8k
ZA+Jq5MzvKKV7BWKoD4+YcGAbq/1B8UAJPaztTeoyr2sFt/kiGvEBUKOjXsZbqprc9MitqnI52CB
4UoDCAG1g55GjrhLVyCcS+hVRuR+1dm1fDBXHS1/tuA/byVIXKWBrcQ0Y0Aj9Q3pbYPWSxWJ/mpF
q2dMJ/FT4f8R3ddJzvx0jIJKxF9Bx3R7zIpENppEDN06h8igaybtftEUgyceAb0SKMqQgxweX6N9
mE5r7ZSrbLXDYx0rdrBrktaMtgAgcyNKEuQKW+1HjQXK1eUJ65DevpTx8qH/wRMLsY+B9ZK0udtl
q/4tU+LWtWxSdrmEDMG4bWxDo4SSCyWhW34IBysNQRcPRTFc5EcJ0au9xn5E0XTQYwdsRIOqIT8z
erfkCF9bqZXmBxmOrMAGRKzB7rZHkxIzLFTvb2kQ9iIA1JpX8rjAwa45oYqzqwD0Y4cOVrzAvXOn
nf5sXdeY6XhEi4Ly+umPuNWqIdAtM+3sCFMitZmQDWkFBX2J9y4mLy7IWurBKt9jAQXFSi47m289
IezIqBU8U3GT2bKrx9Nh2tW2Op18t6nN0+4Yj6aWA8TTnwC97lP+F0f9TZmwLhpwTULZx5WIdWw5
dCsbB3ugHOrCm+PmUMkSduQh69Dk0NMXE0n3i75GXgNN5Ojx3qoWzdXRDCZZyxZkrlaukw/IAFFm
+m71ssFwzPFIMZgLXb23XBGu+xqJlceKoLPdpjr8zcFerx9aw/moVyc8pzYYbNLQ0kflbzqSO4aa
bEfTakB5djXouqZt2x/8g/Ows6aW/Mh4okH7UBwcmRvqRRkzFVOK08R6iavxjCUGkUjRwS9Tf48h
wq4M6RCWWjC5AvPFrgz0iiABgfW/WDx8zh3MATzdV3qaAAkbk0VyHXol6LmoXePxixSPPr7ep7GQ
2bjVDsJ8VHHFd5yKi7WF0r9B6wP7hP3rtmNlKFrCjX8e399Zyjrj5evM8yowgoFgi6fj7WO7lEQl
j6/QjbDX2dcaWRsPGx8MXqGd2eRafpzZjBDBHqtGIy95KRQDT3rXTi1kb9fYie28bixsaz6vEAlt
3+/LdPmxNyNKmElJy0QlU0EUWICWYnDOq7E5Hmva0S36uRmZSX9mkVDJjUxcT0KEPqoOLP8BMWuN
5GRnGpthRc1FLr7Ivul99WDM6PUhd+XSYqKX6k+FXu9saQcjqSCvgMFPK37Z0OJkyumJhOlKJJ6V
2gYUJayK654px7TozWb8EFFPpxV10kw+fGuylrTyNofi5bF9Q5sPzRYu+ugZpYnPmeTQ8F0hSQJK
QI26vgAJisLJovmb/T5hmfzGZ65KBEuBljr3AMP0Mb0mkMfAkCXNndBoEVfXr9i2Sabo6gmLpady
8Vu8si+Fs3aQC92NRofl51hyndorvNJoEQhNkMR1rpP/KIRwDh3JoYiRcqG+1sbMjqkVBsA5ejgm
zY4O+QrlFIAiv9N4WEjowuTOTou4t7lcpgqTQIKCbqq/MOCz4zaAulxpD1hMQVO9hTzuDTUS9FxR
h7rmtUnL0aEyrhMOwzQlZniAMG1UvwGrsnpfnR/ZLbXjcDmc+uZTIp5OVcE3qRTBtSDsmKKODwyl
w69Yxupze6TNvVDUklzqqmVMFvuAzbooB3UtISdN0fuFrvdbORLWosf4KseFOLUJ4BUILlMq2rBV
i7b3ZznMmImNMBbAHs48qf1Sjyc0yL69HdaoOGE9U4M5ZgMTxpQwgyY5wng0ylDJLQNv5SdIGqKS
SMsQ0xReIkxG2QL6C/hfUyoPQKS2/T8MmZZkbExKIofmeyXCQgzAwgLkD7hBglI3KyyLK8+ay7Z6
Re3dXfZOGiYtJBFTXSpxj8OmURK+rAe01Na76PLmrvXewIjuZb+nzX//i1L8Q4tcMBIJce1LI2ht
nwDvPZWjQ6zHdmqkq+HuLbxQKLaQwhy5bITLtEjyK0TUL266Z403PQclDO06zJpCadnqfrNGOPky
EzjAuOLVtQ1/IdunGPwL0ovmfSrLD3Zk9v73sMiem5xBda2sQOVqvcBHXt5scyu6XGF2xphbXnNU
D8bwbB5Xn+fEja4GwkKKSCd1+BmKfn8Bca+HQFFDNoZESxNbtRRnRa3VLgc03xSImywwbK4mA1IB
nYHWP/MA5Edf/3CcnY4mBay4nlJHFWDoaCPtyxbkmy5xv7M25tiWm06w++Rfy/0n5VLTJEfc6VhS
O07LJhcWYCMYoPT9y5FCYmEqYTLv3zxMPM58fyOIdSO3OJ3OAOLOztdj5+Q87MsT8jb3VfFfzOE3
KcJuBH3S4cEFcaHf7u0Cd4xNhV+GfZv+prn/5dzbP3zhtXXLl5Sngl9M+UsTRfP1BDQwVayRlJpy
DRRPQuFMJosRfKCkaTr5yDft4GHlvYhCl/GVs6R1gywHgv+RocwSRqNPcmlUe8gw3HwUVGS9+wot
s4Svl8LIB27DlwuWscDGVXN9TEyWYpOWM0CzsyEsQsso2JpQQq+fMAaG9vRshee2un+n6NsUZ/27
4ZFJwOpBCMekyCArZmXnge6tMFM/IVvQrtD9a4oi962qRRXeh1kEOqW5fXk72JeHNkWhE+8ArIA3
KNZUmC79Pa4IoxDUQpdxE1e9bb5t0acLo74+he7HJTmc0CwwCPrHh64bFdqRMNuq7bbnGAvG/x9p
17XburG1n0gAe7kdFlGiJFuWi+wbYtveZhWLWMWn/7/ROSemZzOaH0k2giQIwKWZWb18y+Olgrmv
yGiOhRbUSUDzXDagS8oVZqgW8Dw4lzvTADPVT+hw/3m53UIKY3UB/xYNMFuR3CGHPpAlFkV4uOKD
5clYp8rjz9uWWbtmcSY6MUYz/RDQsLXA+IS1eBNca+9xUQd4VCj7TqgUlwEBJWUb/62iExpUSd0D
OJ5I5GsN7NRDsrwtEH8TEv2lPK4+5IRiatRpMtCcF+BtaEoISYxlR8EenDPUosutFmgcCWT7TA05
lPtzj4s0UmJGaKI+Xiz544QlmlmM/6KjIAikoZ9zA4pg9QGT/bpeI3o/OA5ZRW5gf3y8oB/5iI5D
c19srM8AccB67SAiaAtuOoGjXK+9JZP7QcpMP511/Fwfnqb7GBMwGxnXqDu13u2nuK6SuyHFV7M8
IdXEPaY6IzyFb7v2HU1dPJyWbuy/IWWM3OqmtjfQIKJlHTwbeEBebO+zJ16Rj6Pu2eKvLuaFEdKA
fFxVdkAoBtftY85nWb81/dVwTo7ZhVIj1QNuNCWogO2PaOSiKD8PmJ0gDYzkzrHie6CMHfb+P8D0
+6E5rh7ChHbTREpn0uQQ/E4su93q3h3ajWt7WPJec75YOjkmo6T0qP5vVax2GtuP0KlobMgSw5Ot
ZX2qq31ofz5zEb+oWbnBQmxBuDO6JBlovIwEBzk5IUFb5PLXeclFsZ6vy34f7xqkTW5SPpm1pumg
9Cwsj5jZ29LQPHBfls7ul4PY3LE54vE3KZS/NBVbCa5CBSsyaVGdlhxADLihmr1EQ8Je23EMKk8r
smPP1Umoy3IBHn1uPnQim7Axy9wbkXl4Abz+aCkugKc4B+RIHguMCEWTFAN1GKvCKj2NFI+XC8+K
cZTv1bJOXi1M27TvBagY2+41MqJjkfyyPCviWBWeH3DVARM6TZtoo4FaLE3rAccLFhP9ARn+cA7E
CWXRmPzTYLZtnCU5tSanX1t0oKbWcuVulaWLzO9DuER/B9k56AXHIm30ZXGI81x8tgm8a1DdqDUQ
vyxtJHPuVonb+B8wnbTvmxfRcjxKtiA7hni25j+5SxT2gnuAjtxWzLzwiC3CJm3w30YcFyuH0PNj
Wg/E+rWm8dH/Y8URR1WxTZkhkJMbLMihJdEYS4LPd6fjV/UCnG5UofhQiBwzzhZgE2FIDXmg6sov
AQdi7oTXGKfaCx6/3fR26gGjkD95MinVwBRoVWAL01ZbpiN8WOuw4YTOPA18bdmfyJjUDVpTishw
yAC4visPj3AWl9KKOChAeYCC+Prqr82IHC7hqBC2XNlE/+PDYhm8QtED8tw78Aw1z8W/RjyTw5WR
vCgN6Xq44/EO6GfY2AFzZlrqjraGWV9mT0pMPl7fb8FR/zz1dQVRmFBvyyESxmtvh7YOeiLuEYuq
PbQIR+Q4Kp9dLpwtqraJRyRaECQVQKcCoyic8vIs48tA3zexIFDCvtKfzFhoZq3rJRUzwEGv4jsO
N/A+z3g5bdxfpEbH51H/Ig+/abuNg8yasz+7tynNm+Tvg7ATSGMqA3K/BSX37uRAO3XkA11gBtkh
4Nt78uNtcvNV+Qk5JhIb2kAQYnqw67xLZptvi3sOCc7dsXsydXqeioZe7TrbACzsS/bVEwmxCXAH
ZMsvbq5t1oJMjsRkcmKpMftEAT17S5sbgGuVWhtMa+09oBdyzjbL2RNajA5UTvJJFaJr/uPYOvC0
Vysk6IFbh5kFhC+3qXF5g970RF4bbD7NMNaHBD1GUty3dwSxqL9mhLzuUP3a+7yrnC9BTI7HpHeA
VY6cJe2xQbMB5jFwm0sV3Q0b8CNyPOaqxwTW8+1D8riF8XTKBPvJDWovfQ1z/PXq9td5vMGoCcDY
5YYc0K8D6VLc5UR74KVf53X65NJYXTEOWmWaoPG8RXiLOwPcjf2AUXn8QdxAhwcBZ9gSLMfj3B1P
mtmSESasg0WDwUHgm22xW9sRl4CR5VkNzh2yZaJLEUKiaYBio33oPUS9YfWA5AVqvFgHxg31qAT9
Eep93yY7ayLHZtmZNFuQr+Lt4JvWgIayL+pjJ/ibczbe0RjVsUAzQF40IGYrZ7JIMX/AK7LNx8uT
8zAaQwrFQA9pntn0nt3UedTs30iZO2i9ogmPFtAptzn+msm4dYGM0qjC/nKRjetzHc+bE/F7S0ET
s6u8CsZdtfLqlmPCuBQZrdFmXX2KZVDM7Dcg0v8eAGZAnHiFzrKw5GngWT9tcp+Mvsi01DTjazZJ
scSHFxhJJEV5XMh9NUZvAEv9v5nnow8kFTqa8hvZw411trwDEnMcNuTKMaNCojDLIrOifKjt42VG
rq4ux5rQV/h7vvhjD0owLKI6yUFDJf7gmU/pO4fxaD3mFgHGtVDTquhOdALBfzv9rl0V6cu94Tzz
Zt3n50f+4gCTrQulUrpILiboYAMpMqvY04eEW2+Zh/IuJJf7j97t1uNa3oYpSiCexznlbf1ksnWj
psoloBCBOl3aWSwJEpgECt5TV5z3uq2bsF3yp/FXBTOXJKp2o429zVzhw7N5bDcb0U1uklEV/Sgb
Uf8fEu9ktdKxd9HXgH9i2uJrzevTvG3oMef68zxGecqHIgb/bUcbaHe8s9zWC6bA6IVc1lOjDXBd
Jk6yDFy0P5PAuTxwnp9HhlEMyngJpWLEKWQSAPx2h93h0mbtHWJeHDzf5TJ5HEYnZJJZ5rUESq3V
r+2BrmP7GNfVyvJ5h6JX86fgagilAKakm2xYGCw0qTByBKWu6Ev3GZF46pReyi0CzFFiFW2lVQIC
xu/WxjJroOBy9xnMP8xfh1CYIrhhpP1ZvsB1ld4yLF7a3Duva4sn/JyDsO2x9YiJ21MAIjJBia59
S2y5dKSXC5ZuYqkAmt7QUnKb4Wa1gCIIFH/KRF2XkRqxl08NHZh7HD+wiNiS1wihblOYT0BPSDCS
I5+7uOrMjh4KM+Zo3rrDsNoKKUdkNxFGpbwi8rxxnRCktzwJa8TRiMSuxJlSELxYW8QZSHs3BLMD
mJhF4PbMOeGszgYkt2zKpqghnvhJ0JCbaMwTgFn5W8EqX+t4l2Ec+6JDQQSOXnLdch49lt/r4hwp
FNu/eogBMftwzV0h5Xi4vHBONltY/T4Zy/Vl2o2pGWBXgV92PpokTuuD5+mrPYfMrHBNyND/P3kx
oO5JptrgAtv10dhvI6vs7U9e2/GsGpoQof7FhIjZ64HWKwDFOn3FKYnv1yFXfmddlAkJxt9HsrnP
9JMGKM4OCCtNbRE3/R0uQ3XF9ftn3a0JKcZ8S6oRVdpIeQ5TCdrvVAJsmxIvzyEqBkVEAGpLweoi
V9h92ns9wXS1r9qcZ+PwIYu0n8ZpEQYZblRuMX70kJGPBrOumM/hqZBZ2z45LKOl1F4WxqoBoRSO
WPzcAYG1sztAIF4wcH0mRrN2BJdzuFnnZUKTUVumKiRYhoUL7lW7AFj57vCpfiJCpFkKDv/z3pLR
H618HoZ0BDhd+is5jL94tzer4ycnYdRFGavYadJS6bKoPsRulk3pfWTX1qrdrwLLlOxnzuVxTsT2
bQ8AYosLky5S2Zafq4E8tr9D4pZeoFiAQvPURw49zhHZ1u0Qi9P0OoFGxIgtsFVSHyqfANdVX/+S
nYPN63eeL2F9X6nKCHqq5qGgZ1T67P4XdlTRiLu3B+dMPOvz9tk4akulQjhRW3KuxbJwAaltsHR1
98T5POWtP3ynyUkYH93Q0ypWGvAeGjRSFFBfAQRz+wAc4WVdjKEzxjKhd+U+fP27LzMiql4WYlgW
+HKwQgNzzdlSdy2C3roaRiy7EDjTRozPP9sUErZwgHtsF7vtWztaxoEUq82mdFpXu1PPwOHAzmue
4HLMIgtEKi5C1KkWUHvtmWC7zOlQesnzGBwiXkFlvnX1mwtYOM48bur6ItJtQXZWEoKOhJzkD4cD
F+idI6jXNqcJN+fmsBBOBgg9P+sEW1Lsy131cpsr5iObyWEYQ4/tmuh0G67KpyC9EwFEON1obo78
3m1K86nZCSVGDYhd2130HsKzPW77Ne3CajZ57NaZBRQrdJ3tD5blvO4elqXKI83xzDRGLShlhymF
E0gDWU503+hI/BJAckikA6bWsu3bJ732a92QBY1RE5juj/s4pSfN7HNDLInghKhIIFfFdSs4bK9R
4zLhkXShNeeWKoyzW28DOO3nJXcwdj4lNnk6RndIYhGEcosDXYBa/FJtq45YWMPFM4Qc9aoxOiQf
asloJXiE/XqrWcZ9anVI6WDI42JDjH35nluz56ktjTH37akqezOlInY8ButV7CBGcKUVRiJoxswu
PN9bay6MPi9zxtMi7KYYIZWF7KTgsLqH2oRD0G/oWVh/x+sgma/hfz+ezsQLi0gzOjEAh8gk2iBc
uHMTu31akQfhEyNVw/IAKI/siTejwFMsOqtYqkWRd9RWRhE0F1nC6KPrAhka3lwQx2Syy16KVpaU
RQJUXbMhcUBqnknmKS6d0R5qfVGKkcIhU5cwrsnoUSg8Wlt6i2wj9oMPBHomljfkWznx97zxZo5U
sBCfFy3IuzYC+btwj+QWlqJx1BVHO7JrshCn6+FlBCcO9khOT/ES88x1gyIZhxDHOdMZLRKftZPa
1jA1ud287xyQuH0Q3kUxspyZcd0qNDIAUM3iQ7GG9anDnsnbRHi6kO0RoB0xjV7htnw7WC9C9Omi
Z1p9/eSQ4eh1FoS0KLSiVGK4M4XzrHw16zIja+5473xRW0XpGijQhqmwvaphKjS5QpHF0Zgd+qrr
YoDPW5E1aqSHp127kmG4eJluLlHmnVq9MFrsvqN1YDpZt0/9R2OlfMTY+GDa3joh3sHb8+6Tehd/
2uS/Tsp2rZr1QlalBJsO5YPrvuWPyq80JYH7q2gdjrfxN/HONylG4eoBFjbpHT0fNpxI5Kgs0Xjx
3BtLzYX82nsOpyickzGKNgLQ3XimEetzttlerNGFQ1psLzFd1sNtkJ2X4e+zMU5c2ShlnA4gVm5O
u/fcRi91vdm8bF5hL7mTijxi9OQT30bAmEcrG9Dszz4aqd1t32M70H1wkGyBZKG1r3zuwhPeZTKu
W1sCcfFEYbzHO99duQtrfMA2yC9eeu1vjPL3PTJuW305dXK3oCjoPlAp71aBjREaitdyxlIIIMrx
CNLv3WJ/RvcuSjFQjAJXedLtAHu2ovjfcj3jvFVx1+WSSU+E8fPcXTykWzDFyV4fYtf+J/Ch6LL/
1lxsX2wlVE3UC3goABTVxLjfUHhHQN3cFi4OO7ANsYWZhj2KP/AtfMx9xC+3v87ThGw3bAPE0DIK
cGdnjMXSWQEMGVPYVTrHh+AEsQnm6u3bRK8fvcEKbFNsF8hhnqpXFreP0hrb5LAL552C6wyY4Iqt
Bv2Pm9MKhdQMQDt2tuTuhZ6Na3WsgNVFAyty/uh8x4IeqSwTzH7WgMfLnRNWP1NIy9sHne3bVjVs
NwXEIJZJqAzPo2+1irQLneG2wSLde2EBBw1iZu5+a/Y9xqtDt/VDV9t9hgCKNBxOtWhO5KbkGYEw
hnaQ4wHkawejhg7PjM6amen3GTPatWJnxHREHf3vwTqw79H5lpENzSh7msOLzagVYblmQo1NeqTN
uU9kmV7mtjwkL9UHmj3C2vrkrUjj3NofOQ+1MlA5Ah0sEyrQ8Bb95nAFtVC3DsKYSzGIL2MVoeDl
b91397e2ajw6so36ZA5O/3xeuLcJznml04tjLOYwNIopxKjoHY+uPQDGIqnIbQqzLumUBGMnRf2U
a/0JJABH4ytO6cX3Hm/p4KzFwqpLVUJ6GMXPa+PRxBiH4rkfOkmArnKPPlRV67zlr7EjvdYmiVeN
igRyj72mX14gYFlkxZ0Gmu1smv4ARpz7sIk1dTGCM1Lkjrbv1ZIgcBaXZHQ8T7zn3OlcVDmlxkhv
3S9UJMlxXBBztjbgsLVHGsLSJfUcRTHHIVNSrCBL6AXqY5CSY5K8ZCTa50BR/HfnYf1fMWxFoPuC
SGvpmHwUG2IAcOwMZbFflHg3blVj9gIVCcGjqAEOm22HTFMMwfciCNrHtwDIfvBtPNhnnev/zgm0
PiHEuNtjWBRVUIj0pWBEXXfh1C45HHizMVdbzyqOKR1GcVzQOXgKahzo2ccaxbfyXveSuyEktX0G
hot9CBw0OR8szQWKG6wZN1ib04xT+owi0cJTIZ9K0MdKemThwsNtDpnlwsk1MkqkSBdDMJzx+Qyu
qLBqbcc7c2El6Udu3SHjXsuSuBirHkTosuyj+F8dn+zI5YWnsGbt4/S+6H1OFFZfimMIgGjcV4ne
tBGnwgZTf+k8rb3Q5YjwbLZrSoxRTop+GcQMpSfqawD4AUv/FCK9cIR4tlljSoVRSm1UFBjfBavb
mLR4W5F42VmKvXnJMZNutURc9bzgci43NKXI6KYhVnoJqxgophSm4E2IlrVWHm5z3qz90uGjCapg
GNi7wEiWHEmhETU6jtVRwAR5VxwXKs7DbamfZb8JIUaETpmAlZypQkFHjnC3o/saQ/0jugD8ewFl
SYhtfBD8L8/+1BzeTdJD/MH6E9qMfGlFjrlIVQaHNHQTgSOi/OnBlHHukkeGkbAAsFy5IFIyx0Ih
w8Mrehu+ABP7zL3MWb07ORAjX3EspXVl4jKfUxTc0KjkDgBxMa3lcrmDjH3tPR5Q8+zM1JRRGCkD
ALCZjp2Gw/Vr87rJdtyL1l5FB9i/vEZG0gqjrA3spsf+ADu4H5ebAw6krgyLJ9G8S2Tkq1uIZXIa
JAzkvskv6PlUZNI45MnBJsMM/4YGIkNZ7tFU4cuk4mW2Z2sQk/tkaxDKqFV5YkCfCEhRdavFLvPr
j91Xj/Rbxd/EMWthvhmGLUSUQ6LE4hlnfa4dLPwLd+62XconUsVk3L8KL/tnXjPlbCVuekBGs5Ra
UwxVCpL22VavHXWDK9vSKn+W7DXnLbnEGO0SRlIqqSGI9RYm7Y7vsq3YGUbHoE/+HXeyFYnshBmG
qlbBNQ5FhSwbsnCUF++TQ4aK0w2VxVYe6iFTA2OEXvYbd5vbgz+erXuLRAjWP4f/x/gRlx8ZlWIG
ZqIIIlQKuB2gHYOt76DDKHoO9wpn3VN02WIbnYyFrVebNPEOYuAZdYFpXDt6LTt9CNfhdhQsrSXn
7R5Vqp36OPAGGZXZ+/ymyXiqenfOElEGTRWwpERwsBcOZfAPg6yjinx+8gDQ6G39+Xzf5Bjmh1du
GKMEctJy3HncAbV5n2dyhQy/p40gaZ2G71cO3SxOAdlb92JjGu6f8KEmw2xhnbKkscB/StpfuoCy
O5a1L97zu9OTiumxBrWJ5qnEnsz+hd+OP/tWmmkYaMNGoopNzQ2DKRlFGI9o8kj32K/twMk/2LA0
XHjSWYs9ocQ8E0ZOL+kCI7q0LyK6G2FoMInEKyLOphqxmOiv8zCPFShFnp+6gOIIRAVB51fsLBzd
tIJN3pDyYpdnopF6gxjt04/indlZnEecFbjJD6AXPhG4Xum0SsoSrPRq3CM2jCB034kgl1nc0jPv
7RgfSA3aWlicwxER4fPRjvfyA502RJnOyheEcyxqoP8QssmxGJUlYVqyMQO8HnAOAR66IKoXiZa0
Gs5Y1XMhqUtPKAm82+QdkfGEovPYmbGE28RMWUHExHp5srzW98CfnBNe2/NunZBxheQG+2GkBKRs
7a0gspvbQHx3HzAB8fIbLRr3zssr3agdkKf1eo3O2SONT2H/UAf4/ARqkrV7xTPv4YDynDTeJTDO
U4iiXmoU+GVb2VPh6e6wHhAIHLxl5/OK7vuNFRokTVhXT8NUTpRoRCYXxRogp1DwGavkYj3PexAT
QoyBaAWAIgmUmXCH22IrySRcgc6XfF/4msPhXCrxN96VBfuW8jJbJDKkxD/W247kXkkAWSk98EKS
WcypiepRWNUzRp2hXajkA8HEWB5lgPmHqRNsPIr74XkWgH0bovW4U4xh0hgMi5swvdH6SKlw0+az
Xujkjhk9JPRyJKYxVew6+t3esIDWDTbyElN+KLzRjVGfvAsQZw3xhCSjj2I9CtVMSPGs9tvoy61r
WlcnO3pSQsJFMbhif9x6WEYlNQu9ESUZ5GglbrQjd/Wwiu6M3ELGL05sD+5NYBmSV9otgYAe1nS/
0/6ZF/Dy+ItRUUhIS0nbgL9k4rumqwqWA2sNTCrusCPHtLA44mOdGJfsggMHKXGrtZCQBcKLpRNj
w4envra8FnSunDKKp8zzRs9TqhLf6mX6FG6hDw7Ase3JYsPLLHEOx+KJJ4oWgmGpMTsT/7iVckv4
LFHrxBZIotrcEHvW5//mVbYZPR2x8lUWoOsQwmyxlWUFwLztw4tBsHLDXH1ydBBHg7Ot6O0Crt2i
pqyKgBC7ngYSAtKeDnBybMW1qnlDKNgm9IVuFkFygdgjWYExJ82S/QWG2O3YATbxKqisAICAbo9W
TSl2QsvwwDohZIV65v9wMHyiE9lG9TCIMF+2wMF9ZYk8jXhCuXUt+DGW+QCa6JObDOUIo8qoICU5
J9LYUXqYgEkOlzvPA64f55LnU64T5mE0T5xHp7IvcMlbKFf3PUdGKPeBYhkfPJ8bf3A8L7a8m5bx
UKg6joQOgBOwC9EQwitGzmJwTJ+J8X1Ovd6hOxRe83jXW8lGx0gebBeKXuJOAMx5vfrao3AcWJrD
c7t4OobtZ297yZDaM0ij9/uafAVE8galLp9rnjhCyJZ2W1E6pVoFbXZZu25lmRfsFQYW5mKFGgZ2
aHFEfk6fGQoWzmiyISmywHCiaow55tKzqyAej7aJCLgn9VE5oQj1/Jkdb5Ob7XaYkmNY8gyk2NCo
Qe6yrDCT4LvocTQAHI82i5Copl2hC9wSfNqZqq90jCsF18Qzd1J+9j2nP4Qxh3mUx3mvXiUQHbEx
kN0B74eCGLeCPuuuTikxTKuLiJXPlFKwjA7ySLQTDkfTNQkPK2G2IDElxRjCS5WIaRecRkTmMWlG
bNXCTLFFW37g2H0h8jGxpowTkMxmgSdE2dTNmBUdWlhAFIK/ICnwqL3LO7esSMNu1mBMqTC++Ijk
dtGZYBwMtJDcjq2XC5QzL0czq2GmZOjPmMQWaSR1UUPJ2Fu7aQiYEuuW8dcXQibkfT+feTqaMvyt
czHeeNVKajfqIHiU7WIro4F16cV3ufWZbD8RPt4Wv9mM3vR4jLedqXlwiVR6i0e7E8D2m4jCJCLo
/+T5EnP2wFAME76tir3dAiPppYqFJEaW05vcAoDnbSu7p7W6bVcCMpYxTLl9+2yzKZUpQUai9QjV
zFAGQQRrLsUaGrwB6LJI51H1iQDG52Zk5x/v+4yMaC9USQPqFfaij3fPQL+mScTELv10kz5iip/X
QTVbmJuekBHv6LRQ40WJZfQy2sEh2P+Dnbp9kX8j0H+dihVouesWRt/Ti8zuKsC+e/vLkkNiXpq/
STDSLNQhMtkKSNAx96MN98/Trf6RN2k8i285ubGrbp6Ic9gUcZ6JlAmPbndIAhsOJRatIWX+8vn1
xUPWno0sp+QYYc4ULRWEDg/0fIT9tDWU7QF95mEIgXN/cz7ClBAjx4o4io1BFT10brgPsWEtBrwr
gX76l4QY96C/KGPWtiW9wHGTVsTcJ0hL0H50+5O3w2gWbWF6KkZlqIYQalIMcQJamGDdRVZRkbOn
POrrr4P+Src0/j/2NPKuklEbodm0C6MDi8AT74HrAPCpJ1ok4j0ZZek/FL0hS1CFJvwtVh9e6tOg
nRUDKUIg8vR71VHXViK52ZLrqs4K14QSc6JWSpXQgHzhzdSXBANvGHZbrDBHz2OOGUKqICmioguS
iGWGjPqTolPeBI1yjZoey3fzoX89V2i18cP322w41+32gxKj+YaztljkhgpK/vHOfX9sXh5M5/cH
QeCNpQaZ1ROVGwzPGDCMaYmCaJgardowrB8IUVEVoTk+agiGnxeksKreMrAfxansp0O5LZf/nZ/6
5KnHOT9OFTTRVFDpUAT1GthN1FZ8uZzEVCkEOgcSrB/pUlvyerF3vwCRzgV6uwLhMpz5gxrzjGGZ
n7PL0ArXBFUBZFnYsV+mW5P3kCTuA9BOsutWxddf553hYkSztDCj5vkIxG8/85y61uApiJIEhtL/
gHZuhEs8DABifczuUYjWdYB9IQeI5rHLyx7e6zM3aJ1ziH5QZM5+6RZJOAaJQItmW9kOHim6KGo+
3B3Tc+7JD0oMC+fZaQTMWIo37RDy342jLX2+eFbrmY+fUKcSxUqy0GrItRVU3JnnnRJmm+bjTi3b
vMeltpa/lZxKQUcPoh0Bz+h9mSsKSn/7GeecaE0SJROjagDm0QXGOkkpFKDWgX2fbftdeR3fNTsn
IqAyG9IBYoMmcvzA5ESyc6HlD6qM9VjUgVRnIqXqby+7eC9VwKeN7HtltQw3AwI8rJSInAs2NKMx
0K79z9C++O077/AzSvHHz2C0r9RGynnRVgJUlYu0SyYTMUTaZbAW6GlGV7OFLe1hzt2QcsVX+uOZ
J5fOcHKKIXih6ErQLcjFSdeFNXoheb9zo5Ko6EjYZRkpbLg+5fKwHpbWDrPyVhsDf4dyHQ2zUSwy
rPSFl7WZKzj8uBGG8/txhEsZZWDAtW17ZoMNU6jNBfutrxKZRIBCKd10a2IIAO76Etv+tthmAwdq
8aynuDFuyYF6YTduivVv+7DITC27vlBnb4PE7h48RMfcaZW5yH968KujPVHjVaqkp0jAwYH1rBLM
+qK24Rok4YU+XEKUJyeEitJUOiHA2yOsE6xF7CqfSoy2kLFwOeytUCm6dXmMi3suJBmBOM70rJLB
xf254wZDqg6WXOsEj5ZYwGTDYO4WUyzV0ng10EH1nr2YSysZrN73sOUDe/Ss6Ll8sE53B7vjloB5
z8ton7IuRjPS8AvxI46odGBSCMtTuKZjbp7lx+sy/kEXnfoztn3hJto1SjvY+rSFeh3Py8YB+isU
ukUsY3NSiEo3EhvvgMTreEMtc2msHz+CUXpJEprF2czxI5AW6Q7S6+nRefqq3v9J5uAHIUatJXoY
DaaB015QA0SaZ3n2AnfAYmeos8/b9mMujPpBi1FlmIHNclGnqsymmx6dEEgKGxpItV605J2MfuwP
hpZlrJQyRIlOsP2UHWzfiExToNoAr1dY2sczt7Q7axImJBiZUfVAVZXyLDwu7sAOrxiNQ1UVpU2L
c2+znD+hw3B+Lw+9GdWg49tUANN1675G0LkcMjOOMYDivm+MYfzUPAOxkN6Yplu29DuwAfSolJje
bVcL2/ukRdT4br/nUKU//tY7MZzeaoDxEE36TpJTWzF8iQD2DEs3DrzqzJz7/eOADK8bAAY7VQ1I
tdZ1ZRD84MWIKewvD0B12OTDu9CZ0PAHPYbfs7KLsAcG7yaTrS+iM151Xs9LXgDK40LGDOuDGMBE
4FTPrh0kBHGugJZnavg5L8UhxDqciWKEXdfiOAO2brz8DtzwMyHjYGVwgLhbIzhscfUKJ6YP9YtG
DQIQa63Gdi872Q+ABbkhHys4Eznxmu0125htuck/yuY3GJId3DSkvMr6mL5aZ2V3xqZ1pWOzs8un
r4X9GS25K57n1eK33LELTeo6F4yTCoLw8N7eKuKuQpIBJuzAz6XOWvkJKXrrk1sVxgTNnyeQKu3G
pYva4srCZKpJNCt1Fg+n2B+t8/5rfPIO+fJLp50Lzxwu4j0so2VOxkk8lzo97dYW7XrbtuTw1b7D
CHD3089bUUVQDASdgoi4++dx0yA8l4Yh0ONu77oX3cHM0MHLlrwk0KzmnNBhziSEwzmuF6CTkuxR
3KF8ePi8fW3zYeaEBKMmT6m6qHvM2Txq63NJ+m3xO92enj4ib92k9qG9Qyzt00Ii57nmvaEJXVZn
VkKmtsoFofvZQ0r3RNIvFO0wmkV7jCTnbBDx4ey0dvroOCXdv77Y94iDyRO3PXVWLie/hNGmg94m
YtngBqKNfzw/IgEmr5E4sQ5oRuMYpTnfQRY1Af2oqKpgEPMn36CTSAhUbaR5mjK15IrYPO9kNiUi
SxIiZhH/UK7++EQSMyTyDDUzqBhgtdBwgk5DjPQYLgdnHQNoNOL5z9dGM1avTSkyL5nJwZikoY77
i4n8no7rhejEWIC2Nvy1s8TQ0W+yCchuTShcpqat9zayCJ/aAwDDfoWAuLBvc/SscE5/D/Oei4uc
qFmN3+MfjxEScORlt5a8gLsAbs4KT+kwj6nLWhiivQeP+RgSujvaMRNrtVwSNDIuYC+t5Dc4qOIB
AFwdzBv3zXYULS4L+DY1fWHEw9vj3aN7Ren2FMANoIjENc/0/W7Ro/cw4ShZLZLLpQC9lNhvbyO5
WwJdOCO7J+8ftS9pkztlG4rqNA1rofkP9z4EnROgC/e8tL72PdqlMBbPYZU5/TolxzjaknFeVCK9
SuHknGt/uXyIAC378Wpd0MrzZTWSy50WnrXKsoTuCVGkmUt2oVOHGicW3wRwqxaAqSVHINphnKwY
yFBZKGnxpGGeS/8ipzDNrxcpDSUji8TH58sSehbb6dOeaDym/Bu1802GYZJ8lNRzly9oXPmWJQQb
oMN7gTwJBKXU0KYrR3gGZE5tT+6R7X89Jb2BtmZQRL04t7GuAItiKKjn8p4iX1u0gNsTw2mJ5vDu
dC5umpJm2GYwhlI+m3jC9kxEEqzGE60aI4BH2eSL44bPmoxvdlGUn9J3LoxaLkqwaHPobcBQoGjH
oTCb054eh/EypCCLgb+Gm/TtQbKig7jUjmvlHftrvfCOP0c25+5PybEeRwdjW9e4PThq3WZIrMSz
9gHGAFe3pXtuuQWUyTdPMoapqvvyMmJJF7w0ClcJ6GiLDjk+GBtM6WPv068Ddm1/cge958qSP+gy
BihsJC0xqAmWiZbZdql4Fze0nIv7Wq3WzZvHpcjjEcYSBXpRdDVVY/rDAd2XGJi+fZNzFf7piViT
I3fxZcDOXygRu3UWkDTkp5dcD35WrADNjyKAgjYQtqnSrNRG6haZ+JhLdmRiFMmL9t76aV2VhAuE
NTMYja2L37QYno8X4wmJj1wE2FxMsP0msZRj8MJDCJo1nRMqDKtr/dBLdQsqtlER4UPzDqcXztNQ
+f/DOk9IMEzeKeWYpeeT+NhDF3mh81iTyjJW+ptorRuNiwsxt0f+x8UxzJ3nQBqUkW579GsHM9hl
B7mio5ltSJ6DJRqASf7+8IBCoJ24KjB7tMf4iLmO1dqpVlpB2hUMObcRYFalTC6BEQBDyhpsXcCP
Qj47dc6ebNkAT9tzrnrWW/imwjZaqlmrn+ILqNAQd7tdJYBP68hyQ5ePcxG/ZnP0Ew5lkXSS8axV
g4qHbS+WLTyJtLi5K+4tw+VCznMET6PXO/HwugZyp5kQPHjMthCuYkz0Ou3d+iI6/6T7b8o/GmPP
tFNetuolER9Lg6S9N44WkpsX8qWdOOr/uiX+D8lQdRlhOqAJNDb9UWZi1WDpi/ioll7u7awhtBQf
hWi6LoBXUZkNo+UJMfZYbdjIbVJADK1wJ9vVMljJD7k3PCgES+vOCFxRS0TBTP5MifbEYcxZHTAh
ziizIRAbORBBHH0H284tCFbcmJ2NXJ3Pg0OaN6oTWoxKi5NOC5S8EmHcgMa8xd7VO4Q/Dw0yS2dn
sGg53LOVB463Nyt6moJ0CxDHVEFnBDw8DUbehQ3UtY1Cf/3icb4//37fBAzGTTZatU+lHgRs/237
5j5eKoLVocTKvIgI183QPJLzgcCEJOMyN4EoYtNSKz4mmbX13fdKtcpyaexs9EkkVszDwpvr7tcw
K/2/O2R3iSbnIFfHc01frnNzydqsge7nDI5kIq1rf44HDlfOKuUJPcZLjqWgbE8X0Is2tLocrod3
OuWXljbKehxasxpsQosRvzxKFLnNQctGQi52UEHHKAaamLmLVbi3yMiaeTLLUZXP4MRtEtpa7ygS
Wn4r96l5O6TYRbLkmh36xT/02ORsjMSJ6BA8BSb4BLtAlCWwrIBPk7yUoJo7ls25SI6gGYw7ocpA
zgguOJ5/dCVHs5BceMC68nq1PnwB3ZVDbVZxTY7GOBMFRZ7SBDybDx0CzyXG9mbFPXgBwjYOKfqp
W7fIaBA9PJ+LLAGpBn177luzMkmNrKrfw/1z19o7ClG3KV63XN+gyCJoSXVkCsaId6ucs/t/pH3X
cuO6tu0XsYo5vIJBOViWbdkvKrvdzUyJOXz9HdC9e5tCcwnnnrX6ZVW5SpMAJiZmHIMi5p+ydW+b
wHi9EAxtA/ls7b53rvs2UwFpgdZq8N6iZmQ5zorjuUzBpI+vPks76qfnSNfrXgL422YFbo3NrrS/
QrBJLyhoqZvMl1cie+8vz/xuf87NZDlIk6IOLaXDLsRE2oE/s7/V+tXjUPADWXoTHu04Y3ECyQiU
q9VJwENBbIm+tNYNN1ZhCzO7vC5B5c7VqkkH/0eB2ULAAHb6s1pBIuyOJtliTsKXbEXBDZ77ijxH
y/rr8vVYr2SOJluMBapKAENoJWRiFM6h2aOjRI75y8VemOvZp23Hu/lz4j4j7cJrDeOKZkzRtexV
7RJS0a/OZRnsyghzI4vFLgOtp6CRambDuVoldrABkmCy+ea2ik17xaMNZ+2TrOp64OMLsvUFkBVf
pa3vCmw3zye+eYePdIkxTVHxn5PVqBxUsjzqV70272jd2GSeddAOvw9HEJrXL91cCNCoc1noLUrZ
PIvMU2rGcMmXSi06iXomgM8odomXAanxdFMvCryKPqTH+sXZYjwv99FArbSZEWgt3hvAbAU2plqG
Wb4ov0xuHu2xh4DO2XtJYRoPQtJCUiE4/b4CenIM/q7FijfY+PhRAwbJvZyouJ4vgwI5XjvL5nhg
xO3jPbuNn/6ztkgiY3nOjQTiR6nBQ9Z4GzQ5Kd7Vu7y0lmu5aCdCDuO5/cpsu5kt0eQz+9XY+8M+
ndXobXoJgFiDwfnZMBN328YF/2liz1+7dtbtH3/kZJsCSB3RYKnpaPe+FRZGYV7XBFYl+SI1HOKT
RrKQYAbltBF7DGAu63cx32AsmZtdnMq0jKUymy8GCNAuBaQ6ReAIh6Qn9nVJsS4er27qjMdimBOo
q0sT5APEdLX95UXIBKOLaplW9mMxk1HlWA51aUabmIaVDgwguhwLnc+qnVV2syzspeJKG+OdI2zq
goyFMaY+9xNLyoGqc0Ta7bTbpIfYt6UUTZkqeSxp6k0ZC2IMuxU2VVb5knSU44VwQNVwCOyzwJ2W
m/L3xmIY6y35Wd6l1oBrghmv3S63D+AWmRm2S5Zwfei8dmRzK6K8TWQsea7G/28TV9WzMnsHtt2T
afOMJm9ljJUeOikqowQntVpVjqMBZuQFDW+73As0dBNyo3Cqzay9GW0k2zKj1ZbcZCbdyFc0duzQ
2LE4kP2bCygOwEGs+Oi9nE1k22ai5pLrwRnrO4PcPbKXy2b2eV1yO/k4t5jtkQnLyhDyHmJiIsxf
0Q296JwydrTQExLSLqxXXDXakMCrskwWjccbypiPNBp8HZYKG2rtNpsYY5VoVwws2n/9za8B8o6P
MSJdmySYu4U0IHxYXrZCkytIM1DhfHyrJ1vcx6ti7Acg1Gv1EtNVYRrLz734I9jpxzRw6oV9MeCA
5+4clIips3W3ir3M3DkcON0g34+/Y7LCpOuYjdE1VZY0NulX+YHRnEMF39GcCfIcyy0IXOPd0zMd
vuemGKcC5rE0ZtVNLGSNGKsSxXTaFPATZTcovGi7ukYEzimnfDapsqO1Maaz0BsBkOSydBRqkm+0
N8AL1HbooWWfs4nUG/rrzo8EMcazNYtaAbU5TXILRF2gxolSD0fGpGKOZDC2UlCEKuoEyHCMX9d3
CRDuqeTEooNQggenN5lyGx8TYzIv17Aww0y7ZS3V2Wnz8bFbYPABZJ1rF6nuF3sVzP7d8ljAzGwQ
kyhsYDZb20n2F7soCB1XXXEhpzhnZTCerQis2ItZYW3o0GyO0mEpOy/0eXu8nslX++e0WI6uwMi7
SopwWkFE2t8iyot2I/OwkXlCGMsoXYOhrlv61MBYqZmtwVa9Pl7HtFM1WghjD3PxYgFUAvbh6gAj
Z3AuM+NFWOLZ5On3VDA10jl2Ri8Imko1botZeR+7geRYDBoFMM3OTbfyRDF2oZIuQnCRsKbXVXEm
voBGLGQFUH94ehLWnP3jWDyWmksatEBSgBt8vAxzgxbkInv4agPnZYnGqwhxOS9zNzVgqesonxp0
/tbQ2VEVv09bOQb2LBLy5xlckIW3+L0P7Rn8DyAt2qCK4yZbpjf0RyR1UUae9yBXelAlBjaU9rGE
C84eTnpwoxUxet5VnRzkpQ7TR5nbW3cgV69W0HqE3gRuQX0yKBoJYxQeFJNqFfhUGEUdbNb9VgCy
/v/O9R2JYV7Cq6m250GDGAGX99S61+dkVbwCL8XhbN60kfg5G0bZQ7nQpCDH2TgGoqLTJnc3XQBU
W2WjntLddfZnzndJp5X+RybzHoKcpgBCPBZH9aGQSRUQw00+/St5RurrlbNCnvYxL2NXt1EUK5Bm
eF9o7z8cFtmcFojQKnYBnZX9WBz99r/f+p+1MW9jWrSNmSLSPAIhRTqcyZKXDFCnJBgojlIEXRWw
osyJaZ0RKyhayjC58izuifqBpyr9g+RW6252JNwcLnbiHReHAwDBOzt6RZ5Ys4FqnVpoqHQl183I
1kaBhQuoOvV2jr+MOVexDbKkR0kag6/O+X2fOgAcwQDo4w2ebNIZS2HOU06ToOwvkAJyso8AjLIH
w10TF574EgB7HGmTPZtjacx5RkneKn0OaTfuFaCbHBeLBTg1yecn+JR5LbCTLbkjcWy/TiwPQMpP
IQ6ISY7nw407ejuD1Cjnb/ontG0YZEfnAcihfO/3V43s3X5dgBQWQ2nzbPOUvwHh5fGGT92f8Scx
HtFV6wS5uO13gS4Qi4+QO2W/xwKY56GxuqwUqdqgrRJTYEgvZM7iCPRE8f1X9KaDwvqKeenX/Mzr
ROStjHk41KrttIZutgLCeWubuI83btI5Gi+MeSs6DDXEaY3fR2XaQn1BJa7igjqPY8Mn04NjOcxj
kYLtNQ9KyEH3wOaIQX4CPmI0NuJJB7Tmt7V+5SxsyoCPBTImqM/qS91dqUBvU9qJSJTZ/0VPlt65
L+HUg2sYliVbYBNDfxlzSKnUBYkcNjIi7tUG9EcXEnxyvPHJ1oixDOagEhMzy1EOGYguNmggiGvA
TkUk9ZzrrLKXfzAI9vQnBKIwZx+ncjNjuczBXfH2FvUFcjeeB4U335u5+FV+/VsxzHHRiYZokCGm
n6HuhONCwyvcPJ7xmiwyjZfD2P+zbDZ6J0EOZoWPlyef+MskQHc9QZ10Bto3+/makz+A1RX2tMH3
m2OrJ+sfY/nMy6Dr5/h6pYbkQpK9itTIbeiEc9v+4f35UUjmRei7/7w/K8d8OllkU39Wc7VCA02E
jQUa6YxWQv6dprDvgp5pgpa1NUyJJ638pWXnXuitgFP2WM5kaD/aQhaFtBuuqhJZOEIFZbN+cwx2
v8kv2idn016a+TyacUuTnAvOTg4MAIjqxAFLO51wDYDmtTjM9ghH6HQdL/rhHd6tHDQKRcSr1qOc
TvexGxxvgQYJ4CQ8C3va6w7wd16ZeYrCGpyz/1UWtjN2sDpRtGrIo/BXaE+6oZWBDwkN77/2s/W7
G7i3dveS6yZRu8g6omPJjG2xKAGB4bf0MsIvBL/lAh1t/4P5Ad7xMcZl0CrAcSSQc31uXIyxUESV
x0o5FaKMV8KYFYBGBx2UX0ZzwOvmSz3GHkfAPzygP6fEGI5ENq6IInFKGAMGpBw26/h7BoSKtYvh
XO7JTL+eP9IYA9KIddVnGN07roCH+/GROUCSc61Ziq3jXS76Uw+UgG1FNbTKOA8VRGHeqCT+pqI1
St7ucV4xtgk1bofeuCjUG3AotaMyB39vaWO04p2CivseGhpAZv1YJyYbY0ZKoTNugVYUcW0qWBle
NM1bfMVLjJIMa3jGlg3rERy2S7teqSt5hWmIx7In+//GstX7fAY6KeRaGrDgFYrFXUVagbYjOchI
AVD1K63QBMinYZw0zaYkmpqiSsgM/L3Nlakm1MsDqtgSSdeSHNGq7fQK0eyt6C1tDAla6EDipTwm
b8dYMLPVqhWlwjmm57sZPGSM0DhCcudNmy1xvGiMJZztnQpwMZ9ryJpCXT6RCThqLejQFi5ieymc
5O6LpNR1ANjYYzlTd2Mshgk78rSqBlXpqZjz/rLGkfEC4n/YuZ+VMDt3jeNOwTzjbSUSClOBQ/ni
PkFNNH9C0YjjlvP2jVFLBSCcnRFJOKdiH+6fuaCUU/d8vGHMi5KbodJnBjasReXntNmckeG4uHMr
cp946MGTzZpjWcyrIjZdqg9XyEJcu/Ek55iDME4D194CgcY3z0HmqQLzwhjFeQC+y4BzOsGh83aH
mXqcucvlrd+cC2QwZf/Ha2Nem6EBzjs4OqlWODuYy5BgBO75QLs1kfJFV8nsuQUX3oqb2J56qseC
mYfHNJpLgQQDBOdEPeIh4PqPk/7VSASLuFQXeQBeUuwk2uoyTypBc6NW1C4GZAlkXYcPos05Ozaf
fdVlP807upsOrMVp8yrOTpYXSbZ/IecDMlAhaIoeW45/MMX/vde3QGTkRUqD5ctaQm8aHU/b7NCR
iaQQxhddzBKChunfWapbnmEkTovyUFJKiFs5UJjWe+b8/pSDNT40xnDIyTVoetCFw0n16g8DI0FX
3ps5WXYYy2CMBwAZ4iJpsAbMIm82zQIdgIsjfUcwHPO+1dAGiAlozkM96X2PhTJWpDdjPc5v54Ru
y2IxOMgXIn1HrnMXRZ3GVewXjHfQofbHCjI5VDsWzBiUS3UNYq3Fjta0aRauF4IaFFneUKp/+vPv
zP7tW0bakV1zJTLCDsrYu0HomRKf8ZxjOG63fiRCUKSrJV9weMECPTLhsvizBCjk4z2bzLSO9uz2
95GQs/6fw1olaxQsvSPp5pjUOux/vfWebQvv3xz1mByOHEtkPIBBFftYLOg1bpzmbYAOgoCRI2SK
FAajL/+1FbeLMVpWAyyqIVYg5EQLRt4XOn5ivGXdnHI5zbqnszfTSQcw2rW9RbMhKVfC+jtpCc+t
4u6veu+1NoJ8Li0NH/K60WC1dh1ZzH7t1wA9QAeLwznNm6FnI4/xspn7Xl4zUK4q0MrT6aTMy1/a
O08Cxx2RmcstVUYYn+nl9jbdYuejrQLVy7M7f6yWHKfqFoeMjk+4NHklhLjJZkEaH2ODvznGl/N+
3ZJqIwGXoreylpoKYP1EwGxczm3e1eKZoxuky0jGWWu1PJJvHofmbT6Cb/8p3sfHywKEzE/cyQGe
prE9bmizDHxZwskAs8BLnGI+m9kuGofgxNPyMmcDueKYeCGWjCJBAx92EAMiu6/YTecl2ZDQJwDZ
VxugPNcxQH644z0c1WBb3gCN2JzrBicHH/UEDOvAPs6MJ+RWAdP0WAknm9xGt4mdiOx1wQA1EJbo
4C0Z5srsBeVth3ty9Mo8uLQ3WzbSk87U1UgxqJiPN8494tlBhTEIjRY1Wtzjt2sbeT5kFkEz3RFM
Ke1n5G2dfW4BkdS/PSdPVwqoz52A4Bn729DPaG1JauidQdcWkwyNZapzDskf+MA8beQ4U7cx7JGc
OM2vvZpBK/CGAb0LmRCkNH1Qju7NNSHrd7B0gOUFHC+U3IiLi8KJLRT6dSPpQdgnaLSg1gSxRUgS
T5oBxhlhOreszrFbLBqKpDRxLtaQ9Opov1bBArVJdLc1R1WzkwRgrsgEctsieA6dSh2V0fIkZPhD
KcchFt4JBXbcuGOCKunZOSwqojoEpW3bteexYHMdWGpFHtyNGyrvSHSSpUWOK0+rlKeTbqtA6obL
v3bDIzR3zt1fnsPMoqSodRybDX14nJN0Ev9cSLHYYYYknamtPWBKf768SOQlD8jT8zf3cDkOH1t0
AzpSKAgKVSN0aKRugNmGOccxmqzWjGwai4+ilYM6tD1doNOCkxBxPddCc+yZyticoMv7RBZvcb1X
Hkqbstem++0czx5myjh+OC9nwTZmNP25l5OAbtpp0wEl1zuazmFGutkLz3PlJZZuPSIjZQySs6kJ
/i3MRg4Z3JiAcP/y3Xegn326drngvrEcZ4tl+qvOQ1EYNAJYQR29j0172C0OmLMWZtvK7mbAgeGo
B8eQqUyuItO6YZAibGY443sovPeULac15gUtcDSiholGqhqUJO8olT8/oaGQs45pRxiz23hbTORt
Wf/u3Nb422DRrJmvEhklrTMof2yOgzB5PiMpzHYZZhr6WesraDUonyz7sgdlEm8udvJIfmSwbl3k
KwBukrES1Rb35wPn+kzb9tHPM25cYV6UhKa9AdLxutkE+00892DbUbZyZmtjtrbB7guCtDk3+zfp
x40EM2GgcdGzyMTJ3dCGnHhwm2P31UdrCgv5YhcvlI/g8XHxJDJ5YT+O9UucQuLXkSb/qs3jn5/2
iEcrUu+fyaJQgCskYiuBTA+XuHlOnHIWOHJEJCTEMMQf08KMg2IuT9snvZ+RZMbiKm0qhJWClWFW
OiH1cPpl29nGWAAOyC6u3tMrb6BmckLBHEmkb8DIFBpDX6hieMZa4RCUIAm+2LN32YHXM3d412za
7o6E0YMdCVPDqkgyXUBkg1Ybz8MQ6WxPaNoPtGG8EJp7iowvV/dtdj5HWFm2EIfZtl+/A6PDvTjl
jiamn58B0cbr5+YukLEjGDspO02EHQGkJjADwbkIxr69fpxVmP4DRbn/xd1TjsqwPl0R+yKI0bCn
MWltELCg/2uHdJmOtuQ9vLnPTxzlkjIe8cZNOLeQ9ehiqy4COcRaHf17/ueVN0ownSX+URbWgzPL
rgYUEBZ2qtAQU5LdAUB3M2T5r4SydgNOk3sbeDrDOm6BEJSKIEHm6oReMNodudiTtUnefUyqcnG/
eDvI2JkwaTvFqqGhTrDYXBt7IOq3tLwABJpyuFLwWY5hm37mEIYCZcwCXw5jXoqwxgR5FSsIrgBX
iLKQd4Ci/AJyZ+ICA+Hp+5sjcHqFPwIZ61JbQZKJJQRi3Pa6+PgSCFKSeJTQsDxDhx38LYwBX8Fg
/cTHkaK791fEof7IZoyNVAKeoJcge5UsPpoFJjjgazUbGsxxK5WT0c1IFmNrhjCSIoXK2jgfSNkM
uPWLPVR1GWF1WBs3lJtsjsQIwn+PkrE0V7XwUz8NFMSPOz2iI79LpyXzBi4Y5wwng5kfSSz616Wv
8yi+QtKKNlx4AjqbFjPAf7nI/wNS2+GI42wl23PRV2f9qt/Ege9Yn20+vsgRE57v760DjAeeuOkw
arQ6xnvRLuLQdRLdRwobXETgCvQ94ci7elw5jM8CTrBa9jETflzR/gP0FIGr6rpKgGWj8pqup1+E
/6oGO3TY5m3eRxZEOcGZSE/V6/wPz/Zzl8NYEqvP0kCPQ8iQ4CKZMFnon6Al0cfa8A/uyc9aGAPS
GH45GCXk1ParvizRlbjEeybsV9/cuYrJNtbRldIZg9HWZnoWqSwHJIgf3gIgFzTJT9CtvqRgbRRX
laftvLNiDMe1S+Q4jCLI3Ny603sb0yrIe4nuR/qSrPwj8nkthi2SLbqBIo6jO53UGyk/Y0TSJAuG
awbpaILBP4hGLUBqHYfjsHNWyY4fghDaqIYLzKP2BcJPyqSgcTaSp5AGE/40oLaPgiuWshKeg+dz
DQTluf/8FIqEx3rBFcWYjCrPzugZh6hLPL++aYVH5pitf0X/42Pl5+0aYzKs9qpK8e3xjOd9S9JF
+uzwOkUmYS1HSm+o9y75WZUyP9epAjpf9QGTgWmNBzq38w6kYAsiL8iadO5neFrCMIIDNyDJE601
z4d9TBDicdY8He9rJngERU00dfYctWtmtNc0pfZYtfOXhiS9nZsez4BRzf7LORiJYc5QBiz+oIKT
9hhdnfL4jCZSHhXjdJJkJII5vrCujCi2IKLwCqe1wQK1LhIQIs4xxP/9WFOmzeRIFnOKXeyfwSyd
KQgC5FnloAvHilEVvU1Kc+4yVxZj+hszPJexlVAnsvJo+gwNn83KDMFYEG2C2dXhjWxxd5J5BOQ4
b83Ix072s9VJn32kS6EjGfKQOe9u89SCeQJ0pVPSssfaAgvRFKBiKiJ+99yJk0kfZ3RcjNUfyvMg
NVcsSLmx+m7QXHww7H0FfPl3dJiCXI5wFITq8yN9Zyx9nA9dBbIe5Ri+6gLG2pBzf7KO6VtMuJ7O
pNn6WRyLKJlfzmEv6NhDcaZ/rDY7D7WFYVv+osTq3JLbdMQ9ksbY/eQs5GltQlrunpzdDeb6Nkrv
wiTbq1du9xnn6EzGcFwScB+UCuTF9ME0wB6F1iW0hqMTB/NClMKYc3KT7vdogYwZUfGonTX1Qg1i
PDc2qJYgAcqRQS/QA+0wGfNhDn7aqioWVUPnHS9wdPRZIl/Bu16T4eBoLYzp0BQELApdS0xKd0A7
G+/14J0OYykss0gvZw0LAUgleDtd+E4toc3E3LzZ38diSpomqxYoTWRZYYFZy763kkYpFMpobj7l
SBfX/BCWI4S9ShmoKi2tKOlVahzx1fLk71om8rzkgtP/fTJ3yzGZazRksl+1FpaDmeJhlbkcBaMK
dK9g9z/P3BqgwhuWomAhlKcOiQdP3JRe/h5g8pKjAhNe/L0o5r7UfRFqgAlUbmzEJ73AWLZFdvCg
SrLwl+JzkbndLH+nA3e8RsOJlNW9bOYe5ZleKv21gl2HM78Bjij65UISOOnGwIRCjV4KGUTMNcbq
sw3nWf775boXzVwtOYvrOO0hOqlcdbCPgp2YjjbYzr88SeaGSWexkOsCcugw3BA4IHtOPBgle8VL
pk6kOO6XxDzGsZiY9UCXRGkynTZaGLZl2JlOHG55esKnv5fFvMjN2TprgCZA+JDG88EziPoU5E4j
L6vUMd84e/i3ub0XxjzGUjn0qQIqDVRMXjcW+kUP2nb4gMH1kcLhGl2OZrBwrFnRhH6b1XghW8cD
rqG6F0EBZ9ucRf397N8tioVavcKlHvQcYjBTj1E0EWCvcHl/AWlPddPgYPAUkd7jByaFxVdt/LiU
rjXkYa57FR3V1tEFL3m9IljmQezxNNFibIrcdEKTA5COFoQ21y+TPNNz4rUYTnjW91vImA9BC410
MLGk140joAXrvGgwRnvj4+LtHkcFWSxV01DTVNSwotZ+PRk7z5HdtnaR6hhcd15pHOXgqSBjNGop
8svKbxD/k5VzbYi57n/FvDbsiTa9++1j7EUhX/pYb7GmV02C7q2GKxFnGEnugOZfzG3Ml87nBp+6
6W+f414sYzr8RE2bXqbKETTkerYx6hk7f9AZyDszzhttMWZjKCVVaVuqHhhHc8yZBXLD3ZHMZpGO
+YBXzn1+LE1l0VCDLEyTjuq8g7bAj9YCk2jZe4BKA73sIPByHRMx3ngXVXZqqZQxWxFcoCJovAry
5Rp1T8N2pL2FuVLeRj5WR5WFRW2LRm2kmCoKBlY6B8VdsJdZT+jkxX8cf2SireV+YYztsGA5UvDA
QhhqumRYFwEcggVmVcqadtzyxD2+2KrI2JC8VItmoJegLNaV09vyMid4ox1jsw5tDL91lFqMt6GP
/VRVZO63FAmW1NbwHtG6I+ok+xTRjzTnKCT98n82+KrIXO++ABOPakAIsD1EO87ci49J4H6n1nYt
IdPB2UmOM6eKzL0Wc7kUE3rdIO/8gUYuwKcDqO0wA0/IYo2xi3+/ROaGG/W58vMWl8DBC7rbkHTT
LmxuRMm52bcU3KgK75e5ea4GSAEB+TLtCeoeVUqI8KLN8HoipccLYR8/1eotDT0SaJhRpQslTs5R
dpviGAtk2KAmxo2VObp/c/JGcvpB0+Cd3tQw/V28cLSct23MRRYwkTxc6So2r+Fn4LX7jLdPnGt0
s5Gj7zcCIH2ZZ0gQLBJVpN4jPnrm5eInkv53BunmhYykFMGlOrftLaiEB4/qTQcks00ccGK+iczy
vRzGKATpRa0uJlbzujnVrx+9a5HhuqydQqe1omfX1sk76Mi2wvtqsxJ2m5Vj5zsKoDZ3/hfpr/tv
YWyHHl5azPhQzQh1Us9+xwslIYAA5b7RNMx6YKT+miYqzkEsihB06nxXI8UaaMk+WrJd7akJNtwm
l4l0+f3CGIuRXoNCbBocZvp60Ym5DK92aS7UkFw8693imGB5+oJpCNVlU8MQNZMlyC9Nd+66lobx
5aflDZgtxX/oz6i+LTvb5iFp13YP5hhK1vQneuG8ANOe1o94JovQWFLdB9VN/Kp7c/GQEn7T6/Ql
/BHCXPPeSM9qUUOItwO/6AxMvNwc4rSS/Ihg3ugwA6SwqtF1nJAOwVjd7ghYrL0PWLV3jLA+L8GF
8YfznE2MllJN+RFKP2p07XMzLbrhDKEnOsZX2ovURm/LFo0tywz8zRxVmTaWP9KYyx9fuqho4x6m
rKYAR8KTWtq8FfG2kbnURtwqYtnjHVttQO+5sUuHclHzxPCkMG6ArmeKPgDF7Ph6FckZZG8cpf47
M39/LswNbirZjKUCvx+Dw0pxpC00AF2aPDGTb7Aum6Im4/YCG/n++IVYbavKGBCCBSRax9vkXfyt
7upF5sYY9H2O5rz+rdtECmMKUVo2ZUkWdVU2b5n7kcKZGuZh5LyQkSHFvHuyQK78wy/sXYLCkb/d
LaTVQbBBS7AGRlnrXEnig4qlXpfrrfvSzJ552jJhuzQRYYwkGjBdKrsBSQp2Lb/ykZur7NPgRAGx
gHZ5BRcbOLbBY9fOu8jRt2ebc74TG69J2HVLlTXw3rDbgDlWf7gGFi0DguQ7OlpuDGRh4PrVxLQL
719KYyx01TWJn18gzdnlH83beS0sl3+UiGh7jjc0lWfFtKNmgb1CxDSawdyLS5KruOE3vQW4Xp65
jUwGH0Gpgv6gQ2OrGBEuh62w6XTSzF5QbuLNCk2FVuibEcHrDVoHVdGYT+j9rivUs4AU0FLefnXz
KiThHJlPQ5ylC0BRgwpx2LUcyzblP2HROEgFICaYi6MPyEivxTZOBeMsWUd4sm6zkhf5IiDy2xPv
AtGvZ+6PJYH0DXsrolXPZG7suQ3Omi8q1jEJiXWI19CZZ85aOCLY1GDQJkI0pJoFyIuFABK7LcVx
4mgkTwajkZFkZVUiyNaxdP3tJvHCZWl/+HOBGNskIc02ci8YwuH2g/DEMs945seaml91nJIjL9tP
xWlLEnmprelgZFdsVz9dHH7SZMLIjM/sr7RabZWl5GNDV9GidnvLblrP2qqkPAJBNHNsJSfL6MIx
Mbf50weaYtGvGmlkKkR61uXQlMLpwZmZf4q0+F+8JmSnL4DoTwSSfjb4P2UjBfZbFCIfoCxFOtdm
GkTa8xyc2+jm/QdZIgp5AFdVVQq5Qw9n9EF+CFKBsxafKcDD69cXxQRpMCpyagExcZxtlyguDsul
ZA8uYFyWPjDEHivdrcXt0Qcwd0dH06J1LfABr6fdb89bmTadxAIQitSQdH6ZbTwHE34e4nmgKfjz
YLcHlSnmtD63262yTPfI4T2BzJssl6EHzodn+5NX3aBf8OAL2a7KDiOO1SXHF55E93gMbMQjJ15v
+ERVA+egmaZlwlBTwNv7cxhCX5OL4nxGjnzwmoZo82Hevl97kswvO+GdW/r/W/3v5TF33c+V6tI2
1hlvXbYISwK0I9HNl7lt2cHWf7+S7rWw5fnjw56ISizRAp6moWiqLlpslTTMr2aXXTKVDldRzirV
xugmUDwxXvi+xoG+oPGAd3xTW3t71dGAi04l8N7cb60fyWVy0WoVdDi7D/33YUgwqYaM0BNncX+H
I3hs4D38Rw4T8/Th1TiLVgPeuJ34USHaUhz0JaIrUXXW3bI9JZjPbjnX52/beS+TsZ0ybnQf5Vgb
mJI+riDzXhS+9//vj90LYYIgU5Aaocpb9ahSFOLLMnHCJ//pvF+Q/pS5+pv6JRz/5V4yIZBfJueo
DCESrqjkoBMdnSm5c95tP1tycWvXwEjx8+djoROD2/frZIyzngVnCVC5KowzbA0oLEHR+fvsLLzN
aQXAse/vy9xpm3kOtqzlElRZT3pKrCt5en38HX8HZPefwQRLQZkZXSFDj8xZsDvslaXw/VjA1DUE
z4kiG7JpySIIa+9vBJxr/DnpATCI1inH22nz40IX0EILgGmKF77803+JKzo4xZ9On7Cmd7IZe5/6
dRZGMWQ3p/BTX2KPuzkEw+K5+7f1ZbEFRE7AzSr97dpjT39WzJpXVTEaYzA6Fa6NlzlHHCqQWon7
bvAu5AQ07L0kxtrEfXoRBrq3lPcQrcmU7nxzJAKdL1odQCQ1szX7me5umIEZT1lwzvbvIPVePmOF
lL7UsxqD+TSX5yPP9Jo8L8jw5Lrp/lNdU9Qt2+Im0yZACu+lMnZIUMFMkGrY3wJ+BCabKB5AbgOh
Od0sYnv/RkeBti/PwTJwUY/lWN6J6ALSDVFS4ceIosjOApVDlZpJizVfHU+b+0TaUp5S+Cow8ry4
bWJc/V4YYw0voW9U0iDRN4xCEy6gwQeMP+sOsNLRNJLNMhsBI7fiPKnBozUyFlEG783lehVxZwe7
yXBpxOf3ZYlqyhNtRXAea9FEgfZ+kYwpvKC+h1Y2LBLtHJurJ6mLZCuvv43j6in5oH3u/4t07L1E
1uqpeRFcRZyhDmaGLwEGYSHNGoDjzv/U3EGZyWdztJmMAQysNJKleKDLozRvgDgYABtrOoT8IuvW
gdMLqjfve87r/p22vCPBjPVLFMNM+gsEv54oArznSQTQ9y8CkKN/rV3418tnAezviR3ZvEvCUSB2
EjzyW2moM4iWXZCxAuAntgH7qtiBqx4eaw/virDYylGVlK3aQhQgzPe6LVHMONyPNcoILqb2nxFF
PpkcfktpwqMdGwEWXTntzQhJDggVaVs1FngE+PBiBtSprYyOv8dLnMjR3qkrC68cKlqhaHQ3G8dc
lkS2HUiEgd+DLFCYJfPUExzB4SKU0teDiUXuFskYH7MAoYhS4JaYm3wJQCtCZpjTw5QXxXfO3NAx
OO/JVIB4J5GxO8aQXgzwFasoQYKnIZ7ns2bevV1s6/AbhS9gBxP38+Wl2MROT6zFk7YzFqabuOqW
44Xyro7GmCS5CsDfkuJDYnSmbLxm0YGyCO51uF6vFZBDLy8OilXi/6BZkKtajG3KIz2VtBiic/cV
XVLo7r3Mih5Bpwh00/+dr/JjI9iQPArixFJrWPrVSm9tQOjMadaf2489UZC6U2E2rr0EcRzGFXRJ
Qzr7w5vFC94l4VxJdkBQCwDdcT7jkiDt70kmaVBdwBwpnSIF/hzHwPE0lYUNNsVrGfSlBgUBhkzt
IoFBR5EX4UxKifzrnbZJG2u48GAT/EQGDeb2sU24pRMfXE4WqblB12wiZvgA5+olO63aigsUbeZA
ebKcdgW4fHQNWu/Cukw5UeDfhY/7k2Ssgh7EddZHKk7y61fMI/Wb6K64/3XGAlTgv9MBGU5PEcAD
4qe36AghoQ1j/gLIFxjzP5yjVCdD6Z8roDN3vbPAVSzGCp7JYK3t4i2m3Tb1a7GWnK8F8HErcjjA
8Ky3MgaetjpBeL12jdn7mRQhnf6Ovx6f7HQKYfQ9jAGotMKMAxNbELwHz/K3jpKp8A4KHj4ENeeV
ZkOzbqhCcATg8mv+ygM/xwCCh8BG/4yAbL1A2noGL746gJU5t+YiyV54W0915ZESMx5KFPlakVRY
alwQxyCiXQnOwTsqTj3LzwQtvSj7x/iHzjY8sytn9Tx/tt/f32CGB/sddEs8I8J58tjQrVQuSgt0
f/UY4fgJkHgAsOdyzpee34NFs6NsuhVGmW/CwDdI2nxJq8UMDI+AyQSvxjzEw2Zw/GvqX/4lz0Lk
LaLqhrIIc6XErvL1soelWIWZM6xUZzAdhxepTIdFIymM1mZgv0sCyaBe7gmtvR04wL46F0O5ofOn
nVsAznk17cc7yVsY/fsonSyeaz+MLAsLy9bal/oLkCgcBeWuilHQIojKs5SaKiayThRDg87+Hl5A
C84HB5t8v342kG1cFpqzESgDjkm0dVt0Z/u3Nwn4SZSO0eE9+xOoQDCz4ClEyVcB3RkLaBeHal1H
Z187OqvGyXHfkTvAWGe2goeFfCwwJTP76cnhASJMuwEjucx+dtY58M9FoB3B8kuHss4Lr17IK15L
iDK9mf9d383mj1QD9ccsF2WB+m8O+OeRIdhtave6cErbOx7A4WaBD30NppB6vQXaxPLPH8AR8TtK
Jw3sz3JZLJS+sFRg8Z9vke3H/+HsO3vcVpZtfxEB5vC1mZQ1I4kjeb4QE5lz5q9/q+fi4UiUIN5z
jW17wwZc7O7q6gqrVrUY2mNrNqWyZozYfnt+GR4/G1eyJrmYbKw5dXAhS1tsDQHVfItf9mbyb9fM
tWvNneI0BVKoIJz0vED6a1QAkim7zBL8zi5n4maUUstkXRRKcBiNrRGrSGyrRAcrwmy5+KFDc7Vx
E/vIdW3sCgN08u2yvShWsx1fdw49JX02bHxo+q9ETVwNDKGDzyZClCEY8R6uIjy2324N/3TxPbuu
R+aRVuFlVWZF9KJN1tU2bSG4XSydqhWqXBmRByRymLdgKV6Q6IB7+D039vKh9yZgopgMaSIdb31r
kUUxk918zCR4b7XhB7QREkSdpnuqSWXYYCswMfcLhuV7RvcfHeG13MnjU2p5G1fwhnHdS+Oi2grK
PQpKyvnaP3ghMWYN6IOeDI27ljh5e+pKal2epyu9AJ0jnKPNqnXAVjVnqf8IP6ev97WgicUcQ6+R
BB5LQ0h82UqICC/Mgi3IqBnyl24s3nIjIcMKP23w7C0cZ2WO+jmNARnT0VQ+9z0PYA43C/+zDVeW
NRTVWmyGhG41GG0AS9J/v/8X3cJ0WU+WPcUGi1kzMh0Vk8MvBHkOpZYBc9XGdMCbM7uoR3b6apP/
jNHVogSh6NtBwCYjj20lZmb3B0xdEro5VNfcqiZGTUo9N1NYeiVJzhEMmPzgftiZ+OxhQux6MXf3
3o8ZtaWqiXzqe/UR7cAhu05+t5cAKBxEw8awmWeWfMCRdasYk7vfJpHkN/RG0JlcoH63kK8G2zzm
NxAAuKR5ip5HvrqI9jGJ5uIBoZoILEGR0vRJh0NjUrLVLjyI6iwPeZrjnHl5ZLavJU3Mi9gyqhY2
kDQe4QcysY6hvlYL2wZoEw6RZhgILsGMUXtkv6+lTkyMxg+J0he9dAo1MkRGYrM1UjMjhvy9UnIs
HgWH77m816OLIMp0dKEqgbVZnOxpWPYM08eSdEoro3hDkY79p+mbTYMsNV5EothnHQPij/7rGM4s
9wFwTOOuRU82uW3Q5VAOEH0BMy98CqBRCEd8S9KMfFGUhkswbxeDHvRmkbhg4Rzsmf1+dMoK4GJA
RABbxSmTe8NqKRY++goSyaCu2G/fsoP36sfEcbqzj1LLjFY9LGNdy5vsdZIAlNkokLcOc3hrPqfL
RgvS5UzPz8CpIX89WJtVR7SNBE6VzPTtAR1kC2GuC+9R/YXXBF4UKf6TV+7g2zUP3ia+VU7eQjqj
y/sTvdCvbxdxdVlXq2/PGhYzS5+VOPFVvY6NKMOWcoqBy2VF4iuvnSWtalpFGxbd5+urOBI6duv5
ET+ql96slKr/lZ1PSsV30ZanIJwDKSI6US8YPcydPkfo2UFciqevFLyTq/F9VW8XzPIXM8iff8Gj
7C6FfCoSBYcgPplAb4YcvakJUCunLnoJTryB2s+wTiwa5b1Wa9+W/j0XKDy40TcCqRW9WvIQp4EX
twy0DBAwLgGd/r43ggXbmoyTLD9WR3d3XJnEf/srRSEFgQREDQ7TCDDU55/yyGcSeaQANBl9pLw0
ZTseY0ZDQFowJ4HXQ17/OexpuSY3e8YE1hzcm4vnAh89SdcCp1WoYZS5Tk0gkGGN0oDDEn4znCmt
R3hLlk7Uvc5t2ZPDok79Ogd6uveFsUxZEFRO5QUOSOeJjquNyjJs2bsnT9WtbbbLj6IZWopCYmTZ
d6bemkj46Ml+Zpfv05kTuRMdL3M1lHwecituWZ/LNebFgu230oUFgm7jtGVRkYstYleWfUoNy/bs
EF5j6C+PsanJAJqkdqwLL8+P4j5k/PsqDJ8TeYBWWWGihmpbu6kvCoD+KV/CWnuV9JUz15p3n5Sf
CJkuPQP9kMpCCKL9ZIH7rZDLOjda35RfIhuAR/VFcU1pICx6iiwYG2TLf8GZwY8zj9m9qtMvAciR
lzlJ4DRlcvhaMbQxn8pYruCi8Lr/3NMZ42FlpC6QrSu/nzn1+0TVROBk6WwhlX7SSu6pLxd1DWBd
+91sle1olrtdchpNDLZFmoNfzMmlC7nx0ydyJx6tGmcxhmip7imTCFuRmiW1ybwmLzCguFTPlej+
xZwIm7zQaZunLo7XPa2j3/Ul2mUEJPopid5d6xwFNImKei91xrSXV4y8OM7Jv3PfqXxZVEQOjNmA
ttO/v7KljddoNSv6zGkt2u5r+JJuXHMgoQlQhC6uwM0HBAp4fT17BLb3X9LSggHwtMff5/tw/4jc
fscUn80B/Z5lHOOii8aOCpIpJr/RIyMwAus3NGtMg17PjcC4b9uYyJxeYJ/B6BnVY05GnIELqN9Y
8dfJCiLM4NqS7l0UyIdsLfj1aji/LhaxqXx8DMaHgwd97hF/dAqKhEZfUOz8OWu3p6B5hVe5Q8Wg
Jdx68xDcjKd271+SnahHK9Xuth1HVrFZwWMUF9qqfg8xGmRVcMSYRZNT7Z5ov8bzIhw1+i3yNBjO
1a4GeztuHR3xtoNdM3tQuyLp7SOhM+c0PVi3hrwKx2F+p8AqUy6eOgibslBChmbEkkPz3kZIrch7
6feDN2KzdRZI2SqzXWn3JBcaSNqvxE5MWRspWV0mEYNI3IiwRjEkm8KSLXgOcwTu98kOKksC272A
X5CansQAUT6w/RhB1tsasx7yb8t6f9+u1+tFDqqXap/ixGV9P/ycqoI0jpmcOOqeF/9gytPZAPMe
Pz/5mkkAFvWdloUZvqal9ajXdmEJi86J3k/0lhPUBME4bR7Fc7ZHQhfIlk8oe7du9LkCzr27TD8E
lgeJHhRxWHVi3DEmTvSbpsPdU4i7TQFjDnQvNDqL/0IlIqPEmXPkeg+PQhM0UUXNSJO0acuCXzWu
xLqy7zCh7u8LEl54XV35emxY4NnTY7yhJsqyKXnZi0a8iAwzP6wi60P5WChLyagtbdF58z7k/XuD
5hpkFuFAI0xF4H97+d20DNlWiFKnsTFvSH1x/yGLKhodplE2y9hhPfLc1t4F4RqVJ+LWATEvw2e/
ldcnKad4Wpo6oIvyMOHwt/v8X+Dt7krQkCJoqsIjBOMBlZ2sKgso33fhZ06+vNQ8YcO1fGJsdl0O
iP+eL+jBfVZZDYI0vGSSilzt7YrCMOkSLugLx6Pj8tDv5sEtRVmwI+3WrXTtpVnkovFc6H1wD/j9
tdDJxVb6jkVJBkK3/Yl3Pq3P8BiPRrzm7FFf1SjxWqau2GivOEpLPWznAgG6pls7jWZKpIgUCfyh
PLzx2zUHdSXIpSqWDr8Kl1vmsm/spCBxrSOpYoxm7BM5ICwZf3IwnqN0YqZ2aWPo45y3dK9NGFaC
oA8KDLQ8COJuv6PIe0EoPbV0uH1pVfAdKMHuCPCqaviWu3QtbifuY9CnNjM78IeCm+7AteSJCSla
xkcTEiQL++5X+cp2xa5e+hYHELZ3SjYWJvjAsOqjFe08omwlO9yBIhfPtxOTs47eS9CDsKDMAziC
1d9A8eosJJu3gn04k4a5T19qt3s0Oasukt0CWYrS0Ra8Hnh6D6OLcP2CwbM8CSw4d4awzNapLv1z
9WqVmdlaWNJ49bnKPjCA+A5VQUefKiiy8hdsXDl78piWvqCGlcOutsw+PI0W+7EHzFjWk0VN68Cw
fTUFVOrnBlDyZIkLS2I91WvzIyeF9RsvF6B2kwCq8qz/HqGLXVJp0gYhhqKitn+rSVnaZeB/rGoH
vKrLU3iUPFL9U+yjinBvrxj84flu3GdOIE+D2goybjIr/IXaV7sRcX4vxUpTOwP04wUdsaLBp3qx
HUKiOfn7r7p7lWD2A4vTHWmZrFUzNBtSLaQlP8dOfVfsoZ+C9xBJShYp52meTuISkBBVZeUMenpq
ZIIBtJk+2o0xXKLTsPRNzchmfM57BOZE5sRolk2YgbL3T6YGmEq+aZDkFgy8CCZSdrRfZCNQpnMz
BY31863/SwlNri6aSkGPInOaxHPTcVuN26sBIMSV060GXTSbn4KwEsmNZlGYtRG/eGvhsycx4XTW
avUAvwp6t2xNdtmj4tbvouNcbuPhJ8EX4RQBY6d5qN+t9jGlLDKCVDVOacTL3uAM8cdHb8eI0luJ
BLypLgM9War7aNmB5/CAJjYAGHVhD1fCFBeYN0R+n2/SA18NaRa8aSzwHuirns7i1DpX1Yosaxwu
JYVdONwnC8JqU9Mrq4btUvScpKjQiSzwKIa0WSO3qFiivm6Rbe1JsY7ntPTeW8cHCeDCUOC4yWgi
v92inutLtW3LxlknIxmBHVu2e0zEOgz7AcWQ0cNDk5B2Y+QrblvOBao0GLtWGQ397Mi0cRLeGJlF
o/Ct8KDlVKURvc7xOqO+DCYbmoKd/VQpYLtbJPKHjQcEkKp3xoKbS+RP31pNVFQ0v2mKhCyfoE7n
szApI6QBW8ZOWenJpsr+W1cCLikyKohxMfBUwllPNpbpU82NhCp2eAzcxYBEJbZq1zw3lwC95ZpJ
BxdGqzzSQQlpJvswIsPC28sHfg4CPjVD9Dug+goviPR2/r1jVxaRLzyfbdQocYQjb4/INZ3Vf7DC
qsEoeAKYEm9VD/rw43h8rup3qZ4/wWgnBosGuqn4P1t1JVhWq1IStTRxlP13+ZUQ124iQ7z0urIr
lqUurHRz+JzTKOqZ3GgUXe1/hP7BUa+E+gITtmWQJ06nN6a3Fj8Gp9qG1k+4R5UvNFSjxKyR6kVe
e7U+rNG6PWcG70wwlo2+YY72VQI1gwrNrU53Y9rWeJFTB6PhfUv8zS1GP/yMu5cIUP9zTjB1vAp1
Jp/xA/7YlSYrv5FLfbqrlRdFI6t5BLnxpsSAUcShOp3edDhwh6+S8NWMub/LlP6tk/IXoK4pc/L0
eQuGJq7FAPIafQCVNB/obaXHrumPNhyf/16XgED6j7DJ4qq0FUBgyaUOcFLg+/B1MBMVJAvtfpW5
YEYEfM8KjNc5Evw7cz1Z5DSsGoY4UKoccgcQz3mLHn1Uy8z2jz2218C0UZboORKIQJ62BVCegMB9
J2u3Im/P13+Hg5t+B1X7q8NNWry8IOFIYaXxoKM8ThuFK/h0Hvlp/tmVsUlRvAYgzjnSqlRmPpc/
jQf+RzzootGejBB72kbC82MZaimfOugTjByO1d29Prozvv/jmyPT0dDUYnBTKXLTdVFai6lTflVm
jgdZArfsSRfeWGOlNWZpATjyGtHRhnO2ehrX/q3vSvIk6ujYOOeiHJLfwCcW7n2j2gY9qROiI02G
Abq02AdEb0e4dOYa3dV+pqInYYTGKJ4XK/RkDav58Y2RBGaK0XJqu0wXKeC2v/E2++xy07OiSp9Z
uED/9anRUFFDZhU8DTJ24FavfIxR9wtuTJ1wKb9GHxfxdx8clLW8TEC3iJpMaNfmL2UmWiXHwJKW
O0739rqg488t3gj2z9XsrhZFN+P6cyZqLsuK77c99Ky2jMEUzeHHWsovdoomia/8V1zQ/JqFMpjd
6HORA3fni4gqFBxlZV7CkwVe9NutEDG0XPGlInM+MUO80JP37FSj+hJ8Pl/jXckFa5R4FFtoS6YC
t2Cy5aKsgONGTDOHL606Wzm0uW0lbnwCxf5+mwsI6FdPDljikUtAOYmVkbeZlCLK1g96TxoyGM4x
ING2XJcJkRGU7gBcb4iSWjlDZrTqb9LQrVDgg5H4ouAMFCGmL3/ReKIa9WngGBfw5qXL7WjUS4a8
A96qAcO7r3QMaMGkRt9QlzhZQmkCMVxBX7kA/Ww2dBpBi8wdhmWjIQZEi5jNCpzvMf9Ln+YgtADu
d9YGUN2afrQKR1gTVA21X3VyETm82ij3o1hhyDaYeLbWJ31AYe/Fl5czC9sqQ+PRyook5hzc+IF5
R9LnSvbklLysQFxPZcMPHvQcXFOtUf3mG7RhWqdMX/58DRrpV5iIshl/oxdppkmHu/eFIV8CAwUo
gRAsyRP5TNe73ShkzClZuC8/eFTb1Q4JjO+tQNYSoP4zV+D+qoHxAqwQqIxo9Hcak1y9ZsPY8Yqa
MswpMyMzsVVMKFz9eqA2nkuOPPBBIQmVD0lBXz8SWpOFVVUjVm6poRImkejQmfwrgyOtOvLF6WaK
iRfyHFvoXQZCw3RCFm4f7AiYneAb3S6uF3sf+ZjMc7bW3iN0XCB+68nPz5LYS/QI0TZadxfDjh5n
LvtdSX0qerKvXCnJVd1B9AX8/W+y+dbpg50tUIcBp5Vm4hM+T1Sl0aBYegDRiwbYJA29pojMaoEK
NKrMM0f94FZx+EHZrQRBRrHkdjfqcuSKguE9x2hM7rINRT20hG3/G1bAFLszsY5Ej3Nyh2l1D74D
0j8aAv9baYMfjy7bhr5jYPgSsG94zSmNO67Tt7fSd9w7Hxo1Kr8/p/3eOmzQk7rTj6+gMVwvjuJn
sA/QZrxwzW8F3eMAqRbnmd2Y+77JbjB9zSZFFPvUjduOhOPM4ft7/YY8qv7dLQRm7qLdP+8IhQQg
GeCfAyQ3tWnsIPdFyia+w6ImIpqVPZ75F2ReLp2RGK6Llmp25ggePKN/0ZeEkgxNIMsTHZRauU3j
tPGdwZZIgaZDOSRZRjhdj+Y4WB74ThgEKoA+DeVuJKmnycUoH7l4rEffgbNoJUD51uSfACLPdOc4
TmJFRmaBYhMH+fp/OEf4CizeVQFjvqbVnb6S1NpjUXTi9cRUEFcyurtAY775Ienf2ac0E/48eh8A
cvyPvIkZCypFBMAS8pqVgTFcp/QlMuuNssi2suF/lAthN64wi71KgbeMUdZtPj1MM5wJQh6aF+RM
VIw1YwEXmXpIgS+FfdlWgeMLunV53/pfjV3piKvpPbvgqUiXA9AjgykH5otMZDIESCvvnJ26KAEi
do7DGSQQM0dx7+BoHFU1OBoYsS5pk2c7Sr18jAUWvkZnYpr2atgGRMV4CLRBKpLOvfz34gSMOQey
gkNNCq1JtxamrMLBTRstdrIdEIgG//M3BHM1gI7R0E7d59ygngcv8428SeAbcC0aWXvI4/V9vRqs
4fB8QXdYFbwZAvBfWAvKesjHTJ4rLklKvirCxHmrzKxE+yLgP6d6026Aat3gtcCQa4wFMF9Ski3T
1KzfOEooNvdM3BkqQK1ojxfPI2cOV2SSCMy5OGw5rkUAlpDYhw/UAl3r6qFkeS/8es3MvJT3Tji4
NNH2geS8ijIB1n57jEJehEEUizncYqx32WJeBR4k8iMDOjwi3QizMbPP1LTfPE0TiRO7CP9c7iNG
yJ113q8/QaJk0xz4T2i1ZBxMHbi+74UefRlzoft9XgiCUalF9kRCSQQpotulZoEbRKEXFI7BKsa7
tnYZ4lrE442P2tbC+bnadCHThQooR8H7kSWJmyLopJDh01bpCgf1blQ+xIWsEUd15xCq9ISeiaH7
feVDhonWI5SEmCb4jmXj2KAmOwzG81ObW8skJvSCDITmPYSIdkY0zEOyJF8fI5L/9DOh7125W8Mx
AYSJIByJeBDeTe6hx4cgU2DlAhopv6tAaL1r1a5ZfoBKtiNxaz5f2ENxIir44H9CIUKYvmBy7Vd1
LpalU9MugXXwUWQWxtOe5ZQcPQMcXnNkfneuD9YHQbjhmDYmw/W/Pa9cUVrUS/vSKS1vEa/juQU9
ul/X//7kfrVBMsZVUJcOsu2Nt20aI8eAR1/Xc4SLvTSjGA9v1ZW4aWKQrXxVyOSqdIpgCdVA75+l
FkAW/usp9P1FAYXgzIk90MW/zmgelSMowt8XXSk8TPTQBJFbOX15iWLCO/FZ2sUYq9rxJNypKIan
664j40q1BLg8z6XfNapCPVHW44CN0OBZ31Fi8ppUNEwn1A5rNnjxPxHNK5a3CpzTNixB+vGx4vHW
Y9wP2u9tbw8iOPNwLH/WAK4D0DxHYnvv+f19jiSgjga+NsR2t9rkYWJ525VqDSPTfkfrz85sjRJc
5JYGO84h3CIRs+J9UOJ1a89Yz7kB93lhGDbkQlHKw1ng98n7AVckUDMMpYRj/R7r2wEzjwE26I1P
6vacthhtcw7Ivw/JRplZ350/vp8fxx34QJvIn2h7EkdZxHls71QoMiBUqY13eNs00hyRFA7MU7rO
wRl3jHXc5jnh1BTdml5YdRh41JNwAID53W4+Sjq9XHBu7yRv6UY4i+gFGReHGIlSHztf6JiXSbxv
Df2Mr/BFDbOYU0Zx5gMmq+elURSDSuodKwE1q/E+6L3VmCNyp5g6gRagDbzPTx6eaYL+6ZLQOq7O
rvUO3zfrf1K79WQz/pzmq2vJaGKfqgW+BVoek8gcFwlSV1GJ6oBneQampaPSPjvy8qECgF0Z3jhy
iZRd8/YMmMDLeJZjcAaE+7L848v7kvmqwXokk/zjQ1CQXXP37k4gsQ2sGTM7Nuo+zUGfdlTagCZV
0DXwB0u5WrfkBZgnonqDA/FDDMqBgJyiFWjffsRv+7CMjzaS15LOf4q778UvwCVzwfQfyPJu55Fr
AZE1K6JLY7oFTByKbpIMDsYg7bfB+lOwit0ewVhADvnatu2dCZD1avVRLXcOgLY+oWQBc0yq0iMF
wFYLeLqRcICDdXsS3BD2gAFlAxAub9ttj9EVZI2ZbpcteEH3p2J7AnuAkXL6AcPYwXzqgsDgJKwx
voBOZjedjCOOv6LscdrL4ghQrpnuUHRwflP9e+bRemi1/salK9gviZ+6goiUWwyHwI7lIClBJRjd
a8hzWvsDjg1Y8BfhNSWbDzMzjrTPJ9Zn5N/BMajVupY/CWM7wOv4Ii0HKG24SUjXIfOyZ8299ZIv
WnIAUxiI1/+15r8PkScfLDHm+ZDuKj1/n4AkrwBOfzTdTAx3LiW8UsXYgiBcgNz5j24ONMoHVMQD
59C9fImkwx1qUSXewWrQfUC+l8yY77sEKL4CmEYOo6bQxXdHaxFHoSg0fDsinq9Rz8QMm+VnmxvL
aEvMDW94erlSPnJ9oc55SY+UFf0eqOChysGiQH2rrGGdZllSCSOsFfqsGjxbvO4t3kHKa3kOZqfr
KVi250rTwl2MjuXSHA3mF8C7Rdf9rdRIbSOMv5ZGBwSy+tqqQOTcngoQ/KFZ+gtE96zhcPrXYJkf
r5QAAMBOG/0BzXqOT/Hh6hUen4HoT8HrdfsdXOEKQadpo8PwuqBa9ULwgYMbwxk9f2icZYrxQUIC
z+S0NF41XIC0hM86lOSPMQ+gO91/vkuU3eNzuTwsSY0GYGY293afJpIUpEJQeQFXCvTrLz16ZZNH
zWeSqA2B/SbiFs3N9WZrKUj9usbh0B82IBrb6TxiW+jV93ONfmCMb0VP7pUSuUwQ8BC9RgmDDopI
EFawq3KDRUdroBDXFOkCrpgG9Bj/dBP93Sb481Pi7kGCCqjPsZudXXfXC4K7dbMfkxciKz2/ACQO
H0XvGCD5GmiMcNFJul/+pIuvc0pQYN2tqho9fY5L/MUHBmkQdCd45+f788BhvfmUaWZa8cc+4iL6
KZTlBWX02Dr9HMIzMF8rgM0WzMsClZYZoff37lbo5N6NtcqO4CbpHHSDR7t3+O2+cRIWyyWQ6LbJ
Wqt8dcRVmzNvfyH+7ct8K3dyzzBfIkz4DHIxg74hRm+8bz/b4yl6PWUrsF5K5jmGm5wS1voHU0ca
jsacwE7MMkNSrXv2IRNzF6lunpcaPmSwjRA0H3juQIAH58QDGPLwouhf6vFftjR5w/lFDSSboza9
B8ncauC0sJZpPs9EMT4gN9yta0vg+nAX4t5dDzM+8T14YiJp4oaUZZX5SQ5JIBYpPrbCBlaG2B0A
094LLv3Rw8iAGfW6N6e3x0z//src8FoDJGMadQ6zeLugulzgMZF1am7qtW8cfhQTBHSo6fKEc1aY
nzJHp3Kfu5yseWJ0VEZJ0iHCB6jOZfjldTDnc5SgPLHh0Mibr7O4R3f6bgeoF/HfoeczVm/O4E6L
HXHy/281LXZst+0G+Lr9PjUSVI7djf0CXwbkcDsBQ0cRhc6Bq/9yQk/UewolGColV2IP638TiLCX
YOPAru3ryNomdqLzS3Zpn/+htrqr9sfXYq4KMrf90yC8ARdJkvhQOR4sOoDqwJuAtZf1U0DAhmjn
ixdADM/oUz/Cmdy++vacAtLr+2z9EzsTpUnhlfS9W287cy8i/48KADkdKPErawUvKzqS+vV7Do32
wJ+5UfxpG8wgdWkW/L0rBYbkZaQz39/rk0Za6vxvsQGhcbDBUZZsNv8yycRELExFoxXF2P6eufcP
fI3bb5n41HXXxYonQgdytI631gVgYYr5/6kBfzfRLbHcYBcW36qpzUm+d6VvJU+uf6hqTa/R21eY
CTIvW9Hcw5IuX0xuBTcDL+psH+Osxk0uvFBRWoIcIpFukzAOZenDkrekw4Ao3HiktTebBHAFH4MI
mvP3q/AtH2axGvTRvFM6YDsFDE+SJSBFbq1e4QVqWYcx3pRXEYRCOpiyTbJURmTVXeuL7BA4HGmD
44yt+Rvw9UTulD86UyQtbjWsXSLDaws8bUZY2Dxe/0xBcAR7g5/c+lRiR4Dzt3c73kD2BQhXBJW8
Vb5tzgJKDiwAN2AoKsEWyi/PjfUv3El0ng1mSQZIKm6ZjTzMffofS9+zT5/4IeoQV2GYYsvE7frS
IN4rdOsQbQ/qKeh0G+OEo1f0+NRr4YCQmM41wtSa9JU+GQsVXJ+t+T0HDHlsOoH7xvnRPr0pi2Hh
pkWgqdhNBnGQQu0WYiAXhlsxx52KbkEQbJTgVksRmK+9z0UxX7mkN/N2V1R0V2lo2RHQHoJixa0i
DYBPRaOfD/CSWFvar+mUny06q6DKvlHMqM99XR49gdfSJlenSFuuC/10cAyGJ9FPGOqhKa5fGWOY
Q77fpwchiWYINVQVaRvZ7bq4Fn24bQ9JgOkGBSlyYujPPY+7RlONLga3j2bgNRbDgW5FBJWWR8OI
nAsQLhTe8Y6JXIBTjOQ87NWG7PTXMbWey7zHJkIm2gRQnUQmHM1ME0OrFVXeh7U3/iHLO2SWP/eH
cSEblYWelmyJOTah2ZHfUJ+zOPeoFkgWRQFaSlEO4Gu4XW1YlErrtxJWu23hXOzh5ERrkM8Ci2tq
60r/rOw9ppuDo0RaxICu7pcbEw3ugeEMpLadzJIXrb1atfausI61jv9WmXVkCZ2gRWmnn28UVaSp
Wl9/7WSfWp73+aDA1wIXbuYpYRAHbkJPZ5bP5Tx4DLAt6JOU/yAYmDJ0uy2cWBVaiemEaJZsXgsR
FdWvmFAmXJq0+QVLiL6oLcyc+4jAYjkj+97zAO6d15A/Qs8xYJyTu6u5IZJLmTo66YZZ58A24lwY
eB8HRf9ECumsYmtdwmwRY5X2XP6beyAdsgHGRuGDFiAmCoHkv4w2CK11gt5gQ1vK7d7XmVVy5g/Z
Z/EpdCT5fL7gB/UfFfQ8HARiZCKacSfIKoHNa77Gdjt8YaGpa9Ma+UYwrHDfWhiWZcfLterrPvpz
E8e1MEwq3gq6ayVwCI7Ke6+XMQE+hZk5hkd24OarJg9LnPdMyw34KsW1LpJLtqg80AoEY14YIP6q
YN34tp47M/ifB68H7bXUkEPEdURJbHIAbRIGOBwk/TG2mEjWe2deDO8zAun3ArH8AgjSwtP5fy1L
kmGNP5lxfB+tm0I1AdrApCIF2cxb1eeLFga4hIktUQFBVOt2lH/f2o+E3cv7bhO8VMtwNefwUas6
udk3UierrrsRGEseudN1bWGoI8ZN7QoQcO/BVJvYPzWGhFibL0VHVrtbrvqt81+zXsPs33zA5MZj
L1AbFekbVhU6BwJEpTX6D95DgvZoPFf4B6EdbhDkof9ZRIlxyrYuFyWTVj03On6iC5fmI0LeEh7L
C5GNr/N515oozpdE+TmWGLplzGz1g6IC7Ae1+GgFp2Rzk+tWwLRxtVb0yNy8DXpnSpfwW/7tN5yl
IMiWQIL+jol4BjhFNmAS+eCs7clGrDfq+QcuX7Fpzc0/1FxWpr3ZmB/DkjNFNDUsz6O+waTA39c5
hbxPaAMEp6CRDyQMtJlg4l10FRhvaomjmf3iDWxG6F7ndvlbOLMvj07lRs7k4S+jHtIDHiq43csf
sQEcuUOUQ734sm0ThX4MkGIAJufP3eyde6D916KnHMmtJoD6QMUSebuApQvIp7X+fsNEtEyP3zR7
9cGgr3hGCemNmtw4UEYqaJ9TRKgBO4FFxWJdMWOL5WbwN1K0D8sw7cBLs0tGRxkelSV0jaqXxCj2
zFJ5+aakluAFnDvdh0u/+oyJNrZu6A5+h89ISsIBubyrsWh+NV5Mcc847ScDhgaUn9GTtDyiTzOR
ZlyKux53XETUq4CL4SlKBm2Mt/ZuDEfE+X3VO8idvrdLwRg34pu6ykYiI+MUG4h97NKMlqBfVGzn
iOgLE8hp1wBQh8xLixI5KBSsAY/ynObzj44IfCdAHaOfFNd18mkh3zMj5za983bhV1sw5SMHYB8C
W9FFozDMfzyELn61ZYxAYs4RmBU+MYhobZba8E94M+gJuiuwPfvc+svvbpIlauGyAG72I1L+zzXz
QWITrrCIH/DAVRzJ5ML7Pt+ybuuxSDuwdBJDtWV2OUle3LM/89g+EiVRpC2mJNOIYup4p0Pfeimf
jI7BnTlOlz7tBnEtpjOfm5lVPdBz6Bf6VgAlRlfwdMiMEMlj6abpiG6outF7o0IOq8e00YNvPt++
B9VztFuAChZFGkiD0bxV6KqhLAZswsJetgZaExCA0v9rzN7wFrKtYQgoCwQ7PKygJSuEo5LdBGiG
G4zf51/yIG988yVTjq689oo6FfAlcCMo+NNoWwKzSsW1pofBIaCsmbnOD8BntzIn9iTolKbpi4xF
McTCpIfcEpd6YrTbOYzgI0f5epunUT4L0JLfVxBE7QbeTCQf3qsL2iTz/4MneiNp4pEFsZLKtfQ/
20jPcovSn/2C8hJaM1chqoxzNple7cnTcCNwancqjxe8hu4hOpU+tZ298gwdGMjZd++BgZNQssVM
TPzCQl1vVVUKk1xtRYV1MuIF+rtfmuV5PEQA9oNqBbm2xvgOf54rJTUe07XJYDIC5B0QXQA8bkXG
oZvxZdWzjiUxOndgwL3zys9xH84JmWygDAMmFTGExEv0Vm003D+dTQHjfr6Wh8oug2YAuSY4lHek
WF2mlUIydJyDFHntkgjdbSIZYku97Bw9mstNP0pTAFkALDcvgFMfjYy3ewcaMFVVQnFATUQqkZg1
3k8BiMJVI7CjbkWrbrjV4AHrCBgmv+dKf48ctCvx8vToCkVOpJERBmc8upiHE328WyjJLMs1YM6H
GpkSbSs2+IgdwqRXIJO+n+/2HbUmPAX0AIDTX0CkCtTBRHWCOOiTTHWRKxHopB7uMuiX8mJckDMB
ECfROeSJu3+BbmL2JtoJh/XRqV702UvzwB8G5Z+IhloZyGsQa9yeQh0IfIYGSPqSSJdkwa2RcA0/
k2WSkxiZirno/D4Vj1VfiZukI6SiUzG4jBmcljYngpPOR9EVReZlpsMR2QDMYjr//h9nX9obOY5s
+1cG/V1ztS8XdwZ4WnJV2k7babv8RXC5bO37Sv36d+jp15VJC8l3G40ZoKemMhRkMBiMOHEiuH1+
lwxo/vZw7G3r8frKL17T6A2HZwfIF1lV5huafMZMcAmXZxiuhM4eZldaj6A+syXNNWuOv10ycwoi
hoGBIgSsZ8zpnWcdtOrqNCOlfHiR4N33MLfpfVoFWGH4pxIAPMwZk9FaihLQE0fXBeerA/BlUbeI
ngkW457oYtxHnUDxO633Mq3ckqwzwQP8FY+PAYVk77pAunaMQwRFrwUiIQNcC+jVvjQnvSyETsg7
8TRJ9quJ4vlbm/rXRSyFJLqCxwaOL81taMzJQVda3+lyL6K+0Lgy8IPxLl/DfnRKmLOq/GKr+atR
d9A5oMCTrTs4MsyuFffFIV7xIrFFhc8+hlG46YLEagZ8TG4Llj1vrNP0lJ04Gi/tIlq+KRgMTwpg
WS9XFUxvpBaGRDrRGWqr1hlAEjSv4o35sZKd7na+l+3uhvgm8EnRvn9MkNS6/gW8D2COTDkZkpDN
kXRSZM+6GcLt9Z9fuOEQXP7Wj7kKolKT61IPpVPWemZqizPoOZ5l7itk6eSfy2Ffxu1Q5lbeQw23
a3GXGhtUnxE9zg6hdPTXdVp68kAYsiNIfgLKxZLAWzPtL5SwaZqtoYMGMfI+fhq2IMpT7T5B6kP0
1U1ky5tslxzHn+iHq2m4x41hFzz8xXcwqce0iopSDHLplA9ud9eB3mxv+sWMiaNm83xd54VuJbwU
4OggEKi9bz1aYpRNPSkL6SSit24dZhtpcErJtY7hyy54b2+r2ckfOG8hiSrA+pxzoYxxBnOdE6KX
0ina4gi2mHJHl7jBU881b4dTg3GOKcfN0QP3XaSJNnSa+AKL2OWBlMMoQGNlJSF4kHdl4fatJ0ec
xwc1+m8yTHAhgYYBiET2SUCisM+UUsOhD9YTkmm3Ab2RU5RFKuf6ti1JQtutoYLYCiO4Deb4mTMq
YUrQyCiEqLk3+6/DvngyJTd6vS5n8fydCWJ7UcypDIesLORTZO1mYI2JjUZQCaHesXDiisMVsLRH
yO+JsqKbtAeCsftEa/MRUY+IzKSFTgsNuZbr6iyFcKiJ/pbA+H5BJk3XUQnaO0braqt5a8V24ws2
iDhXIFMKwOfnpJUTbI2jukGBO9vJe1kEzEhGkUFYq+DXRoag43iepe1EIg60YUh6gLmAMc5QACtm
MDbSaWwww6iK3LGyUXYJH4Eb5NwLS28G3QR3MpozUVtChHF5EEipdeAImeC5Xeln4ALARGexHWkj
wfXFXnohoy0cWRy8CkSMAGBOeRUY4kAqUwKLJUAc0Y1FvPZOewqQyvHSh32551XelwrRtF0bzbp4
DwEWzKzjoCjDTFJLohDkxj+M6wxTsFZO6Kr313VbgMaguRMlKx3BqAqnwqyiaZSVUc/I2JI1WSd+
tI22rfeKHhn8AwqE6V61w+0XRGz30Nvc5O2CA4V4Hd33oHyByoyiSa9JUzahEIpWgJ+Uf1MAjWu3
wYRxvMH+M+8XrAvR+sijb10KjiEZXSHANaAzgw1PKwyF/o/k3uncw+G2WLXr2EMnrw3RAIT1WxSC
j794cMuvMJTxrXB0yJJTdkPA2tkQEiuRWzqCcqQiH0FkBERgDuq7HKWi2gaPCTjn3/sVpaLsNh8+
uNAaG6lJTHY/hG675z5Gl0zt4nsYT5Kbo5U0yYzMYbhRHSW2X5FDP8w3JFlxTG1pr881Z/ZaNxoJ
JZsvzeldCYTxKlmZ28gdbDx2gXIFAAyectzToRUc2QuO6UJLJowVsk4Li5jMNIOH6AuBbAbh5bo8
BHcB7TPxbgBNSFfNOl9l4PKlkBZhVWCmBCdT+50gAD2/56vAOBNJmZJGVPEl6O0gjnnQ1xTsfPuI
g5bZyZN1sA6T09nvOSzhC4btyt60BWARz4yPZ1vYdWu07Ds6OPIEUOnyOLKXLkq0loOQiNbWKH7r
0q0O8YipuelM4Hq6lbhztRmoDYzEur4hXDHMMSh0rTe7DGLkNbqzXtqPwMIAlRWPseg7aw+WGzxp
lJ8Zk6CA+WfUQTeDXOujCHW091v0Gq3RWyQm7vyE7DhaQAPeuPlFzQxEoeg6Q11KZ/GuArqfanVC
zgyzSgXFeY3Tdbi1QCKTOtxWlYWcBrT7S9Y3blAE16acEgQavX14GU1Uv4z54Hoarxf6yx2ybsuA
RuAekEDcyJZwzIgEVj1KyBKLpgMGfcO34KmkXb5d2/e0o3LVYrZ1cTBDADiPe+XxSb15Anlvi4PE
S+vSPfv+LYhMVfAxWAAXXO5p0s5zIanQ+pC8hEfDkXag56Ednp9wkBxDXWjagAHRMPhPYYyhjkYW
jGFDt3M/r36+rl779bg2d3TG7v09RrPY2f7u8cN79t5q57lZT6fMwcQMzEh+4Ecii5cWSPyR4VA0
DTcXY83CHEfVLAQ0sHSDtSHaKjonRTfZuHBU1vZY/vwUXDRJbHtQ9PISLIuxAhiDECTQeAH0Qcy6
60oZjSWiO6Ow0RwHV9pnwPU2PyLT1jyEehqqNHfmvnIEAUwNT9ddxqLyFsWVKRIyt0h6X4rviirI
zLSTTkW4pu0y1tsz5h51wPAC0BT+uNntjgadrS7xerOWnAgcITrz0DQEa2CPmZkLijE3QDL1u9RG
I3M7ejPmt90BPLA5Kne9zbkkllYafVHgAldEWcd9wVxXU2pmapxjpfcKyniT/dx80jYcdAHZeIIV
juXWIE1Xtk8b3ouWXj/M2UIgiN55FQMZgBpjzF3Vy7aKYkU8zWB2293Gx3Qjegr6Z2UrREeMvsGJ
3uTjk1h5HKV5khnbzmVR0MsakvPhQAYMPo1nt+h4FBLfpQALCQgGrdXgkmP1iytVyoe5k5ETlY/G
O83EpN5aMm7ElyC2N3rhtl7gzXfXbZfu1+WqQqosU84zELRiRy9NdwjHNsWlL+NO2IKzc895by4k
PxBLKtgtFegeet1d/n7Ypr2eDrl8Cg7VI/AeruZt6cTc1vVMe/YwaVl5vK7RQuoDImmuVcUVB9Yl
xlCEyCS9qOH5RY4laHRpM4WKEbKTc5O62t84gXgfGEgRAMsI2uAvL33WRtOhuGbEY4Y8AcCbHjpI
ql/iG4ilQA9jSuC6tfsXHf/j/fjMm2GwUPzFCxMri4QLkBW4Ai/XNia6EAgwzFME2lNHBnpmA5L4
vQGAB/oXOm/3UW8TuzrB6W85a7xgNheiGTfQmbOaBylEV3cTuvbXhQt++FXUOmLkOQK6bvcQ6+TP
PB4Srs5MkCrI81gKAgSLn5Vb3yjuNtzlDop/wW3jqSgRBQjau3Ua2bVoc5SmzwDmrCBsAugcUSjK
QiyUQZ4lCz3YA7g7MMYDY66RsoDf8VHj13aj/xY87zDSbsu73JbsGUSENGsKyDRYAxh7rsopQ6mq
UOAYQMrzOmFMkPRav5RbvLp5z5HvrxEUOc9kMSaVRWlZiTFkjc60zX7223AFnXgLSX+FWUhIQZWT
cjhhyAJzXceZmBi9DimAPOq/MBvQfraV3WeJLpeW92xYuLGoSn8JY5/TpIN7yqiw0XHzjdrRiRIT
mhfex3fzHRPYLcnW9/JhvkW1NVopla3eFzwqvwXLoWBPcMBBYTT3MkgwoSFBMtFvOGjeL+5yUgP4
tpzw4ahU0mTlV3hy5oKa1DCRecWvYy75qv0c18ikwwGIt73/0G8GHvX+kk+HNr/lMQbZy3pYWkqp
AL9aPMrOKt8AMdW64sorf8AiXc6xo1fEN/UA3Ee5ELBtcGbgz8/U6wHWlsZ0lMFHC9RaYRuJcwOq
ktP4gBjnyM1wLYmjnJeULgewJbYNO6oqqRq1Xj49uRioMGy2qTNsRJwH2/CAUCvu5b3bGohia17K
eaGIh0juTDTjVZOx1tI8hIMhRxm99I3bucFxcC1bi23lWWw87wcCLUcFOc2P9c1wQH8Lt/a9ZKpg
agePN0ZFyQjzLldbD+Kx6OeJqu9iOG+NOQeCjQGmcKqbjcrjm/yeeYHGZ9KYN/0Ugh7IkiFNsdHh
G4L2RALYD2XY48gJ4hbamCAKxNAgndRBqMZS5SGIM8Im1eST9tK+iU/GfnKHR+Um9R4NZ+2D4RKA
gujYnB4elNOpQSvTc7Hx0X+6ezii+5Zj00t+VsZLBf3+UB+18MtVJsIkB6QUcYTckNjWA9r+fsag
VMAs5uINPZ87cGV/OqfrUr/GJ7An6Vwqc5IGta/aZJSVU4wpFgQMgcFO3w2PAEXfeb7foNHsbZ6d
aKM57S+O6CWzogPOQJKGaePgkrhUWO5C08gFnXrhwSVP4TPq1HctQA7Dxkan5TuIbxChvaO5TfB+
Kq0dkbXE+YaFbDmNln5/A/3GM0dCTL0lhYZviHzdiR5uwe57lMDxJNuZl621HxyVl2ybPoahLaVp
Y/fYHLPCSopAAfw38tHceQDIH7S2AAu+aLdotn0rK0etXT1zHKFcuxwTW8DyQFucHiA8YWaoeVxq
m1dEjjWxUOGlD2BQeAWEhrZ1B6vQH4Dy320ePjFD7wkDczjX+6IbQ94avS2AeCAlQBfmbJ2nMKkS
jC1RaY3gQD5fKZeT6j1mq+19tl9Xn88/8seb3QkJgeMG9y1H8YV3FDiVfktnbyfQ8xlKOKsncvJ2
pwgp0+v7umxGZwIYUxakSlTGBAKGF8kHcZLyDIYOwyG3Dx0yxeuE84RaaFfBRp7JY8y2NnI5r2rI
K73D4ZVSJM32WCOxBYii79fbmxuwt7kPRmKjS/26roun9kw0cyEJyiwQia7lPobFXP/tpXsWVC64
Z0BujIZD5retaUzCmWiIiVQv3RlOdr+ROEdwcavOZTBnYJrLVpJinPiUgjoBssbISI887oAq+hVw
QZ30smLdK2yezhUF/BfTWi/tvgBPThf0mYoob1XtxRX4739teP2Ei/EsnAlCPQ1TusBddSllqGbU
xo1YPcWNE3yuftZ2EcCn/LT2t1swFkT3ZuPeOEpqn4ZT6j5c37SFIhEuLVOGOxHRO4co6VK6oChF
prcKLIJyUIGuYLhLkNKr7Z+PaHzFCVdt2xeOpj36TufoKZDBMaD7AiD9gK31XGLKr6rUt0VHagFJ
P8roy7a2CWEoVOAx0HA6WrRZCA/zalacbPt6QJNHhXbq1Qco04s9Jpcds0/01KePAKTmd4AMxG64
ik7XF+jLq7Pfg2YLBbN6EeqDdPFygTCmNxK6TKbOT0EEZ8DwgF2eHlZYHxvUBr7X1Y63oVjfo/t0
XfhCOhCbciac8bxBLlhSGEG4exidA6XvOViJ0zxn+9zXdpGO7lbuGaO/+U1hE9Vu4LDQz8g+T9V4
mEvVJFThg9vcWc+G6ESYgJI4oOzg0hZQr/BdmoHCM4VGySpzxvqYFG0F2Cbu8KeX4Gv4+gHDobYf
4x0GPZQ+BuTdgDHBefo7mQfK7gquTIxbQ3s0469CPa20eag1jHqhJJUw9fXd2mlstOgjsc3byW/e
EecbRN0ooSBrhucrE4aPeM9pmOE5nKbb9EZylU1+0BXKcJyuY0c7PHee6rauNfDAkcty8VBFCh/Q
OhYgMpTI6zRVBFIOdY3ic7WXOdfz9yrUl2a/JTD38zRVxKxDTI3Lie0Wtx0SNk9pjuC73gdvnPPw
7f5iZDFX9UjqQhskKstuM1srN0rmacebwMZMZUyHGfeS82DlHCwmbwmZ+9pMIzIYNZZQWkW3BqLa
AC2Omy/N/ut9+u/wo7z7j8W3//4f/Pt7WZEmDqOO+dd//5++7Zq3LH4r/mH3zcdb/4/y8x8P3VsX
t1383v4P/bG//vK/L/8Vv/WnLBBFv138i1d0cUeO/UdD7j9ajAH7+gp8Ff1//v/+4T8+vn7lkVQf
//rjveyLjv4aGJeLP/78o+2vf/1BU13/df7zf/7ZzVuOv/aXfuxf+XhrO/xlzfonjiEd0PcFeKU/
Nn58/Ykk/xPN3XAQGAaDcoGKbS/Kpov+9YeAvwPeQGA6wIeLJDGc5R//aMv+689U5Z+Ae33hVnHC
MXnB/OP/fdzFjvzeoX8UfX5XxkXX/usPxgwMEYcXbPuUzA1OEZi1y4sgzEujs9B35xu3RWEXoMWY
nPGlrNyCB7xjHpPfJDEGN4eBmhraIPspMs6x6IXxTs9QlCmlm6beCyqvoY/xwd/kMZ4QbbWhmCmQ
1xm3do0hQGjhm3hZpiUhGuW4pvlBsKMwDrBS1UQTaiL5yLq7SfYq5++NlKyjkvdcYXzElzbgVpeR
6cGmI697uU+50cQTGULZL1pzW8eVY6IXPuWhaxakYDIPbUHV8Q8c+6WUbMDg7zIvVT+chvGxIwGg
rWJsuGnWKv/xDReu4dzwqGGdXZFUIYjCKCA6FkBDR++lKGNqkiLMGtWvR9l0DAMjsCc1Cjgot4X9
QTUOU3IoVwgqLYx5D6Vc0SKW6hdjHbvKoD324Rh5c2VWKJK1qn129P88XedKsc/ZL63wDEKpA337
6rfX9GACwgcmZ9VHObyXHSE38lM5lmhYnTAjK8ZqKoDWx1oDGidzHMRdmobNW9/koPRuS6vVvHDU
AmBn1LnJnAHcW2/ggKrClaR1QgTwXJI8llOH4p4iJp9gHhxjNy7k4UcYG3J/N5DR2iRVmmpeOuEP
OeqxYKcv9XBZabBEFK7g1S43rW9HUQ3nXvWVGCWUTqpv1DQO3Ugw1Y04G84UCLe52r9WQTfvslZo
7boxFc7Nxd7N9CssQBcRcSD6QD2b8SR6FdR6N2CRZUWQXHlCGd/qDomJUSAtYFeCCMasqrMLS9xG
zcw78kuLgAnINGlgoTkD/3W5CGppiEGnzJqvplXpKGFFjoV03zbt7Kldl/lxogLkIdaupSfbVGjA
mmZMOudduvAVaFoDmgA3AZ5ygKpffkVnyknexb3my1Jav+h9EWxEw/wxDEm6iWV59EgmpoeezP1a
qLvKk4JY2rRTxqNI+XaOgd+mBUUwJAMGabADFSvFapXRLIW9nhJ9TSxjepi1MXCvH6zvew4xqJbC
NSG/DhwSE49hsmCrtHIv7JvQNYJ5NxnVLysVZhvs4U6URJU9Siag+U18CDmvySUNAV3AJQk3QlOz
lys9lVI6NuEs7E1p10hAbOiv15X75qSobr8FsPTeBI3nYiqPwl5GPp3shsbpra2ocVwhdagXDldD
fRtZNtQmFEBj2SdfmRkSpt5b1r4bFMmRYu1BFZpV3GBcVZIE6SY0M14L8oJiFyIR+5yn2FqzafI2
Nay9cZvVPyT5ZKanVjldX71vdxajF2MZYxqFw1Dq1j4UX8fiTZO2Y3a8LmJBDwRvMqr0SGbg0mJu
eYxVaVNBjSNfQJtoEpqOJaN1OzwOyrC6LmnB1i4kMe/ysU0KSZ6jyO+lYFVqJlqkp+frIhbsgEai
GMeDuE8GPuZyU2pzkKe8TiJ/rEBcM8z11kzD1itCfZ8GFTm0UcyrSS9phcsewA3JwLVoMFoNGem7
uuogMgRTERl/NLpxd10rngjG1IYmJHVZQ0RDmshWjAbj6AGnui7kWwiLgVR0BBR8EGh/NZMRIs1B
31RBH/k4qEE47ExhTXCddzCDwtqb9UNnKu51kUumB3g+ngcomlJ2isvd6kVSy5kCkaF8EEOZWp0w
HuOWV4BeXL/fclgTlyorMQZtRM0hbdbqKA2obeQTZ/2+PTbo+iGuRNESvQDgQLhURsyCJtYGCJFu
9cIr0UxFstshIWsTLXjoWL6+dIu7dSaNMfQ8TY05Lknk52G+lvt8JzXirzwiNsrCbpBIdtNWjjYa
3nWxXzcv42gvtGQiW4nog5CCzMRvonux7tat1bthvasw5VeWX4aauGmoYS4fpqL3vZOn+yj7CKNN
3gZOLLyOzSGP38dBteewO4QjmCdLL9HTVW6l61bR1lPZuQVgopKwCRvyNzzd+Q7RHTwrinSiUZt5
JkZ+NUYrCTEFltCdAJTW8rfry7Tkhs4lMYY9ap3eawS2EPXHRqxu6jn6FTbPYRyhw6bnTRJnwY+G
SE3PMNE0gIYsOqr+UrHBwmQZY1Yif0CVejY3bflpta/S3GAyVv9DGczHEA/SqX4REhfcMkF2TMAr
FzXELWfD7YtdMhz1hDiKEdgmptJoGcdaF66xiw9kVj5I+khsTAuev8yslYgA86afxMhRZ8K7lpfO
OjAKYB+huehvY6BicdKlqpciPyuzxu1Rl7N7Vc231zd4yXOdS2FWnGCoHOiaJhyD+K3tm8MovHZE
3aFMxFm5RXUATwfUCQlBNOJcbm2StVqKx3Hkp+JjVJXuwKVxWNobAFb+lID3x6WEWEzmEdxAkd8J
GLtiYRZRc/w7cQzytqhEokFapa1vl0L6siNzE8+RH0jHkCibUgTHnFJxnt2Lqmg0VMejGMEZo0oZ
V4VSdQFcMExfGJ6q+XXkte8tykAxGTkRgAa+t1jqpajHiR75SXEIUOZI23Wi1ZyL8fsDCCcabeR/
SWHWS1FmaFhHsY9Z3uDA61TZbfUw2s5BWHlxIiMTXb1UIH9tQ+2H1na5FyrNxPmKJS92/hGMkU9a
qAQgGIn8eWoFu85UyyVTrNgxAVmVKYSeWI68JM2iTAy/Qz8GUg0oTV4aShATsU57bOE2JyDaBbwZ
OEdHlW/J/d84wWeC5EtB2qT3zWBQlwTKB0F505AXwiU1k5Gziouu4kwQE8In9NUyTGbkl9ZDN6Dl
0ewdTdmZVeVd12jRMsGSAtgt3qp4Gl5qhLvNUkYkUvxCOIWJ4TXkJMS8AGBRG7R5GHRAOYA8jE30
cq2MjZDEfiJ/GuFsp8mNZWauikFx17VhC8dflxpFt+NljCwAcsmX6kx9IRhNG8f+oOh2TTrXzNf1
eCh+phHSH8VmcsTEni1XRHMe+lsFzrYtrKaJrBrmywNtipQMIz4dsyQ2JqqodeqAV8H7i+dKlt79
FzIY05AbsSsmDTJ0VVgjCjZ2Oom9atWRbEPqdi1kvwRT5piJinVjIjgT8FL4LqRYkHVgXEtvyCMC
1TD2zWA8JrXmAu/P6xFfXDyEwRADzg2ksi73LjD6TmiLPPaDHizj8klQUq8Jao6JLGpyJoXxFb0u
JN2kFLEfBZndGwD2IEt33QqXRNBeAOCH8J9vPKVlPUSTaHWxP5uHvsDkxUHnSFg4ULRnR0PpHOx3
wDZfLpU1RFnYFW3sN+JTLB/GqbyP5IMiZpzE4tKWwDWgm9UE8QpO8KWcWAnaKKs12LP+oeb3wojB
lbwwb+FRQpuu/5LBnJmyRfUjQXOKr0ZzvwtTpXb6Uq3WSOnv8sp4Tqw2PYpmfRyTlPf84unHrGM3
i7XQD5DdmnfW8JRoPzrr87oxSPQ32KNzrh+1lrMHxGzG0jS1egzK4lbS19pGJ/Y82EGY2MpHTmrb
kNZqj1HwlWPkvMVdMpRz4XQBzoR3sjL20ajEforGKlJ4tfYc56Jtpe/XtVyUg/AZvfMKWtoNJlZX
q95MxUhDEPWiT2/j4Kn1oyje/w0hKPRQJKAOMcxKlpOqJyq9FBVjo9J6umTsM55JLGpyJoRZMb2Q
hEiZDVyIxAIDbBvf6w1aNNomVZx4Unld48viKEoad68ssb0JRqoKeS3DsRpRZrdh5erdLqsLN5Z5
prAQJKFCAGgAOhJo0olxr5Oq1n1j4N5opMhGRI2xUY4e9646NRhBxgGgLV3EF9IYzyGRIKj7BNJm
YGmecwGjyLMjqOJRYIrafZ8odgUkeAn3a3hhGtqEqM51a1n0K5QXF2TCCubVM36lmKo0kAz4yClE
voCOx3V6Mpp2Iw6q20gWGEhqZXYbko7rMqhajrEuupYz8YxrsWpZ6iS63IJF7D427EA4cdOwbI8J
jXeQB0P7Fz3kKrqJLs/3nEemIPYNddCdLQi39RDDSg9J/hLjerOaZ+MklVtERS7qaZyCCz3TrGND
Xx/oklFHBLyGOSm9qCMpFvWx/0RKAH/jEjMjIqdM98akrBTjb7zTgMv6LY6epDNXViZJmGcNxIkT
ICHGMWs+5uTpus0sbdq5DCZQDVVhMuQJMqphV5ZvcX8kGmfVlo7huQjGU5pCFNX1QEW4qnwoZK8W
Nib5aCWO+S/GiUA1Yne+8EBsx2cQSINiEth/G/UOQmK7DO/DCq29vfCrjypfLObAKYZtl6a87gBq
dd8sA0z5sAoaBbGiqzFTpJJe6XkVKlt9Bi+VNfaTG0uVuTbEbLDDoAYxQhtIvtK041rP85Czzov3
Lt41qASaKAoabIdkImRxLUoi9JePpU7KVdrX7jwov/K4OSjYAEWYtzRtqFSilwnrYdzGhcgpMS0a
1NlHMJkYsWuaMFan2K+lg9U0GFV95BbLFs8h0Opo7qUvHzZRbWptOmRdiQCqkVKnCCx9q+lh4fXZ
rG3Tqgd9FCF7UatUzqW/aMro6kXzPmWKZqEE+qjmJSiQYr+rMnEnDeo6kaTZMQt9cI1QA/llPZHt
9RO6vK0aCu7gOwfZJts01VdkSLK+hlvXhEOPwe3DRla8sutWEsCqyEf25lOQYiqVhPZJVfSGH9c/
YCm4xxxXJE0xAwM8M8z5HTsz6PWBvlKS4GB0KobMypyju2g0ZyIYozGTWNebEU8UsXyaq9qZxYOi
1/Z1PRat5rcQNu3VRJEoGxGECHn1gug0SR8mo7fzNj4O8XuWcWxlKc6BcVLaA1xZEht9zAFG4BKr
gk75biZgd852yDZHOefWXTRJ8LAqIkAZ6HRlLolBms060GGSk4kpLFbkGNprphWuFPPP3aJKBli3
KDs2BdFeXkhSljQkmyArmUwHYzidrvysZOJpI8+VLRoEkNKYuQOICXAml5KsMau6qoUrLzPQzwe/
IrKS+5Wp7ecscLaWiQZ+ax93ha3qToAISy+G1Uh+XTcY3kfQPz+7f4vOwGUi4eAlyVvUxE4X7+b4
53UZi0aJLBFNAgCA99XBeCYjNzG+FRCO2LcQnmnmZkokJ6rvwmhlVKtg5khb1ui3NMZYwiCdtbrB
O10DiLVp3LyV7IpHpL7oL85UYkOKQs3SOMPedXLt6MFrWP2tk3wmgfFIhgJ4U9li0QoQT+n3YR54
UTSvsmFyrKdmDjneiW0j/U/MeSaPcU/9ZCTNFAzIsSWBIwPnnNZ20t6W8ZaWgnqwBEwluHHE+0TL
15rSu1HZ2SEsMuVBfjhryzqVVMdwrTiH5lGGwVrGMQAb7XWDXDQRdOgDZgOAFfJSl0Y/z4IVGRmB
l4z7z7Y35u2say/FpJScmGnRmZwJYk5XjRbSKdOxqFP6JuWpkxUIqfPcDoaWoxJPEmP1UtCowMhB
UjFrm1oudyjdAObgFuXb9bVb3J0zlRjLN4uir5RuhMOYw9GO9Y80bni2z9sfxvaJmoM+poeM2Tjl
keIV7U8pzb3rivCEMAYPjLChRCLMzMSmpMEnEAfcIG55V9CZI4LHDe85Zv/FRG1zdYKh5VK2HsFo
KuSfRJz8LuYY2rIyvwUx26+ERWSpIVbMqPV9rnyYxPSExuQY2eI9jMERKqCzaHb6iuLOHHnVjUZJ
ZATfU6gZQHEphg3kN+guJM1rsljam6HE6/RY1uy3TOasllkN+KgGmf3wJkrEg8VVE6/Xe/GGAsoR
EGfatc86hErEcGtZmvGqKD/TTLH1YaPGH4PoNPpqKsTt/97yNNCMUeg7SFFYqyi6pE+syUKuPyrE
dV0KqlsFybhu0zLjiPoqwrCPNhQQQZKB9N13it+2T5teBSYSkKR504JdwcSllWZeG4HUrlpb3Yo+
Ise09dKBuMZ81Iz+oevVXSt2TiqIqT13ZH1d/6VTgUZcBUAzTEADKPrS/crmMFtlim+KMXMNoZxU
fBadYE+9d13OkqvCxHjAilA8BZ6RORRjQqpuMrPEz8J7En6iCHb995es5vz3GVeYRAEyT0Ke+GUB
ZA+Y9qTUTsPnivROgwuySN3r8hYf/8B2A55JBzoAWH65cFGqqfXcUYWssV41daqu5hSNSMlUGpuw
klP01VihU+upZVfhlL8QCxjd6x+xdB4pvg3QMKQdweF6+Q2KkXalpkNpKXySQ9FBKUzQn67LWNo4
3QQ/APB7GAfENmukxdx3M4ae+0WWn1q89kHwUvO4gpacGVyyroDSwBCBLb5UpI5rQkpSJH7dFqrT
ixFGVgAN5A5V9d5WAy5r0G9yoqwli0FJFiyxKM4ijchYJPLCDRFLkvhEPITtadAyJy1/SEHu5PmB
YOLQ9XWke8EeflCgAZ+A1wxGHDJ5xDizUKOI+sQ3E+OpUmy5/5HIm6nYxFNwJ1V3eH9yrGNRoo5R
fqBVkRBdUes5uyFKRYwzIdMTf2g9xDylCUopnXROqYZImRp2WE8vtWauruvJzvBD8KqKmPAGwBN8
KpKJTF661aq8iqYQhYp3Y6VilFm+x2yt/mfwgQzNJDnW5NdkDRI8dCIM6W7WWycCvCXkpuO/Wy4+
5Kv7Fch35P8Z1zYCTJhVYR35FvF70ZUKjgEtpIYhAO0xOmg68OxWGaslkVijgxs4yXTEk6OL3Xkj
NMGdTmogqU/j9EGKyhmb2lGE4Ib0OseivhswxKMyiXkNlAyXbUmoK0Mn0dxGPu4aO0wbe0RFfpAa
p/M69Qfqihx53w8pWsAQR8B/g0BMZmnYMqMqGnR9RX5ttE48vGJurDOM75m+inIeg9eSLMzYBWgI
1XBczcxpySohj8oQMBBlqDw5f5gfBWMGFNrO1f91/lBF2RXIUMDSAIBiIVBWHxmgdkIAIKifaYIg
KttJacwxle9HEf3O8J4ATNBBgqx/y6VOiOccqaAuRnkkP9VT4lhvRH8Tig/52eIxuixYBsRhuBHF
WtO68uXJb3J50lq0TvrlmKEqIrhK8KwGKzndmqWFgOoX58jL33wbVe+3PPrnZ55GACIlLtB66Ut6
tqoCyRkqbZtFxtqUhicFuOFw+py7V2GbxZ3Ny2gs5CsvpTPHsInMaTQJ0iZCJGwMc7LLGSPLjWrX
xrskDQ5Wr3ltZW6CsVvJYulWg+bgDcA5HQsBAT6DFojQqwQS/m/NZWJglhrNrOjWtJU72VHFV5I8
kQwMUFnrKMoP0mOou8K7O78HATiU4KVGZpqWhVkylSAXpdAqM7g5PbVNC+SmTY86N8+EF5ISgNED
7EgbEpBfZG0Y6dpYIxnQ7jP5Ja4j0a0i4qQqpuOqkk1y+6Rt9fU8bEARVracYueCO4CbRfId/Pmo
xLFcidRB1CSMkbUy3qWptbPksWk+rOQuSd45tvy9soI9PBPFxFSm0aumMEJUPb4l5KPUbuIcM8HC
e2Neq/ouMFdl+cyRuXB+zmWyWRZ1NqQKxRSc17S12/9L2pX1yI3z2l9kwPvy6qU295LO0snkRegk
HdvyIlve/evvUV98SZXKKGN6gME8TA+KlkSRFHl4+JBah4zFFHMcfnT8Y2qZPv4xPWTQ9huC1xaL
EhKyLkh64pEtuciEcGz3hKuTFnfm8Ko2L/lrqxpBkveB23023WRXKluPfRFYXUZCQCei9RdHiQ5J
PAYurQVhGu/nCe/jiUcisUtcDw25S6BXTxvLW4kALiSJv5/ZJTdvFz0RebRy6QN0MSrt14rrEZ5c
hoee2YApRTCrcVqnH3S93KfeRzJP/xrgg9UKnBI6UXBP38zG2TdMLVmoKlY7KIoWcAWUu8QBQMQ2
KNvwMqtXFG8SRGCAV0CjpJ2dSbukpTZnaKVlgWl0h6J+TEqUcg+Naea+6T5rJrprHRI6mNwhqoR6
kd+ldIm4TjYeZCsuD+v++y3S3mMMHTV6hrpchZRhXXk+8V5yh/tgkvCXvvRpmgWb2e01W3guVAp5
PbRliec8bLCWf/FqNxwrZ+eOr7f1anVpHkrlphhdhVfLpVq1NYjQ58LDdV20A3f3Ru+FXWeHrslf
qRsuphHQXj3cFrqmy2KShYXOL4SacsWXVUNvq6mG3EuBNomhNjF1wTC25tyt3c1zKcIQn2mrzpTE
bUYkX3Sl2HepfuibJ2NE4mELB7AqSIPhRmcyqueq+PuZoHKyhp70CtQDibQIcL56zyznt4kLuNPa
xN2I8lZ3D8EyGMfeSOWkiKhbLHdsmIkuqhkImeVpZn14+3xWFyQ6DwXjDjo+JNXL+xZISgU2vGy8
wLDuNZVFSnLazC6uxRm6qIb9T5C0c/2sVMskBGmpdeeUadSkekCn4YgqQai1g+1ny7RTPfoTaYd/
/tsiJfWYDCvhnfDD9nKgy64pPtSM+hqI+m7LWT0uvKuQkkIdGATCl9rh1ugVJBY6ZxBPBWjWMcol
ui1hJUQWTFE6yC5E1C/PUDEKPhZoFUHng16FKJISRMq29q3osl2NcrMzbbhacfyy00Mvh4Zzw78c
+TFuFE2O/4zOAQqaLRuQ2EP37yspgvzqrwhJMWbFGCjaOLO7uftIB0z5TQpfn7da0Vf1/EyKdDSG
hWmICkMnwPibYQmO84R2jqV+uX084ldubZcUmNQIdsE4gLVMOvfzoomaKc6nh4n2QU03VGFrRVLE
V3oVCsKAld+BA/LepfOJpa9T81Wn/OPtRa0KAo8KsqzADGGCz6VW97kyaJ2K29Ooc2g2z9ps3Ldq
OCV8IxBYVbYzQZKDAoyLW4l4brZajdhcEy9Az/pOqsba8Eqr54T+VMCgPNEpKi7ymRnnZa15VY5z
Ai9AMBunHFXCzx1FWc1k6e/b27d6Zc9kiVWfydIAHJ0WClyIY7bL41gRdV/O7mPnaK+8dbJ9Vc4/
bHVhGzd39dTAeiPmdCPXKmeutVYvzbQHCMFRO4yrT9ArwiryqTIttP6ndHqP6fOQjnDA5A/TJ62y
XdTZbCyIKxzkWi2Ww9mjx3BD59c0BJlrTFMCDwAYbaX7hXHgtVPXxf9D/XCHO+Np24pvCZEuVpa7
5eAKlE2unTqLowf23mZb/CBrrkI0TiDThxQOAqNLrSB1A2y+h1xH6xjNJ21oGt9SKNt4gK7UbsQY
lb9ipGOhSW92czXB63oeO1S0MYC1K74XnGL4UOFRoIq1OUz4glHnXm9HRM/VcCBKGlaYohsNS47Z
QYVtHLQ08xD8LskJ1DGbrSsijpHt5vlnCmU+uyNgDbb/HwTEMenUHoEa6KIpAVGFYR1c89ST2PDy
AK+9bjPHtX7aAG1hoIGLFjFph7SGFJ6XoaLVRmi0dudd9eX2/V+zNcjU/REgrc2wQGSTLcgyIeCJ
ATF0I25WkWMNJdI76aO5ZBs3fzXUEvEpmHkxLAHRyOVujjNKdsmMaNiqay+qe4WF5agyX6nGPMp1
nvtNn1RB5eJRV3es/odbbCvLvLqtsASI+Mw3q3D5DQUd7T4lOryT9h29kxj85af5j9s7u2ZZka1H
eyZAxhicI92hKgETiE5yFAGdUNVPjdGGCl7+1XcgFpJ2ozz+ln280tEzadKuah6z1cqA7cl0deeQ
QJ1nRMrzE4pA0dDVO4V/L40ZQVkfuXp7vL3UVXOBAfOY5Sy4DVxpqZ6WYcCpCZtUDXvuBtN7zDfO
6s/vS4sjw4y7oeD3J1KGms78JdsKjoXZvNq/MxHSPVAmUM86IzyE2Yy7XM92uha3c3+g6mdmPFtg
Y98KXldv3plE8fczq9JZIwXhLRZFzZ/FpLi+l+YhGJ/Cdk5fqba7fUSrGn8mTfJNparo7rhAGynA
y0vDH4XT6BP+jsQMfDr4zkFFilehfFKaO2DYAuwVamMN/UHp6T0dIfAaSArbJjBwKIjJZYzCy3s+
w2QtGFyev3yu3LBpP09brBOrVwovJQDCRRoYgcPlAfWAURSpikRXQfu4Yyyg5efFBmC3s/3CMX3X
GEGnkCJFkfX7uXS3ksNrR4ZEHqq3Bgw/pm5dytcwPS1jI17zlv67ANIJRRQM3d6IjFasFH4dR4Wo
BXU12RobRpmpFYMQPqCkZrR+3e8LaoRIWoQMg17GasNWrFw0CMRbDWgUeAA5SAJsZHaIhqo0IHAB
JfTRVOFRddAIzt6zZWWnXj11zlbZVlxf6XoD6YqufADqdVDVSRaKKzZveruhd9xD7s62lc9tlt93
SoMJuKqzNdZk5eRgrABpByAUvCWWlBhhZo4ZKlP+hssoUKKstfvRfbp9oVfMx4UM6d1j0QpNAITS
uw4Fytkkp9yZ/XS6H/tnnrnhbWGrWiLqFGBLQzFErlKSETGckQz0zlze6vhl5zeWme50ohY7po4v
SoNhCiBHe70td3Ujz+RKx9aZbrG4Sk3vlC4wk3vVfWm3CEXWRGBZNkwJEhdXLxGGN5bqFSO980b3
PiFdjIz5MG1AocV3yuoHglA0HKCogo45aR2tjen0XgIhjg6UzitztjrI1/QbzQVoeBUk2QjaL23F
pLUWGiQdeieiRFA0ZDsbCMyKfLx9HmtKdy5G8pKtURE83IB+yArQ1xQ73T3qh4yXoUm/3Za0pnHn
kiTviLRbY/AZC3LmnTLwyi9U9dtkYT7IoPmVGxXGv29pNMHe9ncLxRed+ePKRBVBVU16Z3gvlnNv
Z9HQpD4abf7bwoR9PBPjOXPXIlqkd4l2NEcwJynsTiR78ue84X5R8w17u6rff5cll0roYFidQwzo
94IqrUPaoBUcj335+/a61twl9g+FRDQuIR0n09ItueXllUKAjKmA0HLKf3RDP6ojf6Cs+9kMu0F9
5a9WipTgwtTlPbsKZAMwqKBDuxo0zsnASWsoQKq5APm1dRXaWoU2fFr4tYNmtQUcTj9vL3hVQ89E
SvkgEG2RZSwhctS0x6JHLFKBnJGCyaNtj2ZRR2nC3mHzBX7jf6uUzAj4Oqt60PP8LrdpUKd2suOl
gdEeo6b4PC0wjnDIN0Suqg+iOfFQB5eNXFesFxDGcgEi1ouoR5mdIj3Z2huFhFUh6MEWzVHo8ZW5
0SalrdGogjKM2WNKyT7tv2yWLVdPC89O0f8EwiRbut1FnVKQ4uLFl416kM9oLlN/kBqvTsAa9YO+
OSpduPgri38mT7rmucLSqmogr87oU9KM/lKf3OVey3aD3kYq0f3SOObFP/XW+3p1L/8KltvqPKVR
QeRgIGGtHSsTPYq2G6H4/+G28q9LAbRQuEzcN2k73a4kbTbZwN4gH+6wEy84qKf2t4WseU1QNaqi
UwmuU26cB32fk3UlhFBLu8t5EQ/mFmX72joEoA7JVtCegEH70hrbejoi6wIROTDyc/Viel/Aynd7
GasyQKCEngJ88VWxurJK1ltZhoi3Oyno9Ctn7lNk329LWYsAgDf+I0Uo5JlfcZMBXDV2AjvPnypj
iSbMg9XKk6VYGw5FnrcjsIgC2fxHkhR52lNBwDbewVGmCT8qhVX6E4Bkh65Pp4hnNWZMGZ3zpCpg
VGzM0v5A9eKpHcd/nNFJfSVZpj3TEkzLMF0WpnPW+OrSL/6UqqBV5u5X107QZs/QWd8aiXdsaIb+
vqxI987U9XcdoPug7sRDaEjaLZaV9aNyMEUJZNaA40lPS1IboKJB/vluoTRwii5C5J45W85KHtrx
/zuI9lq8XzHyANi/y7MyyIL3WAKYs1XsAHc+eQYGoJul6AOxo1mnX/Tik24K1DNQXvwptemzRptg
sD8Y1Y+epiGmUh7b8QG8yKX7BFD9TtW/JIoeWFXUFQ8KeM58KPXutoatpWsx5whwIWCjAIaQXwEl
BcOEmiIat+uYjuVTNgDdu7CjldJQnZe7mab3XQmMeNWknj+koFFmmJDdtj5zshDD305zpkekmdV/
X5q5+DDpFueGTevWAmTb7qdgorWfnVqTHG4vf1U3zlYv/n52wbyJekZhALPdFlmgPDfTa+VuZE9W
DR46k4HWFnRFcsNk08wN9IUjNpw+UkxSUdWX22tYNRJnAqQ1pG3TzkoGAWMRgvoU6qXrn/Lk+baU
tVcCJrP8WYb4irOdYnRgVUvx2J7cYzWcxukETofigXYbCrnm08/lSG8ErrkelAmGSLceHCWcgL4G
IShXPNQNfkEDb69qLXENPDCIAQA7wgWQT6dfXIw9aKBlCIUMfQlGB/2zUwnA08e2DSnXYjzyB2Xr
wSCMgRxJnIuVzowRRWPLiIQJTyMXNJYmAlq/XqZASx2/NbzAnjS/15otbP3qKZ4tVzrFbMzcIhdJ
DIM8qkA+YWEYbeJbXsQRUd/e21VZ6LAWTTyCnFFyXnOLTpPZwkkOzqnocuLnGrryi+HQkgwJ3y36
X7FlV1t6Jk7yYNSxssHkUFAveUFdCUQDX1i54fVX30NohAC1IbCdmPUgGXmPl6bFJvQm6GSyA61O
T4sbaMsLQcd1CRaXpNvXpfIM0tyK0y/v2c8/smU/Vi1NOUwjZI/FBzK3h85sAyCB/Np99bL3ZLvO
FqpLh5cOCme1g54PBa8gPEsKtu8Bm32q8qV8By4XMzrApSQ6nlBplR5dppYyzkYkouLaagK9BuOw
Om3UUlaV8UyG5E2WHuyC5ajB0Ku933VuMJcvNqfhCFp6lPtun9SqKp4JE38/s5W4DjMDkTa9K536
q6ZkEbGcX5gGFd4Ws2680P0MIiWwDKiudJvtvkm6lKMlrTa4P1vFY02suC5PA2NHJV8e6upUe0H5
Y0OsOPurm+YKwjdBIQo4w+Xypl6tnHKB2Ia0IaNOUNZfwLHVDZ+nuvCNgfkGSoD7pdnC3K26UlQJ
kGDGuxLtZJeCFQQwdMGUDUxVKJ3AyabpOBK13d9e35YUaXlEQ58z14UU8NUGilPPIclhvm5LWdUR
IEEETSpmF8iVRKA++2LicDwOOGv7yBNk08tGLV6c/9VBncmQ9NBs0N1QTnikGDTVRW7eCpZChZOb
02BCT9J/XJKkjh3ybLbdYkkGObnjixbm+VbL6/qKQKSFSjOyu7a45mc3K+8nKzVmiFAxzsT4bYGo
rPtMq/IdKiAS8cDToabtuJKizbbpZOMIX1J0C6AKxzk1o39//OcSJCXTE2rkut7iteD8ZC0QD+Sx
aTajmzVVBmIUKCpgZMC9LLkrJZuUQhnh7nl7QifylIQuzUOUdkMTr7E5mIp7rTwoKoZwJx/L6qEi
fEMn1uwuWtxQHAINKYhyxBeeHdicLwOmvODATCg4GOzBP9abUW9bYZXZ4WLlX96xr2fyZJUvvM7r
SshTSveI3vXA6Ot7hc0b74a1Vhq07mESMAaraAgbpUdlkxRZUU54OPRDHXLn3htnv25OSKqBCXAA
kWLq+iXeb0YVKhPoyT/3W7MHxErky33+BZKOZlSth2rGF7jVc8+t3VJ6gUu3OHlXNehsnZKesjzL
J6eDFNvaZZhYrm745a1VSL7fqBdMCqzEPvIHdP/DR45KtaGD62sAJg20GRaSHJIODvqgWHmHJ65L
jB9pYrtBWmtL+B7F+ytEUjwKVoaKiMZcJISyRj+51s+OVBtqt75bf4VIFja32soYFxHjZvWBJG5Y
T9phE3G+KuUNJQZ6RvAhiCfa2Z11h4YyV0Xsx+wGrB89KPTaAeSWi6KUu9u7tmoe0FQvBncAvi6P
qKw1DC5MKESlmh0535Q59yd2sMYkMt+1dwBcQZnFeD6Z0rdImYW01iJq1GpQJd8F7LwtN5Lea/5J
oLr+J0S6lIbZYRanisjP0zPb15YR0+bG2dkZZlmBG8zYQuSu7p8lxhQifSM6BC6PKnNcjnFgKlTb
VjQkIDsaoIMm3SlazsPKM1EyycZyIzOz1rhsoFP6j1TJrZhpWS8dR/lpaflJb5fA1tT9rIHailXR
MnhHZx5C/cUcvN2Ueb/QHfLgWMmdTT8sOT0ZGO0LtJJglLmtTKt6ix5Y1BuAP9Xk/DWgAI2+eC7C
bmTfcmfPzSRwUTH9b1KkxVtF285W48GjqXjroVLqfbHnrSz5qh4BZ/A2mxJtsJKQManUEpFufsd0
NwT7I1FBvebNwTJsKOz6nv1PEIaWXSoQYWgSmhWFvuXK88E8qU7nY8jge6zjn/UAlnIpBo9IlbYD
1lN7U6gn3sE287DYpBgW6n7lE8/ESN7KbKkigC9gRyD6DgXZD2ib92gW9N29aBhEz8c73BdoJcH3
ALYCtLJK7qskOVWVHPc9VR+mj1qJNb1D3c4lSM6rHse0WVSYrXT8lC6v83DfZ1u56zUlQPeIGJiH
dhyUey9PR2d17oLsGsFoRQ8pMw/os6ZWuqEDa4cDbCa6nxG4C3KHSymK4rRJn9P8LmtnHzzUUQ4E
AKoZmlIFSrP4lG4czppxtMQUS9GL61imWPaZHzPQ7WsspMvR/9NnftXP5FeyZE7gNoMb1B5GC+hE
e49FBq4L80hEOw64yi+Fkqnw3GEs8zvT/FZXOzjTvfJspUHG6/1tQ7S6n2eSJM2wxopPVcLzOzKM
O9GDmpIddwfQV8Dmec2YHFRjSxvXZeL5hU40NOjLJDhDM+rMWMb8rm+AmUZhlu3rziiOi5djJlU+
qREe71GWU3sji76a6wBtzR/JkkWcGZnqCvSidzOf0eKrJUAUz/d9r2G0YAB0WOrrmOTE6Q8guzf8
3dr1QHAicpgghkLT8+WRVgVaY3Vm5ZhykH+dqnk+mnP+LZvtZMMYry4SfXceiFYwkhhYyEtJc5O6
rMgQqRpjHTGCkDsNhpztrB+tYcdD/VyOXti6v24r0to9OZMqU0joM3GH0kToyrT7tIurWgHS+NOU
nADU3NjKNb92LkryA+WogwxTVBFKQEZaQNoaft9mCYqCX26vSR5j/1aOO5ckuQIFa1Jzgc7izK+y
ImoyAIym8hUAt5wgQ+UMu1wtfHNGHZKM3/pyT6cTG18WNjyMW1dVXEXZL2EOCJqZUFZHfVDysr2T
lE7KkLq1eR1ivtVU1rvb613T0XMJ0sZmKI2BTAYSwDka9rkTYWM3Hwbr+ok+QJQJEWteNTGpxEFM
mU2IoVNrX6AjnaloJkLMSUg4LoPPjEn3u76PlWKrZXtVSc9ES5fQ5VrGyIKXAi92Gux3MvleyUEe
3wWjvUnNIw7k+sD+LlTyVa5TWgjlEVen3hfgVwM7yXZdm2N2oa7uW3M/TiC09NTHjiob/n5VVdBs
icqpAUb1K4AwoY6eWALalby45HeSbFyM1Rt49vuSiakzTKXJORBxmH9Tc/7oVHsrZRHYoTcWsi5I
jLIU48sRIl3aMjrn3lTMyLibOoumYsHAOm2/VDsFePzbur+qGojAwBgl2OJkvIdlUkSWAn3XlWog
CrmYvh1lrRs1hhXyrRaQ1Zt2Jk1SxNRocxQosYGKd09cID/ApW9/v72iKyVwdEAV0G2LRi0g30zJ
eKV2oecO0rewxU6+Uy3CdkmKVOR7pAB4hshV1UGafXlCat6SHrqgx+3YTXs8WH/bVbaVSr2mWhBr
ER1nkGBiMoA4vbMoDMVG8KKZvR4zBCe1zzu6fKhUPn8w27qNUszv3ZESk7Vrl/s1gYNXWAHw+ASu
hXSioLxKGuNUq4vtq6Tcoja7dhNvXwdSKNHVgwSEFPq62bTwBj09MWhqfdRAfT319rntHUc8Z8si
Jhit2Gd93PIn1d1XDcrRyzMv967uM+Zs+P8rRcbHwIjjYYJr4zmy+1cUlZaKZWsxS4K+ffFK6nO2
RxXVt/MNUWsaBvuNRAVqD4AASutOk8Vqma6gH0ax+kMOXQtQGK4fb2vYGwT/wo5iReCCR3ummGeL
kWiXh19UvC6HPoGKlYV+YItuHkaSDgdrwvZmbqV+XMyOhsxNvjKCcwaUVN2PRn80Sf4ZHSn9sXfH
aQfQsBZpXdPsJh0kwnwcjMDEL/sUCFHfq7gSul2h7+aRsBBM/kXkuuh1QPhvHwartjBuq9HCbkQk
buTlMR00gm1Vv7X9ZIKLH9QAt9d9FSZj2WC7EAh09Hqgfepy2Y3D8mFcTD1uCE0PvauS2Kzr/KeZ
tv+MaPU82Bp3w6ngxu93CMYAYfRWItcJPboUnOaewbrE0+NFsXdoXX2o0mpXtzDz6nwwEnRsF9qn
2yLXNEnU5MDkgDQe6GouRYKMmE+pWRgx5qd6vhjTiV6njbDxuu6ODcXANtB5wC1qmi5vqGXWYEA1
9Liv9nO7a/bpc/uPt/gZ8cdf9o98q4HgOr8vCZRW1XWq1usEAqkx+UkZaT+U3C9e7E955hsvyYfE
CHvis93tvVwXixkGoFh1BUWVFMaZde5omOqnxyP5MKRh8Zjf23eDuUPRWnuw9t5z/4F3G27gDeMi
X1JUCfFaRSu1Blt4eYIgkpwmDJLDJUWNJlnuaRYyjBtSv7o0Qu0C3ci+wZ6R6ACb1G9760m5aoLF
kDVQxKCcgtrNpfiJoQN4GYkeK4q77Etq8q+kaJwlAKlSeSxZPQJmbi/R4mrtT54oza5JgE5liemG
ltd8qhQ8Bm2ty6Mxq/hdy6dPt0/lyuMLXUAaFSA5AGthxy4/MPMUTBdRqBFjZMjykZVtH+lGZ+2Z
MRb726LWDMdfUWBDuhSVz3MFQFpixIsR2Xj82ebR00FkXrAjgoI7fSsvd83MeLE2eJ9LgWM+Y6RU
jrX1Zn2am+F+LtXdqDQPAOjsKGdBrceaUewUew7SsQl49fKOFYN/DzRpgnpTBn+gRXvAayMzYrN1
md817Tc0bABXuHyv7bzzwde9r7ItApA1ncMLUaTG8UZUoX2Xy7ZVMikJddU4AxPD5O6JlQTmrD94
y6/ua/LUdEZoTPeJU8cIOcMFH9I4434eEsQvW9dvRb1w30WzlWuCG9CVAiSSeKRKl0KLnbLcZdZn
0ipxk9lBFhUDyDBVX6/Vkwp+KvvAy492RT4k7neVJBuuYyX4gC4AqY8zQDudPP0rdZK2MDBbPCbs
AScN80OieSHA9r7mXra1aBFbSjYH0lygcZFxRN+g+PtZVFhNYzPWBP24bsJ9S5vQQw3YT51/HW3L
18ejgd7IrCuiQu/9yYodJwmrMnmaePshq7pIQUfGbT1cczGOyOKi11lQQcpx6jDbackUR4u52jwv
+pfUJBg0XX7y0DUPOj+fT2gb8pLp2Blf9WoLO7G2+wYAUDCDILSAJlzuR5/bdu9NiMdAfrYr55PW
5lGFHMk8Pmvex9tLFUGAvPd/ZV3lswzOUrfjkKW1p/kZozrQseR9te8w7i3bAtOsOReQWCOyRhED
IACZyoXi6N2izvXYNAZfG+bA0xM//fVE+WemAPeAJJrdzcGM+at8iBryNJtbWDaxd/J6BebxjX9a
1+SUrGf3NDd7DxcscbtQqWwSeE6RbPhuXbjJKzE6oj7vradGTvLoGK2kukmGR9tA9lryAwP2PmOi
VGBzkKEY6YlNPB5IOHT5UW0qn0xx0y+7uq5/p7O292CBihET05JfYDALpqU8Al64Hxr1SJMtOuxr
NyOCKMyL8cRELAzGutS2wqxBOZi3etxhYAFeXVGTfMm6qDWOKgmzxHm9rXAr4hCLorJg4W2Dtmcp
egOSW9H4hEdWnQwe0Ede43PrAAoIkOO6VtDxGQ58NILbUleCKVhT0FZ5sK44dTky1by0gqnT9LhI
vKiyf5SkDkov9CyKvPHJdp7p8rNofplJpJXIlOfdtGXlrlVCfIGFp6UFkkFgli732U2Jp4zKrMdT
NtKgBaye1gQUy+T37P4otd+pQj8lo3V0lPaVZDr8fBUM07ARVFzfd/EVgjTc9DxUdyTbMqVFlYCX
SI/tL6XlRKkZ6HO566ke9B7GbuRPmzPsV4zppUjJv1acJSVyynpsKX0fZhikunOWxfiod3QE44kj
mkvN6ldr9uWOF0YB9Cz4fpW+3iIDvHaulx8i+RlGQcYKo67HnkKV3VRggs/sLcXO5IP6dFvfVgwA
ZL0xlyNSNHDil6eNab7twEAzHvPU3FHTRE+6mT1TL6zAo6u0j5n3ZBk+Q+WrJiyw2UOh+MtzZ2MU
z2M57dzpJ4ZezVpAWY8Hv8/cPLr9hSthz+UXSruRJGne8U7X44SRX2aa+Um3M7whmiefkOlUo0NF
M3eZ+pW4x7JE6jxItIcM76xe2/qUqwyrc/kpUtSzcKBLF2xm3APJ+WmYd5oaDMZxHA5FA0ApKjkb
YMg3bPalfYZEsIADuIAQR5WpH9Ia2DAU7fRYNdrRH8dHVLCW8Y7Xro9etKPu/mpofdDYfrJQMuh2
XPuMPiZwOzoIS3dzEvd54CYbX3XdeIV9wOcAZiOyMHhnXCpNo9cYpVHj+dz2Q/FZn7M2qhJw0qH3
5p4TQ3lcMF/b7zDmG1R1LdC8XgVahU570ogD1jrT/gezqsfQI4A1NSwtwgz1x0PqtS/4n2IPz+YP
pq5/0zonBwVDUT2xXC8f+q7ow8mznQDN//Nx6FvtHUbHA4hIhJIoK7+VEs4CPOHy7WFQ3lIg4+Aj
Pzg/Mc3j6IliSsBctD15iVP5DIwcvjNgQt9tXV/zOR4KhnhaiLyjKemX6ZadbiyQb2PEasODFIwK
bp35aeUrM7oDvHKrp+MaFvM2Nxet0jhLzH94sw9nS7YdxSFNWhlxafe9Xw0q/zQNaIfr0ef206qc
+c4wB9AMZm1eHSym5kG9GHdJrvGDXmRziPmM3stYd1qQZE3x6jEQRFcFaPnBaGFs3D9x06XLANeP
rA1wtNAdGZCRT+hUazCVM1aTZd+YOqq3Ta+H/QQ+Yz0j479ON6ICAO1Geh6YRUTZl1peTYNG+24w
Y6X7ppuY/9n8e3WDwcCYNkBYLACTpOMesgRon2I0Y4KeT8qasHFd37Cf7IwESdEfCnQ4f72tYeIn
5S0E6z64QETF1pPxDADJDE7dUTNewBV1KA2V3hc9N3wjdbVAxcBhgODtrTrfdQkOSga6E9E6K1Bm
Mgu/DSPWmUVmxXxh3+zEPDZG+plk3mHpe4zcjZNk2rdLdjLBenF7vSs3Cu9U8ObgjSjGqYpg50y9
J6/yGmtwzdjjunfszCWNKLOmyBsme5flCsZCDkr2yoFJ2DhcYQOlnRZuFXMHwKeOMFKKH4lj9y7B
izUuBs/PWQldfebzhvu+fiWAKgevFBSQRDZTl6IkF1hEAs56K865QkFcA7Qr+q6NjWfm2iai6x0l
F/gisCJL5n4qFQwPni0rVrshHsF/7KQvEzmmSRrVM0Gqdvl0+9RWMjzImaJbCfcCrd3oib48tkHR
7L6rMaAR6O/koyiywO6o/pL43ew3ZcC//y630qcrVwMRkI5Y0wD3xhU1CrxC29estGMv+1KVOxUD
0pdhPydlUOXTRo1hTRZSlyCnADEPUClix8/UUp+apEcRyY6dXt9nthJpDUanuMreqErQb33b2M6V
uAUjBHAJMUwMc7rlp1OvtY3SoSc87pR7czlZXVRle8YM4E/yp6F37zwzLFm+8Za5VhvBq2fgdYmG
BMHccLlI3rhZas3EiYFViJJKG4LBwnvBszHGdxpD20AR3uNTtuElru+E4GAFES/CJuRAbenitV4K
OESXuzEY/OZdrdEDz2ly3NjS6+t9KUUyLLMCsiBmVm7cN+k3IwGHtpZ9xCUMMSdiZ7QkbJTmw/jV
SKLCS+OWKGhD/jXQLKr/NX2boIKFTUdGSvQYybrkKA0AhH3ixnWjRmV2j5Q35mL5uofZDVuzK689
8KUsqVRDvLYZbPiKuEqBi8UwjprYkYEermLZMjorTkPIEpONhN9A3u1SfYppBFMq526siS1Vhuwl
y9spUPM6D8EXh0nNjOunpLSnEHYWPDlNPn69fcprqgQgALKuMOWY6yJltqeczcCptW6spIPrq103
Yti1uYWbXV0pQBNoyYC6gvxB0qV2TEx1qXo3Tuinqa4xt9LyC+OxbKpgUoHxIQ0snxvS7Oft5a2d
JuwskmnIN2CIlLBS51bIGaa+TrDDrCmb4wJ8yJOVqPdOOomByePWML41cWC8BSkPBv8gZSglFnKl
9aohX9w3j6gojyP/nqV4vGhbSZS1YzsXJFkAD9NFZ7Swu/FQ1gGezNTdGpu5JUE6MZBozP0IeuJY
NWPde57T/e2TWTOdKCuZorkUNOay/5v6kZtKp7rxpCw++TU89Y/Gsgd7prWVVbvOs2CIA8Jc0Y0J
1y7XUqoyR7ddr7ixx/4hlY9Iuk/CYo6CavJHa6PHdG3boOKIxGCzUGiWzEfmcmxaYbtxmRPwqDHC
g1prrOD25q2YZtAIYl7O29AT0OxcqvXQgXyBgzM6rpQvbFKD2WVBMW8sZUuIpMx17pFCzTonpnrq
t4MqqPX+sxBZkY2+ckndYyVFgh7jB3Qjh9kWgGNlJQK0BWpJxJE6mLMut8vT8HTXMe0snrPkANr8
OGvyoDF5ePtUVlQaryiYGiRwVUFmeSmG6+NoZUqpxnaWhV7CHuvkLjdDXphfFzEHtN0azbJibgzE
rIIBDGxLyOReCpyrpVxgsdW4dva29dkJmMF9bytDs7Z7GJxkAjEGQP3V06ZSk6mfy0WNETsPBzcr
wlzBVJJ02qr1rAkC7AVsHIDsI2MnuUMnUVS107F/1GLfud0EmEP7YeDjhuVZFSMAPRiAIh4u0jGh
4GnrDFOnYiNnfurcp/RTb33596og4nuRz4IuyNYtrXO1Nr1Wjcum82f0cQ5DNNSvQ/XV7fyt6rRw
YpfvsLdhRNA9kVa/IiSs8ChyUQdV4+ShI/ddw8LGtpGsO/UbT80V44YuLVQHhdlBPkXo45k3pXqy
/B9p17XcOJJsvwgR8OYVhl6OlNroBdHqllAACt7j6+8pze42WcRlhXYfdnYiNMFEuayszJPngHG2
lfeS+aaHH0Px5XQEBnL2+9xt3Sgq5LgG/P483dvFr//u9xFnsYQQwvbPKOXs+7VRSahZ9fK+s6sG
TjOBxKpTb24v/dL2Qn5LkQHbQN6Dj6gqIyN1mSjyPi3eqVZ5I9AbSi6IaxaX/MwI55tDQ5EA51Ex
kj4OnLB/wD6ODPJLk1+LQZRBW3Iz5yPifLTaRFHat7K8b/tmram/8rFzUzP1DUlwMpccKFw0WkIM
QB+viBM0NHgnPZZuryPN7obNt3E+6jBprjJR7mJxK8PL4FZAchcylJdbOWwjPFwbB74acuBgnTI1
EZhhadZAsod9xiRTkF+7tKAbgzLjiS/v8yz7pbb6EbKzOy0BGUm6ur3jFi3BQ+PuATgJPuDSEpGM
2SKA++5NbZVBa63Cc9QthB12S6vDvDPK8aDrQmHq0owN7BzJEPnsjc5xu/tWCSTkiJXeAncSQbF6
e3tUS+cIlXdgP/G2hsA1+/vZYS3jlBQQ4EJ5OJQeElSq8d8ERfrztpWFPMwnoBe3DUJD4Au42yBL
ACMyLMiN91J1l0fjPk6NyU1ye9UaO9MBK0kMMp66O7ZFdBhl6oeiNq+leQVzAQReATNFzMgFcyH6
7uJaSZX91Lau3n0r7EcnhalpXZt+QZ9uD1hkjdsss1maZZhmQJhmxK31MmgikEKzHvJoBV72oGq1
L/cIQJ8YKRn0f7L/A5TtciXlPKW1Atj+vgzXegxil6Ffq857UlOv18e3r48PxMl4UGM/AEPEHWy5
StAumQJCNJRYxtHZd8jB2NHkJ5ULDKZrxCLhzCVfjFcMsqCgHABgirNoJpGmjAU2qgpgsJqlbp9X
rpZtkHVGkClCTSwdC0B24SFxUSKa5dbPBtUKSoWNsi/jY2nu1PDOEDXoLZSJP7UN/2ODO+nZHBcO
WvOV/YjIH3gvHD/da+1nsK/6k666aAJHPayPf7ciKpmluWSxHx5q6Ee8Kk/hRu3UZgC9F9J4M6n8
Ivo9mJI3TmuEmwK3uTSTDrqlgedEZgCn/3JbKqTXuimCLbMKgzA1vuVV6bWNqC172Qwa1VDPY437
nBnW2TmlSoeiX/GkdW6DDTLQLxOw4IhhM6BSCVQzEoJsXs+cJfKQlYRAFLRoUeUN6TqSJre2H+cv
k2sjW4V1gbwPkvGgMOH2em6WjaSzt8BIU9BIoly3UYtGRFG2cKExN8GSRYzEg8/azLoyjUU+ynu7
y8Yg0vQm0GYFJJSjH9mlJPCICwuEtw2Si4DE467mQczFUECobUAspSenxLqbm2M5CwKbZRPoHsTO
VlBm4A5tiAcTxAJxQ1PAyVw5Mu/yqek9UjVff7NjLH8NcSd3tJu0rDDYvVl+dPG+JE+TIQjSF8eC
SgxLGuoIb7kLs0XNW43ZWKY5d+1ph/vLzUUTthCeYbKgMYYVwQHh91kmxVJMBqLsNSVs77LJ0beo
mn6/fVUsbjM801ExgBuQZW6yBvS3GKlSKnuqD60Pkq7Uk3Qj3EC3rfkTO4DW3ra35FdZtAn9B3Tp
XfcfzI0zGEWXK3sZJFzbQZJmXzcqcE9CeAO5IokEFsig1kpaYaP3CdoqFLX0e2kQIaCWRs7yzTIy
Y6A947d868SIeaQEIQfUDyP1rnHCbz1IKaTuKBjydV0GxxeGAGxEgdS8amIdZHPKp0rZz6savBS7
VtuAHGqdPiNkbAU7c+Hy0HH1s+orsn3w6ZdOcETpoLcG2ALyyzXAxDIhwEgVF0JhK11/uT2yhTiK
IQqAXgStxbXAexkN0yg3WMsi22f5XrIByTVf5670be1bJ1KgWLaG4ha8O5hy+EqBgpJ1RWoMrcYN
nAUjKpKe/qeqfUUkUrK0NXBJ/ccS5+HbNoHzz2AJ3P+S9VZmr4MxeGYuWKslL3Jmhg966eDEiTQg
aGrs771ZezL5lTkCx84+lcuLsCTFv4dicV43GochbXq2H1x7Da7zzgru29nr/gxUMJqlnYeQUwbK
FLyaV/IxYDep0A8+IpTQStW3mzkPQFVWbxGidl6eldHDDC3a4PYOvBoeMJKINsFpACwN6oHcdm9A
NWUlwEDs1Xl21TDaDlH/o+1Wo+Nsex3EvPOfISXfbhu9WjfwlzO3jBgDkDmA9C/PmFzHel/3qrSX
suJBqraJnB0dQyixdeU2mBlgYRlyhD04+ScDBV2no4fSnmbQhHWezT965Vbok0LrXbTq4mo75oJ2
1YWR4SpAIRcNS2ir4d/rYNBEU4Muk0MKCFLSrNt+dkG48eXpuzDCXTkTnH9fpSp0YeUtiYMo9TX7
x/9mgpu6MOxVLTNggpiNayJLhxMskum7up7ZQ/lsrritJ1UOHnWgKzyYu3xVf/nOwK8DVILThJQz
69a73GN9TPHzFlZiyO+R03eN7471k46raNy1xUeUgcC7//q2Znl7AHHRGggBKLY5zuNnUy+LNpvJ
YRqAfnZqFx2+3ihi9bnyrWxgyCuxvhJ8uMz51iEiKAW1JjkgxvYkGbLijP0m2039x+09cOWPLg3x
iU45B+9Uo0J+uE9CPH6/Q3M0NNdoPPRkEcLr+tggE4QGQwZkxpiuLt1Q0gqzNrJDjGNToYJHIzf+
8m2BHz43wi1P3+hIkMwwIpFwB3UfN5aaVSaiEV4cCrphWVgL7Qq+MBBORtL3iZ4dZvuXPjZeTne5
SAP2M211cSmxoZwZ4YbSoice6UItO4B8AmXwIegzy6/L9Mdk93dOkoE4BWyPKtgYyQQUolajxbCs
QAGE/ViXaEYSpS+WRg11MLT5fXLV8plQQtpi7HOI+jrkUIK32GzWlailXWBD524NfUZjPoFw6GF0
XmvZ8dgZhvKke3vXi6xw972eEqdoaoykNl+MpnQz5dRBffl/M8J58CFvpjJmRpzoGMulp0ytb8SR
4B33yRrNbRO0wbHaHoAd6LFlAeGZQ2rUOC7qTM4OoPhzU5tspjByU90FYMLu0ju5AxFNV7hgBjgo
xffYfIcg+KpvMuC1Uy+l79g8G7nRt2pcunM9+Lcn4dqR4X3O1F0AQMJ7k19PRyZDCRwX1JT0BtBh
S0pXnWJmHiREmmDSOpHQyvV9c2mPW1krLSMlBVXLoQL8SJ8bP+zWt0ckssAtawo67bkd0gJiipFn
mu+x6L1wHa1dDoG7lns5nIgBSo8D6pl9V7t1AjvSu2I+1YXpIy0amOPxfxsTd0s3aYonZUmLg1YY
vmLc9ZYsmLWFE3exD9jfz3apM4AhvAuTAtqu63F29rOxM9JYgCRcNAKeWvA8sZwg37U/GTGJ6FgW
hwk1FQ+F2x99CR8S5vX71+eL3f94ouPAoap+OZo0lgs0uFbFISOzkaNnPtbv0R0mAkMtHB6UgxDc
IBPEmGS4o600wHFLaB0+ZEctBO3Zj6FBr+Ug8CBLVhBkgOZAQRoNfKGXg2la6nQxoppDKgVZKT9V
hfyhN1tg1kVglIWjg5VB2xxYwFDD4Btl8wGNyL2ZF1A9y4t9aBJ1BRnlb7fXZmETsHKnghwCgiMA
Xy6HI6NDpNQzvTgkctRsR6WO3qRxSNwW6TuRi1+aunNb3NQNdqoiNQxb8fwiV/XWMH6OuJP1XBEl
hK6fOayuijwaPCngArx2QAuxXVnrTZxQS1pRRATenHZr8P94mkb9XobgRRU9UGJum/bx9oQu+KML
09yEIqmUMWYInCpUxV3sfdWnCEXBOdTSP0yk2ZLooYsnUbVrcXJVDYl3A8EixEkvF1JJwwYkqEVx
aNzRfqKyS8jG6re3B7e4W/4a4V+pIIgAl0iPkywPth+WL9Dxsd3c6kWVraWtj/wC0vpoDUZ+n5tE
4ETBsdRN2JUt0XdaUYz+RCuRJPN1NM9SaCAPYa0hoIJkfz/zsirIZFM9jEpET6gLStl+tLp7ZMJ+
x2hrdR1dFRA0Ls4emkGwHxVUmvi8qFZA+06zsDXsGMSx6TQXgQSxKIiPEtW9vVBLE2ihbo0ijAka
Gt4XNmlnmLWWlgenCteN2qDtNTQ6YGRum1kaEWBFcB6AoKJHgt90nZLhC4ry0NiPk1n5BC+hJuuD
21YWBoPkAYN+AScF/86tUxtTe9aqtmQUtBBCg4X/Iu5CYgQhISjQQOnCX4UEvGaUQD34kMblIzgJ
9wW4R3WVvBu59uWrHcwaaKLBywCkJ6jeXm66jmZprjhxdkiSX1LxHa8C3Xq6PV/Xq3JpgrsI26wb
ur5IsgOKfWMfu2iyUPKX2zau3RxsoN8BiVoATbEFLocxkxhylSZs0L7ahua+Ii/VcGdHR42uZfDT
yIKdxqblMm6/tMdNmxmGKJupsOcgXyHfTV6avwz2Vnb82+NamjtEQzpYdZFwxBpdjgvClGmKDH52
KBvHzSNzT+M7HeQMX7WCcMgAGwR69T4NXVqxkyIypXzMDuOoB+N07MFcLUwmXS8RjEBKFNrbiIoQ
RVwaqSo4z8rE436oZq8YLVcf0GvQf8Rk9NBsWaybggrGdX0JXZrk/HY7qa3V9XjpJ4bkKcM3Cyg9
bAihcPT1KsGOA/QxJD0BB+bvIQCLYnOUVdgZ9CBDh5QDpgEhhnZhNEAeMDufNBU8++tU4hJKTSs7
qCX1IPiNV1mGpIF8Ei7VtYeDlz6zxPnRac7ksjVgyem+xyPUFUSsQ9cGgMjS4NjQGyoj7cstjGpL
ChJKU7ivsk2eNqspFsHzrieLtSMx8CcS9gB/csFdmhNNKZvC2UtdHaTStyib0dyd73JVpJ903dbN
sFgAL4G7BQ1JeP5dbuxpVspa06oQMIo/ees78jcUPFazFbrq5EqzuumlHZqdJXt6K5FJKNsDNE20
Ng4MUQPN9T5EPgtCI4BtMWg636lXJk43a/0MurPJHg6l1dNgHlAmqB0529x2GdeAKrycsBGB30Ox
iimWXo6a1Amwr2kbohYC1S37vSVJoLXFZpTU3ZjRRzOXkclv3J6+xeX8UqjJl9+LDDHGahQOQKpX
zIYDqNYavHKkfamB7l47xNFLHolyTdd+HsNEgzjCI9z5qAJejnIsHE0bWmRYKz1cOebowjtGk7Oa
yGun/bo9pQurh42KQgjDD4Cxk3OQtlFXWtlHEE5N5jdqvebKU5ob324bWTh5cCC4KnFHopWTJzms
mqxNKyONDvFYdf4MsjNwnuginMrCtDmIYIG1A1QR/XrcUFTaVfOE5DTQdlCYj+615j7Rn5Ss3+nT
2+0Bsejh8ibGqxcVbot1xsKncNGFmhGQ14QSEnV272ek2SI5HWrNCqIxHi0/qi8LKwO3xJrq2Srh
hPHUjR1ByDwTB8LK4bTRyXwwSmnvgEjj9rD4GWTZaaQn0LXNyLnwr5cbL9bH2YpTiETXcdbvq0aq
UELK8pVcSIidwRvqJZiNLx4ptN4h8YIOA+B+8E+NS15lSUR1vEIh05bvJOWFlZTaj9vj4vcfTKAX
Fj1aCmNovCosQnzQylXI2hyIhfacYoxOkSGkY76ePAOPDXANYaNDTpkv88SQlXPSCdTzISBsNrAV
IeQVp374XYCxMBlEu50/uGxMABSBPgxgKUg9cU4i7rVcNsDjdrAapGgTF8nL2Pp5e9746OnTho38
AXJK2Op8Tcnq7DipnTE95HnpTSUgOcUvc3wEl4E7ds+gYu7r169bRGcv7hKEnXi8cZthztQ4K+2U
Hspa+V1D9uAxKfThwYZj96umTrYkNKf1WA3NOq0aESMXf6zZeHGrGLhawMYM1OXl/pdHkNTWckIP
ugP+iqS1N2Vn/Gjtwe+Gca3NO2HQszTDwAhCWhKnm0niXFoc61aPVVCNHexZbXx0/GpeOLQrXa4s
l0pp4hmQqg2yWg7dDFwggvN+FUVgwHiHA5sMN4ZcHo+elTqps0eD5oe5sxGsxlW9NhTaezqUc3yr
ASm63JZVkKplt1FKJwEvJuRzt/k4dpqbm/kUgDe8PxZtSPdxVhdHmsmxIJm0cHiZ5CBDa39iwjhf
20dGmGSaQg8jtdKASnr9Sg2pFuQlrpijPqcC4DasAmh8VJ5kQZHV3FYqmx7Cl6L8SB6AdyzW5jOI
GMO7VPXK0SvfNWlze7sv+AwGqwfoEeEMjhh3iB0ttNVZwfKXykfdv5N7Vdplp+TltpWFbX1hhQtL
9c4qMtR7KARf9hGCo7R0FesZfFiVQV1oN9y2ZnJ34z8T+XdM3BE2tNaKykSjoOY2Rm9Q6wjcNYYc
hBRq5lHTRv5tewuOEFgR0H/g6IL0hQ8u+ihNGf8PPUwF2Bpx3+8y/YsQHDYk/A9MT4w3Bb92eUoN
mnYNThA9FF1JPHDEO3d4FJFdrlDrsVDp7Ja1KNJcWjSAVOAMEVYj+83ZRAYpbtMM+7ELH6fAcWdI
S/0m1Ufyfnv6FjwQ9NGQ98GLBfhbPs042aSSrRrP8KaX0FQaRfrRNM3mrgzzKpgGyM4j3Urup0J6
A2pWVBpbtM6YYNmbGQwj3GaRUnSngxYnO1RjuiJ0YIp6P60K+Ow6gB7taW7Ia54KdszSDkVwjfyj
g2VFQH+5nIM+VMCxmsg8hKnLap8jeQrrky04CEsbEzc0ajEI5kGzyf5+llrNY6O1hhpmaLtrQEaj
RXelqOS/5EDQOvlZyEXHIQ8rGDSjGyaZ2YhdawPwwqh4Vu0OhcBRfbaqnEe87AjoSNoiWMPUAT19
OZi4j/TBycr8MJWPcQxpnUj2QMGdNE+a7Mo5+PaKVdYBU/Bah60rlQ+F44cSNKbNyB2SxCWhBpB1
a6ExOn5ohh8K2YQ92ZWz6GW8NOvnH8pm7GzWuxKf3ydNftBAoouCtTtrqznNBGt7vYXwmIF4uMU6
o4Bt4E6n3EHrd0qBE1P7l/So4c09K3QDanLRtXQ9HCTnARtRgXEF2wnvBtqqA5qxlPPDmBWuAs4m
SXmrusSV58JjnCDGADxRS16U9GTLEt75KdCps9t3xopIf267ioVwwXaALkIrEbhQ0LDLvbDyAc1g
kxkCj1OvujwI76mzbuc/cbZDgLAi7bDJZhWc2dreHv+URvxUabU3mR9DvLr9JVcQBhzbiy/h5n82
q1JSJXyJafn6FADx9NAF/apf0S15tHf9VjsWvZv2bkNXZXE/py76L25/wxXvBP8N3LVaasCDgJsa
KWb/xxAQLw3c7kd7Lzp6nyCZy6N3OVbOR8Z1CxHG1oGPDLpAWfWHdqsHyrOzKna463bpU7yb9/2+
3VjBI9hjV9IarMFrnK119PCxyU61i7aoTb8u/DwA2/DKErjT65sK34f3Ds4Ce7+ZnJ+rxjqpQISa
H6o0rVepNuP821btKbTr1rKRaEFDzDDI81a0BAunEJZZjkTFm8Hin1zaTBNTTZL8kM6S25brqvNq
aAy129srvWQG7E0A1bO+LyQ8L11KJiEskMcqP8gGpXj5QDVCL+5qCoUvUTpmaS5NvD4MQH3RBnMl
Ng9fbjslvNdYg6zPAFi066GtvAeTGvA41U8jFTkY9vH87mLRE+PKRa8C3w0x23QChIrkB1ptDbla
ScO7hYElryGa2EMFDeUULLHRwVA2g6Dl+6pngZ2gM9t8xgbNkGELVGx+qOffDlk3ChLY0U9atX4Y
u1Xx1I2/i34VdYIXhdAu5z3CuUzSpIBdxzZXFvS1suaxIFtl52AfFZo3d+B/nF4LS1SSXPLmNnoi
WJob6ns6F3kkajHn/VTjqEh14pE0T1CIR85IaQpRjW1pJ6E8y2hQEFpB6e9y0xJ9GtAwqeeH2ADN
r0OItO7AkuNa4TCvCqdNgsS0OtAR5pXguHyGjPyWOjPtcNfEkFUzBY49P0Sm4Wmp/uKYr+2wUpxk
1evtVmlNFxDEGTybJ2fy8b4cxl2sfh9rehea9XpqH5Go36iPZoVX5u2jfJVBZlvu/Nu4pbf0WLPA
O4Kld3aq5TfKJiJoU2FcXqtoenQCqDwNuL4cwW3xWTS7nhTW2QYaCgi6cIYHs62cKsekZEckUrYP
4EAPv5mF9167iofMitt6NFDd0v3+E2onXuqjzcQrvXgVrdi/Q8LbRyehIIy5Dr+ZAiRjyvkERfOC
TW3dmg60LOFA83UXF14xPczZqqD5mrhV4rj1LKKJuz4B6BRkiwCkKlJ+fLUcWi6j2oG97ZDQ2XCt
OtqHjhy5Eqk2t1f62mmfG0LK/nL/J7XWqHraAtbX2/swtb5HoPOqddurZcEk6lcelFliMGUov7Aq
2aUlSBQNyKIAqOF05A3Zpc7raUYEl+zCxr20wu2fpjM70po9kF2WgyCw9dTy3akqDy86bypmlxh1
oHQQN5ACyCo0bmnogtzc4tIh68243dHZ9fmFZ5G1oQ+zNLIZtZwXJGpr5U5WX24v2rXTwiDRewx/
pSGDwN+0cWU3eSgPxWF4stpd5ZWGOxMv/AEVttuGrt9Nl4bYmp6NxVarPLGAxz+0Dtrifalc9+bK
eJZrwbFftPN53lmGGyO6tDOlml4lnYw5aw2cpu9KcnKaDsqgOxtEuLfHtLjjz2yx9TsbEwnbyi4j
2GrBDqQFk0K8qAqEyZBrn4GpOzPDPuPMTNLVkh7aI8BdlheZLlqngX+KgsGP2mBUV7fHJJo/7jVn
R3adZZNSHMz4wyYJEpNHivyfZAqJbkTD4q7mqUuzvKQqYF1dgW6u/C6xxtpV1dFVgXbu81U4KQ+T
Fgk6g0QDZJ91NpvNAL0samKA9azf0VDfWEnvG8MGOQrX0gS4zeUxwulakDVFkxW3dI0yRsBPGzA2
foTxH0NtXSNzsRmVLPasx1EZBFtyeXR/DXLLl8/Al0wVJlUx3pLQbezKa7ah/mAeb2+TZe8IetV/
j4xbPbNHaEVAXAel90P3zZDs56kNhuR1qvv1PGwcxO1O2m3xTkeLlGCPfrahXF7t7ET8Nc6tIfh5
qYI3eHkAdD1347JJXclIkcmvAbt0I3P6YSkTihVMEjRIUgdklloVfw9NM/HNLMl3diuB4lMCk7dg
WtjVc/VlJpgX8UpCFkHnFjyLnF4KB6Dtsvt4X3mS5Uov6WN3UjN3fvxvbLGebSYpBUAC5+oMLWuc
eML1QOx1rP/QILgajp55agavlX+qNmIckcbqwhMcM4+JR48sSGPwZro8PQ7FLdIY8EXtapKNIHR+
9NVJtdemdpSGl2h+HyvBDcVGwc8oWN4ArkbqEO1j3DVcKkoT9hmc7Fzmj8Rx7lplCm7P5NIpRf0L
2A6Wc77ijhhkCgLD3MZetjYt3MCQ7Uk3eIP8mIXUJe1rpX+tBMuIA1SoYqAhEkBr5Pa40+N0iW01
rTUew6j1tPaP0ryEs+CIstvnbOKubHCHpOzIOECnfTxCKw7kBKkH3myvD7/dnjvO4fxjBZTRQMUw
nIbFOxypTGlYk+kYtrN8Isic+EgvJ5uqVLJAqmP13gynQRAYcVHLv4yi6AtyN3AIGtzFWzmQv0Xi
dDySWjcZL7+U2W5FqmlazbFe/wYFkP4d+N1yNRApbLa3h8wfgk/zAIDBMuir8OLjDnklzbOUSZjZ
ISnv7XkjaQcD2Oei3/ZoMx3U5NgZkHf/WmTzL6tIgoJSC4ENn0Q3jTqfkyGZjnp31CUadMSXutfB
3A3k+fYA2ffzOwcmIMMGbhBoNXHTG6dAQBGHjEfLQcrFDutVWKSmi6KW7GmhLnoiLq0mXujQpgOE
HAy63BaysnQacuDEjlOkNUenGcbYNZLa7FcOmWaKmrcNfcApmsDEE5pFNP8XE4sgm+W00P5vGpyH
0emcKnmvzse5rAFbjH07czZjm71TafypaX3xtTvaBuuKggIMqA1AiYMsFze9yD9UWV/13ZEg1pkM
yGSgAFz3bxL5nYuU366WktlClRvPBwOJQj69pWhzTRvJ7o5mPKzyUgXRI3CYfbRVRQLu16cCphgn
MFw0GsqB/by8Gop06K1Gq3tUs7rAHO6wXdd6OK668A+1SjfqSrcj8XNnitScOffN5lOFO8V1xKYU
ZfVLw1ZmA3Q+2MORlpE3xm822cUEsKAs9372obEW6qosTCpoCHAP4qpAr4ypXRqkeKjPRR7Lxxro
TOhIhaR8UscEz/hecMcvW0JBC+g34E74odkkruu0SOSjGn8vVSDt1kmElIUkAsAtTCEacaDjARER
lrripjBS4nEksyMf09q6L9U2QJR0QEtrZdVumySHckzeikxQ5F0a3LlR9XIalYgYcQcMwjFqYq8h
Wzn6g/M/aW9f9GaghAG8CvctxgcgIXfXJggUu2rC2MgfGRKfavLNVCtv0gS3wpUX+2ydZFQljHQA
N9PlaMo2agYlbZRjSchPddLRzORnunKvk/4AOENHzOD2uPikKvY9cuQMt4gsMosjuIFFvRLJ2qjr
R5zG1Qx9N3QGrm3qeLlK3QSqLKMN+vGuPFVyCnGs3wLz18uHjARwV5hVBmFT2Z46e0j1dSgVhjnb
x7bpIOBznxfpOq9RN8+CQj458Uc5/kzmp3xdaZskTgPTfJXQ5iCYBeZVLu4qZNKQvvgkvmF5fO4s
OlOu5SE1wyOVasIQMtJ+QCyJuVBEuLmrUAc0dMCMsNIyrio0hVwOOLYnqlBTJadM1l3t4EgPVYNr
qfTC9EUwt+yruVGhNI/4AkALtMfxGIEBT5PMmrr4pDXU2EVR9WMYYuU+nXJ1ZeRS9t2hKrhjZIh6
NVSet5ViPjTp0OzSvN1rpqQKAq6rWYa4ONMnQIII/VFIqV0O3Si12CoVfE9vPzT985APQWppK8Go
r44QrEBvhdW1GLSEH3WKvh6FfI468rMP66H338ZN8hF7w88CKrmlZ7s0sHwnccdHIXHj9f31aR1u
HfgstC7w8P5SVUJVQ+fKabRTt5ufrexEuqfWjoHG+ijKOlBRDJ5EGkHc84ahq9FmCRQNWm9R7+L3
r6xCZhdA2viUVlFgTGDmM3JfMK/Me1/sJs4G+4azk4pRoQZC2Or9QGileonvBHHh9h+lW75YgvzK
8jyejYjbK1JMc7WX2/jUBcMQJJJn+p0feUrnW4kvgnyIpo87k7ohoS26gzFpTNxQ+xMTRxCt8RwP
/1ohUEsDeIAyPN/WqYVO1kUD9gVSvNt0Hz05Qb8DIKAPZL++GzbSMzgDRKCKK1/DlkxD0IayDQSR
PzXfz5YsLlrLTFWMK8FN7IExyicWxX3c2scmTl8zVZQWu/LmnEFu1SglyF9F2CNRHrmZE+0S9a02
f5hlL9gfS64EcRrjHcJBB4v/5WZs4pqmqjHGp1jRUYwzoTRCETF6gy2LKNpEprh9bxGqgtgIpiZ6
miQIYjihi9eGaIMsHi88HdCSgQzfVfxpZlE6zmqI4yW/R4WyNkn71GTaXTzuKC232q9BrbYSle5T
qxHZvroo2LKd2VYvZ5OGWo3uJyc+6ZY3Uy+2/XIFlqo6fKuku0p1rXQb9RD3dfGsue1VFjYMWLFB
6Iu3KGuZ5dYxqo3YVHocC9kqtmk1HR19dFyKdgataxPBOBdWEtA8RumLhxr64DljtGhRNIuxkjWE
uz28Fo8SQLTr3tYEo1o4d6wqDzFRC7R+uI0u5zMfbIoPwVoqD0Z3qvQg1pCuDbIvcqgwp8Kyg0DH
I2ZBgwEXu1EDHM85aBFPiMg3kvOS0vvEVgRZpquonhlBfz3cCEQFAJO/HAyqfjXpapqcwMA9J4e4
rX1JOSbKGqqX7li2viYJgmA+M/vPuM5Mcm4k1YiKdzpI+IsPAPBJ4f7Iffvnu/pHsTzTVR3X3DSi
NjM+F/0vo0gcoOEA/Vl8Q5SSzwgRSZacZs3LPor77FUPhvW8Nb0y3Wa9ZwtgFMvz+tcetxubxKiA
n4a9vts530v6RGSwJHl6BXD2WoQBExnjFjGvJ6lNtBJspsSBpilef5HtWaNvSafM2Q6jjaeFSDbp
+mnxuXP+jpBbxt6ok44mGGEUDoAOPFeyO6Z+qQ0e1cYgDd+jYVUjV2MMgttBuJbchU5NqsnjhD2r
/C66ZNsr9kZ6qaLplLSHHupqPeQ07Z54TnLfNSKmATaXXKCEA/N32FwmSkdbsZyB7/806VIe0LKf
ESdVeXDbcy5FSHiwwXkaTIseVcrLc1ln5VT0SZ6c8gN8hKtaa1psY9VtSFBL7jDvRVWhxT10ZpDz
ahn6gcCOj+U0vXmTEBfCuC5aSqbvf26PjAei/HMSzwxx11EVQsNRVWAo/jZ9lCdrb79nv0ANNQT0
Qcnc39TVdj8PauHOo5cfFU95uf0By9vn7AP4oynrYzK12D7F5EZHSO5qd8NKXg1+9dyura0vMMfO
wdWGOTPHH07gM+d+hLnRh+Lzq/r+qD+UgUa8cX1wHv3k3RBYFK0kdzBL0hoZ+IeTUx3e9Tqg8acB
qQaFYWjIsXhOEhHwc+mahxYlI2CF0gbqWpd7VVL6Ah0gWNGhvB8BKco/6GtdrG7P4/I0/jXCHfpK
i5IpKprkFFYqRLNn842oteLF0ygSwuK7Tv61Q0Esy7KwAFhz48nTJG8g05acWiNBU8ZuWoVb7dA1
L4a5i5LfVb2ZnqG/B7J52bs9yP/ncPw1zY3SalQQO0DM9GSPDyF9b8y91noNhJiryJ3kfaP6dfXb
fO5+JZ2nN98inbjhbwri+6Z6Mpzvur1KAGS6/VHLy/v3mziPl2VDBf5gTEeUSKFvVGm3yiC65YOv
8yTNQ3DbmnAKuLAHOeIsLqwCl1lDVvUnNQDtXeq8RUb/2LaoiY87k3pluRs/SKJsB3szKqskhfAq
UMWxp864aJ80bdtREd5n+WT9nQn297MXF0gJwczCVkfO9urO9MZs27vOS/Qoi1glmFO4dhr/scTz
rRmo+xlmwSbBqBV3murYb/RcxFT//7jCv2Y4p1/oDrHLAQNynBfVCtJDX7up5ma+/T3ZkffbK8vr
Mv9zrsBhy/LwwBjwTEAS6aQ2antcMVkgO/dga14X/TOTsJrUVeW80G1SvwyNty//2M1+6lZU2qJC
r/y8/R3LO+zvd/B3q+mkYyfrcCW5uSlmzwBsfq3Pd9SccNofMvMeEIC2bFzV8EcodIxFw8ohIPg9
pM2TFG466ZeZufpR8FkLqS00i/xnevh3RdLPpUYBmjj1Pfkp2au82UwEKuwPeKw1tHjSu8qDmseu
Ljep81tNfma9GytHJPwnLQnyTkc/x6acVnnlUyPeUvUuygp/rq29NrjUniCkKSqrLLvKs2/mLvMB
XcJpjrrGSX8pXukpfarusvUYDM/6d/KUniRRHXDxFjizx93dlCkGQeo8OVVhNK+mBnKdegXJPTT1
COVQl047vD8UfRzcA9A+uDztNIPshmLhcOQaIN8FyA6zaCv3R83xS3nTkhmJ82dtXpmtN9u9G2bP
E4RjJlfPvAbB/v+R9mW9cfNMs7+IgPblVstsHq+yndg3gh0nWqmVopZff0rOeZ/M0MIIyYcASYAg
bpFsNpvN6iqTOTRacd3FtPD0m4RYXKEvlVSsxnxDWLedXjSCz0oTryTTRmU/stxyKv6KN4zNZedc
XOhTw0JU7lVl0mqGPRNHV2URqOBlVpNbs4YSwG2ZbPA6GaIR16vMI4S+L9teum+fmhaibtXXqplO
MF1JBOKzaKqOjrSSnfi7pax1oS3F3RNbn/N/EuGNqrFThl9BU8qOJiXOsLZllk7TUwtCyNW0VG7x
2JQGVBl3+ajsad3uplJxJTNeQZYtXtEANgfFNQgKIIAn2IoSY6wUCaNpCx+nok/eTLfaVu5wza/H
lSxh2TVPjAmhYJpM1tS8hzEJ8rlu33mQZb+q/BCMrFm3I9P30VjTRV6sJZyOUIgHxMDjdasiZiqc
OmPl6mzXKG7zaN9CqKKMEgeVDKtz0bZgkmeQpV72zKVodGpdTO2HNjeVFtEvrK1yG6Em5NmDhnOr
R3p/2dTiUX1qa/6WE8+Mq6IpSnCtBFF5ZUwula5lqQGf8LXVOWQ48j5xo+a23FhrqchiGDxZVyEM
yoM5TNkIw7G5G9RfNUoYtjs4IHzZJuaH+Xh5nEuH4OkwhQCXEVtvKtx8g6S4aaTCTwGyQv9iyFEp
iiZkw95le8ujm1ni8FI/PwKfTysHSQ2J2Iggv9dnvWA0Q7hVv6XMswK1Wa3FzjtOzOsABvrPnOCv
kZqBI87C8Gy0l1d+dC0/mC7kx5BPQK8cVei1u9liQEMFEU+E4DdFLf18fE1TdLQJLRiMie2ofTI5
k44iwuVZXHoAkWcGvP+ZEY4HJSmABkxwLqf5bayiK3pj1rdoZscGdbRZdfcnWHOAgjcKpxxjR1Vc
01grCy1G1pNvEM6JobLRvZDiG3pohm/VK1l2pJ9l4Vbtt+ZDvas8I7vJ5UerOrSkwNP7Wo1RbMf9
zG//TAJ6xc7nOop5QvJOxuEs4ZH1ED3xwtGtpy4DWmhbQ5Ik27HsIeuP1n35Lau2NjkkOdoAx9Tl
SrqlJhjxlLukfumth5SO2//TGkFY/fzzCnT+ofiCz6PSNkfXT3cTs23H3qdsU0BlwdpM4T3Jjkzi
ewlCNenEHateY0Bd3N//LdIXqskpHDTeKwbKZ1s79ij0Wu6DNXGOxXMPIi3QHYdHzkrr5yPNFaWr
pUhJAvsqS/HioYy+lnxQ81iw17TpnK6Svcbydf6yMsVztBC396lhYRtMfQbS135MgjB77uJf9PEG
oPiDxJxo/CCp073fXza45PKgtwFHD54jZhq184FWbIyhqN4ibugpWrRuJfrURuhQStfy7qUwcmpI
GFiST0xSrRpvjUPvVEnv6tbz5aEsOcapBWH3hrzWTdZiKJleuQo0u6f+mOW3ffpeFxudr0kPL5oD
KhqEbahYQWvgfOaonGhEn1eKybVbV4UXZrlD2xEEQXrqghBV9tS02Vweo9ir/Rkh5j54GAarDV6r
zq2mMjEraGjCqsd+kADssXro3dHE4bvayz5U31W4u/tbFLhoVmyGyoZqggAVzHaozTvNbfSqPkib
6VX6Rv4lvT0ZociAJCe06I0ej2NpHroGv1JNj0X3hr2SJixmm9AsRKV4Bpvg0nc+k0C+aHxU53J1
1km4gZDBS5SkfEL391Exiua+GbPRoXVtH0FTw+60TE/3l1dzdhFxs59+wrw5TzIyu7VUQrs0DUzZ
0xrmxN2eF6NTWFdEW0mul7YfEIyfsBd0tIkVyU5iYEGqUQ6KrNo60KrRHZS+iHd5QIsFGhO3Bbgm
up3RG3U+IrPlJQ5y3E3MMeDRoa+fse/U6Vf9swBkE7RtXeYkH5O+Sd9DyevtXVj54IF6v/wZS4M9
/Qphk5Sj3JG2xX0viiRja5QVUKkSREYuW1lMqIFDBVRrpg1El/z5YKfO4GGbInnPYx9s3BB/UXxw
CJLyDo1UOLfd2rqWjpx9DKvVvc99LrrOqW3Bddg09GZjIw00hlsocRxCRg5dSfd0eFKkA5fmV8nU
HdoXpfqR8Nwd5U3GjyPBO/Oet++j7vF0p8v7ttzA/70ofCNVus/kdKclFGIbZJ8OmZ/w7T/NGS4D
QO8C8y3OmWGgMYqNyJZ7Cv6g91K6niZ9RxwNFJfTc5ztE9RDm2pjrhwO81p8nS80aWtoUZWBrDtf
KzbZkFZHjhS0sQaITW6DzEKN6+1IIBV9eYyL3gfaxf+Zmo/4k11t5P2U837Ccw06CPyYVdMO/SWP
l43MLnxpPMI1gFshMJtMwrW1knfZIW5G14gyJ47CIIzewt7yzWgNBrWYFYFW/L+RzSM/GRmvQwCX
KBbPkqN9BFUAvUhdU8V1tUu8SC29GOhIYzoOrSOlo3d5xEsrCCqjGacEPDRIhc6No5uu4D3Y+AIN
NGW+UurFhmQx8bLUKP4hLs9UrxIyIpByinqVBHJfaKW351IVdRje3xPugavKl7jhR8VKBrY4LjBA
zjwbkEcRQyYqrLUxpnEWqGEM9a0YENukbxOvK6a1y+OaKSEuasUIQAulWVCz3NhmuA77WRYlG4la
a8WcxQA104/+/2EZwlVG6jISKqmRB1LV5KrPrIblTmS3ZrdpEj7V1+Ek93Q8EB21LFfqVcjP9Ukf
gkVoknU/w1Nh4leGkqg7NQ0zeU8nM+qumK0MiqckKf4eqYVau11vEnpvRmXS/JKluEYd0VCG7Rjq
aenoRWOMV1avgPI6Moa23jVSBf0ZzqWWOSDIKC0X2whNW2uHw0IUmIU6ZugSqgIgEj93V3ukeVIr
aoaMqfbfJ6f2frZu4vxAt7qTggfg8uZYOniRFeJKBvA54Nqi2EU9ZWhKtFgeNNaHbDQHE2dSqIUx
EBVSQMqfbQWyJoLScz4du7G47hNfyx6LPtz06s+BBKH+AQWOj8tftZAiqyjFoK0OSFcwnglBt7D7
nA1VRAMtbhyFSE4hFRsjB+9ZtQGhglP1L5cNLkUoWPzsl5jfXUWBZiSOVTuShAZsw2SngBCq6/xU
36anLoB2+T8YA+/trPwHZksAus6XOO2oWYLGCVQ8ex7QbVc7/Dk/uPQ2PdQrYKCFnQsMxx9Ts7ed
RN4yhi2Fz+PKcTzHlvkzruI3XaZroW/RkU4tzV9yYknvwxBiZLA0Hvpsh6ZpvESE4xOEKkD8tSvJ
deFD8l1DVyZajJ8t6Ru6mtHbnFZPK7O75DyIhjaYeGeWV/HEphb09Cpa02BorgfFzwY3lwbfBunU
k/K9eahrv7iPilmjnUqjkycPheLEw1YvHy5/yEKSPsNn/vsO4dxpzHpKa1LSgFLmgNhErqGeOUNL
ojVKqKWQcWpJ8CejKoweXb00KDbJfbn2CP/ZhSWkDGcDEXzIjJJxLEJMaDK6ZumlzTbNHlNQS10V
P+v3Mnb4zwmQBFf6Nu6KJ+umx8Kv5cxLL6dzxwE6C0GfNysbnrsXy7UY6jUM7hXeNXvDuqk6d/Ck
1rE7p3lpuCv3P9gzZBuLxmlVCJbd1dyRt2aDy2axillf3FYA9EEycmbUsYW1pcXEc6XG13SHAQLr
U/jCyRW18BA1VjtGroAJiPUXzbgdOrahvAV5a3LQ478ka5pv1yo8DITdAFGCuFCIk2zKBiKrnAbP
svYGRSTHsiCmw/1cBz2sp/BdKAcaecm0t15dO6gWVwTq78iqIKgyN2Oer8hQh3VjWQP8+wEtn/5e
20/v9TbZ0r15z/0nUMG50rvtSWBAa6+6lbi25PJ/jH8peEoxb4pKm2gAdmAgFdorKq1C6+dFFP1+
vouCjRcYZoiCnQ9Qz8cW9NcSXG46GJWba5sWjx3QOnX15+bJhqi06TdrClefFZFLVoXykI4mRZAO
zyPzuNf7hZeAQW/DbjU3HJ3B6bzsjhxU/2XPbvXj8LgtHvjNcBPv9F+lhxfgh+T9chj7rGdc+iDh
ah6jub+1SnyQ7iiH9q3avMdu66Yf1zU6DrjX+Xpg7yCW9rPe3ZdXNr6xuSIPP1rP9KOt/WR5wArs
2S66zp0X5HNbGf9vcsxt95g6uXv5Y0UiwM8dcbpmglOysmaRwvGxIMBEnxm9Tww3D5hLPOWbLz/o
frcLb6Rv3Z65u8umvx47QDIj+Z+R2Xj0FGvcSlubqaaNTZATCHyAaNKON3gy7hCeUGULUfS9bG8e
yfmyoOUJ3glE8QwWE59XKjUreN1ULLCeMFC+/wGIZvNMvbX660K9a6YTnXVtQPQKIXchyOi9ZlF0
yMFQso8BMOgebOXY95pjDpVHsn3doU14BRs+by1xcCaIueZqJaioJeFEa20e1WVZskBL9Ss5Rceu
HX80XN1wpfp1eR6/RhLouUkQoJJhDV1dgnuHA9USC9CqIGqlI2glcJNak5T8mgmcmxCc0kr7ojLG
mgVmP2zytsIb366uvcSSgZFZORNWhiP2AxVjZnR6AlsD0x6iPNuo4RoKes2E4BBSZaSl3M3DGSEm
GOlOGn27vCZf9xIWH1d1sOXi9y/SLHEbljXXc6xJNULBBM1ZbWx5U1J6el76ad3/sqVmpd93zaZw
pANvo0lhSFlAw9RVjXo/WpFT0DvEE6fjwNpou8uDXJpGkCWAyGAWuAYBz/nxkqqpWWgFplGfRsMf
zRSMUIb0/bKRhVrjPJV/rAjHSR81Wl7LcO/aaZ9AC+Zlx29h50wHV0+8YaUhfHkO/xib//3kDpCw
opx0u2DB6I6jk7zZr2wEbd3z5TF9Tb7OhyRsJ2o3YM8PYWXYxI/x89oJvLRb/8wYODTOByH3WIWI
IfboreaTKdBtjgQvQKdGp60cV0th7tSUsJP6rALgbJpjePujAgkP2GmfyN/SouJMnOfLBO4RcigI
c0IwlbU6bpMEVqaBeLTaJrK6adT0nXWWc3lllsfzx9Ls8ifrb9txOpQKY0FZ2IUTKpAtlosr4I6e
SV2uZICLXoAmcyS/gH6j+/fcls7YkKX6CF+rI6+IgcaT3yckZZdHtLx/kFmDEx2I7C86AD0w9JU8
wUzcXEctQNlK4xO72FcWGLZjXzGjG3BZu2WkfgfRsj9Ew8vlL1gc55xeo9kaFDaiImMSUZB0FBIL
8uyltDHM/BjFa/DiNSPCxjU66KrTWMYobbKJ+/gqJ/0dJclKjF24SkKrCfk0eAhmdllZiEZhZJPO
1EI4CP0ZorKE7kEXiC0wPtIGAqsZdfLpp9KDq1mFrNjgp5z6XYn3iDK91bPSVXAFrZPHaop3l2d5
IXE8/zJhBoBWqZOuMXHk4BLpkcYLHxoA3X+Fk09vzF0vAxXsmU/mjc43xocVWGHr6Fqwdq/5Gnzw
GXhTxx1XAQ++2NDQMa2wwoGjuS+z3Vi5GxT5KqeHkTq6sfroNh9p51nWXKnGbRqg6PlBUxgzIUQf
W63qZjTylDgj3TfZW2n7+mtUv+GO6wDpSehPsAmt7N2vRx9gSODUAeUL8i5bJBm2qgEkISZaGGPz
VTeumuz98mou5KwwMPMTaHjOQ5vyPPKTQNR02lTmWsoD1vbccOwqk+RrnuGl/0g7y062+Lv9LhOr
Uz2NWhOk6LPa3CkEOC3v8rd83VpooMdb33wnQHeo+AIuZVOUWWE8BChSy4kHFg5pl46GVHnQ8Vvj
m/gagGFMgV7JfCmYWWfOx90RKkfgshwCkud7jY6tW8mIGUM64O5YrKXOi0NToQYEDhMVb5nibh6m
srPaaggAc5EOYII3bgYQ3u4VU0pXMotFU0CvWYgaEDkSAfxhYkhZoXEMbAR1FXpT852ilyooqdFs
eHnBFudwln3BZWe+fMyfcuo7VsLrOFSGIC2T1omUXZyBd3QcB7/Tx8m/bGwBRjrzSqFKCSjI3A0h
zCFe3ntk09UYSAOx7+zIaLlT6hGYrUAoZE9uZI5Vdod9nLtZFDUbkzKzOSS1mb9XHcedzyzDfIDg
sMwfWU9z+nz5A79uVXzfzMCKNuBZrU1IUZquA0c1WgKDEODhK2pqxdzZpaxMw9c5/9R4kuC81kyH
Ixzm5hSZpFbJGNRo6LpCF/54MAiJ96xsk0dJ6+sVxN7CqLC64MQBBgdt1MIt6fIMfXXNmTvzz88S
ZggFIiU0Im0MjHv1Pdsb3y7/+IWnifOfL8QyULpEkJbDz1egKfCaXcXB3m4dNIFVTzSf/1yx9/UI
OrcnrIVOU7UDT+0I3CakSq7ydit/S43XodkOwIpa2sNAfJk50r5KYxePdE4/3DfxR62t9fAvIP/P
v0SIZlNl6FE1qOiujXy1uzLejOpaQTmufks3deFKhQ7aV7u7fVuZgTnDPz8Xz+0KEcBWNDLh7WYM
Ovt7VXtNtmunDQ03eKv+Fv3It5fNLfk+Ohdn/Ko8FyCE64zKIUtD22IKkkzB63uZjMBWh7d2UocO
V8o1CuJFf1Jx6H42+YLlQljfpGUzxX85BZ2qeEbyMwO3/mO4f5nkXcctsI4n1ubyCJd2mwEeGVCd
A0KBS8h5RB1tuU3UXppwLTDaTSql1WY02Vqhav4p4qqdWhHmsc7tOBx6PgVWU7qNHG7Lattdo+ff
Ca8sO11JZZd2CTR8QMmJqzvOd2FX5iwvUkigTYFtRfRGwj3ByZlZ72XSqttWKwOepuX+H+bxxKaw
clxu+h5BGjYlngIkVA1bWpfW7l+s4AkeBTEgWb/0qCHXZiZL8PqraOwaOuPfe2CVVowsOf1MLmjP
koUGEt5zlxgySM93Ep6YFTZE15FsbpRQfchNq/DGRNdWJm4pRCNCA2+FG5xuiocsypekDCsqBROO
OKe3OvYD01zc6EVXr5xkC6knCM1QSZzpDMGgaAmOEXFt0trQmgLAHtX9MBSQCMna0oX+w+gWmRQ9
c4Z3R7OHDk3dQKDZ7G1jJVtanF28navIXvCHmC3NjSmy2aN2MaFuekgziNwnajd6GSonbjxZH//g
MRZQuHOWAGvCYk6ZQgczBK2ayYd2M1FZcqymIu7fW0EfgQmUwsxrKoqs6pQotd7HUlCa/X2RZbXT
2d3D/82GGEPsjphJDt/PKJGdhLPI5fbaW+bCUzkwbMhydEREVLhFfl0zMwtLpQOsoIJ/QLdte2Va
o70Ph5E9dBIKc5nVQisrArV/rjXAl0aj4chhNPo1gN6+nhB707c9pCLqcfI6YiSPUaXlbpyPyUon
19LWAQcM3jTQjjjLLZ9vVDyl14VNFQn4zzD0MhxPAWcgfOrSPAsuT/6yKUgfAtAEolORN5ekShG1
mS0FLelGV8lj/lS2luboI5Agl00tnUh4tQQ54SyqDPmN81ENup4keavCl6QuupnSdPI1hUn/4k0n
VoRQwBoKcRFEbFBQd9om7qpyb+SdtpI/LE4b5KHB+YsrNSpF52OxlHzgmRHJAZgtwMDJgR2sJiW9
QUnKWNmCC8028Nw/tkSC7UoDCCcllhRQVBTwAmQ1BT/KELvod5E6Sd2Rj4kKwfF24o2n2jUdd2pi
S60DefoWT/a53qFElmuGIyV6Gzms0dH6XGopGhUur/DyrJigXpVMVO3Euyk0FjrC5FBCg1xWHWRm
6t9HqW/vw660V55c5gkWEw9okQLIh/sLENLCFgEkzqyYnclANypPw6S/N7XyEOtBJKMBBNnzjC1h
KynV0vBANjWfMZCBgxDV+aI3sTbVQwubfVPFoJeH1FVF4ngD8ES0Ymop0wEZOPTVsPags1TPTY1I
B7hcVnIQp2Czv2KGN4Q+tGebfiUnWNqUp4bmfz+5eIdhmCmpVc6OXNzROHHziK4UnhYORhxPAG6g
3gU6WZHcuNfmq/bsFVEbHQrWblOwezh6TwFsebrsgEt5Nl5oZ+l27AUT3nE+nJE3sT1wDEcC17mr
RNwzWKxtkqEZbiytIS5Lyv7IGg0v+7p1bXTW+I0StVqZ1YXOD5RL8AaAXBW+IosF5CpH7zRkemXA
JAwnKvPrQUNvvvLcWBBBUGS3PmgMBD+R4vUVbvijcdPmnd/l/JaW5Z4U0bCyNRf2y9kHWecTUzWl
TXpl3i+xa2jJRsnLqxCz0I29k0Hysx6P2hoIeMG3YBOEcCbCAe5Ywn6xhgrCYkkLmxH1tPROKtZ6
xZdH9ceCsE0GXLls1sCC1sThJseLnj0EXZ88NbxBMSO5r4bwWNv9yj1kqYB0NjLBzSaUdau8YXIw
Fh9G9o3cQOTBKafxMZW0bZkmTsm8akxcW619dNTeZKWT2CsErAuvJJhc6FYrwDwDoyWSpBdTgZya
IEYAlaUCp1KR3s1M3S16GWDNgqL4GB5Sg21CeTCcIlWP6rAmNDy7jRCGz75BcCuzxYlijzgHmz7r
3iQi4eZXcN59GzgypQlk38c+44o30WJNOHsxrJwMXziCjd4q5GQevoluBGL9QPbqaub7lK8Vk5eD
yh9L4gFcN3UaAbKMGBnkkJGHzvsNitfpc/3Y32rva7wpC6cMphSsWHh+UpEsCbumCZMk5mkjBwY7
ampA2o02rlTiFk6XMxPCtuFcyfOxrxGdjB8YEVgGFfoW9RaOs/3lgLy8SH8GI2wURnu9NwxsFDq5
QAjtdIs6pVHe5sNKQraU35+NSUgIkHOOEF5CKOhQn62zfUM3Rqu5qvZTwTsliXtPll2SqncQot0M
1rbiWLzEa7RxM3Ljm0bVn3oifVwe/mJ8OlnLeXpOTlcZdzOZ6phoS36JE08KK0eDgn3y2pLbQr5V
4+CyvaWLMN6dUWI1wMuMnkPBYNGlSYoaBfIG7jTwVRUsCW/GB1UcC0il6qFdg8EuR6ETi7OvnQyR
lpM0DvO8t3HoVzUUkyZ7W0EQdYy2Gnkrs2PfKduqlEqn5c86WwnFi2fMiXkhAHW0HiFs2s2QSxuC
q5acOm1Up/7KvC5uSkhfoJoB+kwwSp6P0iwHEOYVMGNYrvK017D7J1B0HRUH1RqQa7hr15jFLXpi
UHBniBEleCnDxtGgHzLmjdNZik/kF1rFHpu+Xx7e2ugEr4k6ViWTjTWsyuq17fLCtVJZdmieZ+5l
S4sb4mRYgrf05mj24wBLk858qt9nlt+ou9Y42qNbVZOLYtSKxcUIdGJRcBCb9jTtTVg0ebG1wt3I
v7cUTXN8c3lkgh00A6HbCb0FqGHh/oOHuXMPmRS7aPlgpkcNRHKSp6qvaXJIny4bEaZPMALN63Mj
uJwYcUWs9GhHb6S5VgH4UQw/HX7KEVinVWA7hzXaaTHX+W0TPO9zmgHpXbG7Pg2LuOnVMD12w2Ov
3xG18ewGiGfL2qiAoEPUcnDixqx8PA2absxcCtH6yiraQwWprcvjX5xkZJPz2YgygvhSH5JUzliL
b0kA72RTcl2CCnsImZuBFuWyKSGw/B72ian5U07iWjX2XdZldnpMJajignulleWVM0vY479NQBNs
Dip4rBbz49Gu4t4Y4uyottcKsHYGBZ03yF7yBCmG8Xx5PIvG5mdPsIej//VzmU/GY1sdB8oJxpo2
fh6MA9OaDYm6LcCkVtX1K7MnRJTfQ7M1vCvCJ9HjIyQxKJJyltmwhm6v0MzcpjjkoOK9PKTFJUIG
bCl4xUHbl1BQatA+lEHXKTtSRl51aEneSSaN/w4V+zkS/AZiVlzDAfgX/CCOkxo6clV2lKbCSek1
gFjM4RF4jItuxdTSpEHZAWISqFTidV8Ijq09AZ6TNtlRO8ihW7yW3y7P15ILnP58IRT2Oq1I2tfZ
ER3s0qRuCzAmQnr6UEml34Mi5LK15dGgPI1LP2ARIjbbrnOOUj9i1SAZDtIER01tl+NactmMmPL8
XiB07v3PjuBqhTRGJANx/DHPj1nZOrHEXLP9VoMNSg7pRkZ3xlD9bLO1wDgv/MnV57ddPG7g9QLS
TTj+zwMEz3NasRixqOCHFjSGcf0tph/5lHqXB7jk5eYfO5/jP9m4DScl0yMEooLeNsntKpnP4jqp
4MkGzAbhXUwZrSwywzZJs2MtX1dZ49v5AYC0lUEsut6JEcG1eVxmiVJjq2Yz9cZHbOeBnBmt05FD
z6SVnPCzovRlaU6sCY4egpSi78Y51oEeEeQ/sY63e+hNvFQtCAaU4zhZt7kUGDmgHv19zDS3bet9
ZftTrKDu/0qbe9rtkYrYMqgYH5C6dhL4/YZaf7i8tkvnOVS40FqPpkQUxYVpSQo5xCUFc1/krk1e
FYP4OvsgPTQiwYWpPkXZ/WWDi4t9YlCYGatvtcToMkSzJvSYXXkpy5xiXHm/WFztEyvC1jDR8jgk
Eqyw7mcRoQcx20n2o556edWvONbi7gDZHa47kOLA2875LlTjEVwgQOscuRn+sLMdb4cf/zJlfyzM
X3Cy/9JwkJlVt7jHVKVfNejxUsPKTZm+xm63GFAgkjY//KCqLbJ+xLS1klZh2dFOX8M0cbP+0Ied
u/aI/on3/LI7TuwIJ5pUJn2kExwzND+gTOMWHFJQaLuut1XD/TF3wxxky09dV7jjcGX31bWZRvdg
SN0VYM8GPerKBC96y8n3CJugqXUFcvSYYDDYx+mu182gJK1T1902YsnaQ+DiDjDwmolCtAkSOOG4
yCBSZRCOa2lh505VHxrcr/pqZQPM2+jLFOMhGj0AM1raEjYAOJ3tfgKP3lE3++91rN2rSbsp06NR
el1tbFIzYSu5kHgP/zyO8CAylyXnp1qRmWDKAOMzOExGlur2ZMfpIay/E7Nz9foK3MKepnWu1SJr
cQ3z5fIWWfJcpGF4Bpvf977cfdBXPVKSF7BN7sjE93YJGeq8cwtpDap72dKXC5ChkZY0ElZPnupD
XJCN1dz3tn6Hm8tKXrFmSUguwdIGvR0DlmzgsVR7vM0jdg0CIFdK0N18ef6WfPLP/KmS4JN2ltEk
Jnl2TKBt2ZPXxrob/lL28bd/gHELzWvomftqQzbjklLsMtZvNS2+itrrrKzdfGpXIvInl5bo/Giv
+c+Seh4w9YaQSFI49vNouVoCCZjS9O0Q+G7qya3xEfXjdQ5km03p3ZgqLjWLezMv72I8CMuTtGvf
UIJ4ylK+iSLw68rmNutf4n7ajRKIIXJt2MeETY6MihYEZtfSuuWNBM4ZQFbwfgQ2hPPP74sop12C
zy/66SnVVadLts34Q8bDCYDzLcmuOl270al1FUdA5MnqSvay6HgmUFvoMDRMdNWc2+/KruoVzcRm
omG2lVPL2POSqs/qJNc3DQGN5D84n2mgr1oDJwWaVs7tyYYxpECrw/nytvU0qTM2rED3fF/Vyu6y
qcVcHaAGCzwTBm5tpuDo3BhVNSWwVYZ3nFTbybRKt8yrwDTMg2SNT1bU+EbINxCyXoHnLCUKp6YF
r2QxyC3GWs6OuWyXrqlzc6aAWlPDXtzJlqkA4oo7Nh6JzydTmeJ07sNA4K8gGk1eO3Ytoavi8jQu
eQgqBip+oREdB8y5kSmUkI+UIdLbgu0ns9jHWbPLuq5FJX9Nu21p2vC+JoMkTEIrqghuLzMVPbYF
eCKJkgUmpGUUiDKsjGdp0k5tCB6oMFIYcT+PJwLrynDNpsJbzUkXJ+0TU4OeQhXSR+eTZtVUoXpu
Iyox9INGrxWwUnHSbdJ07eRYnLITS8LyjBC57/TQgiX1l1UUjsR/XV7/xfk6MSA4WVVrIeiAMF+J
tEU5zskSyV1NYdbmS7gpdLGZhsDO47wg12qOIlFzPfKNAk6YfxgMWEOgEAXdMPA4na+L3peMSRUG
Yzf3JbDVzfg0pc+XbSyuyIkNIR0LIysb8xhOXJAnDmVZBIMVF16cLZDoAYYIrWO0xp2PggPf21g0
y491VvpNy7ZMva8z5kfrHNgLq4+7DqiuUAWVgIKdP+XkPgIkfwR0WIcQ0ya9o8RI6Aik0DxZ57bs
dEqUXfEolIBLa4iHtq/v6hheQ7qpudJ5Bup4iVDfhMR0YxHj1+V5Xvs0wTFNMkBqB2KER4k3bj8c
gNIB8HPlCivioeZMZtaFAZQaVb+vbzEk4rQbOpIeJTnyolLbpdFTT5wZVFKGzw3YlYcDMbmjQYc1
gRY6u0rBjhKDB+bvR2ug1K8j05DnlsjzhUjQ/QGhO1QZzIZsGPFtaPqqa4iWpSk9NaKcGxmLyEJL
FYyMKG0B5gWgeAYODGnlZF7wX4BnVbBiQ9UVYEBh5fJ4SKCVTBHmUxNkZgTkPKAZKH2Vrs3akiXA
I/BQAqwz7mHzXj1x35DqbWMQWMJ3+DWJPUD0gKC60vu1TG7+ZiEP1YC9wX0IIFkMS4gsEVD4jDDc
p1ERTzyFaQez4NCZIu0LimGly5Mq8v/eJU5NCmHArgzKdBnVCAC4nCocH9AP50Wp7F02sziHYGJR
QNalSqqYRmWNHBWTPGK1eqV3oB/S7Wq+i7tbXc/X2qWXHBB3SgQa3JhRlJi/5XS9xt6qI3C6AR70
xHa5/rj2prUQnGe+CQNANxWkp6ZgAESBeaezKD/mMejCC13R3cFu1u7HC8M4syI4uJRXtSQXSY6c
aTN04LNH2GTDX/ZHz6EJHNdzvwXuDqDtEMaiAyoiy1OaH0MZZcXpoW6uLVavZLKz3wp+fWZEGAow
ugkFogpnDUDZPrDJgdQ3uhenzHISrcx9RjoLfN7p22WvW5xCNDliWAh4kBg/94Q07rqJ26iyS/IA
LEPd+iXre8/s/v4ChPH9sSNEiJzYULLgmMSiSnd28RybvWOXg2vylaC3ECBgCL2/CH06hFqF3do3
tTYlTZMfDVXegYUCQUK7UXJlxwlev8cs3v/DBIK5ClwNCiolImhYtSG+aTZFfmRU2eBi7JHuFyQl
Vtxjqb6nA5mMeA3qYGTsQtzLq3hS8hbD6iGOiKcRIH5ziGRn0nUsZ87YhTe99d6n5veIhS6bDrHB
N+BNd7JHW/ZJWz1ZxdrIFwLW2ScJM63bsR6ifpIfh8bnuBJlxW4+x3iX/B2y6fcG/DN2Eaoll9wa
R97mRx4+DaG2k9se5a7SLYYN7f4W+/Lbmg7JRnCJzPm4sN1jpWWY2io/llDkfO5onu7rXo5djkZs
l1Ba3FuV1T1AUIj7U5pB61pW3rReS+9rXtjf/8G7Zgp8MCmCdOJTruAkUBtUzsv/x9mX9TiO81z/
IgNe5O3WduwkTiWV2rtvjF6qvVvet1//HdfzfjOJYkToGdQMMDehJVEkRR4eJjO0C53KL4JYwQHp
olOkIcf5sNjWr1WD+0xcKCwJfAJzmMYsg6BXwB4Hcwbw6Gh3MDzg7rRIea7lwBWTxgtI5/VEsQPR
I+mfHEXg9DnNzmPEUfY1m3TxLWyjtzL3aTbKUKykwasOsIRopBuac0LONUNxKYWJ9DCrV6ZTgXMW
gfWkFiFWTzxF/carmq9hLfDO/mdrFSbao2MeITdfoZBpdZhyVXufZWNPsqWA+O9ZL60ucP4EHLO+
djcvZTJmnShN3igGzIVYKhsM//PypLGr/BUFTk7AvJZaQ9wOcwscFd56bMTcJpoZCiJOq6/OeuOg
ZgqDNKt7KdnJjRMJzwKG0kk2KATuX421vNOVYGZfS2WA044H7OsYuEK/H7rNrFh0xDCvr4KgiDRf
X2Wcm7KqnBfLZXa2xKDlMDI6mIdEs4S+sQC257+HVqUsnGTI1IF+k6XgDxswDoCiF/HTTJ2wMSxz
eBWG/3IDUOgGxglIYwBwrn1/39RCraW48530PVJqL8VLp7HmUrDGjDdTgMXbfhkYFQlYhBho6ENV
71oY+r5zocf4w4NBuk0rY+ajNm4x/63V0IS5C4Z+E1Ybtfqe8KYDrW0lulnxlpMVyNaYyCpG/B7q
cZMfgvI4hCi9DQYaTDlasWZMFgngOgB9JP6uV6fWUq41upkfal373Q3iS1P27pjLLyXwW2PMC0lv
okVYE6C30N6FepQisoxX04inNEaojb6egX1qA7psNEWNQDOBkZl4YcNjcliTt9A4gLkAXUCEfd8Z
OUbtjsM4+HJn0l+FHtc2TF7oRKjtuX2h/kD5ytjSpJltziVfrPBVXIyVggYcDyJQuYDAmPHGYqUF
Y42mYL/ttOQxV6P0aUy195jM5hatiydRqX53rSgflCLpwSipajtTAQ/t/c+4OV58BWwbOpKW64I3
9fXxDkUzAZUfjX7eKcjHggcVTcpm5ZmlL6LQf1/Yje3G+xnAp6Vt2IDLN5lQue7VtAxTHYc7HjEW
bZMS9QGAmG1caJwmnluvj2spAasAmBoenTd5uqwIo3TSIar9IPvhQbB1O34NX9MH8pgchX39Sn9i
UsHTX68PQjGYFzkWZIhv3Lswj3mtG6M/Ae83DdQ2jXQjC6mVg0v+70VBadARjNI7jo/RnmluDIxk
aCd/TDHUoNpnbWSV0kORvt2XsxwJo6UgN5XQHQdW3QX2d60fek41aUq6yZeT97D6SHjYi1vriYMC
bhEpD+RUFzq/awEmSmu5khqTT+vYFfS3RCps4NfshBYHIyucqECUX+r2LH8MmuH9/erQHbcEoMjw
4FF/LVwRuzmjsTn6eOzLdhvmgINmFa+ZaUXtNcA/USFb+snQzX4tpR2luE5bgBMaUd1orXiuY/GB
NmCzqpG6ur+iFXv2P+4sqAZGUWiMXsjyXMxVE2I7tbJ32l6rnL4caqegcv4z1mPxQHEcWwRR4ua+
5BtvpIO1C4/tL/gcCKOWL7sI6KNZBwd0ro5+iYHI4Alb1LHSOI/tVSE6qkigcId3ZxN/oiJQKZOj
yRfTwGoqDJOSHmT5b0PMZSUgv8BrG84IlPfXK5kkTJNKu3jyu+wzTVtLwuMEjEI8dtYV04ukGKpu
4M6BMWQzSVQOSY1JYJOfab90wVVRFcuyPTFj2+h5MJJFkZlrjKu1PLNAeQUYybKvF4ejKkIbxG08
+ygseHkZvqC7ZT8pfxJRtmXZlurXThs5QdjaWYFJAeggmGAErMw2jkMhVPgUmGAtsQJyLozMQa6E
o/Bruwhzu8wNMfC2Za+wCcxRRGN98jFgz0qFTdkon9lUHrtS94es2NxX8hVzuJQV0Q8Ori6YLcYc
UpHUdVrPs1+ACe7TyLOut4DLM/7ekaCPVgMzGaw7Tm2JHS6OqxkzjSZEnfw4aohTokn9XCuqcupT
WHsqtTKnOW/NahhwyfgXFQKUCK7lKS0ZzEBXZl8q8q1Y+kok/Oprq9ZTt6lmt1FjTvSzoo+IBZas
nAgY4c304ibpTD0lkegvjRWRNG+KFBAq5U1rvFzejAQzCXm9HCtWGCLR37nQKQDhy1jGtksaIU8g
MqoitzXzjQBKrOpTqTh7uaKQ4J+XNBR7MP0LJAXXeznNOpJYWif6QSOVGG+QkO+U6pFbapHhCRhJ
fRLnoOI4spUDXMogCwPl1/QjRi8nTY2bQpdnPx7PRtO5QeankmqZgYpnY2Tlxfb+PVjbzEt5jMKU
eIMTtYDCqLGVb+YAnN0Jz5WtbeSlDCYymKbMqANKZr9Xd3p2HtphY8qelj2ULY9facVUAQWx1HeA
zF5oN67PrFBVvaBTjmkuU+IJDVDFeb+ph4DDArCya0sfPrA6KFFAGrNr7Vi1xUTKyZ9GNH7FQX0e
RcyQ7f225NU210SB31AELz2MFXBB1yvK07SOi7yADyvttE1fBZKLltrIjqGGnKh+bfMuRTEXi+qT
rHQSRGXqk5RKFjxLMHMM4oouAK+HMhxoCxeAIiNjGSqCSdHj5IOG1JLIifzqeuAhdKvk5QtXLDxM
OwoGMBQy3CWjdTlWEKkpTG9QKpYAhKk8f96/O7fpHTwZEZxpyHkvNIWsExHaSJZGImExYXmm8WMQ
bo32pRR3NSbngFjQivV9Kr7cl7p2SmiKgu2D3sHgMqEudHLO80iGS1EFsG/E81ZRQOsVht35Pwgi
KFPgvMDRwt4lcFYr4aBjdVCHMKgwCwQveZPb4rhYNCaiWV6SCwgD8y1Q0L5WcEMb6kkDOalf0sSZ
hD9p8GNw41NhY86hcJx4KJkVA4uSC+JbaMbilRlxbYiEnC5ksw+EgxOKAKvmlpDqXiLv62naR5ge
fH8bVy4wBOLVYIB8EFNxGIGBSOcIPPCzT0YVYFxKX+MIgIkAGAsX3C2/7ktjefSWUMYEwg0DRxGI
4vQYcaYcRno3NrNfVWTYK/qQWiOqhraeDsO2RMuUNRGMw4nryPDTeMTgLDEuTpqeabUVT2brp/lc
cIKElauI0juCIMCeweDMdmXJ0ixMYIpGsNVFImJUE5OIK5AJ3l/6ysWAFGgQutiXwjHjOpE+LsKw
6mZ/2Ivn6XfA+fmVSAcEZkhCAvwGJBebpMP8r5CIdEBoFeheHaCv6MnIfmV6uhuCTESfR5vulJFy
bvuKvTSBjUChGpk7EVxj17dD6GBKNH3C1mmjFTQYVjU95QVcQQMuqPnn/R1ce8NfSmPLWEPdySQv
eujqXv+o3sbYKlzDmT4w257uZJ601R1FTgd/MDKwpNdrC8YKOoxJbj6omP1SFrfoINxifODL1P3K
spMavKKr6UHBcJHZqUq/EjfykByqHEFfaOfqUy5G4jZWUs5Br11YpC4xOBMPrYXp5/qzolmb0VEL
PVKUJyI/JEOC5vljkvOWvyzv2vBJiPKWJkzgqTDbR76WExrgZZdVWCJteCXms46afZU90PqPKrVv
SUxswzwF2l7gzle63XcIRrkOPL6YI45GSUZwPnfg66hwys3PCgQiIcJbo7c19bP+HmHka8MDjq4J
RNFOhZcEbdVNh8kkamOWVjWCTLE4wkaiANvhBMtDB8qEatglpTQ4mTpxzM6tQQB2ZIGqLXzMaG5k
DMJgzkOhtzCFWvYuKF5rPs8xx9zeepMFnrKMd8V4JuQxmK2suwz9ZRFE0GIzTbEzDRhEb76Z0wz4
JXWDv8b5Yj7KUmpF0yGSXIQNPDs9awSVwByImD6+pQSVX7xgou9SyaVvv7U8iyhwgSCZLCI5yURq
7TSTEa5k9stfRVV4uQAeONIc6na02ipyhh5PyrBAg1Xkj81xaKtzPh80ENPRLuxR7h9skvHGuq8p
EhTWwH0BCA//XGtuimSSFOXwpVL+DT0n1uR2qInK2yY8tEg0/nU8jHctrihQ6Au2hk2ZzmFlaIkm
zn5Aj4PwBw2KHQ9UeOsZr0UwC0L5pQ5SImGTh/d+/qn8/XsIzUDoykHtE51+Msuj2OaaVlTLWxkI
dBcTznD1ou4NvId/23gEvUSlE0YTMPNb8pi2Q0s2hoTiTQ50s+Z1wJnsyvo4eqF2vu+j1tTyUpJy
rQIzKLhUpYIkOZKtROpc0wRVr6H4Uxg5gckxIWv3+1Ia4wsIsofS1ENaIuw/5dYOFVudNqXg3V/U
mqUCwAzdyshrYCQlc9fqSc3V1ljUoEicICsdEHk548SjrbothC/HhAYZ5E2WigphLOJYqjViGGQX
BJgMLbYGpbOSaCqsMaqcIfpdmPWzNJanIQ09RbCamDtnbTke1uldfgGj8Li7RYBwBq6gTVwhag6L
1TRDcz+lLl4xmdi+ZXHpxoEjZ5u0tUeRBzld3euFoAueSDPBjXytQEHXkKFvsQdieTSANaDqQWj/
tqN+2WfQ8iOMQBYOZdBrGarQZ2ULcli49h/F/ISeJ24Cfc1y4ByBZoC+LBO7rkUMYtG28BOIUpx+
W7/e18fbEAjff/HjjNrnRG7CGYz0PgaGp/SpjB5mDf2am/tSVq8yIGlIsSEGQkLgeglyiHJlGQeI
bettQG1MRR+oldQY1uveF7TmNvB+xZkv/bqA5F4LEic9kNoSglDXeRCi+ZQF6acuGW+KvA2C/mUZ
QgBufU7+cE3RkObAtYYFWepF11ITIevTAbTHfplihF79IMinAvj4/7C0CyHMHqpiAhyNmoj+2Jtv
Zdht6Ni7oCawS0O2jVTe1Lru5jTlGKw1u4h3HOCLCCLB7cDErvHUIFk/VLD39YumP2qYC6eQE3Y2
SfBeqN/vL3JtJ9G2hfIKSntIFjBGQ87KCcoKaWY7fjRC6Atjc8iFZHdfzJrWX4phFlWYUVtVUSn6
cbFReztP/KRAPvvtvpQ1ZQRQ4KuLAr6StcGhmYK3UalFP9xm0lGuLG1y+00gOIUX8iYarW7c8lxF
ZRS4d7YmO1VEqwYZ7kuVkTuOwo2UvJtwL/dXtLpvYNEXAT1A9ZVFlphdUTVojRB9I95O6NLqlZOO
SlufcrKua6sBXQ1IeJAuwphCxnvVgRImddMjmIGRIFFhSdgwKeG8y9ZWcymFUba6UPKqiwbRH85d
8ynpH8LkyX/dtwMHgcga73pkQg08M69tQwz4Zp9RUfQneT9NXivaQefFHWfD1gwsFAx1GfTsoQi6
bOhF9UnA6ZfTpIjoHD0WWAPpGnsMbbOfNvzK5PLJjGcH4w7gRfivhAINk3gqRhkJrlHo/XlGyLwM
7LKSoh6f7+vaLccGajKgkl/cxtfMSGbn8O1inUxB71e5X+kfQ+EG1C/KgyF/E6S3unKCZD99ksch
8fLCx1CXLpsOxnMs7CMMpnZIagU2+algymDm3v+0lXTw9acx2y1OTWOO6CL16Y9+lzlPsze53zBn
8htHzuI4bnf63y1YNPjiWJPULAIjgpwWTAXzwxAmlkId3dwUyi7CkORvQ3omyjZ65dqTr8DlnmjG
k6Y4emXoIboGi6y4UwJPLZB6xtjGvdps8+SdxLb0IUS6NQVukNvxCxUeSxdUNbUABtqnGVNFhPCQ
bmeykc3PVvZq7VDPmLa2zaklu9Fr8lRiFGNbbRthXxho3p6tgDfS+YvS4t4yGF019KGvld7s/QZ9
7/G+Tl6NQLLk4bWVNCtFpUUHzybyTV3kzoMdTZ/0ocmpGwpPceKlQJBj3IMxYghctCO+Gn5I1SPm
TquksNqSoCPOyebUVjurMF4T4U8zhFYMVomE4/u/KpD3lrG4mgtF0KJRN6sxHHxSPKI4iBGts6JZ
WrhdyGdmq7fpa/Qrt+qdHjgz7GVXWOlJpbaGU6j8DBiZaBvrRwHTht4nzO41d22PoZHJGxXtSvPb
U3wed+Fe3hAwvJndBptm4VjqvZQ/U5c+CqA6nk7kbJjnPHlNheMoeqU1PI9vFQj101N/1FKLytaI
tj/5IGLOSe6A7caMOBuxkrfEzQOyCTMQlsl57DO3nAyhGZFy8MGYBcjflDcbra7mHSZmhLYxFrKf
0Cy3QJJ+yqZ8eMmbDvxt48RrNP+ifbk+EfANY0o44kyE5hpLWidlfdX1GP7lz1AXYDBtSe1feuS7
kVm157r1jc9KJ5j9mVi0kjaZqW0UcWdO31PVtJJB2YyYPoUcS2sJGTixwf8PjrHtkuzNotSqRKvq
wCXtdVq9NZbMPvpkjdxvG20rapzwlbsW5pLIHZWr0oyAaxT2U2TrH+pWwLWgJ8UPUzC7G8DgbsZx
a3ZOnINqK0K2GKVJukulU3LCDHIibONN3Hs0tQPZ6elv6kZ7JBh15Uw7C+7CUv86gsP2A32GYAfF
Fjij6wsRlbQfFC0f/O9k96g8/rXdvf51ZkNiJcKjMsOvB+2Ms6jdXPZaA7h1ai/VDEE6mv28aaf8
W6ccmjLEoyni4X++Gt9vNAzdNTq6C6FqLPTSSOpEzLtkAKJkOgmi8Ag+MIsO0SNN1X0Rz1aJoZWt
DDNGUTCYZEes7CDIPCqbTx0mlUT99Av5u4eoNgor65uHvgq2qNo8BWGOQ7UxMNQJ0bsouOYobYt5
2LSKqxi+3j0NBeDQumaHvGkftyEXNhZIMLRNyuBUFRmHVooYa58ZxeDXSQ4MZOLQvEexYxOg5nH/
DL8eJjfbdyGK0ZCylkhVh/WA2EF7qsMCTbvArFDtDFaQVwXTOLJCAO5bd0RleuiH7KNPS6d4aqPP
rGktsM1se0O0OuXHUO+VnNiyOnpyvuV85W0shQ1ZEAYIclAYVZkgJwh7gzbRPPhhFuvuJPRuUUiN
k4ea5hRCmxyoEByBGYfNT8mmw0gApyV94gjNZFpVVkj23AhgBAcjgFsBUOIS0FAcorAA+cRYFJu4
MixYyRx5llnDk7HV3AYDgJ7uL4PlRkYtEstALA00PcwzOCOuryMaH8DIYTaDT0H6qMsgfezAEypQ
dUfm3mvUnWF44/SDCLYZPVRm4hqmVUiDa0jTrkQkM6Q/5Gp27n/VIpTRAKBrUMRDEQQ9hex8IOD3
MNxuBlx7MIKnwvRaepZC4nZNvgUster9aOYNcFg5TohEH+hSmlwGj1/vw1ih39hMRYhMa3tO9qCP
/C+L+hqvCUAb3hZLyHgRCZQtJgC1GdDvBQKAKPJa+ahjimDTexlqzt2eThxc9u3TQgamcrGH/xPI
aChaJAuVUggcxo0SWwZaCFRvUjc978au+PZFkvlF04CqHIvFrk1hHLIRmyfp24QmW8RYD+oxFI/N
r/qtzwI3lDhGYrHjNxpyIZF5AQaZEeRzCIlxsm1s+gt4813HgzuuCkHIAoDtUrFnR0d1IUkNjUqD
b5SBlU/fzUBw4/xJifpdl3/veYWAVa2/EMcoSEHyuaQR1pTthgdRs41TsxMSq9g3HMVYseWgpvx3
XYxiTDKZqhTTV/w+eZVpjmj0ty4cQNLl3r/GK68t6MWFIOa11TWZlusGbKTykXvdZ/Att5U/BP2d
VsMpbqyr4IUoxj9l8tyihxyiksf6UREtYdO5uaO59R4OROdcZd4GMh5qRt611EcIm+z8CW38wwks
Epy9W077RsMvFsREMomC2oJeL3t3ih771mp/9u+dE+1Ft9sB0Na9c+QtN+aePMYRpJFaNxSxhN+6
aA6oXnNP8cQDZtnsVCCKeVQPt3miK81g63ZFNZqU6NOAGsO2747NCF3kgQTWfNul+rHghbjvWjMW
cX+7zKpiO98WmEAxO7MvFzb0IrIiX/AMV7Qcvd9E3zm3bHWJ0DnUcgAERxPwtb0XxrgoBExA9NGN
sM8aWPpRsgpeI+EKmAg7eSGG0UUzyfNYEHCZQ39WHPrZUmdEpqF3+8E1o9CeKlj+aAN+K5sTAvEW
yGioLshSkiwuk6QbI/Ei1TPmiXcNVq8aMsqohoFoCk3Q17tY5l2IeUcyngvFjnjJQfFpZml2cqpb
S+ssuss2Ym8JZ/K3czmXyAgPVfSMiUsTNwhJriW3YFdJwR8CFUU2pJfnbfdhqnSjF76RDmB9RddR
+Q2cafZAAo59+cKcs5dxIbBBh6MC7WHfqNncNmUbqHBvVXQmmddo73rWe6Q4zOJJVUA6G/6siUUS
sGHJD1IcOyT0u8Yb6pdp+Tjzm2i6Idn+PUksNgUcBSi8oH8IeCDGSgQx7UERm6HxJH4qhz/C/H0a
3jiWaE2v/pVxAxJL5DhqgbsZ/eSgaltw67mZHx01a9yCbuqsPVvDTvHuy1wVuQSbYP8CTERnPKIo
FHpYSljWNP5o5ONIPaKf74tYCyYAwv9HxPIJF+GfrvRy1aEDyw9eiT1vW8s8jnuMH7kvZS2GuJTC
KK0KUik8PtIRJu9ZN1NLSwRvzgB40bxa3DXtlksG9jUPl9VV1C3wdEDOHzM9mVBMLgeMpsfQOx9k
GRu6DTcoL+jH6kHdm3a97ffjXn+Mf86u5oUnZXd/uWvW4VI2Yx30vDDUeS7QU+b1qJ6gO2+vvd4X
cdt4v6g8qv4LgkgGsQ4jI0cCSCINZNQO8NZbYxd77Tb1dLv0yJPg5q7BKQksynazoRcCmTgwF1My
tiUEDvZo8ZiPVnfs4scZTW+UfNCTNseO5QNa3KuTNP6MhP6IE+TcqS/00b11MBo/1sEUjD3WITy7
1VP50mzCH+BY2vWWsZu38b5y0r22q3ajh+HxH8lR/xYcJ7955ISGq3cbsBrQqoDeFCxW1xdPTgLS
yilWrILd+5gJqiWVBefarXph9NcA8IWxyrCNjBc2gEcsleXMTDd+bZ/J3tiAcHobH+pjs+t4A0Vu
eVwWnbwQx7heJdFSSosSXY5/mq353OLmKW68kfxyOzwOH9Ex+/GM/C/H4a/qzoVUxvinxZzFmrko
Juj6hw3gknZevaQdJ4nHEfP1qriwlLk4Fh3VIKY3tkL93M+nmRwnXmZ+Lc10uYcsUA1E7+jvwfQe
v6+2ee5g7NNOqyyrcDBtw5H2zTOxZhAoPqqbylbO/V7a8yY78xbKWJYppKBW6yrsp/Yhjl4USVZa
j6Cx5YQTqzfgi8IVDRAAnCzfcbGh6BYVTdq0o1/NHkCkqGNPvIbUVZt1IYLR/1wHAW+ABL8/mgnQ
qUcJW8mxw8tu3JiTCxGMztO47JPJwCry81BZxTdVtrLioeifgJr71ER0jQIxzxEqL/Xqe0IZldf0
UJMwsBFCMavRUn7Oh+mH4dVbsOC5+oP4CwGv9ivZ7pVveE4IpcWjaFiBgy03faHfXc4OKPPrsyNt
h9ncTY0PmE6Npe0bW/tNSqsZkMyx0Pn+o+MRlN/XFmTEriVOTd2LcYl9BiWEIXhxvGlajodbtOF2
V6GKko4J0oi5rkXkoaCRWoX5MtDRob3l4XP1CK5hi1vDX00L4Bb/I4k5PzGohiZocMXSt2EPNlxX
3pXbYFva4ClxOQq6uioEX5hnDugekm7XqwqaORK1roNBkZ2T0lsztZSP4Ti/Y2K1dtD3w2+ts4Nf
1MFLtwhtjvS1fAFoc/6RzlzyMIgKIujQ1ATDUyWH/jGR8tuFn6lsIctoPFe/m4JbzFl9qFxKZe59
XJdy1QPyA5w6KptmeBAVR2l2yWlURNvAbDJjOhfmLszeI+2nGUWWmbrBsIvbX2lYvIfFazL2x3ZS
thOviWg52Rsdu9gPRscqkG9RUi6nUb8TWQBP0gaTGeVfRXwOMzv9by/Vy61gVI3G4OSepR6qFmyU
ypHglSt7hzI83CUqPVaxPZS5E7+YO87JrxrGf1fK5lKkgCTzHGClSbXLHuspRCvdu1a7Yf9SS7+r
7HsvIeQyzi0Xa7AeG1+IZmxFJ5holEpw/OI5eNDOjQ02d7vcDI5hVc64ry2ZYzlW/cyFwGUvLlxZ
a6piHAzi6IcYTOxUwoiuxEBQOKmbVcd8IYWJwGNZyiY5GbCsZFvLloS3hZnuCfelu2zPHR1lC4Xq
RNM07BZTC+aIndx/y8VTJ2GCYGAppbaU5alwUqae49UW1b8nljFUiHmIOGVYHniTUts8Bq6xnVqr
er+vmGuOBD3ZGI+CooqGxpLrs8qDOkqydh59inG32uj1JaJGHg3MqhC0q6B5DwxXkHQtZBQkWiSN
gpe7vDdLTE9uz7LKa47hCWGsXERBp6IGMp64ylvYGZao7dri6f5urWm2erEQxl4lJenDRoYMI3gO
kp8CBr3dF7BmEC8FMMcx1AP6JCQIAL7KmOwOs3fKjVbt0CgyUjSrcRzS6nqQu0KDI4rgaFq8Ppik
bKROohBX7gSbRw2xeiAXP84cyBipSUo7/Hi6RUnwQ+C8QL46ttkbsjQL/f+PZw5jyUaOY4Xflx9y
6zyeRownsqpz8kM6hy+t/Qf/494/nVVTeimSPR7DMIZWl/CCjF/BAwRgXrBv9cructUxGjBENZ+g
Oyum57KqAREUwa5ad9YUfuN8x7J1zNLRhrIsHEk+E73e1+dWByFpE53gQmVxrtu9qpQ/DCOO9ok8
ZeGGZKo2WfEgAlQmZWL+HEQlAXsFhoKOu7TWzW2PPuXMEUglpqBly429qhbjoVXNLgRMrOTh+Ne+
d+kpxWnB1tz0QBmJkQntsKh1gzbhosuFX7SqMk8OMTe0CNTI12eF1wyyKnSxNpgqhSYntuA5yqMY
g/EdL6r+VR5+mM2uKgnePb9L8nz/PFY0fekjxwtgyfJjoNz1cfSYzZINGSSlo0IcUkXaNpFrauNh
YHK0fmVR4O4CazoIb/H2ZU8+VEqhIyJQtZj9IlYp+jnnA4ZyBcLDpOUv95e14oIAdgWYBKmSpY2B
0fbJrEnQkADA+158R+YVUCvzuLTkKfQoJrMDIo3zfYkrPh0tVhgFuLBOKCZLjN2jUoT2dklEJ4MZ
uvmcmo6B4Xa7DhRwDeabeP9B3LKRSCijbZatW0SFUdChAHrYBGWmgiKJ0BIvFY3PUK957mnl4NCX
tPSyKGhhv2FdjY0cM9WGTPIJDUAeXNvRONspOtk1Mr/ULa/ktHZ2Eoj0ABgR0bnIQoGqMtK1FoB2
cCnNbjxt26Y2nTgRNkao7xu9+Kg06fPvd3MheMFOAlcOglDmFuihKAa5IfrpHyVX/uRthXETvyRZ
/fMf5ODIADqR0AvP5nrbuNYx0baT/CJ9LUhqo1G9laymqTjOceVWw3Tg5QtiYGlBQ16vR5IrtUjb
HkSLNPrQzdIdZtUB/SlHCdcK8OgeRnstOBsUvEoZJ0ybtNEASJJ8WSjns6rmrZPjFeZKozRuDLPX
N9PYNp+GmQigye3DXa8aPNbHFe1cRgQvZFiYL3VDrtDJ6RjGqBX6BuCpbdq7mVG6Rhg+tKa8idLf
909w7cV/JY6xLBKJKMH4CsnXE9EuUZQs9coh40+YUDNLPQ0OSCOhPRaaG2EQ6d8HWZAOnn9AHIFt
JMyDaJykoCrAx+pTiVp6AJc3B95gGoBLP5Sll4nkdyaUnCbYlQsJfw2um6XvBgN5GKEGUZoGuy/5
eRG9YKJu8V70yk4QX6iauYpWclCnaweqAtcIAgsIVNn7b0hFFJg9ALsgdnKKBODyoDzEVermTYiB
qmrASeCvLQ+BK7p8lyFDIstiK6ezLFItl/0wsmcRlVDAAcPqoQ/BHF0fEgBY7qvQ6vowRgVtYSBi
RxX2+nK209RpFDVnn86dtRAfmwc1i7c5UNm5zCPnWnFL6Mj5Rxib7NbmYTQqvZH9rkfvTy9VaGjC
ozaP4+ix7XnzFBm7Y4DQB/3XSCiiu3TpGmc0ZVbaDNSrhXKuSWtHyUlHdmgY3+7vH3NeX0LAagJP
hH7B5cCu9w+VW0UPSK2cjeGHbp7nobHC+JAGO5BK9VR07ktjTuv/pCGIgIEBMdFXqeQiIyA2ddXr
8qic0zkWrCGJN3KXNRsS606JAvrc9pwUBHNi/xOI/mn8YZQi4OzXyzPHscaoZEk5A1aXdOcaQP0i
24egEry/MOYB9X9yYDmRvFyez8s2XyxMwYS7jMKsn+tE6eyltGUpodR596Wsr+ZfKYyyl/GgJnEv
K+cI1VO18RYyyTGsLMx+vi9oTfXQo4m3BeYTqTfbljV5lSSmopyJINo5wOUxVS1wZ9yXsr6cf6XI
15sWAscJJ4flEFV1h/SIFhJLk2qL29vLWw6j5EKEpktKIAjah6aNp6h6M3SOoV3TADB8LjcV/AZY
1PVi5mmO1VbBRWoAIUZeN+5PKcl4XH1r1xWuGQlrFOzQ88joMzW7YUHPkXNnPhvhSRVp/2SCnL+U
++dQUMBDJI/j7v4xrV1adNEjzkL6Hx6EWZlSlV3So/vuXNT1xqg/A+FpRjEDnWMORhC594Wt6cSl
sOVjLi6SEYxNlpQCdEJ+KONvpNxFtR2oHLbUtSUZGO2nAw4O48qOFBJ6kCdpNCZnEOC8qeNmRkeJ
fADxx7aVeXxVa7KW3jo80XUVUSRzZEpWxRhyNZBz9BL33zV4wFD5nbf9Jik5e7eiglC9hbAbRW08
dpdrcLF3MgknYoyJdg6Dud4B5IvukgyTwO+f0Mp6FiuH1xegRTB1zK2ta0OqO5BVn8Oik8Fzo557
qbZRAwZ5GnJhahx+3Be4ohJoicYwXBBUAuTFNiOpM0m1NMn1c4nb5wgY/2frleqj5xw9YROPzmBV
GurmqAqBhU5mXVSbDg2lDaRNrRrlNvJ8GPs0qtnY2aM8Gz9BYBkpHO+xcqvR5wmqCjjFBYLI2PWu
i5WJzPBSQvWggBJjRlNfsUsK40gDgOfCmqMoK/YQ85lA146XKLpl2QbjKkd3VN6oyjkAT5BGf+TR
aM8jL6m4upMXUhifWCjtXFUUdgNwPKUHnBIB9kBRavsP3upqOcz2JeKYqgmoI84SmQEklugPbUAK
UA8qbmPcmvLrOCpkkWDjUcC7vmKVMkS0S0Jw9rajR+azMMWPVdijTSDDhIGjqaCBj1oV5uLURu9P
6kkZHCG0o2g752D7qyqFE/8ua7vIAC6Bh6xjaAR4mQDxA/fz9QcVcl6LQRko59nEGy34M2WyHR9B
GTMH57LJMddlCLd/fx/xoMCrAik8dKEw5zpWVE61vFTPGehvdAyS7NPnfPqMULK8L2hFTdG6v1CQ
I9QAnotZW1NMuthiXsV5Eo4GUKPggNQ4r7EVHb0SwZjMZJ5KFCRa7RzNc+wZhbZLxbRHz3OmWrA2
lLOiFQuNaTsGKNp0FRlClpsx7IcokQ1QPss0Dn1z+n+kXWmPpLiy/UVIYPavQK61QndV1/QX1CuY
fTfw699x3XdfZ7pQWj3vLjMjtTSRNuFwOOLEOU3p6VVcSyL01r69M0tzhBMXjLj2CWeBrtcw5WaY
DBmyeTAHdBQcwrLn88ZZ0NEDgdPhPCBcCmZ6C0n8AiWIMDV2mY3hSyC2V8jqjMaLClno276w4ecw
hvwar2ZkPqLTgURvBENwZ4Z4zR7qZPAZSNy779Xy0hfpXoW0Tv76LyyCGgEAAZATAvtwvYtQfk8m
o4bFJSEveprm57HUX/pusAEOh4K0XdD0NC2KEqxgeg1uG9+4EXSIK4POAPesZaiCX1ZLnsQ0q83Q
MvZm/E0PFF8dj2w8Z7JZqq0TgKEx1OTxKSH5LiyzRZoUq8qA06zoXkm+zmPqFXHv5254e0mb7gJY
DObE8AAE4eP1floum1HijM0Qg1W7Qf016N/sLhpATsNkvdotU4gZ6MLoug0BAyFwuD2ItRCirBAY
rYc18WbfciUfSKzW8cDLxVv/z4bwhQbHzgotr6zQmZZ9xtqXxAJVQPerrkq/GVIIjM+HPomfMyoL
+VtfDB1UlMB5SRfP6OuNHKuZJbW7WmFpQZNk1e2AsNg3B/fJ0ejv2x9N7HS9L/PSmOAeQ0K7tcoW
K7RIXNMDOimquoMAc3NvT5r7Q1uZBcpIaj27+XSeMBT1oPRj/nWZFGefag6KMjF8PPH7nLhfbv+2
zX0wTPB4uvgr0uvrfchSpqEeU1hh3NY/luErSUAQkJRfy5hKAqpYp/zPLqDRBjkOFLbAGyqYitv2
P9cEBOI8sGcqWhBX9nEYFH/VvLRqvbHufw1zuSfat9ur3LoyIGOKCje6SqAqFFZp0GqxQOpkhZhd
PxRMsrKtPbz8twvJvBmbimYV+LeDcwK8KblfrIfi5fYK+EkQUhQ8VjVVw0nE9KolvL4HZ+0XByy6
oVM/Jhjgnsn537y+sTU47HieIlp+mMEwi6Go1NoO4/Kuxlqg1357EVsbBbYkkI9xJlNcqtceQJc5
sbW2tcMu5VxGS3KEwIaUYGZrq3DTOPBnEyN/Nv/zixfcYsV13i+zhULVIcVg1ye56jKPDuLXuDQh
uPICIQNnnmBCVZKD7QCF5NJd7ICzItuRNvG7WT3RjvngEP37cg9omvgzGMJjOERCvsCKGIULHrfq
eNdlbqD1tgcxXzJOkti8dXleGBLLtG4xKfk0EsQszDxXEzgj7hUNBTml89RS81xdUmTc/Grgv0Zp
GOEBiiXXX23Uu8XRGtcKm8b0gN7dJ04McLCM9VliRuxja8Oqs2yFmbSznaey19gRAl0/oNMtybW2
Qg5YHwHCx7MKlFpCyFGgXdii+GyHg5145ZD5rJNx+2wdJwfyqXiBuiCvV4W4s6yYmOzWBDFBaXzC
eqgYhSXJvEGq+7NhCe6GIwtyd3wcEb66NHOKXp1ihbb6ypBvr90dqGmgrylJ7Tdyjis7ghPEw7yO
ZYYVFaCHcSKM8XmjXQY2CRd7lNQLNjzhjy3AjIUMwGVjzCrucOqgewSjVk7mO8bxryMeJ/3AawV1
AnQChQWtSzq5aoarAYHCCGq9akBtuXa+1i291xFbhhnf8DrwqoEWFjS5SG3EEro7aE7sEBRe2uEH
MFx+pX26vaDNXbswICwoS0CkFRswQLV/8uKx1zFgmpxu29j0Nhddb5SrkLeLsOK8HJK+WSo7NIeT
Zv4GKIM2YQ/4wm0z/KcKQRx79ceMEMSNSdeUbsRSCovGO7MDHyH4NiavqjXq9/3ybaxH89Ratfsp
LRpJuNvKhgy8mqHgAkQIZq0E94P+cRpjjssJTcAlyLQcqwmM3i94cXog4jum6SdSfhvNaDJGySET
EfY8EbsyLYQm0irtSm2Y1mFT04dz160HLc0DG1HqRwW25CSed4luHCu3eOrjQpIGbK+dAEihERDG
AC15HetZDmGodsoB0AUh0TgnZ+hGnVEEAU3NPWZL74iV3mVNA642p47q/O32d986I7hkOFczJopA
hnltvS2MfKpx24Rk6kHuWpDcp6oqS3c37k+0Al1AYeDCqFTwUHeRhaxrXdRl2zkhMkNv7v4B19Oe
GVEGXh5G92z8fXtRW28MNBbAQYcckQ9QCAfTxICUMseqA96QYJ4/5U5Q1yBwPDZqfITQbDBYXbA6
n5Vpfmlar3NTMGvJGitb4RvPOSheQu6G7+31mpt+hLcOpRs+JMM+Vo9T5ztKUMjgOFtmQGeFhjxK
CsDHCLlwDvCYnSwo0SvM2jF3OgIrsxuTXWNZp4RIosRWMMIkCh71sGgB13u9JntsIfXKDCss5gYk
MBX6kUWvm6eSNNaeQKNLcjq3AixqCDayfSD80Da8trcsSqLkVMfD1MVwj2o2uoeaPljTMpks1+bK
OHsp6teApYm6Cg64Hk13wsqWaQCkyQZFAKs1r03uU2pJ7kFxrOg95pgXxoQjbw4Q7e2R0YaQKwS9
AlsK69iYNVjrFMgwBWBnnLypNfpAT2i90+ZyZ5IM4yQD+VzHtQoWg3rZMz0lPott7Rn40HY3F61+
xquoOipLhkF5KuPY2IoUfGvQ2QSphyVKhKRo2Kod2MrDtl5eQDxzwm5J7oFtE0isoOiJREFsBOVp
Wy0O3sohLaxfjdZ+XdRFNtO1dV44CoIz/nLZHOG8kCTv52Ewsfcm84tYOzjjeDc7sZ9oHUh50r+b
JXj/1Khp80cKGmh47gkeXOQlBbGXFa4l0x5MnXPcLS47GFBW/F7M8xTeDn1bfoxnK9Cn8GGAV4Tl
uePSW5OL5DQFzZC5AKHX114PckS32t+2tPWxcF5A9I+FIaUTnLhUAFxlNU+DJ5vuFxfH0rJaGVPI
5nqQ1OtglcXTQbw5mh5TElbDU6yKHXJSg/8QNH0NXmGFbJJmc0EXpvgldnFJOSal2myhDQlA8RRQ
iDh6TmnJpi+2QhqSURCCm8RCy0NIdQiHWySQ0wrduCGeYg29l9rrBGKtWPYkkpkSvhBjxYSuKk/q
a+vASsvxRoqptGJeJXnwVukSWmGA+aOHBSC2qHkZY14wt4wMj6/qOZt+K/YQWMWhmPfUzsE3mO9c
+pzIaDI2XQP1e/Tbkbfq4ut10cBD52Ywajb1uRyN586pn40UdJ9WH/0LX0c2wakAOFJYcI20jdky
FajVqEbxqKdoCap/OV39HijwOuZEA1zYVezYDkVidW452+HUDifmdvssTl6bVL2HdMT326vZCoEX
psRsu2BO3q4OTOVGfzatX1T/QsZ2z/HXUg2drY/ExUDwP057JnJpI0+YUKRx7JDVuwQ0xyW4jXeF
DJAvsyJ4+qqpmElH4hlqxGvWqJkD1K+ben9737asANgJBVm8lVHj5H9+ESCwRq3RSkQ8Mpb3lJ5J
onvL3PoKsFl/bQlNKUQ8PJL5q0+wlDiro2j8PdRAjcHHo+sN8jE7ZyhLz3Fb2eN/wx+QQaI+iCoe
PFCsNsVuoi96l7rh3NNDtbrIQPA1/UWp/Tkff5V6XEgyoI1Qa2IQHd6uowQOscHrnayA5mvHuXZD
0yp+tbQEO9OsyJRBNp60gKciH8SKwOrnCE7Rl51ZMja4YTf6pADHLjwDlJVr6zVf62Z3+4ttxFoT
/+GshWApQu5yvaJSQ1bh0NENtWxtPDUjiddb9HNjmIfbhrY+FgppBt4VvF0u3h+xm7ZrqndumGm/
+ursdsregrGiJr6tf7lta3NRoPvkxsAxJcomIyVvMKqxuGEyRgC5VdpDLiNA3zhT/J32fyb4ci/O
VJ6lFJoQE/bNNXw0SvYJWJDVpAooSyWHamvn8Bji7xfUVZFiX5siMy1b1mI1k/19yvRz/dJhQnnl
802yhtqW6wGngv6yhjbShwn3oqstd0I3K5woFCb9tN09ZmdnAPEyOkq3v9FW/QCs/n9sCW+yJXe6
ZOlU7GDhl+f1OxCcbkRPdPJ2Cpi5ZBRDWx/sjznw41/vIkuWulZAnR/aYDfp70h7P3+x1J+3F7W9
f5w9FyAU9KvJtRGMMyi9sxhuyNjXnr5qxkvpBqwfPTd5IkYezDLhgk3fAL/Yfw0KAWkymekkZHWB
CEs8xwKrmPaWr8+1ej+1vST4bZ0qC1wOPPzhInknk7lw+XpStQVtMhed+LBnn6f6mbWDf3sDt74S
UnN+aMHMiQ7C9Qau1rz0Jag3Q3Cn+VoVmvUcxMZvqX771lpsjLIgmwVP5of2UoXJqUHr4ehxOuQB
wKRN5HZq+VCR6vAvVoShAzw10C5Dv+x6RdBu7KrViOF3+isGubyaRqitpP+i88IDBHoIeH+jwShc
Go0x1MxVuzjs4iA3/dH1Svvz7ZWIlFk81YMNCNJxTCUfNbpeSlkOBmYn1Rijyma2x+72J0cber8z
qswH83N1rxXZF0Kcboda2uozUMeeq9quDmOpKU/Zok2BsabroUx1dadPObBZuro8kBT0MQNmsne3
fzDPboXa8DuQA8UsqJYDxXj9e1swNc6D7cbhsKoPcZc8V8p9FX8qpulgojW1uP/ctrd1GDlw5L/2
hIgWZ2lST+BPDgGxd8ExjTZ1n3xLZKIoW6+Wy3WJuamqYL80M47D1CQ/3ViDwlBWBh0qJ4C2gB1f
w9Ml3md97nWGrC6wdXAAQOPNPVRfPxwcZy3yJcfsVkjZN9APesrw3WlktY6tKAByZ5jBmwJVFcHR
bLA763TI4rBcbNBiKyw/aLn+z9AaIBRVLBm52MZ3w9gTn2aBoAnkP/jPuQhsGiNuPKQIOqYZEfq7
HSd+Si0Il1UyTeKNCwKvMY7RgDtivly4hdxmBSq4KZQwh+ihUYN+slx8bbpfJj6M7Bt57K+17Fbf
+GaoeYL90OXvQFzt1+uLK6dYisbm52ABOsxLlcSTOeWWDUzLc20ylK2xvGsbbafMmbIYSpgxcpgw
XBJXZO/mu9sn7KMVDhVE0ZirlkMeSti+RGsx4N7AMQjOV5Iang6RUWL89QDDtZUPsTTWXCB54tCq
mB8bdZDK9Mk+Oji3gLaviVF1iM0IHherHJbIqjgsQG2ov8UsDZThoZye/812/THDHf/CsUemlrFO
a5yjSunuqGusZy2ujnXlyqiFPx6h6wUJoZbOvUFHCPCFNth6+iANzIN7mP9yJhMXEDpNaMOiXqPb
AGsL21bSHgnIRFw+olXGjq+qexuIqgzUjbkuyXY28lM+bw1bGoc6oTh0vXmdPg+l1jTwgmFfjk/q
Mvmmcb+w0leKvZU/F+RzwpR94dYSdMjGPcstW5xB3uQIT+Gz4eXS9I2Jzaz771r20uleZUN9odw3
1oHo0Zru+xYIO+o8xc9Vt1eVHdQz3PlJTfM3I3Y+d6VsWu1j2MIvwmaoOvCRGMQTIggUgUydosaP
oa6vFYjYqeVP9RmXz/xCxtRPgtt+y/911xc3gDEoIGB6DPMiOOnXW4/iYjcgw45BeYSg2E1KGmR1
Y0hyzY1gwtN0ruaBxzykK6+tMEVNQNbfY5sXhKt8h5TQa2VThRs7hzEU3C3I7UzkZcLO1TbNmaIg
4K/tvHd7v5heMcjME8FmCZblR2n/vL13G9kB1B1Q3wZYF2z9gO1eLwsqSsZQDZ0S2nU/d7tW0cBT
oGBUBvwp6zB/t6YuIx7mPcrPChpTo98CvjtgWnxw/x7IwB3YtXGFQ94cCOzrn2L2U6s4lamEWmmi
Od+232Zjkg0ciiSWPCqAgQQXAp7G6Jt+eNkt0+wutY4FO4VHSHkybCgmIRPSF8d3h31RgQruwdHz
J4ws7EcF81p/Dx7ET+BIXsC6wLovPo3MyrYSNHaVkJFz1n2B4prT+9DvuP1ptxz20oqwnU235Gbs
2kqoNG+986xDXbVZJTY+5sxYCa8EIUFBx0o8FKMydFqX5EmE0gktDgebvWR1sHyq/37kEcUZTtnC
yR9QhBfcdAVdAVu1Momy5ADwcJA3D+6a+WP+z99v2qUd4c6we2vsB6tIojQD8G1pzy2f3Wskt8XG
/Xe1GiFk07XtE9PCtmXZiubIuZ6OsWl5VQoqGtkn2nR4m7g43AZAz5Yq+EE7t82oOX0SrfU/hb4D
8WamOUdd0Z5N45Q2RZB1z2bRenPYk/Y0zq0Mf/dOTyUEaAza/PkFwsezIPjYJP2QRK/U8oBE0D2L
BWU43lHbS3O/oSgd+V3s3/tlK7kdt3YatzKvD4BY/QNrQEsKLlA3JRHX21t2Wf+/EofzIjkJW6cN
/Pd46qAsiqev8HBfwf0AQgY9iYruqWl2znhImcQ3N9JAkHb/MSHcc0wxSR2vRhLxIqKid56lP9pF
epCO/W7dQmCQAerY5nAlMZdxQThtp7RLo+F5oeee/pq7u6FpfZp8G7unWKUycBBPxEUHuTAovnOq
FXLQnTqkUWVZ3rT+apUMGoJYYMzJEO5rLfUIqNiLrPduH/et+MXncy2U4lFAf8/qLlJe3neFsjwM
512zzx0TadIXhjbyYqCn9+CMMnqyrU94aU/wknoocW/afRq5IxhXlnDNY48z1coGOd6nLcUdRUqE
KhJudfyD8ChpQTUx9xVLI5IfzeVL09+l1g/m1F5n3wNyhlS4Th4IRCmrSFu/ztWnXtm35XSg7b84
F5c/RFixTVMVAywkjbrprki+9uQ1nSXus3X0uNS7hVoTLlRRXbRws3lNiZ5GDfxkiImvgohymGTd
qi1fQU/MAV0G5kcwLnydnswj0TPXSig0uAKt/jo37atWHrNosIdvufP5tmNuOcqlMeGsO6nR5Wxw
UqTvYJmcjbtce047j/TD7v9nSLwdSg3Io95OI0rzoFl+aUXlG72GwgmRWBL3DxNouL/5lAEKPtCe
Eq/WAadZjzMWttXOzdR9rwVNC/YmPUjXnRtLrtgPDzLRnHDHjhoIQ+mSMyhLGMjvfFIFWvp9tX8k
VkQsLXCWnwvdm1SChBEvHGCGdBWcMRjOQdUSYgHXXkIak5pmrKvh2rX7QoFgpeGwqJuV0gdR0Wmg
6u/bH3DLIF5bqBHxbi1Gq64NllrXTVZeakDOQnKtso6F+moPuO1M6k9UJvu3ZQ2PLRTZ0K/CSIfw
EQmr7ZbpjRbOOa18s7e/x5W6jzvnbZyWkCaG7FEg3kVcTpMPshK8BwC1EQEDTtnUfYMRiHBVc9+e
zPtKX19VpT6jru0nxfist/FuaB1JLYR/psv4KZgVwQMLBSf2ksMsEovfLpIUV+1fb384mQkhRGfg
vMAzM0X9Nyfnshj2aHhKjpwYGTn8AUB0FNhxjMAFIHytrknSZrRpErlJuV9t94Dr4ki7L7cX8vET
XVvhPnNxiRqWS6e4QG6uzgWUN2u/0l2/1D4VRQ4ZYHTq3Ac0Ij/dNipbGo82F0ZB2xiTaYBRfcRM
awIkaL1zW01ymvkGXbsBlgYMKEgQgZlEK+PaypIbazObsGJUvad3rW/3zMc0aZHJYFkyS4I3xO5S
KflSJRFETlFdmNUd9FlyWVt9c9cgMWRxbiQUr4X1MLMa576BFRMySpULXpc2kN7HH2oKcDsUKjm6
B8cWlX/BSqs0qmPMyIXZbANWnyheb2P4uHju91Wevs8855ieC8AZEd72io9nCpbhxEhbUQ0DPd/1
96qKCiImo4vvlZISyU0G2tfMsPe3rWzsIqoUyBqRa4B9QqxeW5WR9DFus8gl1QkcCt6gJafcerpt
ZcMjrqzwP7/w8ERJSQ4OsjTSHGeXVi+NdU6HZq+0klH+Dw9E/rnwfscDEaUnlJ34ci8MzXqT6UaJ
xEaPv+UjpF5SJzCrsJl/t91j2X8dVc1bzBObMZYBtczyb4lR3u2jIAwUCzYVY27X9gGmBxA2qShu
SS1IIX1azS/LJyD0Zdn31nfjEwD8ZganlSmcMZKUTu+meElk8XqoJkgbTMrRNp7//rthEJGrpQL7
g7fn9XJmYAedIp1ppJkUzC62T+KnXgX+WaZhsOUg6Arg8QI2Acw1CyFwsKrOHp2FRqZzgAjhCTEj
VSEZPseS0ufWqQKfKKrooDtDD1xcUdImeQW9hCjW06+Q5809TU3y4Pa2fUjYUKJXAZ6DK2L34IXC
1wFJAdTCqyaPyvGlXMLRBte+NpwKY+/k9R7wD39tMw9PGNlQ0HtH6zrKcxw2/mtBAJOf6OsvRsZF
dRJdzyLFXjwTUoqrc1AtDKU/zcp6bG16sBt/pHeG3e/VoQ264q3LZPolHzcZAEKuEwHQDoBcIltU
R+O4UWicR3VYRTLimg8lGGwuBt9RnUAv/t0tr5dYGaxRMjspoqTELMPJhTh2HM3jeE+n/Oiquxz4
O/po583BSQ9Qv3ly02PdkBARR+JMHw8hJj7RDcarGx/ZeNczvIg2nUFBrjMtZbQUP/TmJ3CSLZNE
tC0T8CTA/IAyNdE/vV4sJVAocIFBj7q3dnzSHv4anYbdBP/PHwNCxEzTwqzBT1xGsWl6SnvXeNqC
hPshQ6H+9qnYXAqYdTERh4sUqrPXS1myeChH1pYRG+cTi49WXT0WhnK6beVjJHH4ViGdB+4E4Gbh
2uzWoetHQyujdLHOBvobpPgOVZHncvl529BGagBLOGO8MoFHtFhwsWmjJktM8GmK3qdgJh3fhgpE
K/m5HntfgwCSZSCJjGWouK0DcGVYeL2vieUsSgbDVhOlrPWm+oUa52Y2DkXZ+PmkBA3+lvtQuNdx
8YzLb6SuFsqFbnR7C8RnMPcdUKeh+Q1qAs5mfP1FQUoFEPdqlVE7jV6SJV7CPtfsZCH0GDYnoZZ4
0Ka99/wf4GRAeoWFg1nbsVEUwXnTlhejGcBjXjRVh1LrbJ2YrmX+qlXFPquN6Xh7pTxsCmEV7w8E
dLSXkGKIcPKinpQZTDqgDTTGs1XgJWAHjhpQx/gyK7PE2FYQBxeYi4uQl7xA7nS9r21hdhBUXyuc
lBLJCmAnT0bW0GBs4iBTWOOXAx32ZmkMASbhlEPt2MU9lHO6k1aX6TEZljxw5qqQDPtsbT+aszhX
iBigYhJCBcPgY7W0DUK6W90bsflSWsVJL+LT0sSPbfXUZYAv3t73TV8Hby2gRbzBhY709VaY0BWf
R2pVka09zm8pO0w6wvvcHtD4bZPD1KZePT1b9plovcdBMvlrcW5kjIQbFxraeBg+4gx+wFQJjl63
wOUkcVVD3R4DbaveOjsN4laS62QrdEHXHfobaALjThGyhkEzSoK3Ux05B7SDXgs7UCVfcCsEX1oQ
DpBuLh1ZVVhIkYJQ8jNdQ0Ni4t05haOCwhHmfjDoAbS4yb3o4lLs2UAYyjtVtKquh+6MobzFO8J+
GAcHmiVVExjxkaSqx6pdZ52L4hs40thdDHrb8vdSv1WPoGdY5x0bDgwvLpPsRxVdlttutbEP2GIN
BwwlLgCthH0YlBGkvRqmc61sOSwDlwEA52jayeqsH2aVESHRjcY8K5pGDhe+vN6MtTRHrTKmCk97
o/TsxgHvuuoDEb4bzbP6vaGvDbrjjenncaBIwQsbDnVlnf/5xadwq3VlVYq6uAq+KudxZY+Kds7p
t3+xmfy146Imip60ULWDwmC+AOCIsBAreOjk3gAtgiyVvXhEeUrnfS/5OxwvBD6YLBwPtYKcu5Ii
FCTrsW+g3pY8Taj99663Am7FsoeuOWQrwwu29l0nqugeGETQoPkQk/Soc85eKH1K5v0w+1ozetBo
OFTOvRZ3Z4VJWnUb8QIvI1SHQXeDDFHkFqUDA/cUsauoqEEDZTqYiRybXAYK2vq8wIKBkMjlej0i
yKBx53WeLKOKWvYtmdUDBWNzvXqp8/v2B/5YFENPnNN8YsoJXGjiXLSqFbmTD0UdtfYnF4BX2v92
4txfAERzv7MiZLElOZ8b1+2VRSHqZ/NQZClaH5EDPrm2ClroJjf5b9KWwaRQibHNQwpaJ6C7AbwG
EFJwYC2FRMFqsDpaFj+rocbcvNb2s9v3QdcNfkKt13w8dZOBmoURtlRSG9l6LCKj4KRIuF8Anhdj
RAHEHcowyOXqxqvY7Kk0fYidad/ayjNrlq9VnXjGOH0u5x7C7v0quXa2nBWnClVw0JkhxRECdrrQ
eEoBk4wqNVb2/dBWX5ZeUSWlhA0rnJEWIG28l3CZCqfXtdIiK9q8iea2t3fMWedTmXWaJHXacFVU
RZA84WXPh9iEvewVq3XtyWii0XgrkkdoKx9iVTtqVNu7je3bDEiI6S9Bk4hLgMkB1QiAKa48kWmu
a2urg3JSG5X54PiWVuv+NBky2tGNIwED8A4w5aBY966AdBHLizWtEkXp2wgEKZ/VYkeT6WgnzKfW
LynSYON6vLIl3BuNkTltjepAZC5oP67GXdovZ9NlEs//+LHg9FBt5wgiFApEUKNZlSrt26qLVGM/
jrN+NEhr7Ls5O2dZ80ho93UYVLK3nVQ2uvkxk4VlkN7yVAu4fhGCU+AgLJAn66KlPNcZnkjuIypB
SpYHuhupsWzi5+N+cnNAIPCBW9Te+dm4+HbdRIA8s60uKq2gn+6U+hGgGUkU29hM/GKA11CQQDdL
HLvuYFtzi2qINNbeAQD35PRfc3oHAsk9Wnxfa7rTpenNxzPtco9HvQ6ofCR7QuRgHSOQQsgGbFlj
7heWEV8ZAdC8ff1s7B6m8HU+fIgqC0oV17s3WV1VaIU1Rp39QzHDyqy9Mnu7bWNr9zB6AwEQzr+M
O/vahsvyltqNOUaZrgUqVZCo5ul56gv/DIWU33mTAGwkkxzaqFYDl+4anM0FBQT8/9oq9IasPs+H
ITJL/akeXKAV9ZM7JR6aP21q3q+UenmevY15GlgxDabsMSt6SWDeqGPwX8FFUHmrF6+b619RQiQ6
i8d6iKCMEFjzDhelNxa7fvnH0B81RfXqevJbzATc3nJRsw353LVd/k0uToWSOy1jcztE42/mBI7h
5UrUgLRnDczH9BVKN+luRndK99zKt2XPlI1b98q6qFBUJquJSxfWVap+66afjB2SxPBmrd8hii/9
EWRa4MAJDFy6txf+MZLzPpIGNkSADLmg7vW6Z5Q37WzqYLn6aZonwk55g47m6K19v7tt6r0Cef0Y
u7ZFrm2BDDTP8QKAh3FOpkMTPw3Ga8VAYwARDDBDL63iNd//0dlT1SeoaNyX7g80ITu2myVuJlu1
8IQ2FvT1+2QaIpJOJ9MFGwRk5M1vJXHuF4NKjG28Ffi6UQpHWMJ+io9QiDDYIDksh6ixCvLT0Zl6
Rr3IXaDxq3a/x3VknU+XeFh3OcgdRs+JM1WDHF5X1XtjYuNujbOyeW4HtKiS0jS+91XWFB6dC/tT
XVakATFDzszdahEaGllH+gAU9bly0NSiKQ9pbY7qae6tTL9zlCp9ojqrZIzxopbv+wFCKQa1QCip
oCijXn/cfnTzmZgLPq6n7urDfMye9KN9jM/qDhqOkIHw2Hiw7j7V360ESsKBLalNb8avyx8geDLt
9Lkzq3WIhrcm2xteEpJdmd/N849VPWbt6Nmnrg1yTZKwfnz34OPqBLAUzCZgWEB06oZl+Zhi3SMd
C7+x4tgbSVUeZzuevthlnESSU8Q38sMpujAo+m5e1Z0LmqEom1so/bRHAhyOTU65XQcDqo7l/Foa
qw858duGN+5XtDgwdIC/osIqkjfhnEJ6SyNDREui+3mSM8+c1mR/28rG/YoCBQIRantImcX7VTGH
blDtYoza8m6g/8TkF9Elmd5GGQ8PjAsbwh1jx4mtJtAyiizzTZ2itjhP3Y7t6vaegbKgvwMQpn+x
vPGO9A9d+y0BAPv2Ijfj/eUvEG6birA1GVk+Iks/p8n40PV6kHe/0hwz0bvhztGHu46Nn4dcxtWw
9RFR/4G78pl58CRdn9Im7YmrdO0YKaujfqozpC+YDIhfbq9v0wpKCqjEo0mEeum1FXDUJG1DujEy
zVo9FaRrTyYmiSXwxI2nMqp6SGBBAAFEJtor12bibsriJtfHCLN7e+Obc7D82odE+6vuD4+VIfF/
wg+WePAuzQl7l+rTMDaUjBGjGLk16ZyDNXYevxrMSoO1ycb7plPWJ4wSYmRf16o73YpRB9Kc0Qdh
D92tazIEqGmojxjfztDBLp1TMVfTXk1Xtu8VzOEaJG5f29wtHmt1Bb16QmUjRB8TLAD9OV4d3QMg
Az5w8S94+hg9daaoVJr0p94WqV+xTnuuWaLdr30TYw5bL8BsAK0GEPA063DWwCb747aHfDjm+BV4
Zr2PSoNpT3xtjbo99UtWMMDH9RMFL0mXJqdhkLElfXBEbgZuiBodRPXwt2sPUdIFQC0yMpx0s3hL
nMGawevCMOtwezkfLoF3Oygvg++ZF6eEmKwrVZ6wpWNRiy50UOjl72oCI6BRLFCponVw29rm5oHU
7r/W+KovclWSOWaVIGGKLLeKfdcqlN1agOW9Q6Hkb8Px+8LQZuJTxhiZFTawyttujtueRWg5eC2J
z0U5BTZdJZf39nf6Y0a4RFuAfjIdvFlR6pifMdoen8nkppK4v7ltIAAAkTDh6b4Qlag6soamE7Yt
6w4VJCyttjszR9vd/jqbvvDHjAjSGl0jdyaMlUYD+TVMZwYh4Sn71JJZYkeyHFHY0M7XxlRMfBoH
k8o2uhlZP3rWQCRhj0e1q6iHOhLOEMqRQPdg+FAIso2bE5rHM4vUrE3/qe0YjKZpF08eU61pZwAj
HsSULAGkxWRVhI0Vgi4L3T1QUQC+JL7oiwYqBnZZzNGo9L5T4CFodTsNU9O3P9jWCkGgikgBdQsw
q/GfcXGcUo1i17R6RjFr1xgR6aFQXcya36VY2ugAJl7KJnc2fIRT52OSE3ANJM3CppKmB4cgWWeg
RvTSa7sRcp9q9oumNWYz5mE53l6hzJxwczmdrk+ZxeaIMbZ37bX3BvAHeE1czoEZO5J7eeMwY8Ad
DoPqCGZ2P8CnBtJVeqrOUVWUR0OdDmhu/S18FE55aUI4ysZIGPjiyBxZxRejZ0GvPOTGtziWyeNs
euCfpbxfpheuUXUjUNlEn6O8+AJRkp2Wt9AhWSSBSUxkUITjYkIouOOfUH10BXfQ19YgWRnX98P4
pvKOUIeqn601d8RNz3Wp+oT2ARf/AZbP6QEmiTvJlSKcgQ+/QPAQN2npQA2lvh+NvT2c89xMvdzq
vdwu7yawba8yyjVhZ//XIMAqQKtA0VFMEQ0Vk8V4K9X3RnEcpxj91iNqyf5f+f27ETDnglMQ2S6u
S+FanteqgrRAVt/P5k99votrQN0sL5GBf8V0/j92+EJQEQcK0hDsqFOSrvky1PduUgQOeXP9Am0/
zfQ03yUH8n2qPw2ptFMknOp3q7AHj+GZFPKb67ilLgbPN436Pnn9H9KuazluXdn+0GUVc3gFwwRx
LMmykl9YDjJzADP59XdB+57tGYh3UPbxDi+umiaARqPR6LWWJB2zsCtJ9kU2g7KqPG0HzSVCf0bQ
bKA7uriz7nVDcH16eTDU/30BZKcQOtF4w9995VWH0Jdk1eF0vKUEKAn8pwUOealJwLjzj8239IU+
X7e65argzgePBqqD6DVl03K2JzXU5ifo2jdhAb70vrhNBx2NN1DXTYHKPzXx8mfHw/sgGQUSum3Q
x/shtyunzhilWGtCe+4f6/ZRr9NTVbxUePS1JGc/d/399QFubQ0GdlHQTY5OLr4fQGlASOnUCQ1V
SLZ9mtRlOBSTdSzaRfRAxVem/hkb8IiMZww9whqXdyk5KhqtldKQrVu87w/xPt5DqdFXghjPe7vq
0BzsY3zTH/K97kb7NjnFRSh76IgIQftxfdz81eTD13DbSGnXHBwpGQ21+rWWMjeyX7LolEXWrjOl
oKHGMat6MtJHgd2tjcREH/4zC1w+3en2Gi0G7M7zHOh41S1tV3JIBHbvhCi5a1PJc+KXuAiUz+MC
PkUoIPbuINpOLMqfZVps+EDNo2EWtSTk2jxjwGhmUYVqEg1zZ/Iy65SBjkmZB6IZsauL2C3eWZc+
WEPLHHqZmCo23wzixFavg8OHhjcgrSD0qQ9HzyBtUO8B1iRfv6PvhSRe7CfBP//k7tvoru7iKX5E
YtdwZU9xZ3/xVIKWGEHJdOtEZH3zAB6y3mGwaV1u8nwZy6WbMRf6sBIHxUWypq+rMd911nqQM9SJ
15NkD4cpX/zFKPY9tQRdExuroaGQidswLnTo0OaiK6RyoUszlV2I2yPb6jFpl0Oi3GbVHzYSsnXH
Pkd8sZkkiM0jnFM9kdepHLtwsj/10uxpxamTe7daj+2875PDdW/fcHZYQ48wzikwbrxXOc7CZ2ZN
ajOOaxd2YGnYrR6kPUtRqfDjToYPo96NphN0guA5h4vRRlcneVc2SQhkqlqMXr63wQFRDF6hWiSl
3tg0nyJFsI/Zilx4NDPK8kLWuM942C99JpXyyjH6KQllSCb666hWobQktW+NbX6qSrV2O1XL3UHr
bjsoBQpS0g/+grIKQ1+C4QnVBuiwXVoHb5W51sDLhktRZuFkKWij0ssI2CmrPcZTbJJ8GUpB2sal
2hYgVLi0oP6FhgmG8mBHyflizg0gEUi2w1qVXRopr3M3iljAPpy3zAZjMoHDwEn58zbSu2EGxX4S
JolfGb6cE8sJokAvvsZ/SN/wz3DOTLE5PhuOlttgrm3MJISrPKQaJeZyZ4yfJarfKdXn6/tgY70u
hsWtVw0S3gE6kkkI3Y64eVBf4p/RyEg2r5vZ2gqsKRuPa6xfF3CgyzGNg7ygXKPAL7LndjBdPflk
0V1xA5xHcVP2635u3gQm2U9yG+HCJHeexeooaaXBvKKZP0M4Fvjw3k1nwzOX3rXjwU3RsDtE8708
x8S03FV/K3ORZtPm/J6Nm3PNsetbC1pu+AjLq7sg35cndBBJgijNfuXDUBlGHSo9Dm5Q3FDHDnS5
CyROwi5ZSFGuLpjR11zEIv/xOGJ74MwMN5gl76sK2tNwzG6n1u2O8aA7Gh7Y0vvUOymDx7pxV1KK
uus/BGvOLhdHa7WcJCeC3UR9S+zVX2cdiiekbHtB9Pp/RoiyGIQlrI8sTM6KF5EKT/xhbuuxnzZ6
SnCDSF1nrR+UDCI+ZV69Ks3yo+7T0tVqp3GXpPqiDbUpOPu3xqygJIwmBJxOGg81zFF2QWM3xpyr
zdEAbbU9+s4EOheBna3YCaQhilpg2EHaxc3t4NDU7Go7CY286XZDrT5bky7qK9gKnudGuIiWlbWS
aYuBwbT5mzm59Y9Gz6EVkbly2ngmhOzd65t/c/bwdIbqus64TrmMfuhyLcWjPjxVvsuXVwcAK8t0
e/XhupmPV154popeUjScsCyJ186zDeA+MmdKw3r0Emun9KabZcdRHsjyAIrsBc03dyroi6+b3ZpO
1tgGzAPInIFmuwymMcQnK6Od4aXyPsHrRO1a38FvI9fQ8RYB5Lf849wW5x8TNKXytIQtpW7cCVgW
Ic5QZIFzDghDqcu8wIKj4DkoA35k+LNS3PuBiudaNBNBmhUPclz53kaypxbdmoYpQUu3IJPcir3n
P865WjEumQ0tkjSUaevO5lfDaNyqE/Qzbp6f51a48xPtFElljmwIINt+huL2/ocdFL5J9tddSzQa
7iSR1daQZAmLkcSP+oCaiUwhHiZ6HNhe8t8LwjlwEaErbtGXNFyBbk6H+1L/L1ec89pIN2s7qzFd
kRq7VXLfgXXu+kSJhsB5rdb2UDZdMATURsnioMyTClAbWzEMD05IOUGHgQIIl8iDKS/JVRtLQRXL
periV5kNJt+vVMS6vxlOWPUMIq1Qa+UfkEdj7HQU97HFbf1gZOmTo9122mecTbjdK6cxFxXiN49Z
oPT+tci+6CzDXVWdGg0g2WFyJ6GqAkhe81DcLJ5hEcU1K6DnBOfBplufGeTmcpIXKzNRsgoV6zHO
S5+2p8kUGeGbf97jDGoIID5QAZrH/etyWODW7lrayWmo3oNoSrmRC6I/xr65G/z8pvxq3OtBQaYv
2TfrCGDegWaBSPuJb+D75xOYsgbuQwxxz+3fjkrlrEIzISygbXW//kD3IL1xouPa3BsFCEO1pw5V
rFvpB16EiaV51zfFVraLS9i/1rkJ6JIC77+ahVjYfdNG20172ZXpyZ7eyuVvDiaUzXHXZPAAPDhf
TraT1AlYSXW2xU2H1PlUeuBuMAUj2trmyL5QY5WBYP2gqQiqHWQAjZaGpp7uHSc7Louosrq1z1mL
J1swFAp4OtOq7wZGKIDQLstEBxX4i7k8zbOgnMo8nL8iMDJkyOiZYKrj4XITOKzVHuL1YWp7a4VG
A4Bu9MHtDVJMOlnBJ6slhWDXbZ5a50Y5b8w1bHMdXbJhuXzFu80UyaTdGc+m8mbGS2AOySEan667
4NY4QZ0BvAFIVUD/zB3HfQTqjyhz0hBZl4RibuyvoX1Hy+CvBsfqk0CrgXsQqealA4L90q7rLslC
a55xFdqB2cpaUrDmAQaV3CezRjLwI02i+ijfP/q+xQH6AeoRNVJUeriTp+46CIj22GQaTh304ORk
KCFbgh4mVEhp/Gl5lpRbGtGjGt0vuqt+Lw8jDdq3zPyCbgrBMfje0Mj7lfn+fgXmBqhMcF8j2U7R
QXUmDRd/fkAf6739fQ2Gz/E9GgwOeEXbY2K8PBzv29SNv+OB4vpyq2w9r9nnjpLUtlYHImoIeDWJ
ToZn/JjvZi8l031fkfSrsltvHF/y0Vc7Rp9id7mpDsXefLz+FZtOdzYJ3PGidl2XyhR+rk6P1MQD
qWaTdnXbcq9aQYI3hCLOBRO/dWjjtAaWEKhkcH5w3tfEWZ6qGTQKi1VDP7w7WMNpBCorcYL4rvx+
fXxbcf3cGJdOOenkJHEOY8sx3WcPA3qVA1EY3LxLgb4NmEWg1hlNwOV+SpVhkOqhyMJRQ2tsabqG
2f+K0WKx6NqxyekdS0s1Jz/F0WsqxGpsbys8IEJHB6/Q+N+l+bqJ26hrc4zRRXzM7+vMqx6ylxV6
M7vpro2D9BYo0df6QXqVXichSQi7g3zwYyBvgI+y8EzLr6elDsoaG6iZQlPxAK686CnPCX2J7iKA
7V5+Xl/PzQQMT4fvlMwAKfIdYUnXQNo17rKw7ee9PN1PJ/tHOhC1tok0Pfata3iPg6C4srlJ4KgA
9OHd8oPagIWyc1M5YxYO36z98Ji79W0B+qYbEfv75s44s8Pd9qAJUDVjNmWhYTw5K17rbFBRhbr+
TTqM7SyIP5tHHLuD/2dULD6dpbKmCqeFqmIW9t4vlKW+RN4Qrp/wYCksobId/cFDAI2y8GaBx27+
NaFceyfKJcxfXRbunARUJwYwIPvU9s3D+DRruyIn9VNnnVQ8k0aiAvhWmsLEcf9jntuelbROaDPF
QIP5u7YDBlMQY7bd4/fvc4E8hzQK5Cjw++pJX4gDogqnOlnWF9x4GtMgVGDu/1m43/a4mJ3N9qTk
aIsIq057gwDirmrKQ2/fRbXpRsYhmj/FEHEvRJctwSryT3qjMkNmvYRZLcjDo0hkZvs4/L1KvFxb
XQE31FHM4hgsfvStD8DHoRy6J+nF8exdfEwKUshk+RG9Wl91hcinJSgMov4hLes/OcrZZ3C7Qh1H
cHl1+Iw4T4ksfR3H25aKaiJbuTngUWB5AeaAZeiXW0/KEoRMtvVWLz6+WvvFNW7659SNbtr79IH6
2e561NwMLGf2uMAi6zV4nNIlC/N6V+qMMRJvsp+16WQst7UqzC83T4Qzc9wcGlILliEb5rxVJdlI
ynt9tzYeDa3cNZq7VthIrm0FmDOD7O/PQlkzgDZVjzGfk1v6yz0SiWMX/lzdmMx+dxCxfm3u9zNr
3N2g1qBXp8rv1ppQdXV3JuMvw/11fc02o9aZFS5N0gbIetuAr4bl3r5De+aNCLb6/vD3ISyfWeBy
I8AjqyrRYGH4Nt8gFz/NN6Xf+Bmaj/Kg3w3evFs+5xW5Pq73vtZrZrlwvJYVrsUJvEPfKaObf9VJ
5XUeWtXQl5AfHb9rCP2yQPvkWdrJe+01cemu3kM71Adjs5eQyF2C/i+qbucbkgvh60TNqrCxpJFe
wo5hgWKhHESNAlvbHjkLuiLe8yT+gRs0E+h8SqQsTNG0n0QNKgyCjb45ueiqAq4CUhyoonADQYkH
7xOpg6tdMErI//TjdKS78SfUeMP5Ib6pQgeVHGiN7buw2fW/6pduV37R/N4fDoPXfIp/NDthaYft
d37Fzz+KO7C0SE3jYsZHSbdtoPqN17k9Sf3km+E2rh5c9y8eR/Yewc+s8f3bi5o2IP2L2EGiu6mb
oqvtR0VKtyLFbiGSd93cOy3VlcHxbdyriudLs8TgBr/ypv388lMJEjh0cjt9025lv/++Prd+eTR2
yj66bXBsZSekO4DT7eNd/2iTeS/tSrTtCL5r29n+9QT+ISkt0kGLZHyXJ5+kW+mgu9oBKiUllFCB
wv+S7vPj8qTtq2+49B3NG/THWPeJb7nNG4TBOlxDv8Q/NFe+k8OMRJ8SgaPyrFQfVokL2R3IbKQ6
xyoBkUueKPvXcl9XVFGPb0IGRYEDalzEtiEVRvUMxuSjQ1Ki7YIXhegk87+J7oJbSdK583FR2zBi
tGGw/Vfob0NxpzW/SlGpcjNun9vg4vYgyRkgCszBETWTW4mMJCNJsASxN7sgHSDZ7unXdW/avGOe
2+SCdq21kuF0sBnbS9AMjZtCMamOil0fL/smWo/S0O3TqQf99XBrO8mncYqCppg9aV12mkL9WLEf
1+FWEr1mCGeDi3jzMmROt+DLnIccDXCLr+0HH1yOpHYld/ShIfBSHUUybZs5+Pl8cCFtmCaaTCvW
GUQ5n9c9WjLuda8MqNcLcsWtZOPMEP+aDvaiyJQHDG/yAeG/0Ymzy/yJJPfXF3jTbx0gykDGxsgw
ufF0eScvUhnnYZ62XqvsSqt2M5Hwzvvp8yFW/rbyPqtneZo+Rp1RS0BJKu0hzX4pc7K37L2DW9O8
jHdz2pDEdFx1bNysGtxRm/aJ4pbR4vZocSvW8ssEorZq6HdaVAdr0+ORT9/nVPLjrPV7S7t15PYU
0eLBgXzE2FH/+iSxjcV9PjrvGLEBCJRBX8Sl7Y0yoau37JNQb1a36Vuia4mrxo/VJFiNLfey0eKH
chLIzT4+EZT9rM9zbqEVrqf72i5uuzZIc9+Rd2r+OGjg/YihaS2qP2w4AVIHENKBcc1Bwz3vBEvR
4obXpWGM5rd2TALNRPZcr4LGDYEZvl61xHreDSAdDIv+mIyZtyiJ28uF4GDesoIWRoZ0BoQFLZOX
dwIs5KBkOgpvHfzHH+Q34VPthjugQ/K3BfYFZ95MJafu9Q4PqcVa3Uy1cSztOWjb5WkdRDA+FsQ4
z4P0qgLWFTx1ojuRC/lRu9J1UfEqrBbgGEih0aBAsGhevSHzZ7MrdmMiguiwiP7RJBjBGPfYR+rT
dBpB2upg/qDCWqkzgeyGnw0mmM6qPfodBNWozdWCtux/rHE3VMXqZkup0YugT15vfsuj75EoIxIN
iLuVopfT7gZJTcPeWucdMOQOSPIcqBGW89tgJBbJdF1U5N+0CZkZhnWAugdPuKskgHRKBZ76lN6V
k1MwWDu6BpXoRXHjkMC72G8znCd2jd6ocY23U9qqnyFuEyhx5Eq9tJ9XxadgT2a9PdIsC65ymxtA
RwEDWEzIcPLdKYVatpHRGWiGyKYfs7HuHDXxpryo3Rwwluuxd3MHoMKNbiVEX2iCX242s+5UyGRj
iKlyoK6GblnNbVZCg6jZ/XeWOFeUdHPRugrvMoBQKfFjGxNVCzN/6W9Emtab3nE2Js4jAUvoayiQ
vVvKoa6XHu3KjfLHKfqbWHhmiEu2ZfRc6XbODGXyLquP/Zr7Qp6vrdK8DTbmf5eIi7gTHR0pX7FE
oLXdpaoR1N+ScWeCFVH7WpS7ysJzmpmQuFvcrhUsGvvtD9GKEbtC6QWICP7SBzChZBoUjxDa+rbG
97MIYyL6fc4pLC3qAAnG78fpL0P+KjxLtn4fbA4yHkdB+K+azFXOzpLR7ixn6UucVg39Bl3v9Tir
zijYQ1v79dwIlyr3RlnURpO97yH0e+VAAGX6nT38ur6BtmI5IIGsuRAFiA/PYfrST6kJ9aSwdU55
/taqkiDubO0bFBCBKMZ7ORTKuHEsht1VxYDJQu3KbJedDCENRAeilEcpE14wNpfmzBqXFSW5NUQg
2k/DLAFpMVGiuveWJAaMpoCwUD6oo1/Kef+lzrr71WpHBjeaPg1DZXiTUnbeVE2Pdr4WgsUUfJbB
BUR7bWsrmVjvUxpL7qSD9i5vZRE//uZaomAFQQ80dKGodOmXbUeXfjQpGja12UUoFC/m1tkFeN6/
FridNQ7V3PcDLKBn+aEu8kCaI7ANTcQcDqOuk0bVj30qCBcbHgSsFggQceMBrRNftFH6RGGtATi5
TMntx/ym65q7YZBdpWdYoSTe//GWuLDHRXrLLmdKKezBj0gCiIcVnxb6F+fxhRUuzCdJgQuKAiuN
c9LnUzH8KtLTYApupBsu4QCpwyCVbOZ49nLd0bVcpshpKjvaF0Z2AIDM/nPnBhkgyGfAn6dBV+7S
Ka7P/VZB8OLHuMkf0Phm5jrOpS4bsqCK00MnJfFd19f+kqUKScHIFNRW/Ssf8zzMTIq+My1+Xlpt
PXTzIIJqf0TdgigazS8mKE0YSxLPyWHGRqqXBU7j2CluKpMe5fhbk0fPEJoLnMQkZoMCvAbo5kqy
GuelvRC7COpc3Vl5flPo06ucmd+vT9LmhkBHmIobBqBl7/Wfs/NHi52+LDTMkSR56eobNxQMsRCg
E5XiRHa4YJpFtOnlBclV0tTHsVD38joSsBOCa165abNasM83TjwkA/8Oi7+xy4VZGhOEvoD9JWiz
GyMP1CS0E1xeRFYuvfV/OstqyiXBgpZEju5ecuspEsmob5vQDWDTEIlxCbyMw0pm9NHcYt7UDKXZ
+TiBpOZFG++ve4HIClu9My+giZXkYwEr0J+dIUMRggpbGKU2Di6sCe6UwE0C9MOTJdBO17NhRfcZ
te2BZLNhuUs+i9q7Nu4LF1a4HAF9MnalqxJLQo6WPbl6p+2i9Y7pDYG9ye3T4/Wp23bs36PiHFsD
cynqASke5Y3+JjObx7z42hR3stmhi7sVONzVwakAv1yuE6QNddRi0dWUaSpRrBx8JwWRX4b6NlcZ
HZTALTYjPsgl8XLlAHPKBwdGRovSEMYGsQick93rlD1enz2dbREuf0fkMVgGbALJzbPUjLo91y3F
iJw+Tv2stKgXg6nXXWgukWWssi9DJRsgrs4Ln2Y0D2KbvsxaNxFHSnWiNF3kInuBqGRPfy0zmqzi
JNHcNR1LF3vHcdd5+mYU3QBC9wrS8dC0sMosukFzq026RItjwDsjdG9AGvPJgTSGOypxcruCVMur
a6BOG1rYpKIgmkNRpHb12ZxDJQFlhC5Xlq/Ek0QqvTVB1aBpwfXJ2Z7+33PDuXJiU1AFZXEWNsnk
NcnoSbHAeTf3PYBjaG4CEg8adJf+hKhjDyjLoppt3CtxqC3QyhyJIcq6tsqaWOXfdthIz+KLORRW
VsuwYx5Lxy8iIhlupCNXPqY/pINWCyZuM9KcmWPDPjNXrxleIiw4VXJHBgHjlWjKuFAJAadejRT8
do2OUf22Pa6v11ddZIBbdXPsW7NeMFdxFvmt9thOlhurd3P29N/Z4QJXVWhaA40FPH0Xx77d2egI
7k6yKtjggtE4XMQaamjllRqmK3ocPtl36ReR1vFmSPy91lzG+D+WNNYF1NjYM6ySkk4GTnaffJ96
KOoKJmwz0p9Z4tJJ9C5o6lrCklIEgJEOto97EeCWsghNvb3v/90tDpfOq7G24Okchiy8y84pGZMT
Ng+5vvybo8FTBlj0FdAk8MkoyJcGrD5b/vazgwYryRywK21ivZkiyorN8bDrOv6gzsHnMJ0UV3U1
V2j8kHdIf4k2gzpL1Ee2OR4QfLP2BzT88fz5BdgMpNSgWWhPngbgX9VZpLQSJjJITcG5uOlzKH6i
ag0VAtxWLuOLQ6OorGsUhbrSz1J/HgN04NUlgLV+I+px2oxlZ7bYBjuLZSjHT5k0wJbdEnSmJYIT
QPTzXDhT17GM9AktzMOAqlCX65Y3xCJa0U0HOBsDF9IkqpWtJWMM1fypN96M+gg+P0FqtLn+IBzR
GbIVFGPcURbjiQG3VhSGUHFPVkAOC4W0BXSd5BDiItf3zuZ5BoY7eBkagyFhxS1K3AzSADlrdH7i
scRfxvWTNVF5F3eV4sXLkLoAp510e9G9ZZgbMttKIwhGW1PKnmwBGEa7D4rwl26RQWgal8waU7r+
zOIv819gRKEy8Pv3udPBtJOmylu0W1Nwn1a5SazqO9UeBfO4NQpAzxisEsJc2EqXowCJaYWaJ14E
m+mmkCl1Ua0O+/5uHgpSqpRU0G6yanSwYEHz8j4b7GAyejIbdxYk6a5/zOa3oJEe0saM4o9nvxvq
zIzmBN+iQIPJQ02IunVR3I6d6Cq8aYiRrKBl39BQ9r0cdFc7kWoXC/A+q/q2RpXja6k0eCn2nX99
SGyR+OTahEo4SGOhF/6RWKXu56SxBgDO6vxxbMBzu9xW8iFZVbfrXmpAGddSsA23QiNmUEGNCHpr
AINeDs6Yh3xuuxk3yTwOyj003kiSuUusutESk0hEf8A22ocRnpnj3DQpe8hOKgrqa6l1UJzyC3jT
0WSgUNLK6eEvZvO3Lb4jY1RrMAKMGJpdPwGuT5KpJZWzkvmzpt5ryerJIvzBFsAE5CO4HDGWdgcJ
+uVsVj1NszUFPLOaA0PJb2qwJRWfbVCg2k5JisxLbsz0lqaTYC9snQoW4K7vmtWMJYCzC70OSEKh
sJHQNP6FenzvSlOt/EUMO7fC7oZnR5ucOStON4zOGLN9o+GKkwUrBJ2vL9uWi5xb4dK2snAWeShg
xVKXrypEy9X1CFoyN9VFbS5bG5ux+5q4BIBUhC9wdHCORJdxXY5QLth3ZfkdQGXZTZP5L94AwG+F
axvwnUhseEr3mdrlGLE7grnavV+uUPYoOirSt9v0gt9WeBFUdYktSdNRsJG0Nx13ctDCCPxssySK
zhMQl6DfxQavz6UL9BXAj1qPlymD+g66/fugfpSlTzQmtXbj9G/QeF1+Ag1vLC9ZXLnF6pb1QRWJ
l2zlDoz4F1hTQGbRpXv5FdoqDb1FG4CA80M6xUFSH2j6aTSXQEtE8NwtdwTs8F0zEP0p/NJJFtTA
mhYdHWNU7sbOfS0LiCiOIu2zrTh8ZoZfu0Sxy8aSWV/F45ATcyL2T/k1ym5zEchn64w5N8Rt4nnU
DOi24jTLf7WvMJXP5PMq+WbkieAFW9sLz8yIShAJYof05SrZacdSIcT62/YBBHICrNemD5z9Oncq
t+gxKCIDv14yAVg5tIwXCHkQy3hto/31iLQ1EJD3GahPI1nF9etyIKVUgmWNIbSruf1sUgOSbf3e
kN7+wgpeGpiukgFhXW5hlgS/2oMAKCz7DNSpRJ8erEXE0775xoI3X3RbySqjaudOKGghyN1coLlm
bn2KRwuNDp7hfMlN2y0rhxTL3il3ZrIDywmptKMkW8H1YW7tJyYOjn8hngblpcvJzOU2g3g2JtNq
swEgcSdo0Jvl5WXVkliKkz8u/6DsCjT6O4YfqDZuVtcB7P+Ng6tMP1N37EH0SKc9K5wYjSDd+Dgw
WMLBBZcH7TkIyC4Htg6OFVMoJYS4AKZgmAHNjJy2/gxAYKTvrk/iR4+8tMV55NopQ9dksFU+mQVZ
sYyqwML2aJBeM/g5OFK5zVvaUlN1Bq5n+YRuz0zRsn1Vlx0ZzdQhtpXb/6U9bjuvGjZFNw7oC5GA
cHF+adUv7DAh48n2xKE4DjIqXAd51au+pXE96gtu51LzDb2rd1VXfJLiQsSftNFjo4IfA/0tAIM6
eKdj4essV4oqu7SrGONRioqoceJapUyg++XROEMa3xPTyfZFB2hJ921oDn1j+dddZGsBzz+A2+hS
CebudcWFMHMeFeOUSyfNn0StehsJL4aJWxHef4Ephp7l5TDlqtOlDpfqsEj9vm0InkCTKfNiWiKy
AAIEQcTRqIhOfePPHzsuTPM5bx1rdtQxLFkFLF6xQ/OGIiq2bHCd4Fkb8rbvpL0WSDwvhwe2/lJu
5h6TOEg+xLTs1wY4eLx0gBjES5Yf8+JRY3TB261hRYccZGPRMSvV5+trudHVf/kd3O4wi2aibYfv
yJ/eOtc8tp4Rfo9ek6B5co40kI7mXflgfYk9gV0WHS+va5d2ufs+pZBcNyo4UfwUV36lu6zPoyHy
oVGPcu8Dc1aJ6pwbtRrYRD0IpBeMFJaXTZSdsp6iCjsnrnqg8HW3mwl6rH3WC2dGx2GkRBvCRKSH
uoFPuLTLxW+z7ce1VDDHNZFqcjuau8TT7+gjujGR7fWfqU0gqJXkZHpevgvmmfnRh3kGlSTqYSYY
WnjcS5PmoOGQEG11Cape7Q9nSPwkmXeqMwdDUp+yvror0kBVRgy8+GpUUKG4/gksHn34AhNZPagR
0NvLU420zRhRiO+ifrRMn+QW8C+n+44c65mC8r8b9dfr5jYDB5OERRuiDGgtrxEyrCWFfvMKegC5
9tDpfkylKSZLY382Hu3M7eTndoZgHLVILgtmeysywrdMxoOAc4Bnw2ktikftQcUT5i18ubrVKr8Q
wBQ3Z/PMBOdLFvKYKLIURP/Es6ExWrXgnzKJlA4uFTULfrz1wW/PbHG5QGmuWrxYOorbg/2jd3SS
KtLn66vFovgH53CgZYWOE6wXX6tfqnZEsQvOsSIr1HrJx+NTPYJXTXlLpZMtDRCL/OOcG6PCCpmW
AVI67Al80tn5qZnrArUmE9mUge1vfgXHk6IOgvi2uUxnRtjfnxnJ2roBs76FC3Pp1H7mmLE/OjJZ
uzwjjdUnpKVlIrC56X1AiiDGgSkJLyyXNtvMxvlRGlk4q0+VnBA7f7LmrzWaEK+v2dbYQNCMKxaE
YRmbw6WdFMRxUAbDBpsxEg9dmmO4RMbo6esIbfQp/wm2B0VgczN2s4dp8KCx3ONDDhwl41I6OJMn
84Y+z8udmQCQkMauVjnuXBxtel9agr22NaEQUwWrPCTi0TrAeUpeZeOo2djOCeiYJDfKUIKW7vRa
pD+4OaFndjhnWXNzNgoTdsa5/S7XD12e7JxnkFcGixQ5gnCsY3X4HQeSXXRbsnIwEpDL1aNrU+dS
n+ah9ayAXkHEG86c7NrPc86hNao6V1OZh3T9OsURacCA30gPg3RUoVy/zG/XfZH93DVz3BJBsU1C
82sFONlkkHq6t0HVJiT53ApS51PGrU/n9AktWtYYODrgqbqLpsJT5ntj9hzbz2O0fFHBW9y2u5+t
EreXK6mf57aCybjeVe0+i59AqktG1Jil9rnvdorxkq36/fXJ3PT3M6Ncyt2A2nIuISuEwgf4uJTP
QOQQRbldUcu5bmgzI0LhBhLBUFvDVZ2rKg+dmkMrtc5BG7drTfCO9QWJJwfiI0Nyu0jpLjVMf4aU
Y5sfRjkKlHL16wcDVGGrXN9AUFvwVrHlRqCEtHEpBcAKb7mXm2JWih5CXG0eLvLJ0h9xRRTCB7Ym
972kiKc0iKvyQ9YlR4faq5GHqEkQZfzFmK7jziSqIprdLXfFUxoKYFCzMcGZdzkYWa0cia5mHtag
cEwO8ajc9FV8UzDcd3XU1vzL2H69vqBbQYXxMLM/ENXm+xRGS1vkTtOhfanNJMOdVNiAtoEWZ/S3
LFVAExrCMRdY2taJppTiUdCOb4G2dzPpxFCikzeVX9cbpQG6SsPTBG6kst9NwWAKtuTmEJE3vKsD
MNDf5azSRJqbkl0K88GugqSRHisHQmrX53HLD3HZ/dcItwP1JF1i8OPhVhhVgdbmpLVmV8z/KjDz
Hn3OspO4o05va7gIFZ16iOd71Cb3Yj/ctIImS0ZIDkQLn9s1jQNlPnT8hNkKoEaloAGXVso3yRlE
9E5bhw5KSQDLgiSZAe0u16ZxBjx82sh8Gqlwp8LZJQ7e2nXQDhNEod3QxTIEAkRihJs7GkzroPGE
Oxq82nqcGniikll60B4WybqhAH8MWC76V8Nj4g2go5TBGKReDk/DcrUVGx6a7veZZu3BoWVkuNyk
WlDWC/QIROnW5tKdWeSqAjJgs0ltIEem+XLQ6G5YINliCNKrzVWzcMEA2ByiGzxgy2ipFvUj/CM3
X4Cd6QIjOijTE21w+LR31zfW5u5lL0saKtQ2wuLlFPZJ0ZZ49kFJx5r6u7hUpdu6pIN/3crmiGy0
zuPaCWfkS8KGWVvo0kJuNaDKyN4/lol8Gjpw6Fy3s7k8Z3Y4h5A7K08XGyB61X+ViSAGbbo1QCSM
hhTHFN9GNxrxUNPERl1bBcpSXd1+1iGTdVeXgnRD2zqowPWroUuAwX9M3suwa1cVl5bQ7ib7tZdy
w1ui2XHRO5McIwZWzdYYZYN4DTOaqS6INRKi64N504ySj9q76clFqe/prDwmkgIRpEotgsbJioOy
aMDKR83qdW3WPaf9bATgqZCJnaJCWq/F57FsJ2JB99vTE7W5HTN8RzwPCgRLmnQ/F1Pq1iZa7uTa
XHx0/+S7sS6Tmxi/TLQMzVFQPDIFU791EWDaUbiggiIPedGll4Lkmdq1sebhLOUPS68/oJRh3he5
Vni0iZPXRGoNgcnNcxUdzmjTwOXqf0n7st24lWTbLyLAeXhNjjWrVJQl+YWQbInzPPPr76K6z9lV
WbxFdB/I2LC3AQdzioyMWLEWpIuoK6fy5UIOhQFxyUgqgwMpiq69cq7yGn+xf9K/nGJElQ4E3eMd
vDzS/7VKFyXDlItZIYLVwsi1ejso7371xQj+ppdeHltaOvkgedfQUokiCggVbuc0ltDvXeeYU7EE
4LBiY7fyyrVJnONV+hmCsvEPFQCIIej4ETmuimuZMUZDFO8MzWusVU8s4EnaYJeak2Y9YZOStKH7
eGwLNTfca1d2qcUL8a8yHdRq90EOsfiejV8mLixPheSxu3Tws7Of+RHaXvrR6FWJ2Xg895b5nGAM
Y1psABlYUztZfLhcfRHNa6cCBVcyaA+DhhIp9sqnz1n8n+6DJW1uqPXKLlpyVai/QXcTNWC80anh
M3XNNW0AY36Elr1qk6Ro/k3NFnP9eKKXDQHxgyQAShF0zSoMxDHW4HX3kNphUX3gmoYoH8HXYyuL
hwKYRdB9QP4KcpC3W7Uea7B/VvBDCvkEoZy+XRWtXzwMVxaoi2Nsq7bLAMxCdU+ABs25ccBi4gjm
34CMBmOo4A96PKRl93JlkfLxiaTEUdd3IFFW/lQmknyJ2L4zWeNwgQPoNFKXo3qQupwI0AdQEtJl
a8o/S5fyjAT9n1md5+Qq2E38VhqHeVZBXmGATnUT26EbrO2Qn7TynQu4MjPf2VdmRqZMPcg3w3fD
ixJohtvQvrJD4v9Gip9Y9R4NW6HxijygiTKAUW78U2e+fE3mGtRvabxIuqEgjYAGbRvUeDuhA2EJ
7+FWLSc9AmtOBTbxovw1imZay3iZ/YcKu4AVAFUIDAOUfoQZvknFVkgThiKXRgnakKGIobHhXzRY
HtN4LU22FPVoEuIEYLvRHk/fjmMFGAEAJrBTn4diK6ob0Ks+3q4LJmZaYcyaPKcD6CyjUk9JUuY9
9DFN6TXZBWuMuwsnnEMEL0HRFk3xuI1uNwlKXm0R5kMy5z1EoAacsoNGpM57K/5qcRxXdqglqcVO
yWStS/Zp8Q2MNegQVtHoCy4RcBJ04GMg6ASmBXP9MI5VRh6TfZEo1tgd5rbVmv1aRVgvDkXWZnAz
qt0y3eQe+BrDJq2c7HvOlupDH5kA4vwXq35lgvK7vpqoQxXBBJArdbaFCXDgPzaxVLWfMV6AxfAz
fRTdZIEcb8MkLTA4ni3tPCuycF2TRh+dvy9r+Z+lqODGFuXlkUbvhKCGrSh6Ufqt0IMVHCBRTcgJ
GxiZbIC6usrNPnkWkj9rKQxhcWNcjZTy+KHfZkw5j5QJiPZHTci484/dnn2ZLKRo9WT3yTmNMewa
M7Rao71EeuKURv7S2tA83o2W6FQmCgnhTNx6AdPcqqdeCNZupodykJlcFUI6T88vzmDNgUwbHtYU
XSaV7hmv+RMLmpdfGgnMx3tgcSdfTcz891c3BER3pqhAfLZPes+uJLNneVudrMdGFj3MlRHq5A8t
9KvlAkakwkV4nTLP7PDK6aO2sqF/0FTUfXczi1RcPYRqLkrzaDijJeWx3XKWupF1Ae+HXA/0aMM5
8bGwJkPZyUapc8ff9bbaBGDkswUD1OkGa4gWKNz09gLtL95Kzhy0aQNnJDJmXiCxEVrrnJjz2tJf
PZca59Qz7kc6i1ho3ljyM5AVOuKVM07G49lfKj4DyodLF2lGCRTA1NELPLZVEgZiCgUa+gUypZYX
o/O4+VUnpl+SIiGKnJ5SZeXeWjpz12apM8fLTJ1IIYalRIrVDGh2iQd+z8nth9wFa4qlCwEGxgg1
7Tl7PzOq3+5jGdvYFySMMeblTVTbyLJxmW8ljiZZtWI/ntGl/Yy3KZJ6iDAgFkH5ZjH0PKmY+1Lr
qtIjNtsht23W+TlkB/BY/+cZqblf4X+NUauXJlBu8DrAtoVgPEpKffDbd1npjLAqCcvFVi+uiYkt
LhyUokGZMWMjVMonqD5yfkWGpquoBrRvLEqQLsvoV8oqkSMRekOcx9O5bA8JWQliFTweGbdrp0Wg
ItM6tCv53Ob3JooQrw3F2mt43m30IUMKA8UU1GmRSKJ8EBsOPl/PHUkF94stCqtD2oYPL3z5Foib
vt34fEAStP4q8VcpOmn1+niMS3722jw1xjELxynxCmgoeDJguzmyV9508cvq+bGd+XV5P0xUwOe0
M7I91KErwH3kA1mL1i/hXWSlnRA1TpVeePWj5J6SKDW7Zo1mYnlo/5ikjp4PtDAAIEBNoV+iNkCx
9iU2wPilcrkytqVjh3rL/46N2pe+kDITl2IJx6iyG1kzirE7N2oR6IJcEgYaA4/ncskvX9ujtswU
Mh6awuZ9CSajUHxu1b+PDazNHLUp2L7VOG82ULhSG+hFfhGlFSe8th9mv3l1v5cRWjS6EvsuayFP
loAOtsUtxz6BeE+IE+gqfQvAeD0e1uI6cWgxwVFmoRZKrdOI7CbDCwAhF08Dohhfj3snFkhTfDy2
szh9SBAiHYyX0R2LoVeysTfNELaoVj5Hr4t1j/MOw7BG2bm4DwS8J2YSt7kn+XYOpTKR1KyZ4WrD
i9w6jHT5L8YBeglWVKG5ANnt238/DNocKTHgjXpQTaUSkCvAlbLdGu3AUoEbnVH/2Jn3ytVe8Ngx
ZuQetQ2GgynPSmMwTaJ5/xtpOLtXeMBmSlFPKvUd3VUNyeonKQaqmx/2KRbTR3fs43Ev+X0ezhhZ
ZX5GXVPjFpihHON+rpAhVyhtkM6fYqKuCQEtW0H0CQEz0PDROkAMNIUZacKogQyui88GT0KxfxLj
ldhzcTOCWu5/zFDOIvXlvgGtEgpHYEyEwHE8oB8oWcMtzlNy5d7x+NcwCvj1n7Z4/P52CcWK57AZ
G+4iVikJLn1ks41IfBE0IWFpcGm7cpSpUdH26MypN4hR3Eg1dxnkTa2AWdjLyMSu9LasGaHCKQA7
Qm8MMSi+18xW1GMgSjz25fFmox+7d0Phb6eOZ6Dt0Fewwp7rD+h62c/e38r5Ex1L+I2Vm4rac7Mt
9NAh+QRML+QB6Q78tNcEkPOx3CWvKmmveR737OUS+xngSW8AUyKtVBKX7QFXMbeXawKdpBUjQQUc
CPY6xR6l3ZBzhOEzILUUZ2UWqXfqv0f2jyVqFnuNzase1/DFz0052ZQawsLsEBli+V4nJ4Rufc+v
7EHqCvuXSQRtM1gYf6AL6SIqdUMujNylyKZ+w1YF6mRVlllIy8lm07LTsxRVyUhSURwcfxCFzcqY
5/1HHToUUXjoJaCXEZ1E8/698ptoZ4iauQR+SX9Ff8uaDK507N9SSBA0x2xYGe3CYbgxRvkRpksa
OYe1Sx0Wu5StzKSJ9XFszJVBrdmhYo9UU/JCyGGn72RDCvxTW6rgNpq2JbThGk6PW6hhQQyByEl2
Knpto8bxlg1iO/Z5gxs7+/H3LC7y1RxTdwHa7MFr1EsYtj+5vrjl8ukQxqU+csIuTICKz1iTieqV
WVg8N1dWKXcKxb8MWu2w2iet1ci+5XmhEWe81XTjiqmV+abhLQOTR5rSYxM14IHpxelNqY+TqKwl
kug8279Oyz9D+kkGXG3WDkJtgKNgSGz6nSpvXZVsW04lE5ebYc6TMmGcAFcGK09WzogEnQm6HK9p
cq2s5o8vvvoIqc673O+wuRik+sNe2iKXeRQjeSc1nSGV7SZJQIwvrM3xko/H4ZkJ1kCkhorCvAhX
dv0yFhklZOAq3ocGBTHSkUnfdnZ2LtDIQLr3x5uWzqz8e7L/sUcd1jICBykyq1jUQHUKCNkWoWDm
aacPBVqdRCSPUE5KwSQ3gBm61kJrxf7ipgIRhjL3+wEkSXljTYulpuxU7pK1wA2M0aEfI0DOuuOE
okqn9bY0Ipc1yrt6AsQP5fsIyrShIzMTaYXT449ZXPOrb6FentXANQP4ALmLkFg9i54G0J8Zymii
1Dshbxr/N1ceeN8wu0DNI0Fyu9Tg1i0T9Mlzl3F4B+d2P1kcFJvWhO5/Wp7ufP+VGWpU6Omts17J
+UuWQOsAmDGwNRYVsPIiG0HJqC3Q+qlHfa2Ruo48PZWA8aqbojcFNdeMWp3iLV8Pnh20zGB2/Pge
KkO5U6BZsoWQk2hOPKAfSpxPBnp/uqOfFtHm8bpQr5efPQpKQ+TEWMgvcXQ9uvc1RPOiz19irzw1
VX7xW3WtUX5pH6IODYLoufACoeDbxQjVqO3Q/4FZksfRCQVf2ag1h5Z8D/qXj4ez6ODwjEGUA9lL
VFCpmyLvRxF58oK/KLHwO45kS07snj/yAhgUobUS8kbCfgRlqCdxbUoDcqpZrpmPP4J64eKZBhwN
qFHwvMUvHL/b8SpDMXmhUtcu+mrxUkt0pAQNT/guZN/w+efHxu5ifkgsoNMWERDe6hKABbfGmJAZ
RY7pareLiwtT8udwgKZ10bSkYKcNMxXY92zPrlzIdDPgPEY4lZkJYE6poif21qwPtugpFYbarafR
UpvOLpJ9FZ9x0Jh6sprxrUKZjXX9xuy4zu7rzQRZL6kxHg+e1rH6+QyUP8EvgqcVqBipz4hr0FuP
qla7U/gynTJBB/wp6WylJR6axs3R9hlTyQBuy+d+ql0oWylntueiMANp24zQYiXlPuDsUCCog3s5
2LiNdthxCWmZU31Zy33QJfd/fS8vgE8QXSiIGSm/FCilUMelV7vFRvlMv0Kz00uo/02OZzQ79qky
BdxHtVNZjdU77R4SXJd+1xjTiT2OTrSyT7k7pzzLc1x9DeW+mFyMGTXE7PF2ayJHrbemTxgd8Tou
Ro/8+RqNiHz7xsozYeF88ODrBQMICKig5Dr//dU9nLZT6WsZ27hcaAxyrrf86yynzeXwmPCdj7fI
vUeAyARUjpHaAA0tNi21Rcp67L2mwU6NusJRssrN4netKuw4aKAD5e/zmDMmDrIJcv/dMF+t+ton
a+DU+9Bj/ghxBo8hY44f6pRGXsN3TCHXbgztjlyugFCNzv5Zyo1I5PWxMXLGJ6XWmV7Zz11+3NvK
LCy4CeTCQFICrACoV1Vqzr0wC1k1CxtXjF49iOX2+Vfk8xshzUirsEQpTkUcbIZfdbXpi0OR+E4V
NHotGJL/FnJgEuXFlYiAxtnMZ0EADgPtraA/QPMhdS0wPS+1ZSo0rlCD7UzY55XO+PaAaHSISK5J
xtB+h4MtR08lOxBQgpixwK8kF+Z5v7nA8Q3ol0LeHwR/+A/1DXKfVZmH+8n18xLVCw1ISbXn1zAU
95HgbEZCV9asjSQod0IJVTCCWbhrXbSA176exmas/gqFo1JaSe96uYG+z7b9u7LmszO5HdwswjRj
2UFfCOdIrXmnASDKRoF0UScHZb3xOA66OIAiVdppI0FEgLrlMDjT6mvm/swB/ADyBxXPceTUgAu7
PeEM+JF5peTVi8E41uYzNNGxTDhdl3crruT+AqAsUQcr4aVG4ipYGu1iX20yYyBfGVGNCUVdUYfm
gW5xkJlrnA6F2s4MbdWQITjHmaERbFOL3fnW9LTWbvjTonwz89RXzRHRlYfLJaGVJPiBS6uP+mBE
f9Vttsmg7Qi5ByLsOCexEiPXvwCzAn7DQEcIasuyxdi8pdg8GSH6GFuFnaw0hNz5e+qzqAfJlAhs
PXfZXXodBMG6YmakALBrTZGL7tCHHNft8lMbjwNLXJ5HP3byX1Bxx6Azw/XJn9ePinik3nuEJSu7
/YcV/W7OkelHshh4R2B8budcY5k+lTJJvUxWjzkXHMmZnFDnttFxNFIDpVh9Vh00tphX+/FJm8dD
mZ4FGRCDAPMDZkXKdMaXDT+EnXYJclflDyX0AqPqPSwOCSqkj00tLCFSvGjw5HF3zmmv21H2QicH
VYT2xHAkeakDcO6jIatA3IJ8jMGuSQbOX06N7NocraQxccGErVwyFwUF0DL6TOv/eOrm6jV0NEA8
JuChRk2dVA4CVwHu5wpNQQSpJmphgRlARwChc/5a09z9Qs2oatC4zmpMyJRTB0Bk/DpCAgTWACP2
BBB1vfOvYr0b10RzFw39COHhlGNnzH9/5QAScezyrBFCl1dLQCrM1C2QPyudMly5Re/3A+YMKHEQ
07Aa3C11gbXIfUoKE0aucklkwFDExMy9hpSMnuQkZHkTTD+Pd+D9oxe9D/JM7MMBxCzdLRkyfXkR
xX7kNtA8bw+f4nbUvxkSnVIdLZF2DP3Kd9Zo7AI/gblWsKHh2nAuMA+GRvTFgI4XjuZ2alWxYZtB
SCJXfin1yYBgp1Nbevu6Msq7RytlhrrCeq6MqihIIzcFLlYCOnY0SxLonxPhN5Xp2yIJjq1RASCb
AEH0/lLovrF2j/Dzfrw9frdjpU5HgoBFqUN8RPHmOwyBYJDekRaue4IgrGgM5tMEjWDwq5PCVgmc
K7qsTizJVpZ8aTdfTzl1nclRyvkyiylXyMidBEUXId1a7OLq8njS74JUzPmsnYJsuYJojHYGtTjK
chY3kSshMahmASSfRZYnCnfuN1Affmzs521IT+61NWpUZduGIFepI7f+iM1E7yyNYDvpqsnrvK5Y
AEOQ1ipMjgzGZHw+A3huy4C4h3a+h9Ak4GANqd9l0m5YUtnQuLRb/bsikcMYkQ6pemMwGoPZqCtr
QYMVf/a/MvP8sejgw11HfXYQRV0V82LkdpZgdLvNRHxHIe15gkg1D6D2qLPbxig2pR1Z/vm5tXpL
JvmGtYQEd+9HamTbYSCX0GCe1vSRF9cPtxO8gyICaEsdzaFvcFuE86e1GqBATtNORlNyjow4IxJI
yj4/XsKl44HeFZkF8e2sTk7Z49VYS5mujNGJJ2+yKdFzbyMzyp5ZS/TdB/DYmdeWKG9QtSUedQMs
sSMRLL+0ytbylF1S2qLBILfwxuab/9vYqKMfVFohMFmBsbVQ1Ame2uHYhQNpVvBjdNkf2wm9KPPl
CxpmVCVpDd0wjTMO9AqRyytG1e7SxPURjE4b9KgQATD8VkQ8Ou06xunt+MKBC+SrXvPp9+uIb4Cm
ysy4gziKhjiyUx9IHBPGrjw6lXLywp1XHnju8/GMLg4VIjQ/jSpAa2hU7DTwA17ebBy7g6WdhPfS
TL+Lp8jgN7Gp2ABCmZAjyUm5kopeMXuXgOjRwuZDEyF2m31ri+f8XButpZnTtrVYq9gqBjzPiV8Z
7L3LRoCIUzjn6ZDfpbHuSeL3ScwPsRswlncQj3XsjB5SDNwKSoNWR573DyIPnD5ZBmnsXcs0G+Ld
W/hs4k77+vymkJIg0IcYigVuYfJsP+33r/bX09eX99af4hNTkG6N+3phqMgtQwQA+WsQNv30bF7F
Wilk7EGgVWau9zuzmA/OhKK2sbJ17sMs1HfRiAt4jwB6AjrsHguu9LpqyNxxK/5qfwcn/zfwFbbk
MM/j38bsL94rHOshZkleGNHaGZ29y+1NBeszPxMaxkBoTCfQq15o0jIQMrcwhj2qAjvfBkAayi64
6ZPDGuDyJ3f7yBzlVrkRckqxJMPcJnXS8wA1a53daMdqJ2+ghukIRvkiHWsLMhV2Y4eX7EVzPZN1
2lclIuqReU9eVhdgbQooB8xqYcQU2vxNAMAXlqyXdmABkG7wRm55xzWR08X1vppxyvsWRRdWYa5k
LsM0ZFLPQnKQxpPY6lr1IvQ6yKsfb7D7aPN2halLvWA6ZQAPauay3pHvEkMod6H4H1Iiz0cVHd7o
+pdQXEQ2lFrXUPZHQanYwK3B2cO9FmtproVBgDQBYRskTfEIFqhBdJkGOkmeC1xJ+Ts0T0xmh94a
5GjhsCPqRzUT/AyIE2nK1kFKtUGU88g9CYZoPvOkXnlQ3acl8ba4tkDdEkhLZoxXwALnP6PviajR
E5cc2NHOpb8qb+Wu6O/EvfShQaQJNdzH+2AhdXJt/e6yQEUq5fkR1sXffqn3v+IvyZp2yWdv+Aci
OGNkipuw2BQvApHX5KwXrmHMKg86LmwSQMioTLmYZUIrVCWePCnp8dhxqrO8BlGbD861b0GIgVw8
jIAiU4L4CHWO66kPazn3c9cfGRJLRxUZ0ZUppM8ubYI6u1nrKY2fwkS277+ZPxjOr/IX/5Fug0uI
t5K0jT0yfSfH9Kl32ZV85F2i/1/G0e+HmcQY6QxDV/VVro4RjLvCrngN9OAi7xOTecJhCMjazUCf
ONrafFqurr44H8pimK2BHsAYmn0SIK3R/Xo8oXRUPxtB7MtBAwv5pjuIJBikprIV2RyuV5Wt8iVO
9WFCi9QaifXdy542NO/Pq9GUfZOmRTnlrkC8Ufd3+Uuy47bFUXXWrrhVU9TEyRNbqDyImVxm5x2K
TXLybX8fPEdkjfxwaYWuJ2+e3OsxaTHcrgxDioQXu/e3RP9JbD9eoMVNh9KOiCowAiCIutwa4WRG
iD2Oy91+K4Iqk3Sfxav2AkrdF+VJiki6UjS5ew1hoZDshOAdEpFI3InUQlW4aYo5JHGFE5+Q/rk+
qydEmjvhOzytOaWF3Xdji1qpBvT2fsAkpRvvwm1DPKe02tc1gsX5H6G80o0RapUCWR3A8w8jwSZ5
Ehz2xO/XttziOIAOhBQm3pIoet2uUQgAOh8XZelOf/oP4Rh8ChXhX72Px1vhpymTGgmueBR1oYeH
nmC6IM5LcQKYel66yVugD7tn27KGHUGkePTIq352ItI6j00uzB0sqhwLbzfXc6lbHwyHceuzdemm
z35J+FNjY9utEJcvnKJZBQMvGWy2uQ/udvL8jInLnGEql+UOUaIRFsB031+5OJaMoDwH9DTQGyz0
IW+NgLIk5boiqN2Q20RAh4HSUAWQ4PFs3d9/eC7N2XsUA/FiotH8UqJVZVFmwIYoBQqOCbQ88jZJ
zP+bFWoobMugZx581Kg3Xhg+J/kwrozjDgCCacJANPgAlD7wIKIucilXw6j2YKLltpP4wTKaJfO6
LCMd9VSMZLQavct1zd8yAji0Nlm2siUWJ1KECgH2Hp5FdM2Fi+VYEvy0docOguaQ3kz1thq5tWEu
mwGmHtBi1FJpnIsUtN44+oDXVOi8lUDpreeTnnU6tFgAkeTf2Ph3N/1G1wwULrk1phs6IJvnGCib
2bGjBRtAwtsdOTEpoH0e8BnFWDkS++rJkTnyv6AIvTLM+61/a4gKmThA2AB/V2oXrHt6ij6+rkB3
h/14U95VRenhzF9xdRcyEpfLQQ4QhERAF2LVh+HT/8pA4b3JHKCUUBMMjcJ2lJ4MVmWcebINSEsk
Y86++0i0X1r88fE3LS0vtKVAxTJT+98VqoMpl9IUTHxurYTBM6exmjFNQb3iIu9KJj8jB6IflwjY
BjXaKyvTOAWqyjQoJqhbbpc+GxarZxa3U5B5AgY1ceQdar68oWublcv6BwB2eyNgba9sU76zLTsW
cFjYBofH6wHFaL0wqo287U61hYywlW8+cis1frHgUknMy9/HE/zTzPDIPH+76ElXCFzr+60LCKal
2sVJQoqItYuNlxDk2C3JHhxF7y0UMZ75/XDMtmtV7zuMAD379DHq06FnBcyAr+p586m8DvXWU96a
wFJeI1HnAjzyaisuSc3ZGTPZaQNVM4PN/o4CqFnzPchEZSWHKBhj5HUEHgJdZoxUw/+dnlvfzocv
CdokPcjwc0djrccTuBCqIjUAyDYuJTAYo+55O4FSH8lB2AI74hd6WOxr35SZHePUr9lB269d5kvn
ATcf6KCQ7pp9z62xouXYqmTY1mXbj06MCdeHxuPxLPk0hCUoXAB3g9Y8KnYMo1BUhihuXfSEJtuh
ybMNmAIrnW01jQACX67YWwhWAf0C/gboL/TacDTkrh5jtLcnaYvni0QO0UU6OBdA2r4fD+un1kDv
82sz9CZTEiVjIpgZbbTXbqWL9IfbWdaBM+SnyvH2tvSb2IQ8d+R5o5nRh8lszmeWBL/PLfAel0If
yffK0IX5bD36pnm1rxwuW9WTpLX4JnkksbqLFEDLntnA0lDFQDURmcRz+oKqVuFOktW+Qb4A9EZA
ZCtG6YxgmavN5kWIdtx3w21q/lMzeIlUe280grX8112lcz6j19NH3Q1VWjdZUyety8e7ujsIhQ5a
hW/fynTN0HvS7/AnyGmQyIzMytb5Z+OccCtH7QfN8Gi+qL3JDx3L8F7eun1qj7ENYHrOfgKv5Ve6
5jDauZa2WnpO+1NZTETod0mxCdnPQk70RCGol6SpLjBvk6rHB6UyNNkYtecOePfYFPFgFrc9b6U9
GF+/i03Vg4GAcIxdxac8NgdVh2o91x6D4jh4T1ENSugaqoMg+OhJAqWZrzi1271amJNsCZvwT+SH
O9UHppn4wyoVz30GhVdAK4xfKKrNRfbbfVNrdQe6+bZ2336fPgGaYUizgZ7lE0M+oVKM0vNcfkZ2
nwEViQ+Kqvkn1/F7/E8GoKLjcWtuWbL9SJwXwQQnIq72C0QcALoakbL+10/vZDrOwONjuHTaIU2C
jl8RYSlYCSlv2VZVmg7KiLBQ2SQs+yeU24P4Gn0ojCNrVlY1rtr+iqJqbevcnzSUBfi5oxkcGngP
3c6YkIeJh6xd4/ZSN5F6Kn+LkfbGRv5BCyd25VwvXQkgIQWrPEpHSOfSJWAhqsKslWfcrpDs0tGt
pdooWNFQkJmW3yLhlHakLtdyk0uRxI1Z6niUQslW/AwX1k7gmimexJIkl3jrv8hGD9yaYHI6T5gN
a3BIszGbGpw0pRP8p8UQeAqUc+YE84yvuZMH6ZWwEBlwX7o8uw2Jplp85BvNy3gByd0gAKBg4oF4
EouV6HX2lZRvQDWNh/gN8EMQe6VWOB2jVKxYxDGMdMh5n9T8GmboDjX5M7IrE9T8MkGJnNTgNW7J
2QWWEiwlHR/YnW/FzLbQ8wLhb//Z2X7/6/GpWcgaYE6vLFPJCbmIeC0NMDg8YqxqAzpqnOSvjvz5
A3wDlpPTK1xSvqHhZw2HcVcfpYdNxRy86GdTGwQAxx7EbYc+TvgUfxvApwAPz7+hNwuUlNa4xud5
Bxik7VKP5F7xKl9lMN21WQGqEeiyzgEyGO8loOCFFA8Sj+RWdo4NDcAXfqVweldnoMzTbwIt9fwu
B50wUpDFnjkqR+15eFWOymGw20/tKTispe3+P6uMFC7g1mgUoVHIlc93sj/g5HgDSX/Fz8UlsCZH
0/M/AQYfkBSaEe+Ce6lN1iep4R1V8/E+W0hUzvvsny+glpoVgChIRSx1IZhKons2BMdSJwbzZ0Q8
nngntjTZ/u+K1aXrDE0qqJ3O3XZgZbt1zirDeplQIwzi/gwbGf2sUL7/zZqiYIX+Bu3d7BM37lU8
Li9i4rY1ELG83sQr6z37h3v/8c9HULFYX0sJG8iYfDVpezPg4Kv7UMj1Ti5eH4930VPN6sx4K6jg
qKYsaf6g8Xkhob1i+uLzA1s1+mMD8yrdDeXKAOUKNaFoQdrENu6wZ94kR8JDaDe9yCsTtnjL/ahM
/3sclDvkpipThJ5r3Phb+MO8xV/ai7oXL+Upy1cGtLwvr0ZE+b9pzIopFGBqagn/GxKC6SEJ9BJw
4R27Hw4aeO/eH88hN/+T9CSCaQhlMKiHI1NLeR+FBVkN+DcbtwDF7ztwS+/pVpLAuDn8guBOvVPc
9NXPoJK3kvFYvGWuDNNScWLNMggrNHSC4BFe7WVbe9N2EBTCk+A7tcKnNcXwJbczp7BwaSIuwqak
1jHK0IWa8XjxNeUBj+pArmwpeqnEl6qcnGYwc1SWIKORALQ6koF1RFGvMoFAs7fNt1Xq6VmcOXlm
5WvUREtTcfNl1LK3fSVw3ohHhxg5fLmT0H3SPQX8exZDGejoMVb53hymbRJ9Pl78O4fEoW8OIOSZ
pgOxKt2IXKlB37QIp87oR9MA9Jd1XILP7fhUepXJ9R46+tdw4/f5WmAqZ8JhrIAK5i6aqyP0axGF
86I+B8zJH8+exhiDeMoaIHaq7fgagAdP3uetJYD4WTOi0Wbbr8ejvs+C4RMAC0Dn28weBrDXrR/O
CzUIQq2pz62CtmPCgEuS/Z3wjRnkrMVJjC4reGsdw3GTlBslMMr0iWe+p3FE61Z50qAq89dnwLqr
t8zKgtx5tPnL0IE0U8DgEqKr0pPUtBX6RuuzUAdGJ+5L5rup3X58a2TNEXBdPp6Ju7tgNieDdBsR
PMKAnxNz9S5v8pQBO0hfn2U/hhTCTgMjjFyv4c7ma+3Gw1BWeGq6JTVNRnmoz336rTQdaRowwHel
UbPIILHPcWxFvJN5qV62Tja9QAVgxa0uL/jVOOcvvBon2waS5KP9+dyWehRktsI0ZlRmkKQaN/WU
G1yoi3FBJpQo4/f3odyL8e+meQGljOkFhpdvRaUmWvSE3jPOz5z/YhGQjMWGZMGcS8dfOZ+xoRxN
UMAABKH1ncGr9aTb/OdGkOxC0xfA8hB+pl7SraqGVaN49blTmc+6DisnVqbERk19jdrhPsuJ5Yag
CJ7r8+EChPp2smuhDUCsxjXnjm1+y6Fn+sNhCoFSFm3er3WwScydR4KTpUYtPHftszBspdYJn8pd
5KF7Km32U3IJeAsUSMHvUI/MHv2wqXfqyk3e2blCevB+lHpZriE2FvfJHJrNAFBoK9AUKvkAxeVJ
U5pzzHA7cD6ZTN+RMRifQzS3iLmop+oTU3/PAqpBjdBU+cQ7nNThUx8CWQyRoDix+LcW75OmMBKR
NaBzvLKX70METK8GbUEFTT6oxPwksK72sjiOUZlKfXMuewPiJTFupD26yD2zq0h5Uf4CwjkajzfP
wjVxY5Lylw0X+ZJcwSR0Y9NDC7wRMzwL47nDQyX76Ff7BefNSDuMGQ2M+jRKrSJd6wrhIJFx8ttz
+900aI6Xifaces/jUz9UBHGqE0orDWkLjhDsCRBTQTvJ3IZJvQcGASjVTOqHM7I5k5EWPfpFfD6G
4qWyJl87RxnU4Gbvjhw6Wo/RZUBFxWyuVQE3TsMZmCuj4CFopfl6/v9Iu9IeSXFl+4uQALN+BXKp
qqyF3qqnv6Be2YwBm/3Xv+OaOzOZTpSo+82VRleqUQa2w+FYTpxoj326wam3uqYzQfLvZ4piDGbK
m06f4qE7uLQJuuK+n7dYj658fDgQ56tRfCpPCLyxAqsZy9e0+NYkn26r3nUeTRGg6N6cGE5epBBg
G4HhHoc+zOY92iJQ9gQ37vI0fBo2/P3rAwKPgbRguonKOBZ3uW+W2dPSTbIpruu8PmR2Uz50oz5H
3jLXQKabWzz/128+yhtooEHCDr2/mK57KW9J7AKQDD7Fae4eu2dqpUGSiF0199FSQuHTYqsL/PrQ
AGAANsOEWKTv1B7swQJNFYpxU0w9H2nTHC3fJXO3pFxHFmBCeAssMHYdRkt9CGYKtkgvt7GRQ+ve
cVp5e+AYzHDUmzLqedUcJ00rj5QjthAz+zV4/bzLJ3cIUgzg2IHFKQ3QYjLsAdFLd1450QNJ+VaS
WW7v5X3EV2LcKJGZPA/N+Zfbnw927rcgrY39Zgx8Pw91oA6N0Yu8cV/4WywAa1t/Lk05bOH7wjZn
+L1DW0epsI+WYBvA0bUFmSZaT9HYLqcKKPqLCaNWP1rlHBOAvZKPuQ01enTIJ914d/tumteOHawz
LoqFbn74LurU1JImuW1V/RxnTb3P6Bed7zHBPSi6cHrmL26K9gbvNfPGCFOGcG2/5MW7Kj0U/gOY
Dhr0Hg/f7b9Y7gae5OSYNlzpa/MHHo63arqNTDjKCJfnOmJKuD+34xy3ZXrKbUBB/HYO2oxtsbav
HSnQ8B4CS6RkcYUvBTl175qj1s3x4nVPqcWPZpV9vL3TqyLQP4ltRj0Bgi5FuBroUK0Ra8mMDCEL
M8A93Oqbw7alI65eBYmFxaMkG2FVaNhcO0bLHXuO6wSjRBLYhUPqGl3E7boLs96bX+1cDEemZTys
5lnsMHy1uu84F2HVFWZ0e9FrB4j4DDPsEbHjYiphA6Vj3fDCmGNbuM82FIf21TPojQ63xayYezmQ
13DAxoXKtgrpotSFbjj6HOdj9o6BFaNc2I7zr/MW29javXQwTQmPiyyiq37+YgvHbEm5xGIofvLS
jxj+FaBOFJmL/6HtxFZ55tptQ0x/JlC5AV1npsQbUwjsu8NoFKHRfLfYB6oDuB2Y3ncy7G5v5Ypv
ComoPoFTBah7GP1LPV1A8FhVACrFVXFv9CQyjfvEoWA064IUYXVq/Zh7az8v6bOrF3eCpRuh1No9
QTMiKBVl5gh+8qX8sTBaAi7LJQaGcgk5SZsDKH63hhFcJ+zxsLnAm8Hw+S4iKuU6zjzTqjZ3kbxw
y6PRRMMc8TwwuyipnKB4T9wDmpbBwnVoNP/Q9G1EFvMBzD4Cpdm8/DI6x6Jq73lH3m/s/7XjjA9D
Xw6oPMGHjpt8uf7KFB1nNj5s0p4dwFhMEmbazmyfjY+k2ef2l3Erx7t2SbERABQBmo3OJyWuNC2U
ykuLLLg96U5LyB6YijtGtyKQtUsqO3JBoknAn68WvUzMZZ2ovizxNA0UzeUF2Cu8lgdOBgKlMftx
ex9XPDI43+ByQoYKiqwO1+uypvSnLtVjo+70Q52XHz2q2aGeku5UsaI6VNxwd4M1bTWurNxYCAaD
KEYmIxur+iKAO3vWLDIIfm/e8w/jwRzDhd13v4z+r9tLXDm3C0mKH1LpFTGaAkv0K3bX2qD8ALVk
Nrsvt8WsLQjFDkmEJvspVYNgVXTxO1bPsfdIQ9yR9tO72g5JFtZ6cFvS2pmdS1Jei5mB+CapIYmX
e9/5CRhhyPW4RP+27n0Qw/62tLV1ATUEpQfw/JpZLc0afSx8PseuTndulgKIZUTEi2YPE631d6xB
gTT5cFvm2goRlEgoJihxrrqmMDYelLyViRWiI8GKZ7R0gzmOgaByPxQbYL0tWUrCjKael1Afb68e
6k81cPygqTAf6g0pa4YUrQLAUmMKluzVUuyV1dVu5bXWHM8+AIh9/VyPLLKnYp8Uzl1JT4W240Cg
jC92Ph7Y0n3SkHFIfvjOk26D6j7k8ez96Jfvtzd6xdhcfJX8+1ngPGnGqGk53KApRcezN9yZBYhx
wA9Wgjj4tqjVfT7bAOUaJh4uod4jlZKaFg0EQ9XHTDE4EpEINLcYccRbE3FX3BCUXDG8Hu3xMDKq
vzOztCzoksNid3qcpIcm0Xd+djfQb5gbfnt1a0ZGEi1imAVeBvTGXm5kYizlwEm9xADX9ccx8ea9
ZiEULMjS3t0WtVJWAHwWa5KTV6X5VDS2nh3YzaVZ4pK+5+anqvxJ3e/ds1dE+fLU8U9Ue2XNQ1dF
wFSCya443Ja/tlQ4HkAqoj8WuAzlHdQ9TYwZnbGr1lQeKia+Y1pqulsEphfclrRmet5mh+GJ8PAe
KtppgrrPnw28uOMUVu/I+3p+Jg+LmYPgYJ9mWwq6ui45qex/0hQF5dPSpFrtLLHdovY4ACTs5bu2
Tzdi1mvYncxG4GFHSwUiSnRwXKpKN8NBTy1tia0hwnR3Hen2Jvb9vxhvgkoA6NXsCvs4aDwcix9c
RAmyI+VLQoKivG/FXWsWAbj/aROay5M9fcgbLyhH99FhG0HJ2oVF9hWINLSuogNEOedkaq3Js5Ml
BmJbDwgnLz2o58Oh5EboZ/kQCZBhh7XX/UGWCD0GyNggL4qpKWrat51FI1xw58XuZ0w7sEwReSkg
4ndVO0XV620VWzl0eFkoecOXBBZd7R0s0ek0I/jT4wxEgjsjq4yg6ep8x3vaHG+LestGKDEnylyY
zo2gCEk3R274mbEtCn8cHXc0Ys9NPzhUr6I6gedMJ8MMl5ljmCC4xqOJa2jkXxwwVNqLse+5Xh1T
GLJ3PJ8YhmDnPFh6p3zw4P3u3WEY9yTP04BTv38sTItFHjU4BjjU3o7xHqOkFicxPpNh6nfINpMd
sBDVC5317N2UpR4mzg51RNHvtWGlVl4WcFvIgBYpJxTeFC1v+q4tsp6RuO5PVccfq/nFEygZeN6G
mq6Zw3NJqj2qsrxul4GSuHL3wC8AQLrAE+K7jNVHI39yKZjBMCmuzILaSvfFlzl56NkcuJP21+0D
tnB+yvlKFlrEhDome6MedHm+PWp/3PfxIbrBImEhwb4FiLvGbeFanIuQ6nymQp1WLZPPShKX9oNT
P7kcDQbwJcbePLjTaRJPLpCASKrS+dQ5c2iCnajYEaB+ind/slaEQ3jR8eipPVVGKUrROS2JbV07
EW0IMWt8K8STIfT1fv4nQ1Ghgve60XUNieeQkYg6hyqsaege+H3Jd20S0c//rzWpimQOaK+iFdaU
I/VuA5kFCPZtCdf4GmCD0JKCKwG6HrSiKUsiE28Wj2lWLKa7yfklrNcusOafPUa/fG/Nnba/Le/a
ukEcWsZQfpFWR1ceUNGZC89A0BdDM/c5e56qo07FhpBrtcdEVx3TrRyYSBReFdcH4+2EU4LFMx4z
tK7PrAMrN6pKG9dc7sylMoB6AMZT1pLwL0fJt2iictNac+y42zstaOSXkxZqecztzx+NYgsfubJv
aKtEDwg6sJHtdBVXgJZDKso8tWOnrU4toGNaxMjw26haTKtzkTySg7Dxyqn6xidXH4krsKSk4XsM
qeaYm9GBBRZjgU5syvKdYy3evi1H4zg2Lqjeejd7cklXH1ozrY+jXRYbZykXpu4yuu6QUMKjjydR
eaL4UoCZaGjsWOw897OmB631fQTcTDvcVkypeJdy0F8HzXCQQwOV3hWLVLc4oCQXRrxkka2ToP7u
THt73mpxuD5HCwhxxFxy/gB6a5TlZJL+aK4cAxFkSw+gU8MISU78HfJp/Hh7RSsBnpQl7zVBHRBQ
Gyz5zDT7eEJ1W9hGbCyvufBfyVTsTJTWSz0axW5w87B3RYCWxc5bALs65I55LK2gru9yDQCtD9yK
SuBvhh+3v+uK3QKFL7TxQpHlTsONVmxA64D2PUftKh5BotWBCbQfX5r2s2iXb0NnhC1ylnQAWW2q
h6R4Luochb9n3r7W+vihBVLEYeYPsngbgef1dQYeysJGwRoi068aDWMYRw6iQzM2tHu3qoNxrjHe
KvR4tq+XT5MWNPOGdV/xE6RISJNKJ5/RywOaxpQZBf4SV+/moQJYP4mKmhZBqpeh1sFv0AsvGJ5a
P3BK8pyNO90uwmRw71Leb1yzt2TQpf6D1gj8wLLpC9zEqv57bV0O45xZ8cgTf2e6ZbVvE2M6DnMr
4tpq9KCptQRoMWsIEq92jhoQ2+hDHYdfG+ohrfPVl+C6G3JeG4CrSjBZclE5qZZbsWtMgZ3tXO2v
Dh3YwisCAwzC9KkL9YcWg4jd3W3J1xqALTgTrHhLele6RFjYgtJvwCk51+h4qRDJhpV/r5UvItuI
u1Yy9uBlRtXDtOXIbl1NZSeeZgAExZ04O9XZh34eQQB+0OICKUhtDFjHAnsMhE/2erMBuVixDRAN
c4eBD7KjWUVDl6RKtHTonZi4eZBXJPCtL2MCEAuMg55hijEFzeSeNzsigvQ7zETNdw0mpSbNcbYe
8+IuTenO96aN77q29vKzYOzBnIKBbyo+w/TyjhXW6MSabR6JuGtSUGIvRsRqe5/8PgjWsImBcRRo
xbegaiqv7ZAZ1kjs2Y17tMC2Jw6eVJlNLOZ9Ubyfgf995uNjbd1lxfzgGlvO5PWLYxPAbHRkTnD+
V+nZfmQokfiDG3dkN4Lm0kneD5hA17+nww/avnM/TaDLZlNxWGQf2CuQW/O00T4vXxvlql18guIo
6ejD5lM+urHThIa2N8tPwJ4iefrodQ8FOMJv36/rt+9ywcrFJp6xME1b3BjhrxOODUY2uc0MLIlX
bwXs16BeHC0KRPAD4WUicas4ZyPrlqyrLDeeMjRVNp8ylN6cB2MBltuquztkJwoAL9yIJo9l/3J7
nasHeyZb2VXM9inATkvc2HcPefNSJ+9STIHfMB5vN1Q5OyA7CK4JSBPR2S13++x1B4TBZoKS4p2l
6dCQliZWHqVuMoAHgYmijfzCQCG5awkwHXkHvt7HVhjTa96kTRsU6IROjpMu8q8tBta8ar6PqTIo
srCnoprA5jDUM2YV+fiP04jpFH0ZQ56x5NiVhe6FzUIXD8MygOWNhnR0f6I1OW9CsPXWVZhPBv/o
2WP12cpm7Wu9yGwAbsHiHgpS4XW3x8V17kEYovV7y2qQJjRyYAJDjVnyRzFwPhzLjn7tFoHZRGD8
AFkpSTAmiXIAkZysnF5HvU/GiOXOgDZNYlQhKwi6dequdVlYOlX9uXCnHhGZXWsvFei8wBGGAqkd
zpgj6L1MHL77T1CUEyjBOCGDAQT4/I1Xo2DBVCU2e1pg61570VOQyKNt41QalLZhw5MqAvPYCHrB
3qMTKLI67bToJMXwKGTYRORgb8potJfxm+NkogpFNaD40ptm7R+0xbbSr5XfwOLovV23+7y2wK85
V/VAPs7Coqc5AUJtI9ev3Dygf1AdxMP+z+BJJXpwJ2tmWY35loSiXJprTtznbAi8fuPtVl7Qv+VI
7nMPg28A8lfkgHMmWRYMiz3VVeI/FLPvhaSa7KgtqxwMJyM/cF94d7XZRprBf5NV7H/SMeUAMYys
iCp3vpyrMklbtzgNJ/8bqr23b7ViK99+HSMiECLDW5MJs8v7VmRmmZBqKU6Uzjvudne53YUjiltV
88EUh9r5PQThlTzFWvpT6rWuBnkudNTSSnT+1cFmm5Dy4F5JUXyeuhEG0wwDzerOhBPyHxfhPztd
dz/4zbEoNyyj/LUzm/W3NEQiFrLnoC1WS+SSE2nGeI3ixK1FD+sqnUIyGUt0+6TUnMbfYsCWgogR
sD7ASi+PqqnrqkPbb3Fq7Xpv6UcN0EEz5N54WJCTnimN0IUeiWIruaEY/iu58u9nJrlpMqIRB0fm
VE/+cOgqsfebl77ZWuDqNp6tT7lmNi0Ns27lMOApmN+PG3HjmrFA48G/uycvwtkqNB+P5yB3zxTI
U2pf9VQH/m+LU2dVCgCQcmoUxuHoynUaG7toJ1vDZfWbw2iKwKksuDm/50/+fSJnUtRL5NsZeqxS
dHMan5ykCTsTZprqu3r+KcjH22q3epV8D/UaJE+AYZXG8XzfdAEzC2bhE5LQdkBsEAySMtcjk6fF
ATPJQR7flFuTE9a2EQSY0uCCOgGR66XQlCUG1CwvT4b1s8N8cOTO0U0R317ZqhBw/yFth7bnq17C
BMutGo+Vp8kyngZbf0o7+2kCrcFtMWsbiFl9GEMH4DQCUeWwhqoaZrNsy5M770v+1bVOLI1AHhmV
Wz1f6wv6T5Ji9cYBDSGaiZHS0Ls7UOUhmry9lFUBgPLJuULw8NWnKB3J1DcdBLR6tfOmgz6j6ybd
UO41c4Ny1L9ClCvkUFC06H1dnhp0ypS7Or132WHZSgquLgVPKrKPMljVlVMhACwvpT7i8PlOb+Ed
sjDDa357v9aWAiddNl4h+gOa9VKNy6VOwDBtlyee7Sy0WiahjzDc3N2Woka9b+bgXIxyRXU4WMIl
OT3pHA3mSDKNIV+Mv4y5Rs1zSZwEw84rGiFDle2mpEePWeei5d7S+kDvMI2xnpuQuDM7IEbVdh13
QLyRT2k0kGUI7WnArLmZLB9uf/XaAZx9tBqlcqNpgNTE3ozDyWgPZNkZzsa7vObbSEi6DV1FOHxV
AB6KIh14hyKu89D3H1srfzbFECA4xbjMnyPhGwexuiTgFH2ELshRqh0frZ7WdW+MxanyuyIaOlt/
IBzEMz4v7MPt3Vt7K+WYuX9EKUfOuVVMRdEXJ7Fzd1v8d+vrACwOCBoPjF7Kg7/QsTe43DeKXnnU
A8KsWUJ/3DC/q5cDJZp/pCjPPSdzulALUoSJWmrZ3NszDf3+K8hZ3t/erNX1QA3QeYFHBe/Y5TUU
AOs3M2g1Tl3+1XbjJY1H+ieLAXhL1mbQoKDCUhzatzPt4AKi+3cercBd0N7sx5vu81ooIqcK/iNH
MVuWL0rNXOCLVT3Z2Q16DDV0rWlzKMCyg0FsoW+AGjPb2MBV1xMocWCaXeBErhqMZpRoMGoQztNs
N2FGn5FTPoCyaxpGzL/Iwyz5bqZu6Al0vt4+ulU9R1wC/CJAA0jgXh5dU5vFREY4ArQowjb55ddb
3ROrynEmQf79zL9BFsvimUBwNyUfx+keyeFg7D/dXsWqIZIFXDRj2g5R+SSz3HFGp0AI57GDnocJ
Gn2NnS/2BQaobaGG1tyNt2Lx/2QpOybGoQTQArLKBnjhGnyD1jMgWa7F96a9BRxaPR6Z1gQeExUP
NR+VOUuOxhO4UF6q62AuZS91TTeyeeokz7fnDT8tu+jgraGUcXlC7iT7BHlRnlAn9D0RIJcn8vv9
5H3VzF1Xf7Leg+hOp6/oLy8w+k+QAAxb0xQ1YxmUJtvfPsu1/ZWsoICeyWYYNWDutW6ZJ1qVp0Fn
O1bFJmAdM/jyvAroKX/DgVhTTrTQYxqU7G5Hsuhy6XWCFG+uw3ekd7VeBa3/WGFKye0FrZkUebHl
JG1w96rR62z4TTJhhsep77T7oqhAD0N3DdeDcjA4lgXC/qoLalvb6hRfUx6AOIDiAOQVXTWKo9c5
ZWe0OtI3+sjeM5zZOJV3t9e2elhnIhRzWfaW02tgFj0huee41nvDfiwI37O2DyeXbBzWljDl5lWy
vVazbZmO2pcjJjaCaYfn+9SaToPlbQhbMynnm6eYLa2fDEzdhrCymZ9tukRObgV0rHZu8iQo21Fz
081cVUaCPgi4UpIlSvE5KtllajaiPFUCeY6AIbvXhwI8rhj4npnAQjqMg2TcqxjoTnsDXeCFITD9
da7Nb1bVuW2QZy0gqHBD++8Vd8VLNZd5sbPHOd/L1CtGHPHxZ+pzQEJckegfssnNk8Dpy+Slp4aX
4HIj6fiolXTacBXX1+YjqkHZCHSKistjeFNZ9pj8Brwf8kNGkHZHsLNs3LRVIei1AqIT/6BL8vI2
JylqvzPSeSctKQNzOaCHMdCtr7dVfvVWoQD0NiQctlPVQo0yRBwlgsARs4Zy0LPu6glg/NtS5H6o
KS/Ye+yWh74YTBu8XErhLT33MFvphIaJfkSTCkB095swntW1AFfsugDf6ngALqVkk2DCdWH+wFbo
h/2H22tYPQ7Za4MSDXhBVVhI4YG/Xnj4ddv/WBZPbsaDLvt0W8bqCs5kKAZctzCHmuWImAUGeN4l
NdOCNvdEdFuKyrf19xOJWFaCnVDkV1ODS6clADHKmHnZzzT47D3OwZACuHpEjp6W7+yjXhWh3h/s
j7clr9k8wNJQZkTAA9Y65YSmGUwGDnXwQOXVvBNpD54Jl2E2+7DUD9qon0ybbY2gXzu3c5ny72ce
m9HrrBCdBd1j4x7DDh5BBbITfNrY1PWlYdCbjbQ4Kg2qSciF4OPolqfMIhHmKEdtYUWmzl78Xg8q
vlHLUJEKb0cIpJqN5xDKfgWFwhz7wWrSAbqOkbLDU4ZBRPecgc3kvncO3eej/+H2ya3tIjLJqBTL
rjMMUr7cRXdiqHV3SBq09Qt1TKREQU1R1LvbUtY2EVNCgY0DrBz+kiKlyQmzq0HDWdlzhN7rWYB7
zn8Y9OrU1OwP7KvsGAORMJAHKJZcLgkVOYSSC8Gs+wJcf+2hw7jxfqsBYXVFZ0IUr0VznATZFhPu
Uj2FxQDgZ75fyBQmiReRPr69fauHZAEeBoC2vNiKDtYzK4Y2gw4OOg/qMZYlvWELnbAlRK747D4V
tV+OOoOQEuW7YkkO6F8HWCzfuE9bYpQo3CcUZUwN17brgyk7lNrj1ijPLQnKozRUyyxSLlNKABQ1
AxjtMdI3dzfghNKkqU8fRjT9cyZq4mpO7SklLbbLs0U4gFKPL39QI5MOFpJWqCLA+lweiD0mdp24
8tIUTuD634qijBiI0/5AtxxMOJBdiZJt9VKKwdrOJxrWYeu/GH9M8x40BX90Jc+EKEfS5LRPPOqV
p1yAlcQGOh2s41vlkDVnBG0r/6zEUqoFZZOPbSYttWfct19p8mDQ3Rb0YlWGC64jSaQvx0hd7lYB
GIInqgTOb/ZK+l+MHMbs1FobJ78lRbFgxuzlGXpPYZSNRxahUx3u9MswbFiVdSnojZPM67LT9nIt
fEAEaxYFPQmbHc3svux8DFA9+PXX2xomD/fqpmDE9j9yFD1OvRyjKxr03AHj4Jt+qDcCIcoceBil
l5NvdNDDTYdra22Kj133qHR3ZYVc+JfC/9g/ueAhAfvJ7YWpELe3xxoJfTgFgLlJYO3lDgKCg+cS
e3Fiy8vimceJgBxY3NEuJB3iFT0Q1s9m+dAugJ4Ra3db+pqZQ+My3m0gtCXl3aVwa2GI0v0JcAQM
RgZ9LH9080+3Rawm/GTPsImUC0g/1C5Kp9QN4Reo+jVWkoWmTg9WPj+5Azhk6DsyP/fgGWXAdNri
N7uh5NaaKC0hHyD/Dxzay9VhtAtBlwyM31L/pQGv2gY2ve/0EOXtX7cXuaIqGHlpIC8HUWi7UtRz
AfHFPE0tWkKBvEbqz+rbPS2PbCsjty4HK/EwitZy1Qmw7aI1RWtwevIs7eNkia/D6N6xOb2vEY5u
aOaKbmBN/8mS33L2lqd63WLobUdPbndv5zusKhs2bNSKA3QhQjkgsy3tuXaxnKHFA1jlYN8zSfHC
aRmDTufoY1jN7XNaeXABYAfduSXrjsCqXK6pIqQVtQVd1LPXBZBZb6usuWKnLgQoK6IeFWTq4Dcu
GhzGXWvOh7S6817SOts7XBx+l2/7bx2XVA+Yf4N6gUpW3PDONijGWZ3G1PmpmfYLxoZvuPerSien
DqDhDnRaqpcy+YurTTPW1PUh+9F0D6l/TJsNl271ZADTA/MTBnIBP3R5MpPQEwzUgIFnaHgZPHuf
Tb/vbOGJ+k+C/IIzfV701E/anOLuZE6A2g06OP7kxpxJkDfqTAJy86SaF0hwzLgFfIfyHyim/oEQ
VIVAOGOhBAU1vhRiF65RpxTvReU+NN96/y7ZeBPWTuJcgLIKZ2xmq2QQQOoAHaxjuXEH164I6lro
0kHlSQeP4eUCdK4PFsrEWIA+NIFlp2ik9I/UdAMXdK7WGBuz/t42s+Ptq7+mxedilZs5zR0dWcPo
KUsedfFTs5D/RltmulVmWnvvEDf+tz7lTZ2QgiocE+srqJefEmZqYdeNNAKT1wu1n+lsPM+5/4WN
loNierJFXy5/XvGULsQrbnJqDL1lNhDPk+eFfkDTBsZQ9KALmu06FMlGrmF9V1FQQMYGZZs3Dq4z
lc8HkdGGQBqG4GQA2ZqY807vmb1F27kqxyRSwtt8aUXrESkbmeXj9ICxWPp7u75n9B6jQG7riFTt
q70DGRcgPG+JGuXoNNcqeLrgGYeIZIyxks1S9ZYI5Xho5gowj0GEZfV4f0r3FQjvZ49ttZ2ub9i/
S1FJKkvXR4e0h6e1ZBL6gnkqS7v3/8gYockPHg/iWKSjlbvcAETY8oGeOu+jl3oRzNHYtBsGY9Ug
yYwgcLNowX4b33OmY8as8UTrsGVE01hUtSiGaIX9m/xXbw8pXjd4wS5uKFJ1l0uZO2bWRgMpwnAi
HD7o7lsDvNpDZBobara2IDxFqOGAV1dOY78UBbA1c6vOoCe/qTH/xqV6iPz3vLFta5omqS0gBzNQ
rmBJ2mLaA6DcsEM5UNgk+UuyMFBf36p6r2kaohdcS9Q6AOBWXu5m6LzapgQaDbzPoRwDj4S5uxFn
ri4GqeG3aoR0sy+3jBo171LTxM2EGzJ8AhmZJzZM2ZozCu66f0So3AkzoU7WmTiVCsN0eXGch0cn
PRi6i5FDW7nMNQ0gEnmBfjr0l+jqckhetos9VCfRpnsEXjLtfNuUrUpAnhRnbwIX5ilhJTU1xMwZ
fBGilYEGekH2B+A69IP+J0EJ/atmmGzyFh6Lr6Ks7ln/S6cfU5duPNyrD+q5ICW4ylI3B0cClgKw
Y5Leo+OUxPZH5JnnYW+B22z8Aw/rXJ6i0EVP/JFLN05uncRxcNAUbEQ+a5cGnJToNwAlGm6ocjxe
2c996SC4MhNy0LgTlAJDRrovSb1FqLMqCbQcQPvjfqKJ8vLmtFXN3d6AiSb6p7p98ZFVyAlqYNXW
oJi1K2oBWoHoigBLpkLWMr9LwJ4yvcWLIid3UIZy81lbU+tzIcrFgRUom6KDUUsdG1mDexAa/MHp
g2PZkHVVRDyuXObZa1NYfTL0AySMlUBvEAAi9k/d3ohFVvfqTIjybpLU0Byzwl5ZeRX5/S95QcE0
Et22AVtSFJd3tIa0FDmkNAxdgnTw3HDyWsxLA63JxmMj9131nEBFB+vpoysRSZfLXWtni4GBE/Z5
+Oz8ou/ZUgZHDfM5+OtWsWnNTIN6GxQlgD8hJlXOh+oYycCWojr5HBTLC+PjD5GCTyfLdC2eGfs6
OP0WjfTqHYJOYyYPcOtogrpcnZGOmF1OywpPaYLS5xTyUgSEDZEz/rx9ZGuSbAeZegMoU/hTypHl
Wqa1NaPVybBPomFRk8UgBw40vtEct6YagHZJ2gCM1sBM9MsVTSNvBj9l1anfJW34jW8xvGz9vrJj
DRs0j1dYh+4+9PUJsOt0eLm9VWsqd74E5Q6hT2tiDcbSylzOND6UX+vxARjdsCc/URpA9+T9bXlr
pgdEAQBMYjoR5scr752BkhADq2OFOzuDoMcK+j/A9sEblKlSIGPgiSiPgim4mFIM5juVbYIuv3bH
nM/5Xxy0xW4dVuXWoLrVhxXAHwnBAdIfFu9SCaoFnmdT1ZCXiBdRZXGNEkGqo7O1cLRgot9S9mvM
90aybBzdmpafC1a2kg+JaVQCgkXG0fGHMdj5sE+qmG4Bg9fUEHyEMrktGV9Vep8ut202+1BzrT+4
9X3SH/6k5CkpD/8VoWh6pTfLJNBPdXrbrDyc+/sh/XVb9baWoag6OHuKdALx9wmjV8ZiR/NHdzr8
/0QohsehWeJz0OPKnUKfBHbKqjcu0PoqJDoGmXLJqXWpbsQuQNjFu+pkknTZIwzDuDzi/rJnI93d
XsyaaUCciHQBXgqUPhUvoUhZY7ABkrypAydEawwI5Gwgin0+6RirknaPfeK0x6XtjC/LYG4V9ldX
+p98FQ7UUExMsTFq/eToX3BeSfnxz87LA5kgri+Mhnp3u1Sjso6JK+Q1oVdj2vISWlutAav39EyI
ck81b8QT7HrVKU/HQ5pO0TjEuWe+NOMf+EPAZv27GsXFp4mvO3NlwxKBMBQdaMi8uGLD5V5zHMDz
Cvw36ETgDKsyShAVtXZSnUimg9f6UXg8YLoW7Da8rrUEHN4IWQ7VERZfpcQYRrQIjbytRTMDTP/M
3nsfhuxx80VaW9G5JOURtztHMG+w8AJi6kPGPibtL4sO+04kQTNsRWHyrFUPz5WjAW0Az8Hzqtze
EYhvTGmCsPJXDYI6tFo8kOjF68M5CegXZ3PK59odOpenLG6o8iE3CqgEWfqTOzgTBnDVocecwOmy
3Yz2ASCKp8Po/wSv2T4bzfuutz/75hS2pbNhuVY3GhkOyQCJcbnq3Cs9GcDWhslMp16/HzOy70US
uuyhs98no3V323atyEJgIPuVJMX9FegSAylmD52r+UlrfOe5nXUnIClmPmgjGrJcUdWYuVbTDYOp
DsOQ2S8iIfHSDQCtjMrtY1dul2N6RX5Cc0uYfAKZCLjCJz9ozee5aXc+yV+M4pFqA8gHv0wjMsrG
q1H3uy77RdgW1c6K2cHHyESv7oImXAVfOaOv9fbQ5CfT7/ZsbwtQf4B8qa03Qr11OTKbhCcCT7ji
/zDbznRm9jn6NYp2j64bEVhWPu3QjzUe0ebWblgGqbLKFcLQNF3+Dw4+upUuH0ANJKxyfBM2uUen
+lImLOon+zcHE/x9lGdSFKONyaK5SwpIIeh8Znyf5Xvm0A0tXbmdyPchswj0Eroe1SIOqM1EZvEx
P4HR/eCaL1Wj3SX5n5zPmRB5Vc5C8aZiCO+9AUUU9IYWHxLyE3yQZONZWFUCuWmI9pGOUbPLJegZ
G8PFSgaT3Jf67ucyg9Kq3EguvkUHV2d/JkYxn/lsz+aSTPkpLbOwNO5L5zm3tENjz+HYWe9BaBeY
aWywj7N+5wsn9MUUJa2ILPOpQzDNd/50couvYBxxvSMnR9zlk1aKu3oEtazxbN8BPbvrG22XiEdv
y3Nbs0kAkqKFjwAo4qndj4M5tnVmkPwEMjauPbR35V/Dz+YPUGS49f9KUVOWFcZFD50FKXBB4duF
JajW+s7ayFSsrgV5CqA70Qqjq2neqTJQZZZSGAkTFHiWJUxfkg7sQR9+35DjuQCKGjliwC+k4p1p
rzG5Wt/1KAHagFO/UC/9wbvcjJak0g52OiOD3eAZuS1z7Vqey1RuzJJpIxU9Focn4/9I+87eyHFg
218kQDl8pVJHu4PD2F8E2zNWzlm//h55393tZus2sfuwixlgF+gSyWKRrDp1jqmmH4OwCVvGWbG0
YdBNjxYq5C0VtPpcj0tpBnDFJGG0Q/EH9F/7WvvMNdd37o9EXgqW6FfCCYA8HBKl1FCEKClEP4WZ
0pbdbsetwLWQWd4adEEm2NbBAUc0IpDcTEjqBE5svz2/Vqa0ee5sZeUfKrMWSb/WXJDdkMqM17H1
kpHMjNxk3f1hfCtGTO/ty0+lUqzd2AZeqAXRLsxwF6o/A8m9b2AJJCZdWqAeNNzQ1YnoYTIkNXZR
j3PUAXya/FMilvYAbjI92lTKTE6taeDkYzW40xS2P0fKhfmfrvELV/b62M/kFgMUwe8MOrR2IvU7
4JdQnnjsPrxfzcfwAFn54IiU3/2RL3sBCIkBHVtgg4ReUcdHSQ6OlxIqv0mSFVagCQpj29CEi38N
EOh8HUcZGlEM6sxUvazEgV2BXIxzlOjd60NbU6NV0ZIY3EYhgd4KQUEwG61mSE5yv0INUoX0Fzo8
fRA8jcyix1KUQlbh7w+iNpmRQmbT99HRrEHdvkLfAySqBlEzZQ+5p4FxmC8Pf6auwE4D7axKhSol
CFIexM9wr3o0Cy+2JjEgsfcrAE15u5f22ecg5kTqHLGLnGEvnPjR8YVDjowN1Bbvr/jiyC++hdr3
ZQQ1tRz8UTsokGvTV8+B+ylf5SopYlb1eqnXBV2PCiA7yOrO18DrUJZA/MFQenTZe/wxA5NkEzQk
FvZcufFGzfH8kHiNpRnQnraHmdYPKhN9x8jELl69Lz+C9r0iRDVAQEs5XvD9tkPUMqd675MwJ/5T
820MlvAekREND0/1E6v3b+nAuDRO+VkA/IucSmj+H/3UGtR3lKxMpobVHJ1u4iOy5zN1LiaZviwa
YTWWw4QRVusEF19R3NTZpk8/eWnXdR+AdvyHEwp9KMCagj8Z7B9zULkIV8pUZAbkMrF5mk0ZojIJ
1GeYI+/DQiYsZVAhwihB1QhJWzwLpGtLflR4HCB40S6LOzMLTqWgmXM1zwPVm9GhiQNRGo/E0/0t
stTgAyp6kM3MTO1IbFJ+m0pxpKUB2l2HwnDKKTGnxPGq331FhF0cGXtjegaz3SZiXJVpzsC/wiRu
MgA+456Gasj1cAU+KKSkF6OdIX5F4oBCYm4rSkj6fJsFvlUFMrBcI2kgR5tME1HDeoU3FiMTsXT/
gBf9/RFUsBq8LIxqBQQCvPYKxJ3Zg6YALZ/r6F+ynf6MFi4EmBqQogLW+Hq00pAqOvQ0Y4zW0htn
+mgS4ndm+KVjLzLeB0vnHEoKaAUBLs5Q6bqPMKgpBwEBPHVC5Q+E5XooY0UaI7TOH0zvQw295miy
QxIDfWjXA6rjfkpxpsBtFBvymkFpSx95sGtBKcgqBi9F8UtTVFwBAA512gKmejN/EXbJuQBqlPyH
bXBphNp9ch5McdzDiCZa720PiWPSmdFERHAAA452vG9ucfagccWDekmEejRlTYtyPdJ9WPM0fj3K
c/mZQBV1EMDQAcbfmuHmS5FZMwASQdEeW51+DWkgtp8xQgiavRSaWentjST59iqPdfgvLRW0TaBl
jKoq4jPlFVAy9o2YB99II1UrRYDASbqdGhda5EKwhSiBX2YkVB9E4wX6QlXvJLy6qjszmJ58gYVZ
WtoGOjhJATbGXxCrufbQIe/5CuxX4DyTinita01kh34tMDbb0nmETQYELZic0XVBRZAsn6SxGORo
N3WeGyScnYWA6we1BYF50mSbuuyOkVYwDvqlBUWzjwjGB9wr8Mf12ECFg+YPFEF2QaebYHvQIDPL
PGqXJvDSCHX0CUIuCz0w9LupOhbTixxMjE0nLrnLpQVqibwJCRslx+QFxmOutpaHRn0lzTc8SCUy
bSKpPz+r05bbBOljFO853FhjhURlPGun92hxkwle+XafhIBxag9Rb/vJ5MiSWwskE6pVIzpayOqX
Z301teTxWHFonp6XPN6NOTTfdQhuvIeJCUprxgwtrzME2sEnCii7OHvfxe0DJBFKnBs4JMEEALxS
SDikFBPBuR+NFhcaYHlUTXALQEPDtRVoRIhd7MFKUOkAmocm+LfvW1gcx4UFaqG5WpiGocGU5QKA
qr1q6iDhzljwpGUrGjBwyMPOqpDX42h9OUnbGrtCGzSrQ+lnzmENo3t/LEuxGwIBf1uhxpKGXhmA
fABcR9Ne9BTL6P+g6NdVCS6jIO/1/51G98/NAQrxUPsCIgZZfMrb8n4c5NQAV0iYPSCflw7xvgXL
JpB6/n9xNsCqkL4W0VGoUAMLKy/Oam/4i4pyxI3B6J9FgcXsOn8vfXFAs8HfVqjxYKgTpPAmOFtb
2EkLvUSIx3D+ZqpZ7/2l0DynGKEvgT5lYH6v3UFT46rRPCxUooYIJ7lZKqaS/EKrRiHHttDZyJDe
d43FyHBhcXadi+0aZprPBSE2Up13lieKzmiUPtE7f5U3wWvlsUoti66oAFk2i2mg+4lesTxOy3jC
COOsMtC9XCmrQa3XWQbdhjLxQ6uHP0FgKmI9VuYfvlnEC8PUIgZgwhzCDOe8OreYt3tR/oNGq//i
j9C4lQGhm3kKRWo2AZrzJg9suZ4huUCExsii1CrjJra4ZGAOQw0X0U+lW2B8D6TRYYOYgQIoaaVo
PbwaHYi85dw14pZxaaY1KObNDBEOlGtmQoy5v/l6SHLmdXXDIQ7qRUgCYVqBr9LAS6tDRRxir7kZ
7PlNSuw2SVxNtbXydN9BFzbfrF4OHV8UxKA3TT32Al/iBCVJYuSmkH4HI/6vMgDNdt5rpufnjEvK
ojEkW9GBhaQ1r1OHl9ZWQxJzoHzp+TGDrlnSmXmTSlCbD2MbF1IWcdOiPR3w5Jn0A9VyejfEutIr
fQMKhEFCg2snbNKxNnloXIth8HV/Ihc2AJDWkBGAhg/OTTqjnJa6WPDYfCiXo3vATwakldAcb8mF
FzGchmWKCir1mEcBB+qcneAhAxC2RBgiUkGc4/6IlhKz8EzEkplSF8yz1J7u/bAYUV5Ab616gkqF
mVvxU7zmifeY7wqzc5QNZ+Zrbn3f7ML+u7JKBWlcCyIu5eeblBmYGvmjubF138K8p6hYBeUoFE1m
mjtUGCkLXAK1l1ZDn2bVd6Cf4aGoFPRv920sHDU40tAdLBt4Zxn0aziAtoxWKOiclMtggAyvtuX9
2J5yCHoIdh6mb7OaGPd93+iSYwAZIoPyAR3zqDtfB5OxT6I8l3TcQ9GXFVfvCfL4HGt9Fo4YFLfQ
gYYsDRomaDBuqlZa1OABtWv82owN0eH9k7IJNJPnnpnst0vOAMQvggWYjyAmQT0f07FVIa8AY3n2
khqKE75LkUf6KDUB6PsPk4cuICDmZx7WG5a3oqh40ItgXFEuEd/jeBcgrNQsqpGl6L04qgtT1GON
myCLIBfYwCFAAXzz3venUX+skCcpC9bBvOTsaDxBsEVWC8ULKsC3XdEmaY9hGf6pg45vmsuMU3kp
T4mja2b71JH+QUP8tdtFcR9ovYQzBF3ExDdK3HlH4GlGM4aKTVhPbpj+VpD8Nvj/0BM7cy3iKS/r
aO6lHV7i1Lj3IzQPFxCYf+tKE0/6+16xdIRAmQYBHc4HuY95y11c4FC7DyJk1MCLNSZPSTtAnivf
hJFhh6wy+NLmvbRERdsuCMcWalRgdmsqyMGEKjSQvUE0dSXhGQGQZYoKgBDvioY8Bw9JGXwX6XdX
vesyA9S0PG8I5Ni6SM6r1Mat1NRIcg2j4eXIzLnUBEA2y30nbBnHxfJYABqbX8To+KX9uyySqSow
ln6wu3w1a4QwEtPLQ/nHAjUUXSr8Woan7fTR/ARmyNv+l+4WIJL+MUFdbL2phazwTJ/kiW9BQaru
Y2Ideqx5omIOqFSyAFyG4A4o1rKjQPJudX+nLAU1ENTNJOUQMr4pG6jFGBhjCLYPqEpUbQFFp33s
rXv9+Pu+naWAdmmHWo5KiqE6nMFOByEB8KtyUer+ewsgxUaCxUB2FGHtes/rnmLk2gDmrEqwgIcZ
pZf7v/8D0qQvIJcGqAucUfSc6MUzrQJ0z6XaFu08N1Gg81fadO7D7ylbRyi/p5Pdd4VZvEKJTJ0g
zPc+pgaJNpG/LizwC3MsApAlHwHxNNpGcd8DmIwa+DhyTVXr+C5NByMt92fwj0ww7tLyoZqFAhpI
RnDWUmGuL6VB6zQDZx8kdwu0HcgKY78uFZxx8/rHBDUMzxdTI+cg+tSk0coX92PUm+pgAan/6EVA
n0seTwSAHofyqal0Up7j3IIMmZsLsSUFJyXcVgUL17J0a5oxLXAroADw2Lr2qVEqurhr8U2+lu9F
9RyMv4Wo3IqZ9FBJ8hqCLSyY+jzKGycDvGV+98y9ZtREJ/wkdiB0BF9EfhCE0im03+2ckU63avp8
36GX8GeQUpv7AIHbg/dQN4AC4lB5IYI9S9+rm2zHr/S9ZDWOsu1WoqUcYzO11XO4bx6nT9AUWjKB
KJjFAdbTmLKVOprLE7Y08qKn/fNRdP194FLIqsf4KE/EJpKjFa7dZmfIq5DX3XisrQYklHK7H0bZ
1MPwmNXDQW/0VyB9nfvzswQFuJwfugqCykjj1TKOEO4xXXGr+CHdeI7w6q3AO7mL3HbNkkqeF5de
fKw6GjLR1Q62ZCpIyl5ciMN8ZrXoZg16Ig6vXQHacEb2YMmrL81Q51YKTxe5AFM8dGexNMPcxiEc
rxCfGoalpaq0jOIGqKWRt8M9aY5dlxexSu6kSEMNsy3ls6FUvw2/2cqJ0pApfNIhlRrbGWANXqVZ
QqUyzralwIinPR4ieNEJOBWujdctl4olOH53seR6k2aWTeAMOQuVvrRjAc0GlAFASKQoqdn0pVFS
ygiYPoQKokYlBzQmVEgNtEgUnfwV1ByjVLVoEPVaEHf/KKFSQQmZqaYZVMxpsNbXSuikZnXMWGmE
xbm7MELNnSD2PoiaZaAGUavpQENYGu+izthhS3sdrYZ/j4TyjinoAMBWlXDnEMbS/1Az0Fvp8qep
ONoWtRYX80+PdmKlJN5KblQAoSZbzY7/Ux+zw7QVfklOtJZNvBYPYENwheG5CTc6C3oizQty71uo
k83gKzx2DHyLEVj+NvgdmMovxQFqCpXwxPY20k5wcLBlTr8Lmu3gAlMUH+Rt+jbY+aP3lT42D7ET
k+HZANjAuh/kFm81lxM1B4uLHdoFE+8FPrwJ4c0GKyzige2D1c4eQzNF0ntTvBkN0eHQ5rgO1wP3
0P9u7BBysiuN8ShgOTZ1HmniKIbT7NgpUlTJS2hF64DRVLQUYf8ZLc7Z69FyfNEEUKGCW1vtXnWq
PWM673s0anDXvx8qSc4rHJaat23fvL9U96cH/QLXv53JXp8r80rhVvmVW5PJW6x+1vu7Hord1yYM
LvZwwcPnq+qWTze9uhL0w/1RsGZo/v8X/sapU9snMxyZ6zbYo6QWWKoRrHm6iSpegArOPE8J6STw
gkI94XcM9h7kN+6PZanwDcL1/w1giFXXgxFw7PmdDlOWlz+I5jeAtm+RFT+I9pO/7Z/DkvwBR6Po
xAdxO+I17ca/uudkxeraZc0pFWAi3pPlGJCQ3aTv8wG3tIB1OZ/99v8OYbg8XA90Eni/KlscBzLw
1hKJLeGlcVHBfITksvaYuffnleWGVCDooaYmVQkO7mznDK8to56xWL25WDU6+SBBYLTy58E0v8cH
zhzOsZsgEzUS0SzOeNyFq6p46PP9yLoqLObmLy1T4UEMqnwUSgwsJ4Vl4I9d1BF/Jb7V63Ldu8YD
Wtl6CMYx/HSerzur9wMlv9hzchegNdSDm07gRtZJHjq1QjorG78l/Ry0DGdhWaOCSKkNHAfC53BX
Weja/NWt4rVvCmZg/385CY12GAJOHkJxDiScVQaFE0uJXaqM82JxLFAPQQ8QCn1oo7j2+0RrjQKJ
N4wFR3ewAZpMsoPBTF/HLYs2bdktL2xRzlEFWaD6EeaN54BEGURiTCIZBs3tDMBlqhEiKb+EnARJ
egxbDUDoxFV1xdXVtCNNzAKAL8aUi6+hTht9EINm1HEUaGEXmdOgneRCYqKt51+58cwLK5SvaPLY
e/zsmd4+sSZHW/GOtNN3uG6ETuewGtoXT4YLa9TZo4/SoCJbjNM/JCl6PtZabxXaf7nUXhihjp+8
jwVj4Oc9ngn2WD6PKcfwfNbSUKdOKytNmRqwYGTvab/NeRbiYvnZdjEG6kBBF1Kg9C0scNJL1Mq2
F63HqHXS2AaWJOw3QtBZOSQfdGQM7+9q1oajDpo8USO+nh0i/Q43qVvYwpZ7lpH5Wd+383/sth+M
4wyvpWNiFQ7VYPgt0KhiDP7frFVU0QzbuA3NYkgzwdL5fFTwoIvHnkD8uT9Ggg5B4XLSJkjN5FKx
akUhC10vS1V0wzYhjkMjk1hUavOAb3fIP99J7ZCgQ5UXWQpEIM+RB9zHq4LYvngYesaMLF6NwWMy
K5agXYguOanCJKrS3E9UxZ6JDhuIezteX1od94cx9Yub/sISFej4LpR0f/SB1q4TM1LRNmNAWP5p
ODXoZHyWIVChIqJBbEsSzvdNL44RItuKjKc6yFIpv1ZqI+EyKYVko5iSMJIE0umGrXrSBuvMuq8v
rtyFMcqVpYnPu3ZA10oQTu9j70trLRvm8lrAm2WHVqkR+maOPlashPDiHoJeLrRtUcZGB/71oQX1
00oJUsCEG+/TQHY07B9Hcef3TuU/RkATAZRyf1oXR3phcP6gi/tFogicF3QwONa9C7Zj4JUeBrDh
BAKqSIpiBdPmvsE5ht5sCh1tFgD7oM+KXsephPIHoD3YvN+RlG1GoX5RBfQD3beyeFxAV1WSwXE8
k/JdDysPIaynD3W0czRo6g0uNK8imfgsHsPFSizAGvOCodMeIt/XdnrgBUctx2gyMBpM6FwUv/LQ
HbmECNUBjakkLwGlZWFSf1je6EmE9Az8A42vKMFRwwvbIO8gmDJ38A27caVuArff++/9SetJe0yP
6hqn8KfIkWlbrLLj6ORI/7bnsiXVM1LvLus1tRiSLz+Imoemj/TYnz9oNDXHsGNbM3O32kZO/Cw7
8aP0Fh0n5lE3x897s0AdpkEySr3nwSiP8UeHT8+qbM6dTGH3lR5YD5slj7ocIRV/NDDdaBX3M+WZ
8wfNZSSz7/vsj0DgvfFQm3+qZSUMe5hAsenBgErzg1GbO2Rat+KhOpWrwmxXCEKOsPHe/HW1adf8
6/1PWPbnC8eiw0EK5Vi1xScka8WS3XjTkIp4ePWyngBL4fxiOumHnFeJXhobMAQan6o5FsUGPNgQ
DHu5P6ClaHNphjqvACycoHaG8IZEOU8kkwU3lRhuQd9FOn+qdDXDOKTHctXaA4ownlm8yRuiPeQP
8tq3p83gSmfF7J3RCt0kI7KdfUbO9DBaw0Ow61/x90Yk8WewykyFcTNY6vECyPDvSEG3uURTFCCH
ie8bs5cKwL+9bBYBCRNILpnhQ2bx2qdnbFU8U+5P/OI99NIwFaKG2ldT8GghRJm9yZPI1LYy0a10
LRKdsXGWzrBLU1TwmbKuTNNi9iVbWVcHpAXsOePJGBDLlaho48uNBK0lWNkPvw/xeiA16ewOPvUH
Mhtr4zFl5DpYo6ICTic0YxkGsNdYqm04rTWPi6UKwdqGVMiR+UIPjQ5GJoFwD9Mmho378/YDaL0T
1WiwkgLeHwwD3cho30RWugBduplvRFu1lJfikV+3ndnts4fhJUf4bn9/QALm/hcsjhFNnXNZFrAl
iXIPYwr5SJtwRhvVET2xxvBeS89ay0g3LAYC0KegvRBtsWBSub4JjGh08r20AfBcIWXWmpBniwxr
8k2movTyYYsGAbTQ48YBSOW1qRxMklkqoUtAOmtgv9edHp0vevgyCILT6aKJEixp0XuhtTJ4htA8
t1fSjxQMJPfndbHIioY9dG+igQ5SrfNj4eLuGPGpOkQehiw0Zl/89lWnLOwOqhK/Qv69ApWSOg3E
iFI7VXaTtGHhIpdoFGRQe88SDeh1Q5bn2j6Ce6Irw4xOL2Szjb/kcSAyuCKzftV/p5HTQ4q0XwvD
ZjB+M4a+uNrgHpsbB4E1pRmfeT1Q5CIAilzUO4K4OuRvISgT0IvEyau85Z0mdVGEnpv7cW00G/nI
NyWZxoLM6igsLa35VL7ZYkAcQBcMDNGg2LieiAwKakqRzL1ocaaTpOLObW6cwwZ6egZaKu0oiQLS
A/0Niq34jTEV8xF6zzh1xMZNUVVcgY4LCJFZQSU8ydJb5+/QfbKeIvmhbsGYlvp2/h38BxUBGVhf
VHCBN1dAsnk9bGQ5/Lxp0ZcD6ZdG34f6ri8eBxZb49Lkzg0s+syFix1HeXmWh5XaqAZOl6rb+mG2
EYsWIyufykDEa6n5mCrhFwjivu7P65KHXZqlkgdePaG/aIJZ0W3QmOAXqc15GfG0ct+MLWMrL51t
AO3Dkw3Q1QJNfz2ToypxRTNhJuPiG2KCOfptmcpRS+cZeI9AtTrvWZF+2tZyEgQcEl7wDN/MpTfc
+uQ8s+LIHluwA+UCI+wvZuxByI5aO/K/6BSgwiQvlvlfrTmFgspo/eGXIP8va5JVR2PVJpxTBKgy
oWuaN1BBCFeliMRtM9l6oX8UAc8oni1OMTppQLwC1QMgRa6nuOX4ROYCrKckV4QTnmMJHbkaq/9u
8doFNh8FiSAQI+J9fW2mH6NCjHUOewK8LtK6bWLCxxr6Ijuri2yQrsiFGWYmaj/33XVxeOBbmdl0
gVP/qVVfnAXeNClp0ERQwev0WW9BGVSr9xhuujg6ME4okBSCHwFxfz06UWjERCpaoNPDMN/qGS+Z
sVQHtuHx0bqZxMZB/lPajgX+U66/SX2pbltk2xm5qCWSD6CvgLSdoXvAyVN3wabqIoNDxnHXjQc/
tqqwJ1BNJJKy0jQ7n2yFk/YQiiqn2vKz4E2UV56855CEyGct68Zf/fvJv/wcytOhja1UaLgB1FSL
Vi1IX6bhOeNYvrUUCMGDiRZ2sDWgZ54K9JASzvq+xCmT1pqtGe/jUG1zDc3BKkgca/9BE0tS5iwW
ZcqxgDJHkmNuYcJONkBRRcVB9HvXgZhG4Unw1QOwOrYff3DawDjQ5913cYjNVpAtwu/P9Kszc+K1
Y4GrtDRi34hOkGl/5bzmAR1SrJwUdQ/9y4aO3i8Q94MJgO5T9ySh8+WBi054RJhdsE37jQ46mKp7
uu8Ni3bA/WMgtwxZElq+k5O8JgMMMT41UWINfuDo4Vb2yrUWMtBMi5N2YYjajcPgZ4IHafQT33x6
2fNUPd8fCOP3afVOgClVdRrz+GRo8acBbldDZRU86TvsX4vyzxhkauFB2JcDYZnGJyAN9hV4EPCP
sIW6Gx6t6wHKYmYp411+f2B0muXGKnWn8Eol4SQOI1PfB2f84x3kNZCDO+91ertvaWH3wAf+9gWa
pNlXuU7FyRufBr12+ERHW2XYOoPBszr/qODw/0YEIN3Mxou+AGoekR0F4rKr4lOUmGihiECtRKqU
yLvMZSf+lkf1jzFq+rpAyZDYgLFCf0w/+gfOJ3UJMRwrI9CaN4d9hgyn1f67KHszRCoS+aE8ij1X
xqdWLnbjhHwcMIpg1GJReFAXpR87gmrgMgbWjBlIfB2LvLJQg8LT9GPiiYcJ7zivUHCWq5uxOTbp
W8jsB1/aZyIoLNBGibsSjrVrg2EEojsoaxpHqT8L+maEsuZ9L1w0ML9PZAPEJDfkJyLf1SrYII1j
bexk/XHyWU/8pSnD5QM1BQRXsA5QkagFi2FSaZ53zBvR9ITHmYQ+rFMHYCVg7+SSZzz26QvAzxrh
6S0CGvtX38L1lAkF1MTFMuCOEMZOR6ImstWGL1X/UnTjOgVUo7Ta9mzkqBG98CHJ5ZR4hqOUhRnl
jCh5uxkA60dhCMwEOMPATnn9KXnexXlZDNwRfdymVA12Ct09I2JwINCJRIwYEqVo3US1A43aeAtd
m0m4Uiu9LPJP28/xFP1S1M3kKkA5rsMv2TPrgllTuI0oKpTbMCC8aDEqOnMJfEEmB0oSntQGKXDE
knJys0PyHYSC42dOyEqFLQRlsG/jajMjuKFYSd8BNI4fBrxhw1MuKWYdpK5svBpfSmApgtkKyWbS
gv2EBrv7e2PJLEjNABlHHgMtpHTbQKRJOYhXuvBU4zloqTqqSKnRabYnVf0pSstsrRk98ihFH6zj
sBSeDTzynfsfcetDeJPpMrrt8P6bxSOuF5frUkiP1VN4KsJRN6H9je3T5Ny6UDwWazL1roUfQXJj
vmaJwOQYN0z3Wjf2ncBH2Uk7+zVxhk10qnf3R3PrOdcmqNFIreIlWTebEIjO2U1LNCTlMv04Tck2
8Vdozrf/vUWETnBNIvkyE3Jdz1/nh6ke8kl2qsAt5pPJIJm08w0rb81OlonKKgAujfDSHhXvJCUT
pFiBPRkZdX4iQWGLij3FmxkwmTyJp/vDozOOP4t2YY8mLfCSYgrjEPY4wdSbD7UiSrsN0NbfFKs0
NzugDsJ1U+aIP7IZHBvgj1mCfnQeef4GKJKLOKNwQUfHy+zDFy/MtE74Lta87KSWDVF21fjQcR+e
vxfapzTftsVXXXwaKdG/B+HY5Lqd5YJZhwmRhnAb5zlJ/HQzVTxj5yycBPNnYekRH9GMR7dJtCDd
CNHXhs9KLc7fqfoufRM+JDPQCP/pn+uUVK6y79e1I0JFmBE8FvwAxtG/ANYgpG5oNbCoSQBJVKP8
JLQGUhdWi+DvDgWuDGg1TfYaY2PdviwwVjxd5rc3sCY/z/OLJchaFAcrictOgZw9xSdRxzUoffaL
2GX420KQmLv4QfCDpx+GNl8oLgzVddWMkZjkp775kOWeGN62t7CvUvvtG4Cd7xCYM/2pVpDlyAE3
2ZaMl80PW8DVexDt1WBDhs4iVhWJBuoDxlbiQ7Xm5VNpF7v8IVnLR/UobqK1v9HX09F4D079k+IC
12NVprFmKY7QiQ4dJ8GVfcrZFR3y4ykSn6cMnChdfQ7LEGSFFqjN8dcBCnpANz0aI9oUO5Zg8M87
9N7YZy+4mPyq8LMBEVw+iWa2BjgTWK5mm62aFdoetsMqdP216qDPDyzl4lE6xE7uiCvRTVyWiPTt
0TjPAvKR4N0CuxtPd3H1JQ8KbB+zoAp7ufiQxQ0eTUTi1wrnSvmpUZweFG8M3xMxPHr4aN1Hk/vM
YYVOmevhl2pRDGVYKieFiN/gN4VG6d7fQRDo4JH8kYW/uV1pXDRwj8QFB7ccGRqS1+b4UVfrVuTU
06/k0X+XM7ONiPpY7PFUmyKLZ1zjbjYWMGK4J4K0FYCVuenp2lqMWnHsJ7FxEg277dYJ2N9lcySc
pLCmcdES6AlmxVKMjt5BdVfWVZsnxqlbddvuNTuXe/HNQ5+MvoofI7e2g132R64ZZllWqX0TjwnK
VR6sjsG3d+T6byhwkcbVgooV9+dfunKTeSYvxkftkrSt/HqoMZNFhQ6CV58DT3mpkvZU8UCBm8b4
IgbvqBLBXVctupgyVn775s2DpzaERX5K+2hdo1/cXoGqJlCx3qlVAHuXtrHp++6D+nx/OywM88rK
vFsugoGQeEXaT713Sonz+q/TINQQqIen3uYczwNGfGofgNfUHp/6g9eSgiAN794fxu3zZTalIZQr
YOrCcU2No0xAcMv1knfijzzy71+Gk529N34Nx49C03s1DixVNLr+AFJWvCNA7AveJfDugUvleuq8
kfflVhH8M7fyt2FnDVsDxN+b1Dm3K/6z2usP+atiKRZjpPMWphxThT9AMAucNDzy09dmFaRop0AO
gnMqO3it1CYkJSTw50tQnSgdlszugheCcBp5fwTMWWuX2nBlpRtln4XBGWo6rpaSHt0Yj15KeEZn
ws3VAyuHaxbenQANInBRN141j7NwApMVHg1op/udd2f0zpOxYWF2bx0FPMg6TGhzFWNmsbqeviqH
kphfB8kZRTfdVf9UPAleg1cOp8EudII/yu/h3wE9gAG+tkgt2CB6PlDOfnIWvrKCdK9QLKlRTCUd
q0ZzExwpQ5RDyv1Q+ryPoYU+GYhy0iDwLq3uu99NvKBs0BcnsdMSAUfMuTsYNi6i93+duTqUu4HA
Ui8jCT8fPOUPtRlZ2kOsrtpfVmopHG6CBFAEhsn5i6/2EzUiKtB3YC/w6wkme/uzf05EE8CVo603
G8/8fYTc731zNzd6ytq8hhfx1uC7SavmAZZwv4R4B2D3cdub9sZBZrU7LNkyECnAySWiuEKDVwWx
NUqhFrFWOQH4jkOK5WtsTX01d4axMAq30wi4CoyAJQLYX4MW5gkGKZ56P+7POhdEj23U1yjGaiyi
nVsXR2hAaQVlSNgCMOV6+gK+4co+yORznFqdYit4FG6b/DDJx/vLdOvmsIPnHk4T3NpuBFdlZUyS
iGvlM/hdhAalVs4M9bf7Nm6vhoC6XxqhnD1NJ7ks+0E+/4o/4A7hKXCS1+xF/eo+4tf7tm4fPD+2
wBeN1hGsEB3HM0B8wLU3yefGGeJ3+T3rCB7WhvSVeoc4XivFQJJ420OGBjlv4ThTn1YvdbU20GfR
knqXsIg1F1cSjLv/+0HUtuuVSYjGRJDP5Us62jnkiSIZ9C1gP5PWjLHPTnG9wzHPQBChqjynHOnU
plRMbc1DT/C87c1fBpr63mV7ghRNYIXmYL7VTx8f3yM5t4TVQ3VzeM6TfmF43qAXm90v1SxuAgl6
Uc+xCnBk9OGvWfz6NEoKx8ulEXA9Xxvh5WzStEmEkX1xLtaf3jp2DYCxDBds3M79qbxNFFHGqNMT
FQCkZ3HrPXfVikdi6FE7ST5xSbNBTy/xD92D6lkcax6Xd8rfE3mz7ZN8MiY+wkTGL9KTaMpohBeO
2p7bI6Fq3x/izUWEGiF1iBpFmQgRosLZKo/r7oVjpFhub43U71MHqCYMbdx48HvxmJZmJFrBYUyt
FlxFRLNr7MrUQsvL1zTaMvPpO68OtRFwGBigoET7CXJZlD8WEtejphso52oHKoytt2ts7xF+4tZb
FoXz0pJd2qLLFpGRp6WqePKZd4ddZJGvg2JWdr4bDvfXiyYnmv3/yhDlkjVaeGQu1BCqz9WTIzWk
2fJv8iHb1lZr6cDvVs9AixSEO9T+v7+uXNumjqOuHCQIshjyuQpsf+sdDmRyuXfFnb4l0w8I0+BC
QLkaK+WcYMX247jCpCpkcni7WxluhY5vxozeHuXXo6JcNC3yMS0HTj73ZrTODuXeLwl6LzChktk9
B5v2tWbcKhcOg6txUSchoL1VBs5v5ay7OdkNNmNP3wwIbA94EkKWSkZ2RKARE3LcDIDTyiCJAquB
ULyCNYoxZTdHzGxBE4BYmpGq+Pc6CIdGks4vRO1c/OK/NSeKsJm5moxOgqu4HVv/Q9p1NMetM9tf
xCrmsAVITlYcybI3LNmymHPmr3+HqlfXHAy/Qd3rjTdysQeNTuhwOuBFyleSgNX2WHaCdxnyFNi9
Of994VqqMNfSUJH8M1CQpDNm17F3CsqNrTZG5JoVOh004IA/dVbAM8ZXBnKmjFgPncFIFBvs6FWg
hH43pYN/NvKdiZduidC1bz84DL165X5RQWoYsGN45rLhpOf5AfaR4HxaGbhK6FSYO25qNB5s1Hra
6UZsJxup8Te3ya5xFaNeqEgilwCsReYaFTTWNNiE7p/RMEQn/YSqGS2wvC4PNlL0S0kmcpveldzP
ePMY8UL+E+YYq4kub7FRlKBSRjk4j3vR8ff+TnJ6Tqr7Osk604D0z9hwgDBna3+pMIRW2KnBOdip
++E4HPRdfVRdtGVylPjatTGUGO55SjkasaoF58oVAMoFCO59eaq2MS0cjBg9hjtpj8V3vN6A6wCI
IcswMcb23bafQLbfBw/hVqXZg/T4Pbord6bL7UlfkcsLbjK2MQvaSRByPTjHd2cf2+aescfbjU7l
Nudxc+bWhbNmjsXYxFIWfS/2cCxha24MFzB7H3jw7CVH3AYngRPYrQriQkhmpV+Ykz41lSDJcKzw
7l76lr3nLu88c2xxfRxgIUKz0IfHNq5mipVosagEZ5H2jr73t8MW0F/3yIPcVqnreAB8Q6UM7TXz
y/dK3pH0z/VYr8Jz7kyuTCc7sQGbd9DteDdRhUKZ7dDFGOX2lUP4WjTmzT8ooGE4BAV/9rmNlnzd
8NAo/yX+gHBGJSX5NDbqgQdXvqLSl5SY21IHqfKTDpQau9tNxHML55vi1Iec4zevu+cwT7M80iw2
C7EI+jz0pvlICp5Ndz+6h1+uaWun0Q2e/O8ojPHcKI+FjFcrxmhCozrojbBUAjWcFnNRyKhyIQZW
CQFjCi3UOiZ62Gb1MEnVEiD+0RlpTZTXbenOvJccjGQ+q0+3xYKFOzPRroSm0D+kmKA7DycjQctN
dC6d6pi4JU3sH52bknSLNYXbviDjg3xv3pc77Qu3a3wafn1ggoS3a5b3O/SZJYu7jFJ49bLB7+j3
yU6CZjRH8xH1L5GOTub6jr8Jd73bvsW75DW6szYKbTCLauy4QjVL56UluGAIi2QcmKWJCBM/pLAb
uyZTTYWn5tuv74DcP1Wb0PUcz4n+dUPXPBmGLWpzF7CMLRSMysSpnHcaduGdOxfdDcoxoNNh8qhp
i/flsXnf0+ixOJXfJB5oxrVhvaTLaFCaZHMyC3T9d3UvHWQJ9WSRI2LXpvWSBqM1QxGE6LP60hpM
hJOfuu09py7PRcz+hr02jOEAC19DUzai2Uv5EeSwGWssGDpn2rGOHkbtwxt5xpuFvPtSliURxr0W
nlRU7Qgi4kbdextx33/V5Gs3RINFu/E29abaSvvJMTa6m9u522956aLrxwL2jM1wyzMspiarjKSM
VuMrgJFPzjrwdAelI3FMb5uE+T5YTi4pMDKRtFFURnKVnDsM8o3FXWpmtBsdIcbO1ielyf+9R8QC
aCDVz5IPaHe2YhTJRoSdTWp8rpXHoaWNgFY7x++fBAWYYZKjoQXBS8Vd3sqbCuCHQNvC+mA7xzRl
cdQDQGHl7m0GrIkSXhBYEozfhWIdI0qVnLZQRRks9orWRn51slOsTHHirnq/Tek6DQG9nwFF8DDD
cljoyaXU9pNp5npfpOf2s76TDik9+rvyl/QSnaQHDqk1wUH3K2YnUBoE+Lh8SaqIo6ZowjI9T8k0
ynTM/eK32rehQFsMRv02miY3sA65mY6YoKrfRnkYdZr4Xn/SpSbH2LRgRXjo1ELyq9b0ttxwft98
VFbslr+PYUWoR6Pvl016jvPDkI1HC8gZwYQRdjG05eQjh09QtQyra0tbeQkGNGL0j7d/wiqHdIA2
o0UYwLPskkRNDIU+nZL0XJja3gLErVADUPNf0wBe8rywDxuN8Hhk3FyRpq2PPHB6NsUCTauR7FMr
7yyOBK9FRsDjMeYWIhgtTWOsBOYyMNAypdm5sjt7siWEs+ZOt1W0qFt7FLy3Oqez47o0BtOL9YdY
1YSiM5ZqMO+BTEpVAahG2RmArzMQKGbgH5z3YrM1HngB5so9gZSBOTM0SMFhzn9fhAqa0ZVF4+Xo
AaMPvPzqOucWH2fOYXmDkY1VkZ29uu3vLaGS37Qxqh6Fom1pMN8skcRONwGxbBSQyaKWsMgZjbEK
HXTkBDaNmUoJrYtk7gUPrDrg3O11rUTDkxwdwgrqZjBRbCdi4xmjX5hGdxYLaqK/JMD8F8ClHkv/
d4OpY7RDWU99t4vk8BkTf6RssVK8PvttQEdsmfJsRXAsBX0O5bHiwaR9ie+lEuO3IYuFajl6ETGO
d3k14iSWiS5U/Vkot6UvuYX3sxVhoqMnP8Ao+LQds9qJtZKkhhsK4c7r0LeFTY1pSQTsKnkbrLdG
OKJtJU9cXXOCdJsEny12Apv3JtDE8L/b6gQonbBDk/lUECDq6WND8sIRkNESUdQr3gQVIIWnsqht
0fuVibkT3IW/025TxT/16M3qSY12+Ntafe0yNYBEf/WLYxWozNpWGNEm6iStP6foRiCZ3umO2Cai
q0bhZ62WAMmWzY+uFXhYy1/enuE3kqEKBg+QDkJej/HVUgjAs0Y00Qw4fPO0YTeIbu7v8uxpzJ/E
8EExgJD9ag2voYB4OSCFJTnFvfJT38nCPj2Kz5FhR6ZJozvASxU+1aT7oEYn5049qKar6bZ0GkMA
bA+PxugUTvggWy62AZGiIsMp1zddSEvlxfotW/Zthl632yIcQE84dByICUg/MUFjptW94VVCfxbj
AA2+QA5S7wHlXuvUUDfBdGrLAhuhbeNRo/pB859141RWAzGijXmXBiSIeb2uymwyWVYvfxEj2kOl
DvEYeP25CzMiuX3pxuVDbNHab2hhpZtRx9pzG1WR/Kjv9OC9e/UCUgkPmkjT5k3obOwf9MwthPE0
Bs5k2HJ6yoBJItgSGpe9bZyUkBw6NgffbgKe97+qraC9Hjuasa4Dm7bRt8X4nbiPi2GSh/isEdsb
nXHAy9V5Hon2wANKvoqeGEpMwSOWjVAtsj4+R56g7QbsHKfVNJh2LwHX67aUXL0sZlLoq8L4CRI3
0IFLa1N6ZpeU04QtZcQ2RrejaJMB2iXvjXzlb2YyGuyZAneqA4z+kkxttlGCDmyQsdBRjwippbLZ
8LzaV874QsBABqYD1zRvpAL82yUZyZKL1JDr/FxXg7DNfDUHqqwYevFGKvVco/loYJYnadRqMyVt
W9FETUKT9vEYV6QrRfQ+CVNoFjTDfqiRZt6INXEeVjWh96sI62gTtW3n34WCEARkwMiORBTFk5/L
QrEgmlg71NFUH+uEFC22x1AxiHtY2cqzkJAK9P49sYTIc9spCxQ6ZUL3I8wBWk/FajR4QJXXbhjM
UNCVijwV+tcw1X3JDFGtsj61pOQ8uM2uvFPsehO4IUp00d27uk0G0nJk6TqAYSgyt6x3bTd1PqL+
xi2Op1DZpz0NdzBwE7ZWCLb3xO0vvop4Z1eJad8Zig5oHGy3SDtWcaGgIQrvjLvG7WsX3cVY5Na6
dec02at6qD8CjDIgDr6tNtcJOhDGKDOmGVS4DQDUXTJXKkxvlMI0PdeOQdT9KaD6rnHGM8eIz86H
EegLMgxHEyMY0wbbyM4tTV++P3/yGsq452C8X20BQsEvQMDbGIeGHO8UJyL037c0MuxifJFodFNR
1PM5nJJEMDMmuQvQkEE517ImD8trYTyMFk5ebaW4FjTBuDiS6/pE3ZnEp8Y+Iv8WIgtL0SEFeOug
8Ie+EyyGv5SCrhLNKlRmcnbvNDv5d22T7rUi+reP2we7io4YQoy4BcMUjX0Rpuc3YNAcfBI5qcsR
tesqy0wDjzYYaSTWIdWXh0GMhOLOmIOGew+27Y7x8fmRm5ddvaEFFfmSSmSWJWbKQAVpB4m40hbz
nWgteXkp6CfnMbrGNPQOzNDRgPlBTeKS1CCZcSKFfnYWAvKWD0CAj3yy3d6+mRUHiuweRlxEFEwt
hO2XRPLKUkpVafGSIt4P5T7bdURsNrTmgG6uKuqSzszXxYutRegrCBnovE0esU7EPzcJ2T+bvDHw
NaYt6TAinSfKoFgh6HiPMq2pfo+CisMRtas4EJK2pMFIM/Z7tm2hN9n54GkEc10fAw/r8TorxJBg
7JpQG0gJtDXYlezkjUgFR/ih0Gde6XXmBmuflyeZubm4FXFqFC2UcJJop+/d6jgPKe6M6knNyHPw
wkuernmDJTVGoCWpk6yxxqEwjfAeh4R+ci5mZvyN47D7nxIkC/VKx8u92al2tOd8fS0+WN47Ow1U
ZFhJid2A2VnfY4G45ujkrqLbj5EqpPx2Wy15AsCmRI1K97sqKLPzSBFwknmrSWmnRwmzMty84Bz5
32Ibo5tAHO+6vKvme0Eg4MoRid3QFWyOtHFUk03aRL0+CNUEYWvs4RkL3zcVDW3eTprrBsBLzWFz
I3kyjP0Yg3HlZ+Squ9/WYYehTM2Jn8etfJDxtHq9fVW8YzExTh8Jml+MIGiHT7/T437LOxJHbVjA
4txLRE8RQeBNpdJW/ZVQXkWBR4ExA31RCu0kQjHN02FyB4LHNk/3OX6GdWaB6k9JrOHye6BzlJvK
2eOJTjgeczUG+GNhMEF3ac9GgGrJRt3NkjzS7giY7I/e3W9NKuw+bt86xxhcAfZU/qSmlQKlsQMa
WY9H50UUSU/Ub3VAMsqbcuH4z+uXglL7kijMps21NazhoMV7aif7gvJYuBbgLFnIGANf9iXPL76M
wbznw6SVO9natjoAW72hNKEcPs5h2f82PpjiubwyvzbVvFJm9YnJD+UQ2bp9fInveUp022djrPeS
TOOVUd+M4B/Shuquxk7zLecgt62oyu7zwSbpQQ4ryB4eqs2z+RAcqENN3uA9VxBmXV647Kyom14A
/MdZ/CSkdidKgfpIeK7utkUwVMYidJkiZaOOMKqnKHOaFB3A9wENqUq69wzvU+OzPQqbzOE96Nbp
zr2KyFRhCIAxprFfDT6yE7DeTmWfaoKd6RxzvW6I/lBg+JdqYS+KeZKdpef8SaDNXkGhloeizzsG
wz6p1PpKBAYEouofSMW7W+XhtrTxCDChlKgPIbImIJBOJCEZMX9FL7cp/A9B+4dRbDuG1WJcZhxB
4tSbtk6nO0fJnD0deT3KMy+uDcAfOrOBWAg0wP8RV2VxhhyB+BrZ5v1L4nB0k3PnOvPImbcqqVjg
OEuzRQRMuA3OvjhxiPyPkO3PQRjLGRWdNlZGBBPjmpsU/c8CiTe1Hd0lW556zj/4Fs8Yo5n0Vaqk
DZ6G0fEAzGnXVEhHv0+njG55WbF1w/nnVIzhlMqm6yMtRFVv/xYS/ZlzlOuun6947c/3GY3PrDqU
qhZ3I9V7g0iyLWlEuhPuULshqVsRJ0H309NT/DukxkBkRFccg7Au6AqSxzMGHzp5GYsga51WBO1c
TMQSr2EnEWOLZiOgh1Ger5sl4OraFpQYs4BpzzYpNNRk5d+lTyukdAJi2YfhVNAtJ9heS5/O5dh/
TsVYCCPNkjTscKoRYy8AgT6+UyfZ7j9fFUQpMkf2Vx9ef4ixkAXIjfVIB4NYsAueaeneNkWrxm7x
dcZCmKWVezAQ2fn1xxSQp/TX8+3vr5oHpEJnyIU5+c5cS4muYCBAIPy1B9tOt+NLlBJEVreJzB+5
uvsFEeY+iqKsCmlAnGNu4Eg3L5j5+DsKChP8VgJGkAIfIXbwNhEsUMEMu7jlhIerF/3nFOyWYUCf
/n/U+7R55Ejs6i0vPs0YaXkM0cdZg0Hya7/RsJBA3XLumUdBufQ0RVNYMYZbYcrQW9c4z97TXx6B
McseutzQIwMCyUNHe9vhPqHXbdWCSYw1BkJaPwYGRBVAO08/c/rQ2+KxopxzcGSVLXclVgWoKRVU
xse3n9Y7IsyPv1IG1uQGltBIrQwCwXnaxptj7lab2xRW3daCUYxOj2OT5hpKSOdk57+I2AjH8Vvr
3n5BgNFnMy+EMpnfSermtbKVgxnMNgN7ZzlazTkIa1oNtZ+iuIRalHfYrHvOKO9lvnLZaDfSsKII
TU8iOgovtSItPTwoGiVH2IKXOfb0uCTzeRK1xq4LKvMxF1FegZFyC/+gtOko7k+J7LDAAqWakRfe
r+j4BZ357ws6Ul5mgzifBu//3cywkSe7KxeiobkJLfQAztEltos+VhXsWtS1HC9xV07QzjqUnCtf
y2FdkGCYBZR+oK0IIOH9aJ3+9b5w65fCEW3plcYfAeFo+4r7u6DGsMwqcmlqCj0/v3knVyypCgQN
7BSg1e/bKsmjw6hkJZt9k9QzHfSYY2f2HfXueA8vHg1GK+FDBE3vwLmR6hvvEZlGG73zFSnPt8+y
4geXPGMzzXFj9EY80wF6Msk7bjJhJSuiSejynRtD0U7H7sy1ml6ShAm8Cl97pyYmtmcTBfEiX/3X
ElkXpBiWeUIP/DYZpDRMwRp4tLgBtppDAgJnJOI3XsJn9Yb+nOzLwy0UtI6UNo7mk2nEcgXaUewn
/+S4l3VrsyDCRIyy6g9tO4BITKLdYXSmO+RJXjixEJcKE7GMWmMZgQgqpaNuTvGhpP6L9PkyfuMQ
4rGMiVuGYorRJvHFsvZd2urPTvbj87Y8X3dbAQQGndciBjWBdo6FBZd2M++lvuoNdX4ie6f4rtiN
+/TO25w9OzyFJ7RCHL8Pr+Mxt9EH4dym/fVtJjS+oM14IB/tyiJW/iGZEdDko7JDu8YaF7sKNqnj
q9sWKO8lJvmrft/ZaAXHHplOoaIzUmCGDN/zdMYKCQ8Y01A/073hlHvFTXJiViQ9mSd5H2Pv3u8y
JlVE0p+Vgg0tJHrrj5lv+9629VOqnJIUiyO34rtnbrA5T/1mxjQY3tF1GFbnZtp0GTaY7BqddD6n
LrrifIFqoWG2EmML6PlhYvYuywAAXkl4/Up2cZg08hLanEiFR4LRhc7A01ax+jknLlNXP74/8wYv
1qLSi1MwiqAIsj7KjZid84q8lY5MFZ9kGvj4yJvtXbNWF6QYXWixudHUK5ymdqJdkdA3oCFWtEzo
XHcxdinHN67Y+QtyjFpYgQzM/BTkDuJvtEJJ32+L/poJufg+I/qqqSbNhI7R83SPKr+Bjq6AZmT7
mm/lp9ukVgKjC0pMTFGic0HxJVAaNzI91Rvz1/bvCDBhhBprVaTo01xEEulP/aHiHGDFCl4cgAkf
BqnOsyyCqiA1vFOdKiHv20/OdfN0Zf4NC+dU9qHctzEEOcTMnTu2zqhsefmm2xeBrsFLGtiQW+m5
ARrt5ynfqHbx6nE68W9zCuDclxRiZWpMT8RNeC856c69RWhuU46P5R2D0Xmv1LFduMQxDh0S9S/9
v8Ukm1Ez/jGMVxM4iVQPSimimpKTU0gi+wk7PXmTGLwjMMoNFP3MH+oReR8RRcnExr5izlTfylvh
4hSMentCpvdSMpuPcI8+YVfmtZ1zDIjOVp2GOKxlzwMF4SDuT3PVBFBag/vi27zZ19u6oYuMfovI
0U+1gRspS2IS6qMTodxy7fss/UwscMExRsuL3NCUuMGdvOFtJcPLG7Q8Gq97Tkh1267rLNAMRtBy
JVNxmPOuIbxHCIdTbIgLqVatKMHHxc52J5L+Dk9NyU0mczj1JRkLW5WnqVr3AexhTxX3xzxXqZPw
IeI9dznG5KvkviDjqUageTkETCOuKz7Tj9zhGN1VClj8BbgPFSsart46ugl8hE6Bkhjopsonoj2S
/oMTBa31VmMu4w8VxrTXmTKFviVDUbYGsetkWyL74GKJrg3A7Jx4KG53GxFNxTkCi/hO32wbjOK3
3z6dd/F+z8ujrpqeP7+GFRHE4qEiiDhzTPIfpf0d/dUcrq4K4YIC4wRyOc/90gOFpiEWFR4OPdT1
tsdftW4LEowLwDBkkckZSLzi2nRQyT1ymwLvEEy0F6E4JKgNZDypbDck5jHQSUE5osGRv69KykLC
kzYo5b4HEY0EHanx8rDuXYzF5Ofbh+HRYZyB2pp1WDZg10h/VJNrYSiCOtrLbSI8jjFhXjWYYa3j
Vs6H6uiiN9GuXitOeoonu4wjCLt+iPMeJIx7tztEW55l44nVfMTFfdS6kVtljfvAoDHWGQNc+Pk2
j3gEGFNgZRPq2rD/5+n5TXtqXW5f9app/qMYX4/txQnUaAjidIaoB/b+ziJv8d1AUNZM9r57+ySc
q/gaFFwQagcFA70CCGW/cnIPTQ8/ODr+tR33yiEvzsIoeS20rd5KuO3SaWzJFamGuhL296HQHGKm
tKuo8ehU5PmD1wzPkWR2oZ+mBu08AzkzUbLriHzb90T7uM0/jkqyGOHYoVSMRQka0a53zNdf0sbY
TL//zr58VcAXlzSYrVVkBoj0VMsBu2VL9Ht195dEGL1XvHJMALsCvS9fYcDu0h2GriivPWetqrz0
ouy0IRxsM3azwNmDtcE4bEd3zbl8i13150Hd8shdoy3Mr4CF8DGmIKq9ru9qCN9bd5R0JzyezphC
fIgHTBcPe+WV0mGwcU4pdj4xPfofMxuLH8CYiqj1Ew1AALMQnvytv1efTfJs2OZ/ebH9IcOWbtVu
6LNgdtZv4uYwfjWpYJIw/3lb2tfzNAsyTEwwBUZWlB5ub4BrQB/cx7tHsw1Hp9aqF8tL+4rEFvIu
wliMRgCeoZe0d7C+yMNCTiCZApRHPkWkgPXgYcdwT8YECqEXGhiOAwPtJiN5RN6RRwvdLZaf/CUL
1UvnFPRROaohWIhXafoSbr69Z9R44GXUOLaPrcklouAZqaR9tfwOxN91jvj0lwdhDAbGKYdUG0Di
lG5dN/rIapcmb7eJrB4Dg4xzZw22QrMjvNjsXg5VbiJSAKjz9xzgcfo2/C+Gb0GD0dAiDnVBSkAD
m4+wPJ5Ke/VtPPCSqKuO4g+VK49eahoK1vocu0XflUf04c/NvgbnLOuv+QUZRkF1E+gTBuK3sz3S
4MEiWNxNpH1zt719L18dLVdOfUGHcerY3GD6TQ46cbHBKtUfHplRxwh1gKG529/V50O0E1xzXxMD
L6ICQL2YqOY8wddTuYsfwehsDqxQvQjnw8r5wX/EAiH9GT7kW0CETWrzfMm6iViQYzR3CjwMvI4Q
lMNJxrSsLXVzk4y84R1rNfhb0GHC/DDN+zSvjflph8oEeetsfz99ft6+QY5msatcq7RLQl8EEYyh
la8HuSd4GWEY5TaV2QbcEhM20h+swAN4M1pyADREeqyi+U+x/oJZ8zkXvmLM0mAsu1kQdaLaGG7+
+LsTMNYhlBuMN/X4/oBZkLuM29YwK8oNDrGOG0Pg4xhr4NBXmdb96Tvhjr5HDg8NYW2yATAP/5hS
tvEq6GVkxQQcZO5rkOn9RND1i3Vv3P5/jmSx3rsbdC/3fJwoJQB+pi0JHl9bDAkL98FDsavETYeq
MMZ2jPPtm+JYWHb2XTD7bC5Dz69w61m4787AC3D1wOaI9OrxADY29/qhyZzlI+bPKthXC0anfW0O
8e4ltrlWfNUCLGgw1nXsw1joe9A46JvsKO4leyCjQt//2zvTxPwu8CoBHcWiHwA2Kw59LCLHXb0m
ZwAuv/okBGYKXNPty1l9Zy4IMTZN79K2LsVoJmRgnwumA3ltxusCviDBxCPY5DxJyRTPbUgSotPR
qenvgcKX2wHhZZlXZW1Bi7FrQzOM2LEFvnUxvQOqH14QoW3xYoZ1j7Mgwxg3azKnwohA5m2yp+OD
ft8eH3NOmm+db9jaiSl+SDPWFVxa0LqbRiyCyOZWh87N3/t3xKW0tsecqK5sc0VujkCuDN4fcsYs
+wuDXUdYFyaIRY7H7OSOr0ApJA8T9d4kh+Ph1rm3oMTEQqWVWV2kgZKIjdj3ga1iL1OKA/GEYVW2
F3QYbcXK1VZQsDrybGP1ggA/J3Bq/KsnMdChgYUg84g6W+Rve7WL+7SCuAFNUqdz3DGnm/md7Gv+
ekmIYVnmeYOees2spvFdiI1ZXWU3x58DKW35FySiPpbnhv6Xi1pSZRgoCo2nTiMYqJDpLcW7sgHI
fIecEI/Q/CFW9paEmIBxkDphGNM2PxvICybfVVqTp4xMTnVX7DkpwlW1WtJiosUkEv2sKXFnjYsI
bnSkWavc2i5gLXhLK9bM0ZIWY121sYUQ6ri2bkbL3WKSI7cB12/ftuESTzrmvy9U16gVC4u9QaZA
vXNGHQau6T02VUDkO9o42ELmwwxyYeF4ZBljix5ZyWisejZQk1vtAHJoq++qg97lxknuhh/Sq87f
b7+m1EuWMqY3TtC+HAPPEJow5aR9HR3DNVzrrX8PqI9CmWFSUXPSB+6oEVdwGHscdspgahWOW4HL
GGCjxQEQMsCOLTZcMIpZCP+3QlxtVlHSRJcTdRYcV56R04+udNRpqjlkfOZJz1pQ84ejAFu6lB48
syOhwZgMhDT5kB2f/OrtducdHjlSOn/n1pkYa9L3Rd/oCegAhehn6gTu78bJ7mQskeDG1LwjMfbE
muLC73OQmlwV5X8sGEJhO0PXIze4mb9061CMNdEEVRaDEhdlmBHR+s5VlN+j+mih+JiJdoW4urL1
bts3G6t9L4vuX8NWI4+KhanqF44awI0ZoUyMMKyCepybLg3UhBQ4U6fAiz+jt29vXe3+ofPlCRcm
BhG3JvjtF536R+9KTrb5D/2jgM0EQhYA1E0MODFHEUxVaBJjmOUQs4/znQkn7Z2/xXBNDrHz1UCt
XpQxFsZYEL+3hNoH1i3QCkTqZpCOB23zErsftzm2ai+WdJjzaFI9Bp0BOsDR/4VVuyTcja61kVB8
9m1er//XBbCCuKDGXtAQqmrqyaCGpcLk53D4Nb3ueWhJX1WTW0QYUzF5fVUGs1nqsaIuJcovPOds
fSTAMrLvnybbxev1wd+pqjN8Rtu9teNta1ktUyyPyRiRJBTltBPxC6Zur+WHl8Ojf9cSkdz1O4Rd
Jkfq1zzckhpjR7ypjQ1hAjUNqANIZLRvzfttKVnTqyUFxn4M6jhASOFU/Hf01nUBNXa3CVzvXIaF
WFJgYhBDHsVGq3GGypZnUJvJztAHbhBtl5K3k/8Y0oT07oPq28OLY7/vM/rJs5JrT/PlT2Dik1Yw
rMnX5pALeAMxErky+eRhu/NoMMGIEabY5TKHWu3rrnAa5923ecdYzWsuz8FYjrLOmtHUvsTBwPbT
M7qIHc/u0G3yIh6sh9sXxzsQYz6CRJTydDYfyr07kxnoiMLHbRrzN27oM5v8bvzcq8cGfhKJIPld
JSlWt2G3AifC4Mg4W8uWx0kOhxBUeogdwJ2ngN59/t1BGLOQqUNtCgKYZYcIdklMJxqjY4rXV7hq
D4AXaeqALlQ19kluRYWU552Yn38o7rSLH9Tt7WNIq6z6Q4B9hBcCljmH5YRzZIHj6nudDgCBiIic
kwpe/S6rKHdd2mxiroRgQZMx6pGS+JFRwu8CEZ7mRMew9hzd6nZHRZeW9397Ruau5DIvqjgFExG/
q1TAUkT5JXFjqp87+h44wk6cB1y7DUcK1z0kwPVlGTqsKKywd32hAGxTQtph09nR95oGIsnP+2jg
1j/Wwk9A2/5DieGooMIYjQooaTIkvnE1chpye9q0MneciEeKYWZv6PkgBfLsodzIjk/HPSD0+VXY
+TPXMvLnRIwjBJxvaKYK7qyOt0gXY/ezStRfkkP7yeXJB48W4xIR0GZFlOBIk9sBcTwKACmn0Pr+
McSICi9HtFrTXt4V4x7rXstSIGli1AcITIqTHq0KiYBmM79K0DJ4yLcol9Fgc1vRVw3vQkIYjwhU
1iEXO1BVzE1dvxbtg9lstBcxeRFbNxXJbWqr1UekK7HvC5jLSI4zLI0LQxTEWMEr5X7not2uPx0H
dI/9l4rtkgzDS6zAKwBtqM5vc4u0KpEOxQ/9J0+PZ+25lsU/h2F4FzeAjpd8HAY9fSUJ3uZh0KNH
jFegG97m2/ot/aHExBQtVv5OtYVHj+ikzu+EHOcnJC/G5F7OHAgsnlaVVbR+OV+OnRxPmQ2EfXh6
xeGp1brv+nMYNp7wDFXQA5DJHmx3sFunfil34vPw3pOIVnbLSV/Pv/rGLbH1MyHByoncgxa/TRkp
7gp0d2ZcjKkvm31FRcUOc6CdzmumZ/O44J0kAHw0KCFxM5Se5L6FNn1tQxpvlW3gymd05u+6p8Tx
eEK4KhkLuoyFR/uDqhcJ6FaoaPwoXx7Kh8fbsrfKvwUFxrAX6GKMtBoUDt4Jw4cUdp1zQ7wzMDZ9
xNJ7lMtAAVtX0q1/N3iAh7vv663f/5fpXaTI/9wTY4C0rPLHUgQtDPDZ0pNIss0jb9pwti6XsgAQ
bxUz4hJ2XhlXE3eq6jdJbqnt2d7x3Oz88259+vK6b1/sdYh3+TOZi9Wmdgz8SWmBqFK76al3Ka/g
ymMEc7E9IKB7XwUjfj498PpSed9mLlIfmlRvDXw7pdw9YSvvq0vWsP7Dt4QWYNrtWbGfahtwPc7R
h/N9/nh+vX0HKzMDl5QYH1LAEgrdzKKY7IBa3JMDDMazbhOXPj9lm8MPG/rm2A5GDx1OR+BXIfqW
MDFexcNEZVx1EICT+6N/CV9MJ6W/AT59srv7p8DGuvcd3YbPDm3t5+1danvUd63dx20O8O6RcTrY
GhuJXYUf4T4hN8rxm9eu5pK7jKtpO3MURxMfH8hvnpavpNWWH7+asjNbTat9X2vPr7Ej3KWb4mdC
gOEevdgCb4PabbVnx+3+huHYd3npqWTJmypNnhn+wLlK3q9k1L0Uas8LS8jyX395przwrt3UKpY3
mypgR/MaO28LoM7CNo6CmIb9iF+tEUI4WfGVPOWljDDqncVpE1qzjAD9/qm2HDl/eUyeGhcpZfv4
cWyBGzoejspro1HjFPwMBhIdIx4Uvzxf6f9W9Ku5ul7yRsOcdQzLrKlCYmxddI9zXrsm2bZ0315G
stk6n38pDoxmj4aRdYIIxg6Ecj6t8ESNUeyhQONnrOPbeJTFJYkf883euT+O5Inajy05bt/px3N7
oBt7xnbbK5Fd8uJYzk9g8ty3dfJ63ZJ5ISdfoflCwMNAwjjHhPMcfrQEFe7Idk/eriIycX5jC8Bt
atizd1sgvkzbglwvW5PRJxDLkuxsi+wGW/gZk48YJdN6K5Bd5WKsMCV5SVTVju9OaJDRdoKzC9zD
bkR6W/aJ8vNeu3trMtrKh/MAUH9sy02dk0ZEn5SOXzjbadtu3urNvSk6yi/9UcJ2t42KFb4b66hg
nx4JTBJi+eSwL4FsQcyT9ARUEOIHaEtNdm1Cmgf9U0IX5Q7wC/gPkx0eBmzqxOqvTXL89qlEKNGb
d5X9f6Rd13LcSLL9oYsIePNaMI32bLJpXxCkSMJ7j6+/B9TuVXcJ2xU7dxQzCoVimMiqrPR5Unio
Myu66zys8LjPdkVj50+ak5sNPpf7pb8r0U9HRJSRfiU52C1am/nOQ3IpXQnY97G/y2e8tK89v26c
VeF8GUTBhOsaFTOT35T2vgfRMHYHK2pR00ZKQ/ng7Wk7HEvSPRx1OzCRyMYmMtUMrMKJdPKyLgkW
TMOa5eZwRA+vwzVk7SgrSKqRmghHTcAGS+R9t3KBBXGvrULb1mxkpPfGyd8WGcoYJ32T2oD27J0C
pfPkQ8EGvYmM1iCYxpe2FddyQ5QUFd/DXWDlA1mr4dw3pW6RoDs1WK/Ze9angukMnZS9uXvnP9LV
5rncHkpLeTqKnd2RB6xPy6wUeE/SmrNO3qZ41M5KQYC4CkhjLA2yObjGKwAOC6hrqIeut0aXt9ft
5jH/SGtTWQWWqbfAjQkd7QDbZzemVgDJC3NtaNGAjGCZQDwhe+et7cJ96IkETNzs+7O3xKP7+dg/
KxIhwcZSN+Nav8fAxQbdsi6pvtSerDYqhH/iSLM3SQbPw5Shun5hRdNZk4hTYXVF9KWZxjo6oNXl
SOyHiiR2acUWkL467Dh+7swOe5w2sfXdCoCBciuy3kh7czodQocnwn31GEADnuH44j66w2GN/9np
STHg0JC56vAtlm/i9F3186CgM8jU8UNxEpz5EljZx7RygM6e4Y+CvU2Jg11LzxyK/Z+enX/0gLhO
0Jwrk94KC9tI7IP7bCZf8uqYbw+tCU4BKKGhJLwKsR/lXKyMO0HYJqS14scvWLkRkr/zdgCPLfaf
GBQlckE+eVcktTtpzmaVbHJyb3z6GQm+Q2t88ZxH7Q4rq4vHFjXXTY6RYwsPjSeDjXy9S6TVZs1l
ludDKgO7NbM9Ct4rU/l8j02gx0r3M+zPprXq2iRuQnC0v5AJ5daHpCHjsd4mdhUT4q7tEiDxhoWZ
ad8W7zj4O/GxIO5oejibb+gq4JGSZvv4+ZIen1JnOAX76N3KBmdyeTyGNtlvVPB/W6EtmVkFQEay
Jksyhnxp9akGkcZxodehB1dy8PQH8hYe5oaMxGpSoh9VZ4aBN9a4qk2Ivm+GOWLSp3wqYaqlKpGN
DvCRQmoK2/B8dkLg6bcOeofu8nUBz1m6M6BGsz0jgvjhjTLuV7xTXpeaBhGf6aBdjuTtbADFIDQ9
giyle/uQF5p7MIFwccizQbwwGjzvaxgH57rzixXae6DeSIfyBY9FwTpfjV3j+ju7dk2OisF8vUkm
tcKdFgV5fhWeIrIVHDwAFlsL/h/YkrBSRRIlFRB112yJRReInef3Z4Og2p/xDjQkRunzO/S6R8DD
Ku+YCHILFYCZtz80qaOMy6hNfR00geyeBTCD2O0SOt89gzeWi3LN2u3rZ/0s6pMHKRejroCHYt0z
vvLv9M+170NddODXQoV1brMDbpDYVg4KgPt7kjPIiCw6lC8OCLKcqxPQeXEAqEbI/siZb/uzb8PU
ERfLlp62Nk8enlwWvuKChF3kg9SfWtvFw/HjuhTSOXpBMYsVvbA8YXoAStOHoufm8OVp2zlOYJ0j
9JFk5PkMB8S5J669Vlabp4CYgIr/HM2Nb7HaZX56wCkNdMUf5Yx7spiUzQD+Xixrf/95PLoleYVr
6WxzktpoonQcyHlubrutZ2HVFPDffGJNKI6a36vTYNoP9kbePsA0kLvQuv+GsV5vvtyvAw8L9SyR
/T6AC+bq9m2J/pkkvfHddB2OM7oagA3wggXn6Fn79d7q8alvjuLWCBswrJY6Etlhg2F+ZFXwGa/p
Jx64EIloErCMek77pKbNEjf571Lc1YP6CQcvfrjaB9lQzsGEdfbJfj2f9Mq0P85oiQkI3LTMai3r
M0QsOCKnM3trimXCtVIJQidGbvcHxv/WIV/roP+RCjXhYhEfg70L1vrl/tk/yeuX1d5al6Z+1xDb
XZnkAb9jcgZtBapt4wPNlfuAJZuAyXBZ0sp4jHQFigs0Xe3mSweiIssUz7zQvBpI/0tYloqRib9M
STD6aZNiaS4ClkqAG9S/6C7GRDmr3rJueUmbXdKi9LESoK8MkHYdtGZod+4vjzzMd3n7iSw5F1hV
/YcjSjePXpjGg6oA4cncx/cfqZm8Y5qBiQC/AAEAa3hBh9LNRqLXuaGAjoaAr7ffpI8KK0GAdpsB
uJxDSz62nBL78btybjPIOkUqBdrWESq8yc8p8rb/psH2PGg9YTXFscjo1z5GEBnjFBZgz0o8IqXE
+5VCKBK8wNvsLGZ6MKiDHaKi8bPl75qQEmhx7g06fLS9gOEt2IPK5RBxBmgOqhBFpJbv9K62Tr5m
hIWS8diXKgqX1Km3LhRSMYblTL29v6/Xmf15m73FlOslAUrox6SuhFoCASF10tHKNVv0zFd/zde2
8TR6Fq6OtbjoP9AEPqQmagJ2nVN3x09ezI0GHvXeADyRuomQGG/syTazx3/E3R9KlB3lsK21lSJw
Z3lP0WTVFoLX2GpdHhfGMTKTiymgedbvX2zRxg8Q4lnVhWCrsBTSY+ekQLw1j0klQPhrQCUiDOaW
jNIlvevK1f/E8jD5qQDmktfJVQ4rU0QhNtj4D7fpLIVi0CR/+KJDMS+oPTlEOIRESu7KltQ5nF1s
0UohblMs6Er2HvwKxPWbCDV09VBqhKVUltz7q2+g3kGA7S91MF/kiIRRbDeuvhPsh/Lj/32o1Hvw
Io7DdDouccQOHcyPYJWO86gf/sEk/6ye/xwqZQYiUSyNbvxhaEaxSwG00DvYrrVicjS/pr9N6B9K
lCEIVV0ekwEczftCDUBndRhPx/TcYZ6e8+ArRchThBioZFJmCShlCjKeqwxDmN+5A+jKO9XiVj4o
Cne3BXTZFPxhkFInkRxkXOAj9EsxMxKvEmAuv4fMbiJxFrFb50jpklbSDaxcwo3Jpx4ZVez8NQEg
jAJjAcfWMD0nBNToqoP23CR7bu0fa5fVz8e4SrrxIuHqVPRk2NbRrB/bFpgxql9YamB33vd/fabA
t1VlUYTjBZBb6urSfiyqnAOznfNSAySswuTBA8u2Luc/LqhQN6e2xjT52AZ+fjJIYMYDGYDY6pPa
EtEkk9ih4z+MH0yqCxd5xRt1kXKaSHIqQyw758enRKwq2MhFOhvm5o2FC7sg9desT+2JoV/Oby8l
PGZjFVu0HlgtuBKLCGUHBFUtfR8gjxiuMLbZa4Y8WePKdnky7qdTos8jzOh3Mws4Krn7XZ1Edwft
nZHNI3KkloURVAvoNRbvGswm+yUv9OoAaNuRp2OWzTeMs+Z1szQN9PJ8eLu7r2L7XKADkKjuSLj1
6KGKdluEl2yGIqAZ1JAxPIP17xTtTOH9OIqgF0YTs4DebvdeMN3Dnwl3SitcEaEMU9pHPfpBQaS0
04NxkI/to79R1+VKscNTjJne2SYeMtvdDkiFf7doyPrOThxS6GTEoAUrebEUXlx9D2W/jFgZylrD
91TOXrR5mawGuzs0aNBijZczz5cyYSmnFa1ag5TlzXWYGBjIjw/GKytiWlDvVxxR9otHv22iBCCz
//A3dzpEpieqfVtWFp/QhahQ6k5sS76UR9Ao7rxdZcvOCTE8w5Vn8UEpu1gVIp9vkH3dR3eh/Ytb
VQjB/onNvTotSrlhjEeMKh6clHZt53Zrowkb5j1lL1RecuMvSdEN7YkvDAoMb3/GjDLRttLWR8nt
kDvNY7Fn8bWU9LgiRik5Y0IvtMzh9ISj8MJDkezXGqqfguVg2PBN3ox7f5NYKvSJ9dquzexdcXOT
M3e2JBOoNo+Y5XoT7CXUoVAEsz3nsHG719tStJT+uvpIWuMEnVgk84noA4YVnkMJxS/MOmu9k3du
oK5aieSSFVYrYMZHwjEcyaSYwWRWvJmktheheITG+bGwo8CKpk1VnOpyxRcPjM+cP+OGztIonRXh
JNWmQdmBN72N8uxvh5/K58rmtwAIdiNi4oA+PksAooTOE4P48lNTNQlDFjK211AXOajqqOQBLnI0
+/cX1Cp70qBgnlnhpt8nOup7k1lMxA7P8hGWq8XfxqTfGlZhMb5kpvTXMWAHrAo3Rxf/WpfJi5zk
c9gsCcc46pAoF1AGR/X2q1zfDW6IUaZX1N4eIiJvMQVnsYaaljX1n+IPT2nqTKo8I+gQVkmtGX9h
8Wi6xiN9YHC5qHUuqFBK2o8LVch8HDdvVp+cGb8iK8/CxV22BBdEKBWdABJK1CMQgSfxpGJIJ0Q0
2J95crp9ZQvZkMt6GY1m3fIlX8kF6ABz+F58kBABurcpLCu1C1YoLT1VqZ42s3jCqHXHr9fEzS2G
b808LkpHSwpGe6sMNEZszhDcYttt6k8zWrH2ICw+tT+8/HzHRdbaDzrUzH4kDNI9rLl71emQo7p9
YstKT9EkWUWCTEaOFs/sgkoo82HWFnGPtCmwRbwnIzalLXpF4FbrTuKar3M8JqI7S0aWQHmqVp8M
EV92Mi++gJJxOUj8ZpKC/vwyZARQgv6m2xroXJjH6iLCb7O9fgAOJTYvZytmNLGoTC+IU7I/GpLM
DTGIDy2GtNcZ8XY26WybobSX2lrR/6ypiozFp4YhU0yGUdBKgVL1eGMyOhW6EHcKMA1zyLCLbR+6
8qYkymQ1z21E6jO2CG6LEmqLjwAWqT7HD/ivW7C6xha1y8VHUcyj1KNNatLBb8LOpiQ25fMjAP/r
59sitvxgdEHCgIsgS8LPLpoLEcOumSxMsEDkPG4mVJJezUdmoWE+vr+MgQ4zwPMqpg3oVeceliIM
gTfMnGQv6ttWPiVHdT3cDynJsKv37cRqpF3KJygYiZdwncgDyRp1oTnm1xXOS/pz+B0/zXtn58xy
aO6c518HVHF8ou2F04S+m4dgVUSEcaSzjaf5Bago6hC6qCqSRHm8Y87nQ8SnPVTpiPmK6hzbwKzc
8VjeOqweWJPKwqwEbpGj1GqYC0Wox2UPuBnshigPzgAIfw/dVya3UlhwaD+1vr+oidiroGganguN
3eNnVV9mOuSlsgYnOjep6WumCmqJa5u719cJzmD+ymMi+pNxrEtiJF5Qprybxpu8POzq/jcsPjqq
dnNmAytwP0VHJCUyfAyTuPQCLwlSLqc/Sl7OtWA18Mhe2iVESQjvNCwlv6TlIKqGpGmz1KiUuHTx
NCUVAMTRzaYTCesAy8ys5VNaYIcx/z7ojsoZJkbtTANYT/nBS15Tzh219ygQSVdscgHtjVnXETV3
hQDD/DzjAxdm/RS0WP/5QErAajEPpWJ+TXhKmhNvfOLvvzxAZrz6Ju8mJRv2c8kZuaRIWXE1yjpJ
93HyEpDvyk1SQyvX0tyFyHkvqro+THsDBaHA7ODjA4+CiWq75L+K0Im8oaqGomrUBwQhJ2ljhA9Q
gFe5uzcwVDCYB46Zx13WVH8I6XOe90L96n01Ts0sY09AdsdQ1EtMZNtwsgcB2OUbGZJgHd7FbWG2
GYk2xl2zZ+W4lqpwuN7/45WOGqRO7GK+xCdsZzzzbt1/lfviOdtOq3T9jilSrLd37ch2o5V3YCWS
ltwoUVZVTFcKmvgXIO6UeGKSFCNC6nLOmqHXj9nPsjAcDvG9oEHdpawn6MHLQWPf3GWxOedSNnBc
Vo/ISxK00HAWK+Wx/GL+kKTLVZ5QFv3YTz0K0co2RRQ2N8vadwBsD/acJazLD2bhb9HoXJCktKPn
xcXoRTCy1rzWrD5hYzcwxzBqDKlhg8EsUlMkLElVVNmQdepM+SnpsKVEhklfOyFvZhbgj9Rjv2ve
os3ISO4sRnPIlf+bGG1yvDYFfkoNYk8aci2oDQtY3yQCmChheYKLWfNLUtQpqmESA6tW7M/eqvkE
gFRwELV1nTv4VdoBynHDo7KakHbsW0alZanEie25f7ikrI3RJqPapyDdOBo5RqLdNAR9EsmpQU8G
usJZTtKi53dJcL7jC9WTZmUaY1/JnGOKBKQYoeAAs0Y4tC7+E8utqPNCP0nXRJVyZWPEZGNqKLMD
CCgTtFPNMcRg/hItN7DZfQWLgSYcBVlEDIZ/FUo6pVjlOCDQQKsMEhqB9ZbrJsJX8XRUU+xAJl2b
G41VpBpASDuvDEvSJJVQYRGi3qq214rNt8Rpwq/bxyDNZP9ynTByq89bkg3xp+Xv4sD5KeZyoY+H
c4KQTTaF9mUUN4lEhrYnRpA7OjBlkjceAKwCJmv0+2j61caklE4JSkTJi/JuJOhpV8qPRDiJGRHH
Z6Tu7Lra59J3KpZmgrZM8SMuSMyjMZzEmalWq7FeA6pBUxkV+UXFDYAceNnAhDJoXnIl4rVeioYz
Vg5G6lf3kOWAJX2PH6TH26e2fJl/KNGFuVIT/EoUQSlaG4D/xiSG/zEOmxi7sHB7b2GwipDV6tcM
sgsFVgXVuX8z+DOOeHFZs7fmA5xswKijgB471Okkc9MwM/1Lns68NhmtGgb2s2qUbxUN0sRzqCGf
QywynQ71HSsX9hNt0FJ3SYF6DLrE5THGZ4azlqNflfOIOtqjXWUYBwk3024wSLfOjoVsKi9isE6C
lVdgrgXLWULSDi7g2WpTlCxewmrRfs8jnxZBWidzLNa6v+I2WALZqYdEt9rCNZih1JJvDJ0o8ZIs
oKNKoZWi1PNxWsCQVlb6ve84U10X2Ldim8VXt2e7fUtSfUmOUolTJvcVJ/ezDp4jt/05AySYZj/P
dRHd/n5A0pSZ5FiSgEuaVI5n9JShRqd6j73pyCMegQaWY7+Luk4B3rGLrdyC7+cqLEieRcfzkiwV
ImdFm4bTBLI5sKyBB3EEhAJUEZF7ePeyNXtGvNujobHc5tvKiva5jSonI720pBHnpAt6wFQN68Mp
2cyV1kv1mp/bCz4SS7Mn8z1ZseYtFnNYF1ToXF0WIYjzS6nHUy7Jx5EjKKGYWNXXkOYh3kVbrWSN
WCw6gJckKT8ib8QEEFFgbLTlr+lsOW9Wt5Mt/65byW78K7AZ2mrJH7ukR72Tgct4dHKC3r7AfqWw
ML+mQ4xF3yjIzPHZJyv9uRSLK0ByEgQ8TB6Lua99h4aLi3Ts4JLJnZdYgYYIdQibxOQmwDfe5m1Z
Rv6QosLjfvR4UWh1pLxX0kutkFKzNAxpcQDzFZ1JZlBbNDcKIA5lDeDROlporjnzGzX0AhmcWXBt
6/t841kwL/fqNmL2By4f4h9SlO5vu5ET+ghu0Yhtm8N6LIlnobsAJbTMtuoHbo2mAZagLAW2l+xR
L44vpyFEg/Mc2PJme/DtX601oXUiY5bv5VkGaMNzQYoOgqqyryVOAqkkhVw0piAHVqKaAvqwpk3c
WkWW2MnnkO7zPDTb1mrsfnqJ9In0wCDLNpK8N3qr95Ah3IT1WvF9iLJZtY7XmsZba5yTfOupdpf8
aoKXutgbwecEAJPMHWMnAMaYb+eIvCpP2fXyka8P0eB6CWOd6WJsiU5LTdAMRZaAEnQtLUgc63oC
FObzy/aNV80cHZ22eTKs7wLjcxazSenH66DP9JIedX0eL+V1J3kDsLlHdEEawB55QmnPWt+v7zXz
zn5+1UZiKmbibpoV8EmwOtk/Yhbh8/ab/HG6/voO9H6gzU6UFE2mviOPse420/vx/PKCnMUEAFXg
+k0uWhUGjI2QHbHfI3QTdKuHwixW39gsjlrk9nT7KyhrDYR3UQYQKcBLeFVVRI1SeuiETsa4V6Jd
ocH/7UzchDk9aYNE0nQyxckwb9OjBPpf9ADHImBZggSq15c91oPe+NgxsDPiRwDLOlG00ZGDanUG
X5Re+E1Hwunq2PyqKzKtgsLa8/XRiHac/B1w8KzQ4dqIHEMVLFIB/Lqh6igs8Yp8zY0vx33TNVm8
y+tkr7RfQLNz/Onr9pFRzs1vVi6IzB9x4UWPZVqW7VTEOxnjvmP5zWNkW76bUivrK4bmnr/3QiT/
IkWZJI5Ly6EewA+ghbHCtOVzBgHKEP1FgLqWrI7DFisf4p3aS88CUPAA6WIPlbzWEHgFvLzWvcEO
I60it89wUewuzpDSMd6QG4OfgTG/9j4bLSZKOHxOKredeKlkiDidAPnNpAKh4zUNoTot4xUQgjQf
m413XWPLwYkfTF69y1JH746Z/64LyENMe00LSKHuff7FTzGcxvXmkLB2Bi+K58WHUB6UUhhiL/f4
kCKMTEF8FNWYFNPq9tEuygxqUpqqISaHFr8WTyMu8t7vIJ6CjwUuWOkUJCpDahZv74IEdXvj1I0q
10Fq/Do4VKpiaVXtBJr8mdYq4/IWj+yCFKWUvTKX+27mJqy/+QLQYcFXodm3T2yZhiIDbxrNpQId
jSuFLPR838S7is9MnfuqdEzPs+reLCLU3SdGkxYt3ttOn06cFxO+23ejxjitRdWEku+/OaGsR5+O
2FtngIiYYlFvsSq4M1BKzanLzdx//SenhkqkjhqoiJrStZyJfDf6TQUhmLNMZfVYaDKpYoakLZ6a
LiqobSJUxrqdayJdmPZdULTxTqu9nmRAVXf1IfecpohZNQMWqfnvL9R6nyeC4OU4Oy97ylrsJitP
2PrE0HuLj1MH5I+O1CEa+ikiY4XeB0/q411daY/9pH8BsYchA3Sc9lvdIXvF84qg8Qa9ZCnVAlVO
6zHepZrfkjjoDoKcbrM0sfymdcK0uWvwTMUu2mN0wSw7W8380K7DwIolf9erHsOhXDzYi++h7lAU
4s4L1GHmeSR5f6qVryJ+ui2MCxpJ4TE+zutoEQPqG6X0qqwDny3kJGtbd+D1aKWKBTK/CVzHnmdF
inReez7iK3KUAixEI+/8AdeYFr2TVVAX/Ycw8Y863z9nFcCGk3WMiSGU96Q0tbMC3WoC45oXHEUF
62Z4nQfD6KSRrsWVG9DYn40dXJ2oInydEoVr0Rg42YGIUAOoD8N/b1euCFLXGKsBPxrVFO8aUQJ2
c6khDeBlOoPKgga7okI9kBrrLuQMq3R2Y/6tR0BzEZRVr/qkiO3bEkMHxb/v8OIAKf0FP6ONmhx3
OLb3gXoqQqy6kPbw95W7GG9Fxrr4at9gJ0DbMZTAfyAtoT9HAmiZoVN3J/OJzse1BKOmPsSwzn7h
aCHh41UshLaujFgh7O114OSo4gEeIIP8wnvEEaMELEqShH4OyuXP0McxZrEY76YuteIGYSvWISX3
t493wbFUeElTUAXVVEgnZbf1ItElQW+jXfidYmnhyZO36MomybQT4e2l6tdtcvTQ2e/b/EPvZyL7
QnuXde5XfNdFuyB1+mwd7GI3OLWJ1fZHFElIAkyc4a0WzyO6c4Tc9uWvqv4UlKOXmJli+TPqjC0c
uRUgYP6fX0YZftFQhCZWcBJqQiaRSK/eCqYsdIOd8VCcfWSkV/pJANi1Qfi53kGUwOb5u8xLTRe9
aa/G+vYHLZgg9PhB8GVAiSDEp75n0KLG6NAIsCvk70F9y3XGVSy+YBn/YAcwevzoxjMuaiF8AR/t
sKl6G/RPYUdE4Pgo39j1cbzNys/kJxUfzf2KuqbiFcmwqNdKsBB9oRFDRMsCin3cc59agvwkNoBp
qmqo3jOWqVmJrO303AcWkZMNx0Bxyqq1OLj/qvo2sAqei1oZ0S0mSGRVkBXqg0J8aDAY+KCW3xjd
Si2A3QWMc8cX39rsPkm2pYbahG5lxSqUH0WraN8m2Q2SCLBUCeOdL160ogs6bsIwDGW+qIsnofFB
PAHZNdoNam4qyqsRMozu4hu/IEBZwamShMwYIEle/dTq46ovh7Wkb5TyVyXrr4P0lABA+/aNL+qu
C5KUWhEiyEHRgWSWPMrhxkcjdphI1m0idBX5tzJB8UrUDGDEiD8e1sXJQWfmQpTqoFJEuZ00k2rH
2M7oYL8PbK3RNI4XZhPx+SG2QkwZrDoh7BiGcPFw5xqChJQJes6pZ5qqfdkHAQcFWrxLz5AiG3Fr
xsfoGZpMXTvdZnlRbvGODBTs5sKaeC0rHS95fuqB41FWjtBW1jCOpO5dpcs28d3AN8wBDfzAv17u
BUHqoXh8HlTSgHxQ1+z9CQGEwBL/xQNErVNSdEnVkce8ZikOC0GJ9TDeSVxMouQ9bU2hNrMPNba9
DJAGCsu3XyaIxqo5mYYmV8quAscAgZKEt68pAfS4vIuGyZajxPZTzowUS+btQPbN2xdHN5L8llWE
R8jUglFgX1+zWTbI10Z+EO+Cpk+sMhVCUxsK1WpRrVmlLUqh6HWeLC7RVpViRK6ojdX9aPghQ16X
XiYqJ4JiABwV5oVyD6XMaMK4xXcAEg9myxSfbzNKL6/5YfSSwPwBF4/Sl7heGHLcp7qSrPTdt/uV
8JK6mhP8agBTc87NCE0sO2Di3SumJAECMT5Ea3QO1Mfkv1z2+Ne3UL6jxid1EgX4Frg06krIeVuQ
vjuld9LqVLVvgrcLEoayXXQaL/mnLnqYOi7zAFK5248JKV72U2WNqKoATA3xHNQC+qhZBdUlCyKg
jo/QG7kkdA5cH3nvGY088AlyFrFGgvJbVF9vXyrd5/uvg/xDgXqkecVJajwfZGsG6PFFwQQ7gXZS
iJnU0DVsya09Eo4hw4owyEo89VSbkW8rvY6RiOtIJGfvYm9jlLjtXrO8Ww/NUUyIPzz52aOf1GTi
MYurMhTu8nWKqoGkuwGVQU/DyWUNE4M0xk5tiq+4ywqijYKTRJhCa4ZjoiUrjGorQWhyvlv74kbM
RJdx+LMJoXWwAD9NlyTcgEg36Y5RMhQYBEZOXgiesiglagTdOHFmqoquiCEzXhwI8NrNNuKcQf4n
+vKSPCVdScfjAHSYAMVAL7BXmKVSovFZCOS5C4avLEmLGJZ9UUldcEyJmxBFSjkUs1Ft37MQM5tI
xPk8a3/ukiEANjnA5URdkwXafQizJudHwYt2/gQMVR4di4Fd9S+S/8bnu1QpHUmuGDmWRZdF4vFO
kb+cN15T6jeOMckb1Dw0klbDRXhpBsOKo5cwRak3w+7eau/10ynteob9WVIREhx9WYUYYWEkRVfD
CGMJnGGkgmOV6AO8Wla4OutSWkplDTj+PCAbUKOi3mrXC2Mdc1BChbGX0MiXhk/tgJqc/337Ocz6
8xYd2uEKxCbgfCTnsUHKShovNKVEguMstjArsLCIJ2LWTPSS23XJG+V2NVNR8XqBHOoUO3r5NHzq
+VtriVVPkq7+BzcF90DSMLyoI21EnaNfYWlPH1VQtfk35wEfV3m7fYBLjwtxD37pCDiAanNtLYxh
qDhtQhp9eojqPTf4VtjUDM39U2D/65YMFKV1KE0enFwTAdCm7xsJkhdN2Ihu6OmjNYZ5Y2GPNGfW
nCS4Y+9z9pCFaG7rkhaARI1gVkqpEFGvireki0+xoVu573lmoPWztzRW9pBXuunVXGoaiS8xTn7p
YOAUwSfEV6PlizqYGINYUchzcI2awYzrta4TtVMZJ7NIBN3mKPzgjSg/DUMX7hGHWn4XxmWym0JS
pAh13+Tm7vYFL711GCy8QZGHT0C3D4ath+J5ECa7BBl/ofvOchZK19J7QBQPTYLmA4go7ePUdSEH
PJhArsjkEHuktW/W6h7quhVRK+sZanPx0C7oUdIkZ4hfdaSEdr54qlLZ6fLeZOaml5iC5w9fB2UZ
Gcn/a5ENlE7JRK1OdpGImaIYKkWYbIUfbIOvnDaPXLlmIW0u3dQlSUqXKR1X51FXJbvCf0ee2uL1
nCHTi/7LJQlKqA0+UZrK65NdW3baCsN2ohnyAQavy9JfZYjszCpvplXBa/mGCwskXySISxqgz7ds
DIwZ/veyefk50vUhJ1PCtZoCjgNEe7GOEXBWB8OSVcd6XWFG9ZsN+yxLFw9M0Xu51PIm2TX5CebH
s4Ror+7yHaeYHmMvyJJYwiXEEnkDszoYgLgm1ai6l6RdkeyUbiuKJ6ENiMg93j6wJbOqoc0ZtQOM
1QsGZbhjzIZWnjDfX26YXYbNT9K6FTA2z3pji+cGo4N2Fg3FClr7tRUg6bpMTnZ4IuY0TCuZf4uU
tyBTNl6QW9Wo2UHMCv4XxRNmgp/rNPOOP4o9NPkAmEvQkp2IFdN8r5zyrDfDBKOw0rnvJlsan1Mt
NrUIddKgtzyjZAVPS/4E1lCh3wXhk4EZ3OtLhBnqPGHyZr6DiczlIqJOWWQ2g74ZtczmgJl/+0oX
FI2KRXLC3LwoqqJOabNJ7vNcHFJUZDlMLCZbrbA6+ThO2KeYvIUsc7/AnwrG8CSwA1NVf+a8L96D
l7Vl0Ce410DcifFzNvyq3ov8MLFKe0t0tLkhCigTGOX9Qfq4oBNnsYYysJrs+mwre7tYVY5jXT8q
AONXReH99hEupVPgWMhAD5VROsVE6PWtxUaoa91MrdZSAH90QmEVNRA24ioyUN5Gh56Rdps+0RoT
C6ZUkw/kfhUnFbe6/SELzxPdw7IqAZFodnOouywLoeKFNk13XFWaXfFrai0d3mjLmgpceJ3A1kAl
QMKybRSkKClthDzOhqFId5WMJGffkFpfl2vJMIWJyPJXBpCt24wtXucfgnTc2+d1VgbCTLC0wtxG
hX165puNkNi36SzVBlRIzbzdW5tLpJQNxFv3usrDCdaRm2EZwjewemSrCUwd/cP3PlINz9Nq+MbW
BsV0E2A2M7ylxRu8oE8ZyCIK0yFUQD9SETvwD1wRWoLRkSaaGEe69O6xaxGvXgbHKKtdy6zkCz0W
vSjJLvdsjo+cOMIkjaIGTp8bbhaVABMzRNZDmQ0q5YirMII6cn1otwP69DVRccbQ070m3Wno9z0M
Nf8qeCqaJwwvMEif5IWpF3HqeImuHFp/KlaiPmSPQ5z9L2lXths5riy/SID25VVb7d7a7rb9IvRi
a6ckatfX36DvzOkqWqeI7gMMMA8NOCupZJLMjIhMfCcblwATWPH4vv7NV85NE10kqB3IABpqH5v7
LFXoY0RUO8rLI4mHMlzKovfSBAnJGlQRnGctjHFJ/Uh+gHLwKCua1zSDqGxxtJY3k877Qd6PPh5z
m0ESAVPW8Gs4Q3QMzQM/HfMNuUiuFS1VhpSUR4XS8WZIrCiIZFkB9jCJA2gGpNuKVHaQAhHgzcoI
zAdOiWAa+zooRtoGykgGQCHk8TAtmAMht00lWPjV1TCRoR0Mf9DQN7kMhk4jpTzPtET3tao2eVVr
G4MkTphXZhEshp7e6VFEdte/9toGA9CT4eks5Gu+9NB2qbZ0QGMeFwugb0u7m+dnasqVK0ci/1gw
88GOsxxqGpqu6mjZXvqnFGkajwTBXtO9Yd4XlWgLr/hiyWhVsIGFaJry3AOiYdjCEuMT18bDkD6A
0TQqmFEjGiq98p2gS4wrpYzKo4UouPSjS2MUUpQZ3ynBeWqD4rS4xiS5s9rtmunn9e+zsmgWwHQy
rpg68NQyF7YKKZ3YTBTsRnKbdaeSiGbZrhmAxDce1sjuyLRsUc+2+9SSvFAyeNNWtR3kmoJZNW1n
ba67sfZpIFYDJgp786LLcmklB3HfGCJYeQWSzgGNLHMLEUNj7buc2+A8MUnNdB+ZJ0ALocSVByVY
8sABiMD9KxmSKe/8xxluo84I47noYahHy0CbFk+ZnlDA/PN0cGGFO5DkdpjLqIIVqd9M9Z7Grm7v
lspLK0EjRrRu3O0lUs1GGnUYGufNInvae/06zr4p2p2rgQYoi4G6iomyBPv3s0Ab5kbTDGJjILSO
Tj3FIzFAF00VrNpaoBnIAJqJbr2GtsCllbac+grt+uoot9F3J7qLEiscc3sbF7UgpFeiALAcVFPx
TNAsjLy+tNRpNNUwngDfp26sA9Vb6PElerlN9VgL/nj3AIEAEwz1j7oU9y5vqD1Bbtcpj7YEom/z
VJfvWgsSBRUUH9cefGj2MoFwB0NkAKy69MkoSW3ltVoeWd3xQdK/9iYU7I9Q9XRH6WB7i+aN3Z3U
+df9Wyu8gy6iIXljnjJ85LJcMkXsdqGVR7nqtnOSB/rw4JDxMELCxJziU2VQVLAOlikJLK+EC4Cx
eBkZSH/ghauXDse9E6GFhaBkL9xO19y4epkwnk19uu7hqh3I4oCpikK/yr+/aomaU6PgC8YNKKOT
W7X7np6ICI+3FpMqlhDzf0B7+XQ0xS2g2XWfkmOhvjfjyZlelUSQLdZNAOPg6NAwAhHgcsX6BfdV
2SrJcZJeifWaABc2FvfXV2slVdiqgwck2AYMZcWFYVJOdpKZ1YcbBtqIbfk3n+PMAJfBq1qeqJk1
5EidExDeywICKD0JuyFrX511sLCnAELBGPXLtapjpSaZVpNjo5yA2dUsHy+0SJSI1qyghqCjaQXc
AMBol1aIPA8UOqfkqAwHDJR09fzHED+n1fP1j7JqBmVe1OBRVQZW7NKMNKsybfqeHIEe3pRBC4XT
Ru08pxFkcJ46x9rZtvHb0EeyODsoZivPqVQNiLDecTW7C2AwLPL0HpfGdjiwd086Nm5hPGYFtDKX
2DzarbNfIKg5vMnO4x+7DTjPx/UYOCZcxC7dNhalnrsEnTNCXvXhJTIfJPMuNf78MLmwwh32cd2P
lULQyC6cce8ERg6V0lpEmF1Lsw6em2DMA7MKbi53joBZpqaWju4VEBfVbGGQJNaykaFIWuwNyJek
GFaoEYEgxErCgFHbZpkPqCheECIra6XJoCR0TOVNAnm8TLpTOsHBtRKbTD4OVQrFwFxYfhoO2rWY
0trPoHjpsz+MEFStqjAH4SoC1/l6PLAw514xF6a43eZQwNMbG6Zm+WRmwyHFZEEq71Dz8iTylrRk
GyvBdZMsxK6ZZN6fbYhII3I7dcD+29NT45PqYFmm20J3UJlFE5pF3nHRntAFCq0WTNVGEH2dm+ou
Mw+kf6XmXZO/RE4tWM21UqGDAjM6nYgMKONxBzA2RURnBYD4pb3PZNWlUgIt3iZYdM2fk8TVU3es
PNXCg6Fs7D9vEVwY5/YD3qilotb4lip5H1XFVbR7s/91/eOt3akujOiXX8/qEiOxbeYh6meZb36X
FM+CMpvs2onryO4sQexw0xiWII+yv8tHzfnKcoGKR3I8jwTOKUPlD3Xvx2YjWD+Wla6Z4AJz7pYo
liPgJdrEGzcAIJpQJWt3oga/yBMuKC3FBE4sVvLjuA8nwXVm/W+zeYkYnIgSJ3eqgUHZVpGDVUKN
Vj2KDo+1swwf/z9/nleoqlpzUCLWaS9285O+Kd/KveMVX4BguaXBvpK8OXB2TCj+etAJvHK4i0dW
9m096qgkSh1tb9o4aoNIkYQCk6zS8fn7//aO27yl0xa0KOEdcOKQjGazYitPxwBb0bSztbTE8LuG
gl4UyhRcBEDEolPi3EBl9ISGj3RIIKrc+mj/o/oiWDqRKe4kRptGI7SHqREjiDVn9OLE9hWKsrP6
3Ha7vH8gs6gyJrLJBaEkz5S2DWxW6GXTMQSozaVZ2M79ljiHXn5zpN1fBMjvBeVrWLGaSEjKOrxU
Nnm3AVH3+t9fK7cCBo2LBh4iTECWW8akrtqIRGDnWJrnHB/qQ76XAutHtWndnxpktR7krY5pttet
rl01zo1y62iTUeoHC0apHwcPIj3OtWMYU3lRutSBNgQP+jKRqylezpLuAGyovijVSZblrVk+4fFT
ZH/e9cD76rclbvEiK1GUJAPWxWr8Kp3cHw1yq16G11drNerOrHCrhQfWgKMhYgcThkWPtTcZh6U9
xPmTSjBFizKchaio9TkxoZbJ7vd43+EtanCeETVObci/ozMIwEOoKOP9SGVRGKxcKpgV1GZl9QNn
w6U/cy6g71YUBdpjk+kWUpgNXqMZG3VQ3Db+OUNWjUzpYfgaGYJ99fkiCssoo38UUwFh59YU92uz
twmwN4OCMWsqOiZa5icCwI3ACK+fYrZ1ivs0kA26ehqLgj1dW+0p0gVmVjiwF87wzb9iSuViUQHs
KRp5W8XPWV/jcZkHOWCltPumNk8KqibOdJwfs3IzEAv4B6XezlItoH+tRg0qeujJy+BafeLBSVQz
aQmHzfJGQ/PRWJ6ubwWBAZ74ppUOrZuiAo4Dkk8Rec1EvM+VpxfWkomDMIgna4tfJo/c1vqSWlhL
NYHOU2uEdXtH5NNA7rIZ0+DJvphkN55FOmlsP12e0DDLcOcou+Pk5NPwbDjsBjLBbBHgCUZ/qdJd
mZZBJ9u+ELu4uoomCh6AjLDtx227KVNIPkzMWGK5lnSHx7TgTvs5wcMd1nwBUQ1Pyg/tsrOXUBYZ
arIksJAnJm7QmFQBHmRViUoQIjPM0TMzKKAB5snMlIBYMcGElpxmo/8rZxhy1YbQGUqQl1YyCn50
Hy3oIZUto3SDTinFguvtCskaEnkIOYNVNwH94J44WYG2py7ncOVGL12QHpwWz8abrN/o6qvRal4c
dV4y59AngWazqOy5mkLOzXMrmQN4nEYlNpaN6WmWdVOaX9Q09Wz5JBUY9Df4Ug25lP7VzoygU5ut
BbHIEhpirimU9Ph8fGMlFFTsUcEymUDR5XJjMqsdlTp2oL5p6M84paCTv2VglosX/fO9+NIUd8pN
cWFIWQOvM0o2EQTI45s5zcNqnL0y9Su7dJXRIz//PIed+8dlmDoyu2Gey4IVZi39qRpEZzf7A3wu
AS4CLAfcfnCGc141VK5keQE6UJbxBa2gSR/i+CnWt+ZmepIkwe5Yy1yaqiLfQ1ETOiycO8Ui10Sf
YS2NhyRUaqhvRLM0w3Cb78zeKiDWCoK+ZRX+9XUUGOaxNRbViAGJcewY1u/YxqNfKD8nY2PkXxKg
QK8bY/H/aU1/e8mnTJuqdWbmMDamv+zyFM2Cv792VThbRR5OnhUAkrYlu49UtmvoT7ERuxgO5ypE
cJlcTzQqgHqs1GcCCHW5vSyo11jyNBTHGVXEsXsv4+6mTk7tz0raq9pPSduoWhTIUCActD0U6a+v
4+pH09htD6VjHVWjS+sMtVf2PTK2Bi5rvEMxRXlo/c5rxrfrhlazyJkhzs0hk/Q6N4D4pNPboHvm
MSNBiyEkoKD/b4aYx2dnUFbOU7908Ch7ScJkxhyFFCQUwTNt7aADGANlUzQyIdnGwvPMiNpYWa3V
8GYqX0FjT9sTSd6v+7EagWhaMkg9DiBepsGukql2ShU3fkxFKz3FE11xVr/ImQHOhwFgmXxSYaDe
KZAAj73UkwX3zw96zKdtemaDO6ol2SqmSoONam+6T7qb7wHU3t85Qb19o27hRRiZ1QbU+0XwuvU8
23vWwiZ417eS4JesfrCzH8LFubxkRabN+CGascu6G3kM5ebL9Q/Gq6IiGHB6ndngQhzSVzRrK9ig
RxX85UNzyL8nP7X3FqNCAwhOh4NnULd+kL7Y28bvBXIE/HDHT+a5wO9zOymVBeb7wAoR997ilnuI
EpS1txx0V3ItrwqBmIvd7GsdUEzRTX3qY7BbqGzI9+Wr+qP8oQTKTsW/XF+Z1SQDCA6TAQCEgdcC
6Mtcy3pJQ7L+rvkGII9HZWvurHT7v5nhFsDM5FiFKi0uucW+xPS88Z1CKoZsteYXULV/kwHOfOKO
2WWi9hIxYLkxxW4XYcQRSrmaoD2zGrUYBgoNe92AnhIXtXrkFJLdw4iVPIG255rS15YO4fVlWym0
I27PrHBxq5SgbWcq0OoWvk3a+3201fTjaLwM1itar01ne5DFywFbTURNodUk58g2CIsAWENq4DKP
alVEUinCJ0uVftrEi6a7s00VXylpQ9zG1kQA4BXyLZxFCx6v4Y/zlst6uh13Y0psvM31xe8x9nzA
ICxopxraaawx8LSpPIrLvnGfx2je5EBR6ILIWd0NZ7+Ay4kKRNJiqccvkL3R+EZz7EeyKfYAb1iZ
6DK4vr6/veUCyDGTES+JCClpgUZJ8jblX6QIGiDZ1+sxtHbFhdAHBkSBzYsXE78bLAPYvi4rj8Zz
gmlFlt9a30g63xnxrdp1gdpI4XWDK4R8zGTEqQjoOHA9YLZdRs6kGtBJKhIAUByq79tRK91O67Ig
HYYRcmJ5CX0ocwnxxE93/VwlAch70tbp2v52zGvNUypM+hm7SHqsnOg7scoe7XJUrI1mhk4DeKUu
gbBDMJQ9+EWkt/d5QnVglCbnZCupcwCMNd5d92ntYzHpbrSYof//SSmyiCupBYS0OEp2G6Ia69Zd
6nVyHlD7z5VMsHq6gXoD3iR45aqXqzdgkGRuQu31aOBwUmkQk8aVZME3Wq3dMGQkY/loUITkooKR
AqM2QWKZfvav4NZXGzQoJ9wwoSnbClLl6uL9tsXrSlVdpkOGGbsKhXnS7I1qbyg72RCV9tZeqIDI
4k6G9xxI65xLsr6YVsxw9UusRt4yzrFf28OLTpbUc6rxe5b3RajQwtP1EoKUwxxcj5HVEu3ZD/jk
Zz104IUAZV77KOOA//Koes634Uc8uNLoD39T0YG0kY2ho+gzf5r7ptqNXsUy/C0xW7Ly5tBwRB6t
Likw1NBjAa0WTb/LWEx1s26bUUKOoj4U3ZZDV4aFfkq0e/tbjqEKL9dXcO3ayyDb/5rjTrtsKlLg
uZES0aT/RYsnJRo2sVoHZpn5XSe4lLFw4O+/YLmB0wNFFvOTyMHUdTV1LHwtTfIWEko/i3a6yeyd
YWe3QKl+mypDsOlW3QNNFv02YJtwG71czTmymqFNhvKYl50fNwezB70MFBB0/5JccJKtXU90AI5A
NYI8h/xRxDp7BdE+V2clBwa+amjYSHUgV86+wqCUv/hiZ2a4AMHQRt0us56ZAUOoSjYDdE6ALPLV
aNmni90J7K3uMYZYYqRBKHHzExzlJILWpwWWkFp9nbptBgFLSuhWj4FXx0QJUm3QvEqa567VBabX
7gbnlrm7gVokaKGaVXkcYr81Csxh84142nSttEfYec54f31p174gNMxUdIdxIVI/ihNnX1AppExt
dFAnlPaemKlH0lNaiSSQ10Ly3Ah35TInGbMqIoRJYW2TSnGzrPJHSM7nm74UYfpWHcLxqYOrB6YB
z1ZRTFrpfWIA8WuWujcoM/EWCfKXliGL3Fo1ZZof2hDwgJd/s5ZWsfphRFhqA4YZKMvsV7K9UwHY
F+xpFuB8FgGNgTEQ8RJAo/ZyT1fabC5zHQHla9eu1E9+n3yVIUGW18GfhwOCHr4gFpC1tEtDmB8A
+X0NpIk531cQ1JV36d+4cmaBi4WuJ509awBKJ+2pyoOBemW0I6Lq/do2OveDfbqzsM5yGcPUFPiR
GqG05P44PMi62zzZEQnsfni8vmqrn+fMJ/bvZ9YSKML3FgO04yk4BUuqgSjZW95UW0moW3hQXTe3
4hziQFHxngaNBiD6S3NmNhok03GmtMnkzst+NH9A5FLt9qS5KXNBgljxDUV/4DeB3UPpmhdhcqq+
qseeJaRmO7dH8METM/IG0RSNlb2ETg5Of+ArP7LRpU856A8xAarsKIMNbdhe0+8NSbRhV/LQhRFu
4dBcmAyNsQFyEvTUm4cTpLZJA8kVQRZfM4Q+G4YwMvk+aJJceqPNxjI7OfYrOodJrAfS9GpKhdub
r0AbC6Jh7QMBZAvAN5p7AExzoa6qcyllmN3C7r1RHmTVHgKPyyC494qscEtn1UautAuslMrewNhq
2VWb+0x02VwBv7A+CUidGBKGxeM7Jb3UQCuF5uRYqmjqao+2jYpVr+PUt6qj0+pHrX2XADiT0cuO
dfs9l/UNxmuhpZEoB42ImgBrlRFoyQBvAXEhJrqgXn7Ijswd0UFgRD8qSKbEtW3ASCV6UqoYQ9Pu
9MLTHL8fnmMHk7QL5e36Rv+Qk+HyPswDlwscMPjYBpcsdambp7gFoJvk6aaO9uO4a6QDTSS0/IZ7
nDph3M6oz7QenXrZM8jTKDeYHnCaTIgqHAzpLbLCPt+M/Q0BpndU9oP2RlDUkNRDqm7KbmeLdH5W
JHIg58DABmBGysAUc0tGS1nqk6UFdN/yixS9EzPeFhgzB4JP4mFskuHW8RxIyuJZ0uDiVw2yW6U3
+XhSJkxGW6wNnqu3Yyt68bK1+rSWmIALzQDdgFQUy6pnSVqezAFvXoC0JbWKgwmX5E2tN52gbbyy
820Z9XpQ2TVG9GD/fmYlnnSaOHUKQFqxlyFsrH3He8mx7kQt8BV+OQgFKJyxdwzT3+YM9UrU6gaF
2oLzJRn3Q/LTIi8EwjiVlnmF7NNxOUxtfOt8z+hbV74l6fClV6mLs8+S8y2o6YKnwEqCYI0QUJIB
HgKti/s9I0LBApSc6fHnXlf07/2ibpbMehhrURpfMwWFR/Bh0TLDhDMuuw5RukQNm2VQprlvJzsV
ozwxHtxziAg1sW4JDxsQdvBJP4lW6Utq6zVg/8+dsxmbm9p8nkXAp7WuARQ7fxvhLndo4Upk7BvA
/FXbLyLHk4ofkk08IzZurOlXu8kMVBPmIbS17ksStX4SbTttCGPUg/E5gQSTjt2fA+kwaZ2xWtHa
YrQV7nNmkm3SegEgcKHPShSm496sXyYRfW1lT15Y4fYkkWujA0cQlIBNvRUEJPuF3H63QQfHHZbN
m4ZMwOVONJShXboIENuu3YMIWu4N50Dtw/v1FL1yb0GaA/sbj0Swc/n69Qx5JfT2IUCHPqC91C6w
XG708Bc2cBw66C3ZQFpzl3KTAumPeTWokauPxnIsY7CARXSCtUhn7NJ/bXAnzSwXZdRQ2EBxF4BJ
3cvyEHsd6peOf92btW/OJktBrA+HA8Z3XH4XJIqhNhOAQdPqRk+hPx6L1HdW7seYB/vbAhdVkQP8
flnCwrxs5QmAKieEChRoAyBGGIbAndWFAy0bci0gtYJHc+mONlEs3ACYUPpgpMGso5iKmdvXl2wt
lKEygL/Pqt0Q+L20AVQPVecINpRny/7RPFj9UxOD8Sm4ta6u25kZrrRpETw9rZ4h7V4loD1dM4Ia
vPwoWw+t6JawUhbDHQGDjxjuBphPLtwqlcT2QoDbJkV7a+ntFyeWbwoT/Rc7Mx8VSd6Auw8CSzkJ
9uvK57owzN2WJSiDFGmNjKPGk9/qKur7rQsNWleXqSABrfnIZt2yGQSAcvOV4lhfrFgaoG+64M64
KDtn/FXfYqiE8qTJrVeYang9StauBOga/Mcg/+pALaXPiw5XgqhqlDvD6uIw00h+E09dGZS0z0Ja
qJ3b5wrYExFmQGlAnXjORGcvhRCYOw7pEM4o2D+WY5GaICgapApViESGGDo2CRrya0W2i5/L7xyI
r2p2DAFWu9SOifOUNOldFkF1Nzqkjtuid5OVsd9Ps2sbf/6odVjqQUADlPVpPEQOZmKuJlgpAy/B
TpndQflhy2ivmpIgd6ssOXPHEJsehCuRDTVWsH8v925ESGPVKi4rWguJ4Saws86dDNuHWOpWaw9a
eYgxiw49Qa+1ySZLXMUKSfOTpNsucny53jiYgTihfAyR8rlzM6d+1nrRzl9755z9yk/qnN3cxkVU
9eCjlMHQvqBi5s7z7aD1oQSRXADBvyWYJEnorh1utD6/ux65K4kHmHZMHgT8CBrePHBMXWqpSXJc
swqmHHZvRsSTak8ZZjeOMCfZUv5He1zkFfWYS8uIb9KlR3CMXG3Ud7GzqzsMQEXzT/orc0DjQSEd
PfyPR+/ZmyCVEnvKLSwuJEpdyX6StNY1rdGVMPRDUh/7uBWcSR/48k9B9yF8wuj5ONcvg65GMiPG
jOEyxoiu75CDkpilbqJ1eyqZmBKKmZoY6kmeaEa3xSiHaWR5drM8lXO0i5SHcjnWmgZR5Oy2q8LK
CWPN/nr9k6/lYcy5Zcc0mhSYrXX5C22ziS2agkajDgPwGRKI/arVhbU6B+aizQK63VoqxtKz5cdV
GxiUS2tJbfVqhXEJx7yqAh3z4QlwOCY4ZVp812AAbtuqbwsxt9d9XLkbsm8OgDIKZ6yXcGm16wjU
mIAQhnDSo2QRd5m21vJ83cbqOoK2y/hdwMbzBZNKbsDHb3D/tLLvXWcyRgOTKk1FExrW7OAhAEk4
hhMBWPDSl6iM6f+LyKrZvnZmF8PLPdKHZiwqZ7E/xIfuuSEuX0pqq5HYxEW0TfqwbOLHyb7HBJNB
7zYTjQKtjTfXV3DlcgVNK4CnwFVnAHwuNgBuqYbuA/0bPU2xfiL6SR682rb2pSqSu1u1BRVWdMQh
tATxsstVrORxiDsFdAw71aHxPvZBBbnS2rnp8nSLyV0iveLVMxZFiP8Y5EKQRl0xlybw1Gn5a5HC
ItGfFPkHJjb4Ve9N8f2S6X6EbQ414r9YVRMtSCZHgSEm3JuFFM7QTj0oUjrxC1fXvDnxS9FTYg06
6+D1hWIOOHfQK+W+HaSYjTbTAfWklhNvB4nB4ttm8a2l19FesqUNMaPiQPImPphmMwWZPdwnSux8
SRvVOCnQRhCk3rU9j9m5rBwLSBWII5dfuLWGxGmKEVj5FhwL592m91Msulmufla061gxC/8D4e3S
StNZ5tBrChBE+ngzYiBhNVm+MZR7JTbx/26jpo7fSvre6O/zbgmvf9v1ZYeaDuNfIJvypFKyaMSa
RgsPhbjA5LdIHfxmTotArhM8Hsdm8JD6Ok/PSeRn/WSD8zQRrzPxcB36WjrKC0YLX/9Nq+sODBtq
TCZq4PyrUi6nqkgNhiPrCzfPLHeZX/NepHK9tn/xZW0FgoNs2B+3f22HtH01MtHRtvEXgD8COasd
N0r7bNP05U1b3l93a80gilyIIybjipP88kM7JsSKhwF8vDYzT+X4osigPp/0he7NNN9dt8V+PJ95
z21xQbU4ZjQtjGjVJmwwrBpJQTzrluBQXI1dzIUElhHvf7ya2UlzdhuqdLsYYwd7NnOaOoRgTRYk
iR2F0ITDJNd5nLaG3M+BNikkMIvFUVxCInqc7dLcXHd47ahhlCjMD0DXCd/z8pdoFZ3NATzso77U
0OEdADiMIYwdDnE+eYWWdBhh4DyOaTcIksTaYYprIASwwIW18Aq5NEziJtGzCCs9aO8UBXtHP7V9
5tt/gXlG/cuBGdQmzE+TIGo1byc9goOADOGSY+v5Fn2Cxu/mWPSgX3UJlTYTUEMZKpFcvp8HHAJt
jZPN0ADvpd0p1zD6N3/H81+QfdZ2OoqlgCKx8VTI+peLp9d6NLaMsFDSB5D03RRTvtRy/ot8gsFN
GpR/ERmoNV9aAaUcQrEDeqwVbuknPBeeOi2xtosTR+71KFxbOdwRUctWPyB53BZXq8SJDRsN1oyl
88a1qpup+Gkkguf26rKdmeF297yQIS1sSDyig6um7/FouI6o677qCusCoPmDQQM88whA/7z7wC86
9D6Jah+yexbmyiXl9+tLturLbzv8exHNOkJtguMvbSkbZJ1g+EedC7LDWjrEkx1tXAaRNHiVOiSm
OsdBgnSoaJBKKv0IwXbdj/X1+m2C/ftZKhxniUgdAQizjjYksn1dvQORUP4LEDkeBr/NcLFs4/5H
VQpPCiAtlKfe2dHo7bonosXiUulEaV/FYJQdlcR2pabxYtkSJM31j/7bC27fR0CmSHrDpLEVC1qO
NPFtkM2gG/83CcbB5QZHrgnKIz/jA+hzJ7YiGOr1PNTU71oOfoz9fn3B1j492oPQN4OiI8oebEHP
Pn1lJiTOR0CisB0d67U1JBd0H3/KOkEYs2XhT3WmOobHrwOkNJ8uU7Oeo8WBQKCJm2Fxnw7fwa+v
MGkkkb7RKQ6U6Y+vLMCBQ/UewDn89wmP0ORAeVgjNmc+geIx3y1268oxsPxqvhvpy58uI4hr4Nx8
SFaieMTFXT41EBwhwAu0BIMu3+fqWI+vMbSyrpv5fFOApDNKFUxfWMHX4pKnVKjLolIUqNRNGiC4
gzpQvEKwhz5/KRjBdR40CMyw0XllEbmySsehQIyM0PcwZd+Wy5AONQ64GbJHpocTBFOW5+1111bu
Y0yuGkqOkGW1UD3m9pWhjfNYJijFQ7o2SzeG9q6NUeYC3OZJkMDJ9dyd0srLl/koR3+8p2EbhUfs
aiwtWNuXuyAtZFSBCnRqcLjuag0y0eME6qhoD3zebJdmuDyrV2mn2zV7jDatm5Vhh5q/qTyYdnh9
LVkivdxrl3a4RGsajUIWkLCP9lgGeQP47Xgatc6b5sdRFo0J/ZwPmTE27RABg7sDd+NSmiXLpDHB
jYvcFsWt0nZQQRAo0PEvPZuJzxlM/UADaxnTm7jLidH2duVk0fh4kL0mdvubJMQ83TD2MFLsftq8
X1+/j7EYZwv4yRy3zzp5kYnZwNzoVSDeuCcMLS6pRwPQNb7Kx0B9uaEoz1LXO1pe8JSG76Nbhrm/
F5Uv+F7Kp1/CrW5VVUAAz9L4eLIt/9V+y++dcIrcB6s+eE/v3ff56CWgLl73X2iVOxWcou+GsoZV
P34IS7fdGmDxqUECEPy7C2CHOrhkk5wswWfmmxSfvOX24VAYtJFtrPv8hGt7J+1MDM3BHBtvGlxT
fq7upsZLX7qv3Xszxx5mFqSh87jo37IbEwOsPZr9uL4QXCr89Hu4DZtkVpK3LdahRKHa3cihva29
2hNciT+e69fCjduvLbo27UBhZvDzxSM7eW/1bnzzNXO/D4H7pXeN2xE9iAfVm3YL2JPWa7opT+rz
jRxuXpzv1KWbyPW84V0OR//mRQ41717UX+Y5NP+sBUa4sBYJqvlcJGIUT54TOZ4ecxf50QPuLYAm
zy72/lSU7JMlLvrSaCyreoalJfSnxwx1u/yu8/JQsOz8ifPJDhdtlj7ZKfoR02NP3ddhV4Ob2qbu
Pve3ookMwsXjAkmb2742CrhknvKb/qY/LTfOpm7dYiPauzzu7ZNXXDBR0yydjMKr2pfQb7FkDN0Z
3EndKZZL3r9MyRYUq3pflh66QI3tNuYuSz2KIdJAJwgOIr4B9M+PQffBgBo1AyZcHqwOQTVAtRDZ
9fFkLx7a+Q9K4uanO2t2q/Dd3npL0O6yAz2NW8GZ/l/OjN+2uTuZufR4VDdYiIn69vepP9A7qnsN
9brAfKzujbADKholw+spY90s5gDhGoE+BYqvly5PuakNEKQeH/McE0vvre5L9quMtY0GTfsBM0gg
3fpTA5DKqHciEgV3Pfz/1T4zzXls1ySl+syOLedG6j07c6fZd4zDXGNKl8DPdVsmkxpH9Qg3+0s3
jRjiZ9OAL9uF/X7BpEi32ZX+r+uLKTLCHfu6E3UYSwiH1H20cQ6F+6J8LQWOrO9NUAP/9YQ77PO+
qsyFZV91fMTZNgE2eKvPm67cz/PRqp7sWHC8ss3+Kd2fGeQy6eLQRKt6eNUE9S9tr3gitXmhS/rl
x+kWR6WY3Tk+Gq7fPOCuiRw6BdMmF+xvXh3on4j7vXZcCo1qrUUbE4bsjQG6fgCWS0+8F9XdZ6Bv
fxtdO7C96zHBE6f/sQkgCMYngV9jc9+rBNcGBX3YHD2r96J3cMWTlzy4K76T+lD6RfDlukG2YT9/
rt/2uM81J3IeDQnsdcYvtMuf6ldMkh2enK4RGPovqeO3Je6zJSCv5mRIpsfnHzEa0d6d7r8U23Hb
bkVTmUQ+cd/NIWmW2JmDC57xLa2AFIy8VoBA/i9B+Nsb/syT9Urv2IVBfs+fks4lruz3h9iXBEli
/RxHkeTfgOAybplRtVtmLFv6/owkG+4w2Gf2VffwV5kC0BmMPmSBx6sgzLIMmYCoYkcr0EzbW8v7
Vj5m7vZ6vK0fmmdmOH8GLda7zIaZ3oDCsGcUoeRWG/PxW/6rC8rnVnLNI+SG3GEj7d9BqWwOosmL
q/fes1/AHSTDQtWYGvgFGZ4/3uS2UOaw3e+xaEFZ/v60tc7scG/+LIvrzm5qtqCJl4XRHWqPu5fi
ftyKoDYCj/jjSrHzTItaWKqC+CbxHqJtvoO4uCA3iaxw59VSFVnWU1jRviSPppf5jS+Hy/v79QBZ
z4C/l43PgKCFZvWSw0z0pt1WLkDFb05g+1Eo3RdBfdqL5JvXE9OZQS4FVmXdxmYJg0NoubfVqdvG
G21/M7vO7qDsrnsnWkMuCcq5PCp9DFvOFqo1CD4jOOrPoqFJIitcAjRSSGBZbCurJ6l3HTd25S/W
yXYrQYizv8NHOGhrGP4CdQNWIbk8iUelazV9zufHTh406G5G1B/StNoM9egIrhWrr3Z0/EHPQT8c
mmHM57NaLjGWoZAxeuPRcuPDcFffQuw983XX2ihBFbmRa4aJe7Ax8Pn1rx44Z7Z5tjeGKuq6XsB2
WNwmt1FyNwT9N9nx7SCqgusBshr+57a4XWaY8/+R9iXLjeNMt0+kCIqjuAU4abYG27I3jKqyTXGe
RZFPfw/19d+mYLYQt7srOqJqo2QCmYkcT/qlnoFWnS7l7j1ySeQbbT2PzJlrhMKTiq7WcF4aIrRP
tv8jccb7qFxUpoGaDUPy5a6XhgrYdA8hee9foTPI1HccemPO4pBZRvVaIYgucgx6hYEs+ck3J1SY
K7tkGbnIR7159Ct1KQ+MbdSv60dNMG8CvE7EUPeilM/6VoKof4L2a8vHDky6V4l/oaJxOHzxVviM
egpDaoyn4GOlPNKGoIbdSJsspKXtIaGx6FqeS9If1g9tHLDFvKxF6gWhqibXoyF1RmGKRCSO8+Wa
6oYXhrOdrDcvdcgTo/iZAHRQvwRPp2SlkXAj/5JiY0YuJk9AeDwxWh+q/hlWBoSW1pleXrWlP6/e
HcOl6GGnj4VxzGgOeGJBdrFzHvsqWpDyXryclKuJYXDPjUeDUe62PEd+1IDGS0NPy3DzLhnW2fCf
FTPOCD0gGfbymKlb7viBUMiMRnfeTI3qC8zJclvS0Pz9OyfztfUunc2jbAStWa8AR3fwDIde19RJ
kFqbf/D2dvMUTmbU3EUTuORO+1tcZ1boUW+OfnPqOJ714Vx4oIGjHvPwIpk3tsgLqag7sNzSk0ai
rWqopMf10wxeaxzvOhlDorhRJeQ5KIXE8Dey4c1n5EPivHzsfOr/lE1TgYHYV61kFrll1mRRlBdT
6LX8q9pGolm/XX5jFH2FAHQvEdV0jEO5PdBmieQTIOkagnPlpRNHn/rBRzDGpboW0xS475BcY12s
zk9Ty6p/5eQy378i2ebxOvxGnTJ1QI+xMGF6KUotAL3MeDmh843mfzaU7nh89T/zQz0w3ohCtA7s
N/Zs47YtpSxWcLZwLMxmfiaUV1Ifl/4BDebosjDw2xRT8Ucj/hVr5sXRTdVYTZ8XNVmuU+RkOJ3w
oxl3tNn+zRRzdnqlF1fBB0Hh/V0j4iL0LI/s9/uOoKq6iO3t/Hg2ckAqLfLDl7NLf++cs0mfqXn9
upgefXboYQfbxxPkns9HZ83Y8iicobEgl/FoAJF32c4fW7rxN+mb69s7PHAQo3OqaHGGn8cArmfL
h8XC2e12HI93VOMHRBgDHl+0KdYdgogR51Q2gGFHIZWPOentE3tOmgCYfgBBA7KF9XSFYorZE7WD
6J/3Ujg1slDkPHVjbhc2ZqMDHJNu8N0Zl8RLw0wOrnF7TJrAwm4vquRYJKKiOZr34rHQpDfjpWGh
ew+hgQWxbL0dCG91qaLId1z/llTbJ1pF4s89GiMs3ZSfbJuaB+H1q3gP/9DCDswvLFXERnbzg3Nv
t5HwH4c6+A7m4urqfKnzC2rEJ2OdkpxswwUKbDLBp0wESmxakANWO+HPV7RuyPViLjnXOv156iqG
V7FqD7Px8D3ZV7DBjvCL7FbNETuk0NW7uKyAnheQbOmvKlOHe42OYgdzWJzL/imy92SZ59BVi0vX
KCCrEBcXMJuvMGpk8p7C2w6z+wMGGWgGjDaS9Ao7IzEFloDk1m1zVG2s43QXXmLqJDl0BsoBOtF/
B9jQZcg0WyW6oQLL85f3J/FIURI5X19eAt7ipBFzcP89jLWZVF2F9RABQplQVy5GquX6fForzVcm
ZDIg86faNSXFNM+PenuZAapW0nwiNLXoE1dOMUjSyHHCM4HswiWoQ/9VKtrpodr9Kjjo/sBIxVog
ukA2QC6epGSiA6m3wMTsRtyWxuYroc+X9SFYp6+PDcrPR+6eKON+CRIwLFxtihqAnT+Xlrs9wBVy
HtMYk7Lb2mys1OmVnqmY6OKsmWBEppey1gzNs6HYWHNHeGI24typ/1vP/RcdRo+juPLLPAOdmlaW
/9JZxet0E88zUlFeYkj+6fPc02Iuaxq2WqCnoNUsktURa6G3OTomNAMYotL8BPOxWHpEAb5yjd2z
laEuxNhozXQ/t72zEfzqTNnqqOmvdDNwDW3XrFqC5msDm3HXBjdH8fPVuP9Y5pLrayhHLeQbkhXN
c3N9nBmaKc5Vsshsl3LM6ZhEDW+bsSmF0CkR+ob72z5Bw9e/EsplqD9d1qAMaTDOtRvUnT6Rcfr9
PQNsFCX5ytHoZD1ZZPT/P7d5f3rMi5hrbX5umtvppWRbLV3LBDQcx4keewCGHDGOoJurKVoVQSRf
T210FvC6GMZ1EA1EGAVCHx3b6BV5TdUAp6hv6Nh6n+avr3L58m+0/JsCc0x1eZ204RUUNGh5YGTO
jMSGZ3DNZC+sP+/+mw5zUm2tasWkb5VRrO0poqeUWLO3y0tscZ3z3l48osT4yp57VoprdONo69uB
EdOEIAxuHG4QPK6g3zwxD1IpCIGkY5X5sTSDY07gjDdEPqgELTeB7Rn5koc2MZJ56oX6b4ps2rLN
40wJdJziS7nL6WdHN/HWMzjuxehDO6TCWOTgLIcXXUUlTCGd9ftsCG/uakrRNqYZIech43LEWGRf
Tc6C299WTGrTQkX2YzMxauffnVy/DAnuWo/byBhTVZh4pSLe2kzevR3e54yg4xrpV8LrChuJDnFJ
A1KMKW2Sq5aH0xspZCuslJ5fMc9lTTbenCZ2XNKc81KPP6EDioxhLVXgt2cJKorB/Gr8DtfXRYc2
O8/a8Zz/UXs0IMRYC80tk1IOkd3NzRMQQkhoAMlr/tgi9Zbgh/4OaLCWYnIp/EAPr6iXnyJoU7Tg
HBePCcZAKCma+t0MWdVlNO+cCwnnqAzxgPluk72P2GCMw1TqlHpS46iSU2G19P18WJcUDXPwNtBV
sxDodI6di0ZKMvTIiR/ym0ZVIlszy3xTa/ylNNqncL5Q5g2vn6Pn78GXsWF1PVXPaZ5DWtbyokNg
3S/64C21vIW0j4gwNkS/VnUVyyDycknI+t2lEXwWBXsT1rMnVzauVCBnc7PYE930beFoJJ+RzVV6
zk3fDN3ANy80341C/WbIdCKs16ibYULPeYvnm2eaAqNT3fM88xGS/cYBjNX2yHM/cR+ja4l1CnVz
PHUWEtyVUxrpgeN1jFmYvmaG/7DiukfAwg0P+NIAauS7fRsL9jpZSCdYlyXeAjqxI/NMvlz68Vgj
WaitPsYB9huIodEeu+R+zHqHiTxpE8jyslRpjJBzbaXoqoRD6gHwwprS2Ejs2T6uiLB/TPqGO8vI
0R1phtWJmPhKIsOY5l8YUka667oCFkz/BafzOjPe0WBLJpuc4C9nQ6ONJT7Jhyv9FR6uG3lJabpa
6PNe8jwrsrUnjvc0UsO8PxnmWRGVSwFQc5wM+rzpFKEDMAI3itkEpLYOs425cTfKnFdyHum46KkC
hAVjgxiIvFUcB/efKCW2PPiwYBIoYmsJ6jVWhA2kaAfTKAqoiwP2TS4mBjADEbHxpGHE7bmjzrw2
SoxAu3CRIxds0V6L5tSBF29eFxnR3hM7fU154t7fMSsDKsbjsDAZXXro3b8X99DNLrUrg12FFFi5
U9uIG4iymCz6N44XN4j9G/aDGuBUemxuPOQKY7iLqL5eQg2lDYRc2tKyJEtcaCTYFkufBpuJnZmm
s0M7OTHpW0uwX4Q8FvlR7e7xXP76AJZdOJXpueprKxVizyk8h9jGNtt12pANoGqBukJQ//sXPh8m
9tAujWQWdimyE9PXTo3PmTRDGlRcYIrYspDY2zyhqun9eczeSPFDvaPEaHSJkZrAl1yUWJwrekEi
PIGdlWNTk+QRn3rHBO3THX3yTXPyHlDPED0Sk4A62nH6xK3N96LDXvaQbUZ/lVZoE/lStEfdvV4X
CRCu3uUwl0mWX87LItB86s5iDG8IcWHLWSY7boOWd86J8D6CcRgxwe5fvBxnLx0CfR5h5P9CsOrr
YtWKESmW+6ZhCx2pI5qhm1RHe7kFICQBRu0yf/wlo4Z+eByMateipEV1raFykhuTlXylqWRrqSOH
VDWE62IdnGnbbjRv7lfLiIq2QNvfmmRwvmLEA7yTEMbLLCoREARTHQ4KJNFQDQwVrFxs2rpQdQkP
Yscrr4y92UOuGY8ziQs5mAGaAQqXwiN6fbvYLeExNeJ13THFeJ0J8rWICsCUJBIg6YjTDMBhpj8v
NYolmXEcErl7muqvtf4RXCzV3/vVURCMvNrFSs3ZrjCSO7/XQcbGhRhFV6Kk1/YuJeuYdDV99zfB
fJ3Mg3nx4ZmamWmGP9fs2kjIGxYZG+YspgYvvzHS/Y8PwY4TgHIA/FX5MSHoVoKr+F57fLme3mfr
d9TO9V+RvTEIvOHeI/YNXhJwLGN7R5PR+cwNtIsQgKawU2BYpoe178gm9uA8nY3KaXA9mJZyKS9d
MOYS39Fl1HzStH+JtQbgVa10JrqjHbTkHRipMqDpCwudkxc0SVpxSPNoOUssaUYK8VmaLiYBkeJX
DBCdS0tviNAttawkebWuwnlWUO/wWANHFbCHKcEIm97D5N4/uKWgorKS++1RsmQ6ofpiw8vS8Cgw
2tBl5WVybc7tMXYCQ6fRhuofj3kYe8ZRnPqbB0bEpwDD0IWi54FIv+nV5onRqNH4+/fRdXR/Rm4g
pGLVggOjwyFl24q8Uff3Yx5ujhzzPAEWoi8dAvYDmI+MPY5y1GYQCLTHciHasqmA0h7QxfRTRXvc
Zcd1PUau5Y4eY3k7uVJkcQJ6+qHPxiM7XqIrVJ17dmPpNiCmLQHtEMfHXI5YRsBwYXMTWjwQarBD
N+EUuO9Fi0JeLe6SCYaM9I1cTEldOYmH/HrGWXg0cnF35BjRy0sv1asA5CSo4WSmETnZ1bMZDaYp
0eNXV69p5r88ZnEspXZHlJFGb5qrZ7R8tGh+SF9qu17HCA3/lCvp2UfP4WNivR1hhWZwnjebO4gO
2kkV61GIAu3ZK45hejaK9uz8NxJMdC/XrYidkCAR19h9UvwOovm/IIC9kBjdg+xDNu61S9fS0qt7
mZiFcES1FOtrjMcUetX5cUoDCswrMJv4mu+7bXv00Kx+NhqO6vJ+vr+kwSVE0qyWrhIY8IEKK4aG
jofW13gKO6av0wETjH0oJ3Xmaf09KBFwcOqEiC7GgRKd6oBCKTlew8iYMZCUBtQY6xBNI83v4ml7
XC7Xt5I7ct7H6M8xpWRO/qwu5ipckTeMdNLEXByKdUKT9QdyxuS/3RzzOrkT8ZoGPj5D6C6klP40
WDxd5bw4cFSLBswyZqKMFIxUR0J7RLc0KoJeY11VkSMkt3Vxj4SQMQuB7mPFHmIQtNGtrWbvY6Wi
R/TNlQSH/V4qEQ+tErIgBz8h8fbwNdt/LfXjx7K1H5/oWBZ+cLM/cEy1SRVerjGkVdidn67zeH/Z
Tp34w0OSnIeZOnquWHXQ974BUfJ2JAPFkP24FkQRt+cWCZlJH+ea62iNPigDEoxqK8HMV+MWJOBS
oSi/3nbzY2Idr0vk/mzbXDVGhk7aCiH8QZ9/fXBs/ajmD6gzmn8GPIkSaLhTvTgp+WuSmHHJua9R
BnF6SACi4wfrFO+Ny7UNlKt/8bsjtpj8EQPfqPUr9a7lR50LlTkNsQ/Cxer3x0Iyyhd2XavITag9
ANc9UTlHo1fnh92xyNduuCmqpynAdf8bDYaxOq2mflpG3TGY/U7rC9HFxcTj7W/mMcIonaxHbiTo
AUxXcaGSNL9kUzOH+/+YlVHfDessAOYCrD8ge4n359VpWVdPu7S7VdGWM3tCpmRCXSshEzs1gHLI
ITiWuOpX3d7w4RBJsbipSEy02uyadfB41xekcbCudFUcxZff23RnkdxYaQV5K/bxU0Ha+SGhzu4x
x2OZnbsPYN4HWblWeRyV3XF5uvrEgyf31Jrr35llxXTv09wwayPLafLLXIhGgQqVv0VRlpfTuRXF
fxjVwTkwglrKnadKgLM8vryss9V7SX63KfWIPaE2hvq8p42IUbTQOKOtNkBYwFH/Ud0cUGdEeNZN
JtgpU3THS7aTvUODPUlC9uwqmSle4NS6U5Nz6v2pPmKXEeeroLutUIHdJVo3WvN9q1u/y/WVzD99
apsBctAFTQ+H3cTY8V5iaVSVvpllEcWUOqxjUe9pL08z+z34eJefO/hTc2KbF7Mx3ha/DovG+VoI
hL5dTPM5ILxiyOh7cgOIxtJGAD4y5raSG+8ctwnOW/xMJ/tCPj4+X97v90cweK88v5En2QVqHMTv
4exZ5YENjv2+KABvul8CA8g0xpUuArGcXiu1O2pqepLOxUlPr//CcgPDqkeWQzMfUBvvWWjCS9fl
Z6E7urlP9HZeKy9pazw+prGsCs7/m0jP5+CcOlkvg0DpoHWKpVIhwiBmcTi+xqLhPVVmY6Ebs46J
duSQ7a0oK/09IDbK+rIOHCZG2QUtiMW0xlvfBNdJQBsd/d/U8/QqBaKqnLuki0vfpbEEY7xUW11f
+8FUi0h1Recmqf0ssvIoxZLnx98ljnwXgCqxLbtfyoURb+a7fLUpErRQTGH9JyI9o4XLytfx+tih
kjB5Rsk1IAt9ASiUhePUzovzmPxYvIkmYCy7A5Yu/sLCl0kzP469oJsejdNapv4CqxTMxdeOY+vG
Gg+GZNiVQvksLGZKBy5zMybo6YnfsRL5jd9p09sw5pbv6DBK4irRuY0b0Jk48OfW299XQArRzjZh
3Mhh5/DekLHHG60iaOPoHzRsOmBURvK8vL3kyvSIttGUnLdzG8Z0JVjmgqObP58LDdKBGUj0hWNX
msCozQz7LHK/xsClYZWkfVvRjufujDj39yQYC+bO2uTaFBGc+0W3JOZqsTm0HHEfEYR7GszT7+V+
NwGcOuZGURnO6ZysWsPkHNWIUN8TYXRK9OFenIHMfVxOiPy2QQsBNdDiwnvVuAfGPOETAU2K8EKR
lF5LmFNJ9rzJfN6lM0+221ZpVhf9pZe79nRQ9xxjzPn9G4MDW6xjZ1vXpfj9EqFkQmhlHzj2pZf/
e4W8u4qbPAwo+NIFHQEXUFBIPwnv07PjOB+8m+Dx0RvZARUv6+L8ouAiwl/6L6CW8WY/Rkqt92z0
bA4InAOs6ejQFYz4W3FSG0e1gFS1ZMdD9xlppr+nxOi5EqTIR8ug1G3Xp5qeTu9n6mxT+nu7tjIM
81wxbbmFl8bxyXk6w2aQhcwrSqVX/unp/elCyMo0A/LM0cyf5rlnDlMQAHztl+oxCpMEauW7RYqR
EDRjwDAjwCDd22ORGwFbuyfCKE2n5+KknCY3S/m83wJo6+rs9966roz9ahd2hp4RD62ryOpyKHPY
k5lU//nSz8GLoHxe1Xv0vKzKnJwt366cGY50ul+RVzOdYzz3GX2m2tuX12HWakYlrj6MlMvuzuDW
LTOQ12wCHKdCwEG/zJ5f1ngxrDl50uiqMF/NDeUJ7T8Ywr/vlR01LWel7p0TkMtzVDdQilvujH9l
qr5JMBp4lVVMtvWJcSMnYUpfAYsX8NbKjpS174+NUT69wjLgBktJj2vDsqxP8cl+Wpn9mFdAX2JO
twr3jpjn9qqdNa3NcGjI6XXW1prikuzCSZwVajYZOkD5GEM/w7B7/pjX9yJERZOhhnLslrVF9eNj
+f8HK/l9R8y7q1wSrIiNS3B0CjdrTB0fUZolZyfbGNw+lJ/R7D0rjCkJ0VsXiClOz1hfgQYRWBh6
oMQ8+Ogw0w3eAzBSCL8nxxiVNJBLV5AhGctlTIw1rms+f7pQ+7Ny9vAuFxgw1jHgwXvY/sFf+vtI
2eGaVigxizQBm7FHlfcFRHGGRrHS4Qjj+AP6TYbxm1PsXFUwpo1MaEqEubo1nIbX2CD2v/HTFfim
wTzSbdz6hX7u5d04WSVFNytyLapBTJMeMhsTm7ygg8cUYzKU9tyEbZ63R/VZQZRpzWP6KRs2huDe
MPLKO0LuVTHGQ1KnlZYqEJEkBTCZty5PC0zX73acqxppJbwTRXa7wfQsZZ7X04EYwmagDoDOWNuk
pqPPsSyZl6fivacKYzQCLe90IcrwlsRo0L29JcdP8gf5ccRU1PEM44NjR372Od1zyNgR/SzLvuqB
YkjWRrMuLbwpW4NDhPNYsxuyAhep2DqDdJwM9LAdyRw5f4z0YnZ4OTN5ejySc71nibEfZViKzXQG
lpYg9w56Z2tPPl3LNhP0B0Kvv3YfHwJnLdeouRfFGRaUCdiZcwteB14AhqhK+PeQFK0m6QlQqo+P
cFyjB7/PvGBZ0yYu9rP2rRMvmGB4f9/OkdCTCZqBZjhKx+FpdK+xP0zIgCAjilegBkyR+IeKofwF
lLI+sKfWzLy8PeasV9VHdBgBjBSs5bnUODjFkY3m9fGPj2TAIAsDLpinK1OLWMOizP7YAOCJUejV
dCHRhaM/NYTrCo4awQExRvBqrS1VLG5C+TpC2gBFQl5iYtwefVNg2wi82pukWgB2MuSQtjDrn705
QvIAkCI82zdqGQa0mHfqIrVognRxMboVbDMH1c4z2X3wnAuO3txydgO9qaL/u37pAMB2+/H1j1Q/
7q7/Zm8Hv+6VwqWOemf5Zfm/jtb30LGOuT23kYhfdbQxzM0mNmLLQZTHY20k33hPnXmltFlbVaKO
E1yiabmbR1NMoRcYfrcqSsvfgEt0PpzDs7DkjgT1OvNAp9gRxTgqsLW8D46CmkbuW0UKLMAUrbPE
MXocgb9Z4sHx6skkCT3gLB+17WyuIGvKkcFxv30gg4xxKKbdJKzS/gQN1DLg5W4RW1UoZDQGXbQO
r27BMxc3eRowVFyATg2I6j5lpmGcwfqfkTVMhS6Mf5UFGPDGWAtFT2QtmfXwEJgS0OjUfqOL3a7i
mNfxePGbDDueWGBTQhb2R+hfiQBRaIBYiBl4UeNE5CNYMnfSzuLrN3r+l9AtDcFUHHexzU/Pl3eM
MXFf+FH3dsAT495e/Wk6jfNeLGLykpNqZSkreBUa0sEAeDLD04Ibdvc/+UCl2ORzCyhcwIfitpCV
IkZJrsvioGO7Yr9c+rHRGo+MB9wxZqPMxTpWAmgVop8++PkEmhmcF5M6X8sdD1FgPAk2oMY4FsIs
6ETFBWMGagVrKzbROjTfl4b9tjAXLTk4CE+WH49ZHPdzkZUCWIk8w0575m0RL1e1yqaIXiXgJm6z
w3GO+EScExPX52As+OuruWX8OGTHH5tvsozcZGdpks3EG9nTaYtlxNhCYMKpp8qmd+rpF/p4M/SZ
Cw7KMryi4kj9oleQb+pMjOSjiT8SiwplMVqtguP7ek6uFPSPmw0Pnesf3MVvWowMBdhe5SkdaC1f
lpXRd4b5xNrbFUoNsJ0mHO/HR/sPQvtNkBGj3JNzoeiD5z7ihNkEDKtq2Mh/7dQNhxZXehjXVIr1
Egtk+lddsE+Y6Vv3zrBrvdrm5pcJb9g0HA53/S/+1P5v7ph36DK7BMG1977xkpMYIoPWDftXYXNR
/v/BZ/imxDiseSxg9dwEpu2l+qMRCdoxtxOng6f/ij0hHZUtwEZx2PuHZ/abKPMUaefyr2RqaVbG
8owOldmK2Jh1rSn9UOY7z/h44XWEcdQBdXac+eCtraqzfNF7X7YwjJNA15qzRR91aVztmsPfPzzr
/8efxu5WFc9aHMd9LPOub11jTmTk3OktouY1mkn9Uf2zpGgCY2IqvwHUwbkPPg3L2PYu+j62LX/5
jiQnMjDgb7UynSmlB8cAzprjG7vomZdCG88O/m1qNHayHiZdiwutfyCh+9bRJ8jHkG6B/AH3bMff
4u+zZSzNZaJNJK3oBRbIBBi0TBwE2LMN58VQeWQY+zKTPKkpGpCZhUQ/Y/rs1FLpT0wqI/Lxr370
FQNrJZknM3zG/I9tr94WC8RFB9Mk87PlGn/+vGKA5YR+WH2XruiHi6B5sTARPmMHPSdcH09QDS6A
MVET1S0Dt89uG4DVy+aYcp7AbdhxzNJ4iPZ99oxZ8jGFeXX7pEOKkVs6eRcsunN4oF69xXkk0YxF
0qZJOvP6ELqb54ZLeqzTx2yMJ2wGh8WYn4snVmJ5BRshQfJwd0KvSo+dt8eUGamgqhuT+k+Aljzs
llyU2vE0x99HyJZlg0xxdaGPENegWlLdFP7QhVdxfDqOWceG7ntjF87KMMAWRmgJMonwseCt2hey
QkK2oAeAQvBKOByTjtWw9wTT9orIN0DKbfme96PYcLD2TyoQnETytcBuhUNgP75Fnsjf4oOBPa+z
K9qZbrVAdeE2ZLqDHVAaxBvGfyTEWJzqLGRt1YfVqe2+4bnHdgPnwBWMx76ixhZpA+EazqQrBONl
mQEDRd8Ib/4horubb/iYo1s8/kDFbph2g6O7TETPVya9dLys11M8+VisQ+yQJg5qwwfqSG8aT0A4
79TtyRyQDJVZM9UTHOLyjJZeWhreccczT4+9Jix5uZdBD0j2VRiDrbXhO0h9bOPTV/6K5RoIKbjw
t7elOI8OkbEi50pqkmkCib9axvsSc5Pr7XG+99efx2i7R29SK5HPT0JoiRZzIInpq+UhPLSOwztZ
jiussUm6oER0mvSqVxjL0/vWOj5hZw8e/cNOm0eU4wzz1O4WCQwuspX8Lsp7tieOlZ2J60gm7bFp
OZfJeQXYPJ3iB9gn3Ve5AYV7MeT1LCNdZAg83eaRYWKkoHb/KrhYluKgkK7TPaG/FqjhQ/d4LihH
B26h8eDoOu//DMlyjUq3+wTAuMeKzXM82UTcpUKWp1ShZa1tIKG0nQdWtfwDq98POvB6vTkWi83G
XaNM6WZXSIK/+MSo+AeHF97VMM6GksWSl/c1dAPt2/1zgvZx2+xvBpW3Fw6x/sceKDObiDtfowav
JXgBEsH7EXlTd7W6lTmW8W9eOukfMld/+wAsFGyb6b6U9bJdx4agkER1AsWJrqtIP0g5ZD2X7aTa
txh4460a55wpm5xLLuFUuEzB5rL5Et+KzRdHa0fmm4c5hx9LL+vaj4Kkd5vjX2t0n4fUnltr2bYg
invPRvmZbEwMMjXkCw1WHOnnEmd8kGyC3ueiBHepeUK54vhuGUt5Pc2NhnaZ6da72Za2r8bO+TpE
6yCF2Vr+R+vIpu2qOlC7GTol+voPQJnhJaPdI8IfDq//kGb9W4Zuc3oDW1Ik0vRayv1N+r/QRqZR
8YSuNQ4VnrgwQRCiuiDFAlv0/qQ0c1SSHltezzjHJkpM4NKetZkvhGhbQVTuLzTb4VkpXtzPLreb
JnqgeCUonNbxRqDvJENOCoDg9mTOMSIcg8i2wNWSXNVqDyTSUGy+WHkktPf206bYo3LPIdX77w/s
1S0tMLh+L6zDpsFzcjSMRiUdesjJL2QyzxwnmyMAMpMziSZ5XfkdOEIwmQLWFsGKzKnpcLJrAFG+
99qkiZDNohZJ0oYC2MbYYmOrRz4RTxNMkW6CWxtCibVsPJD48ZBFwkY2XcEQ3ewmOIMzFL2pq3m9
GdadFys0j6rxiUSNiap9ny3h9xSPuqcDeow2udfJuQwS3JlClldHfw5/PxaK8aBvQIDRpQqjEREm
zCHpmAKy3n8j6EPVMSLkbYNa2W7576RwQJB5ohNJC2e1258gmc9t10LXFHHNdv+Yr1G1GlDphXRw
T7MsTq6p37v1nQGcOJ7JHk1qDH6e9eO9KDrrea9K6s63I3IrCXAMKU/WWB8dGyX+ChZOS6B09c3x
nwjHV7SgzgGZIR5Po1mGb55YJ73ppNm56bPj59VvXI2GPdBLFVguujF9K3mVuFETPiDGPLuKoCei
+D9ixjqyhD+OweNn1NwNSDBueqSGuu7fspwyne5fkeVHgMpzz29h7w+jOqAi3wtaHV3K2JdwapHx
jnU+n1fAXxHA86CFx8vMx0LNJcZYg9xr2laagZhxOhWrmCwbKqMz1JLfhNk2nztlbXEo9p//iD3W
POSJCBg9UAyBlJ/aBNlhgoKJo8x50s67LsYuYN8XXOm+oRdFdAzqoCXKVlByXqFYgrBUnzcYfH15
zB1PCBkjMUHzSJJWvRbLBZmEmD3hlpx458cYCsnXs4veC2Ey99fXpU6v6B/+6p27AP9zRH48R/Mt
jKyrXndXNdd1UHtZI6+PIwSGrLEHABb+oPLUIyxgrUBNBJSkHx/leIl2QJp5kUMxnAStDkEpAFPa
A5VqyJM2VD9kW4+0T38a67LoFtLaC+FCO85j6uPTCgPqrDkJ8/QS9/2qy/f4s7QUSOhuZr7wYDPG
ExkDOoxNkbvWE9MOBywRF5D2m7jB8p2Fc/B5ydjxBM2AEmNXfLHSm0DuZXPdtwcCST6ELixQV3N4
uC/jHVsDWoxZkWMpVoQzfIDCONUmylx4mCuCVRQYk0MJiHNXHK374b2nHhbA9qbfQOvjbw+O23yP
QghaB7BxnmufOS8168krquJOqhbUarrOiWdObSy44ejdeClrcICMIdHAUJ33mfN6Ea2w9uBLWiox
8bCwb4MdOl9cH4rHFGNVrrUrCL4Gerfp6cjQ3ydPj2+J5xeyXnwXSj1TIGFtYxNJrgv5gxbfGdkg
1btzpONjchyZYP154MgmM8ntGVpHxnSTEHXPzaBwXEJ2KKX2m1as+kNDlx3Zf/ajCCa6lc1dwXk0
eYQYI5GqeqlpGQitscF27nPQdHi/zhiGLJBEadYnrJcq8EzL+eOL4FnS2yaMgeMciXqWlCJ+vqbN
wrj2C8//dIt8Tpc8F71Xip+uhYpIStb7BdeMzfYVdEjlAWK42Wdt0NTALgfexsXRDJ30TYK5CXei
iuksAQlruhSfIiJyzQuPCeY2yg7zvrELrwUtz+t1/R4YEgAbXluS2NjEhm4o5Is4NzTuKH0zxVjr
2SxsCqkFSfE9whrh1ZP5tqCcB3U89pCxFAposgDOZedMpt3sPL1kde/3xaSla/hj6JepCOafMAeI
Z4jjP4wagAE9xn2YNlJc9aOOx+5PhMEdaQG7yTk3HglG3qTi4ucX/dJfFfAE0Ea2xazEHNlG5Nvw
sIa8asS4N4b9PpIu6QBbZrHIlLKV066HB61pTPySdE4PJ9J7Ze9nY+Yv3T+LA2Y0fCtZS8Fyx2tg
GxXNAXlG+FvVTS71GeS33g4uypfHecjHkzADAozsT87q7DJ1e2RScl6tz3RrBUb9PCd74QOdgFf7
gOGr6JmXghnPYg7IMvKPw9a8tlOvx6vRkfjZt9FnW1bwajn8jcrLgI56H9kl+nUixDPsznt50XBr
M6Pd5q8cmRx9yAc0mKCnbzGstBy8LA0XiEVof0HZW3n74JDpb+KHqR2Q6UVlYNSxn7U4y/3ewXzv
Y1nL/tbDiJLVoeUx1CvRI0r9oQ4ooVzVRFoMhoILMMmqkhIr/PRsT5nzQqtbqeifSYlsb5aozM65
2kH8lmgKVT9DEXjXsm8XHrLn6Zlgc0uP8n22hM2HsdMCzGYvFY6IjDt+fx+syDZtJX5Vlu0UB2sY
UUYIGvwSkuwPB+66HY7Ui2zPVgYsllB3sW5wmV2WqJzFsB2ONt9xJGXUuxgwxBiNJoiaSQhUsGMQ
WV7ikfISkQAwvpe5LJDpdOEbkrp0q9PzpHuqJKuZzTkf8FhUf+JaSNW5S4L+VtcCzd5KfxMBf6TV
kCN0TS3jxa3j1c8Bw4w16VAwLKY6zlX25zMhIdOQ1rb4p3ipJSrIxM/J1V6IH9dlZyrnk8qL80Y9
lAF5xsjojeaqjQxA5fjLD4n/tPB4T/l4JDkgwdgYD3uitTKAjGKuGDBP4RJPOcESG23xS/p/pF3H
cuNKsv0iRMCbbcEQJEVRNJIobRCtVguWcIQjvv6d4sxcoasxrBc9d3MXHaFkFrJOZqU56R4c7lAW
TyUGbFItD0Ujo1/Q6X9gxzBNj/fO4NbEtznAJvNkMXDThViaY8aQ9eLQPQ+Fi90vTvG4eW9H2zyQ
YvnwULqtp2+1GuQFqcNLPHDks51Zca2DZPsC68md5uPRhRu6fx14CrI9We25KnsrpU7odApWy9gF
fnvyEoU7muJwCn/tr3TPtx1uqoNa3h14ZZuzBpBdxwW9GM6m/FwO5Nj+ColX+oFqg1rb1473NZ1/
eHybKduaZaYJOoyGm7yC9G6EvRjpg+7lSJNxJN137DJbwyljDXtbKcbRuOxqYwXtQ+n/zAjtuH38
UWABtsOJbufzRhPlGJQpCr0o1RjXvHBf1K9mVWZkxZ3luh/wybfs8cT3ZlZ8adURAR8m4IWfqj2s
zh32Qt8/PY6DuOHpRMjQmWOZ0Nvt7b/u/+X5FofJITHAUbZ9VpV0nUHttIZzje10b6iLOnC7ipQv
1gZNUa1f8HjwuIbHYIhZCUXeNTi2KEKQRxaAK/R+IbHHG5rh3Ci2ntMq9TCk9PukP5LD+MO/f3wc
KGLLN0qux4p4xYfZBAvP8M4cqOUYF9tbZRppFav0lND3l6Kw/wZStvsKcCzr9tyYWJZ2FaSwLKBA
sMT0x2V1/69zXmMgQP09MpW6trsaPb0dp02/ot3YzUMee5fMBqEkWk13B9t23x73i1LjAc7si/3b
sNkOK6whki2toYCzOpk7vJTK3vnkzcLOP9knUqj5Tc5PLTuMf52hIFiWJe+dEhwsQKqM8gn23djc
DkJ6Xnf8w81zTcSBOiTu45SeZ+bUDbFlgnNEthiFSW6YzTtABhkkIcQclgBkaGtyOhXnQ+knL2Nw
iHhvPh5Qs21WqaA3dUvhrfYumwDJjnrBJ6K4/+rDdu/fv5QsFUGo0G0pVyxaeq02VUfsHV8M58qy
w475cJHNVsZbrF9tdNt8Su0O9TvMc10dnNxaeeL2t/LeQyx3rZgqYnZWIdLwkTF2CaYZfDv0Pnlt
WzxfwfZMWZqYSBd6pXrNKbBG9/HwqX2ioEbrhP/jm4htm9J6RRyrBtaXoqAVv3TYytc5HVaJXcHx
VhOzWbmidx+tbjHIndt1I1Cd3K40ToswyCBTaUEess/IzwZUTaAe4ngNDuiyxZiiVWRVSLBUyWpI
HJALD9T/y/sKXSTY1GJaKjvlU8Vdl8sWlqaALcTJPWGfbt5s7H1bHWLP4fIvzpctQOr5H3EMyrdG
YbbY8E4LCXSicJeuj+ZS/RljVaHl+KuE+Ad/x3GN/+VjfQtloru2FCXrTJeSjNu1t/QEe9xjmf0X
F+Hp4/tPo/iWwyD85XrulE6gZ7kGOed2GThoGaeMVDW2tYFHjytwPpvzLZDGHBMrbEBlWUYBBNZo
h6TzbxjQpASaNFKGX4FbwTi9wzH9+UDmWygD9iJmklrFhEm+rCHS2/Q9dm0+BQfZEUGnb++qNW9z
6H9B/W+RTAhYiVUT9SI+IAhmLsR8eqBUdyD54mg27zL/EcO+FiMw6o01fXi8ZA+bqz16yBcVm2tM
1wxzx0E5xnLTefLtrIugaHIi0OVgnveeH9UfaUoC70fRuhy9eJeOfSqGqdjkKl1RhbmhcK15HkbP
/SVZodfg8PzYLhVEBrz2nvlg+vssqfoT9YRSClSzgJWcDSfA+uko5mjFQy72mWgEWD1tdBRKsGtV
Jid1gcruS28udA/pdIfjZXi2wWBIYaVhj+IbgHiNUb/49b7p3Xz9Hehg34ZdoIR5qt0gyjnJK2zR
xpLRD0q5NWDiJLYbjJc/nJfo7clAv+VkC8x93v8J3PNkwKRs1DJOB2hYPpwfP3IHGHJ5eHh9gDvw
eW21s098wzCx5dLEolM22K+wZlUuywT9oRfwl2GTggdKE2SA76s0G2BNpDDfLBt69dzL4MgUGjvT
3KpwNSwBS5ZJuT43HHOcbVTXdMWg246wZY1l6QcTQRXpVzot7wCjuo/CBn0Z8N96/KU7T2hPDr12
HXr642cIwlPT5Xy+ufs2Fc/4nlyrTNS5IB47VAt0ZkW/7p/lbDVpKoAxDymIryAbRwVwvfE+vF/6
svFpQy9KmzmM8fNF8O4LnM2oTwUyfkYyzrnen1EPBE/RWnVLP37y1y/3hcxZyFQG41iGoVEtMYaM
08lzBvBTJRXn1TybvpiIYKn006buE4V+mPWmPCSv1U/0Z4QX+5O7FHnOL08F0UfaBHG7VurMmNI1
YEwhWAXOExqEMvJAY1JfdzkHR82JxaupMBqZTISZQzso8QBhFxfj2i7Pe8w+VAxF00D8L6G+zWZL
pLCVQDst0jYHAxPZUkNMEK/V0GUnlASjFxx95gxhKo/Rp5PRxt3HkKfEJHnNSLTLwYt639hmr9BU
COMTQ6nuh06GkNo7rRGtte57/ha78tvFIvGy0ZD076Hblx+IdrKouMQQNy/CfrXpD6BObvLV+rCJ
dU0YARIp8iubj2pB8AyUFmR0fV/itChxvyEDv5de0FDYgLoQ5m4ccLvrR5q8u0JLDvrNhviGKqO2
LOmGIpvMk12RJWGsevr9oNhJ+jcIJo/k+srDjNvz/49TnMhiLtoVAwbn4AJZL2uDeO/lk+En2wG1
OKcGXZtzCFw0AR5s3QNPIJwaN488f7CTH8AYa5pigq6X8AOc03sAHkS8MHxEwwYv5pm75NNDZexV
D8+Fci4hZw3ul/I1PNy/D7N3bqIGY41FKgzBUOPPZ3gnicvWcf2ay/E8l8uZ6sAYYRsVBcg0JJwV
ur3elyRedLbqPLzmmKa1WyIte06gOJv6mEqkpzq5ZGNYFFVQQCJNR5w8T3AvHjkcuDNQPM0YhzzE
ai9jQwyleMK8twUp9krd3/9Es95rqgzjhFXjOkgZ8tY0qsHIJhbSq0R+5QDjbOg5lcK44b6UxhAN
BJBSojt5hDmc7Xy9cJ9XfujxoILejj+uL2I0NE2ZJsaEGGF6kWPOSlMgrKFLNFwJhU8fgMg5OWpY
d8SwSUQrsBJVlFSIof1Mp8ExHlWC7nLU5v7q+L41YhOJlyHTAnM0qEbeJndQC6/tJ5tECKk/h/9H
X/482k4EMgAURnIqa6FMx7swQnb6UBzVydB5+sVTbbZt3ZhIYiDonImJlaY4RVwlZBuipwtYDUa0
kKyfRFSuga/xQVxD7qfu8i4yx1DYvGJhlhczqHRQ7DvB07h4OKz8L21p2rzPR/3FPUthIAoM9FY6
dpCz7leWh5GA13En2TsNLYv3bXI+AJmcJgNNcSynl8rCab6kyNOjwc4bMM9o2YvF4hF37Wvnm/Z9
kVxTYVCq1JtiqFKYilM72q2xb/AUR17mL7Kz4p3kLCRO9GPQSonk0IwaXASnozwGymNxEjSgPLfB
m3e5GQxRR73KExMYLyLp0C2Fx2x9+fn41SN3WXG35PA+m8oEN50glcl5wBlW78or5r5UhTQueXYX
JQL8BlQYvqkudki0A2oqboZ41k1/Hyrb+10OiRpLNaS/XFysFA8fvU27UM4EO6fG3Zv4unvhdR7P
e52JSAZfAlCC5iLWB9PWMYDm/g2o+YU1EC/cD8m54yqDL9kZs6LVRcPRupTetWyI4Kqv/uf9WzD3
NJugmKr+HhKgJVIogh73rlIWcbMQME+5FF+tZnNfzGy8hn5tLBzDJkdNZK43AmPTHGUTnceL8dHn
j4bOH9b332fuctqIst7p+PuV64A/mi7LaL2rgznU+3rMB7gTRZh7HIOEogssCEKTu+2k+3AVbkbR
1ltSb3ao/D9qx4HTtv9fgOpbOeZKG12dJZICmRrIt4noYpEzitA/TbKKKvL5yWUVmLUJXYEZixLO
zWQOU8Ui5y6gllcjMv3It+dnDXMVDVKxzXNph6Cx5o9cUh3+8DS6ZZro6Efu7UaQNglNZYwlNFaA
/aIgUwD/t0A0P5JseTnUWJBzJann7zJbFv/KB0zEMtc5qsfOiuVkRKSKOyYl9uuz7bdrX+ECs0bv
6z0NmfusNNjFIycQ5ejvBVG83MHyEW+PIYnXXyiwPrmvb1dPsgPyvFqt0HF6ok8bhDCofn1+gsvN
fnzDW2oHoOH43nn7mhwCgwEhEv6pWeCXbRRfA6I9YoEi6DKkJefu0L9z7wSYaKIVQbMm0m8M1TbF
RlZIuLRL+0t5Kta6yxE26wcnSjGI06udXskZlELkecLWIyQTHiUcYGbz0tOzpIhY2faP7TL3JRij
ztSvVBRYcMzFScFOijB1gwefMvv4vg1y24boPQb9MepP40IslsJ4R7vGe5ybn5qF2smvYRHKiEIt
E7E09+S8j2ul9Sz75v6jZzUk3ImlW6h576My4NQIRiPJCsTRKu3oRN5yv4y2Zm4jKxYnjg9QDGxT
9kuwUsCMDyu6cWr3wouIZ0OBb63ZXKbYK5GUxrAtfILefb9gQ1jwoCwwXY/6Jt3j9fl3z6iJSBo8
TyBrvCTmNbtC8yAlXrUSEyIgBlm4MbZ1+Npby+0m4HxZgwGrMIgwbiNA4FpdIPiQzqi5rMR1jA1U
4Kv45GWT5tMFEwUZxFITbAodOyoPbfLJ4br1fZB5ctCHA/wGAz5pGQ+FZkAICqhnUIiiTMvNP3Og
12CAB6l6OWmbkK4pXnuWp4m2C0cG3lceJwYPSg0GdVoBvlO4QJsXxKPYqTKQEDz8dOidc2y3NPOd
e8fuxj73Rofu3oB2DvR28mBgLgmog4yt9CiCuvuy/NqhlBPYusuNTDk4bjAIowXtRRRqHGeKZR1O
vFP2dO4S4yd2LpD/DcYNBl4SVQ9xsamsmqxPGzm3xc8SJXasMCWa83dvwm+TZ5O1ZZ43Rp5SJ/1+
WaTP4QYEjAfQN/VEeOBle+bDrH/chsngR5xH57IvAFkbYJb3kePFm6/BcRof/PVfRsgTzRjwwEzu
NRXArkObGKPtiCc1TpA3OMazf5OBjGGwZLMIKQw76W4wUBdBg6SDfAFv+wRXEoMbbS+bclvD/jFi
dUszgv/oAcWCNRfn6cncuWkmgx5GGqZKokYjCkronQE1FSXhRtzC65nh4a3JgIecl5mQKLD19emy
6UjulwR8RDJ3nnm262ISsLABfqAWeX7ucHbXRVQQBGOxK7iGZQcPeUPKq1PWRCeXB0RLn+sofrQ6
+/6tvjXz3TtSBkEEwyqC5AozQbIHI6K6rayxSTlzYhc0asugsgOQHXs9GkPl2A1t04dHDRFL0PcO
nymJa0sMyLSSfE71Crf+uvK8yrauWBUPbmVhiQoJtireV34+pfx9E9kNxukojYUiwp6QoNxgYdQS
DM+b/atJsLvMWn5ypFGjYY/aVLEGQ1dM7OG+PWgnUUrVylo3GhnCQcUpNgoGBRd+vM3tz2TziWcO
R9rcXZlKY0x4RBKv6CxIw1QNyZ3Yfr0iOuG+UOfyklMxTMQ9ZkWHrpTzLWgQSAo+SP/6wasxzZrF
VApjpXmUx3mv3eIfNPjH4HADOT2qWdwC+WwD9lQSY4DXKpHSLoA+NcqDzYiVb5hrt2mjI94PX3iz
WFg3yvtWcy+kidDbj5pYRqblwTXS6Lc6OZ0I/R4iypOIB9Inzwh5ohhXp5ljDooViKLJ3ZNjIX3R
k8tJPUPay2d2+t+skJ04MCRkL2r64YJFdFBGop9R16XVhoTH3zHbHTU9RMbh1WBBD80LNLsuKoyQ
rT1MFpvYfIFex5BollOhi94W11S8sTTQYhzckr5cfpnZeHD6Qxh/mEZyFzX05jkbp2kIpGNNOf77
Qs4ACdjPF04AOtsEY6qmhdedpqObjrkd0VnQYqG8IKjGBDWs9T9MS5xvSX/3n/j1LYa5GqHVtILZ
5cAvzHZh4B50ec+0nMOLxjhy2NugSqPUmPQK4h0S7kKsK4pBdkhwcPcVmnW+k3O7fcjJtTMiNASE
ChSC3/Uo09LgD+CBRzaP+hykBda8HO/sHOdUJEXtichSwx4rM4NINDaDyuZ9o3jnlbZplyIqcTH8
qnNfx9mu2KlA5lYoXSeYfU91zLYVaJT93XXBEcH7XvTfJzr1V3XM2raETqfxIa2ItUsQLdG+UeeT
t0VImnei/xghO4aTqXoqih1s/eUEyHJ0dASA3sgH8wJHK2rNd6z9Nrk+0UozxVCX44q+Hx3R3kZ2
UZHaV4/G6utgvNG9sP+PzbA87RhvKmiyDh4nCB23L9jnQFPMiVOu04f0CF4VXuvjLGfU1DgY4Aib
Is4ziVrjyesOSeAgzMPKLtSEXz+/vrjE/fMhyfe3YwBEvISoQKsQR/lITg5iTd+w+yMXQGZjElOR
wYhuId4SGYO8Xs6DXqsmUslgL+t3mqut7ET2sgX3/T2r0UQS8yBp5VQNTSiFA9ReEwxQYXhKWIKn
gANVc8UuDR2wkopFL5KJVZW/3zE5OudN0Ki4xuriWH5Y+/6trtA2tA4/7tv9XB3xN0lMgDDUuiDk
pgZJ69PW+zg2r3vL/fWT4KUPEvvM7onGjYxn7hpm3iRRMi2dFleYDxaIUVEVoTUedeRqXgRS2FVv
myDTdSvn+VBuysW/Zzk/eeA1F++hBgZyANlQVBGNhL8fbHy9nqVULUQAshesjnS9NXm7Oo8/sAWE
y+13m2hiQOU3aQz8h2VeZ9ehFW8p2gIryXDDf1jehXyEJPH24LHJbjsH337Uj6aHkb/SBv+Kv8ZT
6/5nnnv66DIUl8FCIRn6zQwm8BZ3WtnmfSSierbeyG6lohCOqFqERP/LWtJFTByJFEwY3X+TyHzk
RrzGw4DVHcfsCYVhwwDfKtLB6Hm6vu4QV7/wEy0zse5vEpnbee2EJByDRKSlyI3iBEfKfIZ0C3e5
8Vwk8ZskiuuT08yz8wiS3xRW1CE/ux1HR/589e3Wt46f8IMyJRi00S3K81LqjMPQZUm2UB0GxRNM
+HfBdSEreOZlMCiNDF4HIx4fQKfjYtW9QeAhE5tWR5GVwaRAtTDfTHQFfGSv1sJOBrtf+1h2A0ps
O3op9/Z5e3A6XtpwruX9t1/IfIQuOvc1VmLhF7YrFCawqmIDexvrReOCKxBHYxPbfDirRKO7Ns0P
MDJ2vL73Ofj87Ucw36dK1fQciTgm0FlrBMO7qEl4Jkm44RY97z+MfPI9GAeeJKFV1FYObfHq7g7y
2/noPn9VH7zn/Vyl6zeNGNfdjyNCuwgatSvH8a0GxOOo1ga7zVojCokw2Fh66cbCVAEi2gVWOG+w
pwQGIbwYqW9zq8Zzj57ffg/j2+UUnljv6Gd2nA/1bfzQHfCwgO2yIR1GHmnOaB1YnATO3JtvKpVt
ehEugXzJJCp1vbk+xju5Ai1g5Dypy0X4MCBNgM1ckXslWByB9r3L+jN0ruv2gwdts0Dz/dXZ7pfE
CKPBMvEzrigiIguyqP3AG7Bl1cLqNQ6M0oD9joWxjHt9WGSWnlUi/DOue5A43d5HYoI76DaPaROl
mJeD3EZqLbQ3QR7S4plCpBBp8cEWMM6BgQ4byoU5d9fY7bDuKchAWgoyJrHoSihYkKubrgp79EPy
sfWikmhovXnMMlI4CFLLxWE1LOxHcDbZbQw6LIqw9FGPkr1pp69/U7z6zdoYKCsvxWhFOu4c8PSE
6hVmvLBbj++3OCByA/2JNzGSNATLBE4+2F2lkpyDkJjB19kJEy8qfvQBCUdHSAjWaVirq/rOMbCZ
mPY3LRkIK0pL7cQA549klGgLsad+qjG6RMfC490bjvdSGRDDwGGWSwb91A5dHOqGmNZ/oM+51o8W
PMikv/sPu1IUXbRMSdYMtvFJaIX20hs41ezqWSTrH/Xgh7g2DPdvzm8ihzk/Y5ACnB7kvHhOkBBk
SUT0DlO75AiaRYKJIOb0emXorehS09OjDj5dtd5bBG9wX8xcdy3Cw+9zY5AdGcNGCwKIae3G8a6P
yjoAueMD+bmEZ8mJ32xumYtsw02WzFrit2R21DZRzbDrWkgesBbt9VfghZ8JGQc7AwBx17DNXrqJ
MOYh0OrgwpAsCneye7Fj+K0AMIPlSQduNX/mfTo90Vu0MrnfWdlFWK8CvRSyWUtoZNfct3rBS2Dw
To/Bb80INE0tIUXYIrp6wzQ0+l3QfmHft4+5lNZv2rB4bdVggKX2rhu2I/8KHPBpqyWmlNul4Pif
tNUl3u52HKmzLnfyuRgsNuW8yvqYnmFnZ1vzofXkU/PolM9fgvMZLbjrq+dKEL+pyYSQZ/Ms1aUB
gSAlkJzLpm3J4av9AFZx145Ls7g4UY6BkMslF82zRmVhKdV7RbxlSDJwvR24+cE5Asbf1GJARBwT
DCGcIap0Go9uOY0rG4PFFtHt1BX253g92vXua3z2D/niy6CtQxwvQCXcweWbfU1uA7YMRZZF7Ye+
Qwtb//nC60Cbe+RPlbz9+0SECRaOc9VARGvfNgDjtS2MGG3/8sGfaX/yqG7mQyfknUy8rEVJMpkr
cU414dJjVuWor+qS9JviV7o5P/+M/FWTOod2izfvmhY0OSc51xKryxO5zKUYjDaRygZyo4f1qT4i
IaWskMiwD2gi5FzAmZTNb6KY6yCGQx1fBIhKSXaUHlHuP3xyrvgsIk+0YW5BGoR1aZoQUTqbbfdq
uBiVO/jZgpcvnH+iTgQxd8CsxExr1Ssig9pHYvJM0i9UhTC3R3sIZbc2ibSv3dZJj65bYgbdE3Y9
nvnkmdfTPHcVFEkXsT4NBSSkZnBVJnYaG5EYaPpIk1FlaisVcXhB0GzeR5FlvMYk/E9lqfQvaRpe
xMakt83bB50boKm3Xthfux5NKBgB5nzDuaBrKo45WkUrkuu1gLiUOO/vI9kuwD6dkcdnn9sxNPsE
ncpiAhXhKsCJX6hqeANvTtujB7rrReCrYDhB8pwbf81+re+jZB+fGRK/ppb96yh1ezgjGMJL+xgu
BhcUq5+7iJdLub3tWKicaMi+MzMlGPE2MHC/Y6J8pONKkNwYu9pX5nrlLjDe94s8BORxRSjLkK6v
dg5SeZ/6HrRoP0KwkzicrzsHAtPfQ0OQib3KZi1UEj1x8ezWl/VisY/A3/vzzb6iFfLLbmTvr4Z4
9alMJqwRrkqiZRecwfp0ipAkJq+PK9kPHjnhE081BsJNRTjXVQYxuP2thNVW8bBr5B+hYIv1wjIe
7p8kz3ZZxn5D0cMQHXa4+ceQ0EVorpXYy8WCoAUcT73cTn4BwysuT89cpKHIaEiRJJoM1pnT7FCL
xN6QAI8VAczK5ATSOUw7FgMZKhulGZ7BzMWkU3HMqZ47eKfLBeIQRHUPQ2Invr0LMMa2vH+e81fz
Wy3GEQZGUXQXapjG/oAGRUyM3v/7s552qgjj/uQgi0G4JUARZ5Dt6CAt9NNK/cDeez/ccoe7ZmPs
qTjGFYaNrCcmhRosxc0cp1T9qxfa7tV7q5ar5t3njo/PMS3imn2fIAPc56Q3MSIBBVGozh2s/8EO
IkoZuXiiuwNsWh3viem2RHd5Zzv3PJqKZnD8KqehbGaRdHy5LuCOsbwx7YnOM32OibBt6nVhXpSi
xJE2h94BOQUaDDgQMvtynihiUEUn8Fhd+vI6Ys0LAhhKVQmCc5sOU+7NB5BHYDffjwNWNX9yv91c
zX/67djudKWLr0NhhjhAp3UFfDlk7Ra8sH2uePybFAY68lHW6i6Hhbw471lCsKc5fBLJs0jQOxE6
dDsWL7ylf/FP9/ePTbJlwsEcSqW2cJ5tTSQSLMcz7dVABQE11y/Ox5stGSjYm4G6iorOGpaqJxlr
vRq0s3Rsr7YjPku0XvVYPNmmx6Pvm+s21aeiGDDpmkbudCuTqEtzxHAZY2jSbberq+RyW81mEXii
FoMkppw12J+RwzZOTurWvmI74C3jPA5mo76JEAY89H7o5UsLIY5ZEfGn7h/OrxwApp7iD1uYiGBA
olPLMUtrfJ4etuCH7vFCKttcGu+SvWp0LvXLvLV/y2PhoipFue5NfCPU05S15JdP5dkuq9IVLCc6
r4fR7XpSe1bqgFhfLjG5qSRu0T7dV/sWnt9Rm4WUPMfODAVJ0+P64mLUveyAKnRiug3JS7DAjAPJ
P/Z7FJOdxNNAL6Uf4xNmyJYrt1rqBWmXiPK5PTmzgD05GyYM1M952WrXRDqWJkl7fxxtpJqu5Es/
c9w676YYDOZYlYarIuAr5LITWRgr9aOdv3peVSXhcu9RC7p31EysomWtcY6vOGqaF9lslgnIzjqy
eHh4W624LI1zPXxTDGAHY2JhPCOVC2mbISbYdZnY6il45VHIzWYmFM1QkJsAt4XOrjvX27BR2qTA
tbHDR8WpFsFS2ef+sFfp0t0aj1rUy1A/UT5Toj/fN955fzgRztzZOOn0QM0rCVEM6I03W93eItrd
N8ht1e5g0+q876j7v3Ib32JZko0yk6oG27Cko1b6uf9oD6GtrtFWQZeL/FUBeHLAt4rlxOcPgdQo
gYQDRiPLpvMKgvVbVucg/7/mkp/NWqiuIskEfjw07TDnqSkgnwiuNfUbnuzqNh68+58E68RWhy8Q
pd7/evMO8Vsae4yxHJTt+XqRkFyiRblwNXzQEdW0dNBHwJE160AmspjIyTpb5agp0GyzSUJH711V
RhNt5T0374cUa2EWPI81nxeZSGQwLKmDXBtraKeQzstl+2EFelt3cGULxRvnczzc15Dz6RQGyJK6
DIpR6aWj1y9yX/UOIme7NvdzMfAVn9NRyHpIqAXn+tSAXzbFBp3lmjc1OI/Jk5Nj3lp5lKhKm+Pk
HKTpYhdFYoxBolueT44+G7JPJDFxUnMBd4F2GSQkk04OfakeJXKsngt7aT4sfth2uvUPmXtA9Mnr
s5nHzYloNmxqtT6V+wZKrt83797xWhFsUiR25kdEpL36O58HW7w7wARRY3ouA7WBtjhXTbLFisTP
+ZpO/x+uDTkkq/aj+LhvlbOFB7BC/AdR2O3ykWRESmlBprjACx3tab0bb6zaFhb2pVxlNj+JNhuP
fktkk2it0udGpMFMX0DeE9nolx8X1fLyYfKelbcr9Yc/n0hiMCWp/3OeWgFWClQ4PIrOL90bupI2
uWfttf2v/RFbJdvnwRciNAgVS71H9Yr3vqVmeu+HMFAjF41aDxK1JbA61NvMy0Hpd7p9VEpxil4O
zlfl3BuWv8QI67rIEtzQBp373nuztMgFaft1j0jDW+kfqNJxJM6+1CZnzYBPVrexpQwtvanSFguu
r7cWNPU41txXtsI7TgZ/5EtkieYIWZVbe3QpxCl/uNomuJkLgiE6aQESt7fBdV8XKiiFMFuDhbgo
/ViOs+YdNM+YGYDSZFXXoxDXJ3+gNvZxsfVtjQvLfTFSne6ZEANHElrgz4EFnUFkry5AmwjWteS1
hI/MXft/tVcGiJpAknLFgLAkszdr76PS7LJcmI8OulITO/4bhm19AkIqE9YUlLtRF2Gua0SHeNfF
xLLhIf0A2ab7dnoLd++cI7shs7xcVa2IqUd5cYpVtL0kmPpaLre5U9mCRpqFjSBxndnRBoyb2eaT
2xV727Bx7xcwqBSeg0TX2yvctLdZY+vLZnuxP2KSrpaUFN7N/FVJZO/t+cCdOuOEIBoDQ+F5MPMu
BAxtHPTjXl55DmyOZmX6HW//PgmFg07C6lapw3fsvA161RSv9Irn3nItF51TeLUd+o/ctrvFCi2g
i5+d/bR/Oi9adKQ+R+DwAUPHYlyI28fOxcbzzPZfhn4xcB7Us5lVrGHV6WsIjfxsV1B8aQyhuooU
qQQfA8zZcnAuqaPFnpCRfmm9rGqsW1/vePml2Zr0VDBzhYcushopvAkWdxrJY4KBj9NGvIJ8YdW+
idUGo/W8lORsVDiVytzlKswsqQLZ0BGZwdN2c96noS2d0U2ncq7WbFg4lcTc4nPc6GBKopIs9Lmr
dt7YHc5ypbjSxni7f49n+0AnwthOIfBqt2qRQtgaI0hh5aXv0VY/niOnXdqFAZ9TuT5Wgp2dR/dR
sVe56+Ni6wbh+T1aoGVv8/R3MLdZjPDwLmqqdB05wj67ErtcURaj+/rOvqSncpi7K4V5NZytEfpi
jGy7rew9tl4tDNslK/g2Op+d2LzS8RxeTGUyT5a2KbqoGqHb0NofXoJiABq2V1yOdJ6J3hpxJrBR
qem/TXTdHJTFGygHd6bN89Q0ALn3oZig4ZyMoY6PhQO0tptNillsdOxGFm1r/eTXLOnnuCeNiQuS
rqj0KIC0oCaYrl+tusWPcrXjWN9cmDf9QAyiWHHX5E0oSUc5XQp71KPHyA4E3sT33ICQPhXDQIjW
WnKXm9T2XtCatEVr0nJPnl5dUCuBUWjNJ6TmfSsGScZBSi5JRr/VunEcDcQPz+iv3lZepKH/lptV
mYtdJ/qxTRhDn2WYAIc4sChZXr7GiAT2zaA54v4dni0h6jqmnnRNlSWNjT2kUYskBQyGx2L0DZrG
Tezxo4+c5xVK+AliD24GZy5Snkpk0KmRCiEqJAVR47pGE7GAhgU8JpEJ2+0ETkF71hYnyrEAVUZj
2/bUSHCKam5rOMSX+wc4i0cTEQwe1XonYNuALB2FllQb7RWMO60dY+HtX3myiSBqnxNAykcxS+IO
uvS2kz0Vdl0TOke75rKyzUX10+/DgFITRkYXxPg+6y4giLJXj9junG53B8oexK0Ezdr5RC0GlARF
aJJBUOGrjJ/lm4SFEGfJSUUHyRMubyLP8hhoiqKuUY2bOay99+1IKpgDKsigN+C+HnhqMfBUiYUF
ggMcYumApWh0ioXxLKwAE7wCIb0tf4D65PwYWBJBEF2YjUYzhpvuKO1XsvNMPe99K5/NPE2MQmd6
wooyrs04hxgklNXFafP+vl1iDAOrTh9cVCSf7XW0uC+Sh0wsA2SXCnknprAMMEBuajxlZTeqveRx
XSYEj6H/8SB1Bit6s24VS4S4l5NA1CW6C9CxcV8lDhyxbS6RUQ2NlEBElJD+l4iuCbuTeRYx7xlR
MTboTLWhWQwihVcskknB+IsXVbCAb1x6y19Psb2AYwT5ko2FpPz82WzEOZHJgBM2OKpNFOq4xRj/
eu8ero8CKP55sd8t6PrT2L9VY6BpaAY5qi5UDEY3Qes3ktLDcm3kqgKb11xDweCeLAaYznXfmWe8
Ho4g45f2AVlxH33z5vCtDQNHsVxrUlQZFPrwNjltKnczRCD1VTbq6bwtF18+P4qZB/dvmQwuYcdR
Df56aIV046mWSRMRw81+hCU5IF/N8Y3zePstjMGmUW70qMmgIBW2iZf3b9Nsmlj/x+h0kcGkoe2T
JFWgi+F9oJV6v1/mPs2Go++vwH43myNuNnyeiGPiltJU+2DUIE5ANHHq3fKQresXcLk4HEFzkG6g
OErJkVU0bzJ2IfZRnl3RjYExXid4ezo7SOxjbpEjZc5DTaUwljBgiiA9t5CCUoKFpL5KXMXFPjyO
NrM9hVM5jBEkWdUr1wpybntkQDZyXKIfFvO+P35gkTqvGXS2OXUijnVUqTyChv8MceDecbwQ8cTR
2xqkRQ/L5rpDs4JBtnSUgewvb9enUiNP7vWhxtJUjAT7+WZXvYLv6P5RzyZZpr+JsZwzVkJX0YV+
0MHZHDFhT7AOFk1DQGSQkX5aD5x7p85h11Qg48u0wUgV1NhlRB/yIr0S9R3RwfkLFYbe3WxJvNkX
duYdl/s96PQHO3lBjk+zwdB+ttDI6kqum5NHG7UzHkvfHCJMfxjjm0ptEOS6wA97qdEGYvH5Bufw
bSqAcUTXvC3aoaRH7W0udiYSZfEvZkPpjeeNZtMfU1mMN+qsIb+I9J6iaRWDg8iA5M7yCMJb8e1n
8qqTYlli3P6lCngtaLxTpP8+eQqoTT9oHbVxBTvnrcfMvW+vs9nIqWIMAMnnLLpcb19pfXqPsPx5
b7gPsNYEm+a5aYk5L2gYliVb2Eb3f6x9WXPduM7tL1IVJZEi9Sppj5YTOx7ayYsq6cSa51m//lty
35NsMzqb1Tn3IU+ubAggCIAYFoAeIEmRdzqZJ4Qsj01/Bp6Tse/WQxOpL7giiN2MKC9JSXIbSN/N
BUZiHm+AMfjlS+EB1WZnH3IPk8sK86riShIhoIejiRUgRQ7Pt9/oY7pX2NXNVp1LZiT7vbAOY+cZ
KFQPww6TBSughEIPtl3Er6ORTLe9AvTzECS81W5gYesJDTrqHtjNx8UFK3JX27RU1EzsYdXn/X6+
fYw+/nD+XjucMLP6Oh+PyUF1PP/FJP9kTe5gW4ABNJGlh1d6ud0DcxG28HCHEHkd3FNlPDbrO5f8
SeY4MMRgTTr4AzDGY3kfOuE5i9Bc76AWeMC6Rfehqp1XAJ9rd2s383eFLm7mMi/pS1Z3nfJJFgP0
5wM6FmAU0ayKV4DK967qIEfMl2Qk28tZx4Olg7pg7qV1wtturZcodPK/GN1fByeZi0wAbSKpwQvS
INia7aQ9QCUTJ9971aFzz68Yo7t/jbEdQHEXtqK/S+Yk21EhVm/6EnShLrDx4vNwJN/abyoyKhlK
dmOe/mN6bzxx/2I7t/3X7kg7dKUlODUgDx/W7hkFb1uvt0veJFOS61OUGTF4w9KDWyz7K53oq4ox
lfwkW2JZQVpVq7MsneyOogLyNrim0o7twOendshwzaxp0l6YUEHoOdufvqVnTA0sPsI928X1jj59
OLv9Db0xbjAjoZCigkMZvtkqmAaLD5Nys9dvwrPt1vt4fwOoRQWdbe//i0fJmqBUbPT6AkneoJI5
dc6orU0UHnJZgND8lneohqv3MW5OYlzoiAzkvNgTIXYP7lbUNPQevQEVYvcZxjH+vjv4n3fR7m0Y
o1U+VBRXQh5jJRWbUZpe5Tot3v6E1kKgbjxod2t/PxCrldV41TlKFiYdl5mXJuSL1gzsjzWP2MPe
uujy/7zuagj36OzCDurrh6ryRzLUc2bwCtkNMInZYMBAwtc+/jgAMsffYSRfJdJNakIngplUx4vW
olIAaSe5FqQri7fLHikidBs4tfcXO5zBIdpuHQV3WyK9pPebSDtBs/UBBCS8M5KHrfOI1nBvNh3m
fiD7s4tBRRuNMKoczlYUhulnbjBzDS6Z/p5PI6uiYcZOZyjtvv/C0aBeqa79lnZekpBuI0vqWDdb
HdrpeR+/jfsHhXHeDI4uCcjOe7FDg2UggJzX+shAWwbez5h/2mHmBPuMFPS2LOglOUk1tHKoOy2G
yETjDCF6zX8oCGz2uF5SkJShZ9GE8Q9QQNUYlbtvTr5GQAARvK50SjqSxwYc2RD0A+jgZf8C5MzI
fTzwe4Q+wC9QkFo/WY58LlmSvHYUzxnSXG8seTCM2V4/ADUPV0mVUdt8ml1Sklx139QR9souq3FC
t6DeAqKddqvlj5wzkH09Ndr9VnBwSVFy3IIPZYOkCo6rdugjAjq1R1NcUzlnU3ZVlLIRJPq1QQ+x
I6JxZKz/Qo/E/evz9bNS6LdcVSiq2kx4PEGA8y6K90JXL4TetnY/rY5cSSi1vC3zAGfEuh1pntPk
wCcn0twmdmsdaJI88wyvmh6vM6YwRHJxoWxmuxhXIQKtIwEs1fnoqrY5bObyLnRB9htZgWlk3Ks1
4/HyYrkUMJUwRf4ufvyArcxKbd8sZVzSk0wF7dNUDKsx8l70F/JaOs3pIzpV8wMd3QXjRcdzqTtP
deTcP3xXXjXVMUr2g7ULXcZ5Je6N2N20Ijaq7MZWKHfJn2w3pnrODAJNwehE+6l117Vq+d2HI1bJ
ostZofkqg2hJtmOYg9nIolVDXm4nQDPuH4X36eBMh6fvinBmMzlxyZhkNNqqwNZaE7cM6O7msf2b
ff5+Xds349ELCnLOYBmwMgG7pcHMLfyueYwdDAc/fFonT9C2gM69w8OIZas3qsquwtTLiYOCTcui
JxBifLhXNkOqzLs8M6ubQ1qTHr/+7LG/b6IT8tWoRg6PlLlZBrg7pHmUVbX/Eg3+tFfyOFuUBYJp
4ZtPQV4MK00ABPst3H0GZsvXndueVJ5ZYYLlAVoT0OMTT9aIprmL7x5UeNIqKyUPsaU6bzI06qx6
XiK+SHf5sXVunTh0zNChA/Di+xRBgOo2K+UoGYwqTScTkBCrSmLL9XKMvHVx91csGz7eo3Pnf7zO
8sInMky5tVS4AYhvbve691hj3zDDpvATTNV3lalS+Gh5x1PARlYnxtt9Y/vbL9H38D69Sx/LE2zV
/4eLIBmQyjLCvJ5Wch6CxJfbZ3J4sfeJ7oalE3xCQSzG1snrJkV1+eTkAW+CBRCxb9YYmZf9x08H
+njYnc9vA3pKpDeFe5HTBbWIzbng4HBEU83L7W2AMnO5O9rJ7l61/0IRGgjpjVLnXbdQ8+3sgrvS
R3pAVdfZrMxfmGM5PTCIEi0H6zMIaPF4LANR/TNqWw8oF6h8y2Y29ZKU9EJJ87qaaYFrhp4uAJPh
bY70bYglqHfCdxz/M/akYFsPdvWsi4FUUEIq4yIvf0I3cRQaOhgFIMQ+85rj4eDu0CGFF8zaWaF4
xLwhJ195Wch5gYElA0tnkOtdJKqRGseG6MnBiOXdwfnLL74i7nqY/3rI7qsVmV85cbYJ4nApbClC
yXJuTZyDfuoU6MChXhA7r3gEKPhUBQxCik2AOhNrmrnaTtTW812EXntVelqpo5JNmS2NY8vSqqN4
YixH8/CEzhFP6cRVoYm8z0lHqjPWa9Bp9i9oHsG78zFDJTrwPp06h3oOiqvuzj2mmqtKRqjUxZYS
HgMwR5fUBOmXtQ9n/+2EJWjwCtNx3Sx7mO6D/cFyJuxM8d0PGHxw2hvN/56NjirjI1kcrusAMrMB
70UoNbAdWTrOPMgmkoRR5tPyg7G42O+jfU20XZm78yPlznXDLYVkvxGTz5U0SyX0MPOrhHwya9sR
XX1rjK0iqFXwJL9S80aUgpbgKWBOuTgLcWZs78ncMHGa0sWI3v/ElfxQrQctyAkBV1afOVl7W+n3
FldE0dL7401ymNgWAkNyFiWyU+8xjzJGS575JDmSr+0Xu0fDxPzjOiMqItLxdC1W72YmiOTmgKW3
n/Q8dS2aurP9BwdkUa7bAK7jQBWVMmU12KmGrMz8MW8dKz1NwmHDj1FnZ66xfZUbbpbnCppbzFmM
M+xsQHcgcozvM4x6Y/FpGarM5wlajoJTJcJ9PCReaykWpm8p+SUhyRCb1miMRt5mPpZLuSk5l/F3
YpkKbjaJWIDjQx8YVjjJgYLNFsLZSsSIIgjrR2cc7PB8XR02aOiAFjSwuoabaHKSTFRrij4hLcl9
TpN9UZ9nGxWFhSluz8a56IZOdVAggBR7M5QXLRLNGGczs2nuF6N2b02lJ1rhcvY5mQ7X2aHvU3/r
FQIhjrEtm1NK5W7LYBB9gfWFud/108pOzSsFhfVkL0KAfygYGKakNhXYsSDdHxF0TTJWeu7r7X06
Vq4IGzeLb2s73LdMAbu9dTjGf2itonuvztNspUNCcDhFZu/GZNdR6lXjv1dlLPyAsIgNWrq5fsTF
2YQA1RqCysz91uKdX5hltteagfi0HcL99dPZ5AdeCAvJkP2nMqBdUpBCM4as8GNy6Lrc6+1TjMb5
f0+EITZZPZ3JbFlosWDC7Iqk8MP4vqsBBLSuW9NN9w+oUE4hOcvgQsZqoGFuRXBshe9p7fGbnp7+
4OcxAmJTqhOg6EgnP9hj01dlWfhNtNPZLS8OtPyDmw+z/JOEdPM7ntA5TcDBuOzo8lJkZ9G//gEX
lq6jVZ0J3SSSlUwBFUcqEyTianE1AstCLZcwhQJvGRdmAQcRgOS6bcnBalLoCHAGUGl1yxtj09GM
e8Y+8yT+kzO3sT8K2QrDwn6g9zcFYOAVb0O98OdyZ9P1UIbi63WJbVkX9ovEW1Lj4jLyoa1plhqF
b4efGH1qTXZYYsshmADVtGp3ndiW4Fap2QJxoW7LVjnjokFyxi78KS5OCU1c3Ee9LLxoGRQXf8ss
X1KSbEyva9US9lbh687nUXHfVVysf78QWWzlC40qXvgMa3LpbRvt2vx2ahSy2jgY7NiCCmMtEgbN
3wAHLqgkeiHsqNIyf8m+YFnTSS+OC4mPecacRFc8vzY4ekdLujZktoQWaaA1nukcex1xWz/TVdq8
RQW+hWHSDKi/NpPk1hitVmpDkfsEOzKdWgux2rT+G7NThsdJHijkJ6fjVr+5urKf5CSmljmJUm6V
IPeljVqnRYI9b/Y0DJyuOdD6kU3fWeOYs5MnexH69GBpXjv6thm6MCMemY+aSgKr1kmu/N0nyc+i
sEzyxIYEouGmL/xl/BhZx+tXbEPxQYIjhkPnO1oyjPfKuWSNaS+iyn1jBoJ0+Elvnq4T2ObhFwEp
yi6zgY3RSoDz1knMU9Hcjfb+f6OxMnmh+zVvzLnVmtzvxcMQPo0icHDFrtOQ0wH/Tz9+MbIyekFE
7+mAxVwIQwxm9a6hx92DaG3hWQzQXFNZdx/NKiz3qaVHO6D8IfuhEX0f0y49dZOdochmMLcvhvTT
9Q9TnaB0TcI8FDxdBSzEQzF/14Zv/9vvS/ciJt1MAWqe+1a27GzW3vRRqpi73NQRsW4+FMDJZHLL
zqK1qdUTRERTdxgeNP18/wcsCEtfwRIwJMGkoxumlIdait/XIzQzRuepVd3UzUO4oCAdwmDGBQ/m
GAgqfePmMcYGVA+HTRkhmif/PIPkKNiEewot4O35WvI1ns6k+NIWCluwfuRv5uaChMQECnBWMTcg
0WNkLq/c3tiTh1m0Cn+4JSuTmNgUgXU2ti7DNVHSDknd44ES919J96U1JwWBLVFdEJDRmeagH3US
4zFn0+qgjf1tbhEgsqWv17VKRUaKT1srDZPRAhk6cKfjtzpq9ty7TkMhK3lv1jxSU5sWA6yEvaOL
R0N8v05g68xNHcA1eCUIpCSk210MPSPDKis0nx912/hhaR8qHi7YIq7qrtrkxcALHnkJCzddejLo
BeURysl4x1XP04B5B6aaDl79oazAQEP5SUE6Ea1i9sQjMBMs9WvB0xSLVE9l3T5y+jKltwuPVBRV
PBnvnUKTD0vPjZWnLHVI9pT1KrezfvPvPJk2Mxi1BVaNvqfQ5wmgT0ae+0OYDV6jRz9so/GWtDUd
E9tOkIslwksW9lKS+UQCsb+uH+v5/04eEHVY32pyvInfky/mapknKnKElRXSl1F0rgd65sXzMtJD
Q6ZC8YTZFugvepKpDpcK7ycLXnZgT0n1YxgUrmBT37E19T/8SOJsjX4pLQ2/vzde6ctnxa9vmgQI
HNkKjNKKt0GrixiB9R01kbHK/UnbM4H9Y+QmK1U6t3kka3aCrLtfoRjvj8QM8eAqeVj4+Zx8qzOk
lsNpZ7XHDOUWVcZXRhB+i3pMBtxVzIwjNy+jdeppH45djIzImA3RIaBz6AxzuBwXMQ+uzrTAJSmz
HjBSji4Ks0z2SVvfV0nyeRAa1jtWC3WHMAw93U7sYxp0mXDrKo5du59Ub7hN4VuIZYUBhCaMQ76X
S25VTV93Kd5ZA3PaHwnpIZl/n/Yw0BuKEQhsrYerlCLyKSspb/ICkUQYuPpiuyVoTcnz9Uu3qaQX
VKR3PFbWm7lBQaUKvQ5DTvTD0jyJv68T2RbXP6xgGFZOQyW6rc/YQln4vDt39j4eH7pEQeIaHysJ
yR4TKxnTcJVWWuym6lzQ26pylSkJFSPyfUAeVAsjUKn7b3P1NDQf+ubwv8lKesSwRDM59tGDEeMe
tRxbPy/L7g9ICBvahbIA5tskWdGiLBMRNYUfiOCDObPY4RqJHOS/vOuENg/FxmMPS4gIRcz9/pqE
gVkvWoHn5EibvQ7c5iLSHcxbYH+GIqxf1VT2HevTXXCBQT3k799TIklnEL2D7eBd4WrhXoyeCL5r
89+jSI5R/nXmgYK3Le9xSVG6npmYx6Vq88IXBAtN7eegLhWxpYon6WqKocJiYA0UtHE6NsMdINad
zjrXwnDaBr21uzT5fP28tsz9m7Vh3NbxhJGkmIUJKVIb93QieL84M0ZxhVd8ocHjdTpbeoEkOzLs
gPTWf1NAcywXXtVQwEUcq+RjdtMv+zRVENk6IAalA7glxQin7E7mPE/yfqGwbPyHmaBlPPmDa4QE
mBAGnLxly1Dhba9bCa/gHKeoyD/zrG6AmJZHfjL0i0IV5CaEN99oYQU8R8mImjaXdIGbWG6vLbAK
DBtWnfIeC/D2YRLviOFXRL9fss5p2I9cqB6bWwYPzGH6Fbl3bN5a/34RZdRJyas2GnGv6nlXJZFr
xz+S5d9n300U5FF5w8o3YcnROo+SEegZU+pzllkPTRVOe3Myp3PVDYEqxt2I2xHgWoSueWuKEs97
hgAW04+hmFO/jIN9HcUfzQhrwY3OW+rDxM9BOSHUIKPTmU/GZLncHu6toXeKW2HXTpfquWPYaNcr
g/7jv74T7z5sVecLSVvj0JHUHlJf1+3PkT04MSYvrTg5JlxhK2XkwVWZ3pGSDhWTxkAU7vvUT/t5
XxCnjs7x8tQL2zHNj7p5DCrfmjLPindTmsD9xN6fsGpTPM1sXKA3yM8LVks2kCxApgS+unXm8NVI
CV5oJ0PVXLahvODzFx3JRKNeONutxVI/H+fgYzfm+YnF82M7APX2OkeblCwDa1AIbignEiXBFo2N
1ZL6Zlh4jH2JosYpJ2t/nYoMK/LPwV2QkazAUFtBVhlG6luLa3I7dpFtcJYi2C/68C0dKGxAvUu7
5nYI6QdSjntudwdqTFiRTJadCHuXjPx0/aM2WcfVhRm34TJkMNrGspaaj7hQQNdzjFMQpE6iKP1u
uCWYPGDqAYaUmYhb3l+NJdNK9JnpuLNExMemaLyMTU9WU9/npH/G1huiUNBNgsJcg6O1UmdLd3EK
xjrCyy31Q+2vqGQeWZzyM+CsvHR6vS69TXN0QUm6iiZDbGzVoDTPjwbwWxLgQWOdmSWQ7McaxfHx
OrmtzLKJxB7+ISnCYXXfizJJ7SSqEy31x4QsgEzPkx2rgKmXmSR0uykLsNcs7Tw9CibML2fDCQi4
9ZFWBbqGo/RbUHWTF2Hr5J/cH9uEIIRJmS1nZcVoTAMj+Ky2OKPO7NRL4xj9w3XmNzX1gogs67nv
I30JQMRBNEj9UXevE9gIaygCXY7CGGKC3wALC5ENVaLz1E/mxvbofN+vmbSwuo9Qs9xdp7UelBTw
ghaFJUeDBwJsKVQrsLuYTBVsGyvML03THaO+vbtOQp7KWM0NaHAEg4ii4DSld0JSDgPhBQTWLfWp
ELkTDHh0W47dpm5hoNenfi7T5yUHlLeVfTbGxA2nyeMoQIx66RYzylad6ps2DvHdNxnvFbg2GAp1
Ahgcdmq+LPFyzNA0QXPML5nOOD3kBpCC9cEbug9N00KZydfEKL9Q2MqUxopgYsNMvPsWyS51AbrO
SYg+OLQT0pM1ZNwh6VydeV8FTrZo+X7Kl/Fw/VQ2D96gQE9DUgAAwdKhFHFUjd2IQ6lZ0rpV1OL1
oZPl31t1iraRn1QkMWN7bSX60EZIFh3s5KPVnorg+TojWzHtOxqS+Ma4tTNRQXz5+BQjpjIQe5Hm
VYSvARFuM7duxM2jBpCa64Q3r6khdJutO28MeT4n7Y2m6NGF5VNysPJzNHztnkirILJlacHdLyrS
OVUlsIAxppX5WswMtGFM3S7L4vTYVJ2eefGgLzfcspu/kjFpTlU/aR+Q3cJGaa0G4LQWJK5I2t4p
kyBQhH/bCvTrw6SjzdoyKsYyyfx2N9xpCn+2eT0vuJbO1OrbOYARRNsmKZyW1d48/YhVaDmqA5Sc
2EhTs20EFKcPw10YAkJrfm2BdWuLSOGXVJQkl0GKzo4KDY21y7QPjdvlOCzHxvz3z593mrJ+xEU4
3LXp2Cch9HHqz3VYeVZwElmq0MdNW4UHnKkzitKkkELHtK+R6157drskcFm/h7lM2m92di7Kr9ev
16Z+/aIkt2sZebfg8OHLdT6el/5TElt/YpwuKEhXywqRt58NGCevIB/04a5ULeJahfGbc70gIF2R
MB+SpEsgLH1ksK7nHHOcOb9LyOMamIS0cbBg5rrUts+HEYszYOzrcqbdKvUgiWb0ty5D3h6WNgjv
2zw4hHbg5DBWiOL75Ok6yc27iiXaFCUKGwGLJMYSZhAKgddETT+n9k1rJQ7TVB2I8qDsP0HEBRVJ
loslgKE1WfAkY+TTyS0TbywyZ6LEqYypcBbaYtd8+9AjAAXSaeSMaeukBd4sA/K4dt7uTAZsBoad
ZM3kmWjJ6phX9AFyLf0D1zH6cV0qGxE5Sh1r+d7EcgYmJ0eHaVi7gfC9cRU5Vjt7Y/S3aZ4z8tLd
Wlz1FN48AwuxIjORiwD4/fu7H3cJWOnXeFw0twRu6dD1hlvT0Vb0UakIrX+/MDIDn0iXl4ib0Drg
Mn7PO7w0wlkhvM27f8GOZMoiA8FZZoGdlBzRSt8rYh955ucfZcKh4KEtUHp9m2+54EJr0XmWNOCi
Ls56Xbh6cUqL3u1ylGAei9jywm73wAvVe3CbLZuibQRNtKi3vRdemeVVi7gz9Q3jnvLwlg+2wilv
ah2SbP+hICUQMs4nzCLAB/R26Uwmd4yYfInDG62qM0dE/kRVgfR6u3+zcRcUJYcwF0FczetoShZp
x8qKcmcYdrwvENmHDlYGHa3xlOjEW6Lsr7ZWZYCvS5T9VhGiRkZSDn4bqzgZXX4sa4VX3XTdP/lj
ckGoSVqEfhP4A8in0y/hnYjpx45aDk1UswkqZiQT10f9ZKerKGPUa25Vz1bVr0shVa91ZMkmiKo+
T4fjdWO3faEwToFFxSieoEbyXrOHWCvHJcWnl3XvNslwGErLi+blVCz6S1yamAANuofG7h+iJvKj
XtXVv8kcNggjp0qxY0bOa4tR45q+Dsa0c9Y6BsZVPhV1M327zuZWwyXy1+iOMABBAi4l62cbUW5m
SZH5yHy6C6rlE6DcF4ZXY2i4ZXWDFrpuThx6puNj3C27dCD7IIuOXWo6aOjaz3p9ahJ9P9WxP0bW
1+uftyWEy6+TrGbVFXkST/g60mZO2AqnSp+vU9gKaPCaJ+umZoFATzJgZs/NtKoxC5Rnp7Bpd0lc
74dxdsgR0QHe88OxoIl3neZWRHNJUzJpqSWKUuOrzMOvyUDdMAWGSvUYQJxp+3qd1qYe65h1QUOE
bcBNSJdkoFmTcB3hEzefczQQ5rV9KsPpczowdymsWzrs9CbcTRH7EqelKniT57Pf/NIl+fWEL/yS
KJMoF+Gc+Zgjo1ykB5TuMa5WH4aa3Hbdp1CLvMlC425zU6NCVIzR4DRIHnh95EV9s0cT595G7LUE
i0sL1a6JLd+vr4MZQqyNx3IRR4+6McoZhKPP+zL+kD+mrSK62HzLYzGGwcGdQKeIVOlNU8tsShuv
3bLGYvMgcof2k85KNw/Jp1YAWiYIdgKQQNqgiDi2ihkow/6iLFkwPQPW6GAQGN9xceJ2dqLxQ9H9
mKof9fTDNBeHFOgwq280hJV6QHetyrj8F94x3Uc45iBQ635/+MQIRTkA2MHvSeXy+r4UxdqQ6w7z
4i4Getbt/Bx2N008KKz35g1DBohi4Rv63OS8eJezcRjCEUIPDD9nmItpTbcvG4eL9lDHqiHGTTW6
ICcpORo4sgbYsYgYwk/pWB+06N5WzpWoeJIs9RI3ll7SHmkTE/tsa/u20b/q+Rn7bk96mu+um41N
YpjBwkgh8s5UBiYS5VhjSg66YzS2G4+7BitmEvKlQiJviRU+SEVLkh7Ay0TRrPmguNglLd5z7bdZ
c3q8fixaV4pbsRX86BeMSVKs0gk+ZSUW5cNe42cMX+/R7utmuAvXRbhteS9ISc7LjAcSEs1AYsH6
ljflTWrcBEzbhUnpzvwbQtchQa987VfVoIjwNvWRAiGWosvT+G3AddGsxrILGF1dYC/q+NrEtTtW
CiKbnhOvMwNlaWqjXvn+covMLvWuhyT1SBxEeG6T3EsHGPNg3w2PSCU6nU4UuZrN07uguarShTfh
6C6zgPWY+XZzyo0vBcWUtZkfAMf/6frhbRKC6NBTwFELf7NsF4Qw9IYNh10NF51N86GchwFhULV4
LQltp+tLxZtj88AEsoP/lJ9lJI6oC5u6G+GHsjB3dONpiBvHUiUH32I5+WGjo3kVMS1FTPvbZBrB
NrGuglUc7czrRNufAo5yLKt0N++F01rZU5OQ0ln+TtrsUKGdYtD3UZ4el9ArZ6EqbW3K2IaDMjD6
DRlLh9l0JOt7G1ra9B/qNl8cUfYOpcvOTBAEXD/PLQEbOuZrhG4RPI8lZQ1ZUPaBQREFoeMUpIbh
aVDe+NVQyfK9JCIxRA3StfHEMP0fVV5TnHP0dF1nY8tUXlKQIkd9TEajiyycYJm5Rv9dHw7YRed0
qPMaGP67TmzrfAwqCJbSoO6IVtr3l2228dIOEb6h+aR06yI5V9N8aqMPZo/bcJ3U5vEwnZmm4Ohw
fsPTvLhuFVpIEASIzE+txG0Mr2jRXaUaAVQRkSLhnHdzHlkQHrOfigHLYeNdlmf/IyeSM6OBPvLY
5MC1GM5C012ruNUa1c3ZVLQLcUknU6QYBqoaiIuMrjjWuYKHVYt+02M0uls4dsRtTOJh6ZOE2Qsm
CwerfkR61W2W9Knv6XkyyKEtq7/DyFaQ3FRs9GoThqc2QYfde10bjEFLTbxF/TiufWahtcY8xRUq
h+h0RpLzurZtis9C+7DOUfSGO3lPrDJpULddiuF80sEXEz4eRGJWCl+1qW5AsOUYBsW8k6zTQ24W
kTblmBtM7cJNjJq61Op1+OOxOFxnaPOmWgLz6XBWmNaWMlaTltisIRhRtEe6r+hzE4X7qU8dnny4
Tmibp5+E5MWDHTpWeVBizK3CHpBmmHb2+JT2luJ8FOzIaBN11+LNtNS5z3jgjLn41oi7KKt3uRXu
rvOzpQkmWTFvkF9kvw3Qp3OZtdQKcz/sFnRcWQCv/BuTCSqF29JuCteOkAypFiKLLRtM2vcWvM84
DzezBhdbhdWPqNc/0QaV8Tx4uM7WlgBhsU17HXVHl7Gk4GLMwxDb7HK/bhq3ED8SA9kTrd0X4/11
Qpu13EtKkqnIOcYQRtLmfgKgHdeYI3RM2y27b6mw9iERWPU6N92JhumAOQz7R28FodubRAP2ju0n
Wm25bW6Gf3AfLr9KsiZajKWL04T7UJnPXHzXyVeU86JcBaC2dRsEQzCBCBujGVRi3hiLPEJzIuxI
Wu2s7rx6k7FTYQptWWNAVKBPF31eaw/3e2tlZUIAlBMDgUbZho7ovbAvv/CuPreGtkt65KRjXXEt
tvQHdwLTAkygFeptZ/KFO25Y2BWoI+YYpFxMJxruDFO4eo8lFFOvMpMqWsZ79tBQ1gm2jouh2+al
iHd9lnghEgJBsHjXlXXrFiLNh6l8NOwYuty0g8ipJNrMct80Jj9huh8A3Upvu0OWWfsqSxU9MFvv
I/SSYTM4mqDR0S0ZZao3tMo7NEHPOaC0rN760E4vZm/fROzGRAsQ/tfZniyFhZb3hrwl3NDHZliY
f+KAHZHuPo0ya9IijNmyCFmlqLsP4vZjgSRBLsyDyZCxXQo3L5NbUo831hI48dj+gfmxbXRkI6Wm
E1s2d8acxLPBMYdrz/V5rPlfeWK6VTocea2qDm1qDzLXaFrG0aLl6732QCfTUmeYbiiW2Z/s8QNH
c+Aws1uhjL03SKEaA7wggeZ8POul8yy6Aqj8MxrNRfGMhXxu009eXXD0Czxd19NNQngJIhACxBem
2N7zZOgVK2qOE6z1WybYXZG/FvNZs/i/f3QygkkDAInoOvIcUnaOtSJFWgxTFFQjpxBtjTlpgXqt
sMUbRvIdFSkLWdMpasWAyYkKaauE38cMGNDlH4Ss76hIVsRcugh7g3E4w6B9HNCTaWkPhtatBcKi
i72Ad+71Q9q6Z6C4wvrYbz5AOqVqHkcWV+sED7d6J7My107vLfY8W/Do1a7ErrQyHJya/BUCZg4D
OqfrH7AlVygHUvrIW+O+S5pf2oU2jCXBPaeTU+WveGj8CfgPu6QhPTdbC5URoweNnFYOSuOmoA7L
FTWeTUZQ46fIAsDnyP0dcZahFlkBzCYxXnmBVERzn9iqZoutO2UQAJgIlMZRIpek1S81GeoyK/0l
puWhn63KCXLzR0Xqj0DUahSeZpOaTnSgHKCCCHLvb3Cf0InZqcBsSLicGqNzwrp+6M3IKwrV5pP1
w6W3GgN0CEwtumMwISopPmEAbYxpWPqR/YTN3Et+SqwbPh7NRBGUbx2TAT+GbA1SSLY8ilITo6qs
QCt8qy53RdCdkR++TQfz079X60sykrmYEstGQTYt/XbBS+mA9R/2qJgnWW/mbyK74EQSmSHaCUjn
SemPQ+bow2tf138kK6CXCXTK4AW46sdF/NS3ESl5Dyas+hkELPuJDK/X5bQRXayz4D9JSArNp04s
MSZhfR0DyE48D41jdwvaE3ZpPN3wiXpaXd1oufV8ne5WxI+cL2aEdJRWGFJD73kDSHzYdZwBZKNs
zINd5dWhis3eiYMOOPhEwPQi0DpMk8GeR5NjBLniblok5k4knJ5Q+kxcUs0Arbz+YVt3DqPYHF3f
mHREs7n0Xc0YjTaytr5RzwdmczxGlv1s3paLKi+21f2N3TTAwFvDOrjo9apcHO+kDy0eBLgKesJO
s6j3S3oya7Hjo+2KziUopY6xfQTSjxve2R3bB3z05jK+G8XkGs2DRVXNUlsqDWACjgkQwAMgm/r+
i5oZ6BFhXJZ+UbPaEQ0N3YgGg8LnbZmASyrSxWnG0SgHEzo3TW0D+9kw14iABCmCudpfP81N9wr/
iiFCExuxkal5z5FZlkasL/9H2nU1t40s61+EKuTwOggEsyhRsqQXlGzZyDnj198POvcek0Ms59q7
3oet8haaPdNpOnyd5UgG/dKwgaNHm1kRzkXKngeC0bYQ3EHcYjOkWRjaWi2HvzDh6M3TZ8gzDJp8
jeRf3HHhp5GaZlWO0uVmFDfpe10UhKHDS+eJd52Gp4iEfU50nmPsM6B8tyVureasMFlNlWcFA+MZ
wiJCXZoypICO0MBIjvY2xF869u+JLHC9RSJINsAVAbYTb5Dr2zJ4r5YSbQCR4IScgFlW+6zr/+JK
0A+DJlBUm3BelOUx+nTKEfIUGMivc6Il+6KLfooKJhKTvwkX0CGlyphhlXQUDK75qSPA0DVNWeyi
ql5FGfd9FH8IabiF8t6X8wX3DQ8hS1ArVNGwv/Wa0BjxIXCXmhwoOY1HjIJzuMbf6BqeFlFvKem3
++QW7umK3GxHLqRaa7wUebA63+ntSLz8Q4hRZ8rLP7cTmMj9KjTpCOzo9llvSEs+8HjINXqCs6Ze
+W6oxAwvvtTeoOqYYZzvR8bE5MzrBS8eH0Cih6LY1Zy+6g35IfCfizbcqxhfnerCyvMPtNKaWVSR
2sP2mYwz46RhaNeC4UU5DSiyXyiiaPC4/hEYpMiSsK2LnZ4X67yqNhkLendBQjDgh5w4Wjtna0Sp
FqoWbdJGSbGraoWU3iGQV76fESkNiDewXNsCO0hWI6xAnUzSdHoARFP9TNeSsUBqRJAmC9JfvitB
gCfbfTlcYgpVdQV3ByI3Pd293HrTNIqwF0aD1UClmK3VPoucLpMF4hWY89OnQGaI5QJziMVRYQJ3
AM6mYflT1P36DiBtOyUp7HhqsTMlEv9i9B1HJ+Oq5vFIiX6WNQLWshiDUWACw9BXTcHFmzAwuI2c
DzVDAxYOcb4lVZyHaTSFxsnNKr5FUhf1khD/g4Pt0tJGLtuQqJMqOVkWGkTLG4mRNFg6RBBEFk1D
cQh4qtcCPzRGy6VeVu4Sr/rggrlF3fBW96VjwUqh6R4D78jUYfKRhkMMPYWvhkAud0G91wG9URlY
lIDxjz+nghyZ/tVgiS4pSnVjxYuyXIuqnQT0XG16Rkm44ux/R4NS3sgfxFqK4mqX5JK5KjH/J8SM
NoylC0HnAF61iJYMlc6ANd0o1nofVvCKkatP1c80+pshbkA1YSYMbXK4E/qRKTWCUrVSUWGSWV35
GmcJpW+3refeP61Zdq4fZmCCn7PcMp4WADS+lq0sr+oJSJ54pKv+rpLfVaEiFXajdiELcJNFaVat
C9/RREUC7x7kGL140qK31MOMnXqMubf7DN3eDRiCHcDV4LF2czd1pKnNKHXw7t+FkTSsJznr81Sa
oQCuk98iItpxsWYpmpXFKkNHWBSokEsu1dAPWjDQ2zV2FN0/nVs1x1MFePcIr+B0gJZ7fQloWBib
QsXPr7yVZmSkaV70gGEjF2kgV4usgQTBoru4+TJDYtjXcAPVSQ9fAF3Mi8/32Vg6I9iQ/5KgA2yx
qv1yUCG1+kiy7gUAdPcJ3AorUKhgcGe1gMOk1QJrc4IxkYV8F9dDRQKVb3eVUKAqXxSROXD9xPCT
XyHFtR5eE6S0oxh6jCUBimZXdaY+rorCqp+70q58h9uE2V7oGILAYpCSYz/L5IFHvXKn5p5k6nLp
rYeUe8t4NKZKVVoxLOYstLfsAQUCM9waQvz5Qi+UP/W4IGulCexxUm9lDUatZMQBQl/ZYvdZSo01
CDlHvLFn2Ldbhz2fKxpceIRXCsbHrwl33hRqkodXEtp20sJJM9/CTgCvDswwPt2XmSUe5/rBjKmO
ASoa7RyjY1GbiQiwDK3apUC/0/KNh90NeuqIXkRyXSMqK6i7VQRMFwJSCF4CTlulV8TlcS4hyOHr
nST9bGaIbUYr9cLxXX2fOr5MjLQ+lvD9fgiReDh4JPKPeUhinXF4C/IIR4djQwSCXjEaCmKG6DSk
SawR1H/2yQGyoGAmL2UmkhYZmskAXBtxDr37JE1rRZsGr94FquIWGnBRzi2Xm1PZbRKFURecD4cS
erhwEEKggLcS3Yaej3g9i3zYwLeGJAesjRzgNfF2X+oWiWAPyZz3nLFeqJCqyrnJ12UQ8XFeefTS
tU5Sv9ynsSDZun5BgwqpOOy9z1o/aQAow5t6Em1KNLcOWBMxhrwdFD+lPiZDI4aMF8uicOsaQl7E
WtAsSviqTvbUcUwboI88Ztmp71k540Whw2tWwueRyaO3LyV6jmG6vG52fPmQDB5yNIMFizSIon3/
ABc4QX1YQ1l2zhRKN5xkJS+N/dDuQkA42FJfduu6CQ2WE5m9NyVw6KvBmxWVb3RA0V6r4ZrAM1q5
3Y3ZZCZG8pIH+r4TBKePG6Km/ePYpo/ylG2UcKXGG0F/Ubv3+5zeigrartDeM6PR4t1HG3r4R1Q2
VakDdoqX2QE6C5yIE5EVFnuPVGKc2IGP0jxWm6yVYUzX96nfXiioI3GoYKkFckm0djcFwsKm1Lsd
Bu7MzphIwq/g3kmhMp5kt2bkmhDlz4ROzzzf07pdHLlZ4vSF02O0x99zKutOZ/29vlNU2uG4UG0E
VjGC9GsHVodepddq1++aPipjgHgn5YaXMt3OAJxrhhMQLA0j9Ux0n1ekGHzB4fg6X90/11sjgx+B
aRo8ePEaQd3w+keEQqpGDSR4l06eNfhAkIgGwlUyQ+EXrg95WXT3QFFQNKQT0IPnZaPSA45R7+3o
ofbnUcldUGQMMrcyOr/dAQCKrRF4/Cjzz7gIRmrUThItroAqqJT8tpDaaR9wmHWSuuSj0YDKrY58
7crJ+IRGdIkRkNCLEZGoBUwrpnMAMYemcI1mspi6SR9yTdgpAC4aZSzDms5Fsk8++8iKt8b0OIoR
4TvTax0l3jSP+NBq9M7dr0x+ir01r4YmC4Pt9tz1eYwZKIuYS0Tmfz6wiwNJxUzBRHEg7sKhLuyx
4ivtZGRRV5pKoOQYzCtQ0WGYxIVBJYDrAchnHpjAVdPl4a4Vk65JJqwz0joiYfQsNbCIUtMJQE2J
XBpWnmj2OEV2pf65OUbRFjtDMHqIRBim9K759YUoyetEEHZSymELXqwquzpsyvN9pVk4VTQDoZML
zwdgm9K5ojKpOvS/+zjVLBTWfKdWHMkxjkdaCQ/tHlAEDKN0q6XwYYgH0UQ2Y4/SebAymgZdw6Lb
HaYrRUD2qcDS+p5USpXuoyEPdYYkL7xZUP0yvvDCUOG/Kf/lFeoaUV4LO1610tKUNWxzI4VkAT4f
C96MQ4oxnOGPLfw1TSoU4SNPqXo9F77AMIr+obVypTSBQX7/7hZMBFBiIZXoxQNKiS5eS0hc4lGB
TJ+w01K5q8xJaYTUTPIqw7slicvcRL8u9oboRTNZfjBhBC3lAN14/0fcOhnE3v8ZHgEGxA2uMxaX
6dzAdfgRnCCukGPSrQGYZ44QVdpamUKnb+WQoZZLNOcYHKBsyJ+gGnfNOIDypwHwesJuGPXdqAb7
ERVAkktGhVUf/M43IgaTSyeNbg0U/DS0zwHi7ppgwkm13ADLcJdl/Y8gwLAi0CbFFC2WgJ10syg2
ubwmZVwxpHdBWeAFoP7wrmiDoft1hSoQq3CAzUOXIGfrQ9985GJqmE1UdyPDiS9YAgB4wIlj/gc9
sjQ6upGmCDSxzQAYT/5j02GMPS7tVgUWEWKT+zJzG2nCq6F+irQL5ghuQHPjniuqDoBw2AQgBx+l
WnWOyFU84/CWqSBRjKZO6D3dl+crWP8swALt0FcdknQsWjcuelan+NIV4fWOD0EsUBicj/XCLfV9
k/eJFkk7PUmnHS+1v+TAb8wSnZQMq7JMaR4VRustSiOzVlxQKqBpcRQn0s5LlO9DrzyNSnPgOu/n
/ctZJAOvj+ADITow067JoByN8mmSSmi0EQHgM/jGas6WuEXJT4wk3OzCrsNG7FkEDjCwXLBG7Ea8
p4BXuNpXRWDCJxs0RplS+a2seDPtHiSOW+HfP2YNFTlYDQFTS5pMs1Zqmhi0aMTftcNbNiXEwHCb
yIKNuRU7VKEhcejARO5So3dK83ISKgAIVwGiLGNEvRjfInWIGQZpkQg6rlBomVcZ6JRBysMK8jz4
ICLXLW+VZY6yX68Xevg3hAAODiVXUE2iR2KMNi7yTCnVGVyzNMUsRdzjT1nz+ac3g+tHvRSrTmDW
Mfd3LXT8VMkRlnyqWIhap7xdG1pXut2IEIi0WSlEj39ODnLHoxaHygge1tfk2sargOkWaLtEq1rS
ad2THOiu+udQHei7+U/wMU+LShSZqS17gFCH2i7gyt1MBSBsf5y+MdDricwatvWgKYGG9zGSVM0T
ztd2XRM+49HiocqnfZaJzprEu3UPMyGg1n4lKWG0r49MjlD+9fRYQ1HxvY65c44VR6nshAIrQbBE
SEE9G55BxrYpekNq1be8VwSAcFZzw/R7IPT6GGvngezMup77lG5WffZo0eRbHtcD2CxbbN4lvbD6
FmiYOsu33gYsCFT+yxMWQF4fXtCUBh6koCR5eyGvDsBiKrj6IPglHqmMbOgyVzAKWLUHuG76Ld6X
UOOpxPmJURiYmS8GTlWED3maZ9tMrxmKu2CI0FyGPgt0maLNh+asBXB7m/I9ooYAlXnCCf6Lhk7n
H/f1dZHKXClD7wgiMHrqOoxFxcvEUgQyUVSUJJPEaiUg+Ptj1weY+K+2bRwfYktKxstCaPwiBUB8
oyWJFRkY20k4XjJLVRjsv+AIIyCAXsEcCHrtryUiD0Uh6+sGkZ0cdiYwgjvgf2g6o6KxeG5fy59h
HmDA57+/CBkAuzvpetAB6iJKjUdMWEaOmgW6dZ+XG+kGci+MNgbYNB4JRLrDkusBxOcD9GjXpj6p
PPkRC+OsWoI71+QnKa8ZR0fj46GKMMsAnDWaLTFhRbcBoHIfV0kniOeYWPt9ty7J9/V5TUqLFOTt
oJimy1knBo90JuCG6JzWvDhKThIKQ8xBNFg3lhVuql8bd/t5/yAp1b2hQV3XgO6UCMkY8Wy9f2ME
w3Tf5M23qbBOaLQw9hJ829kP66O/jsjGdD2bQYZOHN2QoVSo40SvNtBof37ZKyQnx4GsVz8edsQ8
uE+uxTivLz99EUDeUKNC4sabqkqbL2VrvQrO+75/PK4ff6xsbnVoTEB/mSwx+PKn9yjOIe2FGIzI
w8TlfIzWXnCq9WS9B+Z6vSaFa5OMdLZkPkfk6ZexZrBK5zFuWKUMxiTzY8xXM2FANX+bIOS9y+Ru
9kP/zN2NJnvq/3G3Be4VsZwzGdx1ZD0+/Pg2OqbJvX1a9yV++QbRxTsvqUc2XKVCJLTct1OlcuL5
tbH2Tk2Oj4H1uPpB7IIIpkc2J+uFcxg0F7m8oEmpcov+Ws+LPPGcrflpdRh3bzo52LlVHzdmT56e
ePLkvtynSbeG/+f6LmhSqh0m/SAZyLSdrWCN/lRzIvKnsMk/ISyub51OrPGPZXt1QZDSd69vceiT
IZ5705eJaFmuZ35GjJzB/JEbebkgQml75Ev9XLUSz7LJP3iP//bQKPXWcjWL8GgQz4UFaYwnuzsP
38do5yYr99msnk+JySJJPUlv7onSb6lPubBBaHAezTxBZv/1h2lme219cjfoq3BOTGmknOcNQUqv
Y6NFkif0pbOlfrq/XgRG0oDGdqG/T3ezadNYyXwIwdvuOVKbOf6s3kRrExDXYonD1/zSHXm4GTeI
fV7pJmgzdjua+5Tsj8fjef2orn8+PBDT/vgA2U1PrE9WKnTZ7/yWRLoTLeCCWuIEUN6+DtY+MJ31
+oHsdPLmm6b5yZASGhzx5lApCyLUbT0oPC4t2G2t9/fa9MlAHtTzqhmJ6Z4+/e/Mo2UYLbqJoqow
+dDxKhjcOvCr3VNi1avAQhlG+DWSfuvGTyPxrWjFdAoMJae7Uyo9lxK03YvnxnnZ74OHfew6jk/W
j7K12mmrnSmYolWZ7ufpvs1kaAY9LOUDIS+PU6ji93NIfMLq0GZeImVd0I5QJdnsevbWYDnORB5X
D8S27c3TL2akshx+XcgnZVc0PQ39rIfEbN/rExYTPli+5TJihH9QAkSJyD8ZmHymbP4URkIkCbEE
jt6dxJoglOsH+NJNRArz5J5OErl/RfTQ1/8qwm+KlAPAkPwgjDPFbbJ+79ZyZiLw6vYjcU8sUIV/
CBV+06LuqwpbfxAAL3pOyYv1Llhn5xGW5ceKmIn9/HQ6fTKO86tD9taa/SZI3ZknC5lfqhFMs/W9
fTxOgBW3sOreLAcykTU295AdGeyP8HXjPvkB+RWQ5DQ/PdzpISbwUYyH/bJr+v1zKE9h9IUsxDX4
t2J37Em6Tp8s1v6nf5DT/xKhZ7+bMvPSrgHPeewW35TKIe7zxn1pyb9j5kuUL+JoXWy1ZsrBjPI9
Ppue2RKFEVrScyC0bH7J0wWJQq6wfT0NpPOLdVQju7c2G6snbtcThqAsx+YALvlfvaNRJdMkC6YC
k4xniSj489rbeGMJvWUx/A7zduTr10eXZU0UFCC05Z6CJ6+1PeL6T6eQJ1sGqX9w5b95omxJMQDm
Poxm4d+/YmE6GU2wlZN33n5Pn5Otfz4VCJZNMzm8mU8RY3rmKzFxR/XoTEzf6qnH1+Gseq/Ou7M+
f9myFSE2nq3P8Hf4w5KXZT/3m2PKvnSaX0/aTLM1X9RNLVuHDcIV7mH76TLDFaph5kY2KdOSj20Z
xQVkc7sdzb3DEcdZrzqysvGA3OChfN9MMywHvdexL/tyjAxQswKPCKfmxf3F4oglmtLM8YW2oZEF
iDP8zBFWD2z2c1/4udhiAC+TWbaDSWuOlS5p5aj/DsKs2XtHBQa3CfvrcGfWG4rlT+n8/dh4aqF+
3dLraKqr/ft3ciYP397eeusDD3DGLTHZoqJKYIgAhi6ehV5AiKfjbWiGVmJajLjqq1B4R7kkyoq0
RpBk/Jcjed0X6/fvHMEbHwEd0ewV0clHRJ4DBAwjQcjAMPuLMR2S+goQEOYJL4pFBdNpkiTnEh4I
tT2drC3j+7MPvGHt4vsUayqWYKbARUdgbuAFglR+Q/jPcc26qUX1vSBDGUcZNthTZjZeEAxr+4M9
P67v6+zyw+2CBhVadXro1bEBVlLSODASeyck3VYPrfgc7YNVYQ2MzhwmRcoADrHv+VmazZcjrhrr
1SCY4R5MvGhclntZDhwvuKMMYNg2GjbrpdK5ciprvqlhVyXW85N7+sXKqn4N5d4TCipw0ic/7WUZ
J9mCjuUElrqzob4nFlMM4aOrFKLMy5OsgqcIgxHnp1898b8zhIIheF+RyKXlKzKtL1KQeNnLZvnc
kQQz1brDtOazntw5si9TdUFHjEtsgfZBZ1xtX9XVe7rhBpIdXLdkHdpy8PRbEugeF0Ov0txTcDv7
fYQmWBtRRU9KuFxm3o91eJRxSDyuBJwtKJX2q3V0nIE8ZtsfCbER4Zrbl9y9f1nL7uOCM8pKYCMR
lowWOESJpOQV6c3146NmPjTkYffmJqZuMq9tzpbeuzbKZsTlNDQeejfO4YvKrQbTdt2TcU6/oZ2P
8fJjMkcZizzx/Qiz/bOxQMSrEXC3Xj3KcxXGNjewGAyv9QWscI83ymKUuReOnAqCWEH3vt0fnXVD
pkP9w3R/nU5/cZJodkDBDP0pcxmVfgd1noEePrlBODPDHDsakU9BaXXiBgMF+rf7gvJV7Ltm7ZoY
Fc/0GCLohLiEVm9fkb5CYme9Whkn1EzwD8NDLmSir4nNMnSh2gbXlQAdn4khxUmmHfZHBdaa2Ie6
nUtCLHKzyN3jjfL4ZS1X3dSDHBawN9ZoipuSADXY0vY7DOuclQFvGJPhn1k0KUX35WyMo7CSzujY
SzM7x+x4zz+hW5dxb7fRzPVRUgoeZGGaDAJ4s17xMgLIS2jXo7PJ7CfXnThm2Htrv67JUdotRJwh
9C3Y2r7ueZVkH/wOinafp1sfdk2DUuus6kK/xxTcuewt5zUw5Qcey6JM8z6VBfd/TYZS5rEach3g
IxKqE1seKEB27pPUHI9ya7YCAg6WFM5Sdk8KqRBA06NG5WrQs6TjvjrHHJn2yIcxrRRD8uhX0Dih
RbYSv64o/Vk9swRuPpY7bNBtUgVCjEktcTvxSF4hBFBgRE4/XjtLttPgUWPQY8g3/f7hDEOcivnU
9i/hR+D0DxnLqDPuRaKsQ+fHNSZWwdB4et1GZ7m3VM5JXgokFrYMyV4Ib69kjn72cEqopZMOWi97
iyN74q07E0+sp56wUuYLxbdrUpRh0AKxUXUPB4fO/agh7UMAOqxs0EJ+8poKZQ+CNJebXAeVl/1r
+/I+2gaZik1rVer8cHyyTZW8JYQcuLftfssd91vLLI+oG6Py82/9JY02oIY54M2HWfBDlbSrnwC+
QmDlsvswWBJDWY6YT/R2GuGYexM1wT5aayYwvTKVWKbFEH+GLZQoo9EKkV83foccJdlaRUfQa/4j
fmKZJoaSybPVv/DHUw0AxL6fxVIhe0tfGeT9/XgmqxXWRgfkhWF4Z8m7Y0FkKtTIKi+IgWsonV8H
31ZItbMM4gNFw1ZOXbBn1z1kBj0q2qjFvBIDgIOhJHEMys0O1VTNtIQHw2pZCbyFAsGVPtCDdXwp
1nwynySciveOkDsnznGNso6/Dtc79AYxvSXLj9GQrFrrNX7Zgz0L5vi4J+m+X5vM0JclIpQ58etS
95oJVFqz36QjQdKrSQnhnpUVLCUKDSyzzIg06Kb2ehwNYJNDSqbji34qUapqmamghYff9XVRoUYV
5I3X9/Uc0L9aEzJeg+Wt9nFg3xd51uFRBmPCcsamN2YrmZJpmzG+zjL1N2NpRVDxXQcu0pdcJfom
LMxaX8uYpXaMN4PlwxgXQyMoZ3U9AtH/68w6i38xHPGzFYno1i6r4MwSbRqELtITwBhJIGXtEdwK
lsPva6d8gydjJQUXsv1XkkAjvbZjFaKbHqRU9Ay8qkCsxJ8jqlw1Wfsb/qnK7GFVQn1/MZ9DLKNB
N7iXmVpLYwF/IqHMsXdEG/1cIV5E6V6zjVXbEVMkz2ZrFla2Zxhjhn+h12mIWdzG6ezKksaWJ/PM
mYluKRPrNcS8Scp8CB5C0rYCnXFWtMDC8ytxkLNEiMXgaCHVdn2TVEgi1NOYSkMhoWPnZY8R6vZR
OUzvSLb5KL0xE24LJb5rcpQJETtMnpXzAwxNEfviu07mYG7LrHLPv/qO06RH8DH9n6a8AjK9+fKq
HR1LtPvWRjFqsm23Ucz7Bmsh03HNFRV3VGI+xur8ZH5RBMT326kg/Ko3gT5iY8LMJBFxXc3SWWRn
13+HSxrI10/kFJhR82Fiy1LhmSZPYuuX77Ci42WDDFw8zH+iDkC3C8f5EFV9PCI4bk1sDuBOcm2y
gqplXn7ToMKczhDaETscZ+O1Hb7ZSHGQX6w6yj+kbX4ToWKbUk+rYfJA5HXuAq3NdWqi6eiAjqNN
tnL/8v3ymxz1VtLiHhgnI6KA7f51n+7N2jKfkEZkHN1sDG6l4DeVOaC7CEdVNZPUCQuAzy8FTwB/
xbIQ86Hc+z5ljLpG1GOhwvdj8rKXLOFwwBvMZXZoLavsbzYoQ1Tm3eANw5cA1B+GM233Dv5Bk2nz
aZjZoQxJvzNHF95Md8xf0TNDhZf99G/ylGEatdSTqxbknaODDmgbE8CMUGChE3m2Er9JUHFNmJVq
ICszh69w0GhEPp7PaHrzVzaa4NFWuvllWL8YwrFscIF0MuNmfC34u5YOLpZ7gDxPeBIFJNrFh+SN
/ykf23VmYx+w9xS5zP7FhZPEEAuWqMwQdgC7pNgclNTwvW7iz6NXT9jLJflvftxg0XxU8KjxTaG4
y3VjdENDxDI6jIIeECP94ZQVyvXYCYUBeWUeisSme0rT0ScmKBwn8ueiPkWJT6TM1vNv92Vm4aU0
t5AAEgVDFPN+0uuj1UJv5PO6FM9DfFYFlYTAobxP4Wv0h9I9kJgHg/4zLEaxoSuYMBDLSkRYH5PX
ZI2s/btfmccENUb/cFwL20fOXGXu7ptKeqsg4FR02l29O9jP3eqJIUyLDAPjGJvkZtgrGgw/BpCz
krUFmocDpAyk0lJqFlbHUjyi8ICrAZQFtjgBGOT6UJMU885+4yO6a8xX4JYGxNBIX5C4J0jUbtBD
P0SWevAYJ71gRAH8NmP3SpIGOHTKg/u66MttJYKsLJG8c7sBKHnMCH2WCOo6ASMIoGhgN2GJLt12
hJmhxC9zAxbgWL5337wdt9n8Ar6/8mDdF5wltb+iRDmFWOn9qQhAqXK2GonOhh0LVmy525boZuXc
p7b0HMCEiGJgUcK8hoTecJ4npYwAAZYtJjHZl5ndiWTykRiR0CXz2JkyJi3q6cDtB5V0q2eUuCyG
aC4VSdCxws8wFTP+Fn2Boz8MlexxCJk34uH74DYhCV0E6Bq/Stdm6GSmNR1ZMHALDSA6qGLBizBj
aQL85VpaI4VvppFP5bNUrSPDbXvV5AHuZ0aPxcpQd+1othpgB8j98156iOOsMf0FWcVsIj2LxvfA
hdA8wTgjMW53W3FdrgMifjuxbPlXnxElsPOY7wwvBUQbzLFf85dykZoNpQRC1jiaVvnBz/0F1UtC
juraR1MlR9KPDv8l7YXA/IZNyaUlbXiCdlLg0gkPLB+6FGlf/SDKPESCkTUJJxrn2vYP+8QJN7X5
7rsc0Q5JQrpDZOcBObE6E+ev3jsGyjp4feApPqbUz0lIjMd4B0V6cu/f6UKMfcEYUKKvT1poAZyY
AJv6PHZWFgBDfjts5XWosKK5hTDrig4lsXpr1LXgg842Wrf2aJhd7xgHmdRn004yCwP9ZIO1xveZ
W3g3XxGl3FjUyKnfYsT/DJqTDUCejrdy76MZ0EeqnO/TYojIDRhp5seKXBbqLLPipv+QrL4mkZOa
ikoOG8m01dfcYqZp70uIylP2NugTLppSHKtVrTl7MA+Z6TNs+oIyYjkQBu6BmaUAaZ6eouTqmkvy
3jPOkiWRbIVdPoM1rSbTf+aOzbr7pqzq5wgvT4Voyt6PsbDUiWPTR4FuPT0W7wmpGhInZ19ZsRAo
brkHqCmPpTVAPuLBPCVUfDP4KabzvfNUWmqNYdx0ncsGNrKgTThJHI0FZnsrT6CHbRJA75ihpVTq
rTBkPBaTlLF3fuXt8zkwUbl4ZTlrdb6ya6W/JkLZPhUtn0ZRgcjL6/Gn42x1c4tclyNYQkdSN1/t
HWu7xxjCcY2ZVt8Njg9vm40dHD4Oh4O0SR/wGj8B/ZxsNqFjbjZP5gcrefNVzrv3E+d7uXj6+eHk
q56Cn2ihw/77dwPZ887K0c68L8l5ddigaWrabARzsl20CmCTCMsRzYp78wOAZmEAxwAtgrTXnUJf
EavK81ANnBzsElbcye3fipEkbn7k3lg9LItX8pscnfBIATIWT5XhnWW9MCP1VSkZ4AwL4Scu/YIC
Jcl+KQEdpgOFysnWYU3eS8Lb5aY0DTM4+G8FGV4qU2TY/q/maPoYgW+CpdaALeNxmNf3GJaFPmR5
Js9TsTkpiWweQ+I8khX6jnYQp2d0zLCEZ2GaBjEEYtEZkATYJ1/V10vhqRMvqsNePuNRIVhoKEV7
Tml5x8NHT3K7tTXEck8f943zV8mW4vSKKKW5mGX3BLkB0cqC1tQEY0nhT89aO/vX7adhfX7mrtV3
bplDbTaZaZ5UrI0qyOnP3eA185RyY59zxzUlfoeMRJCTbxIrPPkn72FNxtfMVr/J37nzfdYXbOQV
55SuiryujFHZyucsJO+FRNQ1UJhZUfCCPl4RoQIVPxLrJFdAxDKO7+rPR0DmDCsU0U73ebkNVq5O
j+61CupMGyqxk8/6Kjg+Pkgb7vM+AZZw0tMmY1hoHm+AwnTk3xskgiQLEwXrFZGt3bDpXxNiPvcM
a7YwQQG2VGx6AHAYoBHoib14TAF7m4w4PYyKY4bBt8/1/ky4eVhw+7jSzJWpmE/8diRhRn6dpDWD
6cVjvaBPZdo4ecDebGWYlSNFA+JcxXFK84zgZb+OzYdv84z14fkp2AQ2suaMO11Ijl5zT6kmIrQs
jLCP/Ny9hh/qBpo5uGi4hFG3H77t8vUBQA0Bqw1hyfRdnTmliHjr46/nM58HUC3nqLjntcphDu5R
s200lWx+jd/nE/cti1nFWtSWi/OmVFIaaxXpDNBGO4aPUuBL8rQm08m204cPeRchBW0af9MPcX3O
lI5i82mnTVjrhieMk1lnGL+VjBbMN40lzwtvYlBCCg6LTpFRAUzWtVtRjTDKfF3AjUJ9vgvb9Soh
OwAR2KhHhNZIWN1HCzgf1wTn/MeFS8lDX2uECQS31v4dpUDI0KNuParWCi2m4hyzmkhAMKs9i6b1
gs85bLgki3YFNPeDLPpL9oUjyOvkIO4+tfP2lLzPQ0+sgshS4HV1spSmalOaa8YAiq25tZzYLVed
O3zLTePxJ7qHVg0qTR/Pz9U+xikb65Ny1Na6ndjygWHwl9XngnVKacUmUIQgxQ+J0fGyd7o18KYx
GLIKd7udtCnIJrfQWcT/P+qwS6HS1RlQmltiq5qgxCBd2i/oZ8NcRb6qRgS8vHtizl8tRPxXxChV
lT2pG7qan/mMHrrs3OamopGKt2P1qMaM5+pC9uxajikVFTmJy4tipjaZXQY7yD+9bWq0OZ7mqqh1
3+yzDpLGWgcYLudjRza0Zo/nhU46VNgw0TPP8wAxhGHmF9rAr3ijgej0ChuPpQpGT9+XG6C8ELLC
NBGG2TB2bGZ2aGkMt7bQcHFNkTJDeRDHYdyAooIC0ruzitcu4wQXHedvLdApu1NPTaonPSgUlqO4
2NF7sO3DBs8dRD6sZOeyn7wgRlmbUFIqSclwXZ2lb2oimtb5Kz540K0Vt0rc1OEszmLtOFoOTi7I
UiYnMNJIFGKQTcl2v8cwCeIhZ61bhPwgu97CU2/j+s6nyxrGYZkYnTIxCdZHJWMOwi+vW4QkjiPA
wuTPnE1WP3Y2XpWbJ87KzMSMTJaszvd281q44JkyMVGT1L3cg3ROggfVFAgmFuBMdmiTtD9s8wmp
vpP+F0/AS1NDL9xIRz1CLhtE+XmkCnd7Ts3H9cpzVgcRXVUM0WWxSJmaKIgTQ25harZbtTcrFIjn
SvTfjEdcKSG9NaJRKj0OAKx/Dt6CJ/FTRQ2Ve+vJ9sQS1K/2xzuXRkPvDobAqXwsQV6CnXKMD5it
3rcv1U6wvq/n/Q7k8RH+cXcQMYp/UAnC+Z2trd6A4x/OyB/x9393wnTaLPJ7YWr/h7Mr620caZK/
iADv47WKh6jTsilb9gthd9u875u/foPexY5EacWdb9DT6JkGnKwrKyszMmI6r7zBESwniai1Rdeu
b4jPj03dgSZdT/LMD9WpxMl9g0nGCWUI+2naPSEkoNiup95Cj+bxZ+mI3FZbr03OvFELvFfMphLe
LLkZH8Avy9rAM6woo2t6t3kB746na+/MtloqQvwiJR+t88whhaEnlXGNwUJ5UodSOq0Z/dlEcrKx
CpcA3wvc8lQPAkoW52ijb15WL/T9/Q2hyUjf94AYPZ79O3Dx66mYOSrIzJV+zuIWkHeF8cXg5WJz
VmtQZE8a8vexsaUIcF4ZUdm88ocK8x79gPHUQMLNBBeWHVhcQvg/71O7orJFMkNf0U/kg+EoH3/A
NLuPZn8WEMl+1KRDKOJS/foTLUkZ3CkwXU/lzCtVQiZ0Xoe1DXFsCfjZjP2n8XgAC48FKCZcR+39
WAc9O8LzSd7GLEgEWY0nn6KthEHZkCFdY+ERVj+HxCi0FUvS08LRmWboZgbBfiizKLCDoZK7ts+6
jReEED5xNulW+hL/gDVqwcLdsOTCwizwKQehBiYAFiL/yCfbttEHhkoMeX08k/cDyAs7M7cDRmnF
F0bsRZai/mhYT29vHJ3Al4hVlx7s97fGhbGZw0lq6DlPzy2n1kiZH9SfNjlB3pn0qVE5w6YBoHaJ
fXw6uI9WauZpNHVo04rDPAY/5wryM8y6WRKKuv9WvhjWzHmUfli5XKKikkvOEw3WxF/xfDpNJEkL
y7W072ZBDdvXnlwNmMBNkOrjRtRHVdcXo9SlvTfzDykfhVDDUaZw8Yxeo54l8VdvgB4j0H+6lQYy
o9dFPOJ9mwoyKpACFNU5awUbariKRF9Cz5YeH+AIcRH9dBs8YlZ/Fwv+0+G53RT/a2zeuFVKLZN1
USjhVaHv9BgCH7pKKLgrFi3dvWKhI/A/w5r3cBXqwPGeF0h4XaARSSPZeZHH8f6L88LGzFUMJSSs
Jd79TWF8tD4BeMLiyRrkRLG1sP/ugBbg3C9szdxFNkLadnBhS1vtdAG4LJO3eyN53zdLreLC/ZP7
z9TNnAUgIdCo4hl4QCzSVJr6OOwaI7f1iprO8/OzpdHc2Frb92a7B4vF+ucHDIGLfSb3X6AXI545
kF5zfc8tsTE1M526yF3bbGx+swQivIPwu57ZmROJArFpQtfDAdi0Opii8UCbWDrSDfJBqB2t6UtK
j0d9iWjrfuRzMb6ZS+G6NnaFAeN7Pe/OitnsxuP+NG0fuvg6uue9JpgPtLJZEXz2sxVtm7YQ3C6W
nGqNcmgGUSOkR5jXwBbPCLQQbP7d6I+vt+knzg86FDwgocAjNyrOmQ08tsjLMhEkR5QzaKkFpF+C
8UzRzNwCZA6BEkT9DQTzs+0hpZ6bKew0JpJzpCT0k/teusPuhjuXRmZ7o238mFHbTEJ/OtE/qs9o
z9LzJvnZnSHvLCDVow/b/wf97T03eWl2tjVEMZPdfJzM7mrdD6bG/wpdz65Tk0q3QAZl1HSNTfn3
8aLdzZJc2p3dP2LWjEw3JJPTVDDeX7IkcEpujRN47ZaCknub8tLYLFxlM7WuyySXnLGharFP3PX4
6ceWpi8xUtw9af9Yugla60pqXYhxYjrPwEILb9F23Z7APrg0ortpuktDs+i0TSLJbyZDESpBYBA2
kU8Hu6/1hC4G3pSWuYymH/h/HwLg+PD3F0n0UFRrsZkWLCJgIgTKm/78XWahWJzA2eUDAfA2rvBg
hZlSP6uWgnK3AhhXvvGfvZDo+tJM/jZ9PhrYzGONoddIArTIHOTqzzsJqeozs2ILMmq6/Ifqq9eJ
q3ZY41/riE7b02ltjPQtjQHKpqC3Wfqeu1f95crOvI0gFH07CPgeVJ3MxMis/rk1VkK3+Cy4t6LQ
xAVvEypAkDiZrWgJPrimTzoYYlKy08486GRND/WBl6XDfi/wu7Q0W1SxZVQtbGBpfEH4zMRUIZrZ
wtMABgp3OiWyCTbTgou5d+ovrc4WVuOHROmLXnJCjQyRnlhsjdTZ+IR6z8SGxSP7+3ep3jL9zPlm
gs6FCmCyBF73OdKphVR6XQ6S5JzPHOiWMgAeCUd8U9L0fFWUuksMCZnYI21WiQu+0MFaGPTSB8wW
FeKlCBN5UXKAx3Q/oT3MO+2K9amXfIosBb42QyfBUFhCsGD57gV2OfTZIodlzzB9jKGnlV68okLL
vmt0u22QekaoQRTrjbLARfrHcUkd/e4D99L0bKWRkPXk2Ifp/A9v9KUj8rYMqHvjAgfX6fy7+q5p
lHU3EdDi8TpDT9nCrN/b4MqEKsaicxBXnI2d1VIMfPQVJKJB6nXYvWbP3tGPyenUvfmoa/59bO8O
4ZuGt9k/9mYDThL0czQK7G3CHPG5z1FZb4mLRsD8DXBm5L8HcwteZm0rgbk0M3xrQOvXSvgPOts0
QA55UeQh5ThFYde3gtexkQTyPsWJ0bfEisRXjp0preuptjKsuq/jURwJgDtL5+zO2b6yOwsfklLx
XXS3KXiOg5capBnnAi2tzteIs/Ys2qLzJwXz73r8WNe7FWP/KIu9YktfMIspCqjHDSmPL/BW0hva
kL/Q03p8PYvr86Za//XMYbWw6Pd2+dQZoECTD/pN6Nm5nushB69GApiY00VPgcPrKOgMm8Sc0jjH
auNb0vvjXfbL1TFzZlcGZ0Mc4jTw4pbBLgO2G0qEPj30erBiW4M5Jfbn+sXdv6wN4r/+1pcAGgBk
oAZhdYQegoVPmS692aeIkOtEzxB6MyETMvuUCgqWvdZVjKN6ZtQnRFQc9atkrDJ4ktCnxOXrTnjP
RoVI3U+SmVFzDDs90HoSsDnJ+c8i30lhSUK4wBhMoKso3HaQkEsPrUrb3mbihvKqUzJ7fzQK0P5+
J0t40XvP6ssh/NZFLgKoIc+GOocap8O9VD9CbfOaD8rfRtu5nJEfGbtwads4j+ftXph4ZXQWJg6j
zHVqUjAOw+olYicz/MtwhrQZEc6YlKgHyu1Y58QCy3JcQmPee1ZfGZ/dRbGfKH6sYcRpA7DxSxSz
uvckC89DrmcFZIOZZz5dSHvfQXfjiPyzUeaUEYWgFmKv5owj8bSoTFelHA9ZuO928wXKYOG7KO3m
j0v+KBIZRfjEIuSWLoOFvSrOnPMYM+h84zHnAk9Dnn4/H6bSZG70jIE2UuhRrBYWeZrHq8OBU4G+
JBWCoVCxv6E2UxuVZdiydx1PpeYu2+cvohGaikJi1Av3Bm0NIHpoclg4lL879pHd2eYqczWUfB52
K86u38oNhORAIl9RYYVEiu7sWBTUYpNYlWk5qW5anhUifA59+yU2NBngzdSKqfD0eDZuE9C/s4Fu
G0wEyJnmblJis16WXd51ilctIGoVkfYLxaevItFL7YVhGyLnC7HP7U6f2Zy5J7Wt3dQXBQCtlT/C
RjtKdH1aory6LSldG7nJaGbgDkXnnesgSZascOkp5LzJ9dY35KfIQrON+qS4hgThZNACmbiBUeT7
AY0EP/7rHT59CaD1UJSWBA7/cX0TacXQxnwqY7iCi4L/4eswEUqHlZ666LBZ+/3CTrvNvs8MzuaX
LaTST1rJdfpyVdcAW7d/m52yG41yv08cuGwzQHaQXy3YvY2zru3OtTbSNk9dzLjrbKKfzTnaZyQx
IBYbfbjmWxRMYDmgDKbXi/Z0fImPL8eFvXz3ZP8z0crshKlxFnNCpbpOJhG2IjVLaoM5Jk+IauCw
Hxu77R+ZBot+Vei4ajJEiGcZqMZrtJoVfcbZiJZ7DJ/SrWsMJDSAaaLiGjThwJlCFMOzRvQDvSft
VJ9HL9fLz+PvuI1zZt8xiymhnatmGce4oBOwogLi1Qa/pZEe6IH5Exp1QX42svHY5m0j7czmbEer
PsNBLthjHB0ClbrZb834j2MGEXHsHek+RIF8yuaK36yHt+NqFRvK5+egf54Q5S5FttNWnjtVKN4D
Xgz1PbwnZreH5hVe5Q6IdNA78uohCTg67cE/J3uRRmvV6nYdR9axUeEpKa60df0Rrku6LjiiL3W1
3fVql58yy0QMQl8yboNPqeKVVL/1LJWETfficSTs0W3P2I8XgZuGNhu6BmpOvF2msaPR4dqt5GpX
Q34IpxxxSrOHHzV6CF2gJuWjQPT3sbGbF5sGmSHclooiQ+4Qop7XthJWSTJNxiaTajqAny7dMCp6
ofaa89jObaLz1xA6JCFtJ2BVZ4bqIGzKQgkRkBA9eW4+2gjpVfkg/Xzyemy0pxVS/soimcBtFuna
7Bw02EZKhpQnZD1zpMwwl2JItoUpmwjalySW7jmOSbYbDzL8xiMAuZ7LqO+0LMxgq52wHcd2ZQqr
7hR9OJO/IADzQPrLeBHfsgPqVYDVfOHYdJuGLuGL7139Vx8iXH9IphZKk6X4kEIm4j7U1rJr8LRX
j43yp6ZJQ/JuQdfgNns4zfPF2GfHNcoHth8jmHzd7Ho9/2uaHx+7zWazysFmVx1SnGKZHoZvpypI
czISh5uyAsU7rud0OUl79wShnCZKAjSR0al0PQEcl0UowEiME3tGk4O/asN6h7yGqLnZaJYaU7nf
B+9aT7vWqjRzYatPTvLm/OIKQboUoAn0H8+s55roN00HJ6oQd5eiRymgXqh3Jg9O37/ZpAmyRHF+
d8BYAhldyDwn/LqUi0dVGjJRlDUK1Gu5Q4upZbN0KQa4Ke/ix0sakhx4ekKaWZ7Pae56/dA0/olX
9wAZ0CS0heiYM2dZBPltajI0MWTQAbjeayq8qxthpJjgIV9L/EYKjVFzF6LNu+cN/eSKgM5yUBL8
upyLQUO2vswCYDpOI3P0a7svjmJ36vu3Ctm9nKoZ5YtXfqiJUJ1bXg9HxWhHMr6G3aei0BY9yoqX
6cJI8vib6WigBXTMzE7eKYIOlfgyqJfixSlymG+MSRQcEvEiREXnUBpPyV2IaLfeSTAVF1oI8VlU
EDDWKRkbImZUFYy0tAqPDniiJU+xtxBS/Aak8w8AoYIErXMeBBFzzKFSd0kVF5J/SlLU8J5UMPDr
iONSu/usRb37HME8rVevY77jivc6B1GGDGZ55SvLKKArYRHqkpmApcBUa9oIU25TNDLmc3wuTolG
OY+w8rOokcBoB4OVjEQxITLLWe5WU6lm9pEtv+UjHfeB3bgEHeicpmdrXzZddKj/dZGIcOqdSyE5
FCZEYEgT6P5nB+0v9+/jI3rXXWmCJqqANE27ehZb+VXjSqwr+ycmpP6hIOGZp+rap7FughGe4gDp
BvCIKXk6iHq8inQjf15H5qfyuVJsSa9NbdV5i+mdO5ekgloZWEymNxu4TGaOO+F9UfEGEWds3HE5
CUaaPzUKS6TSWxXFrt0FCWVikr2omZ4yK8l9KXvSPtcybcSl03XrUvAtPFQIEQYjiz8PgwdUudJx
CINTjc7k3B44Pf7EChffUmgOUU/yyCk9ynM6I62nOKgjVdiSASUFLzD42GRsTaJpZHDtW8csRYe3
zggJZvyDs4S4BdXoaxeb5GERZV0SnHybOftm5j5V4Yr9qfD03rsFydFUnZGI+TN+J9FHyO60EM0C
7Ir/1yBoDd8hYguhvRqyZMIsXs76Xi7rrgxO8fCkveD4SNvkhDJDMxyZJgCLj1l+y8jAjzqrWsWL
0i7cu3deZiCaQYWFm645KKPNJiJgkrHkfCY8FQAYtLQaaabQ7Lty3zKDGTZdAUaRbUvKZo9wlSmf
+8wsPKNTSfblHSJp5zII+8wqPITPdUmlhSTEFNRd+5vrr5v22IWHLnu/GoXp62q06/o0DHAxwQWP
Oy17dlnS1vrjc33ngazgRkBFQICS8sTscm2wKMdmqEc/OYX8NocexifrGk2oF+wm27muCRcTOGy5
4gTin7KQjgXxlhAMtwlOKG1DMhzEPCwqYNw8DHTTMmRbIUpPjZVC7ebJfQfEC95V794aOz6x3sK1
cuegXtmbbYFEhsi2G8Jeyv5ouO6AnHw8q7fxzDQgEbE7IikZAuLXk9onKad4WpqewF7pQRD4p/v6
f3SnTVHRbK9cWZntFc5FV6XslempVe3m2G8Es95oaySrvXKV6eKGaRbOzrQX5gYFTVUgggBECz9P
KgDvUTOC4Gcnt/ypfbOvX9ts+3jm7jwdwSV6YWMa9MUByIJJG7eAjdw+1zxhw43sMBa7KQdUpR7b
urdKIh5XcNeKKCnabP5cLfH4uq2zE2KJZjCQ7UrBO14Z3Cuz2El4b60ubc2OWd4WYSyNVXZS/nQl
/A5hN76/jcJXpj7I56qhVWvGmfF4gHfyrAg8Ed/K6PzHrfTLRHExmWFTCKkWKPnJh6b8iABCOUep
3TImZId9YdtWehIZ7JPwU8QjQT67jhyvWTFHT9sy0kfAhYTnSOGtVMCxOiKFOp/QOF0pyrlmXpvK
HitDrew2QLZlPSAyQYvegDgxpFnz4i7lSm93H3KUuLymY4Vwev4ezlOh9YOuK05+oEvSR5buxGbh
IXLrfWECOQRkEGQeL+4pHL2YrzitXMbVxuIEtm/S9y8lYAbBM9tJq8FOj/Lz4+W5LTloKgjeBBns
UogbkLm4Ngc0nDCwbFWckAxtG6JwtLX90vKbvWxXevnMPUtozNaiCPHmX7mwmKXDNvmh6wOND8Bp
1pC9Q7wyp70Iw6RLuKDHeHuA7UCJ5iH9D+RwR9qdW1HtqVnl4sKNc8vpNY36wugsNan0HQv0Jozu
eoc/fZlf4Us86vGGA+PMukZjh2lQxQLJyYtk07BdPZ70e0usTa8JnHvojs0PfV61rsB1dXGSRj13
SderVtQDVaxpevoZ1FSqWPrY4i8T880syzwGDQIQDryB18sca0LtFs0AjSZd6M0MdcU05QjHG+pP
8dqAqqggmpEy1GX1ODW4wGwy0ol0fAbOhgSbQaYpKm+fRYgcLj/oiMxitBqVEA3yaRnT0aPVU/+d
5rQHZKSxc7DfBrQZd72/KpOV/MVXtGVWRW7keJssMmfdag/gITmRzmFgCkja5puI6/lAHVupPPkC
YeuYxuVbmFCvMMtooEL3EWQW675qvhm9D9JzL+pi9yJ8o8gkSSDtp6kGBjdTUA0tWYUo71QAXJd2
CxgVr7N4iqIUpqy0XveVTcPpmWbif0rIZz9epN/mu9kiXY1itiu5Is5lVpLLE1raA01XADhSdgJY
ucZt9TN+AS2BEpBrpd/QAvfeR9UOQ5NTLHegirqqQhqNa561Bn2Q9bBedamljU8xuxUZI8vN0qX+
syQcsiflI3gWciMQ3rwOipIoLA+GdxD/1K6hZFtoJLpvPbMpLUFey9pRwaPuuwitMtGZ4DXSrCo6
RJw5Mis3MnmJlvsMb+58P4S5EbUFFX0yWmiU8PFT/DUjkVCmAsxvq8JgS5Nr6dA9+V+Nrxcaj1QO
fj11wL760sJ03vZ2zjbFdB9eeNKgrgS5VMXyxK9De8ecD42VFCRGLs1idZB3+kRGaEvG7xySvXi9
GqlVWoG5VP6XpmWbL6uMpgFElyBC4X5fAxffUbSMD2IytTwJh+5H+ZPti31t+yYHEgjPSbZmCq2Z
w0BHM9p7RNlJVriHgirS86eYvFGwXUKSiIUGGXoNWfoKLd/TSrJ4MziEC6/HOylIlbv80tnDaCgz
IaoYpTyxSkXT6mdq15Zf0mfJwqpGpr9k7zb6ubY3Sy8XeS8IpYeZ4Q6lWaFeMynWjqAFUXXfdG3X
5PbiIYZ2cbPgge+Uaa4sz8uRQsrKCXwG9sYxevU2rfQ8vou7TqVVReTmfRxsxB2ZHkbrTMLW4F8e
H3X+zq13OdPC7Kh3kexi+2OmtRVPA4/2SDoDDXT2cBJIYKImpwt2tkmp9O7Sap0Z2UawJ3DK4+/4
P/amDDJZNIOBmG+2AhIqoV2STN+xKT7lY0X7TaqXo8nLeH1ucFzYSe8xtvOUND/sW/7UF3qBRMu+
/suGVPujrJIkIdK6sLLWCCPiEqYiWkEZMBs15rRrokPnMJzVjVuX1nqit3uPJ81XeGzhRNaR7ioL
Y7oTvmNtFQGYAqApeOW3FH1x3rhuiLVECarT0Ol+j+DxR840qqbxquG3LFvQsGD2pfKvX82wihgK
OQVVQ/JltqIq2yZSILnYy6LhxqR57XufKB/+xmtf5CVG1zvVpsmagjS1ikez8uv7LsZYiDwgOUxY
nXxkd6pvv+ZNud6V2RuAQWK+GsM/UhuQWrACKBY0NI35hYji7tG9+IBZLi70G79js6g6iZEdAySK
sNuuI1utNv2Cl7iT9rse68wryWNa+oKKsbLrHXMIndFkPw+gDpJpsqqnVjZk/OqpbZ++NaDySWy8
1UhMU1obnzkpzJ/YXkE5AVcV9cylV9WdF8HVQswOEDoGhSERp4+LbC5fJaFI5P758Sm9JYzCTaYg
vYgHAXpTbk6pnMpIe9be744Oq/dCcmJpJR2SCPyrykkeNkVjMbmpgEmIAWJiV9TI0xp1/96DF3Gw
2ODw+IPuZGymD1LwpsPnoGIzZfout5/qxUMrY/UVXOGNv+/NDnEfoqYaGqDMdoSEj8RSVQOIhzDu
U0ylv/E6XQJw3tuDeFqClVHGuQOz8vVXAK0s54VUYw+Cs78pTNd/HbM/bgWAgdsvvFPu2UIfraIo
k1ywOM9dFnkUdZ3s1yfgses/CGQYZLiRLET9AZnvhenl70QM6oRMBUhFQVA7ewP6StX22VjUJ6Hb
qNxZ/WHAOawoIP8hkWcJUkVVzyiqaM1HC+mVe+9B7tL07Fxzcp7kQZrXp/IP9xUJAhUGXZRoVqsg
jwpoRRpRz15kyer3lRjQFCiDrNyoSw/tOyVgIMIupmB26LO0yyBqXNUnKAvbTvgiwc29K9aLimTx
QdH5hSN216Fe2pud41bMvZzlYM9l1xAbjPhdAY3ZPETF5Vh3ttpQLiIsR5V2pThau+BN70ZeGidM
uPvfC2S24powuhlTN/WpSVBQyTe5aIgFdftdXktGqYW04tAGUBBXdhb22vST59HppeXZgg9pI3MV
WoxOYdWRJkVQrCQ0GQ2PRSXwO6r0sf5Miz/J8FI1G16zveEtqWn//vgzbhlgplIgImQBPoVlhd+A
6cKjRJzfS7GCCRgQBD+BBV3U+ZQWuyEk2in/+FH3Rwk1nMDk6Emyk41qhEZDqpVk80tHYBrxzYyg
zCYiEzyxVk6n8+JT/ChohCKDS2+jj2HXFgbSjOqUGRk6iGmOn0y2iURb8Wlw5g5qp2f56vFk/EZ/
N18A1lEkCFTc7spsTfhJdp2vkurEnTNDeuqQEKz5mIiswQYbvFMAcaos4IWr3hw24Bax3Bgl+fC7
xmtrXZaogwVnCO7ufI9KPVUCC/DBtjs+/sp7HhE5vf/9yNkJzd2C10IJ01RmZChogNs12RQ5yrQe
RdT42Nhta9W0PzQeygegsseyzMIriUugb1qVuAIpCLJkYo/oF8BDUx/OkTPYvoHU30K96u7JuDA5
2weNkkZgr6qqUx0hm4iHq+/u01APlYXHwJ0C4vXYpsfCxYYrmzCD9vjv2DRQjeTbBm1xgo6svYG+
CBvMpVsBRGexkYJS+vG83l3ECdH729IOYshr03Eat0retNVJXXOHzotpOcJK2BxiZeECnS7jmz19
YWm2gNzY5Vrsw1Kdgki+SxnJ9Kri7fFw7pRxpqn8ZzyzNfOEkGtFkKmdkFI7MV/yT1isUmA4hK2c
Ejaz/V3lLiQT70SA4KoXOU7mNImHLsf1FDZd4IlKK4GeuvaNEL4xyt8lYWGP/D5IZ9N3ZWXmEhq3
VwOQZFWnbj1Q0Wi+i4kLO9ebVWHUevzkbYSvHkk5jrJmSwP8LtDObg3W7tEH2++jlyWE/J2tg10D
Qt+pWqaiB+963FopIXMbMtUp7t4CBVLb7bFFW2pgCnhDd23/n0zzhbnZ/ukCPy5Gxq1ORfrdZBBX
Ub/yKFg4DnfXUkRD0LScMnRWrseECDwca0jznhqNRu5PIqCbIloCBN8zwqkqbhaWQ4Jfmi1lzvUN
M4Rhc/JcwxOhmFuD7HyprezuhgHsB+1cKL/w6vwOYUpZZBApNqdSj+1e53Tx2wcH6Yi21BJtkoZq
BzSx1UNk48noP4NlHPSGVDgAWmGIK14vyc/js3kH+QOIP/L8LFINqPLO82Ba56pakWXNiUtJYRUn
7ottdM/QaGXWyHEpFElpNByLLGg8dGm7QeOVYop006IxrCfFJl666O/t4MsPmq22Eo1ak4ppc1K4
50CmWbxhunUQBboaEk/0COBoSGeYiUp4oVuPZ96SIbbxKg8LrvHeBQABIw1tcSiAyDcPmZ7rS7Vt
y+a0SVBoB3eY3R7GlfI8HAZ0QyO5HhsJabd6vuZ25cI1fscvX9meduvF5eMKhdpGLFalR1F95HZ1
ny3c3dN+nrsuSCZNQDeolyjKzCcPo1jlydg0JyEB0Kzf1fnGbVZx9SS65sIWm5zApSltwuGghxE1
DqD48IfrwQQtpyqN6HUnr9PrM+BMgGRZAFakIH/coZFz2Hpgo1Fpp69QWHxs/CbvhPqDiL4NIJOA
IlWVOWp17DNxzOOidbLQPo84YvWXewDZd7fNFm6D+cb9tSSjSghRFuSA5iqfbdy4WRzyjdPEhO+S
dd6xOz+EkphfH8PBBnJ2YWLnm+S/DYKscILNoHlv5rLkgOXDulQbh+GRD0bfYCtWC/79rokJN47S
OzA5c1AOpMTjNNKC1okTVHp5H80v/9K5/w4CzYeAH0kaCuGzJ56s+UyaBGXrcKNsMtpTIUTE84qF
cdyUHSYzgJBgaaY+R1YTrvdgIzdcO05mSl22yq1qqWt13b2qa2/F6anOGIoRQNOmsDmqWZmd7xvb
X/Gkg79b2JDzi2b6EqDlRFZEWQys37MBc6NajQiWWgeFlmCFF5UKOgKSMJBL2vjsit3ymd18ZZsK
1Y9/b1rVkJeBiAUSM/iO2SSwcaiWWtQ7MioJgTHsMqjDh/vmORJfpMoRG7vldzL/JKVGuAfT3oL9
ucvByFVgq5AeFXCJQ7toZl7L/SLMit4JAp8WDHCP6gnVqEq0K2Xh5SpM63ntcyZbAho7gOMAPnS2
3monMp3nNbClsARXqxYexXYnoljHoKcZ/hzVL6VN9BAvOFmxEtGnbf3XrQxZKMlQvvnVOspfu2oT
o9dd2ESclaWGG5K8pjK3Bgz3havXcmZwEdCOhbh099y6zOvPn62UVLodUyqYqlqxefTAcgQVP+85
0n7iiGgCiTUaf/wnu4MDqFYEmAIbdLYxA190I99veydS9bpaVYbQbPJNu+ZFI3/LuJcBPEma3UZ7
6b0BOvA/sQ6VGTyuEYlo88AVvf61wo517zTls9g3tET/8eASHGfiAvYocITPV6laIg9jM6HBZTTr
Xjm1X/iOaWKv942GXmhcifASiDbF2R6VgZjBw7JnHTaPGJrzYoJYc0gXnMD0+riyAgQHgNZg/GfR
J4Iq5PVJKDKeGXq0ZDuxGhEh3g2D2bFPXGg8ntSbXl2cNthBDf7XDrz4tR1sIzcK8NdOf9BespJU
696uKMrBjrtVGVJ6pF0n2+17Zw8bfx1wC7795kb8Na/g4gWQakqZXptvlRbKehnMS1uv3wWdkQfv
LYdyIjcBcseF0d6UD39HKyKKhX+VRCA4r80NjdzjNQJzXO4U3EopVlVqJAJ0mEISVAqtx3zlQ0S5
SvJd2DSfQVF9Qv+KhoNVLLn5uysM3KQsYyPhIT+beWGM0oybvqUvQV7cx9YY7krmKRIWRz1N4nwv
AR4pyDz67ODeZ5M8SoWIwmnAOVJliMMxdcSUqsxz8sxP9X0fb5hy0L3m0DMcAYhJj6JkIWS/t8xo
RAJ2hkeuAnQC1/Muq26udHnMOXH3M2pWHR/5BiZZsM/HjlSwC2HPTVZyWmfMq4qmEOgMyDfXWDak
Ue8qLIgGwYdCXjdQsPk4HGzHbkFNvX1rdIC9yYuPJsrV8fXxkbq3rpe2Z7OdCBWvef50cvt9U72W
mwKg/3q0Hlu5wef9DlGVAGtDcDfVmK6ntAmToKuVlHN2GBvYIUUL7xzI2xEzoxbI/i0rAkO07XAk
MkYCNruTYODX59R1P5CfRQqhm4frf38QYiiw+mCp5+ioVnHDuJBd1tFbUCpn1PnYfZzPu4iOtDE7
q9DjfWltVi8v+/0RbFtvj+fjpvAwmYcPgyqppkL68KZrtgMYuY8qzlEqozoloGuI5ZIKyL+HaQG5
Q4HwiCCP7fieKOlae1owf++MKUDk4VIEWdsNB1cytB5Cy5JzBKQ0Y8C7y1Xpx8ArHbX2o+8SNCqf
el4yaglihZEudE6RTEpojz9j8hnzkz5xx/LwboIIYMD1plDQlhT5Ys85vGxmsVF0qGp/5q98ZLbd
KUAw89jcb0l+bg9QfDgxtFCimjfzYWUjqVUecZwjZ/uIgwqqNfYabuM99OHrDh0Ao7QSYr13Tc3V
q/wUvopQvJMjq5cdISGyt5Ul2kN8KBwNtqXQh0vKL2C7Yjvrd2OVkv/i7Lt2HEeWbb+IAG2SfKWR
pcqqqqv7hWhX9EzapPn6u7LOxd5SihDRGzODAaYxCqYLu2LFVPjV2uC/m5oRvypwLnFY0EiI39Xr
XZrGDsweDZ4OfIX4Yz4mKIrpOwUMW6+fYEK8v0cLF8NEJRC4ZD7994ZABbi3LJcwk/asfQCZDg7q
v/d/f+HIr35fOIKZRHWpJR041P8g/WGgV3fPjpax3d0Xc+OZ8xrqf5ch+iM2Sispm7CMH4hBvMnr
V97vyjaJwJrCnKK6lvD7ihd69kn5fv/zbwp1OPOr7xfOvDMmJhOG3+f8kCb+GR70A9s7ceLSFVkL
BuBKlBBY2NpQmZUNUeHpV+Ibp/T5/lrWtoo7qBeZnyoJDW3iv69+xhvU6lf7bNYE8D+/EJBMWd8b
/EplDvrRnDmw0G7k9QH67j8578A6K9zKJf6ibL2QOIdxOQC7pmP8UIspb7bzqDiIwAAO+Q0snT9t
xofd5xqIasEpuTonfuUvhKJFUWuKAsvE8AriSj931suf+ye1ZJSgY5BeQnoQEZMYY2YSabORD886
yafyVXHpgTn9U4ohcsdhpeq18ECvRAm3Ik2S0dTLCaPcvmdH09cTRz2uEa2uyRAuhs2QrYg1yJBr
t3Wd+KFf2zBuoASDYiG6QkCAzhfE5MLbiXNT7qRc4VcPiDoXoIEtKGonZ03OTfTMW8gu5Ai7hUkQ
qi7BjJ4jlK31n/tor22zJ0BoH9ZYHvgv3VuRsGdSVoVNmWBFYOMPV0LRxfO4WIXgAyJAMmiW4reL
1gE2dghW80Fr+yS8EZ0aTdXyeUpnzHV9AXRc32joKyhf1h7jgga4OhD+WC8eIwGsvZljCDpGL5tf
mav5g7fiHC289ysR/BMuREQGuhVSCdz+5HCKjqHH/GEvr5jJBd1/KUMEWKVgRyUpqBDPyUu/zd9t
b20s56IAuNigGoKPbYpurplGaghgFdwJR/EiAJ/va6y1nxcCZMwsqqhe4Ofbz/SJbucJo9HvS1jy
voA9++8KBEtshYrahVAAvGGfOrhVL6Pz92BvX3f5yoGvLUZQJuZESzYi03n2DGRPepeeV5ay+Dow
YBaVR/SD3CRp8qyIWa+Azx4crtRJnL+tp67OdVuwxjz5/R8hwpF05VSzfICQ2Kt8+5/TiFwRXvy6
cBqyWRv11OPXKSJl1d2AbsfAkKo1L/imwA//60qOcBZRmrCsLcHv7mEq8PN7uTc2yk4ZVsmQF/XI
xXoExT7M2gClhfVw36XARPhztfVWjn1R7V7IEFQ6zkOmSYq1vL8jLQ/kB/wVzPLuIkcNnp+f16Cq
N9g+ce/4Pb9QXDZJunCEdT8nu/3JfHHfXjEj6fjx4AVvn/eXtqgiL1YmqHs6V82QZDZcy+d8o++D
GRxua8tZ2z1B0+txRlOrw2rSfeskweHz+f4allz9q6sm6PkJbckYo4vjOR2jh3J/Pr904HtwVsQs
XzQb5GeghlSBw78+lDmzyqYzDD6ZtER35F80xrzRNZa9JSGKgbIajDxY5UR0HQPLSGrRGMS6rrWd
fAWREVgAnGbFj1hSlJdixEdTocNs6jERwdomO8Tq22gFeLx0ry4FCC8mbCNT6mYIAArms35TP36n
h2ntWS5p40shwjMJ6dBNowwhco55jK2jPdM9eVQOkdfu6P9g5y9lCQ8lrcF1REbIUrdKEO7ofs2d
Xz4S1ABN1MKAvBC0PniPwOo8Yr7HbKOP1NH36QyfaOWlLF0vEF8YyCAig2N/teddKJaOsDRrQk1D
BPShec238ohsjFu5yIlCix0xFvX9f5GInIsF7DnS72K+f5ajqaMYq3BOHHpyogMdt+OBPbg7IA+f
De+PtOnd8XHttG5mYHANCqae/4gVrsZEwzSUUkvDLArPkJ30tUTrG9jtvM9n8Lt9fqLzEH+1OwvY
VAOcZmve7Vc2VowCLj9AuC8yZqIyk+IDsNPzBibw/b3zspPpO09PLy/Kw+tn7Mf+5+7P/f1Wufm+
kcshKuia5V0nwssuWTgUcpVycwjJ6K0s3gg4cytQMx8eXF/BcYfnFPU6YIid1VUvRXNfIJX/L114
9gZTk7RTIf39HdKPGyVzwz3ZR9vvB7TJvYLzNvHK7RrAbdHXuBQrnDamWigdaSE2BC2Y9ac8YGAp
n+Byf28XH8/F1gpHOiaVLkcNpMjEe+QspKODMFKJV5zYxRzC5WoEe2m2XS/lDHLaAzgRqXMaXvqT
kXvAVj3/WdGh+pJxvhQmWLWsyzrJyCFMP/FE2ZA72i58sl9+gWHsx+Cn30IP7jrv+B6xYnYsyBNV
OAdz5SYVhjh1jvRU/gUFaOS9fh7efr6h1LBieA3uKt7cadRfUQZGgccggmrswoEYmTX8n4v38ZHv
TSSpTMfacj7QcceP4rzf60+TAgi67GaF7/z+nYGsHGOAm13ld4Bbtl7qW7j+h92fT57Qijal+1lt
Pz//rOq8ZeWD5D8gDQYQHSIIR1OjnE4FkkCtrz5XwYhhOGe6jTfxt2a/abetE+3D3+VWcw/JI/gV
PeqhZXt//7Le4LC/NODFRwi3KB0Lms05PkJ7zAMNzaz5a3HK3uxTDWnRJj7WT2vUily33JwTQAqo
OaLbDSHStYdUD2ajVfWMlG7FKpcTQ7lwpKqVZ7jo7mmKJsMHwzgq0AFei6kGi6KJr8bkqA80v+7n
/aADnuEBXOWv3LxFR/xSlKBY1EHSSGFS/QyI2rw3vpX72FXqrf3j00wBwlQd0Ox8WpvIIyvUR0v+
06VgQdcwC4Ss2lzp5yZIfLw+l6BhYE2h3QLhMIELRkoFOM2WgYUSYrSmTRNgj8z5XLW1Y0zf0u51
Sre1bmy/jTmgyUrj6OVayWphaWgXQv0bADz8W4TulqM+paxj8vloG367DX+DNog+rjF0L1iiKymC
Xsv1rmIq4rZzanxGP6XeZZjyMm/y8c/0pwNdhRmvVpluTS9eO+9FAWuxYaim8OKyguWmhnD0XGHc
SJhrG3t+b2PU2tFuF5VuxZpXgK1b3Q2Nt1jdrLz32wVfSxcWXHV1P9ZMGc4y82Z0P9Sdtglp4lT6
vup0l5i7JlOPoGRakXtrQCDXMkBlpoGNUdYFh2PIp96aLApY0rTJ2UEyW2emM1Cbla9nD/H02dib
NAJ92Hg0DMzssM0XQHm3HXVD9qfrV+zZgiuAzwEJIO8oBo71y5ZceLh6FKlmZjfj2fzd6s9z81zP
Oyr9YJ+EgXbhFTa0363RQy6oiWuhwh4kOvxeRQc0S5I731Jav+kdNga1ieGU6W6aPqQONEF7iw6/
qDelj4MCWkIpceby56SfuvJt5Uy4QbxWxNffI2hIuWZDgts/nufam8qjmcEwUp+UaPZ8jpSnyVFT
6q3ipL58y1uxIKkBfQJSTGLr5ZwPtFbYMJ7lgxq5pv5ituM2Uo1tW/1Ire+aualJ8ZDm4OR/tdGP
ONJT1e6zea+xk5a7Rf00KoPTxWdt2hL90UrqFdeKr/veBwrnxGK0tLUyEIDpoH1UthRvkz4+SqU6
r7zGm0ZgIGNxDf+7FcIJmNkUS6DzHM9R856Fryb4npEFRR9+Vm0kcjbRPDh5GmBP2ILi0NSuGp6k
9iVVnpv8VVE3cvR95U4saScTMD40TKAYjoa1a6tpJHNlaZEynu08sUa/LKrMjfRM/2lP1rwpjfpv
B2z4Y2PUoS8r41FKgZJEGfvnkFvFShKS66KLc0CbA3jzeUcFiOQw6u4LZXD5SOM2bhvadEGeb4x6
92PKtuGuRR+M7if/mBP+koV+ReBmAEQCpFhcNwZNjlPY9UEmS06u2K5d2m6x0aNp5XLxyyMsCvoP
kBAQkPIMjmBMw7FFU4qi9kHXs/fImoqNbUvaihB7YevAeUuwg9g53nZ8fYw9pxOI+nYOGoNKzCXa
lKProGT6rzzMq84zUqnUHkYM+cuPKXpXXmwttuxtxkhunmhI0cZiNZo1O7qN0W6wRiP5o3WVUfmh
YSY/LCNVzjSUFdAMjXaHnv221x+0Ych6r5aU+qVoSnS3dhW13+kYa590ovVvo1PnRwCJs3OZqc1z
3k2Sn0chppvopla9MnVkmtNrNKdeNffDSzr1xSN6ksDomJq21PtMG+rfakmzX8UUJuc0jPPSMcqK
PofZrOduNRvkpFVyHfsTA8mAWzdJ/BFnqowaG0MlGW30w7RR55bZWyDichCpMpolZ52WMQWc0p5O
jd5I+iZOVOkAXI72i4SpDM5i2mky+FiT/JkV0lw+lImEITSzPEWdHyOpCIaCAmTDkZxkH7PJ6I/B
bM19KtfTB/RgBoqNtC+pq5WN9bNM87z224Iy8HYC+Z/4OWZ1vUa1ymS0pqLnzSsMpU7drithmvO4
awun7lXyBiLHsffbMqXAt6Jx7mecUCPb9eOEboGwBwUvk9O6AGdr3VHPbhHw+lmd2qEDNqXhe1JG
dN732DviGGzA3JdpjIo17KYYLPK3hC5XPncTw6pBvsh1zMW7TdQ0btVhHAIQJZejq0yMtsi0kiHe
yLM95F4IpfHSNxTsYEVuJ68d7cwEG6JhIi7rKY5CqW2G2R2TUvwMqxzYITMDmaSKASnAZCogd8Su
GDrx1IpYzM/Btpu5FUkKAN0ysztZmYnEUTKBZsANNZPTGMEYncBqV/hNNde/+3Buas9W5u6vVEVl
5pXMSsAlO4BJkCOz4yPaG6GQk6KQdkqfF/0GTfzNuO3sBghFLc/H0gF+03wZ20GWPWkyIhCoj/OE
meBGG82VA6I8Ew31TWNNK14/f7yCCkFjEbLLvDcGtHKCCkknVsUlmYZgIJXbDVuixRtW/5XyNbCx
mGPgJwkKFCTkFNAn6poYoloSCmW9HI2BlUbKyyyR0bHtlmxADiXDNtQA4/Zjlzp1aSHIBi+S14em
tKHmVKOd0QbHqV6na80ACxoUXAIG8t5g7IPzJriwozZmpNOLMdCQnXY1EyP8ckI+7xtCwV/FyhGZ
YnvRAor2I7B0Xd/hse9b2if6HBDT2GAUqhub3aFvCbIf01+M6F1R2EvieF8FvFFim6qIYZ9nwnQ6
R3JAgQx+7EMdI3MqXN6imdgTLWbT1TCA3r+/xtt7BBPEyxSIRNB8JBqJ3GrNoR2lOUiq1PaNvi92
sLf9AeacehQNMStBALeh1/eWy8ORIYbEYA9TuLesHSkONZaDOE1MN4r06mQziaEKy6SVwE6IHr+O
Dx0csgwVjU4ZWXDhzAEJukZN5UA2wmlvkPKn2lnDdkxAvaCH8/xQEqVzc0WqN/f3dOHJcBp0dIPC
wvPsOQ/ALpSfLGFOGVW1ORjH2rVr1Zcttht6+xld4e6kg+9yPLMO6Fdtn9AWM8FmjN6qwjUwmJhZ
5jvAqXdRaULVH3le4Tvgc7Y260olAD2/7DIK98oxB8IwLqMEBQImB4KUvyEuVCUI4ucEmZiUoTky
6TP8L2PkFAP7Wyem7vZKVx6LXpZOsjzPb93QogE7LhoPxYh8XzajvSvruHpFQbpzpnIKN2WR1g9W
RLvX+5t7+/KxJk4BpdlwatB+KOxtlahVq/ZyoI3TQ6XW37pK0//9khJcUxvbhvAEhZZrGdWUNBg9
M4/BHHXdScVEKQ/3Ofllqr29u7+c2/cA5BdyAQrwn8iqiD0WhcYSGmuVGtCs1h3b6KZdW8yFq4/d
uPIelkQhD4ZkGvizYDHEnSsJTUd4DwGSKWRw23AL6PH91dy6nNgyXk1BRzBHWwtqGePyYh7raEEj
J/VR7Vq0azKDvJRAvh/hEQDf2xOQYY4kcu15wtz4+/LFmB43nn8AWuP432AyEpJhjZ03hoaqVaCM
GyMbJie0Me8h+yXpumdPfgtSG30G/4s8bFhE3XLa/y8fAJp2JDWR3MSI8+urYxWWZheE74BeeP0Y
+Rhp6+ZyfTD1+V2R32ql3pemFqSS9SgPrcOSdkWjLxwzXC+Eb5Bv8gHh119Q95A/MQVqjxbsrVF0
ekjN3NJBdREiS3d/vQsHzr0DtMrx56J9pTsuNN2gmWmX6p0cFLLWULjoM6Z+MV3fmFk7vA9SEvqt
yrJNaaK+pM1ILdyXf2u+0JarafAj+MgcoMyvF2vFoxTiNsngHFbsozElzMctb+HTkvxHWUr/2KXL
75f6ReijoERpgb3hWl6oSPJc24YcJGVKdqZSlocotPKNFansKc/C4kEKB+QjqFmvJZj5Uq4tJ/YX
+6zqSMRyztBr0WoeWoPFsNRcjd2Q2s9TOr1TTvXZD+hRsp9jGp/bFL3l+lrm7taSctGWhXCSGzTR
koIMIx4tsH8FtVxypwD5uO80DXSSOYAzu0m7vX+qYraZb/OVQH7HL66VlmBmud5DoF0PjlR/z6xs
02rFI+YoOiBmOyRxcihrUOoPprIie+H5gImG4HzhiyEgUK9Fz1muxUSq1YAUVuGpWaSgSsQK3Goj
WxF1a8p03dQJuq95mR1Zh2tRExpZAZ0v1WCD0ScrzqSYVuJbePnjog1LKvSzIeJXg5FSBOFOOfYH
qySnOcz/yEn70KEtUcrqfVUnL8Mc++qvYWDfUrsFS5Tkhxl6gWTArNNPtQaV7ECe7h/xwsPV4brD
K+NOJ0zg9dqtiZhVOnZqYGjonSXUTeofaTm4GaiO7kviKl94N1eShLvUz1ERlgMkmbFfSaD6QRky
zo9v96WsrUd4nQB9EQwFHNQgy5gns1NHuk1o7Ct7babUoiDkDKHhUZIByfz1xoEdz27HsFGDsrUf
huZH2lUbazDQFbkCGl8SBAOKyR5gNUF/oOAuGOk4oj3aUoM8zb2S/KQV2Wna4EuZuXJXl94BQkvE
cqjcAtctKFU7NMG1o0daYKRduYvM4g1+xBpB94JrgFE7WA/oCMBIhrlg1xunAHCvRHmmBFobRu5g
9cO+zZVodhqi9hiMbsw+wdikXWPxISsYbexPcEPBH2t3b7ZuspXtvV00Slpck6NWDbsp+rFdLOks
bjI5aFt1dlg7t1sUoTLv/rW81WYYTYzBCojuQAUPYsXrRWeZCeuJgwwKlu5nEp66rt9HZMWzvLUP
cGChKjUMb0BWQmS/6aZCyuR4VoJMBasZxh3XlYEs3nzELLKf4BR71tYIRG8vJ8pmGJcHinsMWID+
vF5XoduDzZC/DvSynJ8V0K97WRmSg0X6OZAGssbvs3BaqM5rcOxQA8UqhVcnIeFj0bmBW9ep5TGm
BLNcSIye6PvHdSuGoCyGWJyP1AEyR3Bn0gYF5EQe9YAWOoYb6Vm7HWj07+8NwDG46YC6orKKe3G9
ebnUZCxuISXWC+CZRmR0aF9YK6/69upBCufVhI7itCbCe5vNogzHTtMDawzrAKEjuIHgtD7XbbsG
VrtV8bjGkMYHaqGdRvTK2kKZkzRPjUCqunRrVAUsllzKuyJXtS1KyNN7LPVr1ntpfbxzD3YWWXYQ
Zl3vIlqIw6KknREkjY7uybhPU0y6RYZZd/SWRsY/Xw20wIPRGTofShLBzbU4Wk59NQ+1EcxFbbgW
m/tN33ZrpDBLi+KDUhCKIl9ww9hiVxmba/QXBGZUOnR+tDMwnKTqilZaOi9E7yDXwFNSVbHVvtDB
gKl2BQkSK8EQAabne5Jrw84KabyzOxQDQGAU+fff1sLS0FjAyThRUTLQCSxsoE5GZve6EWSkYp4V
x6gyZ0PlTIrdrYha8F+BkuB0k1gdpxARDkubjKzRQ9sIasvMt7SYpCOYcMiOKE0f9GYT7cs87neT
RDRXH9T0WIyTsorZ4C/s2vPBJFEZVGE6EplgJxNeYDKySGZhSQJbLhEVjIdOj3y9/E5yMOcpDlXA
sExQuXC04tVcDRqW9hv2HKRJoDBA3oH/+YUPXzW2HIWzbARxZqKJt41HT48xlQy+d7Wy34uiEGuj
VgiCWcQo16KiUTKlvrdIYBE01x8NrR2Hp3RKckxal9iordQkb7U0xrkgIa6DNonopoiFKfI8rnUM
IggkiknMTW62f6sxlFeig9tFcSnwDgzUCuGzCB5lOxMJ2lUmgdpYzU+V2dom11DucpKsXcNCLK4I
fp4K7hSoUJHonJoA9uUS+CHtLh7ANaq1AwYwYh6tvmIUFgWB1ALFXDB5gYXh+qSU2jLKluGkYKzL
9zw0ix1GxVcrlBIicwmCH27dODnZF7rDEmCAbYqCDyVJGBiRTT/sqrAdkI1Lj83QsEM/GPIxGmfl
UI7S5Kfgnd9kqVxs26LoX2ol3+tpmrtyFmKsclqHW0ti+g8Z8MdvaTVVj2Y8EI81XfbHRGlxRc0v
nDqmaKItFEcB4jNxHqI5NAj9kzYMzCIKXRohnUoK49XIVyHxt/kEPM6veYKASyKvIHjdvTmiAmuo
YdDBfGFujBzHHwS2GpSkpZT8rimpzxifWmO6DGExJk1mA31nmaGsLVnEH/LTgoMKdxg3AiVxsZhD
cxX8eWlsBaGVpl6VyuO5kWK786wo29SpGe4Ypm97WQG3rgGzkd9N4UNS2M3jEA/ZKc+sd71JtWMO
xb8Spi4cB9wX+GPo0cWFFSeuyUrP7K6PrMDqyXQmEcqStIiq5xnJlpWncWsUEc1hyiOm94LICE18
10+j63mWq6yy02AXLil+a+gZanr0umKG4r8OvcKW2+g8BkURqPuAjhSZJCctanuDmsWJWg/Ebhxl
Bo/Vj381uLzkgOwgsujQU2IyGEtBdS0DnflcojJbjMofHSxqLomQs7ov6SYaQDsw6pNohcC7AY+C
oCq1zC61OKL5KYQxfcyzhKdeY9PNQyM94OmwzX153HxfGVYORAHBEg4M1UHosuujivms7h7V9VNZ
yPrrhDSLx/Qe3fDx8HcOOwPolG72lFizX1R5LFek30RbkA7HHYlu6AdUJ4TV9nXYaU3H6IllkX5K
S1AhVeo4btu4+5tJcfJIY7lxYztTXu8v++aGcsFwdDkyCLZCrN1pfaFFc2HTE9CD9uxoWoQpXlIY
RuAxB+vIuCnmrvmbVuP0r68QgqGgkGlGrIe6j6CqEgzFYKUSV6d+LoEzgUfp4zoljpUP3YrVvXXd
uCywuAKmCA0M2NH12aZGCVI3DRxPRj2EXtlUdtCNcNMUqihPcyzHnxYA94ewG4FOM6NEfVLssdzd
32kRJgifAl/BpzGgiMgn7fGjuHCeBiuKAWWoqtOsNORVlwBbkY2RoxdMTPtVMYUrHaZyI4Pk87Uw
emNwEhCNPU+0y53ZzsgBUH1z04X2LzWay81sgyaBNJgFlnXVz/vfeqMivz4VFQcUXpBoE7V3lTDD
rpKmOmVhqvs5hlKX8LK3VWlpv+5LunEeIAl6GNVM4AZRcxeiY5R9MoVIwMHNtpJ4NWHgt5XHYkUP
8+dz/bj56+K9e4Cq8jLg9dYnVhvWCak1VEDDLvNqVqrI/jakeO5aOR1cUnbGuL+/sts9BAME+Ki4
A8vTGoLuRyw+5XjVJKj1OZpfyzrDoJkS+KL6sRopZnn9qzgdZWEZNwvv+Zb0y+i1Ye763AqyoQfQ
ykTV1jqBFVo2nESOo/af0RocfoYXxSf0wYqJua5Kb9pamiwziNQMs89C2UrZpgR5Z7Timd/uI0h7
OMsSGF04pld4vLgyc5OViRWMgPi5aLeIEwdQsex1CGNjjVj69jpeCxOsADJ4sVGC2inoge9xEFGB
43RMrX/W9gjdAOJDSgjoG4CDr6+j1dJ4LphkBknN1K02NxjtjFvEnEQHYHwYMNmBGB16WBuNZCsg
o1uFDzcUGS9UfuAswKW+lt2G6dQMRmwHszV6FQuPyZgAHdCeZ6Zsa+l8/1Yu7Ce4wUCPBsJ1NOmK
ucqom+iQwkMM+jqfTGcy5FxyO4tk9oq7cHNLwH6FGAc0qgBh8pTR9bJ0q1YQg1Q0kEm2S0zYa7VX
JN9W1+pma4IES01qSwtLg2IAH2EYffFJh2ezSlZsxc22YTWIEGUDfJMoC3z1wFyYijCc2jgJRwrY
UJduUkrPpdwXKxneRSFfcCskztHYzP/8QkgTS7kUWhgl2LMEQEYj6pMHOSrLckX5LsoBf+3/DYTH
7PVrOYadI2VkWzQYoyTcDwVG8aCuvMYaLN5rWHXcabgxAHWhD0Gs8cVdYXF6MuNIJrdC42Hfp06Y
+o05bcfoH1U7ZAGmB+I1lXO2A9t/vaKBTKZRGaFxzOUnqxvd2jO7zrv/cm7chS8hhBf8bCRAACO5
FjLlE89U2OQop0QChjVO32fdLN8ZQqJDPdnRR4dY9TADo7eNtDlxLa3Vv8k9iZ7J2GAWn2SVTqNH
7aGs8sYdC/03pbaGuXmpHpEVh0H0X/nHousCwfkXHb8Y4iK+C1NrLskxejcrf2NsFZ+d2Pf7WyJ2
1gEAgtoUMg2YyIqCBPKz11tSafPUWEVuHQHuK9xQLyn6L23JRc2n2aIiOHrl1GDOwlhbXmol2QNp
0YIgdaSMkBLswwNVrdoPTRo/mG0bnkwpoedGpt1LXliVN0yDtJ3nOEy9po1kr+sUu3fI1HMeTRP4
bidWgOhd0Vyib4JFgcHQBLQMmE/kTQWFAnB1MY8zsY56PiEw3Cpqu5f6HxnyG/e3b02Q4H9W8gRc
R2taRzYfAW3AvFXNKZLHjL3/D3JgRpEhRFYbRc3rU5rVsusSHXJMY3Kkmfh2mfyo9NofZ3NzX9TC
o0d4+F9RgmqZSE/lIrasY2f3T2FB3s16002nzpAdVR1W9OWaMOGgJBM0aSqYBI8ZlhV5J6l52XVr
bBlLh2TDIIJsAJEC0lTXm6fmfaIxoL7BMj2X7qAV5b6ljbWzpv5BNydl5axE3cwvH+AfJvrleUel
SIIuMy0OFQpxQ2OPTkbK3mvUpFy5eWJrECIIjAKCA6eY6IsDtYVwJTLkvFLbrONgUJMKM4iMKMTM
nLhj39qImRhkYw7qz3ZouS6d8nh0xxbtM648qt3kZtTuz70ll7HXRKDwdpBX1yLNmWima44WTfMv
Ror8mZQYku2Xma6GcJ8iTfktVw3mZchT3wyWh6IPwtlEjeq1qtiN8iMKSmLo9oVK4shQ4WEVmj7O
RmpIR0D46zdmOmSHCWRSiulPKxt5E8liI+Hhgiid93+YSFdcX4+qJWlpWX0UgMqy29QPtVP+4s2v
xWO1Zn9urgbAvChcqkiVIfi+gWMrU5+EpjJGgZ0Ck8OsZyD6d3qDMatyKTmd8oPVmO6ipaiMFd9m
/KcUz13vmT9Ja9jNm5d3/SmmsOoC6RqFJkMUdNKhwDxTta+3OdhvB4z7ksrtP+qUL2HokMLYeEDQ
xHrt0NHJiLspCpL8W6JJPps+WXzOMXWEjR/3RYm+JE7TlHnhysRp8qae69OUukwDHH2OAiWtPTU8
jOhzmOIVLpYbjYKOVGQ9YF4Q/3KX8lqIbVCmytRMgqawTn34HirZdohBINyvRBY38CQsB5KwFrTe
QndZgoJkth2GMUbkBLoiHQ2TDr6GOKOrNfo61Gjqy0Y6+rliRBsSKdnTGFvtZorBdz7EFtuiH0d9
lgfA1qkC17qG5/IUwq1/7EvthTI0jgKgPKyyzC9sD4atw/9F0xY/Ap4XvPCC9RC9I8mQpEGM1ht9
r0TBaOxR7y2e7IOSecbP9k8YepvwufyLb75//vy3L9MSEAjZiKChf3E4YjaVlGHcKihMBD2GdmN+
MA3mZ9Ar2Ol2HDBI576wG7DMtbQbyuIpAYS91iCtTv/EUb1PqslTZ30LNbMxbXQiTUcGov/yG3Rp
bs4ra10Uj+IwOgH4BC7kY643ukb7TzPJRhooBXP0mgKUFqJ8aTAHrUpOLY8wC8aTYXyPmm99q3tx
CoTe/S1Y0CP25ScIT4EqWWZkBsF+Tz+j9N2cOvCfe6yTXW0NabVgEzhXFBAZqPPxMP96tfFo6uDW
wmrDaTfUn2MIclP2o0CXoxq9GVm/EmPd3mKwBmFneQUAnsNX69bFLR5KrcsbtY8DJQmYRdzGAtMK
MOFG8ev+Fi5YIEhSEf4A2gWovhiWWGESqSk86IBtDBDI1afcqd2YYMRZu3Jhb7UjsmZ8FgIgLbCt
YtZ2kCrZoroWI6Ol8o4LTER5K9aEiHQScE0gBVqY52KQpBNLsqnSzqggRkkw+GMQHoj7QnQ/8iSv
8dbmti8d0qUowU9I8xK9oTlE1fSvJLnRc2kfu2YlErtpVOELAqAYNFIqfC5NrDmRdGoTWrZJoG7r
F+1D9tGN5zTm5rn+lY+cruXt/o1YOqZLeYLHmtWToaY95FGldfPKy2OUnqa19OatqrxelfCeMmNq
McMOUpLZT/wNME6K3zzbf1fnrNy6PcDXI8yERjaRwBUdcMmMNDMkRoJelG+mVjzJEd1SM36xmmxT
zbablK3b6B92BC4Bq2se50n6rNGHKvW7+/u6oDARQSEwRGgNWAKWf61CarjRlVkUaWA+Ko/k3fpD
vN/Uk3cY4Im/7gtbupqXsvghX+iPeZwqm8OtgrY8VCoamsxfTd07w7jGEbV0W/Ce4SEg4ECwy/Xm
haA8qeM6t4Y0IFLqlhhp1xtgFkpXfJ6b8jN/BGiVQMIfU1l55HEthsMBorKd0wAF5+f0iRyACS1e
iheMBAgwr9ejGbjmd/2KxlraRT7VBO0ESPsj5XktNdapFM+6ngaR3DuYNuSg3dlBjobpK67Wotbi
eD8++QAcOKKTaiKOV3BNk+DD2JDJmY8DhnfnfrtHALTiDy/ew0tZgtWs5nRUcgmyBhBf2s6P1vkG
LwGkhJ07rBjopcd3KUpwiNsGxGnIDidB6xv+//TjAE6hogwEDqzX9enIClPjKESPQ5t2YLEqBoc7
Zt6/PyRgcv8jRFgBokOFzGMDdxKTsEnVPVYadTL7OWrWyLkX9wpZfNNGmIbMm3DZVBCO2HbWp0Fq
FmCZkdJHWQIf1/3lLJp7gK/gVGBoFtL4gpSxplXT5Hivk8rGbRMrMJP2bHgNAMIoT1i/J0mTUTM1
cr8rR9sPB3ttYN+t1wYfGRA/UEXgKSOGuT43hPMjQf0QejAxYk+yrWODNnQ/lrXPqa0Mb9QRW9xf
9pKWsqE90CEMHj0gaa5FhrPejGHGH/L/I+3KdiPHleUXCdC+vGqtReWyy3J7eRHsdlv7Lmr7+hvy
nNtdxdIpoefMoHsGMOAUyWSSzIyMiDUHyZppg8dvYsRgtV2Z4IWQgdsNYA7A86EXmy6DyyVLqj4P
EpeTvgrMH64EQlIbcyPtXw/pwhC1kEFISCnGTOxKfGoBo77ze8kFIYZ128zCOT2/NdH+ApaRuQXy
cuYCdOl3WZQkbtRrlVX6edDr46R9yDFEJVGMhPw1GKH1Nlf7AF3+/SoEamHpLj6AWrqJiWo8borE
bTj2hWdYh7DSMR2Zjc/KvT6o4l0sC89VUG3GWbMMJU7gJ+MK/DMxKF2HNIOsKZDJ5u1pWfoq5NgQ
dlDmRu8u9VV5ASwe2B0SN6whsTDEVjqdlFJayVAuORPKbag6I62HJBH1lq1iISTAsM1jbw5V9R4K
R46PNhoSNX8/HOihIRUFZCYCNrUlI+ShIlZLMRyhtjgR7cHKR1P9dUkHhPznVuiATQSl95sscYkl
AwMR5k9c86tAj/XT7dHMPnn5DJ/FbKAJqAFbC/wUNZpe6LS4r6fUZXgtN+quLPAk7a3bRpY84NwI
NZhRaksxKNjUDVMQu/K5/i/2t4J0HVJh6AHH9edy42VBDT1nqcRx0Lzw6Y+Y39Tx1+0hLLkXKlF4
Y4JDFjQK1PuFqzIfhBIVTAR3mX8aki3xTTnb3raytBoAweKwAagAqj3URFXEl+pBQkQUQE/9C81r
jSFJ6HNeCbxL7yQAY//YoU7quikLpufCxC1fUtwGmVD3IXjsd77OBq1RV6zjZ+kuLSt9Gt1UCe9y
TlzZr0un68U3UItWNCkpFRbfgCRY/omqlfxLfS33tWqGhRU+3J7YhXN0VhCY25iBl0d+7tJD8CqM
GqmPE7dg3DHKjkMK5cpm0yegoi3XWrMW3B0JVKQKoM6NQ5RG5pM6EgMl5hJIZk96K38FEHdKFWll
Uy14JFp4gJ5FzR8ZNI7yyI6pwt6vR6yh+sFCnZQJbPDQYBHX8KyLw0EyGN1hQKxdCV/FgUqqZuBx
TJNa54vAmKbdmK9hHhdcfy6izt1Pcx+lQA2nr/KoiRUFYVWV4Y2BwTb1v5gxLD1q1sDuiEDXXzpB
2jdx0DZy4lb1z2h66DowkYEVMKkfbzvb0sqgMQ9t03A1XNyoowiiGBCOkzQMBfdgoQ/BExQYQuqA
qmtlIy8tDQLFjN3Egw/0GJcjQqEHQqEkSF0JgsREfNbA1KPEf/+ym0PFjOOdiU5ojHvSVZ2fdQ2M
yJEeqJYWHLnwUKVr6JKF6xNKSTOSay4mAWFLDQZdJUOTwU6T+HoUJVZdR9tEriC/6nZFsAuJukMj
hHN7sZaeeLCHzha4BU70q+6xjNTj1HM4nFz+AR0DRGed/KiCXcUkn10CSN7Kol2nR2f8xB+DlHuU
bIwGq2Q26PFWajJPk5VbwspJsmRkRqcBDYdHEtoKLyczkSY2y7oxdSfuPhkgXM+XwPvZn2L5vDJ/
8w2BukFIOBWRPwTOH/lealfFIO0HdFFI0ayiZ5YKuRwbqrzKj+kXJO7GtZrF0t46t0Z5fM6WFYO8
KZyxC4Aq/xAD8E2yjbGeHJ1/061xzQHrLFszFQEXSoyIGST7SUk3wxuOxry3WtkoEqNL9lFsN6VJ
ql1i357SOdTdsjzv+jPLpSwI2aDx6Go6lKE7WM1nQ3T1438zQu22LpimKFCwbEPjvMXvyesEWtLT
bRtL4QmN0Hg64/IPyAptg61Doo1p5jZt/Fmg+aaZ0M0kN+b/ZoY6OpiGHcKRyTK3bKRNnofbKR3f
FDFeuzYtDQdXwG+wOl4ZdCAE1M0X8inJ3B5d0DpBe42d9MFcaJDWsmlLpyHOD4CcZl5FXM0vXQCo
EQCguDxzNSGWDc5Ho64Mzevb87awlwC5x4sMOFIkhugbxBDUmtZPiBHILRuhBCKBhjdQGgUmbsXS
99OXcml0AiPocSjeo0hDbVtFrdSUqEPqxmRHmlCX2js+fa4Kh5RAXvxku90YfWTBO0rPFScZY7t2
vVgc60zig2TOzKND3axjvy6EoYe7F+xGwaOtjOzej4xg7bL07dNXI0VNBdc/ANfQM3m5cmEDbkf8
yVxwL9qiMZkf2Q6iT7qAvHVuSUaC8srtZVye3DOTlLNMSTAmYh9lqHp0NrvrLdaK9LDV77ldtR2c
3JBWLC5sBJlV0D2u4TEEzMfsvWcBiuMKSetYhEY/zZwCfGCoTjHh/e1hLURB8LOIM3ncvF408xCR
S/R9tH7qQsAOrbvOlHJGLTy0/g+mWUmZLxyWuNaCuUNE/wl4nqiA24KZuZIS7LYc5Dd6lwUxKAHj
zMlGcdiWBO/JDD2YhwgdmP9iJmf15rnnYE4oUMc0kjU8n+EfVxHdrvtF3Lj7ewAJ2s2AV0eNH6EE
xGmXiyV0flGGQRi6pP0oAcNnJbRCkl2G1lUNhejbi7bgGcjIAjgC/NvcXkbtc3CYNTIzjZE7haWR
V7smECG4vfKYW9jLuB3iCg0AL57jdF4WJJ8Zn0gi6mHiQzYRk5W+ZA01jb9Hj8x9Xn/sUG4RKSEu
hiLKYYp0kn3FJMx7XJwA6l6JjguejhiPutscGuGD1IVQ5aShBm1t5ILy1FLxYDAjiUNpnsPlM0ve
pq7kVpZpcQZ/WwRm+NInxIYTSvQdRG6ppIaI5z8fn3JwrMqQE/oXDnFmiQ6HaRnnXO6jpNj4gFL1
LAYovw9EWXmkLDremR0qBmqkGmbKwMjNKlTwhNiUMjwj14hB5r1CBXdcZJCeEQEdRIKO2kvoX/MT
Sc0BoqilwdG4ZNMJ/dozddkIkIlo1gEqkV6cpG8kto+RzUIVdpKDLzBqf95elIV4h2H8sUAtShcE
CUk5WEjYxkrFdzD4GjWrbBjuAN4CE08747bBpSHhJYyq/PcTnyZIIFqMFmAZBlHqPeZgRmDH+sdt
E9cOIMynLYBMM0QDk3fp0uD88QcuQwxnStUowkRv249hrTZyPXGzEVDDzWzAwKZTRrpGSSaCPLlb
lL6datJdLDxFsrgPh+EYZi3oWpTN7WFd71RA+3FAoJaLYISYejms2mdEDRjuzEWTtt7hIBruA9Xr
4r8OCJdmqO0jEi1tGVJkLjoIwK+skLupvJPXUHJrg6FOh6j027DOS5yzspWmUqRHDTKMWZXqtfbr
9rxdx1QMaC4soXqnoExMDYjXmFSN2T4DIujoR+WPFtw25dBgWMDQhrJ529qSX4BqAAn0Wb4MjQmX
q+SzhEGhADfpMEZlP0JyjBl+VGJrVHX7hX6n9aTMlbvPuxclM9xm5yZFmj2PCZR2YKeSuGIa12YD
iKYJpq5iI5BhjStowRTuDmBuAG4BF3j6maAAW1WMIde5SeRDKmlIXwYos9qTIhHn9jRehQkc6YBF
zBQfcysTSx2EtS/zTFV1nYuSqskopRmmK2mR+TdcBPBLCzQ2IvNTualLjAW7ldEJYYkFi7U95Um7
AXgvNhi25m1RajRzSAbu6fYAr5NNs30c8aibAvgKtY5LRwnVgstxCe3c7qfIP4jGllMgiZQD4wnm
TKM2mpXxXjnmtz0kTPDmQnGH7nNSs0JOKhXjHRqj+BUCDQUeemJOzMoxf7XdKDvUuLrKD9HyycPO
YAdSpSu8F5i1cMevFuUXvVH5MyJqqwlEjHlfw4jg8dUPEMtuo18adK5qKzKevlgzsVfWbG1o88/P
HjtBEIUQ04HBw/TzPjShsbhyOF5FxXnuwP6NzCeqxjjCLg3gxh40fYW5m34WkTEZBW9at91uzQIV
DIsSGcds9oJG3qegNfUbCdSmYEj+edvO9UuUGgoV4NG9TfhKErC9olPcmFF9L4p6u3H9Ti9THdoQ
zwO0xyVIH/6PhufIcrZIpVQFUxrAsHTktRIytb0dVsZzbwvsRtq91u+lvjKni354tmrzz88sTm2V
cCGHVWvZH4lwEIMfqbBC+7JmgnL1wo/YMYpFzKZw3w0fvXoohLeVibvK3lIrRnk3cItTls3Ol4SZ
CdovLTTEl7LRE7M9abnj8yuBYinEgxERDem4P+NNSo0JLOmxAO7VzmWjQWd9HMbCmkra0rSdm6CG
1IRop46DqHf5Qe+38j5aOezXhjDH3LOVhxhDDhsYQhu/8e0x7k4ra7JmgDoGQ4FjmkoMe9dH9qHc
onGgCu+E997rDuodu3+KjrGRPtw2ujJpNMV72gaAzipB76Z5ZRZcZRTAJ+Zr2m6LVsC3AaLDOdui
zj8/m7oyAvdAmmNp/MHgdQAB6pVYunTegWTqtwHKvUCi06dNm/Ru/gnshhFLXpM5XWfVkSOulSIW
ox2eaNAFUVHsAznM5WjCPPV5MAn17si9sTMNuY0MlR7qkFhVDfENi7QyuqXby2+Dc480ZbBLhrZW
ZoNGKRhsZCgfLVhaekjLIEO24ubLU/mf0cHY1bFEkl6Nix6JzPFL0/Xh630FybngDSBCwhsX/Ri4
HtN3dJUoPZrZ4HNl/ZDHXhoexti77dYLg7gwQR1IRVGWSgKyU5fnXov0E9u1Ko4N+v/vuWJl286u
RV0tL0zNu/rMt3lSousYEi9uljZIdLwL6usABRFu7Q26bAfFXpRivzUuLu3Mwa3vBOwhuIDWq0au
IpEHZRhRW/OAhZsPRvTHEhXoZgYMblSwmdoiNhLo9Yg5YyWCwfiDLq/M3kLMA2m0ipQKRDQ1YHku
RxWwIz+qZdoD4070XJz0Htmv276wOHHQ7vl+RoPPkAo+EidMbVLCoXt2l1WBDcpEXZQ34pBtbhta
mjckrFFRRhcM6vKUJ6jVIPViSgY0/RM9GrZp+azmr3N+jSN/f79Hehzl+Vk/YsaBXE5bWsR9FAnF
AJx85zWMnnNWWRnAmyR/DU0Ckd65JWpQkM0LelZsBheKB2CiEuLQIHW+9pC+RgXNZgA1wB9UDnEx
vhwQ6J4CRYqgINgKRumyll84LLMZZH1KnWpbrHXnLsWHc3OU2/UqJE6ZAUsVCsle/mT4wIzGZz6w
OM4Byvgv6Vzw3rsYHLVaI/KS2pBgcFIXm1nB6hlUm/+S+xAgNRT0cCoBLwwgDdo5Lmcw1pghj5tp
8IDsgp6glItbNZDXChfUxF1Zoc6+PAnTSEihqSe9xL0DKpWeA83iCaJ6TP9yezvRDQ20Lbp7To5r
IWMa2EoYl8le1QykZG/yG5+7EapqbaeHySa+K4ZHfrzDy3at2kWj5f6xj2IsSKzwcr8qXoaRWgng
fBs89IeDWc7MOksHx5y0jQ/o+lXtH7fH+41DOjtJruxRWy2XcyXCIg+e6KTtozSZHYQ0bSg256jl
5U6/GT/wZxPZI/5mtqljytbtT/iWIbz1CVSs7OacUyNB1kdlX1P12KLJp8g7q4g3DVpW472Cxoue
i44kac26eJXb9xGgvSnfomBoqMU+CX8VlSVDbHDYt2WL28lpyp2kke5UBnqHam+UzH3TVttW5na9
2BvjSj1g2WmAWFKR9Qf+gI72fivLhITK4EFdgjV8Z/633kIYFv8NjaG2B94Jd+bteaMi/z8rB0je
N0stSjpU9CpHDT2WPDN4A2BuolkWFQo6wShGeg8mZ9NXxgmcb2hav2122WPO7FJhbKiCVhYTefAa
Hq/7zozy3pZwPxD9exR4EjGxe+aZK52gOxBt2wcgANP0iNflXjJD+SVLgPqVeiOCEme+L1a+jm7Y
+WdWFFRywYop49FHXVtTFeJbU4elqMVYl6PPtLxDfi9VUXXagqNI6Rm93vmrRQeaNfUfuzPzzpxK
BGSXegimjIgm1ACrIYWdHctgfwHTiOxDwF3NTV8b9SBIIXtnMf6+Rs6AO5Slh6wFBw6IiUR6Ngl7
BWLp8v1Y7EowK99etKVpwSsIoDOkVcEUQl95OrnPZb9UiVcPdxmki8roBF8dxMhIuhw6gV5Q6v3o
rsmjL/goWrQE8AGirQW0QfSsKFUOlTSm8yb2R8MVziQ7TVHZQ55ZQv93D5Z5BWALxGXgKUFphwYK
aFqGVgdR7TxxOJZiqHf9j4SxZR5Z+T16ZcTTypRS2Yx/7M34UcBZwDtH05t2IpNLEyd03piQ4nEY
At4qYRct3qLBok3IElII2URYzEc+6JVdmkO/8vY3LByMIOkFAAhMmnjY0KLQpZimfB1pnXdSQx4Z
ZlFn0UTJfKZTbaRrXbXfBUcqTgMCDEwSYhwLKknqqEgnjTB5JvdeIo/53SRKzClVWgbqhUkgg0Kl
LXYDgccLZT2aQQu25Rx1/3zUiBWNE+8ykwqRRVkYjdEHyRaux6VNlFg1SFuRPYnUJ+hGCqbCj7Ix
KWD87vwyNyoNwQwit60lQPqz5prSYUjI2UwP3U9xbEWdgL3bFtkRqeCGCIg3klBNKyF+yZER80AF
ghoIAL2UIw8hWwVRliAtkubP4F9/EJkPpX/oqrtGeLq9qHTe/tuxABgG4gD1RUiNUTe3VG17cLMU
vSf6liZuoVW61TjobYWlXvZfHUgHgQZ7HpveyBQGqOK1MjoNK/rPB+BaDHldFANplGXZkWBSmKr3
KtH2B9UhVWjPErBlYYL8cF9P2zzaZajky+JPljwWBATHlQy6mJc8Du5vz8aSi8vgc4ZWJVQd8Ay8
vGFK+SR1olT2HuO/VeTnqB2TUq9lXSnuVi/oVMrjn3Gj8IRaOIDbQFRf2gLZWNaHOek9vo0/AMPU
E0XGHSw6yj87pjSgAEz4FTTQ8mKf2aRO06Ae+LLgu94TfOanoDqx7xQljtBgV6SNA3iLORKw6XCD
7ueTyberaLl5Aq92NfpYtLnUzIJF+nLQU9mCzZJrey8T92K8rYgrpYeEHKHW21rRYBTo0qnLPRcj
hE5mfpjWmJgWV/jsA6itVZOsEsfZ24SQsaQ00wcpt/17EeThBNRiSi6u3PHXRjx/0FnyBEe4HMcy
ljkeubuBa7ZVprkSWcs/Lp652MC/Z5Z6tjA9JNS0GDM7Ms2GSyqTxau8lLcRM+iQsUO2ZtZ7C+1Y
0jPJub1t/otf/TZO51j9gVf6UcQg29Q+yLJRWsi2qy/W9PTYbFYuXcsrCGVEHPWzZAPlw4xfI8ne
wJaSvVbspk0ec+A7x5Pg/9BWTC1P6kw8KMzW8O68XLwoDAY+Yuve6/NffXSQwVTt4/Wem2hfQy6s
8O2vov36N5OJTizwVc/k+Fe3p6LN2bbDJiU4u1TQ7dgSnksltJYNRtM7aaOSdkvaTfjrtuFvquKr
zXlmmDoKoFelpoXUY3NOYOA7garyaWIBNykRAxEHw1m/uIh1NoKYXQCZjG3fH8pW3Wi43PVtbECW
dBuLXljdV+wj7xPQHzvIdQ1IqhG+0xNxo3YrL8o5Xtz6ZOqW0FR9O5ACcwVuoXSrIsMW9JuWWetZ
XJoapNXAcjlzauK6R8WtcOgLMkGswou1g2SHVk4MoSn17IcvOXIAeWszBS8AmIfTj+ZJqz0mR+PD
5OuF5t/zzAEveLk4gMhsVwN7cj9MTi9sBrzvb6/gwtYAfodFExA41vEaob4SncghVzLzbDjZtBv8
B0nYQgTdHMVjJa0xHC4bgzAB6IZxWtJ9GH40DQmTSdiHOQiQN4HQQ5lAl5OfLHrw8y5euX0urDTG
9sccFd8AGedA5S72nqbXru/YyvivJu+3ARpAEQ+SBK1xtvfKtDEqVrbG/D3YBY40ocetXyOmnx2T
ctzz4XxHnrNjoWLKXmxGDGcv6d3KVH3jVm79cipEiqXQJnmHX87Hjz6AcLzSIN8ibvOgMmuxNZv2
yLS60m5V7BR/YEHUJALJUx9rv97xUXtIxrUUNZ3+nK87GDD67IDOQy8S3Y4L/mU+QP8afJMt7jXF
L+/CMZ0V5FteMdR+TF47TvqFy72yk+KmznWJ5H8JvP7nG9AniQ8A+hVaUJfhvBNLooUCXLasHkL+
hFo6pMHlIDBEfnt7Jy6diDO5y29T1D0jroZCqwUZu6NSjlW+aV8q5EPHqHFZZhf9rCUzPvjgYfHX
VOAXHQsvh+/sAIpbVEQUEt+va46BYVKoOqP10Coe4nbNxRauNfOz97eZ+edn/tsMeRmPqt977LhR
o9Humn1hDGWtk9eAODU5kr066aAmSkeQT+bv3MoEfzevXfn42QdQa9mWXFynUohk8HawOw/yG5Ge
WMRpjPb+KNmC/cbok3mIWX0077p00xqD0xp4RRSbh5W1ntfy6lNEEd3m6px6oGlbAn/MCKpJSMil
dwN0yoFBYUEmWptp/RLHDu5/eiOeqpe2aXVhMvzpTiOn1iD+6+0PoQk5//Hvsw+hnhRVUhRTFhVI
Cx27Qn/B/HOnJtu0CsQJnAzKoilW5KTERod3K9+7U3LiarudjCYhZlvZYABJjiE6VPO/pJP658uQ
vccDb04000TeDa7AmhpFgyd0xUukVZ9juw+z99vjX1wH9GPNlPJgjKYfF6rQjhIXYx3ygWOQ1QV5
ss9GplznVuG3YLxcww8u7rW5kAjcNA5ceq/lqHj0GYkHD2Qf8U5opuR9DON8pZ98caudWaG22qAJ
fqpwFeYuIaIL0eJgXwphaBdSqz3ensFvKaErV0ZpBZcdDRLnNEWKSti8jlpMIe5Tnd3a4453eAdN
80+MHTrlC7zFHn6a8ZbdNdY4HgsncJ+T7Whrb8QOtqVFbM7p7fwrfJcUoyFb/N1Zj5GdGmsXgqXL
uYaH+u9vpSIA+FmBKCgRAWI+1ItRHzhkBfwDNH8SntfVauMHp/bwbzJxF2apyO6DjyOSW7gyUx4i
9q3wHzthq+ZHCTCw7L7kEGVuL8ri+p+Nk3pBFonKJaGaDp7SReOuGIbaKkhXb2U1Wuu6XkrGYHBI
Yc3qjNin1OBqsDxnQVQPXmH1u9bmnfyeM5mf8uO8uqDFd2U7d5rN7QEu7tszo9QAO2aY2xJyxE+m
9/dQBIuMsi5Et25CSQ8LIdABAFZWrnvLJ/SZVepCmYFNT81DDJXvC2vYSO0EaPOx3kBPrc4PYD7i
fWR1LSZbixrL6/l7julHJUdw0/RR2fZYqT3yeDegwKQy/Uow/C/b448Z+jBIoRRH2hKFLg1p/vtE
U42O3UW+ziufwWuXh7rCPTJrd8+l0gTS/vzMJYnWaYkGjGc+n3AENHpexG6CTDMU5EzbCIq5kYlg
vJWGyWh9G/Bkp84DEwgkU+Tum/xVa94rZcu8B8wXP+zBuWbI4tqTZal0dvFxlHtzNdPliYCtlPlW
EDsNeWhjTxXNsd9maA0wIF5emFKyj4mqt6A40v4+sXthn/J0JtKgb81g6cs8MCIrK9xEsdqyNpRy
rf6/+F7CuStAog4MTLRoHCPkXSfWODV88YUfNzJ5lRmw7Ti3t+5/We4/Zqjrpi8H+TSDJ7yYsUXQ
NKAUIqqPbXZEq49VoVkJVx4eUBHVTOFrEhxCBVytwP0jUzZscRyYUk+jPZd0Bh9xK3t8bQ6okzNi
xErlu3bwwBFniElo5L4tMcUDWSVAXA6cZ9NNHUaDXygdxxKcCklhx5GbaHdVFb+W2r0Wb/Kg3E/s
qzCdMnYXtxufEBO8lztGdSttDbC+NGjQFeDAmKUor9R8IzVsB6kYEV6UangXo262Iw7mUMqc22WZ
tDbLs9PSd4ZzgwL1FGg1MQ4rgAiCu0a+F9hWBxEuieyo2GX8Wrlg6axAaZEFqfPMkkgzkKhjK/BD
4WMHvwfFRxNuWdCFk0px+o/bnr1kCDV2JHt4DS3BdNeVz0i9OjOZeUNVmVOJIMaQp7LuN1MRHVVx
LVov1PeAckJSE/J7s74UFRnGBO9zv0NpdCoUJyFP/ZBBpK0zVLITtL1Wcjsh+tLyv+xq/b6Xn5ul
DsGAa4VECpXRi8AQ0uyi6iVZ43xYco8zE3SNfJKGscgZaDJ2zUvfHet6gN6eHaWiriZenaydrkvr
hqwpBxQCEBngALj0RibyK4EpmNFrQ6RxEjz7lAeebNSebEJUCv/WSdB4D+o3xD8Uu6G0d2ksUOsh
DkOoYIoArNR2x78LbwWvK8nKuXG9py/t0FtMTeI0CmCH0Xat8jYpLyV6QU+3B3P9mrk0QoXytksh
wBgDGQOkQ2Xwos/umGJk7dtWFh7uMAPxtLn6g2wqnd6G2OHIdoDKe9LAGYP6gdvPwIOT1poYM2gg
LdJtixc++mTGH5m0V8bPERmEMmRMCaiBSow3YfszjH6JgDaMu1wtN7y45QszwEnTkx5KEyvTcu2/
l99LzT3Q4pGk9ECdZcX9OD20m8bsZB2tLHKwghpes0QtQAagCtplYKlWtqG6TaTKSoJn9OUZbMwC
rbGC2VvA1mBkOCCQDkN/Kbq0L70Xg2LCZNAwsiQ9CF24aUqr7h4HYdCrnjzmYAtS7b5h9T6ZdIBK
YpE10GCrR77TslvSGVz+HufgI+xRUtrya03q1/dkGWEe9Q9wgKkoD1Of13egSR0afkQdhPMtta5G
PSnBL9wl8a8Vn1zYX/ORogAJB27oK14roeDUBjAf3hNrHNGDwaHXq7CU8VGTTpC6KatjJ4d6wjzW
gYQuSF0qHkrmoQXMKPqKpX0cxj8z9VNB3xs0u8kLRCgZEthFu+IgK59J64QEXIkQ5ou814kJb4OS
1mqVKtoh4Zrch2O71g7yzWlwebLj/APAZaYynYtt1BMCFGxplgDL6u0LHem0Sj/KxsfHh2h83LvP
z8+vr693d++7J6TY9K9eT43Pv14W2EceB/19M88O3QpahrLcg6ZV8kIXOAtddgZbssGIdAicyGn3
guPbwilzpo285aziKFuso8R6uoufVmm7r8/nWYVMmfnXIbtx1boeaYEqp9A88yQAE3S7heBUAHIr
5rXZrEEUF1LlKGviPAEDyQwVppVnuDBWopoossfuwlfNnjYgdbnLLRkc4bcnmJuPd3qBZ7od0Eui
Z+UqLTeyQiyMRJO9Qj+OBpjBjZdjoP8S9cq8d193od7rP26b/MauXJlEmxQ4ZOb7G01KpqA1ogQX
ueyZ+0N97x3tN/tgpsZoaJH+YW+PaJ3WPVtHWDk195vNxtjsLMvRYwzefNivnKsLD0JM9dnXUPef
cELZnC1K2VP0yCo6s3kCkC/y4o1hVO6wS5FN2q1Bm9aMClRVGR4NIdoBU4AH5w/jbfyoUkt4Ftzp
Dopm3Y8WStKPwePKvM/H1I15pwGcbBTjCR5WmHfzYL4djvbxmJv2MTQY/a3SP+ZJtzOozenFtr4z
Me+PsW6883px3DxI90TfrDgCrSuDq+c89SCGwStFm7nxLk+fOk/lYBwa2fMP5HSwazeNbPeZtzXL
Qd+Pwf16AL7za9wpa/DERac/MzxH2bPSBVSAkB7mYXjiTN4oDtpj3TlVgve/3Qovt6d9IcuEUYIg
6rsvWkRL0KWxAfQdRcS22GGZPrmd9tRPIO+4H4KD/6xERnwKITy2MrXXV2BAgyHxBEYotBlAh+jS
JoiImT4aAtUrsaKS9VQ6xWZlWNdn86WJ+SpzNod5BCXl3vcVj3XEHQC3VmxHFmN0+vMzqmkbcbMK
xVizSO1UABGIkAaM4g1mZ/ZGsGHu6n3yxJ14s7DhoJv84K+Ex++qBLVnQOQKoKcGiWFwLlAuKnPV
yAdpg1GCI7/bh4ZmVcZHaIKv3Eh1lP/tws71U+VUu8ppDkBD2PMcZE6gs/YpNaNNbA76veTUemzF
D2DJ1hN9/nqC/yudyEx1xngGfNHo99I2PTDb1ghs3wi3FXjyHxlbXRnRomecDYjyRjmrs4hRasUz
Szt4eCqOa3183wUCasqASFdBzwiC0FmR9tIxFJTp26xTFK81RUPY+/fMqbRjGzNmTZvkLTSnTbBr
HO65sWtd3Rd2uA/11mmdBIvon3jMA8i9N/5dv36uLoRA1GrwegG2coHuIVa7KFfTSPWgMmcR663e
Kvbk8pYeeGlk+M+398hCagzYiDNz1B6BuSyd8lj1iIX+dEDzbcVCHkjXrPfCjOzYCS3cqXXFvG2X
bt6cA+uFXWqnBH4TirWAYcqOumu3xV2kD3oHGoHnats53Z1v3Ta4EE+/0dYaRCvASkL3bk41hLjj
dFA934lNYdPusbA2u6lWYs6aGeoyKkA0DFlTmME1cDNsgwfNiTelobzeHs0CeALaLACP//9wqGdH
Colnpep71XvJt2jAsZMHIGJPwUF2J4dAIUPBEYmk5iu3Znj+xfTWAfMcdNPRSgW+VmqAMq7yRSqN
qte61U5+l3epWVuiqTjjY/JTur89zNn5aGOQXkD2QgTmV6HZd9jYr7i+CzVPqKxI1BGhUEQL0B6w
ps+xdJtF9vmPJWo+g1YIIYYXa54WWr0hhcC1uo1gJuRRtnrO4FeudHMIux6YDHULsAshbM9udHYy
NWhdaacs17zcjR/lR95ckzxbnrnfBuhqP4QEudGfDcgHZgNk+ClwWVtccfblWcNDA1pZElgC6fQ9
QCma0smV5okH9r3a8Z/1F4jMLP7Er7wpFy3hljCDc9CkiiTW5YSRzBeJ0vaaB/qM6hT/VCCfZqOY
CXbn6V1ZcbvF4HRujcpxtIncRZJPNKTnZrgYmmSKh+CBO9R75Y5NjPoN0pN8pq+98BcOvvkq9HuQ
1Ekeo4HZ5zmY1Y7gNXgUP7lfZI39eClAndugDletKBUuSjoNF9qw0/t3dIQd66/CblfIMxZqDSrO
cPT+4DWKxiMadsBFPlSYstz3zKTR0/v+acvfj6YhGY3LWbvomD7djhULiSIYBICLQy4GTcY0i2TK
djmjtjDI7hS9ckI8SaU9wfkZoioMnnmdtzNgAAQDgqUG2fcfqywoi3N79gXU3EJ7OICYFb6gNtHQ
9aArVmgLH40jb5/veBPkHq/pU+ysiStexxLgIObiGTAlYG4SqYfaqNYZBzIo31PYyfb5bVVzu+mL
aXv79gQv2YFaOuYWTImzRMLlFqzlqmlI2TAeq5U73EN/VlOgbED51lklP7ArF4T5t11ESBHJBQ5Z
DLwQwEZFN4+NQgKZjzLhvZRBEE76OjcLqDNYvECElfumeLVuSMODsg7lKKhnzQjay5HxIeAx4yRI
HjPdcdWOLfdqvC01XUEnms88+/5nBCWT+MACZhI8TsO9VOgS/4RbmqEIzvDJBu9ko/iPZWpMTxwq
2Pjvr/q9KDaa+tjXBouep/8j7bt65EaabH8RAXrzmkmyHMu0YRu9EJJaoveev34P+9u7U5XFW8Ts
QpiRZgR0MF1kZMSJc/zDOEBxzLM932xrs0HzggrpJPD/paR9jxPSdJZaIjBPUQNzh/gg+SsInbsr
AaPEFYq4chY2vLtzZMizpNn8oswC3bPKeoTQqYY0YgTiBCsJo3IbiIVvle3oreycJcu6PDP/Q4MG
ZMfzzrq67WRlADsgV6mv6sChr3sAv7wvicWuHjDJoWKkG62OsyfFGNcK/UtLO3coITGLUAnFFube
6Lmq9KGgoAJ+A5yEQDgPGhvxXslcSSDFMQ3sNt+DKF2NjpO/j/RzZsS0FI58T3lhG3B0AlnyL2M8
TJNdV8RXL0ILNGbxQ/S3sW5JoGqubS5/S/6G5TFtPPRwbtrk009pp5A2pvpB/Mj2ivzE65MdRsTr
7Up3JPzp8eG8j+O/dzBYzRSk/tBcyAxUlcFZ2kxIx0HK9oL3UwXsMbgk27Lwt0XdjGbVJaIZV1K3
K5X6qUlUcHWN5Yuvpq0pCp5OFcMz+zT7m84jhF5MThsp1UIiSqlESvDhkS7Tht3j774HgMxYOwPI
NMSzGAIbT0qB2KuTryeuVOvJDhR/6Unk1F2QQN8gBIC9G6CYJ3mDbRQ4awiJC1tJo38rbg13pSkK
ZIrxGJwzyaxz63IA5aNq8l6LCFIOjZA/RTiyctUTUJiQEisZq80l0N5CYcX73CdfYFrHyx1U4xDF
4NlYUPZUqeQr3nfTfOP1VNr2gt3xm74xQ7dv9oBjKt4febXLat4Qtw4WZjFmyObgHaywkixqnEt8
XGe+G7WGbvEcykW9x3vWmHfBpg4FiPJ2db2dAk/eiwHX2egrIW00FaYO4XbL6MtmLZy8e1vIYFQR
DQXartAHQdTP+ImuAe96VPtuFcvItEU1VflYobNYtl1J+Wi3gBSacVPqG8PnJ2ii1ZndhFG000dx
DaFwnyTA14BsHmV1CNfAdTD3nR/xYQGKDd8VXvSApvFx/MuDmGuiaCiN8M6Szb63stCSvLMgW7Vv
A5qTyyXh03OS/xYdEf3fxTaF3lZCIlTHvsZuo0T7XLE04aBIpmG8aa4vU41bm8c5PGWWdk5WojcH
9zSIref77srfpgrEGfK0x45681QS+HjvSk761GqnUjZI3Xzk/Z/xEE2bVJ1W/NB3hvbONl6fqFDh
32ASubU9Sr0IbYPCd0X9BOfhmf7zyAEaR4Ji3+pU7LaxfGkUm/dM0ax+Jk/8c/8mW+NgKtFBoJol
i0S6KK+pbvae2XGWAf79Nadzf+Fjaa8+kr2Q2lLRgjL3XdAlGmeu3gySJWl7/6igbticBUs+QFf+
Q/K32hMHr1+ZAuWVlWX6LgwxUwVmBJzCGcQ64zdup0pCZ2jfKrrv1n1s5U9j+ZaV1uBvvJyq3p+G
c7piU7af2RQRSXaC8XfFm6qw0YALGhQiZBvkGDoL+ohQ1iZ8YSWdKXObaURrwilJrMi7QChDriwu
3rYGERJLeZK+UCH1XoznJtpVoJJokNzl/sjqUwAKglY4tvup+dQMMkDmNdyFL/EIOZZs3yhrGM5v
2vNHg2fyCDKXdnIKoSZXPdaqjWZHUg/PoX80Ohrvw+i9LEm2TeN3tDTh0kZz/md2ifJtrJhT4PiN
rSrv4mCOX6q/87lnGcjwfK+NZguPbdRn1UuIVD3D25BscNGGPs7dIzTsL5pqg89e++HJO61zk3hX
ZmegDINZg9xRNVuejllxSIArDUnH7XydFigc529ZZRaaVQ6HahNqT8UHmlQe34QLNzgKTSoA+gjR
kFtRmIT4qNWNz3Oq7zaxrZYU2PjS34EJvzMB1kqIGG70ho7HvEG7moX2t5pm6OfaqzpVx6O8Juqx
dC3dfM4c1F05kSSDmFFfe747HlMZbb92HZs9iugBT/LgrRmpLFsyH5u6uEansXA6bywz7qtNxGFK
Zc53uYykaQKeo4IatUYU1QazUpWlBB3nK7N//+RHbIzoH85+5hAGPdXtcNHeLclV5Qduw5843DzR
NBwDXyd1ATxFNtMkWnE9EjAn7QUEzZ2O4xiMO0NfpbW7e2fhS6T/NCLN+TW25TqNCrGUWylwc13p
QdIXGielFYdN2WkC7cc6c2ot0V9zob/4Dd8cMsMfzDwdQQoWCOJHrrYGHfkkNsVSyL8KzluDet8/
7fGFECaFyoAIEjzQ793OFfqRtDCtg9BtPWlbhZFpaBUFlL3WNkVtB21n1dwuizooyT1H3FtSOUZl
xxrgyr8en5n7IiWK3WDeQliIhdM1lXHkaiFLo5rmsatuYkCahHfNHo9wVrFMRW8nKtuKiJ/xGVRB
7mPL9wCh2TLUfCXcsIAwKkys0gGLIdZGkLhqecoMu/LBybPN44vmuZL6O9KOaU08tFvwp0a1ar02
M4//KMTXAYwBQTZLaeQAmn70PJDViUf1ItzDFLQAGyopX4EOrphg5QF4l15iPnkOG65OtCAnMoe4
K3ZFNZXcAW7Ijvq6BoongYRIFWVUHvJg5a5d2M0owiESgb4GkrhsdoLLgPEN+SpxK0AinHqN3Gbe
asw1cvPjmWskFPsKOHX8eGE8aeNb/6VJ++LU6XQtsf9dE7q1hCwE+nUARkLuGzmm29nTqtTLpSBO
3DGZ9n50lMe9UGlHr3VKt5xkq88/i3HbUcQWJid7r4/3230CFOkdIFzA5QLRQQHK7LfmU5GTWy/w
ArcSZhqsqCfxiI5Pu0uOWRWRtNrwa70r9/vl1iRzuJIRXFFCZwTuLCYSiy1JJAENWJ/TpPzhkGR6
PMJ5AMz8IrmroeYFsiBQ6jEHakjzAUyVWuhKQZ+YQTvVhM95yvVaTB9bui/qYy4hCwlknyHBa7CR
fV7W/iBoUeTm2WFUn/xuAu0Pes3EP8joKD/BV5pkVmkLEekdVT8bjT0dwc9D2ppk4iFeq+DeA1zw
PeCNRAod7NOzcOHt2mpNEUUil0Ruwx37mV5CpCn3rDx5NjeRItulZx0lyZHUF8k11Es1bP0CaT7I
ymUrU3NfV5o/RUb6AHDRmSCdOU8FP6RVDq4st5K/iuK1q55q7iKlkIQKLD8kqoem/shVBlNCrVje
e5DrQ3gptiKUKa3Hy7S0/WaHAfwlaj+4bG5nJc7LoRegxOG2koRwyGizTSVFDXC5+bSNtDIxESSs
vV+WjIKcCZw+WAvcLIxRJa4DIQ3C2E0CXd/KXc3v+vZTaLoDUEgTnniRsfJiWsiAfPMnYOUhMD5z
RdyOcyw9iHOMmNVJ/i2Pu1EToMmA94Zck/RlQDBeh5bQWvoaLHjpwCng7UELPj9nx5gwS+zbIsIj
PHI1tZuOAhhO4hS9Lk01rfiu+V5hT7YGAioBCRaQ+LHNNlLb86OmBzESHJA/kkI4r5VLZsk5i9cm
5mW9uto8+GZ0+UexG9QCEfSYtBPi9i8J0IU3PvscJQJNqTp2ooEMK6WppR1zbZoJhlRfMhAOlbGr
F4oGapaBo1EiAJJUaHjuarkO2qk03fz7s6HhhY/eJRWIRzYCm4JAmHijjt1mjNAw++pJpRlIPo2G
AucxXdui97fsLI4kI+BRgBPCTc5Mb97FwZRjjGhXFey810WoqA/lfhKmZ4iez0oOWmz6iFW3QlsA
GRahVVcO2tBsuApUCPqUWTEw9nZbq19aNEqgtuLCQzqJqy3ts4O622woNyHRjfYuMPjcfmoDYowi
nQQsR3poFaRd0apHdOlUQw9u2qM1la838Rpfz+L+wxSBVx0KZsh8MB6cz5VRkkcldo20NkHlDd3z
F26iafaKXLdU2S1e6IN+qHkTPb+8vxYFzUeVHTR66ObaqAFSDZZtpuE9sZjEInH5vAuPXK6jhVpP
kkskB24MGvtzNkHBTdG9lI5F//mv9yLyF6i7AaEJdfnvGP3q7CmSHxdD0SQuqInQbXuQFLMvLTkD
JcuPx5buW8exBa9NMa4SzKoQgJLqxBWP6LncfWiJ3XjWe/sRUhAIWImNJsx9EVMNUn/pOYJ+19Y/
q6vV6PuYFohfHc4MUpSzoDVz5CHHK01xmKQu0tO1mYsCGMdiSEz/+wvwxgzjoEs9T9Koj1M3nSJ0
Ke/BNRWIB7DHDGu5zoV31M2I2OBWLP2Ab3WYkl7EzZQT7V3/hHiyDhUY2lhIgYX20BPUvl5WVlS8
37nAKgMEiEhsVlJm4g3w+EddFRapC7iZhYT7z9Gtj5H9JzrXxI5MHeCS3qwv6gHir+MB98da8LVw
Od18wPyB17t3VEPAFLPUrfjMIKNqJJYfj5n9eJwL2RRM8NU4mbjCl3Mg94s8dQtT9S5tb4I6ToRa
L7gwbU7c1q9itVez7YrVhbvpxirjDFW9rqB4gsFp56/qd0pQm4pN+WOgyATvKirtqTX+enpsdOGu
gE1QYYOaDg++70TL1YTyvuiDw6BJXS7GixLUqL9waUDJou1iGnYht2l7caBylq8BShdSz/NzHJga
AMuQU2V131HB8VEoahM3ATvfOWqGQsBV7Mst9QtOABhLKSf9Zc69vfl8PDZkSPJKcYo8b3IajnH6
FvhR9xVzRt194b1Xj0hFdy0HSg5DrwK0j5Rgkq0EuahMPlK16egrE3hEwqouVBQjeuM3B+lgxR7i
XM6RUjQUS0iG4Jc0hH5otkNUxUcIeQ8ZzTMVN4KsNFlvPp7+xaM8k4DhlsYFiKLS7YYW805RyqJM
XGQSGq4z9ZoIPugRvCfNoL2joGCt0zgEG1RP0d+LztbHHyAuXEZQafvnA5gjLct8FkEUCw/laNsq
PCCkbQhp6nhfQ41dojEYZ3+DnXKwdcBLURqxg5ooB64Fw3Lzt+I+gjfMctI8Nz5mPCRG+lKqR1Rb
/hefCagz6FHBPI8MDuPEezS+jkU0JWAP+xP+5LeRwwUySHkrO2zNrrfVinQ6wSOJln5LK+WD804p
kNgdNaqEDgjO453nWShTxiKt4l037KoQNz4pNcKv6SjcU3vh5pNRPgfGF2hNvMxuV7VFgpybBiFx
83Fbqoe2jEkc2MgPSuhljqQ/bR9aDXL7XSSQLv4YwUDv7UMosMRo/0EBs9zp0psxUrVHN9v7GD2P
gDekZlVypF8rui95ALyh8JDHe35+ut1+KxdUYT9GRuKiqt+ZfqsWZpmOHjEw5RbKqSpJkjTfVhW3
xo618KSZkYLgTZobcqBwc2sZ2kpeGasyZknl/W09SDWABuN0UtKyWLmcl2IAFB4hPYLoG5xlTEhc
aKWvVFMIhy4JMvis29GKjPwNZZ49H5dr5ZLF+wNBLVS8gdHHL+ZQcYgvwxY8Li6fos1JMOyoJQ1o
sZpXdbRRDwjf48kcg7Vra3YWTGApXZtlbkdPD0IvKtvULVWilhdNObb8QbdxQLn4UAybsVp52Nyj
uLDRQd6LzDKKrgCQMUs4KGUtBJDsc8cOOQggi6CW9UsEWL0mrfiOYoh+CRANRRY3ml1NNZvHTQpQ
vwEu6+mvMO49eeWTlvwZ8DKgudUAnUGF+nZT8aXAhS3HITYKjG4PHlpARxrlReRq5QgR6uAg5KVP
eS4NaQvE7srzcik9IMFFGXh4oTQOrqxb87HmBeA0jzMXokREjT60EdU9ectpe0naZEOzSfynSq+t
cE3qbTHahlFRnnUgkHtkPKQspEARdbDcK2Qon2o+Mw0Ig3iRFXcprfic1up71zjo5Sd+aitqDdeI
t2Bhoc1+ElDICyDSCV6x0xC+6YnJexQsfI/d+MIxhE4rQnCkBpGzYo8hNzZKJKRC5kKpmnLSzq87
cGIcjTV8zUJ9CAgmvLiNOT2pAiRyuwxl2ap6EUuZmzjVC7dLSU0hnkWen4Xn3xUR17gcl3KCN/aY
XddPWddUAezl5BjY8t+5aeP5z3S6xI5K3gvombs11BJXb++FE39jl7loskyo9SkSM7f7jXdALB+y
4GembZS8AGUGVJwqnXjKERxd/PBScwcPn1OYSWwNaB1qD3lh5ckKknTh/N180bwFrgJKbpJVD8/O
zEWRfO4SKMyOT7HrByIEf+phlSxk0R6gajz4KdHUybILjWMSanUBe+OA9sktkq1kl2+ClwFrDmQ9
5QktjnOXjNWVlG57Yn6lB68mb4939jdSgvG9c2zyP9/BHL+0Q8txYGAHHEBDQgwioSBMQOeKffen
/dzUppMB0lqQvfvS/3p6Wku/LqWCb+wz13iddVIplPO8E8BZwUFYOXi15NFm2Ocehh/gURiaT/6v
x+NeqnRc22WZh8KxBctEiHG3dFQImuzxyKaJB3mLjSntHhtbeCDd2GKvVbkPEz3AGHXt0IEFNmou
3vg2+H9WgTFLKaIbU8xVmuqxnI8ShiWdU7TXIBODzuDuUPd42pJKPkU/ekAUj95aRnvZc/2zj9jC
iuL7CCoCnOhR2OYlaXPKH/k3ftrHf4DMmWKTA+1KbpUvorqSr1l0zleWGR+G7dP3yYTZ5aUnVQCU
LrIHCM+tBseLPmtOZYPkFcAJlk2j6lVOVn1gOhXuMGMeFTsV0OwABvwdB91hba7txHb1U3znlZby
um1EJ+QnUxQJjWqNvXzeMvfH9p+PYdxV1gpJMAhY56g4doE14F3DUaguoA0+AW7nkJrcWl5seRf/
Y3L++ysPOT96QS6DeZYUR4jsBryo8gdwxcIqlQh7OFERAtv/lT4Us6TVMPTGKDWDI1YnQGpUikdl
d+LTIx5xXGdxK30yrBO6s8dcR70nqH2vQCAqtzo01Ufn3EXuwvRIQwR0HwbkKzWDo7F97BaYK+C/
rQITCv4eJBPYI1MJANDVTTU4Y3kIvQpEwciFlZ9VSSTvS09suQ1W4hhmCWeLGrqPwDY/I0ARct8u
4VRWcdJmPXS3zPJYkJ/7tZ7HeWGutuWdAeY2qSW147hwGJxeOuZKQCrv38/ZzQiY60JC0pmXW4xA
jQerjyPaFgTsA7EikUTUcF8UfmE+XibmuceO6XuzXu37ATQkccvBpFBCi0854mEAMY6VlWEd950V
5o4Y/cQzChmqYUAB2tKHZDe/HGU/fjSWh2xk/v54TOy1/9/m8OCASCcS+qyqZQPq41TuseN7Glwg
7bWDrCWRibKpbWUjmyGypPUG5IrOaRog0cahFzVFc/HX489YOuhYzv/3GQb77IjQ9KUXEDN34mjX
jT6ZJJWWaFfoWpXEkcn7LdEmKvHqStgz78P7ffqPXXa2E76K/Q7DT3bFa295n61TPPMre5W9E5lJ
NnjmMgbBSjSlBtT09BoU+abQErEPZwX3H2X7IYW5xQNhmRu/5FghI9JAKHj18VoKYXn7/jNU5knh
gakXhOcY6uuFrpEIrmwjpI1uHYqXZxVYrvHDfVEmHLSLQcZiqsGxwVAjjtaI4yfN9NLnMrBAczRl
dg0tlZIkQCpD2bvddKWdd95Ojgs6TRt0LzTGqYbmxuN9tuz3kEVDAWkWp2JuS+DTu7ExcIRbflMD
xoa2awO1RcsTrP+bIcbBVmqkVyBKwym2oXe127fbNWGn/8+m+mcsjIvlBmiWxAGOTAPGhginVrA1
IpjBzw6Uhk8mNL/p4zEtH1LkSlB8gzYe8CO3i6wLfit7ET84oQCIItQXqqYiSfenBWBDQzu1d4oa
uw3XIAtMXPef03NllnH1EygxlDTAXA78i+HnJHn3ZY9w/topXTwg/2PnLvURGKrOVzLsSMZPPdkk
F67bjC7aCecdHHx2/o/aLDqJTI2I30O61hW8EAYgh8kjAEAyCsAvJvUiFoofoU8GXiLk0bPDWX3x
Fxoc9gRCejHsbG5wOW+3sqbzqb9zgFdGGQeYtH0DABSMQqv5SeeAEgzQo5XvgWVQlIMPsj3xTdaS
HY/zGmR4FeUrMRcLj/rP8sK9I3mlof+BLaEL0KTqxUmA61fSbCM1r60UW41X/xBKW+Y7q9XGXdmX
SK2aAajrMkjhxMJLh2YpMch3sQ81pB+acWwTb5/6K9cDmw67+7h5z1zd+X0FRTnw3MGvqYqteKnZ
GBev3UiD6VXHHlPyLIy7AoL3j5dlPkl3qzJzwcEpI1JjH6VZmqfe1M9mPZ9O/qaRaJL6x4ozfk6D
Yuk69y/zfv8Z6JVFZh9IYyBWUwuLygu3ffUuwn7Yi5fSNHbhSsix7LiuTLG3YRomQTnAVJ1agv3q
maqpbE4WRF83yclZY2JY9lpX5ph7LyvDLALseXA4wRwnCkVP1eH+cqlZPGV0LZ3DgpXv5pG5CAPd
iEO02w9OkSm7aWq3fgmErUgURwW5RXCsZQF/9SYhnZkhA+BDDBHFnAnXUSX9b+LVuf8RpFkGlLeZ
JVWhIJYXvohPaTdid1TE10Ja2Tb3+1RFJx1EeXS8htHIxrjmvC4Gyc+F0fkANMKCR1wLLO59Igyg
Uo8cKP6Aeuvt+ZvGWgrHAgY0P3vlKlqDhA75jFC2yjKHcvSnWHQrsejimGatM/hgNIexfTIemBib
CXUcR/rogd+KKGQLLu0M73h8xr/7y24POYZ0ZYhZH5FvIJk3whBOt0ibX0gxStvxTTIFEu41a7DC
XW3/qSxIoJVoRDCNS//rZU0ja3m06MxDoQ+XyXcl6MrBoSFAHZQKEyyq1KcVlQ+cuQZ6uL/AMVAo
Q869wPh5LG+D4ZV1pibq6KQ69aD4oZeWEJn1KuHw4liu7DBnL4Y03lTJyuhEr7xKsmrDpaR6r/in
VsxXYiG2+o9zfjsm5mLghCQsGl4bncGOiW41Nrh9NhDL3et0PJEJFFPG/ItWFthRaLwp4N/2GdlX
dGa38VYj8Pvg5fZ7mMi2jI08FlId34OnUhLZnlpDoW9l1MtGQDGJgAEkCyx2tBy6RPJ7GFFlu0GZ
d5ywis2K21pw2PNQ/rHCxM4GoH+FysGKHL1n2nO/ySAsjBgokX70vmVoKZUGZWVk9w8DdA9C7BmU
fzgKOAe3fkYO9BFaPLCpxXZk/O6jjdacCoMaaEZ+fOwXNinKazOJ8jyNqPDcWhqFVJaKuhwcLybV
qwdqxoN3rvbG5bGZhaUCxZo600LjXQ+t+FszjaCPRlzHk1NEPOasPReGM4Wl9djKQnyEpBWwH/Md
AyPsBdAWTTP0UzQ5Wn7OnyunwKjSYiu1BDDAAYTxIDhP8F8rZu+Xa2YWAAEFNqGg3pXDNQSMWpxh
dPqRI+ds19i8lVsTHkGc9ae1pYCOoP1YS2rdL92t1fnvr3wlOn+mvlBgtZYVKuaHDJiagSrSqx9F
tAm3K4OcA5Pb++HWHLNT5LktRGlgboptLzjKFfhnqteu33vPcbJpNc6SJYubWZYDyBl2v/5v5tkd
5Mcq9BObdHKa37rbA3GUowpsQzOo2vg2CCVCBOBr1YOVdWXJVZsSvR95lk1OFhZU5j9K9X384JEL
6vu/j4e3bAnyrui4BnZEZ/ylXLcJbgsO26R9iTiX934E1V/J+5OvMeAsJPSwjLMmOfAF2Kzfor5X
u0Y3ujYsxmByolYzyyi04jIkuHA5JBLrzi5zWngJWo+dUeCeih9dU69wGgv39+/8BZClEpUZo8wi
4qcEYN2xSSYn2OVWE5h5sAVWrbK8l+DZ2Hv0BbzGT8Gf+P3xFN/HbrPZuecFkH/wLTBTLKZ8wxs+
9u8INIcKPMVGmKCHQJomoaW2F58fm1u4N27tzUt+NdFi2jZppcMXjfyRm17qnzlF/hRNzKFOimmH
fMnKpbE8sZhQsNMDB3TH2wqKiDTXihwcljYIC6xjdQbocP61k4lHviIUb/2V23HRB12ZZJyC3kpD
7ffF5PBUOIAIba/sNLKWiWBhMdgrmMp/rLBsrJXmx10wwUprZWeRvk4koNP2/PyrI58+utPxTqfJ
Box9pkRXwu/FzXplmrmJNfSSNjEPF9BMJQ1l1KCnCqQgZ3S/ruyX+yvydpAis18MtRGUHJZkEHaK
vqmmk6lMdsy/5skHaJWKQAH190bkfVoUwg4vBTrWu6ZdcbRzVHrn5q8GPF8DV9u2qjO9HgxsIsP7
DI1f8bByLhY93dXPn+1f/Xx9QhdTEJTzWqbFs+69JdJZLM1YXnv7LmRy0JkCiDr+AYsx3p23lrJK
8eqkwq4ZbFC6vE3bgRTbZpuYmn3OiLQXKByBDX4aNMe8r1pfui6vrTPz2Ptt3XERrKt7xUb1gKYU
kgrHaqtZIR0oPoB6tDLlYwROUfmAFDtZSWWxKJrvYwMo2RxH4tGqGowHAv2YkPs1prqxa4s7A3Nq
+bZi1laxE0fkZgGHbDSClLOY2NADzelqsmPJPYCvDm11ELlBaZqZBJS/xroLusnJ35qWxs/Va3YR
f2qdmZ36d/GAbl9Ij0Gb9NCf1/q01cUFuLLNbDRNSfRM5tvJKa2SjMAAV7vqMuy8v2D6fELaRTaB
I9r49OdnQd8UvIJa+gWyT8vdnFxXJyE16HNCfvr0c/Nakx2ojggH3JP10/HpYDmn6iTaCm02L25/
UJ/XYsolv3M9c7O3uDom7ZRoYp5i5sCq7jSH1IEYx4rDmfc/e9IBFwVeHXyWeEAy8WNRZ8mY1BN8
t58clTxIQXlU61uO5xMgDyfumPbo+ZSyuqO5CoINLS93adVGKA/5kv34Y5a8Dnrj8AIBugzdJczl
3PCdMJahODlh+VsLzlmy4l3vvQ4GCdZVgCSAWuXZmCMBwM+TA0V3GpkCRNY6GYjDHw9hoVoP4L8I
gkZsd2Sf2AAjFGs50frIc3S3fOPBfgeIIE3sgfK2uBtNlYCFL7H698dmF9wczIL7D3h3QZg52293
ihKA+q8WK8+xi8Ca3tOS7Lpf8itCKojkbgoy7uR3wP1BOQMqFe4yrLzsFi5n2FcRWeGAw82w9Nlc
6kt9C/Iv52AkVN2Lb9wp/pF9DUTcGT+MY2/mr+WlARFsvVWodOFPa227904GTASg4pd1HqhriYWs
AcHkeYWoeo6fgpADGgjjReEuSJAhodmLK0/M7zTl7am5tcacGqEpBCNXNA8V6pxw5/AnR2YaHXHT
W4odPoPt0Y43qjkQpAXJ67Nq+uRyegdq8STQ9NLvBos3Rbvb8AAFTBaEaMzH++H+JEHrGakz9HgD
sQvA5u12MIIp1vLY95wgK4mMhuU1sRW2xwLXyq0FZsOBmDDxmoEzHHnD2cpHvcndwqrd7t1wq1P+
km2ES7CWnVyIpm+NMpe5l6LJFYTpnlM/N4cJvMyTldGYZHQNVrHgKZAOASUbCLAgF8pemnpfBOmg
4/0DWXmoVp1SS4qfZCGGp3+8UEsH1+Ch3wljWCfxO5y/cvFe3vQN1MA5JwUr0TG4dDvpkLzkx4In
8o7fedvgNDqKKx/8s3finDXmTHagqCjOjeVooTVAu4MG4tuNIqRqN5SFxDkcUnR++JUVHUmg0VlJ
Nc3LlcEuGUMQgCwdxopUNmPM40dRzafIPzb1Lrvgdtmm/kT0DI270wqVAusO5nFdm2J2SjNWFZpB
Y/8oed4Oqnbo0S85u6yRqPOhaRchS8D7a08U9nHJGmUCnWH0C1DzYHzV61mPzPCo7mJ4W2zRX493
zV1Q9x9L8uzuUaMEQvd22ZCKlDJILWE/QMzUEWlhJ2ZkVgekdBMELdBXtSqS2+nZuKyJgN4dQtb2
vMpXO1atWzlq0Q3gGNAfav1Xddr0/dY/hruh+OtP4JQMvx4Pd3FeEb4DdY56Dpqvby2OuehpNYd5
FZqNqJjlwBP+I8p9onnP404L/23I/D1COE1UvOFDca3c2svjXkymGJtnCpOXZMjNssuIUPtIq+0k
N0hfxND1vbmbuczPUfKUaAWtwdg+k2ih/6j4I04heTwFd3EF800siUwiDBXkOTAHRkCQYDx7+/YY
u2MPLxE7uYOGiFO7m4VuySoAceksgXsC5ToESHNO9XY6gqbP2iAuQA0HOOUx+l28e5/Fud1o1If0
yiTZdUA4R3JHm9utabCwlGC4vWD5yjiz9kJftqNewHgJJYDUGg7NOf2p0pzGx9BRAorgfDx0Fv9y
4i4dOrnWGv/ZEBz2ZRFIgJlmwEB8zITguQz32ELK+ehnm7Q918HT4F1EYa1ta80Mc6ClrB+FsoWZ
+m+3n+iKN2TDge9BgPoW7flzs/b3K+nqyPKKEGYIkOB49e7TC6ud38YrCb3v9Mt1SDTbkBQwmaKE
APYutj0rgM4J3tldcAQV5aaw9f1kpvv6qGyPnKV+1cccHY17w5yOxRM4YM8esjTbLcoNKFIlRwM1
/X9/YG6+h7kBkkxHvwp4XI919dbpP1AHJDko8sBZ9qmX7lib2DwVZIOrr9qJW9KBazV1FeR2Hn/H
wuG5+QzmTtCNUONCEdOSgHbXALTdkJ5kDqz6eyneRMqKtbv6LVZBQYEFaj2zShSe/bdntUoDdOXl
Q3gMcohExVR4bzIyjgQcvlAPmFKAhgtLPg8WEg5/xwNvBiXJ0bpBt4+HfVeE+c+HIL0LCk6kX77j
nqst12vJKAVqHx6N4UVUSCadeh/yueFAgm18RvLzqKw9Ab67sZgtqCCEAhP4jINHzud28MKADrLB
GEMQjzmaXQ5o4rcrbR/Jdvg0ZFvJsOUSvecQEfny7ZQEuoP3UK6vrMFdcn0e+vVnzKfxaugctNh6
X53Co+T/7IWaFsCLevU5vXggOxsObfEqFmYBnTC0ZXPK++OJX7gr0fk5Y6jBGo4aG+MvhyoAF4Wv
RcdYfddBV+uBPFbwSPwjh+JaCH2+rFhl0bmL64BLgGtBS66IDO1duxCUjcoiTsrhmJIcCRJw1tKa
qFS0uotKpw/87x+/Lp+jCQZhOpH3isQmtGSQPymAY5gQrfz5ViSa6EQBKN62xDB7PIyoySO4P/hm
gUTZfxF2Zct14tD2i6gSs3hlOIPt4zm2kxcqcRIEaAAhJMTX33Xu0+30rU5VV3e6XPHhgJD2XnsN
MKJCJs9/36s/wVa0yhStOuaeAKYymGT/80HtUzGuKyiwFzu99kFXIt85ZX95Ef619V4/AxX+VZEP
F6c/FYScMdu1ym6XNZ9KB/PGEbLV//4a4Z8yxfz6RYDtkQKS0Rjf44+HvprA8YIxf/HVt8utrU/V
h673T9hJnIB6RtWPrXzvy28Cd/AjacqHg6zhyA9eb/Xw+gBf1LI8f3s9fyJFpX6/BtC8PD3FZX1z
Z6uvv0V54w5JmZWPgIbQwPLqdCXV3IdH/FHXv231/ffajIj945WrfmcPCSRZMf73pz2k+LuVPrzQ
cqtoOZ55eQ+QLX0ARH+8i4/vrv4qyy93vGzW6r/vyb9egz/uyB8lHNUETFTf4Y4c9+U1DWryuUks
TQKPknMh/4IHxNcb/I+d558f9+dcMrDKrUmOj7u9fLuQqh7LN1WeLz+/nY/Pl/rycNYN/rlrbm6+
H+9+6ePHqf7v7/u/ucP/dQV/9Fai3wbhQlxB9s3U+i6rzt8eDr8Oh8embrDnly+NLY9ZeSybU3N/
V72d7pqyfCxvyuP3mlZ/W5L/347wfxbkn4mlmU+SLt9xNWM5Nx959Vdr1r883z+93i3L+qFw+ACD
cAvwFXDI/V5/BZ/Z2kCFKbHoz3uz3CYPvH+CQpTU8gNx5v99z/9dk//x1P/Y6BdK4RE+4yLU9EhA
zgXXOboK6ErU6MhRZj+D9lbBvwEi0Q7cH4yORwlt8N+Ku7/d7D9KVGnbtpMJLuPwJvFSXz4eVEmq
27G8wM2lei3x8lVYAx+Hw7PB+X93bB5vjncv73FV3X55whv482+P/98nMSzVYeWOcQOAZejGo3/u
rK21hZ96GDOKCPyY87J8WZSs52+9fIerulqGWpA7GIJIf3FtRRaw7ReI+UsIEYrhb1Hkf8ajXrdH
hFhe/dTBPIS57R/vRh7kg0uDnV8+AqS61ebc3co6uOcPWy1pmSL8DYEHdXjUJ3rGDTJHONq22Cxr
+F7X8+H3cDFf5N9o///PPYrQVaBOg+cuSMb/C6n+3zJhDuQSSrZceqlAYoaC/oLDaKzbqSXHImpN
E6XdfAz9Zho40pnPREbFGZ7E4n7MOa+5l+wgadQ3svDi6BYVXEiedc3ek7+pRf59UuJaEzjkX+FV
oFV/rPQtSvZcRcNymdTXNUawsngZtr8Jvv+9iV4/BE/qamSboVX556KZ84LNtsCHZFfU9hVC+x2m
NLTM/uYVBvOA6+/653aJ+QLWRBaD+HpdH//8rE1Fao51sL2iqoHnCQdFb0c0CdLVk7ULv3eJHT53
tnFSIdYHktQgML+8R7TsEdKkFnmrXsg77eCXWvcIn/mm5Rzeex/0vxUfs2v2rCvQGsfQPvIJ5bgr
VPuwA+p709JN8OhyKWxJrLZgUVod2O4UY6hydEHUbcdw3eUrg2FaWg0Z2xA90XIQbVJEKx79jrVU
tpsKwjNPLX+fraNwwY71BkG2S8zPeRvom1Yzi88TrGfXCtaNMCiOcr6/kXlZFpiDzUL56S6dFpgT
lTC0I8NvFudtB40fbRFoBYrp4vaDSlKpzv1aCH/oR+oiSJ7Xdfjh1yBFMRfH2tRDandUEr2H2U7W
md3r0o9xD+uYaUxgvJOxbK750g/pfaKoEuelkBDEhVMPl7w2XmEElaV8byu/D2BfjnaJSWOvmWFV
PI9UHKM9W/sTLgX0m6BT5qfpsHrAUk4UrzDdhWU7J6DE0Ry/GO4vmXlXtN3wUqemz24TF8DPXMBS
4wyV8/Y881FDp6/S6Y7xzNjaTuHytAnSve+DMD90IiJSKZjqXqJhLAxYTLBMmvOomI8DISoouU+M
q0Nv0zpVIzydumkZYKA/0RH2g6vTvzaYfYV1mivNa+RDzTigYj8MB9/HY4vej6TnyYjo14zAkeAo
Exlg/iwDeJgouu0HmV8f9xaveVpSLgyD9VlguiNCIMRrmxPokaI+7WDNNDAd1AZi/R2I7eiSyhSS
iOYq6bjw5erM7fQ4PUjJ+EtquOJlB115fxB6ak25e66fVNuHw+2OKEJ8p4mZY++mNqxUQCJ/yufC
3LqN+GsCfNj9GjPVB+dYwW3y3GsTLQcF5clQekXSn4PSOYJDnOJFEwUxj0u9QfasY/hlVMym7XZa
EZe8lnpeSFgXycg+laDrZxFbCJKGYDHQZqcb5DRKUvMWLKGFZ2C243l1nVkRap5FGvYHdLei4RMM
cusssQWQ6mTUX8YxyglSWgp44Adi6eNaF1mHgC8LhBCeWaGvvLfwCBkYYb9TyCRhWaJ9epwGFoZV
HOQKH0lAhKI9nsZBhVA81GtPwZSP93D1Nw5pz8ElhzaWXpYAurUmlL0CgpHuSVRhEmO/b04Xr1tL
sieH2/i0ElMcuQSXuYIZ+PbTwhgRuWk9IPIqJDtmcb0y8due9MMXEcBOvEsz1pbRVgDLWm2H769a
LLEy39bsnQiX44ki9vAXtBESPZKGoWM39Hj1DU6/sYwNtERg75sF+UstXL3gWjIVvMwXrqAZ2tz4
Fq6jGStg1frHJrftHAbC9zAvSdmtzFkxNxO1XVFdtWqnTRVwecJdVA5X4EcsECKicqVT/hHMsdSn
cFi5BQ47tHu9t4I1ZNbXE16lwcUPIcAHWKrOX6YpFeudpRHH3Rr74JqmE4mf3LgZljHrigvt94zT
yqQi7OHp0UeIp1UEdk4GiXCvYHbMGIi0EA/AaDNFrwZFe/oz1a2DIYVjBb50lgmQEVsdfskhX/Q1
IIjsh84N6r59UQgtYaQfX2Uvtu+Tm0cGde6QI52EXR8qL3rMJPNhgqmVg+nIdZFhQygio2+CFiqU
cpQZNiwT8VQ2e76T+DRAp/ljRYBTDuFXS9ImDueuvwMBdoEBkm8xu0E/6EpH4jFEVoDHg7CucFkT
hoNPETlUOPTJyW6misBQ8SMLjUpgi74qWxbak6KRWxfBebBf6NM6SNSYw9itZ5mx4Y2JOQ+O+SrF
eyHjQJ9psajjTrZ1OsKmTYUlnkkwHrgSBb0wVvTDExJeuqgOFgEnawxi3O22dsMVH4KUq9Q845dl
n1V23LfAvBTTGNwDEh75i4PTD8zByKpCMAWTawhR3EFmh13/AwNp58s43M2PZc0L0wAi6L9voKW+
eDUscRlZmj7BHdXMFZW5ft0Nx1QknrY0raAqjqFfygWxR4qicW94sQJR7rttFeckaRf47tBukseg
55kth25Wr3rE4P0UZmuQHZfUtw9biJOmykaLLx0kIv+xLXIeH/Z0tqYSHBqDF5JqTCuSuJ2ny7ZM
9DJliDnCTpQrVseKR2Pl6GzWOnJp528RHccQH0xCRAItPpaykZ0pMExvcfVViPU5VRkYTLiNw8Dh
ZrghYhmVBuK1kFub7reCzUgjSHRCYVEemW6qwggocsVivXwFETp/Vr1jX9GzuQEHdAhL4LToN323
uHZeT6MItqcRJM3hMPcENRBPC4Wpzu6DhpAV8Rjw3HKwQWc0wjs+0vQcdWZCdFI0kOINUpE9KGmH
HJo6lXq1JQ3M/q1LCW5CixsNf7bAJd9jOwVxJaH+RxLiJKIDk8BxyzYk7XZOZ40kEowH+x4V+uq7
F8DwxViLdYFvnmXwIsKmoDJ+0/mxy59sX2AVTYLkprITsTAeu7Kza+znKUhOJGcSaj0s7qotlumN
dhmBp/qyBaBI884Mx8RMiWxIp7vfWzpuUyOGNH8AoeiKnMS5G2vuAm7KJXMzXtAebLG6BRiq68Cp
aEXQcx4QBDPH+JTj2s3gO0QBSppNa2Zu8CzIQ5ANvr1dwlWwExIlgu64tYXNjjZU5jXvqRwq204L
OcyZGOfbru+D26Dtpp9ySPmzTy1CegzjoBVk3bT2TdEZBy+wWSXLudiTRNypwF/dEToJVwjYAAD6
VHFkwwPs1u0TT4ztXlQ8zvqBTgvrXlNjoi/CKAqPa8zOltvMRN7iNPcwe4LKbib9mzQbAZqbtBgz
ofLAdmO22Tsk3aBKrbzZDYgdZlrfFczCf++WTxK2MUnkTmDB9l2Jwr0ID62ZOWo91KBg8ojYMnTJ
KrOHdQx7pNvA+rNR+UwnSI+NS09dBEfU510WEavpNEv0aiN8PV7arQ27mvgWVu0kV67uSMuTu9zm
+1Dvyzp1x51pBQYoTBCLMxoaNMHhNlr5PeiKvHtp8Q6JMghAC6vdSh1BhTWifkK1QHPnX9SobHQv
cVWqtvkWvxusjm9Rm4XTod3xL8dMJ55UjxazLEDn/YjDYGNVDEHN8xJ0+2dqCGUN8tzEk8Dk8EZZ
il7F9nx86dp0gO3nKshzvFEMga+HLspKHtGfABTYNwy6vH8W7Ui7gxTdjPJh1Sk7ECb3qWJryGCP
P6luqHppZ1YqVAwXJHFtnwm3lJauX+YC+Vx9C7JdpvEMNQ6xuEQKX4KfRp34yZAoMB+EWvVvwVX7
Zc5tuDQztkZexX1KkVlModfDtEl3fdOKPGal3QXGvF5aeIzpmCxVP+Td/QC2EQoXMkePOEMyXo7U
y6/Ko8wpl8KiqfC9w3u0jTus80WHu1xS17MC/Qe3/ldo8uEpHNsdYj8jPgvsatdURIuNEVmIsDNB
qVG8RzLNUHUEmVwhLYj9pegXht6FxLtoogGnwWRY8bRuuXibtrA9jjLCRCco0uO4E/rewY37zgbS
PiHirW0rnrQIC4utDr8VjAC5Yes84HEYmsBTNE3GE9LVcjxQtWbsmHdkNg2b103eRCuZbNOnCGkr
N7LDgQRz/iSpl8Rod49bhPq7pxqwOocLG6ZN8xTcdCka4ybdxvmtjVaA4IyizC93jhCCMmAb9HSL
iejWmG0s8mbUiqG9m+E9hWKkTfo6XRVRNZqZXaJ03zEoAqAOFRfP2cSqYMiL+Zd3Oe55vHQMPplD
L4ajHYrFYNvC8XNB+6X0UQ+pOKed7sdTHNgkqiOip+UpBzdT4MXEmcWPSRfYoYbeG04vOY95JckK
wxebAEoh3bXSiGKOGo1sSHysEBCf01KFFLGaODuzj1XK9D02AxqOKXHI7A3oMIMfY6y7D1ZdiNJl
45hiBgCqHfj+dtOVV4geLFU37U2KnRpBzxoDdwTppBLwu0NQRJlF8XrbpVBci1TgWxWJU3fR2osC
lVVIb+Z+3cCUzEC0LXcaTHs5kmLDsLHPP7qoh2vXIv0K4u3m4eqfJrJ42GKVTCWfuwyDqTUdszJZ
xIiwSH517MRkxH+2Xc4J3GcLPtTMZFZB7THJJzWOwU9C1xwYW2EFLBCN5rKCNx3Miy3Wk6qKvodX
WaqTp4U7Q5tk0flSzkG3daUWUX4JWJH2lU8wKCkh2sZ8ZDY9KlEHGvtvjdENfCASm9zO+BnC7mzK
H6AxQ9su4lH8spEb78ORdbKhk8YrOWSS9hVH1dRVvB/jHD7weQoNxSBxTWli/SMhbNAHEmGjwY4y
569YeezFOkaB1RHWBXVYcHg7cxnph21TnW74DkUybKlwA/A7lHsUXUKGppvHHi2UpUjW2aORVySb
pKsyt8r7NcNwoQsHmKKicNs7tLGbhU24dQQZntAivJuYD8+w1c+AM/Uoh4kakeUnrkEhiKcjM+Kd
8DYgtC4JcbNENI2/BqFDBGenHbZBZmnhmyLb2adfl/3Z9C7xddwC4sBfGYZb3FkNj9swU/ciRdOK
u54HLz7iyfdQxYo0RA8ZdJbhGGd1BM5BV4YIy3vDbr2JeuyG0ZzanPmspujsvlLeJgT5bpl4EP2+
ZU0RcPbVo1sFLLSmJi3nCeUQnHw5fYAwV8KRgHvsupEO+uLZpWusjkk/MlgvZilZG7emPfL1sAWf
BCapYNZrxcMySmj3NUwSK2/QTKgQJeEK3LKnAdpVECt3hBm0fFZN7sMubLo4G0+TG3zewN6Lfc7c
ikcFPJqdonmM59Mslnl6mYqO47BeyaIqZyVIJHwWokNuldT9gbLdJDVVo7BnEwr9Ac9kipNxSWHO
LMS0V9cjNC+TnUxog5EEzKpOJFN42vk2j0dkAZv4EDLUu7SHL26lYBqz4/CIQyRMB2H4kHUDdu5N
kuVBR6FCcT0GEd57pEXBzU4FEbtTOtTrbapXNIyQCGI+AoJsgVofAP4JsmO2wyclXK87ZQSV7MQS
GCYzI+KpzLAEAbVvQ4vbFSWTrRe2JbTSPfqAGtjwG37ddoTYBogT69L1fadKbZWZtUIzFmBU+SAC
sgCBMYCjymKDuuMmTsOtR0VlNK0RpJFD04WVEFWhTroQ+RXQJZR5PiDLoEP7PGOHWiJ5mw1RS2pF
HL+PC1FMJZoj7HY7kUlcubhLhirOO/Ddx6VTedOqfYTHipAz+JkIHgmx9fVx48Jh3F+kU6gl5VXU
Uvq4DeZq4RlmCEDYMbinaE9+kV0FX/c5NeEhQ3VtcGiOSYygZKjbS5mtpniYWFe0APvH/GHSnSsA
E26hRHU54msgRQmOJEp3ET3xOBXfinDe36Ig8lB82GD7HYl9Qy8TryHMyhO4VdPWt8/FHGDFu2jE
+ZfHHY7xFYyC92CgFv1FOgL+KgBZzXiTpT9MFFs0mvf1uuvt0Fke0E9PIIfxZMkuKwy+4IXueY6A
kKjHHrsi8p02fAiQEMJ8vi6VGzZCq6GF/0fFtsx8jRcJmzw2dDop0V4D7WFu3b9Tt8Y/pY8zwDcy
jV7s7BcYky2ojWB3muBlVjlTMazl1YgztIjFpx2zQlbZtcIHOKgFNvCli690DLXKypgQagBecOxj
rkfz1AofBOi7bA6FTzSqh9Z5ujeUbFNXI1wkjh/Crd1MNWI7+MWnsSClTYi6KC1jQIO9Wt6jMOWw
iyW7uVA6q772CjhN2TO4ul6KcczYKcvtEh4i7+LoMAQW82A2ComXLGxje8Csx8GLJL16v42RJl0d
2DAeThZ7+2ORDjyooz4DwAQoKe+reU9V/5D6YOhvXTzIrlzCEA4q2iHdCNFVtE8qP6/mM2YmnOoU
0AptigiE0GoKRU/hrZlEPyiErng2+zhbGLTrJGr2uFt0ZXXk3qnN7b1AXC1OAVjrr1XUzfpbsAYF
qtdlTeHiLTkCPSUbEOvkwin7cOkVgtzAhDyrIlDuPCnC5mryYayaQK7pqQCa42sBWUBYyk6Ep3xF
A9IUBRf9UXohaInRT4G9tAvo/WwCBCDNDFWVKu2GraFGvmAMfajHgR144DNrp/nzLEYOyNipLD8O
Bq6e1YDCipbW000D7lcxBDqQPiGjZEhoW4WiIwCXBSarh2LWQIZn9GUMcY/wK4S7dDDWIHMKYHqa
JbdLMuf61HXX1mIeN7xiLY4IkN0BaIIvlwttqnDe8rleZbR9G7DKFDLK+Yiid6I9cK2CTbWz0XAT
rJkIQJYJYoAwuIkwbR9xAqLMSqZbpMAAytkAlt7DWB255gW6tpNGZvyCiMqNOGDfQt0ZthJcQrqC
UAATCdjz7Kr/pIxiD+w8eQOoM/o6hBkmCiYJ0SdKmVkh6BJyS4PYPlRtQIoM/R32BUzYA2UXcoym
HEfr4EH1r2HiQeQJhYhQVYg1+mnxuFAV+ITlx9wDF/5YY91+R0XmWcWGrUe65zRP0XJSW4go93wm
IrgZQjm7w27xnxKTJMzgaLzOEdx9gE1d/W4oYCG/+rwGu5/qQyqX7GWcw/HGdTyDzHhK5hTplNDI
vnV2G6engNsuJKXbSR+VdCiQ/bKNIFDP2+Y9RlZri9BdoCoV8JU4LQlXdq/12MLSNgdE/OH7DRWS
UoN7Rix3+5GyPf2c22GXH6NEmfm44AhJXyMc2v68t2PIHnGVG7LByJLiaINPXXRL0jZqvzmldzww
OU934eSErWTBO1Xh/bIwN4vzGXE9cAr5qiGcwmJIJH2dHYVcoCVWoDghWytf/DQ6bGtCwGUXpZHv
qKu4UQLmCXTJYGfZEpqoB5dsizp3kVEhjK5UNssX7oMQz2KyWf8wDsMQ1CnKXDxprfpnzlUPFha6
JfuTy8FQAOQYFqDNB8lDZHc6logKatlOxKFtWVBUOPcc3EVWm3brjRmCPMKGLVlQB6hW3Q3sQcIv
QMfNZc7RwB1HVBGIK9N2SC9+d/pHx6n2EITLxNzHnMAlIWZeAMFGt4jWu1AUU3r8JnEWo7XzyWTb
xut1yTd7YzGtwjZ99ZdA5RauF7FoP70tPuM9kAeVQb4LBB7Kz2VKTnxbiTgZq8BPLlO6mfYIYu8Y
NvPQUvj4wSyBIaFmx+NabUC+otbNhnKgI4HTBxUp5kFhvF+vCQnslZsILFaEcri8VWT5LQC7ZWlQ
maYwQpdrtpRJqMHuCiJAHtVobDY9a/RIvOkp9tEa2TztfIBFdtceoQ+JvyQ5qhTcNtoHdW+4/8aQ
aIoacp3a1jY7OGSIl3WWD2dTLIm83UK6ZjUbkJZXZ6MR/bvbsSWehxblTQuMz4csLHFMmPRXTDIC
Vt0eZmfTJSYrCxXTr1D5hh8iWCb/szdd3n4CqdvyJxyvMZoQL6/MRC1QJLEQgVKJUjlmVz1HFSuB
1KC0Z8FpSRIFoEszBX/TFtAWpgIgK/oN4JhOiv2EnUqTai+QKvJbW7WL2yBlwh3YlMsHhJnPoMUF
e4wqTS87HAWZjnjVz5Pcn0fUIW/BgAKv8lnGXzFExygHjq3KBzdFX1j6PvEITkjzjlpihzEWP/sd
j6eaKBFT3S1E5cdMOJU+FC7s4SUyjcuPsI8zMHK942M5IcgrO1H4Gj/kbhmy0i8mbLIBWcNt1Muo
mVqUfE2sxH67KaKzsmsL0CMTJDv+jNhI8otV80qARQEIQ5GabVmFDWdh8IC3Wj+nKtow51CCQGA5
jCh2u1EkgKQ3KoBwGsrQikRQVVgp9nM00+GVXU2uGx5koH+uFnEb86r8s0V13Z9BaQC8IHE2ZuU0
KXRErCXRG24mfUSHsV1G47JvtsDDKlXC7DHv95aWeSaWr3tamLgUKUfJxeYs7rAK8hkk/ak3AEid
zp5C4JgCeEGWQ/Uxz3QrAQJ4pBq4LHgdAbkHJVicLbZ7ifABGC92aJ+LySOvAlOMRONqFNQoOc5o
vEVz5Jscu/Wr85P8rgHfPQ7WoA4LiFZVgrDKc8+BPTWTR6dXhaPBNfUJ1zPyAy35LUUYmzKZ5vCD
s0B976IxWMvJbuI5QYGV1Cua7q1ZIq2fHNxHkOeFvLz3lUuUahOVabMzPyO18VpgYn6RjW8s29GU
i4xh1JNFrH0bObICenkF6g0a72YD6aFHLTsPrmab7V1tR54VeB8S/VJgBg2MyvQeTEIAKbJa2FR8
eAZm5Zmj+L/fISJ86XqLGV4bzkhnap31DzzQgKBDz+z3rs1R7rOeg7gRAjm7WeQwZgcXyuHcLg7+
wBBI7fCoAJSJ54hGHms0SIoTRkApCppBZI8eGMAbDof4EzwfTIYopuGYsbV78hoMON3RMa3TW4wb
CS94gTO9DLRAKEMq++h7ti70fuHzhAlGOM9jFVBjsYnFkX4zBWmfwgT+C9Tsxaun7Ugw2rEwow57
DaCfrxyI3daH+gmytnRosDuiKhFdl76vkWP9cc5h+86SlCCOB3Oou81JBHAFo0eI7lYYTGdUMlhd
ZagAz1uRCAWzy8L87HLMQEqAn+JL1oUSQBhAw2dYQUjXgPq/FNWoPIGtXciWuEo5imj0ELbFk2Y+
vslh+TaU89bbT0YkdJQ4lAHUhqmb3Qk1pE0A0mOUXUEtLzA0m5JtOExLSx7ndiZ56TbgXBVVG57v
mhBnjnpCXA9S2KEJ2lwkMEu2fPsy2nb47aZillUnTY4p0mCyVxlIFcOiLVZvmPYjk7pw6IEruXCq
jvjW0X3Hkn4vF9cXxyFGxYAZRAvhs+j7Zz3v0XKeR4NFlSDrSKFJhOsbXnKvTtM8IC4aES3jC5uX
XSBis9hkk64wiapI7OnnPsQQnq2idc8gCIyPApf5sHapw4pYrlMNNMXmQwVG3QEY6H56yxa0jqja
vps53i9ijADhUJ/diPCqXbGmSF9ixlIoNiTPfsttj4rGDmsmX7YYozasQT+dV4NlpUkSvaO3uELm
NgfHzHZS3c4r4wsAt2hBPUSiM+O+zZslTj2YaNnIvhd8M09IpsNXNeiW/QH45NZWm4u370EipTz4
VU8fYEmg6qFd2mc1ysoA3uHAA25c5GGp6VwHj39JeuTnjMK76TCg5H3JWbzPX0E5XZFgo1O1iGMc
gENbiTyYD8HW6fl2XQpMmrPYX1fZMNv9lLmIJSfMKyKGcTkR4rxOFkljW7YhyYOZYI9OAy/E+4BX
LQFSq9P4B7BYE36BqDbWX1FbdmBXOLj4YP4ds0MUDCqssHGHXwHAy+xotqUnDVfO4AbqLQvQRuGj
AebnIJetawjnBlCgTfpIwAtAOdi303yT7qhk6wgT4a+ZxGi8brFHkUbyMQFlAuN9UMnRffQn9GWt
q+jm2uKw7wbOTMkIeOpYDCGfoS/zM0CK3KlftMAACsjbYN5yNGUUqz3DjbQgLo4VXgjzySkVAuTw
HXKmYnVBeDOjtteHWKwAwUsxzPKL7DCk+aT4cX479SToKz0hZbRBYhtdMY7oRFzvCI8L+tJj9JHX
escvvMOelhS3U7sMCAIDfo79pM0fU58lv9fZk7YxNJzCsvN9/o0i7gJYBFkJpsGYxB+ydAjcaWDQ
iYAOjYYUZCYCC2S/JBa5mtooQAbIMg2WJnUbNtktADx5gDw5WxosO6ACmFUn4NHtXkJQbwO8qNIH
4jFWY98/LKkCNpoBPQETIgG75gZ1awKDsF61MGztEzCIWhy5ouJp0ssq1pFH5TrT9IWExY7wqcmj
lUyXecTcXuSzQ7NXMEBpMRn5ATQYqOR9AsoRpp65xKhupeGXMQqvcw4Oj53z5l2bl4raLMS+XaSm
4qxA87OioqdlkAMidQVmvBXgePoD7/EG0si0GkwkN7N0NVxKqP8SjRonPhXOBA2oU9Nwo3syYGHu
DGMxCxpF1tgMXWuFDTVfoZLqfFzDN73HDfKDUPUoonh76NwSYsKrMZ/bmyBahr1ZJ+HZ46a7DK5G
CyZQj2kM4h/Dfmrz9dEBTXO1TNXObtRkxfigM8LI0SY8cudCO8D1YhlI8AhK1cZOfcaLHO3mJi/0
fzg7jyW3lW1NPxEiEh45JWiriuWlkmqCkNvwLgFkJvD09+Mddeuc6B3RM20TIkGkWet3a+rzmSLc
kbr6AoBXaxqdQfWvvlpLscL4BEP57mZhLS9JH0O6LI0ThvzCwMwfeTG446lzWzB6uQnz7tOeRbuC
lP1b+G4xNXu7SrOeZNbH4HeVg/u8dwb7G60YcBgDhGN9RObHDDzQSr8/1vWWTMdshWztg9X81L6z
LEfXybp+3/XJalNnUwzeMEGPQG/le0Gw0N09t4Ve8rMmwJX7qTOZvUd4NzNSIoGZTYtQA0cIICiQ
y9Z0Ml1uwxdT6g+DD6n18Mm18wYim8xqGF7ztgCp56I128GtQ3wTYylvwiJhovVUj8n8nS4nf4lt
Dh/ixeXkpRM6hhHkg/itw1x3+qrg+bdj64x5TogChcW3SsczDr1ySLIjLxkhXNfA/jI3bcjn/WCG
XqKq8DYJ9NFl44OsmLu8YzyUqQ6l7VlM7exbRGVq7O23Bqkik+OUN+mvG0/Zv0wZyrzDErZ+8aoX
2PNveeLUASK0jADv0O0bam7btPpJYRu4jgxomj9cb9MDeUvRyG7TXL5pNpaEx+buRJTtkJNNKncZ
g+HKt7aFoUmzAHsBMDDkLqBWsWXXtesD6KI4rosdPEbUXdBK2uCum5DZHgCsS3scFokXVA/Sukcq
1CQ6AOJ0WAx45dllLXP15EBi9ecVO0v1tkjArK8iGQrvruPqKX4vXZzM9+6KbXlXxSK059XU0YPb
x3NxyjPbbmlXrC4ppRFClGtmGzzaqCrJqlq2DXSucJKNfhtSofziiNifmNgQ9/Jxlk6yfA8Gv2J1
Bbnx7jbqHAJfs0CpVPGw7X6bTQUdiWBkIReqcbm16ixOHkhXiuVpsfCL56aZZQ1WGlHNpfPE/jnB
BE/Lzm+9wD0SY1mth9EPM8kqm2MEGeEUFHddYliVBpGVPY29iLo/7ii2Er2Wj9BtHqRs4cSm3jpf
kqBuw0O1OFl1QqVh670Tand44lRunofW5Rrs3Xgwzw2PJ8+dsk32tWNco34V5Lvz1bmusmttMspb
2+r8l+vgy35w65iTOQKjdu5hDxlT0ID3EtIwFG7129jIY+jD1PvqkNs+gD0Fh88uVQkwgGJjszBS
HNy2OWzWNC7zx5JwfnegdOYbbQPfR72ZoEkEpM6Ky8I8zF8gEaZzdohu/HXfqTWLdhoOr7ksMAGw
ybJV3tHppGOOoQiJYF+9KsnvIqefvVPIlOX3uMvK7eyslVectIb/3k0qyH7VUY48Z8F13sCScG33
O7AYgF0kLzQb9McLNqvYGZY9zDhqfEfPEdeH5LJGnKa8m5Rkiuez0y+OumebI2RItjaof3YN/dhu
9UY3PBipvWgf6CUEJnK9ISI2zXbVfdTH+l6OFS3gOjvEMs3BFlhGIVZMexGMZy+PzlojGPHDPghS
bwpR/HJLcq2KYaUtUBm19FjDwp56tMd211L0qJ3Qyezs264j9HrJvAJmG9AHGgOBFg4bCfV5qLox
qr7X/Sw+u2DUI5iDQoeH7kKqnTJx/B2GOGByVdK7b/RHZBytYxVw9FXTWD5CmrTmZDuonkvV+be9
PAvL3q9aG0FbRZZrWgXRmI61Usyn3ISYadxwgN85ueOxCLYQcNsL62rbDcGtv1KL56/oVjo3uXQY
ANazs/UVlGybU5A5QejfKoiJXhT7dSj3XYZsgjawSYgjWrac8ZPDNP3T9kyyy6Oqig4t3MrL1keg
NXLpBDbgLN6+cnLgNBrpQ198CRl6GrPJfjFOgcFf9t30CqA/PMlkLDNaoGl9Kwn0MKdy7NR2bGju
N9SEo/+nYzWFO2AeKpvS9dcAynSLIBcj46Iuksn8T+hMa3DOo8Xl4cn8qEGH1pLcjjh0fkCizCWq
uyF6nVaYtnSRlWrTrJtRlKlc6CsZGZr0FSoU9+yuUpJVOK8rIzPtXHyIUnrf6c6GR92i8d4tRoo6
1aiN3bOCdvvteEE1IByPWpUKpmvne3jXCU9hXI1XQo5zjFVFhchnhTj4EiME7M/xikbopwLuXpAG
xixb9ONteQdMEYwkX7Za7BbbJ6jKctb8Ac2YmakAPRZcrUYBujBF9k+sm43Bgkx2dY5zrlFVWEbL
byeUZOJBs3vqfSdDQwnLu4B5Cn2KVzWV3okAUIk0oEta79D5YGv7Bcku90zgr+U5E73qgR/quTt1
fUn2H9sVZ3UczRWQTlKIy+YnDvdm7DeauIYkvBdColNUA4NIuAu4tFAY2CI/RkuVeKn2KDrYYFM3
HGbhIUe0EQQuLdZNPxh5i8Wa1qNbglUw7srkjowFnumVhofaSNjz1Fb6sUAp3gHFUUEQhlWRhKGA
ls2B0rg6O1K6wxUKXb5L+P/mEAeLg05+aqMwXZxm8y8VclR7B3PAbnA2ZNWHtjTUAsYfO3SsFbBQ
GpX5yODAIbZfkoj+KAXlZDatiRo4/HqSqjyoqA3cVGxawPK1y/iqKsZp7sI46b6bKByQ1K46i87e
kvCdlZ0e/blO/oR95bwhyYmfdabQGgwTar87vgz4l628pkmHyGjU5mNClhNtwPprjsew+2bVIIZd
3K3etKujKg+fISv8giC91mk9aJY8cL1LA0fHsoNcdlHhozU+KDGF25ciAb7dgUCVRFLPPimndTAs
zXGKtvDR5e3ItA9VOT7ctDQ/gMTbJm23sZxSv+vz16xSVPQtK+sOooS174f0lMeunKa3giE9TH1Z
IRNP85w7oJ2TyL5x3m/JkRJ0y/ZtNgDNqYkdnsZbV4trF/vr2d+mHK3tOneU2uUMvMyT1863ON4U
nWddYprRxg+yzxkm6HwbIhEi1GAJr6dQtBMaf1XbN8cJ5jXVCZDHZzf7in5lGAngI8fWcUnf5yQG
yqjXlzZbOzRekWL+RDzgKzn6rqfsXcsR9w4Pk/xSIerGS5NMy+eIhqLYj2HA7vLQF5tzqeIWi3Q8
rfqlZ0wRo6WKdSo+4sAU5shv23EMzr7zVU9jHB2qnHM4HZs5tHemzzMVo+0I/AeDm0MjxlI+Fscy
jOUOFGHTx7jOZHTUZd3fYJlafsaDm/zsFs8OqIA7/91p1fQtGB2mWzKEaa0OXZQta7qUW/IyDXXF
fctJo45NVLkOBvacjCkEHAP0bJfUfvaIILOc9rNOiCqj7AjHN9iUiIy9nkI0jU1EpLwYBhDteW3F
5xLo4rmaCp/xWf4K1Ng0tGuPntwYKz3kpUUNY5yRdPFuTrz9zekxgmBY9dUznTem6EOyd8NgrAEB
bFnmXAkcZAc64/a+jeeESy3IQaGpqzBgACc3H50Y5t/Uz7W99rUCs4mNXpKDo7y+uJS8hT9zONT1
ZyCwg4BJcfLs9WJAK3yluELlwOzh/RTmxXyIiimvf/ACC6TZdKjL3mKBJ/2W27jdR35Q/xi4Hp+E
EfYTDW4dpskWol8aXR1O6TaJ6Mdi/TE8zpycJY1hNDpf3PrmkoN65pbu+kyuP308DE/1gNbsp1KV
dS4TqmixR69XjvcVuYLb25ZDZaZlVIEqwPKCBx8w0bTNBTQ5m35TBgXiOCeR9e5qa7vhyXGV4lyz
m/F32jfwI6FSvovSwc1q/35ewynbIxBcIvJxZh28hoMNiPWoOATOG/cCwzdyU6LFGzxdnNQ2mfpY
BNPYnMMpb+M7zRXtXMCIIUCZCgsPH7nB7O65HQtxzL0QfjynGQPzSPL5tZwk3boIg/GrKYZo3Q1R
AuPropl6i+Rcunsuw4bQVA9bO9KKAjp0bpORw32LhsdhZcQ65ZQK9BEJtsu3zlZk8UzhsAjsNp9D
AzJcd6dROX3wwHKM84Od6ePT3AUI3404LYIT5+C2pC3+WecshYuKb0YVxs9bD4xOF8b5JMRhfGvU
rJYXOTV+cOiNyH5GE4qTsgmbbG+6rPid2yDzd/nsl+XVxqsDIIMlq3jwiET+CbIhf+o+pgWurQiT
14ZuXyA1QdFWn2roMiTGMIXLW4b/CSlG0U6Un2Fo2YtbnInjVM5rcTEh8l/OKVGYvVD+uB4bMyXZ
gxCZx81lEm94ZjxKwbx1Nd30e1UUT8ln4NArsEib9cP0c+2eXFcheE+yQboPOtpgf2y3rf41CxDA
HN3Y2yg0XNfT8XDoMFmMCwqfBoEbKFhnh+IUlms4IGjo3QE8IAhj0h2rbeWTHETGXSsD5+q6wLI5
u9cNsSFDRA/vLZRjd2wBBLZ0nDKPs0G29e+S9YaeEu40pv1x5+XQOl3tcM/dhjBVojL+j7j2J8xA
0je415jxPpFfMRUb+DO1mDFa/Rzgwf7INegwEXoEG746du3yYjc4SQOMMazqva5mISnCHc/p72dR
1xxRTT58KExvkEda9N+3wep3JdbFf5U2ZxRUPyzdN0+1S5DqdjZiFzImNvrGZIEB5WiJmnfnFbZl
AW5mBEqsKKa81NhwTY5+QhAGXp146492ney9FyjaH2RqW/FkQKpcWuYShGYhhbj/FQwbwPGc9DOD
1XFv+O1hMsn2dS1k8txiVlLUy14VXwVwZcuw52zOH7RXVMkBFVdZXwOhuvzF+t3mK8onWbYoGSiv
VgSUvU1eViTO+gvEuPt9EjBEBzI8nOZQzGhdOKaLmIsWfMHs8m4hN6Rzw+KdtLlan7WLyhqax9r2
yc+8m98Gz52hAWRWxiFrHG6NrCmqXxDrAngP0cAinyNFWNxbkxAYmbISuV+QVyff56lq3+sYjgcn
TdsCy9K/useplhGrKStmL0UIOz9A/dK9Tn3QPqJ/vlmr7eSZneeu4XcVi619hv+kerIELef72J3a
T3Arn1sMLhLtzxL2OCdcgHcdVUxFDrcywjPR3QTOonRN8oAeAaqtWeIJdRRNWJPmdVlL7uUB7j8L
+a//AP/m+SUCReqPZYRUiaoDoT2n2OyOe4yfbnvNmHvpHkoqXkQwSaMRRTbCb81TTsVYXkxcbctJ
iE59VrDXRK9u/qrp+11d7uKqGP/Y0EafhRgHjonOrdJKJ/Vzn5nkm4sV5DN2KoUQMcftvHfjZAr3
3dJjD1VuX38qszjufRm6+CSQspf64OVyutRmDplXjFYufPBnUy7fKhUu2Y4tHDPTAzJV7eOoROG8
BA7q30H6JPJXXePDhY82+aCsZoBohCmBlKcsx5eG4h89pMxWyxuKl8zePBtrseOnp97S9RyOKfbv
WVCkh8zfHKbWNd+XyQceZOq9zc9JMAR4RuXNeQeZREGfOlBIBf7HFX+Zh4j7JVTav4JWzAsYazP/
6mwS47cJQUKBm7DRbH+ol+xXC9m2HPNhoBw95jH62W5HL2X2XlQ0pLzR39F8B7Vd0qTMGD8xjX3n
7bNCYbPogqJ962VUDEhH2kils65GYvtd7fToNbLuBd8mi016WtxRqGfJXjhj8caEg8C537zWVfvK
Ltn6OEVFS+2rBhnsJSB/TgkWcVaxKRB3KOXOH4zSmqJ0iWH8MqJqNAxdYj+ycinMx2Y3wGjlReWC
tOu2TE1eB3+Aa3gPFf7L7CyYcErtzbbmLdnN91LIw5A3GWimigQos/bxGDhkbZgbwJFtt1JpzH2c
upOE1URQX4r7tZRY2722DN7HfByZ35h4CHGiPJ/A03LHWRhItCzvEL8dmpwGDwL4f5ll+9hT5p7x
MBWwKL/kE915/RTNGZYikKi+TcN+McuB0dlC75bp5pIOHQGlW2L3DHbQmt492MjyqWtXm53V1Xpt
afpKLsAss6dO3ySbsNDixQp+lEc9w1hcoNX0QEjg1P1CPD/Qpodh98gPWFlQOrSt0CClr46urHt4
Bh24GIyQNeKR6Df1PDnL0OzzpqfjdyRf4hAGKvnh+wt2A6BQVOht4C2U4jnhs0zu3PB8sx3aEXXC
TdppnJb2USSdwL6LSDAF1pQfUSyjn52oev4ZVPtjboR4oI0tt7SHdfqaZ5TMaWC2HuvAktUvEyY2
d5egWgTlBZzbIScHX+FSQvM7ADP/4vQd8yNKeiyDvBLrH22ZWXcX+s3Kfs8lUeBUS0t8LTcxP+el
sz4XntuJPRR1O56iVtp/2hFHyq4KZ/jDhBb1CzzG8AULEtdU4jd1eHYnVPj3CubyV1tnuBa22tfh
oYiK+pVYVU3LP/rLYzhA09/kAFzDdhrbt8CqxjuQkoZyMt9sdZcxpw1HXifIdYmGMKb5d/2s6ziC
y0FeOYMdxF9Z6CVoCVynHD4D9Egk4ODymaofJYpIBIusiPbODZzR7FUYSowjOfMWXoSgD38Oxi5R
d5xd+h9SB4LxgUZrKU5jG3YfliloIfquqp/eqyHonWPZNcljCT7J3VoKXiwPgqhOC6ARogR8pAhD
FUDo0abOwb2LJ3LE7tTYwBzaDiTz69aG+bOxEHsPQJ3itRZJo+4rGYFqz/7gl48mnkJ1n3X+TZi9
SLc4NJbqHSNSvf3CRgx/RJ9DYUMbCPEMUZx/TyZqJ/6PLPzHj8F1ebtFz1hEPgZqd0Z0eFabSWTa
NV72RLhUuRy0ldOLcZiifAlhi91vmcr892Cuph9b4JoRndIyFLugGWhZESzIOUZA0dZOsVtqyRzC
OM6i9aJEI7Z73DB98oK/en3zuxpBhK1GbPe3wmy+m4a4sLzGBpsfbg/YNNtUibOvBjUioCyNnx08
0XJZIKTKzlAF+svsdf4H0EvF3KBlrghWn6IkSfMiV59bkviIvLVYxQ7TR/lDbXL+Lqnk2IA2wI5i
EZ/+9qiQoBEncJwUebTVH8apF6i8hVPxCPPjBw+Ta+mL8RTNDw3mVyxyMuc4oomv93LtbbDLkxbJ
tAaI6LkTNijCxQ8ErgnSMaNjIKjzX6QxUj7HuIZQ+cUmf3VADfWTjYwknMGntelA3R0Etxg6M2Kp
nA5RTYtJdU7F2Cv/HPgFSrSaniLerxB7Mh2DfHrv6lDjn1uwCcH8xtlBB74ILuPUD1A2Ray+D8qZ
ppNuG7ysxbI0e1eVUcTpnXUj6nzmCVJuie+D3gR8dDf0AK6V355d8N6bjU21B5CJcGL/2K1NdeXR
xy2BV5xNw2Fxhx8+Q99e1o75RrXTErsE2VU+1gho5j+0cR0hGk1GONAOjLSJudeL9XHARfDVeDPi
2W6mltj5nmfGtzWQAXq+DU0pXzcJm6/UpEt5IdtL/64LDEo7BEsj58MQ+9/Dzlkfa7GyCPuyH+qj
Hpfhi61s+xaXzQYkYcb1c+Gy/q2RqUQ3o9Ty3BWlM+zJ6F491P0CVW+c2PAtzFY0hKFK/I+mGG5H
wRpnbYrprmt4H5R66ADRVu7KcSZJZw6Qhe0l3zPerZxFX0OyJlBcqTL/OmdFXb756Lng/zlXm7fR
s8WXuk3silZxXp5Bh9XAUtww0yy5SPQZQgggPsznNjwKF7vubgCA/BOv1Jn7yd+qx3nNcOjiOJtQ
vGCNe2/IoMvQ6HpEtzBqdMVks5bN57wNCYZL4yBX5Wr8Idjeao+ItPuMwd9Jn8KLqPeYOcgx6IyI
Uyhq80FC3BrgRayqJ/L6JcP3EuGI00yJeUUbUXygRkJRHw5bRbwq0R0fWLy0OhJRnI+nDNVTjlB8
qscfG/c4NZio/Tf6zKRIW79D2y/KSb2gPbHlHbqlnH8dGdtdIsJl+oetaZfzuCnFKoFSKlm7QYQQ
GmLgg+R+XkE8zfqx3vrgU3mITncxs48J0VUGqNuRGHoQFEWopoCGp/eAJv0XTo92PrWZcv8ht2P0
DpbZT0wFgqNnaqbOb29j8UoU9oSabQsMn9hCzCLDAME7Dl7vp3E9rMSn8wDOY6y2/isAGdRPnpnu
g0O3e7TUBCIFp02olqZyuY25L8pfnACLu8MUZuXDSmoFhLFXyTvwYj88I4Vt69eAVADNY/aggWqZ
E8pEWZtrHKDO4sgbSBEtR0qqXVk3HDi6CafoiyaXrfiBbSUvTl2kqwfkU74EXyTZiEWLNmMAsLRn
wJVxPE/FQqxCWCGiTCOvYqbWGojYS7chNngDwk7+vimsrhoWQZy2KTEhBfu4qvsblvyjJLCiRqIQ
+1/q0JNg59YUyVPvmml8ha3CY9Ymt2gDp6xd9dj43VwflrgLv81VvhI6THX2lME8UcsjfPo2uCum
Fu11G6S5U64dI45XWmSpaw0D0OdNB3J0026AwrMQ2AojFkehFfV+PK7uYzdt+RPJPdXD4kb4sHcc
cKp+a7HtyccoNp1LlTZXOL9TEQjHFY+EsNBGHPtqDLMEae8STj+3lnl8ag96i1x21yZBbOyRea/a
WV6Q47uj+5ysC/6qk1t4ZYunBz9gm7/KlYSF8T7xUQbTKdJv+fkhwlEfxhhUcIeXF6b5JQ5zm0O3
cahTVTH+iIZoE3SAqJ72dakHjOldFGfHMmN8TrfvlecRS1olVN8kQGnR/TNM+YgyE9bamKvTy0C+
oVHfkoPXG0PlJUpiFPx+jrPd4rvrH5/slv5uyyg4oBiCoXs3ZdYOdwUnYbhfmD7xKQlvEs8TfP7N
rc0hn/x2dGvyZy9eJcxN4tWShEpbNsuldtp4O3W+Yf7zLU8E4MXkbf5jWyPVXtbBFP55BvPMr9IQ
/nlH6h9npjdtRbs3oort28yeZhBxF0cR3gwSEb6Oi1dt91NSh9kVhxF+K48GFRcXnChiCJfdP3s7
BHnYsnYduyukbsVCcgD5UM4r4AnWHVtD4N45RGzanSADht2zkVFAjlGDOCef5cpfC5Wud3Te5gb0
jczDNG2HJE667jMhvjXK+sW6G1ZiCU2A7qL6EmoV/fAw0XBfDEa+usPWMdDYA/JcIRgxCzVtRWXD
vdPRiMss3NVxtj4HWRjoJwgq7jB2ZPBl8hNGcObs8UftaE3gAa9b3jmhkr9sMeY/a36A7VAgDBcA
DSA7h0VF06+2MJSPJigBQuMWFinzDX9nmW0G51zgbd+HLXeys1cPjjpD4tmvuovNsYsibzrNU2b1
Y2cV0SsJqoI3LQH6EE/gBD7bbMB1SvqPYa3ENemnmhX4uPXcsPdFjAAI8SSnA4FBVXaA7lbnrd3m
8dDPY/+6rv973/mu/TL6UHF75RVwmRhouigt+Nw4LYx0LUh5WOM1GZfAnrO+Lj4IHSnpGpZWPmBn
JfHEBE1/aAI3jHfoLdCqliFi9B0A7tKfOd4HzqxAk/6zFcULYJerdrTtwHWToAO7AVeuf5hwYr5B
5ENQ+2PjPK1FAXCr8hbreqbl8o8x0Ux7ygYaDhWqClp18OIekBBf2mOORTQj+KF3l4sFQ7lPthnp
tGVGOwNUyfDx7hd/SBBb5xMKCgFBO7KhWlsdCn+YeLQ8m7cHLwYMxZyuMp2aCWyadBF3oyGZiB9+
bpRvy1MyJcXNpjWO4sHTuAsgEBxwu0FZbfeipeNK6X8FCoq1QpEV9xOGklwTtAAvV+3yyfP7vVfn
5g8Cenq/DNkpIZlFvASnfopzjCTc16eeaNHtQDpY+FqMZCbsSe7QL8IkEN1LltE4odJjnTWo3r7M
2RhAGctp2scBiDMCOqFeCIApwbMwLqiHmKCxr2tvbPbYM3X2IxGr2teet+jvqw/xDZq+yoq6F9ae
/Q1bi12WQFBUjkrLHeSO6FJiQgl4cSugyAPKE5SuPhEDyC5ozVwcmyr8GG5tzz4LyQnmG0dDe5HB
ln1RIsb1DH0bvsWDWPdYy/XTqFVz3JC75qjpo/k3Jn4UPPhDQOHJ6aPZ2AB/xYEuXjwRNyNvfmXY
0h0IZI1jHQu3e3BwORHdgRoZJSHKCcylwwbd7rWq+ahb02T3SdM4FqV3I/ZtFREXIN2EP8shJOXM
hGa7jjTtv3rMBljVHVO9FpsKPax0mGN26JAXH7YShfGxcuH5WWdyuu+Fm3lMPpGqex2CHBylE930
T+fq4WcPNMw3UF1Ckw5isP7UYaviQyJH+9QCbZld2WW+/BMJByLJh6E/5W4tGd+0uvMbIRLRgHM8
aemK5qFr0QuM/p0NFEzK1IVFfumjKdn2EiJqOCSLx1ydBO39vXsLGjqsfaGfOFh1fYBuQovmchw4
p9vkNv9xaJfV3OMHwDZhSCBxL2OJQ0zSVKMGFNP0M4pjaR/wjcjoGfxaBrhjMXbEVhIopZ2GLYfX
sHCqc9QuWMHKIC5+4Buo0AVP0sxPRW6j6eov9qZO0255DfBQFE/10rbBVejMQptgaCnrI2qGhIVr
aoyBLh7gXyUY8A+J8+IZ9RCabwoKHRMTJHE88mevv8YYHJwLXYv2cAfPfXMY4aJ6EiEw0gBKlCjV
dhm1lJNKZozVR9XQOLGzSrjBtFS+4+2jJkuyO045kjxD37lJiQjXI41Gb2Z5RpZPkDkLf0iINMk3
dH9zGpbB4j/lE5xBscNPXBoutQKHhkpdDuv2FQxow6HJ6LHwaGaZ92cZ1tgTodwW/7iRzRncrwbq
7YYEeyxert89relWpGXjzr/NMvrPbUCudZPKBZTnujJokCiqLhIZR2a+zuM9Ups2+OYSKAEVHDqO
eQGiKtRXNJMFhuoYLUGwrxC9oInxIAnBBslV6b6WsY5+NRw0aEB8OIp40wGsj4kIf0TYFjd7oxCj
owmHfj22Qz1nl8ZEOj6R1aOmkzQULFyIKDlkKipVDyieI0miplXVctd3LZ7kQiv/am0ucglKXbj+
z60L1IPXge5/i5F1uc8zAkSRqm2dk9dqmMfsQWKVBL0YHIec9I2POY3Ybp1vbjDpnnm+/G1vTQze
f5ajgtLHA+MhwsMkXgft3svy8WV25s67LGALCRFMnvdWeWVOFLzwKK7H2qDvcW6GyA4yQtxR8+bV
xebs2HPBW3mdlUuXKdVM1EAbJ8UnDaadTsRmLs/ai8fpUJpo0YiVZye/4CzORTrofsXThRXBde4T
wHtCuzJZZC9ZPXi/qsHJx8uQjEOCPl3ShWDwjT45UmbyhWYoO9Kc8kTXgA2xn0ChTQhjxm/9xgU4
4KJri/quKCoxfyaCehtsAB/8oS/X0X8MSacrzn2FHoFgNNKjdiFAHgOCmyqvPwhqMflNqRuK136c
hv6JGcCMmFB+ME3PkxwRvW28MnHBLZRTs3tO6I/vwTJEENXLBOihDYlv+3YqgvYZ2NzaOz9C/ONo
P8IPEAd9hplt0QGVog3NldDp7XeQ6LBEnDtXP/8lBPc/A649IgzRkoTC4/r1/gpXrXXrJuif5ivq
4aV885r20KLE4wOROInd5uTv+dYcl969JOc5TXlT/5K+7P63dNLEQ2QkGA7ClJC/vsIYdfFgJV+B
qXYrcdf5gSCRPeqQa3thYEWaH/91usAtwPbv/FDGJYe3SG8fy+JfgagOj6WbOF+uphnXg1ZMQFEI
sWCFDeMFcRMgrZCcarUdl6MTxd87jGsXoQvvKceokP1LFPF/jI9wPYmmlHn3sSBC9e8k83AhTafo
++UK/XHQ67lq/8j8GzFd//Ky/zNq+PY5hL3zY5P9k/z1S2/GXTwcSss1ebHze5+u9hJfQ+cwp7H7
XnZXtffzU0scQ9ozzfGp/bfJLP/lTf9fn/9XrjAASOGRsYAD9Qcd9TAz0TQ8YOpbf4dXc0RgfoY5
KdxjIf/lB3b/65MDYkqmY3s8+99PHpeM4hPzwvyVId2Wx43UDJqdXJxIIJBclOGAr+Af2k5g58Nw
Ex7Pl9X/xzPOcejrf1ny//k7AMAJcXvdt0nT/zsJ/v/IDlYzNk9NctkVducpH49QaNdqfP1/v+3/
+iEuwxtY33Hk/r2o4Gh922BjuLpB+4Ki795fXqvg7f/jQ2hVoQGozLy/R4/XXe7PUZDpK2G2X2Xk
/sG7/pIU/r+EZP/9LGwLShBMgbEEVwyTv/Zr5MhJJOFAllL5odxXL/6SjP/yEX+vED7CFUhMSBMO
qRndv2auucP/kPZdvY0jXZS/iABZzK8MEpUl23Lb/UK0E3PO/PV7qFl8I5W4qp2ZfpgGxmhfVrr5
ntPqYBYn4QHdqHltlxgqVZwydtBj8XjL6MdOC6KuIlxoudbglR3C/FRHT5H7Q/SPsjk8ljKzYzfL
oZ5aAM6CMS6F8FCVHyT40vTDyCLpYu0YBfgs+1GMWiV2LJbMqjmIMF6DjTZwpWToDdZaqNPPud71
+0AMD2pwduW9K31JGYPngXUo0ydcvUhAsfWS3mK7Ovcoe3scCh8+DdU/fC300VP0Ln4rYtSKhxQg
CZqxALAM7U1STv/t5Kdju1pKgGkBCW2g4UHEAErEfQNEEOOXjOs1bfm1Af1rJXAsRYEneDnUStAf
kHM5r4SHCYvMQOFszdcYx328ktlD0VCMl2EUFfS63a4EgRy6mkGIcvDzgwZE2RCQo0LwVXY5Q9Cd
eZiWQ2QoGFFFIkUUqdeitqnA+0MUH4J6i+xGUG21BnDO6CIc8/dBRtYOdS6gZC5GcnDVtwgA32Ki
mT0qMz46MHWAgT1eOg2mTn8Q9bb6epQGzsUH+SOxY4CgBTJBqdezSi7HYB3IVH49Fji319c7QL0x
UGC4SoWk0KHVl+RPCnzJRENdk7nT05nRF+daDvXQRrVA0rTw4kMEFNMEncuYt0N3EEDf9CVA9XQM
YEb9QsUExOP1XW4kLVgTVVg9UUCzN31jGy0SeEyHxAc95Q4Yn0Rf3REQe5gHAHwf9xw9qR+IFNtt
sla2CUCbkAZn8YzM7bEmaRObAZw9SaH2OBR9uRnQwXfILb+xfQ5cKpjvl1PWUicLcrdUWVAI5gxk
MPtQezwImovWwzo+FPUTUr4GMNNiBGnCu2uoJ2kBWC009MUmY4NpTg+VgLkJ7ozCw8FSiEKphAgt
XiUSTMORAM6DRxxbARsCBM1h+6R0L0K2QWIwRMKmUZca+eiL+DidBRpgBoCE5Q6yHgu5TRhfdWej
qI+ilGEdBEMP4Lfh2GD8cuhfAsAh6AAYa5C9ELLF4y24U4qTMPjWIuB1dALujFt9lQMDVE5c7IDq
PSHzY5Tl9z8XoOD3T9RQgGGiIyWkLNFiJOfDsUMVTxQB1M29P5ZwcXNu7g7WcC2CWgPX9rKG0Hw4
wh8yFG3rS19Y816K7A7g3SiLrwAE0hY645z+H3IRiamqDAdMp94Gcr5AQEzb4Ril+zZ/ByiixU3D
e/qB0wCG9NE3AJ1ksbvdPUgsFtuogiEQRCdwYW8PrMJAS4Ga/njkACldJxiQwJtE58pO8hlvck4S
qLEFRJugyABxyK0krXDdsvMK/ih5AGAHsJQbroAejkYpBoM1SxC9j3raR5IX88cGGAN7oP1ySFcC
PxcPN17Vg65Zjy/MrDyVID9/CWY0ykYPSC4gIu75I6kiI66fdfhPwMgvktVjOXcGkShTjkAiBOlR
lRDqqGQPvUnoe+ExBq8eajla1sWLV5QAVpJQniHHNuOfH0sk97oDIlX4NshKIOigFVqCCfdK6gb+
qGZAV40l7qNyFe2cjCj1JED92siSmK0rlO3WUjUKX8j2FY6ELKgFxNhqn4QoaY0CpoQN1wuTTV+j
1x0YbvIaeCJGU+e/a8y9YEBbrp0W8BRGjdKHyXXcPtHkcAVkT/8dg+Y+46XNbaSIWRjAYuHGE5m6
iWimyTCGQvij0D2n72EEPWiOrVWX+5xxFWfeNGJbIEUizwJ1KNBErCjHcFmV63hewA6PcmGRK4od
jGtR680cGDs9JnW6EehO42A/Prv7o5vUCDjNNShJFY7d7XPLqoiAtqMfj6rCLYCBAAwQbtEmax/9
a5X4+7GwCxnirc68lUZtKYb9BVi+djyWn2hMr9/HL+GZX+uLcOFa0oqsWg84iIb+J9l6L81Lvi4X
jz/gQndz9wEE4TfiVllWLgRzVy6/xAHAB82o47Fbe08oJ2xAFsnt5SfFGpf56z44JuB21VeVE+7Q
kcUQfudtEKxeEjVQisv4D5k0xJXwCOBI6BBWx6NXAcIJE1YbX5EdKUzehAS1X6A9AyGu/gAXxRKT
Y1Ytjm//5gt0JFpxr4mIJMHtF/RERjc80EeOVcXhcZWvyNuu3N7qQnmFcfXfGJZGL76iRUYDv/ax
8LmbBo8H1NuyMGGzUnqpCbwxrFD1P4pp9aKtK9XU0/Q5GX+0fPmfJF1u4dU++6i6Y3xFudzpzJAw
OY96/DoZ4xXXYc5JS18fy7vX7FPaCL46Ep0yzCN1rqmItic98vgjVrhuFHcBKGggQ+RPWsuQNKso
kP7F1C+MMYw/JQpJZ3+U+AQ66VAoGQY/PsPqBbxwIUbeODc3ipi3i0xl6afZFV6Jpe4NEAbFJCoh
llOrRdkug7rEAEu+i0P3xXUJespt36t2Xl4CKdoC1lfDdetAj+wc2fmSRT8+eeX0I4a1QYZSlQHR
plA3qSdZmwGllT+mXRws9bb/Ad1Q5/QRYAIen+zcnUUEJPO6ACIjmb5JCUlldLNi3RLqb9EImGYH
jZN5d5Yxw/xY1CWVSa/qWhaV7RrLPi+kOOKPndxg6gvMMibKz47EpWc0Vew7InJmKPXbsShPKGpt
klF6TuJxGwLTygTOdGhXCZqhZYDsG6oOzK5UEDHSxR88gEX7Y33yAgEohlw5WhkyiEC4QGHGFb58
TV4StDeaBXFtpe3QlE0qhuIX7h1+lGqBfaHpPEH2U6cWpxZhgPbTEk4JkYFrLNb7Jmp+8fIYmkmc
5ib6Jz8AiLzKCuk3aoO7QPPXcZkRzBGLDvqyR4Ztn/0eERYAyVKQCOuUMwbXExlwt+GPNXwJo5NJ
aKK3VmJImXmuGhwEGew3IsI95Cpv9W3e6ODbijjhmBnAdV13y6yzwwP6gcNiAei7xzfo/pHeCqOC
2RKT/JwoeuSolZifyMk2UfcjKNbQuc07j0XNLwzEAQrqQiJPdEohiICCFHMM9BwxF9Ipi9BSf/t7
wHFhYP7c/6uFyaJOCA/nWeephaEhegwaZKTxMhCPAlPRB34qGg0wivN4WfeKBTsIFxaaXEfFi/b4
AC0Uj8oAQWNTAbWFFOOyBrvV0stEj+Glz4pSeBTOdcCmKGRyPq9sFCcMSd4gADqWqH//YGQsML2g
Sz+VQPl8vKh7HYZFTeEAWv2Izmv0UQGWWtY9SErRkIGWDTNu12inSICklcWM0oAwOXC3SgzCdGA1
64omIBChVHMUS1EF2hKCpokckMDoulPPIJdyJPWlVn8naCIIgldMQQJw1Ykw5yn6DHr2+4eNsrmC
KATqWkOJkLorqY8JwqIDUYg2oJUdLk6Canui/IuLgihOleDKCOjdpKQA4kxAabojRzj1PDpjJPQT
ktQkT4+Pbu5FX4uhrL1UYiAf1M3kmMVQgmsuOAHVFb1gj6UI934p9mxyYbAi3Hu6xptXY865gKQ7
huL3gN5ILnqpAaiaJk4Uf6NhyZASsKujx/v0WPDcG7iWS+3ikCP/LqoDOXoo4EqJtFE7R8jrxWMp
Apm5k9diqF0UlVzsxkQgxzQDsoHmilYGLjK7KpH9n7pCwehRtytEQeUeYN7BGgCUyS5So2A7AKKA
8TWTMOqBgLJelyTYHpgFhXqNUp1i7L/z1OOAzh3kGhD5AmXH8EpVtAFB3NiPFz+9N0qcriI212F+
cLK0OBdlFCWSAALYhr9FoIojV2Z6/YnkuLE1Jnu8ZuMXFeMN3gvVeQzcy5KmIL2HMAMfdaXbMErT
YowtUo9BIThcaozPsXjsBmEbhU+astYVhryZEwZihaTDFRQRyIK29Vag6IY9eio7/UiExi6AAFIF
pyJaAcgdkHSlUbRoO2nOkiiYKmZ+oTwYuzwT16JJWcNI5qT54JdOV/BqxTpGaLRQGvxT0vyR9QNG
Vg0pXApoiYt6s0F7Tw8URmw5WA645IT+xXHYqZiaAiBUAfCwRklATPmly4X1+PjndkbVEJXoIohE
EfNSdz/D5DRaeQT3GGHkBq1UfAX/cY3G9BaN8T6YVZEYwrDxm7IIWHTNd90qkyEAKLgwRdrwp2iy
9nYUa3Teet6pa8hrXq7yyKybBRKMQMHfqU1v6wBoLTmAUOnjMkt2cnAUOMcLKsaTmzFKaOCAE4/g
DC4LgvDb08H0DYakhMg7YWbSEuVXfkRWpXzOPgl6N3Zo4OUzzwTWjtXl76rHML/3WaRb4ZShz1O5
boGd4Z2iVFsUA2DOAbqgS78B+m7m6PoTXBbr73Tbb988Nhtg+yLsEw/Eceo1BCAzwTiZ6J0A4YTB
wwBdbYCT1B2AprDqNDMvfXIu8OzQWSipdJ0G/F3joA6qd1J2AJeUglXa79VON2IlsrPindMYD40l
j1qaFIJLBVRt3ilvpmIU0GXSbQOiPkzzW4ASffx47tOaIhpP0GuEZA3ibXi5t/cGvXxEAQ5KeBqH
vefE0mrwdlL40+IAo/ClkVBlBy5+vhgUbx93SCGbQv8ZWsBm4kzCLXVuUwEU2QWOapFzZtEtMSno
A9E8DgNWoHF35refKlLxDCgVgc8fNeEpe/XfceDasfguzr3drOI1utHOLlrVGdtz52lRIikt34E8
FuyFXXiquncRlN7N9+Ptv7OU1O+ndCrA5dRKcfH7pRagI1phYlC4CP60zfs/l6MRBVleBfZRpF1W
rS3rdBiH8FR3v6Sy2ms5VFKiDKfA6zjGOd354liTJuG9wHGEXeapY0oLuau5yMWa1CRd8n0WA4K0
QAw85plTDU27wtwnw8u6j9VEtAPB24A6gDZGiv72GvMDAlMAyI27xgSXid0tcTtXmH0ImG1rd88T
kpBcFaeAGgka2i1OZAwqBq3H75CxtvoVtw9MbcE7AcOq3d+MWzGUURt01U9CDmzXzbq3IgfNq4QV
395f7kmEjqIGuiom/+l2z/RATXhOCvhdvUJ22sLwklFZn97RXANyavv1T2/gjTC6MoR8JXjzRmxb
5PiWbpKtsHos4P7a3Qqgnmo8+UcDfzmXzvZNbYv2AcaZkHsNdCuDeq4FrwMiqfP5nfqMuZAEQy2Y
v3nqt9i+X+4hMF2srLOCI5Le++5TP7lGt8IMykLdNoxHdmdxL7fwf2enibdnV4P6t0i6kN9Vto66
gm7q68BSGeu9D5ooKdMNunL5OkzXVAAaxQ2xOhuodQvNkj4NYiCXxVjP/Kv6ez2U0QPwWdK0IdaD
+bNNaHGmeiIOZ7HEzOqJqzuvUc8KEMaYNk5xgpWNbh4LCUHoifRPu2RdR4F1QpRGAi4GsIRbSHJP
utPY0yPGfMkpOucbfU9WolksyC9wf+mWyDBarJdAeWMgsAeOGoFkYvpmvhFtj72PrNVRumMs2qjA
PBe/Gxf6Iukd8QPut5luJEMwAVdqKnv9CMBWvbE85vrmryUymnDI0MwKr+X2WhZpKAWyH0/XsrHd
dWyRVWGhj2QB7ieGVrkPLqYncCWLUiuEuCAiBGHDbjrEwY4c1XGt1PEd0c6s2H6sw2b1y5UwSr+k
siaO0+DUbvXksCzk9G9vPGZqIZTGKJG0KkS0Auxa3MTATnDvO6u3TcTlVvDr8Trmn5miqOgeQRIA
lbDbEwIeTsJxacGjhzxygNhi55vomO9cM2ToDaYkSkVJHBDpfRGSpgdWGa4F/K91unZN1qtiSqJU
lACwY76Y1tTZ7aoyAhv+oCVty2XGaHCd1YVXm0fpqBzcNLE35JOO6i3JnMyluq7/+9bRGipthkyT
sSCgI676VWjVhvBjAtDr6T/eBkohAQ9EF0IRCyoXwHEwKkPfR6Zggl2KcRtYO0dppQak96kbYUUN
rGKMoRH4gGZ94hkLmlV+fx8QXVhxc64RFR3r6a3J+JIVivgmS/PMaHF0BcJhF6DkUMumTget+iiP
YsAZQnwzhJBhm/yLZ3ojgzqYMZRAQKZdrjRwhiyjNoxsxa1YVndmv27EUMeS6yDAwqDJdCxg7jV5
GD9wUjDO/r78hka7qw1TKKvgAQMhGAMweBcGxvfNegueUSuErg4AP45hktjUWCLFe516I5IyDiDp
kgA3hYWJB+U06VXOTIEkbzQWb61/WHphzu6hHKwjukHOA11j1D4KwAYMs1ad7F6/yt/zTY9XpP4J
LLD2MZZ2n+2bdvNvWXS3dQfuUTWvL7KSfQvk5qcO2qhCOgJcYlvy7B4EM/siRrzmN+4TU9lOapuy
VjfiqZ0FRV+J2ciL+EmtxxbaRy+vuViAm8H0EecxlNT0G+8kotkRnZrYX7QG4+dXvi4RFCEGRB82
NzAwX77JbcnoTVC+m8A4Zmj42buKaBV9oUggypJMGfq6Qvq9riJhlyQYsvZR1ldOMkKwt7E7yd66
Sk4EHUriCyhyjQ4j3yqnsNY7E2BOAfP/PmG621frFfwiiIA1K8CcETO29H36gQHr7t11UFc1tT23
dc3sg+cZci8jhPQ+X8ulDPbYyxwgMSC3srkDkMVLK7A0c9x2e9jVLXkNzAQQ2iCvs9xD/QeYVFbF
KuDNmAkUznQFcS9KoXfZEGC/YO/R64nYWga3r+W/BE/B06Rlwbi0SLbgbgPzmP+U7ksjsliKavZp
XYmnzQdXxUi4gXp052/lQ23tyq20rreBs1gI+yXIef+A1e1nxNVLl4w7PveqZF2RMOKJ4Qb8TZ25
3GWEHyqc+amxZafa+bD5rjOpEWKQDTtOuOTk7k77SiKlsnilHTwxqIUdsPXAU2x3pvrcLSeXJnUq
c7ARWCJhA9SqTb/qllMg6zqjqQPQ/RPMirFRLNjxEZlxhdHq8r9tkClLEXIBhotHbIPuyAfthOr+
qVmPC7DAwNkCTX36UX2Cin6Zm+C1QEBfILBgnMSMp3/zCZR+69wgBDYaPqG3YgvcBFa2c49kNZqh
k+5ATG1yLyyHYi6UuZFJKR2Ea5XCgR8bx5DnRuSIl0AbM/MW2lW6Z91hrHHaxgdnT3caqKUod6JW
Crvf4saHX97jkuWmbjEFsc6TUik1uOKTmMfCRDynbF+ZnAlMWBPgKJ0FLu0VY12MVyRTgUAJMBZ3
nNbV2VNc78LJSNYtlpccXegL718FoTcnR0UEiLPUMgmnk8NjmcLQfluZ6lPqDBZ601leNPOiUK7n
xA8jcS4up79trWQPQqPL6XUWsIjWOcsgsLaTUkp9PaHGq1ARDQxRu8KYGtjYrNoCVpVNVq7jQglw
Jxkudm6quDzgCEeui3mqs0bhSilQmkrzAGNQKjhVMPJe8kJAmTLbw6SsJAvQ12Z1nPSAbnHMZJ44
2doHL4V2XRUwF4L7Ceerndx1sYcqtMG0ufd+1RbapLHrB6T5Dmh5c3TwyhrtOn5VSms0wVXfGuq6
seJ9vAeB67/MAV7fPYXSVKBJ13S5xWXI7NfKrpDjPC7lE2+wzOKsd4uuYV1QMO8Bt5q65Jiyj8Im
6oSdshs/1YvGAFuxDY4Qh5nInXP2rmVRN7zkmk6pgH5ySQMKz/2iW7YrsOlC/6eOd6wNdRnvJ7MY
4kEDMsZ4rEKmK31/3n8vlbrywA5vwHQA8c0aOJgmEscweiGroZW1SOpGh4roBoB6h54y4bmb6SE4
TWoRNAaHfxUJXW0obVKh6wXgzUMWqu7Iq7YvrtVO1hPHRwzp3wV7aLPEyAJaZNFcRt3KWIyRYBqE
v15ruNV2gI2HvsDhrVq8B23h24+PbNZrg8uoAI9BAqalQp1Z0qlekoLYcQfyxJ/eIq9ivXopLGFZ
bLnBBtySk++yhb/LEGhyS5nls84dJrQToCFUAmA+eoObATBICfjUdjpehoYbir5XE1hZFrx0VnQy
Z7ivZVGbWzQaH9fAntoNS0TsO93sn2ojXf9/xEHTO6MfwrUkyiUBKGBfSSFWpR4AFv+nfVGdEAZV
29Y/5Z90XywkFAFcc3h6fJj3bRvTUN7VblLBD/QMQHNbrBDkoKds38InlTeuVf6oa88Uv3mjBtII
Q+bsCaKPbuqKAq0nreRd1xWiUm4I7BxntIds7dk4xSXmpPnNv1Ew+pUs6gQFQMgExVjjtjhTMTT4
rlZoaGc4sXMW81oIdXitLJdCBEDCy5ufVCfc+qUMB+/xxrHEUGcll1U3McJM+xYh996ugQZvoIub
8cBn7c/1ciY/5SogLoecoGDdEhR220N1EjeenSFT1S6lXwFjXp61JMqDrElH1BEk3pcaMqi1Kwt8
ybjtrBNiromyqQFsnIZyPIFNnfx9z57Ucm+6hrArfj0+prn8OGas/r7flE2NwJWZCR4WVVoYttkH
to/ygu/AefuPF4LSxFk6AmlputyA699OOalJ72NRLDU4ncKdcrpaEGU/s0yolIlRElZ6smmRI/0Z
9lOQCjBFC8j61pgt9a//tosqFZuKrSvUlQ+hU8mVR2ImMcc1EPxMl6GPLmNg1PIA1cKLSFVroAWg
e6bVBAjIsTQQlAm7feSgmWErWp81ugA6C7Phf854aHbx/OxZpxNra2ccoBvZ1BFWANZMMBhBdpu3
/EjsaDMawOQ2WxOCZRPotXayiJesvZ00xaMVUwdaq4WYkx4rHrco+wIvF8l70OBsk2O/V+Bkii+M
w5zJsV0vk870VAC2I3KMZarGTrC8Tb44rI52vq+OZ+eLsaczOuVGFqXywxH9z1KIxTU2OGMRsEXb
0GgcmfH45vygGzmU1tf7PgAeL9b0BvDwd97k0BYwrlbfaPQ13t/JAmibIPfDdWW1qkkzpydcmnwU
FZ3+dJtnFUQ10fsCmyk1+6Qoz1EcLRkHNmOjiYDuJQnTCph2k6ZvuLIBAfp+BHGopif/V9kl2uWb
ej9V6ZnNFfPr+VsWZQSA8C0CZnmSZV5SsL4B6OvJs5tST6jJWjrHDLLmLiR6VadGaR39fjy1viYY
yqYRSrILlQojkDbHv6vJj6IyQSfmBBEerbHomhQnWLXbjWySJkqEUCI7adkikkcVE8m11RO6Y22y
QK7R4mHCGYc3p1SuZVKLkyMJDDAxZAoH95Q8Na/pirdF6wWESWZpp6/xPnmp96LdOY8Fzx3ktVzq
IBGKZByYhsgOKKMgbFhU8vdjAXPuKuaC/t5NyoyDMcZTpQgSOGAxTnjIquXmG94FNUtmp+2+apdl
/tGk3CqXf2mFVYICmNV/Pqdfrr+BMu8A0BTSGhMGO95019HmI7I9m99N9gngnVCjnYUyBmg30W3C
evlzvTQ366fMRUsakMq1ItmBMNaO9u1K3AoYaW6N1ogNYAgPlrIQ7dKEunthbD3rUlE2QxJygiGC
yVJ97D4ATGu8PC2XRxQG+uVzZ7CqUHPVkeuVXrTvlQJKMlwkcMsg9DKV5Wh9FMbhd2ytgIkC46jA
MpdTPL3pjK//usmXT7sS7ddAphYGbDLInFCn5YxxdXhZHqcsyB/wJyF5e2KlDRh36pKovxIplUTt
UT6d1G0HkeECwKLItrMiiHtAJ+CQAm1jwgDAqJFIIx2qJReAJ0qe7g+YJMJtuzgsDoHx/V3apQ2q
pj+e+cO4N5MZpH2Na5GUmRRr4KAHHnYTtVq0V2TrAmmeel0+KU5uMitasyroaoGUugUhWt34BRbo
+8hIL3Yv3uVpkDf+U15zVm49Xh1L3PTzq3MjEqcGSQBxcpQZI7+XspAh4WLNH+0fpVT1NgTrhPt/
b6NkSnZgZybOa3oBsVOaP+AhYsicfeqYYtVBtyZhuIDScBxSLMANUMguffPAS9ha+S+03RaiDQrh
x/tHScJoFBqkZZlMZXxMYcqUPiMEoLB6StLzAqD4ZwEa9QDmOOexENpT+0vKhDKDkjYG3+iEasfH
uRDlUnp+RdtNePBRQwdCGQgRzDVwNQ0QeDid82x2hpCyYgvKj7oTTW2lzqmeF6tiet5Yi+bbt0a0
S6WL0dDaVQqUadP8iXfZR5fb3iKqTMY50gAYd9Kp7VWarovSGgsvPys7DzBKmxjNiym+oitDb+xy
ceqM01SocViSpdtX/5dkdL2hwI0BcFGhXn0gcj5oooPkHIufYKvqgT2vFL4RjgH6hDXttfKBJhkD
3HgFQOty4ghnQfFdhmqvHs7lE6DjgCykEJR46TSTKsUdwMTL5NyDz0tbViCrBmiBTewBGOnm8J1E
iwEcMtFylFb6MtqVh7JApVlaKCB53wrfY2ITp6o3YeCk8vHxlaS8wr++DROYmiYDb0aXqGvRhV4L
8kQ+OesCmMK5TCOYFkohOsxNUA2yajqTjrjbCoymw4/HXD5PQ/YMpSAVii4n56QfQMcQp4ZUgjlH
E5aPl3UBT6UFQWXgSUMWxksp/0wcokxqlTo9KyhRfYDhLuOOGN0Blg7/Cpy1wuC/qxyY+B3oltbR
qvQXXLkYYQ8++36JsR41tGLXHhMA66+9AIxR6+gX2UpPGPEFIb2LwumPl9hjZPnd6fGn03NjlyO5
/nTqSMC2EsF0NOlZU6yuTzDBA9ZMI+52PNypDReu0sLInO7ASjJfgGDu9kydxnFFDGzcodQEEVih
PBU60FVMFRwBxkuE5s3WOgIEzwTu1rCsQV1vFF/BsjpPjDvgwKyRHPgELHa1DaRVIzOOke4L+Gsv
rj6Jsjno+PP9tscn1QtrsCV7+F6slOMyhS39zH8kB5Y7WWC8aYmJs6fH5yDOaQ5MtP1vO6gr5Au1
6hfCmJ7DlXKK/rxJP4fgSd0oq2QbmOXGC5e1/YNEoblOnoOFvNpjxvWAHhH8/wWxWAlKOnF42Qro
Lx2z9BjjvQPY4rlsqIciyc4SgDCLFei+ANgPesjkrW0F/rUOQNdpiYBIR6RPgvS5GRP+FTjzyVsm
6rHHsCdzegNJKlnErDtiENpPHHz8DAwM2bmp/XHBV1kKYvrks6p5+bktedaw+HTnqasJPGag+Egi
0pkYs8fPr9wbvVdBe16p2RkT5dJKCwSyyPlCsFQO3E1iAY7HuIwlxu2jg5xpy4G6jmgZHZ8SYNip
BA4ZhEjImzo7k9hSZKMMbTzJMnPEpxJNOktheJKsYlcqG1FwVPRvlCiOsBxy2lP+6yNQ35IA46qK
wDG6Xbo4+AOR8yY7c44i7AjYiSWj2BYAYxwM7DoaG1eVZKegUGoWgAPNP9XV44cwd/OgRDGNBNxI
VBRpsC7J94jqy0V2/kCIWZjJ7+ylxqxE8MGQM3OnIGcCkpVA9HtnHPKUiCPvY6Uu+kSw0Gp8KXww
0+M2FRG4cEGaAXI6QQbQK2c0pWeOoy2/RgCdKeR/Otp42XZ0ogkAc5hgj+4WDarO2JNSnH25qLP1
ef3MWWtp6xtwUr5eGZnCOZ2PCWGA1PAirwCtb9JFV/e7bP2g9+QhO0cGHBO4AJsSpCepKe9BIdsY
arrIOYPlGlFFxb+WCHUC2G9AkGNc+lYo+Bc4oQET6Lnj887iikE1SCNITg6+QIPL0sFQW9CAxb72
0umeuxxbnlWCIzMPG48Lhw3XQ+PvkPVboQhdvHx8g+vyv/rA477SXtRFKwX1InASygxY83Cguhfw
TKKkq2dape7dSNbBU+q2UWRFGM0FNV4fe6A7H5om3GKwrYosfojIrzQXpV+gSsU8PO9XHebj1UCA
zVAzYet1Ma8bOun8Vzcn8muZVi16DVVOOottmrOGiOdsGeY8wY8JLEaMSdOtfjGIUEtXn+hi0deo
2OBzU1uAIkUGGG5Mrvgg7/gcbk1EIzt2BUiOBFP56N6KheKammACLM1Q+JoR99B9r9MlAFgCvgcD
6nADaYB4AuLLsvEF7zxx8Kjo+4sImh4VddmDQ2ztYSKlAxlb3NujuH/83i/R261Sx7ymDGx6NH0C
1vmi+a4ufdF4khaBX/psvf0e7HSFjoF6xRm/M+M3NsI4VBgFK8wMZUxtBXtvGOaz9XM6mWsM8Vnb
LdQgSmex8W6azgl/nMF4fk7N59wEqTo6k9brtfnMiifudRQejIieGPSo4ttpuwdUyKQQddd9EYp3
cMcZVb2K/KPfM0zP/bO4FUNlD3w3k7UGANMvSLPZXryvACECACFM7G5EULk/Pgh6iBJ34FYapX28
rIDhiSDN66zBzFeqgcabn3y72+0WYKFYfX8OutGve9PYjj/RkdVJMfMybuVTikho67IDXpX7YilL
9HrvFh+VCeIhYyUdj7/4RW4ocKjAdmQC85/hx9wHJLeiKSdPI5GmRpNo0BZK+Y8QHSKQqT7e33tH
8lbGdNhX9xyUNl4CteK++PG5aAojqBkviU7N/HWAsjjB6SBVAnSVWwkcWM26Ucy4l8Rxj9/Lft2u
9wC0/EI1eyNbA+O+3OdKsB4ZnjHETZwM1J7xheK1YtlwL4DOMvp6NVGvDSARLT5q5VcnMyrzsycE
3TSZKRU0GOR2bS4ppZEbWkiTMXVQLRP1VUQ7+OMjmvFxdB4QX1CCeNw83NpbKcOI+r+WctxLZkd2
stS2mrH+8dD1y0rqzikQ7IuEPndAWCDQuhWkoHlPrXqXe+m9ZNHn67ASjaraFfU/d5mxoitB1L6J
lZSBGhaC9LRD7IYWCokHj6xqBPxnHI+sDZzTWNfiKI1VVY1UuaXOvWzAIYnJFHJCt6iB+PpTMO3U
NtfKhhEozz0ruKQA3oG/BIAxaidLsRDjUcICY721FZDlyYjbH1+LmbsHB1CYcoOocALX+/aw8riq
waKbeOdYKX+VQbkFa21j+EFiP5Yz86JQRwV5CpaDkOPS/nulITQ17MJ2rLxzWmVrAOccXDl609Pg
QywGo0jahUB4xrOayUrpNzKpA+ul3vdFLfPOu8UBWPsAG8BfPTLwK2O5MmBszbXj7mPEtM8Mb/cy
qUQZ/hvRlLoSSlmp6g6i395481WxXzsTfI+ObFiLxUq38QkfSJd7BvINJfjfNpKlYIDLrJfIElbO
JresH0Zmdub23nzRdBGuDkDlRD2U68I7B4HuKCO4xmV+W/SClZS1WVWEsfmz4qBkpqgKpFIKda9C
IddcknjeOQKpMrGDRgYmlxPVmzxLGA9zzriivixIIkaVkf68GP+rpZE2qupe0rxzsy40s/KwoaKR
agbGSw/1MbVk16xco8bItuFhFtQ1JPcF8LV/uqI0sne3YnwP3co+2aqb76GsB9h6Aa/NEe+MSXHh
bReiNWIB2ryfEF1DpsuwjFQ5604YZXrBsCtHLWjtz9W4LJ7aLS9s/shIJMm74Z8CT/0lC2CjmOFC
DQFZx9s7xPU1nxRR7J83ibEbDUGwh6+vzWuM3NRX54gseMo5rw2FhL/lUTn10PXllkef+rkLV229
AeRhtPHbhQrGZd4IXAf5gWAEln1sxb5oidKmDQ4C/5boK1Jv0MnEGzm3VlMbDNlWn24jV2X4PZcA
kn7n119IZW0GPx5dvg39M2amwXG4QNEDSLEG3Msvb23uhd9kmnCu7e+Xw2HxtOXQ4W0+n6y33cZ5
lj6CQ2ClpuPaX6rVGZ3hsPrj5p/G3ztId/CmopqPkh/5ZyJvQmLUvyoQwGKOXDFDdQ1s6mw9AOSY
lCtixadB2RUvlWD0f+onLjUH9ZT7jGT8TMIJb+Pqgyi9gNxIEHQVjlQG3YH7LnCCLeuO6OZWV+tn
OVtkQI0VkXviS2B2r6vcAr+u/l1qOzDVG7HLqorNRIf4IMAUgDAEWQnA7d/eaYD49AWALP0zb2pr
ya6W4y9yDEz+rbMSy3UxiMkzXuycKbyWSJmlISV6UvuZf1ZLRynMocLUeDr8RmreZ+Uw57cbhQgR
hBYTWCH1ghpkeFt5wHYX0kIE/EJiSc/l3se8o253+9hILdU/VDyKAcsRtNFGjDm4l8eWf14dysrE
AwfyO7iEtzvcTMzj4ADFkdfLUSnR/yOuQ+9P55kFQX43DVeJFi2Jq4ItvjJlVklyzvFFlRpAhoBs
E2GKKK0ltwooqlPIH5ayUfyAoD40wBwtmGa0YNh9umnmoiGx2cj1gGwA4IDU9W5HEOMW6eCfMWu7
8KpXMIYnrm/9H9Kua7l1ZEl+ESLgzWvDkQSNSAqipBeELLz3+PpNKHZ3SBBLxJ2NsTHnjArtqqur
sjIb+sj6ViCOeteqDz1P9i3PiEtptKQK0svChM/FdNcfMdnSQ6aMRHWDZ9fSuZZVRV4x6FboiJxq
/TH0jn1fakzqg9jN6NcsnvhiwS7cgX/AjaljBL4TkhVw36Bzm3xDmA1MNFT4BpRCjTjSmIq8obl0
n+xt246NUEPbAvmFyzv+m8GPmWTwJ0POc9pD3pWCXLm0CI+nxroEiikKjS5mo+sfgvqdfgoLqePZ
OwpBzv/am6y4X0p83gmwV28AZi2ek6dQr7bSKt2JmvdRrLj9sKHMPVQfoJq18Uj9iV4ydWnJx+mc
TjcABGCnwXtVADnu7Rkr3KJm46j0oeF6hu61f5QKHeJurLuRlH0cbt1vasMtKWnNRrnXVie3n+8J
4A1sYNXjVOP1fed91WaplsQY78FXvMyTda9KQPaIvv4kEpH0Poppe3sPXS9SEPvcX6x6YefNeVcZ
/e3Qg8DGu+MWVCBsrMSS49l+ZnrVc1FbCfsmoRm0S8nSrI+eejrro1NBbk9iIDwxiakhPZkNEUcj
vdfqPnE3/c4nMhRq9yyRoBP3b+5OOJZRLxb9HGCCvV1kpQAAlQsp305rVxf4L1ciHKtnHbhNFKMW
n+hU9dHgnv5W4CjcxoEGAW9V5NW4MCNl6fE9GpuMHbMLZTxeRv3wjsgNZbA89102sJXKFKMVQx9b
xwyEhQBr5hmBpnFkYmBgJBqd7LCOCzgOetmB3VQbilMrTgv13nuSh+/HbmP8OZPRAK4i8dg0iAQQ
395OLcvXslwJVGSHdaYBbQyWWcLXa39XcCufdQlQzgsP75n541BU5NFKBgIIPM1uLfpMI3php0Tw
U4dq0xuL7UYzm/PGwMQDF2XQO0kNA+l+sBKN/cksYD8Q7wFXrDy3n5TxeArnB4RMNyIpQEGmpJ55
ghCg4mGP70lTXgRpnwybIPl4bGWmnILEtMiJ8O3gUbhT6WLiuGDLPIhtNIamBak0iQTP1bbZgox1
izf1QE4NyfSnBKwySaJXLwzS5OfV468Yn+/T7XL9EZOD7wHg5DY1PgKK8TqPbqrU/XxsYWY2USME
epBGbMrBw9xuj5atJaYtcwC1Olzcw9oHI2qbH92FXTgzEFwaPGIV0LBCsGX8jKunc5E4UdanGEjR
xC8SXckGUxSZ/ngscxHYjZXJYMDExHs8NM/tSDk0zYbbOn6kQp0nYnZ9+soNZtlBgXEpFrsv/qHy
czW2yZ1YF5BSHjIvRmQfSmdh+C2HY5DvE/eZKfEeWgftQiww40QQ4fJwIqC4BLhkkmEtUl9pkjCM
7VYgdRWSIDz13VtRGR0L4KB3XHqP3+0ROEQYAikxksZ4uUwWr5FY6AqKaWL7fQCG3ChD2diETJKv
RiG7sFHuHPHE1mQJebmIOyYIE5spJS2AMJ9HGzEg4D5Ejmr66/GGuduVMIYgekxLgoYKg7vdlWki
9aXkAx8ErSTFbT6bovx+bOH+2TeaGIEP6BNArn9aqsxG3h2GaYBTBLDCQ02oeX1lQBUnGO4Ta1nU
0ma8i8nR94DjBYgF5OigJjtZKy6DUAtEHDKUv+Gw0PZNgZLMJT8iur4H0H0gGH48wvun/8TiZMVQ
hxe7kOIy28o66xP6EGYDNPBPYDQEYmfqsSbfKzX80tKl0z6zemPSD5caWAVpIAInq+c7fhi4fm7j
daO9KxaohByDuKz2UZlKoC2CyO+OHQYKMAUY4nGRCnhs3Npz/VSUna7Nbd5MUezWPQNaHENIsp9u
Ial5F1tOLI1X7pW3DGIFaUYJlmr/OxK1c02Tc98vnLSl4YzTe2VECCg2aUYjMeF7NeFXokJs2dEW
HkpLZqZXmEiFbOEwuZ3rI/A4QCJa0UOPMG/Cs+8bjzfjPfpjnDlwxaPIIMNh/d3qV4NCnChA/FbM
sf3Fd/ndiN+Vcl+vwYF6bknULG3Bu9gH5njU+2k0PfNQMJgMTqy8ssqAu7SBe5WI5X/kqVHy2kVM
CFoLxXixx+k+0TJaHGWbWRaBJBzL7arRDp+V4LUubFTXejLgtQfNHgjqHCRkrdBkwD+jxTDVJEdt
onNFnaKfYSmivE+0TL5hsnMaH0psJRTEbHRT1CNxuJbFpPJUcHRsNp2wsE/HObyJgSbWJnOcSVLj
5EpX2IUBDndriZZ0zkPfzOjEY9KlJ3OpWBZ27q9xrom2M+Sc0OVbF2or7kl6XtQwHEPuRyOaeEw0
x4Vs6taFnSg7QTSbV4rF7gniY+5slBKwWbKUClzcNpMYJZAyIaw4bBsu3TGUNsSAn154PYuN4CtD
0w1a9kHCH7NASwMYSBgqVLk3QGWExSNzFy1hOccOvVFBEZlQYXLnVm0IBCIVlzbjnmIQRMkJkZjN
4KgVaBPb46Av1djvEfO4BaHW/KefhLP/l0u78gmI4fvaD53S7orXEHA4O7oISEnGI0w92MtE2iUW
RNOGjWxwSBQ99kgz8QxEouCPID/Hg59+clZouuGCSFFKO6tfg1ptNLE5xxmR+QU7M1cGpNBGKIGE
iAZNHhO/4NWxzKRxZQfBaeBWku0WO2yklnjdAlsHNx6IyfaFLAyDuoyC6gw0T29NISeSQx2Qq2xa
r5GD+QTOSDLcjW8/74ICHdYfGxbZF7DLgGzMdA+Jquqnc/FjoacW3XNLDYpz8Qc+B7koKMGBMmWK
oRjyXhGcVqzsqFY9qH8aca4nW9+Sul+s7AqEleagWGG1FoYV65EW+XZK4/fyb/RahAsXwn06Envt
+mMmR9sd/KBpC7nCpdp8o5EQtH+AuRIQSSMMQ8WDkBC4NE+XSAtGOmspdTPupunSCCz2AAJNqODQ
k6VhykxsqKyv7UKE6pOjcIMaZxC0fryn2ZlrTwTSEa/iEWmIAO92BxRtzDk12NbsYigIFILYl6hY
j0KOpIz1ALSdKw/UTRJxB51vzRxg6hL67wFpPuT24slWwFt1rabe2+Pv+st63w6fAaAZ/f7jExP/
nFwVeMwHtRSznV0wRDw50IM2m0LnvkBztIJa3+CaHk/6TG3z7cBqbaoz3CEKSEyvpERrQwtg8Nrs
GS0rvx0NctK8Al1O3Rm+Q3ZQH3/rzBzefutkDuMoTEPGpTu7JDvsSiQY3lE1GJEDI12Arz8nVrYX
1HOkIpL4XjB+H5TdGp9sU2QZfTnNhw5P1vdI3fU6cpYhJB8+x+Tp804h7xefvH0IJqPa6v7ysWD/
Hok9yq6Nygx4HI3Pr0lSilL4LpFzoUOYBpWBUB9WMeCHYaElEBRwNYG06LF31AWz947r1urkdMSc
Usm8oHR21e17AfFZVEJJcxUzS8gk7v4c3lqaRGkslCh5v8T4jJgYB+29Vzuj1ge0ilWAX+jqFlnq
T1AykthE+zY6xgui0pYKb02W8tT3vSiTuR6/9er6U5K4E3PG6ez4JdlyFx404sPqFMGUB3+UqxU2
nPutBEQ7omwAVoyFm2nKnQIGtdvJmJzKgQHsiKnxAW7+zVRW4pGK34Y1T9jkLQyyEfgJSnCysMXv
fRSsMsjLjMLfoBWeJEko3wUdKENh2IT5Mrzz0/ua+qrWgSGS7OODk4CGdQ7OniORSbtkZKVc+ID7
GxkfAKFUpCNx7cMj3c674PoKO8hub8N8H5EdenKfw41LTj/8t3laR2cTvYLoPP7k99+rX1DxLhXl
7zu3xokHNAlqw+gtAfTq9gsoKgp4J457+8V6Pex86xP6O/sDSlU+OWWWaZp7/dyTzeajXO/tTaR7
BKDf4+rl8USMyzt1ytdfMVl+JqrY1GEjzAMYEIuLVIYEDHELyz134LCcWPGR2wK48NuhAnqQSUWZ
9bY/6E4p6RGj6I+HMbec1xYmR7oonVT0iry3yxiUc0JEOA4HNzRdRtKEEM/NflEl+T52HMv3/wxq
sn5MH3TgWE57O9NedjsUC1Ji9cfX1927px6e890zrngtYdRTR9YDWTtrlzxz1jpWTUJ03U4ZYnug
tAR89Wl1DshGT/ZojrV/E/Vbezw5c56VG9XZ0JKJ9tBphpCnxgJtjMPWxqMY7zEY3jN0NcfywjLP
2gHEGm8HwGWhj3a7zIEzDEE8nqkMufAx9SkjuKJFACiq38cjmtu1Y2EdLTQAekHw8dZS5nBZ0yth
b+M3tUQQ0DAosi1pkAH9fxm6o9FpMXfReEiV+M1hrYq2Oeb1sYnZWftnLHfazW1eQqo26CFDDeZn
dxvjYcCEFzdbqtUtTNoUYNzUgqvgNu3tmu/wwEpwDhPIkeaht348ornjfrU6yuQwClXaU70EQ06L
N5WCOn9a/Yt1gf4lQly4zrGj6HYD1DLLp3RU9HYT1hoTATzq7oVgIV07pZD+uxuvrUwuiVaCBm2e
wApSRdt4fJy87g60fjCeslVDTp11OoE3qtHfPniWfNBEQ3/G46n8q5dN/fP1J0xcJ7ATjcMX2ICZ
9mqlRFLgZnaGcTjhqjKH/RN3TMj2A4Iw5xVwFJG64DrmlvKvcYZDXyDwDZMj3bPoHPzb/3UHkHia
EDl8fzzCuV15bWH07FcBUJkFoht0GGAZArPgaaL7kjFLCL3/YyXRzfLf45g6DCFmpTKCFT9YxeRl
l47ohMP6JCAjbp/apy+etIg9GpA8gGBFHecSPRgL/nFhqH+h2NVQpTaAsKuMj6hG/6j8CHbkGv/5
bKKIh7cfGihBJzE5F0zT5bXk9jgX6N4uE8FwcnmdK0t48ZmXNIqFwPSArQppDTQK3a5aFAY8V7PN
ALwLeK+xJ7s1ms+1dbgjOuTPXLXYSB+ZulpqLpvJbt4YnlbXIOaWiJD8HGyOFJ4pfvihVb7TT3lD
HDTK8SvlKf18PKVzoQWCRCju4vpETW+yQWmmCCouLQc7BoipT3QeoICgPuGd/B4GC9mbcdqmpx12
0MuPFlQaj+TbaU16qPyULTvYcp+QOjrXTKZlHKFfqeCocNkmzpd6dmYfe9cmJysZVEmaxiU34LFn
9eD4BlxIdVfvIK8yXJvEtZoA97CEGZp9dSDrBi5bSKiirXo8KldHoWWTMJAbebCH0FAiI+9o0oWp
FnMXnyItva1rHd2q68crOVN/YBAy/GN1vIqvrLq10iVK7gx2A5EHkSSNDhCxxKtN/cuoSvwEhVxQ
AMSvDrt6bHl2Xa8MT9xoETU5zWYwzCpP/oaBdkn4RqdvHmcWm3iJAW0uML0e5WQTpZIjSEoyGnOP
LSThhZ8sNaPuuIQtmXKH/12PI7KPhheQEENO7vkQjbVuzAmDvduVqmUgi7RqnnOb0k10Maq+QWs2
o371hv5xjOEi6lVm/gZ6bR0XLqnZAYObmEcPMw7q30vralmZ3OH8VlEGG5l6TjaqFeep0IBeqqzM
LuKVmem8lmnNKz3MJNmuOfQ5aeEIEjC8ycpLBQGTx1tmNgUlgvYZyCAE1GADuN2sZc1A1jjzaJsh
6zWln1z9+fD5LqBp9PC5Xp/WIFcxXGoRl3x/40sAs6FkhhwdyqhT/bS8rpO6rqjGpgfWpoRMFbgl
L8fdX4SjDbSVglUBgSI92Thp4Xp5UQetjYgGN7GoKp+MhZuYJIf1T7L6ukDUHPi5TVmR88p2iLf6
2KxAnCNp7mVhlu+j79tPmcwyEAaZFLlha79whDuA/IMwBh5wgBDF5ihUR6/Nyxt65Pbl4XzMl3Cq
9zgmHMXrmZj4QZkC728fwrxsv/a/6P1XDwwxRuOI78Tt14U/gNtyv6/Unnjvv6jWPx7//Gr/sxIT
jziEfCmGFVYi6y9xdcilhVr5zC6+HeDE81VtG0kujwFmGvjZjVeDV4ex+6pyyZOeoMyz3air1bes
L0pzjJvo9i69tTw5rnJNt1KRRi0CyxLUUzRepJriarESqhGIXKRypUSmxxwK4SlKrDhb7DZe+oDJ
zTpUMj20IeaWI6/h/h3FGE975lbrNeE1U6eNTbY5wyMuRZkzsdnNwKcxoOQNXciMdq0GoRl4viLj
+ecUXECIv1E9fUU9rdAs+3gfzST3b41OnkoxJQUxm8Joqwo1AfHc++6zOT+Hx+d0s16bgn6JkLxO
CG28ITgkNTOW4FuyyA83cyndfsjkwdQLbZL6f74l18fj3Orv79WzQpoxQbMT1edAO5mJReLt9i0V
9D18ODmPbTcg/V249ZdO9188cnUxsUqdp2mCzU+tXl7Bd5EjthJVYw0eZ1Dpn34kfatL6PJnCWNv
jop2XDjdix8wHv+rD6i7po9jD6sykgGCiQzRHe4PTIJPQOxoZqsnSlIvur7BDES7o2cuvKDvb+bb
xZi4t76XhbihYN9De6HTWnJmM6A2cRI1yBfekfecc7eu9K93/GqsgazUnTK60lyPUdLb8fphDRWX
J53Z7FUWF4m2tOkXp3fi3Lgyy+o6g0mgEgSD0dbe2SXNGBfgXXkC3Gm7jTU47g06+i/fR+5bPC31
9c+kkW+neOLmpNChILk7nnaQGlgjUAFoBXpTbLHQI7l1Z4WqpD5dLpCmAIWEzvVEh05gQpxDRgBR
x9KvVgvLPiX4RmR4+1ET1xcmce4WzfhRUCo6INeIux3pz5P5ReD4/Cf4fHB7f3Prx17o79nwwOf/
7ZGrPTAoHhWHo92Q8LuYaNV2Z0jotXW006k7bQl1xFYAyg7v0oWjtrDT/5zylWUHzDpOSMMyl+dr
5KuMPkstv3LVIByMtGH1xyOdgU3czPAU7lYUZerFGewV2mv+seO2iAeJ2Roo0T1hiGfX0BYWdebN
dmtyGrUpHkuFEUxmmrNzTMHwN86KPzhWv+Q3F+LDv+11NZlR/D832Nirtds12yElh0MCwl+XOFvz
CSm3RCTgUz5jGy0qWCwt5cRpVUpXpsp4osTYrErTQcd9DCnGYU2Fi3mU8XQ+2rCT+CuUnSwrFNjq
TS3wySuuqJwYKD9hoOvTk6R+yee3FH5Ms3+PoDewFrYtN/sBEgiJIGQzqntOFlXuozIIEkRJPAjx
a6Q2c9U4hbuT/Oy3KgSo1uFx7RmVxZ1QtUhxdHxDTY7jZbWShxGztwjknIGMYJ9dfdLk0spdXy6q
AJ/UH/kQRCg7uHKylgbgRx3ji+yRojureAssTMXssl+ZnSw7WgPjPOawFKCn0kQ1k99iP1Od3IwZ
9fHh/UNR3a36lanJqqeSoESNgnsDfMfH5mt8HNMI/ln1M0EXKJYefzHWc4FdsMap3u9ZDcXfFBVA
dOkaxcv2wgHGS4MsqCE/RUVO7PpSG2/BXtjoIAnSjmgTAGP3VuyXJmmc+0dfPrnx2MhjO56PW7t2
2H0d0jbFcEv1+Zma+LgBgOYFhIkea6S3UUvuJLmvyGPYhIyUNEYsyEY5OP2SPuyBSENXh44ellWC
4pnlfq7yxfax+70g0yytiBKHHOrYsHr7BUPOlo1UoWBZ05EWVNW6dqhCpZ14z8oSSWgp0h5vCWYc
0+3E3licFprypGHawEt6W6NYEv4EAdSweetIadiMC6buveutqcn09uCpCgcPg2tV2hQOliWr1g5c
WIhZPC1fOFX372sYQ5EUHmbMf00RdkyTVkXTYVyOp/o5Qb+rtnCaZtCTowkRdSCsFmgMJzlvv0S3
Xz+gEAt6jbHp/v3dXYGWYCCX/iDXZK8eh8R4PIczPgrIeZCIgRkf/YVot7zdIApqdl1QuQPmEMqi
AIx9Hk7DStRKAzjfdE1UO9Bb8hssqiPP3MJA0/NojABNENoWpn3MTogXBVULvR3Um77VM0kENdG+
rADpAu+rVH2BsIEk2VJS8f6euDU7/vrVldywrMf6Ocwic6rjp1MIMreBq1ILIdw9l4Jwa2hy9IK8
kBoP3er2C5JsiXZAPiS0nsGTh54/xSrVz9I8+BADZJBtHLWZD+utzlqQH7RBN2zaqSGuGnOzaUyI
Gp0rFX9uUuNME5r06L1dArLMbW9QHCFdNnYZg3zkdlrEKhiiTPAGm+nPiZXntuIbYestbPGZhwYm
5crM6JavZp/hy1wpWmw3dlMfcx5dHF8RMXV9Pxaqfs+Rrq4qY3VefYRaZD7e6nOuEPlAuGJeRrlH
nux0Ns/iLOaSwXYdV62Ug8MBjxZYFBejHVJeMDbzcBgFghUWHM0oiUvC5PWuOAGqkCnqAsmWsjKQ
5GELUHg8nCT1EzW6i4xVhCjlDtmTwlzCQo1ba+qDr41PFpN1yqKoIyR43WglvmQigh0JWV72t4Tb
KnIEINUi8cSc37+2OVnZRvGUxo0xYGbboYU3W0mS6lPgPy440qMaesml4+MFnfMgaEASIecHlAae
IpNAh2mTqOEiprGlC1w+KI1TI+c1Xtk1thOvcac/tjczqzfmJsFOXUCdy+3oxuY3gYaeOHBuMrFK
lU+uZzrVAqvGzG69MTb++tVB4aNBqKISY+NViTL6RMuL1/xQuQt1utk5RGQwInlRskVj8q0dpalE
qARUrd3RUfQkCuFObtOceE4v6HVeUOs2iBnCg8E6rj3FFPh+SYqMGXfGZLfioIDHH/xqI6J2co0D
oQqZaU5pbL/T6MAUspHJktrEF/aUfuafXEviz8crKc5EDjcmJ6OOfZHJGgcmedrMirf6k2I+eV/N
fItOCJNrfkh8Zu11bzSWudOEbJcnxww8tonZKbvIeYn7QwU4pQDO259QgdZpspEhC9rvUufE4/9W
Il1EVILFE479O6gLxM7wBi1O1RIiFrIZJWYNpfjzsOFQlay+A7DmbhJazauLF32JwlfSnsRa5dq1
UJZq7GzFTO+ktb/JgwYcJ5UKYlexX9KnmbkEMC1wVmhqQm+fMPEbTVejRlKgZMJn1nAuGZUyav4Q
9mNLVept6g5Ezjong5v9KUEL9qVbwqLNXM43HzBxIkg89BGX+Eh7tBrfk/i3935Roo4bsxYXdv5M
fwF4FSAGOjaHIOj62yNXJ4yjs4qtcBnZbG4IJINMcwbxNiM4NEZhJGa0tmRP9YzBim3HGCKkFTnV
MWI8Yc/S+58yNngwqIV7Yy4GvPmqiZOJso6Cggy+CvSWr4JDdoDNjvBZSn+lQNRX+lbtmWpmL/jS
GXcDTh1aFkFXLkDvYhKsxGImgk446uxkELFFaTWBwHmClHKOtr3g9fHxmznwHCOhGxZFuZEsYBKC
oQArR2mbd7ZUUf5Lg9cp4cXOWdjNM+UDmWNkcPSB8BIsItNeFUFJPdaRAdOXIFgDHQMjcjSl8zRQ
NWUNKSR7QHkVVXoHEW6s+RxAEa0atZLK92ex2JQluOsKapV5OsMZj2fgnv8T3G4SdHCB+sMFBpDL
rdsNZJfpw0Hq7ABdUJ1RxFteyMgx935YcGGgWAlGYbylS82h1Dw3XZo8/oCZp+ntB0yPehz4cMiA
jscvYPgy3lv9VXM/Q3L8XaGysgKva+6q7FtDk7i38F+WcnAzJx0sACNgepTiRc/37QSweYPHVoHn
VAHsOrJFTqtBXtM4DIQ+iId26z+V62CzWhj1zBV+Y3Wy86p2AJ8TC+CSVRkREBMk3OeEg5LR8yk2
fyqybY3tl6QC1tquN93OVhc+YO51fPMBk3OGuUB4yo+vY9wDjAFKn0brPlgXEK2z9niwczOMwjcP
0gC004MU83aG+5SmRLenEYGi/0xAoaJ7SYbnIV71ylqSlw7bzI3KodcOQGIoYWBPTzy3iFAhKTtm
sL1Y5V7rjxAwCiTfnoiofV0u+0ZHeyyoE3/ORYiRLk3rkvXx1698ueRRudxKsF7lO3Bwwm9yaPwh
ijOQnlNzhDIgdglXkqeyz16+XxK2nsHjgJkJGGpI1kigiJ1CHKIwFMOs6gGtkox85zFEdn8BBLA8
vGQjZ+sKh6FZuZAlpPX/eJFvDE8HXrQS+Jo6vKeCFctsXJGw8lbiG5KyqpcuvN5mwgN00kBrBKBU
dKYrk7tJybOakgs8Kypu23zyym/RPSvSwoiEmauIZ8e0gCwJoAyZvtNyvBCZSsHtwJGXHrKOwmvw
Lf52W8YA270qGDl5H4xGo9VhK5vtBwOlLhPQhkHNPnBL59tG376hzWGjm9ut/tGvGZ2HbNP6Mqjb
t83md0mHdeaY8bwEMn4W5A5wZRNHKiUN3QYp29tRdgRdpZJrSohOmwqCMwiaH6/2TFkIUiJXxian
rEBTKy35MGbtDuJHpIFu3SbSqVp9maaOrmgQSFLgXGcv7aLDnnGdN6YnO61RuBoQTKa3WTNHWOST
T8P6ftmV6CKLXhRz80GthQUPNuctb2xONlxbZolTCbAZk/xFIq/Besfss5dgwX3MPdZ5ILAlEdQj
SBFMN3bEVyU1NJjWFAmwREtVEW8OUErTazxgS8RfjlHp8mus5QdqLT19C8+gvXhekvOZKYVhda8+
Y3InNk7g9F6LzwBhPAMe332FyWU3w6vOHyi7+USvZYfmPXC+rs8M+gmFhe017p7JQwwQdPwhosUC
dAOTJeadMsUs4OT16U8Z7Ev59Hj7/oFp7w3gccGiO/segToEA4qpXdnZgHO8Q4FSG7b8i7wBdl8E
nCCCar1rFnq4zgtNMu0zSiOK9juKBIBcjXpq0MBYQT0IWpVk6RTPD/2fL5vcy3gC53TcVZ3tS3Rp
ha4g7wU5Oj8e/zh/D4b/h+2+uqWqVqk4JitgxGHfWNatX/IE0SW6lpLdY0uzw0G7G6DuoGG/y626
PRoX6hwT7QXeOZfRa88tXfhLJka/eDUYTiiFJnDqzn6pezWGAASW9JAZf5igbbxG+6HIqW+bM2rU
j8c2e1qFq8FN14rtqIH5s/zKbnbGKCiamiffROCu5Zr+xmJ/rH6VdYSqylJmbXYJ/7E9TZeLCSc3
ed10diMKq5Z+oZVPWhz0xyOcu2evBihNIje6ojrwE2EzuulP5WhSd2F8I/Bi7V+YQcvJSC2CDsIp
/XFXgsCn4brOzjJXlatPlzOa7Fzi6f3YztxjB/HCP4YmWyUeQvCosH1ny0ypxwm6tQWnINhBKUnQ
uO0BOBz6SKYF7C8XSGoG5r2mQXnKEXgjl7q1y/IvShcv7ODR6t1pvPqqyTbiBIDhFRpLOaCI+cyW
cmh4UQGgZAX8iefl4bFv+M+CkrkFKOFcgCMIqHqghxB9m8J4sq5OTgxpEEeg0BVdZtWxZX09z4/9
8CIkrEUrSxn3GVg8qjtoNWDxAkZ76DQR3SUUXv058rJOCbCMr4kFSRQgxkkJEb3hm6/Q2reJLhWY
XEDX0f2KsTpwYD5cyGfO3uVIt6AX4E9RcXpyBKFRIFwDFHD+G7uvDsNrEaenzS7gPiTeCDqI6EBV
Z1BeFzbfmNafLvNIYjYW1WQe9bvb2fY8toHIs0sD7EGrKdLEO2qfkfjJuXgLOZS5XCpoLJE3EyFx
AAzCJFxJ+q5xEzYebI25MCA1+TRrFLsTUl7qBR84E4zhBoUQD4qEAuLkiSUuFIfCSVDLCNZVrXZa
CQQcNJyj09LLBsTR9/MH9DQ6XgWwMPBItN/OXx2WfBVmCPoVKJbslG5wRL2skAw2QG/MyCTKK9ZT
88HhOyNiJeoz73jntU+7hjJpOelE4o4PQxJ6OBJqynkCaGQbkUp/Os6rwuc6gbAheiRk3iW0C/C7
ChnwMDlJolsCdFTkyEP4UZpFW7mSfFEXM15J9TRG9vYb6vUObUBNjpKRYJVTX5V5ge61gm/o5NB5
sTBKjqFjWR9bShMjqYFkJSyEhSldgSgER9yw732ta91AXLdDqxy5uIm4QyqlXWTxfcq6u8LzC0oT
PcrhCLS7M9ocUtRRLBArsMEhTiqheJVSqUmfmsAvlHVXAS1pFmXEZbjaRR8Y0aGNeEPpIo6x0qzv
iw0bi85YQ2AdcccydI7mlNbhGCOJSvcZPtDrznHvR+XOEwRPUgtwfkPNTshBOJsWfoBXnsKD9FwR
eb96CuM2C4wBiLHajFNFLjR+yHq0ZvQx1O98hwrBxMNGdK0LDst5K6aQOx+0Tjkd2ikfNcmXIMRA
shNvQJbsM2YzFlpmoZNS3h71AT47inGr8CupAzH/UcprDz1lfcFRhK3YPNWjUop6TH3R+YMqt3Ea
vydgrBJ1HwmD8quSWbf44ss6dsFeNZRUsqpTXmk3LkUJwQsYbbxA99AFGz2nYcCGOSlKdNJB0SAO
xH3TSIJvQ37BRRsbakBoolfCLkO9p2gUJOVdt5ag612KCXNy07YetAj/nlckF2r8PVOSxA4VaPjq
beY2rlUWSIz8Ri7jR+2mbCLB21N1LQpv+DEZ4BGx1DbvFVdVFeTrEuU5GqK+Jx3EDFk9r+Mo1Zwc
hMw6i5nGFymB1O2rgoJmdN0HrGi6aeQH25pVPOiEsbwTClskaCjfcgqHTnZUhISYCQci44eiw9zi
Br6mSNw0aaf3fppAED51yjxWyyIVQlXO0Q8M+qsy6YtnF+qGXADlFKVNzlmWScM2kXIIjkRsF1Eq
T6E9asUlIQu5ZQmTxJAMyYpWw7dU7rqCvmoCtu4kYfSaKrjYylM6weR5bSVALRVRDYPWtyqUO4Jm
SYUiTdnG+TqOWyZ/AgNBJAHe2+d9v3J8qqTPgtwBMjMoYiG/u60kBZ9DWmSC6faUWKLwIfqN3jiR
0qss6zeewYhuyGGpuI7fDyJYknA26nzDeL0I0ooMAvVmVBZRAsaWnFG+qCSGIALt1q6gDdB7+1GQ
4vEMqFi63sErMo/aM0XChHoUu3mlU7LfpQbjs3RWkIamokFz0Ywi/7ZJQumgaxkuHah9XKgetd3P
wiUzc6WDLhkVX3CloRdkyv3ED02IWzgdbL+CxnagWE1g0/Ra8m3UKIki7LrkvZGf8/ATeBySe/5v
12Wa4vz4MXheld//Iu27dlxHlmW/iAA9i69FI9ei1Gq1Wy9Eu0XvPb/+BnvunS2VeEWcfWZhDKaB
TpbLysqMjFj4nJk77x/mKwkMbih4M9dDmYwpgCZTqduzuZpCtE5YIZ1MqKCYpFjdtzb9MuaCRVUd
yT/UjDB6tkk61QWXA+8q/5yqJLEljrwoJLBTvgnNkB8S+761mWcHrjzIWCFqAaOHwsTGUjkF4C2a
GIdQKcy0DjwLuJn3+0bmSpKg00L5AIAYULX8gg0vQjSpbkjI+2hfjDk0mOM53uSO0GD6aiTnlbMy
ohGjpnh41VbsgVJDL82MEFNd7E9lLnqkk8DAd6GnzoTOUZN1ulRAT10SaDIaqoI3ciCa/FfzHSwh
Y5iFvLHFBMS8WpalmBJxj1g8fDh1OZDV9+eVCblZC2wMWFXeKKsBRpMjaMEzDeDmb6KDrZHmS9i7
hYlj31BK4MWK5mviXt0HCYK+EeIpA5U8Y1gj235/WGzg98+4pqIpMoDIWLIMKBKUIqtMCaV9Erp2
6z9IpQnqXNsdM/jebz1wCF+bEljwFuxOucWLo3djd4rdLrapWnWpnhDYRTFhfFBRo4cIRYDWFII/
wr46dK9LQF+2b/kfm4CnoagGErSbGrHCd3EuRL607wYrWXcqhbqtblRfuLLAHSDs9fclk7NLKUN8
Ak8l8MGxVH4VkFRyE0bSHrlVElNeNlOFBt/DOXzuw6WlnPzHzZTiVQi2VwS94g1Xb1CRuIEI6b75
C+LAdbvmHMnpX6JzZAOOdn/9Zgf2ry3wqF0vX9c2o9LpKaZSoYAICGcVAenZ+85M8nnfEnM//bNo
F5YYr8l5UIrROlgixFBaG+SPf/MCYcPShmQeCzd2xOsRRXKpitFkh6P8PvhDwkmcBKydrREdh3X5
XH1qm06j6vP94S1NJJODr0reJaOUSPs2McIgtQrpJ4E0KQgD/AcuRJzz+r+zx7zgfYBZcjfGMMHY
jkwGn9taSaNjeCq33PF/Z4o54nygx0UfYj9yT9EJvE6WCyb488DTJZ7jpTmcbocLX+JyLS94dfY7
JvIivILmOAjQZyJ4hiAtbPzbewDaBKDC/lV9QLTEbHy/G6MYZMv6vq8J+kp4Gse5JeaHGMBaDmr1
XrG0MW89JWh6kQQAG8H0Mv/NTlyMLirCnADC6+4VH9LDZW0VLtmkAvgRh8ZMce4A4InKlnJhBAnj
YwMtm4GTl+ijbo/H9VcwxyPnwsbLxsTda+LPEK2yFH2qC9HYkgnmKHAiyHe4IXb3jSzaYbzBO6uT
l3q1Zo0gfwXib8RiYCK43iuCrg+IL1t3X3kVbfNjXTw0+gJC4HY/AoyGv8B0KSMBwTpHWRk4SO6M
vkOirfImHHLJ4sPvSj/E6JipyoVkIBNWwnFdW2Mc5JBB5A4wId/xJE83miQVKFfJpXH/MLPoHpgh
qI+rECgAoT5SYTcb30/CXAtCpx7TTZI9BTLKw0YWUzyrzDB/wTOcQkfD0kdajptOAhBPyymY1g9h
m1uh2lrusMQgNy3W9Y13/U3M0Asx5+oICRAnlPVtkT5Jnb7x4sc2Xdr9bJX8d/RQHAW5AVizgfxh
tk3cTORxaCR2SFCbhfaap5CKRpDp+ab+yFPfEQPa/+jKggtlOXMmuxCiBTQBFH1A1t+8GcYA8i5Z
EzsNmDpRrLBQMk3N0PZWniWYnFWZxASgi5arBJVbgGVXKhSdavtZ+CYLaVAWdXbzLYwLGPWwBl9I
GzuxSFv/iH6woEZDsdTStNm1wqcQpUb6LSmrkGgGgSLBUFMuXgMEKHJvNZTm/wSJSZodx1ldQZXw
NU6fEt8UwpB6h7Iww+IwKDT+I5WbCOkD/lVfVI69PSvQGEAECDlMCKPftCmEYzSIRanGThFn32AD
RmDUP90/KLcO5toEsyf9HGQrdazFjgc8ZtZuetVE1uy+jbnteDUOZilkrfVAzQkjaB6B0tNYUz60
+nQt7UdLV4ympmJuDUtB39LQGActtYEyiAOsQsQx4ndVYIniwjOLzbVPmwwyThNPMcACSNoybobv
PE9xqypzuLKwK+0olE9y1BgdgKnpYMbKRgeDcldFK79ZMH0baF5bZhbO7fpGGrM6cxLy9EfKSovE
xrR9uyVFtpk317UlZvUqXVTT3GsyJ49sTTA9YhUh0A+0I6t6P9DOXwghZkcG7VdC0KIzuZLrOy+X
kiTU6wwjk9+5GikmDfnP/B05QhqISwHSjE8GmcZ/jDGeku/lJBCSHINrWiMMD1LzoWWrErxtC2dg
miXG+cMQEL8QbkLpgnXJWliMZdRgvfyuMCpho/pbBO0a2gO4cC+4T716BGDLnw7hgiecX0CCJIsI
dVmgZ5jUhj6mjZBxRea446b0ORNyOjwtM3SqPmv8sXQf+nDhImBrYdO5ALIBnNKorkJohs2LgRM0
74iv5k7wMdrp8ZMzuqMM+UKLwO+LO6NZx8/asoLIbbh7bXbaWhfBJ18FBMlhLXeG5kP+SVpAs9wY
8YVVcWgIXqud5X6J4Uom++4wRPpzS4y+f9egka161v0FZ4vnN1PAzHrde0joq1LucGvekOzQjp5F
cGr3O6hlxEYdQlNlNEBUY5Wgk+jogKIMlESt7FVe1BW+jfCup2X6+cW0jEMOeGKO1Qg3IxhjgQJB
jstI12gIfdP3xUO4/ovOSO5ILGFzfxZmFwTF14nBG/3sPDMJoVgQXkvT3MnyzBgUvE4Hz4h6OxSR
HIKQJagF/guD6qSqB0IBdAMxBruh9nykjXOnUt5ArG/w3T50PRP1jSoD1GgJ3TvjPsB5jbcOVNCR
lmZ7+Att5NyhEXMnGXwnctMV5xY0w9u40Zci2ukqYRyIIsMhTjILyNHcNJhKfCIEZVBMtDCuGa2Q
nKHP3kFcALTMxXCXdtjI2VMlXxhD2Gnt+FyfR7D8CzQ8cFZhtpAb5ywEc3tUB0zX7o2PgXpPvkXW
CYD8UKh80jdL6hozQRC+R4cyqiIRDfiF683Lq2kI55UUTpmHRpaFRlctTO2cBTx8IDwEFyndKMOJ
eRP2ipQWThUkwq7XiG+FGsqu93cm2wD66xCA5Zw02SYlJ1ZbRs/yViiLunDyjWhMYOhozVuypex6
+uAZ6nq04lNuPHcTIis2lnJ784P8j3Xmost0DlV/sYF1UpXAhuTCUfSDYcHr/dZf2F16OUhmtWSl
S8qmxCDFbXrm3oI1nnc8DU0Qz8sPxA6goPu+8H6dHZkoYn417BAg/a83SJm2EDBFkdWJRjBGJTtU
LRecClul+GfpLkwwIYniKQWpo75w9LW4Db9A5Oa+q2ZpVQ+C5e5UKLMuNU7N3qDgdPx3VMx6jZUg
B1mFUfkb5Ut6w4S+hGb5me6CDWrT+jY8Edu3JkXG+9t0LlpA+hcQDuR/1Sn7fD2dgRcGla/j/Ctp
RqXKQLLINXkocK1Sby/glUDCYuEA/n9sgmdaQccqEdiQT0mh2RMh/ezUkEMXLfsYg1J1u0RzNT+n
KqJ0jE/XUUG7HlrcoydfGroCJPHqKlrHNmchEvJdo3qQIG/S7KTvibH/b7gkSD/3AlLgtv+f5d8J
uLiBS1C2JcIIy8qhN0sQKSknoB4Oo/Ghm81OW1jDaTteHUIZrIZQMYYuDyIw5P+ux6nkWZNXINRx
0BuUGaXmN2sVYt5WiZeYeX+7sGxtULC9tsVcuL4r6GHqRYWT9Ock/P4Z/vjQ5ja5ejfoHiXyoUKp
JH90QcVSU6U+hH/w7+Gz7Lfts7epBjv2xKXttDR+Zp27svGEguCbVOkNJMSCtvGFJ85/L0bf4H0a
bdpoFYIZED2lw2rsDE1Y8PW378KrWUHy7noFJF3qNVHCF9TdX3ftun8TKLIVh1HqzGq0odydjS9C
sURpP63r1bpPWReURdFhilAEKHnGas7XQas2jQNsiJWrj62wFbXUiKFgXHvf9xf+Zo6hjqbhWhbh
JKDHwJI+BprUFIWqlk6RxG955NlpDv2Lpnm5b2Zyc8yQUFYHuQe0fPEYZOv9aa90Sgzxd6caPCuT
ngI0rXYZSmJLLRdz47k0xPjbqMLUJg0MASt0DrPcIIm+H+VsYdpmxoOGjik5NnFbQJL5eok0ucoB
AQowntzJIV5K/GcttzN9qcQ8sxWwERBnIMhF+pj14kIgg2+5G0pneJFjKhvlsZCtRrfvr87MpF1Z
YQ5/rnYtyeSxdDQ+NarwGFgjcsb3bdyeJQV7GnSmSCfyEIRnNZDA65MDnRBWjqByaPttCwlcn0LZ
mnjXmFmoqEZUuZGRt1Fh6KJX0L7iIquto6Uq8Nycqjhg6JeZ/qEyboVP2rLLFalweK2lsSKv+OAr
klPD1QL0wi8lcW89K8aNKwO8Rmh2AgCR2SphGnZiTLzSGfP30fvKChE1blMSUWhDDVrqsjWXH+PM
f+5zW//T1d6qBnWc4Pj8WhFbA7UIVWuA9QTl0kHvQUtwf11Y9jzkMqbvQ3oSzMEoMrFbOSqjNuU7
UjhNqa/rNDXUL1+aZDT+CNuwMqJzrlFfWnP8No4Cm0ibvN9XvrYirjXI+xJKsPHL/U+Sb50FOiqQ
KgXxBcipiHh9uJpmjOqeaIhxh+K10AOjjuSFYHNmx2siQFmolUg6lNGYPYBuKr9Pu6J2cmE0xWDb
oxEsUhecxMxGQ680AXkGxJSmM3w9jqCptGKMqtrJoq0w/i103QxD3RD9kWpSvJCdnfFIV8aYMxxn
nqCmalk7SkkMsTn4+Veb/wTqn/trM/0axpFjTXAtSTLqO7ihrseECkvfln7WOGr9yQHNRnS03ngQ
lhP3Iv+soBRz397tcwuPAXCQII0ooSKBDXFtUOq8XJLVrnF8spLqEPUHLzGV6q2uRSrpTrUBXizQ
rOErO/O7aJOdQVKgR1vsVEfdVfL6/ufc7hsZyTcEnlA5EYCNnbbuRQAYJ/HAxXLQOEl6rNUfkjyE
WrZwIudsIL0IHS70DqKWx2x/X85iDrwrjVMC0xlAqC9Dnqn9n+adMYQp34FFnLr52QbMPOXVKmzy
xhntGu8DkAeCqxF8pEvP5dv9cm1nGuzFhKHdXAEeGnbIgOwZb5FwFSardoRCzMKRvvUakyWcabzN
AUP53UgXlnypk3MUixqnkVTfqIX+IIIPdmFtZoaDVLbAI1wGQxkYuq+HUxWeN6JxoHVS044MpJqp
vJDmnfbz9QGD2MaFBWb1G7XQQ4CYWwcQF1DyQXJuQ+zHpXw5284Orw+N5olNgBcnoUDWAQaanpWN
FLZOLCf77qx2iODrjV6iVTF4TvzHscnf+D7ZDJW7jSH+Cd7HXrYrVTageO+dfcCD0f8f77PUkIqn
LMge1DG20dPEuaf7R25mXfGlGgJUEZo/N+2tZGgEPE6K1nFJxW3quA2sthp+7hthW27+73z8xwqz
sHlZ9mU+VK2TjPvGg+yyEfu4n+UP/ygnvaEcvA7dqXp27Pn0Jf+r+nY4Wp4YL/iXmcH+KihBwgMo
AeGXbPliE7eZ6uYkrQYH0Giqtw0o/O8PlCV5mAYKC/CpiChBJ8bitdpU6vg8aQckJNDnLr1Fp/Dc
vPQP9RG0KSvVjEEjGhyJb/qjVW1E+q1a979gOvHMBld4BM2A/SIMRJvT9RHi/KiLuEocnAr6Emri
G0K2i6vavG/l9jrEMNGWKaNjCFfvb1R2MZFqnCXZ2LuDI6T9WgVphAKeijR9FZcScrcQBUyoiLFM
sA6IP8vTkl5Y6upU5euqHJ3BGM1+I+3yJw/sw73Rmak17NBhfPSMv+FqfLo/wrl5vLQ7/fzCbpAE
Tcpzxei8mcell/e029k1uvzd0+xe/G5ZDGsRnSSjo1N59dnuanDbKcZjZC+hTmei4+vZY2KkodQ4
0DHA0mB8JqvQzPZkI2/S9biq3irzo1oPK85WHWSloT1Zmq6VLZy4mQOBsBwNtqg2oO0LDuZ6rCMZ
tbToMtHphy4ygO+nLvca8gGVfxTeggwKipeG5oIm+5SJL2VlZ6VvR2l3CFxwySNJmavjus0exsES
l3TVbq8bYLAmnUBUJ/DM/H1TXaxD6YN4SfQEwP8BzzeyEU1go6j667jPQcgiJ6rNqXyDMrykru7v
rnnLiJHBXgA6NjYHoZEMGVokL50SGJMO2IuUJJTvV94mq94CKFDfN3fr9wBwkSBQB6wPYn/WKxGN
D7kxDGUnKNW9wuU2iG4WIp6ZSBIsGzzSaQjIiaJIzFYTBi1BTVGXndq38mPoomq7GQklq+QndpKH
3BE5Gom0eygTU5LtGuKBwlGwA1Mw2sVM4q1/uv4YZteFLvQ/I5fIzvDIg5RA3QmgvkIUFhhBv6ma
NYFc8nl8gVzbUK9FW2829yf8NokKESfAqlCF4qfeADbdnpGiG8ApITuFzAHwaUjCI3putPQ5D0Wq
NtvY34vNNiJbRaDaSAwS26HyCW6p7vP+l9xWqn6/BFcvdFyQrmazxpxSaIU6ooFS+yIxUN9Urk+R
d+CM4KgEhwRcJNwqKfbFTtz6W9kJH9VDuY1P44/gWiIVXwVtDeiVvpaIARqgceEiuY3HwLikEBTB
dVzKoP68dg9RWYlZHuLrhvqrAf1lrT8m0t+/MvSjCw7P8tf7s3Fbo8BsXNpj3jscmOM6NYG9vl1p
2+7B0SET8PzhPH0vDEyaLtprJw9L4BPCnAOCf4Py8pJ4EmOKFEc6QOyXoEPj2I+2d0Krm2Kj6zVe
dYR2/Qn4vjKj3q540QVb3Lfv4x+t3XP2KFtibY/ao6KuU643cshKFza3CuQlQY3bq+76S5mQoY7K
utXURAFIpqVqAU34cavIS2CH20sPVpANAbQbbgKtr9crLfpC72lVpzjuYETlSHUZr4hTgG6y3i+p
7FNZRgtLFNlLEdFti8C05ohxwe8lTC3HjGUdjd1DwrWKExRfyo6bxEPNtDJbEG0O6zo4DACFN/xp
DBaGPDuvF3aZ0EUZXKFRqlqB53spg3OKFc//q7UjU0+ORqagk0kYlHXHDVE2Kk4T1M6oReuW1CtJ
6Rdef5PzvtnMF2aY+B3FQl/V+15xlFhZKV2sGtqQf5VIysZ6m1hB3OQLV9bMDTldVMiZY+1EJLav
t4uQFC7UbHnFifP3qATjv11Fygmt6rTjgrXfc9Z9zzA3QqgzoWVz4mSFfPG1vUyNNGn0VMXp+pTK
3qsidqvQfUrRNtmXycLg5u7jCXCLFByCZ4jEXhtLAvSmgq5VccAzqVJuBGtRlqbagguaif4Aav0l
+0a5EK875kr2G05BO7MoOyrIxVICFufolMQvsoKeHNlSsVF6S4dAnNWB918DN9VnlNqFPvVwo2VO
l95DgK1qcE42ibWYUJgNGFQigG8Oj2R00zCToDTB2IiRKjtpGG/rglCINpsc1hcNGr4qUnQdGwr4
5lzXzYzxA+IF6DudSOMl6ezp61x51aHq/QQJ77Z5iIOl1NhtkR5uA42vE1X51N/HIhHKYayljuAK
B/8hVSRDhMZvWa1dE0yZH64JaHSjnIIjlGzNgX+ulrq4ZjfkhXlmenoZCTtsdwSnPZoyax+c1EFY
FGbloYEMswlshD5IC6dgbmMCeQ7ROQ3gGeCirzcmOCi1ThtwabliVa2Q4ArBewkdwYWzNn07606g
jYV7H69IwOoZd6LlEhqCOwmx4hkRvmXJ9KQbDyeP2n90an+tArrnDeg625rDmYZlPWxfrR/68fDx
/NTswDX97YOl/gmMWu/r9eN6/Xb++/gE3kBzZ3rO227rGrvHJcjU3HJcfjJzSeaka+tqwG6tx9ro
w2dt2HVaYbfCQQBc4/78zEYpl8aYG8tNvLEigyw7EiD2ebkF4FHUnuXUFj65wpZlK3mWtuQhzHcu
iNjvG5+7tS5tM7fWpHddhSnWRorfZSQvu9JEF/t9G7/anvc2AOPdPZfP87rXZGcHrsXenhh7QKAG
GiYRRKfapOdkRVZPiQmFHQ99/dvqAc9jSI6bS0/kuQCUaOAwAxgfGWH2lEdyI0lxhHvGG/5k/bqd
7mmP1uMhqHa8YpdpsjC/c0cMNRHwWsH7IyBi9n5Rk4KbOBOcwuWpghYqf6GG8Pu2YCcXSVr4LgEv
DLxBrg8xEAUpYFyx6tjQNzQ255H+qKZMvzRLM35c8+cYGIWpUisEiuNprW3it5eEQjHj9L3UCDd3
zi+/hPFhZOhlcWynsSq7wXGlDi+wPwBCLGyn30W6N2LmogM/gz+kGkac0GEL/s43HboBnxXVafnw
9mmfN8T8+dW4MXXj+NW9QaSJ5hQJZrDi2R8TjVdkP+4ySGi+NMYSbdzcgQLhpQDxEZBJI9F6vRxj
4ZM0yBtwR4Cxoxm2rbTOknZhV83O9IURZgY4pS4hI1SpTg9fQYCwBBVKA0bR7OP+yZ3dvRd2mAui
0pAtrmsMpvF6iG9pFRpFimhYiI/mpwy97tNFhI6B6SsuEjN8SVJ9bHvVAY8QHgoP7bAWwO9xfyhz
EaaOJQHuWkNeRBavjYAYpPX8NFWdgQAy+YKehPxZ69EpiuRE9nnf1uzyXNhiHLrIgzuqDBPV8fTd
+MWHZl6UhlAtBc1zzgyErb8lZ9zevxoQF/MmtE1Xqn6hOjnIvENpU1W8MfiF2fePCKZ6FBN1/XR/
ZDP3ItYJz1tc4zrwB8zuJmBl9vJYUh1dGYYdEfzCqgNhNebqvkKWCEw8wYLFmS0IsVjoY8ugRJjw
xNfrpg8yBDk4OBWpBK9RiAxPW53vD2pmua5MMFkCLchEEEbAnwiRTCXAemWkTUY7SZY0Y2Y2uoZ+
AzwC+Olvndno8Rh4dSTAUFF8Axnio1t+6Bd6CZdsTD+/2BRjzWueVsJGHf3BWBptLfQLcOjZ+UIy
U1aQ6FAQvF2b0NWhjesB27uP1RT8HsNZVfHElzlwfEVo47i/OnNbDs1eAO4p4MPA0+HamuilCWTD
O9XhxMy3Wj8DZ/VIIupWPlqnksBfNZm/cIB/9c+ZKwZpYk0DbRx6JbFc10ab3PUbIeExRBBE7zVw
Nb+Eq5fS7CD9WEBIozAOHoXw5Op0PL4fiXmiAzTjHgRoxhkdFcEA2NGl2GV2Ii6+iZmIhAOoEFwP
2D16fa6DnhgRaSDNgEIMBJVpq+QyvT/1c3vpchbE61kIS7CgoBtOhVrUk1SeQnETBwsV2lkTcCeg
AsK5wBpfm+jSPgGjkKA68njovKcRbVQdWTjfcy4EALN/bTBOS/dApB7UMvzk2H31Qv3FZZV1f6bU
aSpuNsyFDeZM1BJfNsjko6ViO2xfKgtvaqPG3sFrGn8iWr5BH6rZvkm0tBEEn38yg5s2FqhcKZoX
MuP0sznh+GxUNAQFBrRpIDfp+rTHf06kpKCqQgzz2hqQRuLpWjEf/5vtpUpIiIB+AmAU9lS3lTz0
Q6ZhsRVPtkUvBp1Ukr3lg7oRGzE5qOiZMhdmbWbSkDOF+BOAfyBBYyYNcXokdFqsOYr2PMQbvIAy
KHaJWfQ/DzDQ7q9N6uro6wfJ+fUmS4Zm6Eoh0BDGoIWBT6XMjFtU37uKdAtHZu6Q/scUiqXXpuJU
KQtF4bCfq/IplNsXuRdftUCoKejQFcOHlqx9fxJZVSMUoacWECBpgPD6zXlem/RiAptBojlvNQSD
SzyoXpDOMWMjxDsL3V5GfKgo+LTs2iRWZ7yJFrSx1XKNYsD9L5k7ywiuoLOOrO9tY1OqKEUfy6Xm
6NyWUx95/kdH7HPfxuz8ApaiooUbkRwrFcFpkTK0XqY5hT+GBmpgR+jJIzWjIKcsHcdwdd/c7JCg
8oOa96RNxfJrA7g0ioFbaw7o4KiCfrSMfNTj830j4tyFiqop8uRohAGAkPHs2uDLXDA0mlNC1cfv
dh1Ys3BvD3/7+sjHtCW2TtAcyR8LFRk6eQXGvtjdpWNF03XAnfo2oqhz0J7z6OB2e88HeRJEvZoj
vwQ9vu1KmDYbDhFgpwD8oWvserN1fV1WZT1ojusngIpLtl/vOjz0vI1Ym4pgqGjPMCpR/y/WQcMi
yFOvF+qNjAsvO4mAtUPSHKGDArWm1Y8cGNpWLpKNC5XN38oE68kvTU078CKAKjv0CXAhTDVGa/f4
o6BYPoDPH+kKtCgBRXZKNz1koHVEAgeEAT2NDA/E7yN6F2N69FY/nkUfAswC9XXD3z4+Nob+X0R5
GmAfQHQCe8Sz1yYS6KkSg0HECUb1jCDorJZaYbi9yC+ct9/w6mY6EOxDlgXoUUgEXk+HD2E2UDnq
8NG4qeJNRFtTsAerogeUsdaCeQjoT0u/YvqQbXKQvIEkAlVfwYKvoxj4/ZPy+7649zXMy0qYKKtz
D18TqwOVG1MH1+c3162UeuWmOzVxQr8yJBU5Ox39ORBWAvwe8ivVZsgsuRPBMtvbIFmCyhJg2dxO
lzbALZu5uhuqtRTuSIjndGTUdQSC4DfB3yZ9QJvoUDV2xYEaGK9fQyWUdwKomslJZXYqxB68jZIP
htouDRYze2+sU1hzsRG5EIzgY6/BK7RoNgRRL1o370/nnN9BqRj16ulNh/zstYUqinKccY84Wn+s
R3B2BmcigQGxWbii5jI2aNoCqfsEHgIAgzlTKFp4gZ9i2Uqcm4y+gZPJ1BAboSZHcSuBFkNH759q
YDOdIFhh/XwR+vUlU/VXUaG2DP5rCn8GSqzHyEQmgpqhsVRAmckQQAsGKhqTWo8qqcxLsy3EWpP8
kDiS98EPH2lfgdHso0g/dKWwZJIs3Ja3ZBxwpZf2mKgkLPpCqnPY08gn7+1dyS4gmFd1jubj1s4L
yhdG0lE5NvVdEHaG3ttuuvERFKrDYy1G4KHpjViwpEHCBoQoPFD3yJomT1VhxsL7IBgjtAYTjubF
KW5fSPsUuVQZo3XELXVWzF4L07xNTRzAhLBQzr7pMq9QEuLEG9K/u+DU81Fs2sjrFuLpstMv1Frn
UubapT3WK2mRqvsF7LWgSh2z5FXRX/nGN9SDkhme/pgTeGqQI4yBpUaPoC90lXEh0mMFE37jrstv
YH2RD6KCqRvB6d0D7xtu+gSacRpAZ0YwdX2F7g9RfkQEY0iaPSYgOu0tjf/gg/JU+tB1cqmw2LU7
bRnWZaBuC2oklIsARGauyZr3+TKIsKU6rL8jFcgAZV95bqjqNvbWRbjgP2baUKY6O0qoiN4hgygy
W7iARAaXeTlxoAYhVZZyVIA9c7z+vTDqpKIj+D+yzX2fNVdIvLTJ1sCRZc9d1csw7UBAg8LH9o1+
zVkg76FHQl9T+AnQoZkQuHTQiG0mC7Xx27ZFHNuLMbP5iEEtKr+a7Cu9XVfqrs17IC9bqOWZarXy
h8qoqwOIcpN0J4tmlS01hk6+8naN/53zXyTKxbXQ9F5YKx3sF3q+lbg3Ihkav+El9E/6/sIen91P
iHwhEYb6IKoL1xdEKPvKQNwSx3oQKNijDL0yY0Skobbj1KMoFUa0VCyadyUXNplrD8TVoFkFcNeR
JEtedRr0qjG5KAQD+UDV+jV/Fty/9/fUXJSP2jueh2AUQl8EM0yihAWYYzviBApv1ukbDzROFp3v
G5ldN+RqwVUM9kqAHK7ncigbQc5KojlhmBiBuHa72NRcq5Yrg1sS1vx9Od9sEuwRMKYjQ4dX77Ux
lWuBV6/gCND9bYabcMNDFh0HknpURpXIo2cd97APFihU4UaTo5+ogq3Vh2P20JnvE0bKpcnm4bmj
37GRIpQDOQqqKKL9/H1/VmZ3GN5ySDxgYm7eyz6nilXawZErfuoQFzt4iHZRY+IVYkdD/ycqC1C4
v903OnfTQ5YEKGPAQYHIYMIRXsga1MNhlFQSTSNEIw/JqtFBvZYhJhEWnnezu+vCGrMWRV1GYaFg
Q6twibn4KYvfA15r94c0+4ZEPIH2RqiZYh8ze3jQkygVOR+un3tJmorG6mdbbZru7Hlvcb2Oa9oA
2McHuI32YeokwrpXNJB/ZMCCfIb6fpiIAhrQUA25VUr5a+3VqzJY5WSVd+v73zpzEhAhgPUHbOPg
QPlNvl54sEiWRr8DPbzjVQOY899l94TOQRp1xzJcIrya6UUAHA9wcoDzUFrS2ZdSpGtDpseTC0Og
j7ikWPv+atTWQynTEFKvqUbHOjIjJOla2o/4nyIogc9Kt3D8Z/3ahA0EZ5mAJBurF+wJY13kXEsc
wbN8xcqyVXJqSkNBYsEHNFo4VUvX89w2v7TIRANaInth6E9uLcBb3Ru5dy+NrMyt0eP1VUbdW4eQ
5P7SLplkTlbjZk0YDzA5RJE1yojr63MfHzJ0KXtxZ8mcstCpt2Rw+vnFXkowvLFq+8ng1t0mVfAQ
ud+Fd4JYg5kG7fr+8Oa81SSRCMeKO/GmUqk0olSVyOA4CYRKuHInkHXHURUoRhDokreGWwiwZnN7
6MCeWNSmpr3fOPhieF3ZpUBPAKcmAiJDtj1eTd46P0o2mAPpH9kqqLqdahICPUcgT2rpuTJGDU9f
K40XlnbaLcyVQpCi0jFs9LeCsOV6pgWvHSA4jvwwNrKleZ9iXq1rjdCsW+JmmvMPl5aYNY25PAbX
BizF7p+aL+n0FhJIY8YRsmPcwpLODkuGTiu693D5szPstb4HVWNfc1B8QgQV2rIImRY1MwR+KTf8
C3S6mcLfFg3gT1DSnG6Ki9WM8nb0iiLQJvRJEG7QCDBqGzX7Gs2We496K/JzM3qGIkP9OQgPQTUY
4IEAHKbZSP15UFditFSRnPNK0FME9A25JDhlFptVRHqZcgmSx0kHrd3xuRROMrF89U/OJRstO0pe
9iJJr/eP0ewCXxhlXm8Ragtqn8JoC5/L9T9ALpp19tOgTwT1y4WbcYqrbiYdFyIKrrjxkTm+nnSe
k9Q0gLKGwweJaMQxEIRcXCxxfsxuowsrzOloxiDm2zFHQk7YDgkqcagGteiC76DlPSwBJubeXeCF
wb02yW8C6clc9p0EMkBc3UiDvdW8+TlCxdsF6U74QE7eS7yAMJodGqYOZwQvfGgCXE/gKBRhnIYV
0vrhO6nhxOXPqnoVuSVQy9xCqYjIAJyZeqFvAmQtiKU2GTSnJ+dgdEi9EGrO7boJYfsbD0NxnhlH
qbVuje4IzQEXM1WK9x4kEHr6UkD6p1M+7u/wyUWxmw59NtN0oRXnpiW+kLowDNHmho5QaxRLmolP
8YgazGOF9PWSZ55LrwE6+q81lSk6oR4Si8BPa05akY2U7fkMzFLhe8lthPTDB6mW+39IO6/dyLGl
Sz8RAXpzS6aVlJkllcqoboguR+89n34+ambOn0lxkjg9aFPoFqDgdrFjR6xYyyk1PJsfP4axv8lL
CY6f8aGPyy2C7PYYfesr9OKro+l/NfrEdq2L2z37GQIqjgDbfU+SO3iMUEsRj1Mb8Fg9wDtxhOvc
bDm4L7QIww5ipwKdI+kTJNbNYAvJi+EFtjxs7s/swhV8M9ZZzhLqZzeA/MI4V7L/0tV7UxccIPF0
Uj3S8tMda2mt5LS0L5HmpM+T1CV+ZDa7HdEjklesZWKETpiKJ1PIj/cHtXTEEG6gYY5TTSJlGvTV
xWC5TTNAU2mco0xV7TaWLcdQIAIQEzJKuecZK5eeMjmID/vTovCK0gBEn3M0lCH6UdLUrnE+fdfs
DVgXoJhfpwz/9x+nn+HmJ6rc9nf+7dmUpJ0pr6/y116PnfbL/aEvtHwSoNMzxWOMwjO83rdj9/2O
bnOZT1H7rdLYibFJ9MfIP+jNURyPbR853bmuYPp+EAG7jT7vlh2xOyyJ9Rp9xxII/OaxMPsWywwU
TzIL8ywUB70ODkKx1XmcDC8Z7K7WnnxHGv51FafkffUHMpFhrVK9lF26+YLZPVJIPUJdA88VP/6R
Gbuqao5tAF+ctjM0u+2ep96P8U8eR3aSHfs1NMbSK5JOfJP+SNKHbMhZhGI2cStkbW1Chk0/cynv
mmT8rIK7qePPoXKR3RMK8V74q07+aspr2B2HXyMs7BrVxvBNDAanz21JqexSRiqWwFCSf9dvyed+
Tad56VlH7YuSN6UpUQdsebtrGlVAT6uozLNrfecd6yXupqXV0EzLkzYkjqlGthU+JrXjf1Ks1Mnd
wzBu6J/ZSGtztuAeLDgGDGrEhE8UDm6/pPWkJMg7iYf3CBVJ+hCv6T0s3fZY4DdDhmDBADzblb6n
ZLleIQpbm/sGVdqDUD9L2mnikymec121i+oxWGOAmFZ65iFujM42YtcEVeGmqnm20lfN+jkVumpl
t3L2F9yQNSXDILJCTQlU5u3csUva3MwEMgFiCEg5gXleTdQCdEL2JcU9Oa3fh7se0DE13z48QNNY
nsSwMZ91Q9BtKbf+RXYVZwR8lwU14MCYvT0quUgTqWY1a+EkFXv3k6A9xqTwk5f7Q18IEMgDAmk0
yAZAZzSb3qouQrWImN6IpJBI3C9Hj011oGThEc35a9mHpdW8Njcb1iBlg1uhXgX5/amW/8mDkwYd
9//fkGZH0hKivBkHhhQ2ZP8R/Mp3UqnYcrE1nsJ/EW/TYM4yScrEsyTOdo4p13HUqJl1TmgnjqRX
paFAKHxv5LUNsdRPeGNp5hJV6K2yKE1hx5HzbzE9QANKpqW6r9yd0VWPmWUbxT9Vw1NuU6+Blhfd
HMpDBu6YTA4YudsDImVKZTVBYZ3lvTruo+hTjHiA2ziKfIkki8reUWteaushV14FGH3DLwqN1mt6
n5N/mbuCycGRt5ZFyERnC6sOqhJUWmWdW3r6awg9Ro0yeek5lbmSzVkI0QEaAPbUiJph9J1ZSjM5
qMNRsGhISjea9zQkjV2HRyl4Nruv93fr0on4H1Mf2AhTlBB6q/XccyI+VC4EBbSMAwy4b2QhuMGv
yWQd6dekN3wOqsvcIByEkM0TxJ8LbZPGjtZ8lyoeBMHJ644xSITg2CU/DAHITrG14EVs9uDfauFg
rEBGPq4iKQ6JKIs/uEjmiY4YoF3d6pyYOBffMqn4DsgFNRqj28VKtfboXsgr0OFN/y/Jzkln+D2x
dRXRioUE4rKTWElJc2CXyssp6aoRoptB7gzxTrTVfHt/tj8uKTZpteEFib6x/I7RvLLZReT6+zp0
zzWRoVfvGqRhuxV40PLArozMrvuqlgcxMH33XMV/w/DF2qWpDWGmjpzxL0ERN+m49i7+eFWgpYCq
DcwRFC3M+VTSSD+ILiWUs68AwXXfskA/l566b/3fcfoELuW/n8Vp1aB/Ak74gYKlVXMf0ofQOov0
aQ7jQ3EUi3CtiDq9mW5dCmO6MjJzqpUCC0Kp+NZZ1ZqtpDxlqDQYFq1f8j4Nn3vrm+7+HoR85cwv
RFKY5b7QUUgmmTkvkqTcx1U0cga69JzJ4YOLqBuaGHZ5bCaYkLHr/HZfesFmFYO88LS4NT27sKwk
qy1TKK1zSRmzj7489+jVHfoNilBuuE835m+rhjig3RnZVtBe76/p/2PgpJEBBjDuuR8yVEQAYn+a
bylt7LT7E4JoOinyIR25zUaSnY7ieV+qUV3ZTQvECGSpJCChKsyA3NSzrIuu5XUZpFweyMe8vEJQ
BNb5l+HoqN4ITk9FEpG7rWf/GG3+kxT2vnzZDI/WBqwVaolA3Hf3p2LpNF1/z+z8hkWioJPN9+hf
tA76T8+R9W1L8lOS39RVPpxpdPN9rsJYDUc9gAzi3Nv72wuAn+lmzWEy0VkIeBAF2r4Qv3eutStL
H9ninavirCTTKV3qUejyKiejH3neaZWDOLTY/BbLnRGTO4Lustoba7QF0777+IVQItOXiyiFOF0b
V07TlJTI0/3ROqOE/ckXfKSNS+/l/px/vNbZAwreF65+oMFzhcpMiuuqG7gMLKilK5g+wv6lypCi
5W27SnS8uMBUFqcaDd2QxixkouE/M1Gg4aBVihNJR16EHoBa08zsSk7tkH5uRbiI0T4QeluQe8fU
91k+0jIVbSvTsFXz1UN0+f4MLFy+dJ0pFrRINIMCY72dZTUufdUIXK5DYG7ao0tiTUL5oqpXjtua
ndmzopHLaixEAiihUU9VkB5oE3xQebqFK30ba4ZmD4qg9KGfLTE09FvNsutk7/vOGtZmcW9ezdos
HAykLMmtirtWb6N/TD8C44M+y/2VWbzQr5ZGm6X3VJ4skOQzktF1XFB26t5j33z5ZYQbr/k0GLv7
9hZoGjgMJk0I/EFIOMcPaUYoxtKQuOfIFj6LAB/9134zgTNeoUCvybIZex2GsCfj4dxCVHPf+tJJ
hLFu6mpSYUd5B1ddnfZY7dUJp+eeDc23U2I/ukaV9JtYgVVuV9rElsKxa1szT0v/vCS0SUo41u0N
9UeRPBfaiomlsz7x3xnEe+AJ5sD5oHJjl0qIe0ay3oAKOJTspn90laOkPOhrKzfttrmnpFkFS1Re
EOue7Ua9SGmGGitgZYn4RHDi0LmyEXzhj04ivDTlJ7n7VXYrL6IVo3OK2BpJ71wfcvfcDCmoZdKi
1mMp8vKDHbseYzqgDTDmsr8WdC7aRfiQ/DB05vQD3ToslyORRWXpAiBSH+qcA26Pg+NKm+pBW3tf
Lm6UK1uzS7JR0zwJRSbWS//m0aup/i6EfxNwUt/9z3hmDjhxK09QQ8aj6cB6H+RjuUV7qR9+hNEJ
8snM01Y8/kLegGfflcWZK1aUGlpQGYu621/a+qSCbRFNj2rKyctecnLKUOzq0lPfJbtS9g/3D/pC
InkyDwMYPOAT3GS2W7NEz8chwbxJJcqW9O2Q/MylfxTv2co/S8nBqhVbVOw4eogGZZP+ixv/yvq7
073yM+M4oUDy2gWNJNkFICOtNw5Gt0nQANZX7rylWwK2ff6GrII4a7ZVw1JNI8nj2UdpCwUDf39/
JhdPAj3wdBAiMQ9m6fYkDDgCrdFwYwHRnGPU1aYPNMPJWnffttv+e505yDytGF1I/LB806+mxYMp
mQcMVVdYZp5I7J6gdjK4RMFHCYd+3MSIRqnF99rc5b4TeD8COst2YeYUxbdGWpUMXZzbq8+YbWKR
GnOkd3xG1ChoONmN/nnMt9522Gn7fgPTnQv2BKq/glkRVvbQknM36GwjWaGaUyR3O/GVGXh9FuDc
h/BQR29oW4ExtvO4tCvJybQ1po7FE/OuQmRMsTA5v1t7oW/ALi+y0EA3nF5PvrTqsbAc1dWdLH2q
68ARYektxWibU4sRIdZs/sV1NjW5y7RfQro8hzan+RCKwoizp2nSkcKdle9pTXGLjSw/mfnKzbLk
da+NzeJkU26bTpMmY+OXqYOrPCET9m+c4LUR+XZOzXgcvETAtRNuuGW5ieQfsQIZt/QtcBNH6rxD
QoOx3XTjLk83aR+vnaNp0eaXNpuH+RSRZYF78/YD3EapYj8x3HNI7jJWHQA4G3ogQC2RcEse63bX
xD/N/JQGyBgFO0P4+t97jyv78/sbLlE6JWPdRQxzG1c8Nvv4pXAGcZdr7WeRx3+w2ouxdGaBN3B0
wGqB2Z4t7CCGodDKFuem0/dJdNbkX2P5rXQfxSzeu2qH6zI2yO1J9c/CC7dQc550azVzPVmZTzwx
LqED1BRkAGYXrlyLdQ7ntYDbpBNk+Ow3R7OAdAzSQa+GWrJvbQO+gEIJz1kmfb4/6wu9GVNNAEIc
xBYh+tFnd4JsdkWFTxfO4dOkttjv4NIm3cICoIdxjvbmMdgKyVbudqlTHNbeLUtvCpNQgwQ27Qi8
e2dL4DddVUayKkzbXo+jjR/sEvWl3UYXiwa6rSt/WhnvQj4Ng5DL0g1oIbw385W9ayRxFMvCuTJE
py6ELRCXZkCRvrJNd2/kf0Wrc5TV07WwyDdmZ69AKZHUnNUTzln8uZc+yQ2kxoYJMtKG5WIHjSVx
a7Up/TXm+OUJBrgGfliCh2SezJb8wFfGvOHOh1FXCmz6pJJxW5ugx+36sVFhXV1j8Zs27GxDIyGE
6ArwpEl6ZObKAo5ab5aYHAS4y9HG8tH18LRH2CeO91dz4eIzidkgQ4BMXoet/dZn1VnT6aHApdtm
5tEkS2EGj0liHkw9cCTlmwGT6H2Di8dlosaBm4SGAWVe9czDvioGVcZNC5RBKCxBP0eDUq8fAzOh
jewZvXUHsYatlMGDZ0DhDK5NJYNDVL0J5e+p91n2vihrEcBSDA2J50SoC7J9IpC7nQnf0wJZSUPh
3MYoVQlbLeWfp1DBcfHmk1K7Gpq9V+3lpNsW2RocZDo08xW/tj5bB03yvKZqfOFsuGNiVxXwIu2s
53bRahClrUExF1cdBgmVeglo9XmVP4hLGeGYHGtIgfoh2zppDoMSEGbQoRDn6CJJq3n4hbuCFjaI
A6gsTAmz2dMrrRuhYT0F8B4o6Mlys0kvVr3L3Evq5jZtElDZkjfzYVDNHuXikiaPWb9yRS4OXJ/I
MXUaQFC0ul1kJeriRghS4dzre7Ood0YRbAxKxpzmUvmNWNfKbl8IfCDiQNYSKk5EetRZSFDp8H/3
ZHzQbtbFjZVTwAkEKd20RrZGoLLopyQmF7FyzjFpptux1b3oepFXYYtchcNePgi+2B9b4FcbM85O
nkXPfhRn2kOX+YPjS/raRbw4u9Q6eLpQwKVAdvsFwuDHQ+OLwtll51oxWQOfktVjA2NMWL/58bcV
V7J0E2FNQmmI7lbKnrf2RqsbejdhNavk0Q2jTfVX1R2t1i4oPhhaZPP8FteqjUsH9drmbEUj6KMa
RcJmUtr6mNv5tqGXI/7pOvcHtzSXSEVPBNYUjNX52LqybWtBs4RzqbtvaZHt8hjKTKiP4h80b6i1
t1KyXbJHMZzKO29PLrvZ0zOLJLlJItauMZywDvbCpdpLjeyIxWufHO6PbckTXNua7ZMoCEQ3m/ZJ
14920IC4X3OnSxfotYXZOS/S2kjrfBDOX/1a3upOFQhbAbDo/XFMaz132oAluC1IcJKpm504vdRr
KbEIvfRCP/XmwetfTfeYF/DPSwUXyNZ/vm9wcVig0Cb+dwps71DLq1SHpmZhNYEWzumIJJVgObWL
EIwi7sU1+Z8lx0VBndYL0hwKCmi3R6topFxOE4K8XPva6U+p8d1f64RcvHGvbcyOUhGzG0sSt2cX
/mp3W30dzYMROUxhahubQPlj/THXSnIr4zJm27w369gdW2xa8t+4+Wtal7x9u79Ii474alxzN6gr
AokUne2t4IPE+FGCAFk5i+6BfHH5x/s2lmvMqksHipZZgMPgyegpnYXkVtHVQWOK3sWIO3EzKtpg
j2m6xoixVFcm/gXTrpEwQCt2doMngSt7ZZ4DztkUtu9QYYSezNjm27cvOTyX4mHN4tJ+vzY4/fxq
vxeVm7uSAqSlSC34mbet9bMtJdjdrZWDtTg0+F7ABZN1BxM0m0Ez92vTDHRKtVazieiyCsZ/ige6
HtIOEH3+EJUn39qNXDKDRAbefdLDt2R8Wdk5S5fL9VfMTp2W+dYo+AYQrORPA03DQ/29tL7w/ADz
3tvQoYvohmz67NwHjis/8SVC8zRGa4jXpWmfSBBR+dFlAIqzgxmL8Ip3cu+eYRGy8wgYaHgqRstu
o3rFgy4lwkhC/cfU/NrRvdFMYnME4oK+qAkVGbiEh1QPD7SxXjqrJR31EqUwiZvSSVNfymYFY7N0
chCImLh+Jt2m+WO2CvNKS1PeP5V4GgQfKokVb7CwpBzMCWU2Ycy4YG+3cKsbmWGOqXepLOjGAg+H
wJ0X/fALnnTVahC4sHQWzziaXeGAJ7CfmYtzqfIaJfYvyV/1gWbrCyQZD8k2OvUvNFO4nz0Ia0M6
g3f3d+60I25uQiROJ50NgEMiVFnzCoA3xKFStIZ/gQ6+VzYT6kCt0AOxteApN3ZFtxKtrNh7d8HX
jmEY067OsCcFKVKWP3w5toXhYlVfUUDclOlDGX66P8IP6ziJuJLcY3yWBlx9djQbqfayzlW9S1vF
2yJVD2W3j6PnwlK/uMLmvq0PizjZAjcEKmpiA5t3JyVF/n9sgcICKrMvoB2rDWG/ihlZMzRz6Gaf
NF4Ymd6lcT8VnQLPJUrFiWwXa4QEi4Z4brEhJxzynDjaJENV8mLwLn2rbEJ6hEz1Uzhax0z+eX/q
PjqUae44Air3EzJ/2nTgr3ZGHIpQ73a+f4GgqeyQnQyHDUmOjZpkD70SPMYx2Da4CGjlYY+I2Y/V
sS7tzesvmE3qxAKQNX3kX8Bf9G50FNqHSkcMUE02UYX2YJxsJO/P/WEvze+kOinxxKR6MS8cGUpe
xYqV+BeRxyWsEmoHeZR7XK1tLtsxINcHsMdZmH5+NbttRdO11uf+RY0PovdnIl6BvML/r6l/WUSe
5/8xM/NiYUGrrF5jpvWGbR6gphfBjBZVTlXAw7K2OT8GbJO5CW4MVIFU9vy85QWa0LzCMFcPjoQP
ewuDznb9s2e2W+3LIHyPQmnljH+EyU1GUdHj7cAT9gOCNB2Goo4HPDVsYXvh0D2HT/7Rr87KXl8r
rU2+ae6dTd0kRT8Jg5Ahv121Iq/b3pc6H7ZhmlSePA7CyQ2+CPLeX9uI1vTm+WBr2htwnEyQ3NnS
eYJmtkPd+pfH7z8Mu9peLpJ9sezfu93luKP367K72C/bFyQY7JeXcLP78wrRoUM4uXn9s/30+uPT
+dsfKAntJxh1Hs7O23n7aXTO/vb33+ev1vH5cXAOht3YD/Dfvh0+P/+GZf7Z+fzsbB9WFmjJ4U95
lP87kJnDjzMa/4xpIN5Z/VTb5UG1x7WEyTTx9yZrciVXxylSxkBpsx4bXkjsozc6gZ63FhS8B1Ef
zXA1E7cDEJ+38EKRqJcRdKQXSQttPfunVQPbj0DfDb9Qhx7VwJGTft/mW/JyRXeox9KBQdQRo9dS
f0kR4OmEjIYwZQPma3/fcU3O8N6nzbYmLTDgrYQSx/WAdNI/K1CMxfmFu5PnsopnnKf7dKGPg1Aa
/UsEYV8U092/ErEvGaBtFVHZKcDjxr5dwKaL1LbLLE5WrOHaC1yVP5TF5v4kLXjdSfKTSADRHWLU
2aNVzyLg7a5JUPdif9IceSUIX9ofN79/no9xA/J59fT76Tod/QSaf2lr1BcKBrZx+JMbr6a00YOv
QhJD9W336iYf7Cg/itJfP46JGv4FVJSK2fWQ5duJbetGK8yBiW3bRL2YuSYdFbdb6TZfcvzUIKhE
MD44AqyZFb9N24AiF1d15NM8BEXgAfHYUHlGIDuyeXWtddN/hChP47qyOEsZdYZixJKLxfEXcGT7
1dy8/rx8ipzIqZzvAj2wPPPs+uHb09u2d7a/TefB/ueg9Cun7mPv5ewzZscOIpM68hXXvyjRk2ii
VUEL5kgic6o3FbEONvykDuEmNhrbaMxHSfH3PVIW0qNg/q6lzNGGn7n85nuvXU+j5r4NN40GVZcf
OHgJPNBK8L1wgd3M2uyYhUnXtZ4usEELuAfFTQiUsIGtw4q/ZXFBD3m2vX/iFpz/jcFZnBMlXiUm
KvNDie+Tb7mbSny0XH8jZCtbcCFYxBB65FScYMaYs9opXSUHfhMhFSe+FS2QzHSjSPDJVZtEQQpN
e9PG7/eH9l6vnLncKeKgM4cnL61PM2+i6mUallkcXJTyu2Ti2aUaPWxf3ssCROGudYSebGsJ/VEP
vqiC4DT1p1EGGNStcTMtOE/avCQavaaiEMCj2zNeBaVYZR5j7w3Jh0ZygDIyyf9rhpdpq19Zme2d
OhWHtEba6tKGP9R9qO0b/2udbqHMvj+vSysJlQTW6GOBtmYWLwQNb5K6GcJLPdLldc68B7dNIc5s
f6aJb1v0mzq8e+7bXDoX1zZn8YOru4GQCNi0iB9pet2qW685Zb7mIMrw35sCYUtvHoKAtEJPJ+Yq
VNGLIeCFmIUXqXbaSXN8C1KzUD+59UlYTQstuklNJo8BixZVWX02sLZtJYgKaqwl4lZAwrENp9pg
9yrke9eTTkGL9ipKuvqz4O8KMBYlnVFW8NqHTHnXnYv2Tycov5Kf6lNVOWX/Dwq/RfCtodDYE/yE
1dHXDwa8N/UxlH+E6hr9zpL/ACTIfBF183SY+Y9AH5tRCIvwEoz1nkIYQDY9eUokuCrXKvhLpwhK
HYktRx89yKPbhXHrIIoFKw4vcvCbBHO4lqZf2tc6JVsQgu9pstnvr4pg0KyIpbAITIV2PIbjqYif
0B6ywSR2NRIU9X+tPckpIp1Esz31aQKe2b0cGhXsXsg7XVKdliGltcPwgcToyulZnLkrK7O7WOVF
RE2oY+b00LKT2vxNpn5N7G9x+q6MzJwck5bqktWEFzH72ycnzdpI6VfRPPh6ZJvZW7jWfb0UK0J9
/A7nAPb//j67OqdSpwyEc0yd5G386CkWQ9tQYT5K1zhpl7b4taHZwOpeqxCaxJBsfBa1aisZ3P+X
wKh2qbq573sWTVGGIm6aUqhzrCJdwn0gjBWnqS43cvtiNRR6Bccqv4bCn/umlp7l8IEB3lMmTXHS
37fHSYTED8VO3kqyp31KhvRglqI9aQG50bCN3HGjaBAbO6bwJQjWcNwLa4dtgzcaMcFEEXprW43V
LhZkbLfKS54fUoQGcOlrCuELs3ljZeabdK8XLDL5/qUxpczOQZ7q4ZOCYHU/6i+RelyZ0OmjZ+EG
RDag+qll05w2Fykb5ECNyawHlyaUxUc3iouNGBuQ3Odps/XEON5qXTfue6mATDc33EejCsKTrxvu
jtaqlDJnln0dOl6etdEEKztr4XQikkTyHx89va9mjgZ5N8klFCb8srx9BdEFafXftZrYfUIruOJu
pKr+gZz6P/cnZWlO3qmauLwnGPl8CQT0zNWey7Tr89coSj6nEMIpyloUu/S+gQh9YpyboF3KPE2u
yZVXh0YUXyDnGfZQ6xd2M4ZojnpnARCBXHsEfJmN6lFD5JmvKd8uDBPZQ87Q/6bamt+CrSIrSZG0
8aWE6z7qHf1tRLD6/lR+rCLrk7bi/xiZ3U/RaBhCbTXxpRvsYoDmXRVsOEcLO/wn28AdtvO39y0u
nB8M0mFLryX0jPNsSiimgevSD3MpSzPaslnEU2VKFpC51P9uSFXxyVOTNW7RuVHSk6APJ6ptwCdc
jjO35OuimwTQXlw6uQXHuze8swYIrdCNfaisZE0+5NAnY7SvQNhEM/0ELb31Q4rg62OtYMwT3/IG
7mtJsOUcRXvYbcyLZWxa6a1BoCoRbdeQnEhfKcrN981kX0P5Q4cUSJVJ3tza73XX6tPSjS+KG9tk
s3tgIpH2b4xM7CssI2Tyc/BGQvHDikCMX0qtsnXtW1/WtrAquLo4lCsrs1vSG5GzEKMguQzUbzrm
L5u4OyDuvr8nPzzqpinjH6Dn0+OD5ZtNmdpVYVdL8SWKpF1lIjbop19ocFLdg/RgSHtRS49SYu5U
oUYppILxDinqtaM4f468fwSsh+AKJwbRORpckkqhbUymFASjuandDSxbTu2AfreFh8+/f/9NLh3I
jvtDXzoZk5IC4elEOTGvIFNW9RIzZrNktf8C0xyJTvanu5PibSauIX4Wj8aknsO7meQ919ntPBuR
7ItKOQ1xRKkj37SEVyT9piJ5TFKiivpjYPV2wZtkRGIh9/8m8Bz/ixHLPJsn5hKgWrNvQIzFLUo0
cS4id4hjdlyrHuHRdjDoPXbzyrXjrA8O941+6BJicVHT4OFHVp/O4nmRBCaI0e1MrGqwsQjuj2w8
yH32FsuO1cHtAet/t4HRU7F+ilqysYca1QxK3Iq2kjH5sN5TGR3w0yQJafLGmn5+FeCKTebGPljV
Z1MRxK3oio6OYqgzDqNHgkqDCDNLqv39wU+n9DqGgcyZkAz0Krc1qZr3Ptsrm4LmC32kWMFzVg/+
pvJlCVy9PK5cLB8312QG7j3uSwXajzmMRy0nQi4VMxC31N2fOi8cZZB2aR3s9Byagu5bUT/6QQs7
5jkoznVcr/jED5ng94FefcHc84Jo07raDJ71GKaaeCMMj230pKn5G9WwppVsyotxn6A39KunqYG+
3ocmh+xMt2v5JLgH2muUtW+anmE3k/+eduCmJT4zQGfPtns+QjCfNCx4l0jZMcjCbh/FkvSguDRo
F16p2GNYSYBapRpeb00/RXlWb+oqkHciyqifVN+cenXrunsYa2m0rciNHSFHFFPk8t7kSf3V19Sf
QoM6fGEF4db3SYbd30DzyH4iqOH7qS/iNDR5vrKIwRbxoMf1qZHcZpuqor5puYH2YR8iG4GG7PG+
vQ+n9d0ggDDcMK1I7JvbU6KNvi8IdVGffMpXafJi1i8y0VFbvrRlbxvtj7KTjkLa7d1v1bHzHxvt
J+5r9I2Vi+k9L3S9etOHwAMCGYdELQ3fcfshntWmZpdV9Qlpj6MnPdTdN2R/UP4ufMfzgq1aQOnn
Plot2twC+irtJ8/fup/i5qentbvcO6WqfsjKN3oPff6HRx9PW12Gr7og7bs1ws8PDfPvX4v2Jx/D
SwUuoduv7QNydnXc1ydSOg99ZluNCnWyYQ8xIov1qxc1aOv+0Wk6IT38oKTjtqq1DdobiX7s8oek
nEjWz36lOSmsspr1WRv6idN0Bf7y/uKdzyq9Cu8ALQL7uQaOWJY1jK9xc4qNJB/tstPy51SaRHnl
0W/AUHlioG7iUo8tu/EM/1Ee4sC1ix5RdzGg0m3SMgttoVrKwWuRA6O29UY1H8LC7dNtk5TSOYwa
ejwLN0xBRQlm8msMPeDrudeEv4pC6zx4ssv81POg+OFHpUjyVi7DfqOmtTnuUiVSQAiMyRoZ2zzG
mFZIJd/FbU9PDj2UtyukqgG0UxpZxwr20twNNlr7N5V+1P4AmciTudYpMb9t3s3BpaLSo0lf7rvL
vvL80jg0umdgDriWW7BTNzubtb5/Wj+MCY5zLkLa80D14ihmQaIu9VBR+5lw8gL3lMQuu698MLTx
MRJOalTzdnKlb/dNfnBImKSiKBF9QguBUNbtNPqjp5RUdIWTHj5Q6z129anniRioX+7bmd+c3NUK
CzKNzADpMBfTkxqvbSN2zjlybHPFt3wcA/kgesKIx3CqvOBvx9D0VmHoAy8hYSzt2CwPZfGALtS2
zYeV4GcexU/X8rWlWYE0ybu0rGLdO4/m6MjCKNpCV/8WanOlzvVht83szNxPXBWtR6UIO2rzRKC5
yVPvUfMSWoHDX3G5Vj6Ybs4bL4KDI4icyP6I7mCrup3AIVcjw8uZwPyJYObUuxu4VbQvvA1aaXd/
H3zc4rempp9fnaNWyZTGbzDlx+5D96IUW7c5RckPIjyih5XNvWZsFjEIUmaolC2ZxjR4MBEbgQvf
zhONpmqwYNVoQ2J6f3gLC3c9k/MMpe41I2RsWFSTz0FEhcR0NyP0BzTf+t7f+7YWtv2NrdlmbPVG
UKPc8s4iwIygc9T2KeWlMegrD6uFTX9jZ7YZ+6AyWjXGzpi9gQ6A+VreSfnKvviQvuFo3ViZOSJi
6R5OBax0wrdAN7+1bvI1deVH+TV+LtSN4AUvckoPnDY2KCCu9KV/9E63xmeOd8xySykll11pfLG6
P0PyX75V3gc3AX9p7SNyfadsvNr1eua6XTIK3jm2oG7oJS343Ohy53hSme/aIs/ORdOvZZGX1g1S
AVANwC3hLZ25xTYRxqELav/cxWJnhyDbHxJjSLmSxTVTSw6E9MkU3JFBodp1e6p1vQx4FFT+uVaL
UNjCTUE0m1UJuF8eU5/iKvFK+CWLrN8XY9FsXdFr1zgEF47D9FpCwJnGN5XW+9tvSGJcizcE0dnr
uuC7Eljg9Ru320p9LThDXlYrhdAPSVUWFXleC/geXT/UHmaDzozYGnurjs59i+ye7ML9SGoTfUSv
7LbRGO1D13UaPTjLkK7dP/rLtgHV0eVBpADq6HawRTWo2qhJ0Rl+4/hraGXiflAK1N8sJXJ60N9w
RUjCtrCE77XUdZuiyLyVu3DBuRLGk40ka46Sybw2Vxt5KAu9Ep0zqy2SXT+O2ueqLcEBmZafFTtf
V8XYUdIiDTZuEPlrHTxL9rkm0RDhM+isnK13bbipoKdjeBYHBc22sIj3WlO1X0TZowmF9/mj6Av1
3tATea3NZmGr0fxCTXeKuCHUmp2sYhQHKWqaBI54ybtkMLjtrbp0N2lm7tqyUPf3V3vJHK9eDhfc
BhCQzzbaEDZyZZRFevbGFDYynrNZ0jgFrpj+ojV91g8ZRLY1PZRokbI+UzvlNO9XviptRbPs/DE7
y7W5MbzG7mL96AbBIZJPiTc60Ap1gmk3ku4kknBRqTVXifLYGGtXwsICI51Bd9EkccIbaTbLUeXX
vqoX+bkgw5QbkAr42d6KzIe87BsnDJsXWQi296f6Q9mP0b+zWMD+MlG8z7OI4ZQZqOSmOJeZeWi9
f4TiuUi+Ge7FQtYXxIAW1odg+OzJayz8C94aPLxBvltmpWFBvZ12c8hoO5fS4iyp6d/a8Lah1tFZ
GsYrF+2SHZAUU8UCpiYAN7d2usiNWte08nMU4SHVONFt/asba/qKnen3zGJKsg0TJwhHRKE199ZO
SMEZrdmsOA9VsE1KOsnJy2ldsFPjV0VbiZcX7m+TDAe9zmgKAxiYTtDVnvWCxhXopyYV5iXZsySk
6d6DAXMlEFoaEuk/azr5dETO3zAZKHfXsILynCsODMyH/8XZme24jSzd+okIcB5uSUqqwVK5bJfd
9g3htt2cx+T89Odj/cBBiUWI8AYau3vDgEOZzIyMYcVa9qSc6iQ89+JlkPcQghv3kBO4yGzznC7P
+GpNHFTJGRxk89Bh74QrMRb/MHXkgO2TccoPZvUjmD8USL/m1o/E2TuO79dKNggJAi2m5Sqsxydk
eSgnU0uqS9YzQx3+kLWQGuQ9j4HvxJp7+9a9/3zXxlavWZeW0pRWaXUpWpRfGiD+e8RD7+b6GEha
uFB5MSHh5QuuTEhN3OZWb6cX5OGO5YPyCM/SH+NOeCWQS5DnvYvydr3XrVu+0fUlWKzSj9CZoCP3
XXnu1DYHBC2wqsjZYYRCKmXoKxHBh9yqnm/v4ft7fW1qFT93iFouSoQp5HkiiX3b+pRme2imPRur
MFlqEqmBUjRjGLJgpr6v4gxO/9z2zbJtv95ez8YBvNq61QejlTPkleyklzys3bm8rzMOoP0oa6U3
2zscWHu2VleNcrtRxBafSX4uzaMxfm3/RWzXy/K9gcqNLOf6Ky2/5I2jMoBWVEmOJSYby9kb4XNx
MuqLkxZ9jqLGr6TPefJhoIkdAlEblL2gaXOlvKpATAFbatrqCzpt0EU0HziQQ+EVYfMtEcNRniI3
C0n6y5fb3/B9WkA5i9eMc0d5gSHR69W21jSbo5xml6xG//PcVSc99VvjTkrPgXjW5d+3zW3u7lt7
q3zfytRyyg3sQXPqyofCf/r0q3LnQw7j0o6pJble3+w3pvRVcKLOInOalCGyNjzI5WMe/Te2yLlO
HiTXzEYz0tm6DuXhaux3TG99QoqE4OKWD8h02/Wmps1ka7MGAr8ZJT92Q/1i29Q8i1/p3uz/ptN8
a2p1L6K0tvSmxNQ4f5uZCFBQ41X7Y1CiDX9XptNJs/xwHmA0rmDmqb04OJpidAVqzbe3+52K4eK+
3/6S1b2JAn3uDLPE89zXl+HQ+1A8tv5w6D4VT0C0vofn4WN7gFccOb+0cr1i9EDx3/4Rm6f5zcav
TjPyPnWIgm920cN/eD/mf2B4g26q+5L/koudgsSerdVJDjKis8GusosVnoqoYpgEOMuxrt38Nxyz
Rr/HZvK+T7Rs8DIWBNKD2bA1e9hCrRIoVpddZuk4HwXzB9K/OVjBfL5T5k9S91t76OdzbKLzm/tz
c5i6o7lXhtzIavFI5JKAoYylKL2qaAmE5KfEZIfzGt6a0/iY/8MQak6/4vc8uuFeTX/bHu4J5Sm8
FLfp+io1kpTmVpvlyFM0muKS7I+hWyTISHhh0itLocmqW7pkXflfTtcDBS5ZBsVbN1b9Pzx3TJ4Q
Ni4p9buBSpGMYyvXHHBDF0c5v1O501P2mJdPYzbuHOStZ/ytrdVlquWEVgbe7kKzKBQvmfRRcnYa
U8tdWLtHag2gA5aog096vbOpZlZdJ/DETjr4aI9TfvAjG6o0mNnG73ayV4DasgdZKvsHBR80lqtA
y2xlfS76OrsE8zlcZDf/mOZ92D9O5o/BubvtBzafGeQ+LKjVNaDp68Q0jmK7nGQJY+LrlLg5Wt7Q
lyX9CK214srAzkLTk2rjoM6/pr1S5dZKIVnU6PnB501Z/HpnS60p4qhP84skQ36eR2cpPOYWcpJd
6kn2ASXt26vdsrcki0AeCBuMNZanCTUtHpWRIepYfjCkR7A9XhB8CnXfKuCd6WDtuW1wy/XBPrTc
A7YW/ZHrBepZL9ddruc84pWZuG3w/GeK+O+vofgSansYmq3l2YswB2eH/HE9Ejta3QxfipPj9wI3
hLDHDKH5KDwjptJRfC6jYCdVfQet4NtR/0R7Ho5KRjHXQ3xWFoKPElJxmWfgFRQou1K7TPWL1j22
2pfeGZ4zOzgPmlsZ2oGZFU/9ENIMB11YzT2Dz4Y/x7+k+KH7dnvfXyFLqzvLPAfzRyBgFw6H1Z11
wmoOwiArL3aR3Me98di09b+aU/02AD9DKjlw4Axm2XUhn2pJ9RoS0cgNI8JXRS+PQWN6cjN/lJIT
Ne6d37YR9OgWWCsKQXBgcdGvD4VmNoNmjlJ5scw/YzA9zWri2uhTlLMfSp8K6FiaZ3NO/a6P3DG4
0+3Ok6g+S/39HCD4Qf379g9a7K33CmUluqYGSEz26/r3JHmjB9IQ5pfADjxDZzRWt4pzPCSqX4Wf
b9vaXPsbWyt33fSFbAazvsQCvtSdaIR6NRsvMj+39nit99a1unx5GGc25UyeBi06aAwCq58luT0W
w062uvX0cvwZeAMeSBF1PdiTUDOySwc31gzI76R6BZCiRO8SXp1U9rpU9qNMO86M2ln53pz/xvuH
bRRAAUjSLlh3CmBPmJK8j/NL2DVeGVv36dS8OLusYO9gXMtNt2W60tRvHDi0Vq5aSXvJEoHILxpA
9kaMBzkePnTh5876NwsdvzXd2dT9IYjvQjH81PWXbFdacLmz63MKc5y8YL8ZS7ZWyULdNdo8BwXu
zdQzT7VLFA8d88/tA7r1INI4XhikwfaYwFGubwNAmTQyGhYaF//ZWXifR/nBGM3fUzE+GGBdrdjy
jLD4YAzG2ZZ90Y3+7V+wdWx5EHkUgQPq76ho1ao39Dqrc6btsNaC1UFgKWRmSITTjv/eOjycWega
lmFhWk3Xa1ULjY81tAu4R1Zcu3MkOJYd9aAE014pftPU6yuBfjTlo3U4zHSKyVDoYqo4jCHqs5MQ
H2KKBjvuddvQ8gWRFIZldrUmMtm6ja2B76fpMCW/xAPY5HSnX7ZlhKEdAJsM4EOFucqYNab38tIh
kJDgHD30lvp7aErZNVtzD721dejpJquUucFAg16//kRBXlZyFRBBNNJAsei5jMedDduIUYzlVjOI
L6OFtpYyNvredsa6LC7N3JfBQz629GECmjenSpra4D6SNHJlKZicxJfoIJ54qOT8cPvQb2wolWja
FQhdLU3A1a2DxXpqorYvQGh90m2qmp3rIFV828hWVAARJG1rBeyeQ+noejPzMotsk/bhJc79b86h
d/9Aou19vLx8OzD7737tXKgkdl7Xrdr3W6Pr6opT2bme5BhNRePDh48GyYg+0lSKQ5Pct4439nCR
HQL9rkq/NvGDBGHx7XVvxIVQsqhkocCLVXm9uX2ZMcmkpcUFRJt5tOIoODSM6kD6zCSWrVXHxkS6
bdaqvcL71qsBQIohzmUgCJj16jLm8ViqEf9z4eWqftZyO9yb5ah76CIM93FrLydKSU7VFI+MSdem
NzggCWIlyZ+ZMJS8TCvE8e83gz6rxSnD8/HDrs/AiGpjVqEscqml1H5sSkc5COKiB7Wq5YewdsJD
M1STb+iR/Om25a0zztCQtigX0WdWlz9/Uy+Vo6mHhbqoLpIxH4OqvysSb6rl020rGxEWXaMFc8WG
kz2uXJPsRPPYzmV56YJDXf9U+7tvg/Hfbjl0ywyTAqAIcbQUWVZflq7tKEq5YRurlK+YJYSOo3w/
zNpT2c+GTxFib+h9w1HRQyLKWdIbXMXq9s55NOZFWlboIWkPSsEYNcRemXUuNcU3srv+JKPpc3sz
ty7vW5trZGZRaS1EQ/Rt2+GzHZ5j+Udvf+oy+T6nKpdpTzoi0kL9OANMzYsvTVieqr06+8YLsLTO
lrkh+NN5Aq6PjaMEUsPccEVeNXvS+EOUe/Gryt+wCqwQCYFQgAY18cb6jZGB1KRFPdCcTu+U5CCD
yq9IGg99/3XIvipT54bZlyw97GmBbkQ6QMeJBaha4fvXU5T9ZI5BoJE9dpkqDrne/tSQSfFSK5bd
vLIr//bH3Do/sNosI2dUmol6rjdSltKyy6epJLDq5to1Y7lyQzh7n5We/k/v3Nepia5Rn9QIIkvy
Tqy14YQJWonrwMHDFL6ePyspbFtJLNGEdACHi8hDNynNjo12N0jF4op3Rgw2jg2TzMRBTJSgN7rG
dWjBlPZa1dCH7L4pXesme8paGwuiuqosU/oMdwAEu97OJAOM0oM2uySa3tyFEwTrpTFOH4WWpRen
VEFNSWoII3lo7bS4NhzpUqlCCNGmE/luDmDQxkHYzVxdoMqjXuW0H/puukvm/6GVi69hChO8Cpiz
9YADaPpOGaaUtv88elFouqF2uH0kt7INYBLAVWkpLd3p1WsEmUZeqg4QjbCQHmycTD+3Xm35dtC4
YV9+iiwBa4/V+0Ntu0GbHdt8T6h+66CoZHcogSsgj9Zzu5Oph0hkA9YI0pg22hfR/bm9yD0Dq5y/
F/bMDFZWX0TxOMrfxjLY89LLUVs5MADfC8SHfSTIWSWnRiVFWh7woYrsWCBAew+5je6X4k49Mral
1K691z/ZeP4sQinCKQpgIKdWFouozpN4CutLvpBVR/LZgq1dP5QaRLY7AcvW9jE2tQxpcVDIOq7v
WT5Xsl2Vor6UVqMcSjHLXpjFOz2arfUQmyiACnTS+/UhMOVULUWl1xe9arxuVn0ZoQpTJC4EVc9k
xDs5x4bnJ4UHfq6rFnC3NcodDsvRnvqyQQSa5lc4PlidftLw0G60s7AtX8HekTgtZeZ3bRiKyjJZ
Tdpc0sSuD7pTPw1pV94V8c4h39rARW1sQe0so0HLG/smuJsRCRhFpzcEd9lxkKKLUp2YXaTNX33a
JTLfOBKoHpHCgLACWKCsbpRZNVGamJlAGq/8OjujVyT1TtNjywRRFpAdOJWola+CrTQfpoEeIdgx
0UNXYgXJoe+yvVbHxjmwCWtYBYUlIo+V+3MC/F+mAKxSG/uxtxJXmqFoMnO/j0+3ndCGJYJV0DKM
2702O66/j0S/NdOYobtAieLr8e+2/CpDT7hLJvp+38CiLUogQMUoU62hYqqUV4XeA4I2Z9l+Gg17
+BHWlDdvr+Z9KIMV2pvgcSjK4ReuVyPHajIoIaFMEfUf9KEoYBBBW1ILW+c+SGBAGEe7QiVYSAe7
nZzDbevv9xJXS0wKQBmHASj72jpD5VXJi1lexFAhIZMlxrMeWJkflCM1stGKdla7AWRcfDvlVZAe
VDTXgeKoQo4e6VV10YYQOPAstcoHISe2mymS9WEURfI0C0IBu8mBKZsiMP8x+woJp4IZsuPtxb+/
6HxcPD6/iIPEZ7hefGzmQ2QGZHGxMn2FP/GDJn9Hq6kTtWdZe255I4HGGkxFEAzTxSBMvrbWijQa
0LVZEI5qmftCVPV3PIwxuHqfqc9jWVLblooaCp5CivV/oLnS1Q8D89ORN6QNDJdaL9Wohc1WtfPq
bp2CZWIZWCsunPLz9U8TTp9bcS1XF0h/pvC5TZ6b2GuGnVhva7sRPwN2Bj6bbHa13UkTGkmfB8R6
Qph3U1gGJyOIlUOWJoYvBfFnGKnUHZubK6MeyhUGem+vk75+kotETwgn2iY6ypKUL2qJD1adVF5t
ip+3z9P7MHopvtKxJ/4iUNdWX1jJW6MsVIyJcnKXfogDQSNSsVOQul3qHKh47zy+W86DcB32FDIv
HO/qw5WEz8QAOF2RflblH5VyiKwHLYShUei/E3PPx79/gVngG3OrLzh0wpFhvgLqkrQfkUq6G83v
oIr2JM22DgqkUwu1rc3UxLqWrSdhVVsF+Q5/fBqy8CjG6Tz25AdqBqw+2Tn9m+Z47xeqY6Yb1zW1
bpTirpo4/XaqnOIILPnsdH9mzf5Xnn5F8IrcPiWbLpB0Cy8AsoVa+SrgXAgHG11XqkvzIU3/63z1
2Nh++kt0qFp5ysvLbXNb34ym7tJmoakLwPr6bqdpJ4le6BVYTwarBeh4iDWcaY/Ed+uiQcAGpRav
GJ9udfajMKgdq5tIPVCWLIRc+ZMRfh9n/bOkm19vL2kDFcRwMQPrjDgwVsNoz/WaFGEFkZSqGKMO
iyrWXTSUx1H1GHyMNW82SPGqozp9tZzPcqojVUbwNjzJ1nmKj7d/ytbZwaswkr0ITL4rdhftWGpZ
bdeXejqo5kXEj6L5YoV3hrxjaPP5eGtpdWpSIwvKILJqKr+uaXndoXSzX0bsMv58X8IGjnym8Oc9
FrWNhihbDZ0FtU7yMlQUrrc6bue0InyoLzNKsApFXxgd77NmuJcDw80chV7o+JJU2ctc7VUlNnB+
C/c4weTSwKP6sXI3TQ43XZbM9aUH4EdywcROU5/b5ntu6W6ZnDPlk6H+lBkwb4PHtITkNZc+ovC1
k3dsfONlWo34jMI3wcLqZ6hxVtMjYudzZhiVY+6pAzdV83dCo42LihMHSbAwCi4YjOudRodjzqJA
qi+dal1aAIOx+ohe65fbB3b5Xtf5NU7ujZWVO5jKelZjxt4uSZY9mKYHY6hL7eXQFjsHdnM5lCHY
MFraBDzXyxnCMjaMuG4udt8dZDuDiEO9b7Xx9+31bJqxTNlk7B6O1nXaIXVhPQYz68kkzWFUVwXM
XmftKaK2sOO4Nx7bJQ/4/6aWc/ImL5RkdGqhg20uUc8BSM9GEnpRIn2OW0hqaydx0xr+pGCvqbe9
QrqTFlRQ1MhWGxn3VtBoRtJcHILU7C7+FewBajfPBHhDOiiQgQJ8uF6YEZSE3XW0JLyJy4TFoST6
1RPnkJY7V2nLEn1cNOPI4HGay1rfbGFXCzFNSdNcQpAVcWb6WvrAEPSxbv/cPhZbfgvRAvILBmOQ
KVmHtI5AinsMh+ailEr3nJZTc1Sqaf63MNT21FQlIjOK/tjH1nycZfWhjcs9BYUtt7HAN18BDsCD
lr14s9YEjtWGGcfmAsGdb+boLI9fQukYS/qx7v6Hy/bW1upomlIedHnbc9lOvfnHfrL6f2/v59aH
o9+F9B5ZKvOFq+ddKmE+DNK5uRTpS5ih9PIDbGagvNy2sjiftXN6fWQY2ySAXg+BhZlRDUJTmgus
tGV10rTvt//+jQCd2VgQWyqUMzBLrzy56QjJbFOCFCjk8qeIdX7PpfJBTvh/tR3bh6zNZBf11L+f
VadFSXsEfAFzdKzt+iyEvZBGc2AQLOsOlfPdiJ5tsdOU2PJOb02srlbTZ10RGTLxQUbXo4DbSqYb
W0yfdKc9yPLHTD6o9en2fm4d8aUURy5nUcRfF686QcWdP6sv3KDe6P1e/1E77tx3nt6EOxQGmzca
Hm6CWNId4CCr+yT3Yaz0ttlcmkr9KcWycuwtO/Qa3ah9JpqUo6LBbFDmYeGLEMBblw3Oz79fL5rH
ADjIk2k8r36Ck/chhEhUBlvxUMXOBxKYz2Ecn5RQeWrNnbLd8sHWl4HJS+qd6ARxdFZXLqFZ0vRx
3CLumyGQZcBmlQXKzpu2da/fGlm5/lAUAGfVqL20iK8PyWl2PkqDW83/g99HeJ7WJ90lECorMxKT
nVHQVQTsziifVSX38sl6EImj+1GpJf7tz7S1KAfkrLlo9CB0v/KGQVsw9YGM84VjUENNAm99qzSD
nxn1XWC27Y65jQ9F13Ppy73iXdZVfTmx6GVngbg0bcvZM+3aoxWUgqCL9pS3trIAmvQOM9AcCpS3
15mPFqRO1HTtxYqqisGL/4oEYHcc6po/jbNzaZlsOtqzpN9lnawdhZoXT0NkFccoj2xwsFW/82U3
Fk+jAYKbhT8HVPTK7dSxPQlrTASvHLCz0Ha1vvNNbcfRbF1+GjRMfy+VFTKRVaHDUce6i5qou5gn
p34I7ENcP7aWoLF2X5blUbVibv79Xx8jbMJRTZ5O5rVm4BSWlTAonHUXiMdsesyXrPz590eHuqJM
GouoI2nWyqEUQT7iZkT/GlJ2xqdK0dykk72/X8hbK6v7ILKw1pq56S/D7FbT1671S+XjQKf8tpmN
o2AQPy7QUrJyvtL1I6eOSZC1RTxczPL3ED1Eiqe1v26b2LjZr3S6UO+D2LPXPhEulFKmtzBc8vmc
xC8VsOogVQ8OVM23Db1epJX3pRwO+obS/JKQraJuMckj9OtiuHQJ8Pspqj409TcK4/ArakPOdCRD
N5SpNeeuzJVPjQXFxfc+9DoVQaJ/B/PHbD6VReLWfNBGp07xMSuezP7FjE0vHkCJtemdmdTPt3/1
1vYA+6ONhAgg4hmrHx3nMGLMgTJcrDjxC8dHosYVxktsxjvndtsQhxbm5qWSuwqkpimrMtPqhouo
8hNsOH2tfQrj8uMUZumOqeXUvPsQpMPQTlLBhan7+lSNszyOaaoNl+kUJveDaZyooibm4Da7897v
w0M0+biHBuwkNDTX4UzcZ+MoJ3AQmD04Gd6L9jHx4+hXrfxXSf/d/lT6u2VBIIH4wvKp6DyvQ10N
hfWZ3g95uDG6Iz583CMfeH8d0cEFX2VT2qSMuj4MzVybociXanTWqD5FNHfQkS9V9L8Vu+SsMaGH
vBRMjsAr1s9tImaT4C+hPpKZrStHAvixfZJjeBHT3Jsz+TI89Wm2Ew9ubCBVIWNpWjAbSFx4fS6C
0crEPJG0Knp9hknwh+IUO05go1ILnGORR9WWXXzH5TLKwjbTmJCzg0bGz2bF8korfzLbKPOdGgZZ
lMoaP23oVKmRLfxxzr0AyoydK7C11FdALWMwPIHO6lp3VVbZpUwpBRX0QyoVBz349/ZpXP6G60tG
35aZOIrgnH1QgNebSeMk6CNBiauqKjePtZx+RU+hqwnOla60fmjr/wUqmE653nmb3l9vQnkaY8vC
KG6sRXak3jCo81nNJQ6zO4PCihmdwwW8loYfNP3z7WW+d1tg7+BsgXOUdicFletlqjqIaEZl+8sE
uPG+0lCCUO0o8aO2ne4trZR3PtzG4thOII5gHAldjFW0hlRCqeR9ib2yvQMz9q0KIP2RUBZy9al/
0FP9eHuB7z0YC3xjcHVSmnTKw0qt+0vhWHcqM1tR7Vugq2ZOaBqoJ6bJTrctrraUxx4MHAktCTUU
Fu+yFEUPtWG0RXmuEwUeUnMs7o0hsz1dSebHrDX2GtYrr/Zqj0ow8zEKzz9zHdefEJlI2wjksjpb
TPjpNE9jCvy19eP2qtZgrlczsHcyu7mUfMH6XZuxdGFnNA4xkzCbggyj8QAzLmzvSVV5szVov9op
Sz/1A9yUyjRZj4Gij75aDMPDFAf5Tiq4OkfLrwEsBKoSsSGinnVp2KnoV8aqKs6SPomjMscvhZV8
MQ3IV5ww1++lAGqv2zuwsc88t6AC6Iixz+uKRZGLEPFHTZw1TjDDx1IENW40EObM0c4RWmP5X5fH
C0iVGAEB3pHVZutlrsHSrKLUFCmpdUTPJwB72zHA6qSxRJAfmyncpqJpvkVl2tsHSUGcwy01KfwV
IL36Tyd66TntpsZ2825uIItF0lqD+Twrm0MD9xdT2kUhRy4TxtVO3WXdjHr99WhnaYsaLO/tu5h0
4N2walucGyWrBjcNk/outObcL0sLNULRDxL9ibA4is4sT6k0yj+BPLaqG3W1dJTqBOo7Weoekhh5
aD2Arrqvgmbnc64TqNdfufRRFlY0Kjbr75mmczRFhSXOFrweEF8kzbOQQsBhYzZ7oZ3VR0l0mWeY
kUObx0TqD5HFnQ/9emvePDP8iCVJpp7xOkVLanV9q8opgM2TYth5DlIkG3M1MEJfHedlQDiwRvKs
MhZfud9Bd4wAG3bHBmxo6xbTGP479IEGwGxoayIzpa+f7HwyvMYwkgdIWYqQfok9VeSgIzTAdhSZ
xb/xNPatV0BIT57Qh9oXeHQJtWQtmOdDNnaBgC9slL/87dVRwA3BwadRwVzgyderbOJ5MtNhas+l
qpSHohEKY8mkDr3h7Ja5l0B7vaO8K8THeGC6H6sd7eolSZVlbMFC7gdhpqJoIBKUAJ3A9sswCF5G
qwRCKUXTXaN1XAR1/o4Wc7JzwBZD6x+Ct4DAZSEQh4bqetFh2cSVZHC+Smt0kMyJvwRmlt4VQ0yp
J0E7NhF/97i+HiYK0sy6LtLI6CJfW7SEbjSpPrdnc65gwrYIu9pZh9UfRuQD52w4AYVr729/21Wg
9H9GwTmSHJgwQazrEHEfovqZKO0ZZc7mmbZhDK1RUfpW3U0HokFx6pRIP0XTFHnBbBb/i3nCbe7x
Mp+6RkbIUCjlXcfnNitUmHUjH74jtqAgmaH/TnOR35u6JLy0b1SP2uwe2mTdkF1WTzuFWI0XcUGj
r9I+Q6bdbQdSfzZlEX/OTIEkki7DV2uP5imGUfGgjfF0GLuy80Ki96Noa8kjzPmkAfzx2lqt/bIY
wm9W3+5151ahz+tvI1MHhQpkT6U+e30c5G5kNEsZqnMYUnmwW6Y4et3yyE4Ut6Zw92zTSPtYZY62
E8G+fyl5IykIM1bL3Ns75jp6SVVPa7A594j7jW4TCoY9Hcns5FOgc/F3jsD7gIt5IIglKYRR1OZT
XK9ztrpoSJgjOZcAIJ4znZkv3RSTZxsV0x1pZcTfbh/55S9c3WzGLPCMr/IaEIpeG4zDJErm2GnO
kprMR2k5eNS+97plm8taikfUWqjbroefadoMwNBCce7GwMy9Vum1JvUoW1XSxzjIZiI9KdCGeSeL
3DBLMxy69oV4CjaZ1W6a8QwGcFmcOv1QDGBogL9zCR6fsN1JsTbOJ2GUsZxO4IbvRJKtSnEasklx
rhGJazPDs8z2YCJi24HXqqzyJIo9NoCNKJaghAoDTRiG1CieXH+6amiKtO+6/oxncr6FRvZtNLPy
UGW54UcGgnHOqGVeT9jqpuiYedTDaIzGuoEMZR/sUS9uHCT0UBhSJpXGX6+nJ8ekrAIBDfWZcV79
UzSG8zHrxV41fsNDUxqEmxPFZBCS66HvigZDHcdqf071/KlzgmNqyf4kwU4035cNlGKW9mXQo50I
feMcUTViUhmEJ7u9dsyjMheFNTT9uQm73o0A5Cht/kMW0V2t392+jxvhMqMRC28ZulC8tWsOxLwk
CxeB0Z9lpY0/a4HUmXe5lPSOl7RB8mQmXfEpDezKcSMNP+3LlQA32jZ1/lsL9fQ4yKXlpjxjT2EV
jx8pfn+vU6HcEeOK+yaVlI+9hkTr7V+9tUFodFJSRZxnGU+4Pooh+LBurMLh3DIVMxhOD+qk/6mN
deVVTXa6bWzjrlHpXPQxiMmXct61scoctLwplndqbHpvambLzbLsdxuqP6K+9UUFKFNv9+K+LatQ
RDGOyhyJQcZ/bTXpzM7qqng4N6bxWeQf5vpXn53SgDikPRiIWtxe5MZBx2ctJbfXib91UmgPSSWN
bTmcRW/ejaEFtejXAl7WKj04WnEqfgcozt02uW4/LY8sjYrX944mLGW/6yXaExM/qZwNZ2u24b7J
J/u+z0xkTyDLPbW63J8goy3vwnhK/dyw/yHObA8KtU43d6KTMdl7c+Abx2p5BHFzyz/v0PMK2hdh
kovhjPRT8gg/anuaqEyfVBzDvZTNexM8W/YgdAXUwf3jTVzOwBtQx9yNitTxzJ8VffZLUPIuN+9n
qJX/EIu2f39nQDcSzVCSW4BnqwOVt05rIoc4nrsw+V5TwnHm/ypjegnNegcm/UpEtXrkqb2BSaUJ
Rca/JmBMeIQS2Ym782Sq0xf4NF86kXyX677y5WSeH0M1c/yo0awvzKmUXjaI5glRr/RgyXGMfHRs
JLk7VcUfszOnmpkFp/osWNgxoILrRkmgukmZjifYU9TjQNVh58av+zWcTN44mnTLZAFZyDp+EKVk
2Y1Ih3OiWwmMA1KX3ZM62J/DUDumfZ/chXnbPGexHd5FFgTNigrqfDALMt04t45VpI3QXZqa39I1
OTV14hw7x2jvyr6Y0E9TWrTpzMCVM/tTlCeSHzkdeQ6TbF6OF/LTKnuI+x70ad/u8WBsfB00yOm1
2ERf4C3WGN6ReS6nydvhXKdougEsij8nvQi/xPTcDsPQN7kbCe2F0eLJa2dtOBbWNB7UqUn8vhvm
QzcBDx1F3z5AoR082Dgor6HBdXKM0DwVkxG4hRwjSKfV8iHpSn3nIL9/+fn9C3H3QrKBz1pC6De3
ppHVtAsMYzgHcxUwvipVsDQhKXrbO72/m1ghgOTRxy3Cgn9txWamXE4LfIHeSq1fpMr8IVTL4ZhZ
cu9bY6furOq9v6ccD8BlqRESzqzngxRTaGKeo/Fs5r3qpbY1fIDAanb1SOsPVlpGftvaJTIHxh4N
45Zl2KaoogAjB1+2iuvSHo7koMILibEKTrEaviQzlK1Db8AALavTh7bVTpUY9+rZ758cGi7aMiBM
7UZl4Pt6h828MyV7aOZz356IwHwYgsZnwxQPinSaKk/ssaAtRYNrr7TYg5/ktRBp2Mufvzk3Fk2l
qUji+TxUw0mNY1dTkOwLn2tF9+Zij95jc3V0QJBRIkThlbu2NnXLhhvdfIbdofMbpwbH4UgaN91w
XGWyLhIASn+ql6qTac47p2nj9FJIZxBpya4pI67WOlKbAYzI3g7qcRrvk+jcNz/s/8kIWRaj3hBM
rWF8baVlZTHBmNko7Q+h5H6c/RjMPxHqZrfv4saXYzUOFGQQ5INrWAUKDK5ZyiCL+cy4T9Q8ycnF
6F7kdPJgCLttaSPJWXCeLIbdX/C56vVni8ZAMuXMmc5hQ+6igTc+xJGfpJ6gCKF77be2zdxGBRhp
+Duml3u2Op+L7DeQcE7NMid4bToIyr5Vw3k+02ntPcp07eDxBtlHTovx6IxR7UpGTHHOiHJ/siBI
iuo+3kk91l3K5emDH4lSmMkeEFuv/F6md80oLH5Fofrat+ALlQ/fdFXfdj0QyreXvPVd39paRdah
6CK71rHVxbOvZ+5MVUd5MLLI443Z+bIbXo40mTIRtU3uw5ricVZGdRxLXT5Td/lAA8AeiOsM/q1B
+tf+o1bNTkT9vpJDXQXftkC82dI1uIra+1im9aScYyO7l8gaviA8HbtVIe2BNd9vI5aQmEGkFbgG
n+764JhVVAkxBMpZQGWrPtv17958kFu6WVO4s4tbi8JZUzMkqqOVs4pY1UZrLCeL1TM6h+1j0dgR
4jeSduyqVvp++3C8f+ZRm/m/p5A2wztd5rZWGis0Ju2c9EV1oNvTeeNs7y3ovaMEZ0ZtnYBvufTr
qZDRKopcHmT13PX6ZxXtDblx3BjN+ybbUzhZPsP1/cYULoU5LbIs4MDXn4nMwjSn2FLPsKh91GRf
kT8gsnIMJ/kE0cKpoWrDtPtOSer9B1sgi6R2FBVB1dqrZwjepyF12l6Dwj6A0pRmhoQ8RQ8P5s7J
2MjmsLSw4fIQEAqvoTVFM4dZkrO8ymyVs9G3P/qWYb6uMKtjXoYfFR1V11qCvKm3UE5KlXp2cT+R
O8/1Ux23f0mQhiOjiQH8hh4nkQ2VwOvtptTXD1oga+cqLdwm/6MFX28f0I0C9mubZImh2eJ3Miq2
ETb2LBQNdUY5SVyl0wSsJgGs4fqE/5KF2nyN63gofPIM8hrNaDKQxCDoWk/EUvf/ODvPHbe1pF1f
EQHm8JekKHWQum234x/Coc2cM6/+POwPB9OiBBHeM4O9DQzg0lpcoVbVG8bd0LWj4ISyVoROKobo
Plldm21spCvdOqRtec8svlXQddY8CasawzIedeVolI1qp0lq7Luk7h+KwKrcCSKHo82sekXxMfys
zF+d0E0by/DKNkNkjCVIe2lp6ayOqEFLjG6oO/UYmz+VbpHTOuRW5mW+vHHqXtlk6CHhacqmRjxg
Xc6afOyx4q5R0eGfgLb0OKimhqDbdZkWe00s411ZjaknpG2470dlU9378tTitUBZFh2aJe9aq2wF
QhnXUj+qRwhLD2oR2bEYP09tcxjF6CFIEDBQ7tToZyRF9BFQ4NYkPHmfe/zebi/OK/se2BlpGekM
VJ81OMXwtbGj8qAeOa5hiEiZjanLA0Tyl9txrn3YxYdseTwseM1VvmSJSVvHcqkdLQSwrWbeT5iA
DH2ARv1GpKsjehdpdXzKUW0WgVlox6SuAdN9jbLovhF/3h7O5VXKexLCNR0YejBktueHRl2WNJHb
UTuiUI7b6jAODk6hnxHaQVOgg+E2SV39Hz4VEi7AnjXAwRdIVzX3G+4RUzuOA+XdYTKAfpip6pVt
teWLdOVr0Xuh08jDFhLmuuWWhore8A/1GJTls26BpwvFR63+U6GtfXsiL9MtdckREAihPL8Qhs8n
ciqj0Cpwzj1iunQvGPelErmhiKq89EupX3PZux3uSlGDeBSd0ICkT0ro83hA7vqyayftmGmz2Lk9
mYPMkpemvdTNY+2MVWg9BIjxfjOzHCHzlqbk3hByqPuTWqEINEiTdqokKxLtXsfF1Uk1ZTF0gg6I
CpfWhn9UOQvB4RvpUNhCMIuPk2GUuq3ERvTr9miuvEIYDRk4QyIHp/i8Go0v6XiAy9oRxyW5imzD
n+xUSPYlJGhTdGIJExXxqQMkPw2jzcg3vt6VV8ByVlMvJDp/WBcLVYXsaynsHI0gdtTC/zikcNya
r0oYn9qvhnifdYPdtl4aylsYvmvXFRVRviM5Myf4uvk/VgmAO5ShjvL4M5o1B9zgj6R5RpiXViGs
cyV2dHksoZ/vb0/7lbuDVxUFYADn5NNrNFiWLNwDrdKPfg/Uxh+DfhdmrXDIewuDCFksdmZtStiu
lCP66XS7drfjXznhdEqmpIYL4Bpoy/lXr1AxJr/qyUVRNHaDsUhdDQCxU0VKs/HyehvLKhnlbkAO
EokJyGTrAoEfzpoyhWRr8RzvkK11Y+t7FflPCZBNX3GmsIGviS1e0Ht6/RKoi8z4YcoPpXYqg9d0
2lthZEvIjjcUUVBPpZjiGS0aFcrd7Um5thyWKgZ1SmDUKDYtR/a7so1vUD1S9FQ5qtJ3v4rcqrH+
0Il0TflxqTl0Ze/Vo3Joki1B0CtYrKXD+EY4xhKAqVpFngvBjEmcyGiDg6wEe98/8NW+meXo+Cmw
sEexSg9qou0NpXX97hBG7cHPR6/WwkMa6h9vz8Tl3bT8HDJNbnV+1Fs6+m4iItipWZhOOlyF3WC6
wukkT1+LLSuEq1HYS9Q/aHZdVleNZNZC5GCPODMXTjkjwp/Etbrj8cpbBdQvlRDzn6/2RTEZEOZi
OccZvnqkTEpslr4fodjZzMPeb/zSjWU5s7N+ig+3J/Fyjy+6VeTqIrJpPGFXWUQtlrpet6pOFmE5
ZaqgTdM4Q1ac5lHxzKDj3aeTXbTPt8NeXryEVSAELNkvO3y1tctQC0Gy6fpRyF+m+jkcf6cB9dat
W/fq6N6FWd0bspCnkxiY+lGJC486/6sEXkXJu6d4gDZCJopYoTsIG6ytrcGtdigbN886UoAj92py
GI2jcW9utcSvLEsmEDV7clZoDuuWUh92dWXoiLpW9VK4CfXgIRzL6i5N88w1hbLdmSXambe/2uWB
vHy1/wVdfbU2nHUjTJCp7GEjurSJKMf3xbeg8tvd7UhXTjlCQd3g3UwN8KJcnLf+pA0J6zK3fkZY
jxjWgZPJkVPxkMsPSX3fh4ew3FovVwf4Lqp8fsJVZa8BYicqhzmgYXLd3g62UDHLMXl+1SxDW/jK
fDnO8NUslpIuhEGm6XQ2XGk+bFpWXR/E//7+1aLXSxXEUs/fzxPPTtuXQPqi+1uyPltBVmtcTusm
F7plZ42SWxu67cfaY6n+81OAqQKPR49WAgK/ruQFVqwjSGdx+FpBsGuoHjpdlv+h+td7txfc1Y9C
tkGCybLjyXr+5YO+HCtZCI1jrAGs1KW4ckrAGv8hCtqKS7eR4gMk/PMoZiXWyaIkdBxyqbgzB4kG
sEn+dnssl28NpGxp2JP5LzBGZbXAEn0GaOy35jEXM7TTs0p0Uis1cfeymnukdmZ7KKpfKXI3G2ny
tcBARumiLheyta5q4EwyTYI4mkd/mPEu0zPdg1OYYSgczbsxNtKD1MrNXkvyYnd7yGuvOKpbC7sM
KTJSAlKjtWiRogwg0IXBPGrlyyx+wUXYy6LhMGdoMkY/RhC5iXRQNWHXa/f9UtehQQrd3Y7Vybaa
4gDB6N5EECsSo3ujWUCNm33m5dZe7Xs8bN5SNmqrKOOdf/wgS+PSiAT2fZvGr0i4lC+dIPokbn71
pApq4ZiVkriUUdR9qc8UQzEKQYwzdJAsFFwzVDqvkgbtiT6o6NSxan6OrUEHC6pXbicJv8ZsTj5G
ojBsrNortyicEPQzefzwDFqbfpddqZrpxKlozJITT5or5m7Rfw3Fu7n43VbPkvb99te8shnJSEiB
aNZBzljjgKdossrJz1GU0oRuJ6XGD78FVHc7yBVQA29xtvriNc0+WUsKG1VfoBbr68d0qo6FtcuM
Bwr5LT4mdjLbgRV68/RL91/zOLSz8CmAaOS3D4F+Umi7SfngRebw0PAcqu1k2NXmS2ceKvmxaCCH
7pKQhmqv1xt505sR1moRMSmgSIAewgpci5wLKq0Nn1PxKM5SwdpOa/+TpNfWS9TqbeaMiSLu5c7o
MwzYVDa4KodWADY4n/52agTzsqLPN3vIlUXAGsKq+O7XVhTYhuyLSH0baQ7KeUAOKjQSuXXlDMmk
UMva3+OszZicDUmkuFIyq79jAByhKytRLjoNeXiDFqnfQ9gr2i7dCRrKqG4Zxl0GzjRerH3yyfqh
VY1h2pqQVcfFjzoB0OujIiCnGtodbSnPKQ3hqbknZ/Q/YoUofVPDxKcE0cjULwotkTrOMl8w7C6V
kthBFtXap+agfg1mpR5sa9Tqz22YibFd903+NcUXprWDpgh4tGhWhxBmUCYu2E0AHb4sBI5gRVyO
TTY1nTsN6OHd673B+7KuKdLutK7Qoz2KTnp517RN90PsBUneCSjaqHtdm6ofBbXw73rQZ7nHFPmB
Y3T5PBywkjUUO51lrdyhp5p/EjtaRRvn7Rtn9v1qgLBLVY42MCh92hlrlBpdNEUQOFiwBY3n1taT
oE5tvwGt7MhyLI120lFJVZBQGm1BoEWrhlb6bAi4E9vhbE0PRQXfV5xN2VN6IG+21EvDH6tOgy9Z
VjQbvdR1zgpxAxMYFBa40ReO4CoxiRrDaudGoLAXieW+kNBglcoxdq2i9x+iQW53fij+a6L8f0EB
xlI8wgHaWD1wxFqKxKKP9OOUHLovZqG6c7GTGq+N/rVcsURC0pjLnasIHtBqeLUYwqhTSt40lmL7
of7Fqro76kL/+LqgG87RyLsJ7uzCp17lEFlUqqWYiZSDBDas5so+OmPDXlG2KCAXRa8lEkcM1wlv
UZjAq2w4zUt/7vtWO07xn7FpnpS42g/9Y5RndttrT6Op7MX8Q5tYP5NhS6VyfecQG8gZINNlrTDS
VWytsmZh9sn8/GmRG4s9Oq12nmv3RlzbEhRPCaG+biNxWr7Q+XY6D7paKwp4rSSFKHhUwp9h+lnA
+i761zfUMjBWP9OKdih/WMVILb1JAAPqx66K7bCN3RpOSYDJzMbtts42iIPME3BSyiDUENbAja4L
fUmuJfMoFbm5TxsTojjocQdamuTJXSu7QaoHDtIfDXAYc/7W6E3pmb31LTHk7mHKBuk4+WRKaY00
8KS1ylHQsWYU2iS+U3vU9X0t1z1fCrdUjNdmibAw0cGiI4y6HToLrL3zRCmaMUdUm9g/RmlgK8mc
26GQfe4D0RP9R9/cV+qDVRuOuCiU+MLjMNW7vJwA2XVOmbma8MkYgl0dSHYNJiQ2t37fRTWa8i9l
QnQZ+WlgluTV72vrJBCpp/tHSXoN+Yhx5UnNh2SnVoGbizO+OBTDFO42qXks6q0vu06OluiA/TAC
Wgo32hqCL7cY/ihN6h8zKG92EQmiHfr6RgZ2dYyIbtI7WPbghVOAIIVGiaQwecZQ/VUMAAexfPBf
Bd9RhGPkNy9aMHhaIHmIDuObu4X2Xj8vGST2IwrWZFSmECNfPWHCQqb5Qyp7NNXcDsTMEyGSN3BW
bu+SrTCrI1vR/TAw+0k4ytFkt9peKP9I2NbdDnJRy1gGs3AXcEHgNUvSeb6emxTniMS3hGNtJnt5
6G3EdvUB+IH2ve4RBk8b3zHL1kmndOPGvWAzLKEXJyUegtAC4Fyfh87iVoCAEgcnX0KXz3AF1TgQ
XdOffalFOrm2Z0X7lSr9J6Frn3Fg/T2gb9yqpGjjvZzrFLCfo9Qxp4+35+Qi+X77YcC6KOAzOfSI
z39YSIk80assOPXNDvkR3DscBRGgqvBS7c6A6w5NKMg/ZpiM4xPQov8oFx8XEyFc2FwpO0igcrv4
c1zsLOtjV3tynO/K8RDHPXXo2onKe7NRN8zsLu8kngs8MrkVmcsLBRPgaLHiyyW/WfAm8NxEovXV
RUg6xoZjikxdaUKkgih9e7Yu76Ul8CKXQ1pB+3o9WWGsajC4g5MVyafBGOwJMQlMGXdJFt79a6i3
Pi8ibDIlfoC3598llYxASrEaPlW+abqtEXuNKs27IP8B0cP751iMCIgvhMulErzqUaZULqRMnVOs
sYAl0N87BLl/T69v4V5uLLjLb4eKyrtYq5K6IadlBakJq/MpXRjs/uAW0+RaSBF4eWh+iwV19kIx
ie4CMW4O/2GgFskaeGLaM+vEt/JZTlQu0pMQP4qBpxePaR25VrfVxbqSsYHoXYplEqQNUH2r84xq
dp1ZWZydeJs5XYCOb/25VP9SeNjNdHrT3h7CfZULrlYYG2np5bWk4RnxRpdZ3tRrnW/FHFPfajHH
5Ze1nxD1lR4yLVE+3J7JdYWJBw8q+rx5YMogGrxmAVVIbZjGiIOs1vvR/UiHzgFeWwIoGuWIwYnK
54w6Ik72de1vLNdrsRe9ZPYf/j90JFdbA3WsfBQwPPURCxyw/1KrxAkFdGqQrEpk5UOplN/+fbiA
iSlrsXYWA6nzkJXUyYLVKZjW4q4czaxZZW/E35hnL2laqMhfbse7fKGBWaHjCoGH/Y/I/nk8U56K
XBm17JT3EN8pewxhILhlMQ75cz0Wsby3EnOuD6CNEvPP7djXFtAid4WVLKuXCuJ57HYq0qppZlxr
M3iE89TSPVXU3P33KAsIFYoRBwKUifMoMt5mYJJEjMbbPONsE6Unq5SmjXLklfQJ7ArAWriKgM65
K87DBNkgZknrZyc6i7ahhU47QJ3qDyIcgjAcPUELdq1uh5n5SfC7Y2puZTZXkmi4P4B7SVIX3eH1
ahUNWgyWNmHvCk3DFvW49SojO4lG9lPWOt9DdCm0k8LgOBpb38nV+adRtYe4FifPx0Jin7fpC+Jg
mZPwGLMXjKITtHK3M5RM9SJar/9+84COoQTPQx2095rDWM143CdI7JxaS/AQhnoaueGb+rneVGS+
dhcgcM82htIGNHO1BirRSqxKXaam9nTpvtkHu2i4j2H17fCmvb3elhP3/EmpwbAwF34w+jLgGM4X
AlwquRPFPjvJnZ98wTnYd3EZHZ+H1FJZeZq8sfKu7WBey+xhpINk1BXP4xmdYuV6xi4S01fLSmyw
PxmX+XCfB1tOxW8OoBdjA77Lc4237IVego7yJWh1gXnEru9D0iNgIweSeNACK3sM4eu7fQudTcyE
emdlAqc0KroueLN4H+t14SlKZj2S6ccOgGPFMYaod9OgFj5kQQDZXmrMw2S1hts0ofYQaFWyp337
FFSlsFPjvNwPsRLci8oAHL+t+lfVDCeep0Xq4LdZIbOq1HeT3PDQLQzTo6rnQ51M2o27/dqtQAkO
djvnCans6gP3KXhWSop4MwrzK8n/Syj6tiQlHnvIUZvAmUQwvf9hUdH6XXg0KHau6+OZYPpyPdb5
CaWAh1qaMPp5VMP8aLTfbwe6XE2cYJzHvDUhp7J+z1dT0raRgDUQFtskTVjCZ1LqthweyWw8Zf38
cjva5b7kUkfqFY4QJR9Uf86j+TNvSksv85Oi/+6Nw8IQymq7Hv6qQfoAVv0jbum3I75hzM+XMCHR
DwP8AEYWG5vzkMHYRoMoYYaihbifAVme2sJOhMj60yKGNNsF9FoeaopVFw41BzgEA05sT0o4Fl/F
pNA+y4gTTbbRl3NnG4WudHYpJsrd3Oby96Lzy09WqFU/A1AkvStmWQANUiu1Hw2Onp4KgHNjQNc+
GNQAUDdveJX19dYHeQUubshPQguHqxRt6uHg1KaXxBwcrYu3VEmvfTJecfT6mEL+szpuxjBoEp5e
BWAK/W6Cm30M8slL8ZcNffFgKQk0zy2v2csdx6EJLhQpNjwj2HPn32zqdbzEpyA/6UiGlZaX6z8q
s7gHltCE4c7iMX17kVzJqgm4sM7hrizgzVVWbWZyZIDQxpJdFFp6EegDfMsA6N8HQ+l/hu9i9k6m
JOanELS5To6WUg4d+wJ5uFAbwTzf/j1Xx4+YBxsE6hf0gvPxz3NqUeevcq6UJHHUmC5hmPcYKvZJ
TgvRKj4EKupe2OFaG5GXs2y9W6jJ8lrB0nHJg88jd3RJRDFhg5qj6va64CTJXgnFf35mM80k+jSi
mDrulfMovjTiEOhP+WmQDqgp2Gn8safVMxSzY4gDvJBkR1ljA5B/mX0uQVHOQO4IKNS64CRbSZ+K
08zZM6BToj7xOt7IPK9NHlKFC/8RZju1zfNhVXlg+YG12McjElGQ+yXHdLP1f23/KwtaG4AB0MD1
kzo0fEkhZ8tPAR7ICRyLSvg4+p98kEjB/PH2OrxMbRaFBDSLFhIFT/hVjtsGY6VMo8KUKelu7lUS
3M5R8nkn982WYuDyzdcrDzwYKlw8H5d9uJq8aKrbcDGkT4TiwQ8+ieVnUbXVAB8XUpufk/mjsbZU
3a4tCdBpLEI4gNhqrGJCO25AQ2IQTifT9xpDm90YcRDv9ixeqQ5SGEQMkS2F7AE5+/nQph56oSI3
xUkKS9xV6Bo/h3nl+NNLfsAM3i1NzU62MohrixFeJ1sY8gnX7epI65U2MWYZ/rRqPJTZS6rd1+JW
NeLaOfU+xupuoI6T92GPgXwTTwjX3s0lZHg0xZGPUyA0bqzGayv/fbTl17xDgyKTWxtKHWBrpqW7
LpGd3ChtpfwSN+1BU7asVq6tDeA1gIVQieduWG1mcejiWOh532kaYJG4Jc9Dnn2rA3dlh8GPQzzY
IkkBTrcaUzpKVTvnSXkK9DzfNbOhVEDfO3k/jVl0yJGn2pjEK8NiTLyOIRjCXVlT8mYrTss87coT
liShF9D3tlH7+Ue7aPo79KOADy/vBhMUw2pjjaYZxZOJn4o6yv5T3yHVZJaC4W5srCsrYuHSQ+JH
GYdIqzACoPYEp4LFVYWq7PBSjuFjIr6o9cADt3xO6Ty3ynS3/BsNrp2CukmIfQ0OFHaR9R6lfNcP
1Y0y2RuQ7Owko8pINYd6Hz8KKvzqm/Lu7LWGMZ96oxu/p1MSxU4Zw3R2h0ktDm2lRKLT0RaIXSVK
BLePNX2vKlDoXKnLKs3GCt74mYCN+NlOPs4gQdXKNquwbpwpntQPyInVcBRqK9z52A0ZO7UNh9Gp
aljMJJ9VC0EC0eA/QiergSdAJtcdGp/Da9yZ4+iluj90H4tcb4dDXdaJYlfoFzW2MVhytAuMfqlc
5n7CH4NJB09RIrq78eWWI+9ijiixUe5m0V+YdcmJVQ5WGepksZVyp2flnS9mVL2bQbzLQTU6xtwa
kx2FYSPbTY0GSW+Ji7HgED2amAps6LdcJoDc2gsbCcgNwDrKJudnC+5NvEVB3Zz4TK1dpMpdkbWu
Yu2lVEG+NrhHvNqbIXsFSfxhHvyNhOjisH4LT7GL5yWI2LXQcZSnktkZqX4amsDLK13inRI5oV9E
G5nuxYm9BKJqsPh50nlb6wpUVdzF/Vzqp8LMAcOgOZPWvCAyu24h3bePg7+xRzcCGqstalWWAsyr
0E8wPewOPU8LTeCmdCVNtY3kVbC+bKysJSdZrSwudBDYQM65bNdtp8g0wnYQ2X0Aw/sdJ1XxoETq
37mD1wGZAPPGqJjVl6aCsdDnSuGVw6DvhcX55/YvufZNQW3zUTkLibNaUthtqz2+WYDJasntrL0q
7SjWbXzP60GAvvBRSWrXqQUJWqYjKqmfWoCNDR1OeuKc+xvbdSvK6lWQWZRsAj8nSnPfUtQ08r2q
bSSAlwuFpU8hnEYh9Q7+eL4DEXhF26FQlZMPZRQuoCwd/OQObTNHSb9IkbmxLt86MufrhJ0GvYQu
yrIb1oWPUMSxp9Zi9UQKlTnggGeUqSdN3GXRBzl5ntTvovxFpEQtqrnTUreq+8nDyfoYqNCH0q0b
89rw3/2c9ZOo1YNRCRp+jqI8qj4yn/pja31pZW+MH4Z8o8dymZECUyLpAEaw2F0w2+eTzdpPYkMT
DCzARf1xTHLDDkrgkD7ZnAfatD7JWcBdwJXyodfKyalwPfdu74+LTITfgAcTGid0ARG0WxVmZCVM
QIYaxinlfqTT5SbZt3+PQAeAOxgsGhJgy5y/SxjNRcrKmhvzVIqC6iRsdldMyy13mCtfjhIF8FLq
MWg0rY/Upmi6ArNbjtRu8ATlFQDwoxAd1TuML12e6f98rFARoYMCcAOom7LW9OkjjFt7IWHaTPFe
kymh5/i1qoW+5Uh7uenp8vFw4Z8gZ8HQns8eRsylJGNqgGNw/5A3bUR/Pvog+dbGTrxIgcH+v4+z
3vhyQ6NCJE4yzLaJEkoSfQGMvCu3/LOvXPJLJCAnNB/401tL5916iFjiZr8IEeUcCp7ZNYotBkFq
d2CRXT/1hbu+nf0DosQom/mj4HVdrnH85Obu9sK80FHgOa1io8f7QlOWJHx1K4oITQpG4GN4Own2
gO1aln0J5V2eqS8+dNNqb8xuVY5PsZZ/Ksfxhf7gAnhNk2rjl1xU9xZmGJflknpwCK5JEXpQgYht
ZOvEG4V+spQ3d1VqDIdJyZMdiXcP+dSXvKoNjDt/kqW72xNxLTxEcJR/+SIKZYbzNRbqVRlbOeGF
wUJSNWjc0iANzGMDL3nrbkZsXM/xrtU2hn3xcHjDVXEEUthcEGir86+pC1GLUS05dT+rxAaB4j+M
qp1tVJyujo45/f9RVtdmxOaPgiWK+EF0+ufucx879Eleq60+zbIVV3cZMLH/BVqO2ncLG6GfVs1m
AimFTanwS/p6+zNdThfNAZ7BFDCA2CLtc/73x1zM0D207qROT370TaMoGc2vZn7naxuPp8spU6nP
IW0D9A0xpjXwzp+EBAWxejzNFnK6QoePyugI/ldKrNWgUvsUHLSzN9KbyxOIoAtyC787TODXpJZp
UMJBC+TxJGkfwYuRfaDy/5zr00aydmUaeQsvsfAsQqNx+f/ffaamE7HFCo3xVMG+RO3H7swcmj7Q
fOmTFFUbCdXbIXK+KlRqWxQ6KXjSn16325HP8hNaFdOpdzlNv5uVPZqc4U6l2p1qJ7qDLo29//75
U/e13gv36Q9Q+O0+8sLRLl/H1/JDeZ87Wy+/y6XKj2IhIYtCne+irFIGYtf4QzydICg9DiA6SgFj
qnxLav3aVFO7hM+j0im5eM+NZlwLtCanU9PAXh+ewxDsfm63aG//u3TA8t5/H2x1g3UmBAyMW6aT
MYcsT0csatcSg6OSZn9z9WfdPPZC+ViUh0jYWFHXZpOkY9HQWOB/axqxKIhq7yftdAr1u8gQ7vLE
1kEg/fPuB0vxvyCr3T/nBRxisZpOVG/3hhrZ6TA9dI9BuJuFre92ZSuCvuZ/1MMW3vcqZRvhNVpG
Us8nJQb0Gn1XGtkRxV+GspF0XMmA0c0gC8BzBLQWMJHzvVgb7Ltc7+aTUEOPMPbmN7GFz+YW5PjI
i+/ydCNvuwSMIKj9PuLqrksGOUEjhIhGN3umWnzsnmfE2BzqUXgnj8XjaJaHfLTlfiPy2yNwdRAs
6vpg/ZHevXwkwsXpIlEe5tO3b8fI9o4fHgr7x1NkP1l2Zld2ZB9HlxTfDp3KCXZ3yS5Z/mCH3q9f
ld3Ykg1Xavf88evjS/HNMe1+9923P4f2ZMt2vecBvQ931LXtyJXtDwe2m2u4n3b2x/3j4/3fDw+h
/ffP39sr8o3feGtEq5u1tszRaAZGpNmF/eQ9PPSevJt2AIgdy8Me5QGYy5O18x911/rRPKK2qTnR
U/vBOQz2PdB3+6DYG5f99e/7bpZXl3Cc1KOuB8tvevLzbFeX+4xSlkdtX09+1h+A5TXzx60UY/lL
VxOBs5G6kFrREbjI31CdH6ZKwiIujqmJR8IuKZONK/ltz61joEYBjxlYHjSR1cCgmYqJrxXiSbIL
5xemQvwXXz8ntb9+/hnaon1SP2583yvHAMzA/4Vczr13N2UWqf08WIRUle+6kxxSV3BaO3Nevi0L
9gc6HHbjZd8Upvjk/DVPyh14PVvfdcg2ih76HHphc7fI3vdhS1P1SoZy9tNWh700xUlkSPw0MVV2
mlDy7MP1Parbhjwl2jVTdFIadFNUceMYvjonwJJxelKgfazRUxJdf2lSavFk9N1zXxzy7K4xfyVq
9/325F8O8M3EES7ocjziA3A+98Au66mOA+mE6m/TPlplb2cljt/uJPdOLik7o/lzO+KVwxgus6Jg
CcMZCb1qtZ2zWU1bKdGlE+ps6pzZcSM5cvx3SNHwyh/07j7phztkpp834i5DOV/ZC4cajg5V6EUi
c7WyFa0zeTdr0il/FMzDrEoU5LFfmX6jrg8Dts0/VXq+k4zd7biXyckSlvwHwBjNuXVrLk47zurO
lE5xw8sjeUiEHy0ey9FTJGxUQC5rE+eRVhlnX8qtFI8G37KN7e6nGLzI4pe8Stzw3keZ8/awrn9G
sHBkQ6CWYLCdrxyxN1p0zBlXM+3mJ4tMAc0YX8NqNJZQAfWRwvoTcM3eDnttjMwXDWpaxyrP6vOo
kYX2mqbm8sk04HRaXtg+G1jn+k4X/RTEjQm9NkaWKL33xREEjZzVyVSLUTLHZiGfMhiYw+BGja1C
qqzMXcZNWh2FPrFTbLRuj/Fy7y98/0W1iMKowhV+PsayDfVpjlP5VIlHcKZd0uzy6SXoho188spc
EmcZHhkRXePV4Vb5qRJVei2fxrJxzOJniCdhHJWg7zjwLe0e25XbA7uwNKMCchZx9fXSfOxnzWj4
ekViJynWH4Wd998A1giKU43VvhdctbHwBzVsKn22EFpwRdyCP7bj70arHnxr32b2UOHbxDJrImOf
B/o+lQ1HUyC5hN7tX3x1BYDy5LhYhCVZdeffoogzudO7Sj6Vghf7VA/i2s09AOlShbJpZfsGNP8t
Ld8rtStUYEhVqZFwVAKNOo8aTlIJqqVn3YXaH3zKnNGKdqLilryRxT88XvEQqO3OQKI+sw63h7z8
3atjkiuB1U57DILDmo8qafUwd3Unk5SbGhJCTeHNfppsTOyVewfLNxJUNNDQu7FW985QV7OZhT4r
Ic4/+eN8qmbFKaLOFfQcaQSRz6lQDW82DuNrM7soUFOSAwLJ51x9Tz2sh1qgUn4q+t9Ikw5EmAS8
7m2FrNi0o9xWXhtBdm/P6dWwi97U2zYDMSSvPmhfyWVTC/Qf4GhPtdcIkzvqmW2Od7r0rUzKz7rg
ydEjcpMbmeq1z/k+8uq2LaBQJEYSaKdirGr4/wOZS4sL2e0BXvucXAMoheDyhjfualqVNFLy2A+1
U+zTgU8g7rd/p+pOwBwh6Pvd8KGKjf3tkNe2JnCXRT3QIkcD1XM+p+Ks0SVmy56CxhZ37fRJRne2
ivdD8VlMDW+YE1vayCEuJ5PHI8ncUo5f9GZXkzmhgiDg5TKfUjlWdl0X6XeNYNR3t0d2LQpYFFKj
RezxYgdOoTorRVjOJ3kmv58irOEQjf9XgynyEa5RSiY0F+B3rDO/2sf+Iamq+aQLc+aZEWJd5qhE
G6fJ5V12HmW18IvM0gG78E7q8Qt/NPBH22H5SnYvm8Kd5avDxtxdice9SckJlAhcyTVgdrRmOfWT
RDr5saL/KDRr8qTeJD3Q/LC2QRXFG1t7SQHOj0vy2Ddl0//LaFcH2WIBWvMsI+kCJgPJwm9DCJfo
OApF1fYb22zZRufBUOw3sZyGUs02W7eDwnwEKYp35anORNuYeLWPvMvjj1rwOpsPSryxxS4n8zzc
alePlTBkFthwII6xo6WTw4ZzGu1z/e+AjPNAy/Hy7gUo03lS20A0gK8Vv9MyfQyjeLY72ZaN0BaM
B0HQFuno7kn1vw+YsN3eb0vWcTGrSz8EKQueWmshH8MsdSshzz1l8Of/TMGd/r1MXxNEI2/HudzX
VNYW8hf0a7hY67WZNlFYCXi5nuY6+JXBj+Gi87ONG+5yPRIEqidYCF7vVKDPp1LCUXQ0i8w8WWkW
OQB7GRO9ZqhB7fBfxvMu1Cqb07Pc1EuEqGgfm7ltqGW+i0a0qP/DrL2LslqEQzDHfTExINPPvLad
sb3dkom7tgDez9lq+SHz3+R9wIfJDDcXytzJQAJ0xoupp+gyxZ9vD+jarnoXbd0OXOSACt1n2iQt
bTyr8zs3mNtPkxU8JvU0b6yHK40BFgQ9a3QqKAteyM2qc1NHvVKZp2nKXRl9RL9tjo0l7cTYdOf+
3mq7PR6od6rcOeJ9MqV21El7qeh+WLH/rfyY9Marlfi2Mu8ViccPrcIwkZ4yRbcn3zWQPGMV7CfI
OIVq90lPSvrx9oRdfp5lHcuUo0gsuBFXd8hcR+jNg6ZDw3Kcwc5yt8tuO7qqf5er5tYZe6W0Zxrc
ifQoyUt5sK+WtTqmpaVB+iD5/hpbBxjoWYE9l2CHNeK4UTc5/tj+VYTnMJPtLhP+WRACVvEiDkxS
Q6pBQ+d8BzfCAjkXSuXUozbr0iNXbDUWt7BhV9InGBcmscgdFvX8/0faee3GrQXb9osIMIdXsqMS
W5bk9EJY9jZzzvz6M6gD3KNmN5owrveDAQtbxZVq1aqaNecilvFLQaBHL9SfSqWwsxrR4y1vPuMr
OrTVa+9mQbXiZi/3PXUw2ORMWEygU/9oP/vk5K2cji/fq4BIdUhDCGb5rUhJOonxD6G0upWw95JK
CVg+TwtYJ6i8M4sLt6G2MYRaoQ7mMJa3ZTZR2ZezPcAv3reW/A54MkLy3IRkqUuOqce5aJp4r1EL
88KjIhcKRClJdadK3Xg3Vtr77S19BZBE1wBiOEReoGeJJ88X2Wwlmuq8wHjyTem+F/SHqvFeYFCw
c+urzDMITfaNXrcHr0528BSn6oOm3NWSuZU6V15Dj3/Erec34Pw1c6MwCPgZJXT+Nb0w9JbnATOR
vw4EFiZUCD8syNMdWk219j38LfWOdTLaw+1ZuDjYUCcCy2K+uV2hiFn43VaP5RouMetp6rLtGHxH
2t4R8pMxvUJ/fdvU5XY/t7X0uiUwTsox2FIg1/vq/a3cId/Um0Del6a91mI0b66z+ZyN0bZFuR/k
CaiP8/mkiUJNs6jBmKJv6/wFFQxbQHQ9obaSf19LoF8crIW1xZWvSJ1f4L2tp0z/24y1TYcnjAg/
ZhXg25N4EVtgCIFTWnrnvn327fmwpEofhcQKvKdEH+2Sa1gOflrtGgvateHMWS8sMHOYObei936E
9kToPRnyJrY2QPHT4N4sVoKXqxsCdCyoqg8O7CXkv2J4fWJgZgJt8Dwdmsr2UyeipNUljv/y7zNH
Rg+AFQhxUBWLnS5GrRoVQuTxLKmg19lI2buSrviUefYXm44mdcYDxnpu6Vq8h2X6P3Sx8IUnTU/r
Ta/lgq30cnq8PZIPjoILMzM4RIYsCRzPYnmaKFHjNkiEJ++tOkmvqkTRy2n/m3x7HHd3+het29IQ
DK/9it358xd2QfiS9ftAM0MwstgWhlYJmSIKT2L1EFHhHzXNruOfyF93TWar3kYuAOBJK1v+0kXx
hjRx1DywaaRYsrOjayeEWqH4Ll3udjf9sZra7tp3Q/qOVNmKrUuvQf2FnC8Og8llr5yPsIy6KBay
KXD77L8hlF7N9lGM2w1oPOgc1U2/po38Afw8n1JskQ3j/wYITwfgucG2CupqQrTLVfFPaf2rdWLR
RXONJiyIVaaHRvvdQ0rZtl/olkKUlu4RobmHa2wfzmWi78guGQU05hYHpqKKskbQc2XygT2S4Jmj
Md67i602jZPuWWEfuqb3EBc+CTJtJ9T/Fd53BEtX/MEF4ywRFxle9hWd/RyfZftbp1Fi9pDxcLPu
Jcp+eP3bND6MEEZ7er3tJXb0n1KwQ94fNKRnv7PKlaHjVL91hQLV1CTaCiI0zdxf4a8hsi9PNtEg
+36m4uXGUBcbQ2zouBpTJXKlELh0nZE5TwbPWjlhF5oJzABbHJkbKh1AzJe57mn0SPRCguJqMoe5
aTaJGB/nV2QBOZ8vnJq8PLaFuDG+eUNuk0mRAxAo4GxTn9Jd8o1+aEfgfTEW2zHaNR9g7gE+JW2T
hmvncnaYi60LcnyW7oAZAc6pRfwEatMzglGM3TZw6uxFzatdOes56O+t3B+8FLmnFcd3ZTOCv+Uh
SuGJeuyytyHIZCmZDDN2K+suqF6l9hT6d039ACh/xQ9cvkCo+8x/ACsiYksgcX4uYRMvIXn2MjfI
ux2waTuMR7tipL2s2YVfuSQR2IbeJh6/Sl72WA7dPw+WuYX8gBIUqG26SM6/oA1jo+i9UnsSBMsJ
R8AWNXRmVD3kZG+uIFYuJxba3rneRR/V/C5YLKWvj3ElmyH3VqY1uzAVAJsMmvzg5RKdXGqtumq7
KhBy3Sism0QAICkupKmTYEpDMxaewkJCDkQNetPJLF/aTgnIf3Gsa6ehnenr7Uvs0sMDgiPXCrSC
43xxwqRc76RCHgQyQGY1OVkRarrD892s8PB57dn16FlUT0OxFrfgvdI1Fd4rWwsyU3qeSCKCAkZQ
6HxhyU+lqtRPfIHnB7k9JDDAAPwNHjJKA06XcVC7JM02AnS+dpbG8Mbq1YFQVt5rDWxot+fjMqA0
AWAinQBekTLk8pHWB2GWGaaYuIE4SNtMkAcHm0ACinYtfrhiiqQp7bGADsh5L3u+sp4MdxVYsVsP
irKJZ2zpUNHqVg7jGkHgJVcPY4LVCqA1egA41XnzfXrp5gIg07CNUrdAP7Khp8wsaxhkK6e714lV
8Bvy8MY5fsCJdOMmq4xDk6T7ot4ZWm5X1bAb0/K9pmtYXjlrly+9WROH2ALWO0LfixmXlC4JgiZN
XdGzEMPmqpf23ZhuvII+mJ9S1TqGtlNQLmz2jXGfpMI/rzisd+bcjooCFP5lcdjxrmoj50bqeuKd
mqmcuWSTrpWGLg43DSaQpcJhY84q5x+h/6f599WWM4D4FXGNeheostPWzxa0NK3mUoHe3d7Dlw+J
hbXFkDRVaFt/9HN3MrujWfa26B2LYfMWwXcKgY32JCtrkeJlED7bhBBqfiCxiMbCJuFY3VlDlbs1
bDV2IHX5NpKzZ/pMf1XqWO+4rML7qAthmG/TcaOMdXQHAQSMzKKVbwovEn4FmbBWt74272TRYeGC
/w7aksW95XfK2IzdmLtUzthFoUGTeNMZ9DxEP4M+KbeTuk6JKXOYziIBpoLnCCSqJMwI0hdGKzPS
677WczfrEWjSalU++iq94mWf+qSyav9g+j63lyAIGz1OvXtU7H/kklEe+7Ix/65shjkkvfga0igz
aAtK1+XjVTT7noZHOXe1F+Og3EcFaSW7s4e/ClzudnjMG5veyzUg7WV9eZ4EBq+TzqM0+ZEN+7Tj
CxGieKNUc3eY8kMp6bb/XI3Fpu5q20KKMdbvWgsxsw2CdbcHfHXJ5/cRfDEiiluL+8QKR4hNJr9w
xbZ5q9sx2nolLBiyNqn7KBMNiFGn7P22zQtXzmBhX+SEkwg1L/pnNQHMnDBNuRuSGaYJK0JitGgF
p6IDbHvb1EXkPZuiwAwMj9iPR8i5J9ensSbWkgrX8H4q8ptuvd3+/RcBweL3L86xJASankVq4crG
xvsaNehY2FXpZMmejXLb1HwOFjuT7ri5AYhXJuW2xUolqKVHXmIUbvy3OBanOLbNTdk67Wug/n9a
mtfv02bsJfTBEkspXM1yDfOYd5smdob6y/giaBupWfG/V3bg2bjmE/nJWihPep/M41KTFy3cStpz
8MtPX1cTEFeWam78I0LiRp//PrdTIiQXa+bIUiFrD+du/7ckYhL9F6hInXgoN7eX68rOOzM3D/vT
sExLGAkCMTehKBu9tmtQhmvbAdQeMBpoCwjClPPfbwmmmYWk/t1ErmyhftXHu9j765VHqXR09KE7
uFhuj+gy9iCtwXOeFybpPSjTFyZhauwaP2az07o8FY8hkjzwKj2QbP7jvUIlkpvHCAaCtYafazOJ
ehKMm6T64MNcmJVJWtJwyAYxs/tA8LcqYna3R7ZmYf75p7WqAxHCOBMLdBQK2zT24RwbSeLftnJt
A/4vERCoDaK3ha8gWgLWomAFrknpNVGPSk2P4CEa9227cqbmvbz0FZTCdQjbiZ9ISZ0PSI+S0YrD
vHR9fRdAOZ88y2lmD8YKyPnavH02s1iZDta7vK5nM2yEJrsL5MPtKbtmgNYrOkvgUELHep7STwsz
NPpY8OApXdOsHSl9zNZj/XkqFlPFCQKNYfKKBG20cAsJYqsaearKNdo7pFDotdKP/SYmxFeMnRie
JPnQjc6wHQ5W/RYG6la2o9junardaNKOskq61nR1ZfHOvmjpObKoTOvBoMAhNAcxFue9aGfB3078
53oAeTJoFxg+3BL0dS72vS/kBHqSUbvDLjLfkv6hWKsZXnHuZxYWV0mUtg0yJlhQ+tERu7+6eR8S
z0qRj3TN8+3NMv+uxUrSnMqznBIl3IhLyalB1JOySIvGbRFYccg1BrwbouSQRGAo/t0Um5IuTsiG
KIcuwope74gcg7pxp15yVPlRikg8jPvbRq7sA6go5kicqj+HeLH5sTuak9E0bgo5dpzChhPHv4x8
vCv7YiUKvEwrzBlTa5YxIltFHnXhm6K+xsWiQuEi1HUv1fvRYPOrL4rxYtB6mKrRLoYG3BPUQy3o
+yBZ43K+HCv8AmTnaQIE1AnH5flBV6GmRkykrF0+BDzuf4n86gmbAcH623N6uUd4N4PM/aBkZcsv
9iMqHGGE4nPtSgJSFFkOIbe8F/K1DOClqweZx4DI/s1K60uy3walBjnrpsbN1Mjupdc8OuqTMyro
Q4wZLZ3H26O6Yo4MGG2j4On5s6zDDo2iNH2sNATU+leh3QHS62pHbF8rZyrFtVLs5ZmGl+//rF1U
YgfgvkEkNW7513+G1N8Idm9dkqxFG/OSnx/nczOLLSlBQI1myNi4evZ7jOiKNe6r8oeE2KW3CUNC
DU+1m+jP7Zm8sg8VZDbIZfEXZ2Ie+6cLp8/rwRJStXHVPUxCX9qHNfDQZdjGqD4ZWBxqGDutNo4w
AGmYozuSrW+Ufb4Jd7fHcWWfn5mZP+PTOLw4qdIKVWQ3RCRX7e7nXJRXrBymKxthxmDzUoaQhS7w
xVikJC2KMfcaNymgz4BspicB6mWg+589o1jx7ldWZhZZQXMSDArpn4WxpiPPa4Z9645R9meCbykC
FFdN0kbr197EVwJdyNA+YLUgiObsxPnsNaOo96ovt25w9J+KY/dbvENjet/cxQ/NX+97tzKPVzJQ
5/YWXklMPWGIRKl1m11zJPJ4VY/Fln61I/y2/7wvzkY2z/KnfSH1YlQ0iogl9c3yy/fJin8O/r/j
UcgegfMiR06Ci1ztwkyr6UlOGNO6ffToRa6m+C+VthWEO736q/dQ9/iUHC3pEE0ppPL5l8w/3B7n
R2fPwnuQup0poLk/0WNbfMEkenBgt3nrWmYCEbDdi4od+PdyvvO00zRtpiRzKsMeA0iwTw05uMJ6
WMOlzlvy1jcsnIks5944DV3LLUCqtnloleTBbOpDXZV0x0w/JnFNX+bKsYeJQSeZBiqHi2DhM/NW
rnvQ2q0rj4dg/C8rArvIdytTe8UxnxlZPC66DP58Mx5aN+nvOwOEpeQMGmQw4hdl2Cf+sdK/hS+3
bc6rdTGTgG7ZUwDCLoL0XI5SPYWHlm0bOgrqnIj7Zd88ba28ctUO5MLwSJKNBOp7fjwm3QrSRFda
N4ysXz0SimYgvKfRt1FdY5C66mMQzfh/phY+pp2MpAc13brFjrCg2TSmXVS7PN+1vR0kG9qDqmYz
/FiTPrkS6XE0dWVu2QGoiqLLYohdJE1iwRCtKH8I48emzbYlhB2Ucjbgabb9RDmcb5A6D7K14U3M
avf2Ys4ju1jMT1+w2D9CPVR6iHiqm3TVKZKbNy1YW8er5+CTicU6tpFp9RmQKhethW0tBbbVPaj6
yjg+AvBbA1ksYdqWI4yQWFEO4c8ahvs/74Fkh1sZovnSTgEi3XeHhPQxWdTvlOTrQ/Ff/p4Njk7/
BBqX1IAHJ/pvFYeyNsGL60TxgjD3W7bWKGebTtoa/dr8Xt+90GbS4gagF92G810kwQ9oIAqHcLts
qzEt5kOwqY6/5WHXdnb0Kz7KX25vmqsn85PB+eefLq5Qge0o1Ocx3SXHYSc6vbLyprus+s2X1icT
C3fd9qGIJrI1Xxnqa1I+hj6ULw6Cg0VzR+r+qCX6XRY6Kn1R9Eo9xab24Ou+rQ31USyo66udrQqj
rSH8aPYrmZYrYePZty2in6QknutNhl9ui6YkPfGsP0vxG/2T9qCfxkpeeVFcdROgfUm5GABWJHGx
t4M6bmtF8Du3bb6II8AYK3z0whmhJT9Ow5eMxP1EDjAV632liYchKNZIP66tOPEDsFb6OghaFk9C
He63UZen3hX6ylb8fS33tlL9VteUWa75ilmqFXkYGo60JY4wq6EAii2pJ0ohzUJq/X0qx5Ww61ok
gJgjzC8wJc08fue7V0FHpZKNaHDLqdxG4oMhb4fmNAzephi2a0LK1/YKbcG0nfJIo6S28K+p1Qqe
rKeDK8Sd0wfRXqM/F49eNtl9Fxl2CUu8OG5un89rb4HPRhcetxIowydpPPBa+y+Id4YBpuq7nh95
uN029FHnWHhdgkpEymY0IdDPxc7sOxj1cx1LRu47VVg7mVkdWrF5pX1+48XvavYja+wyrN2Q1ldU
ufe69KMIf+VC91MPzf0EiZteZdtBSpxC8XYlArvtS1MirCOma5H9lU0MRpxkAEgcw7h4SUhaEKDp
w1qk4qHNN/p3JCL9YWuNiZMm7802/R3SA/8fnHWD9zso7W4lsTNPxnKyPttf+Gk4sIca0Bl7IZKP
pSG8mEO+FmrPm/fCBnwjIu6TAtUyg2pUoZRoZTm4E5cACqU/TeVJ15rHNHeDybRr+r3y9i9w+a0x
aWsTPG/mpXFI4eeCNXBtsnHnJytptVZVvH50k9bqHdkcDyIKqnSSK96rEHbvogJ5ld8I+7CUy20g
oofdGtFmmKR+ZR6unHENUifg4mTdyfMvbqhO4NXTpBFfooo/yvw/0WpPKBM7vUDn20/RWmuQuOK3
QDtSpac2Qtpn+fqGAFlT+6YbKT0WjuQPB7XYdkbvDEFiTwHEqP4d0L6x+JWq36rScqtfre/dJdEa
c9llKwRDBu6NvMFclbzQHDGz2kz8ehrdJnMjuODawJaVe6Pbm8Z2bHadYe0LOKhgID/OPb1iuBPh
ppX+yzR/Zbdfu7VoHgU3Qg0d5Spx4fo6Uzb8VhxHt87v24LYqthYnT0BvHySu63xOJnfDX+Ncefa
FqRuQ/WAeB7IwOKMecI0QgqZTm6BLOuAcnDQopWD0tNEqQBwpUmCUbZjf7ILxOA9w1pLyF1ZARow
Zp42RFpZgWUeXw/zoTI0ZXLL6Bu8pg/1L6bovoys0il7mKK8whFEpxht2mUq4eC30ET5f7os+xPE
77fd86XDgXWQ/DGsp6wDLbPn59FURhTOZXFy2wE4rV5OR5hF1iqCl1713MgiUpPiTAuQf5jcpLnL
YW4qqHBtV8mwr1kBqw5xBFwzXNqLKy3oek2pmkp0tch3ckO2Ibj5m3Sv/z5htDqzbmCEua9nt/Ip
sDUj9EM1oRRdfRzve9kIbSU1n2/buJJgou2dW5P3Jn1b1vJcCBUQSnoiRTdo77zhgMhaKDw20VPi
1VRylY1i+U6grrUFX9sL6OlRoQZIN+fDz4cmFxFCPR5WkcEcbTgp460BUHwlbr+2TJDEQnZBt9jM
13huJYgNLcEziW7O769ibw987wVB719FEG5vz+PVAX0ytRjQZGWJ2CSa6ErqtO3GR+QMVgazZmH+
+efdgP6xUpYqFsQRaGGZ25aSrMT2lxcHOZQPoDyVK/bcIrAOolA2Ki0VZ0xMjJifWD7m0rQykCuI
ptnK/7Yx0w25jArCvEvbwuD0ZB1UdRZvotZW7uRNdtc8Zj+LFXOX80ZKSiWlAScViJ8lzscI6k5i
ULLro8vQVPsEVeLba385a/xq4gwymqAtgKGer4xVC0Id1YniihNYvaTa9nT4peCzbpu53M1EUjy4
5oI3N9iyADFUpGjzZlLdsYBhRzw2dDdN2l0Yr+FprxjCF9BvNPNH8CxZ+FBDSOWujyXVzZpyF+nh
qfDMv0pNL0mTfrs9piuLwyMOQTgoYmlUWVZLeb9lKbIphstNaQfizwJHetvCld0GgA1MNOVDar+I
CZyvTjOqWjY1ueka4PTSh6Ycn2tPwmv3ll1HbUYTiPBLC3sQF8OjhX7QygdcziboFDwQ7S6zL1pW
4ELaIIdJDS03qB/bVkTd41GvSOGFK/jfFTvL2tswdn4ddIHlCkHkeGFkd2B9ZevYJe+3Z/Qymp0H
hPYns0k5fRldDqMoV2MXW25hPY7yHYkC24Nwt81+Sb50pCH9y217l/2+8/aYH+A0adAjZixWMNe1
LIZgR3C1oIHvVj7U0p2Y96fKFGnS7hyIcOALo2f80ZqepySwa+FP0SsEMrDHAKEN/z2sO/+geSk+
uWLLbGQjEU3BlZ/LxBa+a4199BrHf83uusfqUdjdnoArEw6aCwYeqvBIYiwnXIFffC6OBycjFzaT
8CtulUMllNvQQ1ilB4K3CuW+2EsYoqORkIDQEf3VOY/waYCm1vue7Jez2MeLNSKgIviknDtD+Nuj
nH57dNdtzT6NpxEbSj631VRtlQZmrz+1pjbehXX9ZtaoBVZlZewiTUlWJnN2XmevwpnShSYBsPLE
xbwGzs1VBZq4TaXBht9tihZJAX3fVd2Lqntf9S5es3aRcJl7heeeEEqTwFnFhSv1i0Jtalhqnlrj
u25860r/XqvsxiihRid1pZqO2q5N6OUIsUlsxQmlvsY6no8wqbycdAyUF1U3wYNbNidiy33VeSSe
k1FzNIsms9treHlE53FyKOYGM2pLSz/ex5lUtHFjPpUVFNDYPOSGXu9zX5QOYDvuldaLHoJYaPZx
nv3ISTk40NAVthZM+ktulchC1ifQSJ7r6VOyKbtVerCLS1ql1MddNq87vIZLyIzRC1YI+475FAkN
3cBQkvltCk1B+rIyFcrFBsMQLOREtrgr6CTOpz8VpA4RVB8m/kfG+3Vq9vBVdyjqNm+0xNjhi/J3
PJJTVJu1jMfFZcoQZ941Hrh0CsPIcG65riw16NoCEv4o6XdSReMiXX/mSox42aCAGZ7ShIe8G5jO
RbijWX7hVYlqPRlipf8c/Za7RgpU67shT/V72aQ46bH3re8TDBWl3Xph7NsCvqbYDWMPM0kbBkZy
CKa826eV2a/peFybBgR0kPNGK4R04Pzzz87Lr8W0naWdqsmfHtC+yu1AHvv9yjpfMaNzA9KXAGiY
QsdiGvQcHopa9mgyN5rifiL4t2ypisHVoCVr65Oe72NjNLdq3GtPkgJUOtML32n6tN0KZmRsi1ZO
EFuO17gfL3wOwM6ZCHvOLs58bQsPV5dDEYtRnLqpLCfPahhIe99LmmfPl2onCOl1pDMIDk+zHOnL
ghnj9sRcHLQP86idzjqTwI+X0x/AUd0WAW1IRmptsk4Mt/HkhSQ1y3+GQ+p4G5PIUaP4KyMNc77S
YxkmUIGZwQlxmP5PkhLgd6FUHcY6EWmfCdpft4d2+VjG4Dy5c9vA/GxdvMhjPdPaJPTDk17/VofX
Ho1lCDZ34VshI9gWlDtPcAR1jYfs4oZE8hiXxSajGwMPu9hpfoCQWxmb4SlT1Oogl7K/q6ZG3cZ6
XdjhmK2pUFzEGwt7ixu5R1Gu4NnOKI37sv+CLmlME4hGjtZJEVW7PacfT/2zCxlrRDWAnuntgN1g
6bWaJkhqMtGn3kEc7mBtk023gcB3Y26SDTyhkJgLzq6nKPpD/p2eWsnRMqdfg0XPVhZfMVNjioSz
dOUiAn++lQQJ8cmWBulTqpGUy5DnjTpoUlTtHS7V9zjwzZU45MqiEtIZc2fP3Ei4PCZyq6pC2SbJ
SQkfpAnJ7un0NtZrhEPXduyZmYUzkMpaRWkoTRBO8Pd0hRmZfy/54T6Pt7nvOQnV71YxD4Vkrjy7
L7wQ4dzn8S2iEJTBksGIhfgkIi6vDfdR4pYDTHonalA2pPx6VGxv76RrS/jZ4mIj9ULcqBzO5FSN
T4JVbRAT9R+FYlehNX/b0pW1I6ONkjwpfYPH62JSDQEVSDmU05NakVDvwn0aflXS/mmS681tS1fW
j0sGatGZSIgYa0lSYVaR1UxynJ/G3IC7THOYx3BwkPiK0giFIyejm0iLaIpbMTxv+PMDAYoZnBY1
C5rdcD/nB6Kv8lDujQnKnrr5WQ7OONk1aXtrJwfbJj1KSWlX4l4Kk4O+yqZ3Ob/nthcraSUNbGCi
hO3hJYAmMMkOaes747eVMV7Alej44QE7b1SNiuGS5zqL8saM4jI/CdKp1iCprf394D1E1j0ZY3Ki
MCWcNOH3basfD/HLmf0/q/PJ+RSfjGM4GFme56cOBxe/VS/ae/wcud29uoGl1sn3oKof8p14T+uu
Oz4UT9E22U8n8Yv8Zdw3O+24dlQv/f3ZNHzswU8flM6pg6at85PUCBsBXh5tUJ20OkoiQitT5aAy
+uP2HFw6h3OLixutCobIFycmvquffRE3Pz1m9a4MN2H/hD4hrRb72wYvghKiNLAoHKI5YQ8NyPmc
N2mRdUQs+QluIKeThI1vyoc0W1HquWaFy4P/uNPIBM5Pg08TadWlaZX5VJwUzybKEn6u4ncus1lz
uMl+RSSSdBYQxnMTnj9kPNeD8iR4sCdRhOg2PYKqtqLUyrYp+bd6iMVNPiC9mihD+o1+n9SpfaM4
3p7RK2eUiiYkFvR6fzyqzj8kG72QqEUrTqHa816b1U7v6CWBIn6NsOLKrJIdoH4McTZ1cnOxdnlB
oZa0XHHK29HOxOFUgUOLaBy5PaB55hbHkrcTSGHuY1Ieyx4RS01jberS8mRmSbcrAxGi6nZa0xC/
svNpOKUoC28dOcGllTqYyrgKx/JE2Xqnef0dVBXP0b0Qjj8kwfw1JtO+9FdO22XtkyDjs9H5oz7t
y6D3xzY36/I0Cvkxjr6WFVmx6i4VOjurBtvQWoDgx6FwMkF486vwdHtmry0gTbZsWWoKYNwXx6KT
jSFIO6k8eY22a4fG6bp22wj5yl151cycYyE1TtFqeWN5Ezktq1DLUyBQ0C3B2QmNuRsL/c/t4Vxx
lyCX/8/O4nYyg1DrwTuUJ804ymVFM/yrlEHZ/pAnLn35K/Cu+bctt6U5U83Nzan0uy3Wzm/bNA60
qjoNddY8q3mkf23z2HKoGiJHlcvFNpKiNZK7a24G0AQPjrlT8JI+ykhItZZqWp20KDiIDYe7tDXp
N7nVWPkCOxfvq3bK9kKyxl15ZXLh+6asCkCJyqe2mFwJiIJZwIp0mrQcHUXztSvNfDNk8bNGQ2vY
mIZjCVRCby/p5dmfiwMyRnmHkEOZt9anAxIDQkgToa5Po1GBmJCS4Gut69HzbStXgrlZJpWATiM7
QSp34cmyMhWFMFUZXDrGhzoY9TuttMKNImg+VDxi/SUv++FrJLT0b+utsIt5/x5WPmK+W883FB9B
fgjhOjQAqIydj1WPzSZOJKs+KVUp22ifk3OrrF8SdMLHaQTZaHQzf4inpU6etPk28SuLbGz0zw2c
cwqJ7CSvaWozQLbOvyOvoaonaVKfWjIRW8AjzWGK0nLl4r+2sp+tLCKNzqwoWoUkF6Gg7be8WSBd
G+tme3tSLw/pPBYu3lnzDKKGhRWPbu46TJlTqS3vlcaLoHLSf0dysPd9X3MCvV2B+Fz6OgxCiIFJ
ENucl/PJk8swVQQLg5o4om0eSL9lyctpWa+MFa96ec/zINZ5A8gAl2Y0wrklMpwGLYxVc6qrP93w
VUFoM32rvBWfemUCz6zMr5FPBzAj8zsoZd6cSN2hUAJDoR0gVQzLIUS8mRrTFpIZa4Q1y71BOEJR
mNIS9zGM8ssM3ljR8We1WnUCN9M7RVFWJMgDdeUhfOFLl2YWY5ObIpuG0gTQbtZwQUGGhC52/5+H
iKhcPxvBf+NYH+l0yf9xjyztLq7dqS+GhFRxdbL0r320b8a3Ifp6e9/PvuKzL/kwMc8hkSilhqVD
81Uqw0nt1ycj/inXiM8DJ0WLfUs7C1zedNeomo1u84q3/lCUXprFcwBWmTkOSHmf75ZySqui8Ebc
tbqL3PBN/qG/ho/dnfeQ/TUc/y4nY4QqvVMfE/8uGlZcynKvyjRm4LaokJMsmss659ZH1AY9z6Os
Eia29jvrg2Nk6ptS0ja6aq2EThfI86WxhbcukkAOUl9qTlZCEmknwhSAlF820nbWIbZlT0I83g0D
3umgZoOhbwU5qwOnaSs4QjVD88K9J1nd3L1eyMnBK2vDdJI4pDtODxHs3hRdLU4HWU/A+SiFXidO
OXXT39v7ZOlEGAUAUFYKVCNVkSVrFu9KX2+SqTspYxftBco/+3gM7mlCig7eWGVrd9yVJZoPNlct
yTwQDIsjFxZ5r6RJ0p/oDJQfw7QR3uoxNY562AdbT+hq3EsxkVgU685R4kLYFIUCj68edQ7PO9nJ
J/kQFQW5RkGQjxHGCL3S1Y6bZQKCeZkJGXW67ImycOXnW8kXRnWAurg/Ra1n2bqc32tWVf9IJql6
SJRIsQfShNtSz8MjTTvSXYVAyQow8vIIz+ivubwO/ItbduHfsz5TijyX+1PYq/0daZ8nASqF72pV
NNtQGHK3Db03w1eepKJb42P/KEWeH+S5hITnJ5vOq3YJfk/kMaGOrgynyJdLt0q8YafJykj5KJgc
YhRxFyu0BLaS0D1YE2K7etoFB2DexTb1i/5XlETZU9woshP1AvScidaTwEDxTRlqw4575BuToMTP
FpVxh0heCWtTFz9Bf9g7jaV6Ng8iSGZzT3N0cfyih5O168TOPwid/lLlZefQ8LkViA/tPm1Qocqy
fOXZeeV6oBoLfS/UzXOMvwTgZX5cJYEYDqfAem9zeeOPiLEGX5HROpixfBo80FjyjkDwhS+8fSyv
HJMz04sbgiIxejQjqrqZrD1psfdS6dL3wYqf6u4uFki53zZ3Ef/O253S+9z3TkUcbvrz7V4XcN8N
YjKcpChClUzdRJD6gpB1Elmxc6FxlCY/CgWwFV/drdi+vOzPbS/2uZp1rVEZ2XDqjBF1sZLGnEne
dMm+FX6lnuHIlrcZM/g71Dre9+HOEE0HyLSSrEEfr036x+sGNlo6S5ahmxWJU1cOFesdtTZdqCJx
QEdP31j/BXGxEnxcGzVXFB9LBoCi9GLGjdGqlbqbOGCRQO3R06SDVlnVv+8jaB7nHI3C+4lemfN1
NZUgtczIHE56qj13Acq7Kg2Cf1QL6pe3lXW8Mn0U4VRAnfgrfOf880+RYm74DUUkfTyFTXkIA82u
zK/leFRpzBl7wZas6U6rLTdDQzCg7sxYRyuwc+NQG78zgN9Zlexvf9IyFsd381Al6UARi8Tcco7H
ofK0ogynk++pvE7boYY1F/hxOHIR3zZ1uZwzXpJ+CgbP5b18HVvIeSrZlE4ndFx7OyT433q5km1u
W7kSdHAV4Y7gvgEoTxJgMcedlgl+WEmn2O+abZKEzbEQ1dwuTLXf96MgP48U7iGF9v2dXyrGhp54
YwO7rrnRuqnbS4lnPMRWnu38IC0fmzyR9obYG05QtahHBlKrPFsQ+a4EvFfiQhIluBaNVC9dFktu
ja5IRrMzI+U0+umGjIW6DTat9Vdtbb3YadCvjU5kozEIDUa4gWAx+z7N566yi7Vk4hVXd/4p80p+
2qbUxQ1BS/kU/U53sl2wOVW/UJfdlWuhzhzKnF+haH0QRwPKmDXvl/QoitXHvaRkyul/ODuvHbmx
ZF0/EQF6c0syXRmpWKpqSX1DdKtb9N7z6c9H4ew9lUzuJDSYBmYwDVTkWlwmVsRvuP7s7FA9SG58
/KE8+I+5k3y5vzA2VjqxePFxlCJ1u6YzzF0hBrpErJb8Pi//wFC1tvbgS7e54i/zkgVSy/IDHHQ9
c0ik9mETZ8pLnbyj33eMp+aQDhhKhntTtxxLN1NHOqfhHb40BVaRIkWpzFYvlJf0uy6cjUN1muJT
Xh+pqQkPc+EMZ02ysz2x6Y09TB1UhpAEJmwph16PLx4iFmk0ay+1pj9M1aQ6mpZYh9/+UpzDi/vn
gtIx14rnijxE6pjU5ksr9bVrJG1qT3X9NLfRnqn8xppg3f1ytEHyiEz2ejiq3KfyGMjmS6wJkasZ
UeuqnZq5VoGszf1BbcwcjFMRwD5Sb9DJVpeZqDRtFsaG+SJUqo6ViWzi1jnuOaNtDmg5y5GgBEG3
jmIIjdKWo2C+ZI1SX3qy0IhbpIu/tliaePdHdBOLvHfxZgFvQBmF9sb15BlCUKZllFovjSwWXuIH
hXIUZDzR7Rpy3q6U6G04wDL0dBXki5dFscqBIuhvZmkYArl+alvY5Vj+n4YyYO17GrrMVpL5ZaqO
Kjxtva7soPZP/F+HXqAtGeyglW++Jeuffcd9CSMIFPHqW0qDpUVNnwbeVCB7gZHVz2QO9kwGNoKg
Oo4oMS9A+AbrspxZ4aouWGbofT7snB17f3m16kXBkrj2+ctkHM7eNXZzAi4wmA8/ezm3PtwdRtsV
GbzG0Juir5wkF039LHxL0M9u0JRL56OiXrTkrQw/5cHkyPVzIIuPo+7UprWTNG/9EKgGLBdeJqCP
V8tTlLKmiTmMvVaNz2GUQqKp2xJqrJHbSbTHst+IRh2Of3gI0o5fk6oEXxJSlBlir+pnm40JqLB3
xRDZ9sP9XbcZCKsWsnAuEDBq1/PLmVsmXe3HnmkKj/M8nK1s/js2E8cIdtUQlim6umOUX2Y39BUU
UBS8dK9jaVmqmpBsYy+Kw5ex/J7NJ7H/0qWnfvxbI1EUdTuWsH2CyjFTMwMtSovArnGFj//VhfTl
/shvxBk4bSjA8C25xWmGW6uh51knTY3YJ95E8neKmjhXbMsaSrscwgcrtvLXccRlXLaoWsdSAfdY
S8LL0GvDI1MZOoHW7BKhb65hrg0JvPJCT1y0f5dT6+Nyt0pMkUc18fwhfcPW83NidodJ7G35ragV
RylOOW1lssfeFEO01mc73Xsm3aZri4oeBSqRnhOtX2mV8WJKkIYtrmBeoT/yhP0UJ16VnEL1UhiX
RmYZCuBcxMS+/zk2zmPegFSo4CdTy/zVt/0wcpS4ApOqSuKRP9vR4hRQ/uzCPVzUxlnFDU26QR+E
ZGA9tj4MxFoDKulFkjk6VS7y7OxNwb0/lhsIOEvLWCTLkbbF/Rno8/VnLGND9TVzSD1fznD5PtYa
5fuwveTaSRFyxIYmJ+1RzChGW2ojtzYf+/Qf0JZuDSBMFZ4zP9nZ5zd9718/Cc07crul6qiuvqoe
aqXmt4Bg0zD9YvnmpS/qH9pw1HLrR1X2zuT7tjCdJ+VfDDvbZDren5KtiSeNXYSsl5b0mnkmCEOu
90WYefkIDlgaMVHSAjR470fZOM3Qp1jgYbgaUkRcbek4VvNBytrMyzC3UqroMs1vcxZ/EbL/ajxg
TyCxA4Clcnf9hXt6l32o6kxnXmBzfWmDcWcRbW0IapDIbdBMYyyrazWS5kGRoyjzapgDTjPoP/yx
Q3dcyPc4e1s7HvAlHDcmj5tgnbcmKfCjripzbzqJCLkM+jGZzqPu+dFrJ78I01sl/v5uRw4PEAvD
A420FisG/DpnGfB4L+llDbPJXrAtQbmI8vv9BXFT0WWXY5nNlY0NiSSvF0RpFcFUqHHuqcpbi5Kw
I1JQtN5bFAvr11qudoa1ccNdhVsllX4dG3M65bknagXqHpPSu13Z/htNiOKnvVU/KGYg/P6aJyZF
EHoweOGqq5h630i+NBMzlv6du/SoqaWjzV7021DoJTvHGY99RbKAhdT6UPP9TFDTJveCyGlj6yhN
h/EdullOFUHkEXz/y/3SRlplC4TjH5xreM+bq7ehn5sxdjVZ4cXpHDwpkRod/DbpX+QmH11xNpvT
EIij2wZ0EetSVo9VLcuOIeg4jQTJeFQpXjuFhl1aLSjNEesqBaK9ajljXOqXahzFxSUidOVB1+w4
jItHMWuks+UPSN4F+H3letsda86rY2SN06Esp+RSx2X81FSRZvewB95TaTYcn0kB/zlwiAdh/ppU
UnqqM3zG+45mo1C1biDI4QOl7fJBprz9uZlrDFmMrjvdn7LlCF/PmELTHeMXkXKBtZzBH67QWua2
4V8W3qRm2UnxpfxIzj86mkGJecxS6djXRv1upd3eur8t3LM2VJGWFgky+dQ6Ow5nS2kylXdbh2yD
Kjm9JJ/M+TJE3qidkjp2K3G57sojdOfL/VFvnPncKJBbkL3kKXdz1wrmbFZtXHiDaUKf+qOPSs9Y
zuSdfbZ1lHyMs7pAZa2TC9zVC8+vjkrynn8WVcE2/G/mIhne/93uqYZvnSUf463Wfwu/PQB8U3h1
9KfZvw4I1VsPSUrlkdVzfwo3rhpKP4ApF9OEBbJ5vXAKIwlAE1m5V8mReunNiM6LiZPykLb/3o+0
OYkoxlJjQkr7xn3O77MizTMGpfZPxag5Jo1yPQ6R1/tBmfsrqLFmrxIqb42OcjwMKHI+ZNJXH06w
ehLPXuCADF2pvARRaJv1X5H6NsidraXxIcjOppYczcIp/NAdSLhjWzvzKrUT4SHoHLJsOXJb62kS
0we9x+tNA15ivt2fmhstzuV8pcxC+s+3oBO4Osjb0LTC2OLAK92FrOsAIC1qh0Q7OIiX5hv8Fpzf
wtqG6Pvlfuitr/Ixsnz9/Y1uNiNfSwovb02nnPVjUybuTO9HMIdj6VcHsQr/gAa3s6O2VjiUtEU5
liYGfNfrsGaVSaESl4VnQoto+swJ85+R9UNP32Lr9f4It47GD6HW6WdXFnldy8ytVis1VwP6dFI6
PJs6QE9llusD6hh4hKfZnpLszhjXZZeRnlMuNAVn8ph/mfXOnqSnsirdMfqWJv/cH+TmZ1Q4+JdX
22L+dT2fiZJ3s97XhRf6kV1WnwsY4Mln0YwPshV9GtJnsd4rz2yF1Pl2IPgAOONdeR2Sl5Zc6l1S
ejP6+EinVedcyzJbUirVScNxerR6LbDp1AuncJzHcxuGxbGycMEYlBl1Uj36Zx6szm0qtT2bUp+e
c7/szzJXvC+FmXt/grauCiSYaOMAUuCeVK5/bW+JPgVFbil/tHpIeFl2MVN4wUEhBEgz1nsA562T
Z3luofEDARMa7CqeOZfpLGSlNx4vo/O7zPvlvPj411e7dk7TUYl8/rpiNkdp+JJk31Pt4vsI8aA3
eeqKv3ozcEsTpop3fx5/EbLWmQYGJ9jZgbzHSnv1zurK3JrYRKXXzuXBTx4Ra/rSKpajRuahkrsv
XfIPcjn6+DDWr1Xa2dbLnD5OWurwVCbbHx5D8SQkuMEND0iiI7n9EMR2Juxp3tzsejrKwLGWoj+I
kBsOgjjHehHGQunpxoRcf+WM/rPZPzWieK6K+I3ier5zk249sxkD5Xb6KDRT1voEoTo2liWOzEwf
9KewHnn0p1CTsC2bnbiW04eQe88e5bE6t5o2fZLjKTtFSme5tAPlvTWyrLCbD8VhAGdqqa6vQTVq
V0ldIpSlp5bBoZLOTWX7wSU3HnLBmV8VY8IB8VPyY2d5LJ//Jiq0DJkOJIImymplUiGb2tnMS0+M
pCPA+gKRiuCfNCxtM9D+rcsxc6rR/DPJj0k+2oIZPA/D4AzlzO0vfAuQZVOr4FwKPxsF+6Zd8Zit
QwsyOpgLXruIsq1+Xomzli6OXekN5fAnmarlCA3yEaqZtRe5RApFSUzgYb2gHoSuaHYqIb/yjfXs
8CXo3SD8tWh/X58KrdnlgplXJcqkM5Kh1ZhRc4zNoPtu8d55GirdX9gsM+6U7Kdz31eIpVm90lza
OJZLezKC8lFUm+BrmXe0+VlQ/dMoq+WwdM/QD8+U5Pv9L7qZ3/8CoXN4QtdY6yjosRhUpSqyjuTp
odDGi175dpyT9g7BIfui6I+h78y16iBftZMlbFUneFygykUGiNz8WvpLQjWvSEaZ+fqWPKa2yX8U
etd7JYn/Y4z/ibO6PttkTIzYIo6e/TT859BcnDxe0/L7XJsO+IWDpduS2Xyy9jL922uCXbLIsC/S
OEzv6jSt0qbKjYztEgFHRHPHCP/JdlkMe0FWd5E5phb1a24L2Qvmwu7fGv85GEy7r0s3js9Z+q58
N7SnhHwTIJlbkIQKO9nCkgxcL3xeh8B8wMfAf7n5kJVW+Wo7DVyHanpUsv6tF/dEuzYWCy9BfA+o
AYIBYHNfby6ExMV+rLPKk6bQSeC9pIVqQyW5RNlTGCDwZ0xOJf5R+Dtju83zruMu//7D21sMkwF8
JXF1/XGuH0bppFqn2HCUPeDY1nekKriASBUIqWuIXFYoppAHeeU1msXbKex8R9CUCj5ssIvWvj3H
GRTXPMchJR/s9K4HVY9Ch0RuXXk5Jq5Rqz6X2MIbC5sv4LqqynMZC4+yj3ytlb/snDhLLrZeLEh2
InKEPuKCYrqOXfnzVI2QwzwLuCzKAiQahhjqYA9j24KTOVZT4TY6Qr1x06SHfIxqx5yG5lI0NerE
mHjvXO03yQR3GW63ukp7BFTNusThc9pp0yBWnpLLX0DHvup9zvwbPwptuuRqfjbGvZNvuYjWc7BU
9AiKji+b53oONLlHq2IoKq9v4oMRYgKhl5dp8Cijy9XkDqTWNGKcBEXffMIK1J93xry12KCQLWXa
hbOmrn6A0sEXofvEYtM7MstUR3NfJ3PAGHBvrLe5OTISH0ItP+XDBorbrJgTCU+Uvpj/HMeYVOFn
MKQ/g1J6mI3aqZXhKdItR1Qne0yyx6ZXnSA0yF/E06Sdx3IP+bU1dhpFEr0wOi83soxdUllVYqSV
h3SKLaaiTSe2L/cSxq1howm7VG9x6eZNcj3sRE2xiKDW4+l+f2pK2W5E699SLc+oFRx2ttTGdqZG
B4Rt+aAqpNzrWGolKtHYWbVn+sKhEktH7E0vbWt7zKjOzb3wVhQCQtFV8qyHx/vBN85+sOeWyPaB
owNi6jo2XYfCQBiyBuv2Vug/JmMnQ9mYR2o8ELlkwIBcocu//7B8SlnMR3Huag8GtSCD6Jif5fQ5
2AMsbSyKqzCrEzFUu67UJMLU3xRXfene7s/S5p8HAw+SgVIc/enrUdTNpHRzN9deCglHTA8T0uQY
fP0XQUg9qebTYUbX8DpIIxpRWoK69Wa1dqoQiyBa8MPvUtoWEgzwmv+NslpsVReY0tQRpXZVe+dY
2vzY//nb666OGPUtHgd8hTjrj0YqOKLys5L/MsP/ZlF9iLPOmQIxqtKBOHN7MX2Em4LatuJTmeyd
sxtYhGW2QPlhX8BZvy7dC3kXD3EhszVT0A+I5yg9/YPMjgQgSLaFUjO6uvmJ7DN873vzdH9FbM/n
f6Kvll0a5clQYZDq4cPjKAolRh0R5B5lAISo74daPvvqSoNiwb0OZYiS0frxk49q5BdN2rD4dPGo
VEJ6EuQeVW7gJukglWhByuLiW5896wDaDvejb+0vBS0mEChcp5hyXS998F6FVEAK8qb6Fa7NMe1j
e56KnSgbRYCFZgmk65etEojA6zCClDedrJeNV0US9MeqPxaKfMS361GTu6MVCE9ldkYi6WLpnRvP
ylHThPP9kf562d9MNFqfODxClKZ/dv0bZAM5K8msGw/98O+l+ayB6xcF8TBZqY29ZEfBpcwFVxtk
Wzaa3K6k6kmYlXNYB8dee5PCvWLM5tzzwCFlRSgM4M31Dwp93SxGNLU9qGKzFtk9BOpw3il4LKO6
GfWHIKuZD4oJLqjUN54gzKdJr2xz+qTUf5nBqySi07LzofeGtOSwHy4dM4xlIQWz5wltCT2zS+xJ
9zK52Ns0W/tzeRv+z9St07BUFGJy8cZrfVvN3yxztlv5W757DC231+3sQW3FGguV2HW+34ulGnZQ
rz1eSbgbyYcgvCD5ZDeSepi0ncnbHtR/gq0WaJQVWqYFBMv1n5b1PTDf6VorFI/vb4StA2dpVqPP
AVZWXy+7sSpIGsap9SreR2L+o9e+9UAFh/EkJm9y8JgU3+4HvN39C8CSdyZYGwrN5vo5Hyn9LGuY
xpK1V0405G6jVXYF8QKAvSWek6e4q05aEtkaSJvfJUOjHLwAUha2H+gxeU1RNqcgiJKC2lZqvZPQ
xXVrN738u3NKXRXhemh2pJMIXa4+XdBOmjjrOgWL7nW8BJdOPxr+SRIelbR3wz3k6s0uW0VbZRJp
InTJJGolOD1P8jtnUCO7kvcA1bfttyUML5CFM8HXs1bnk5FbfuxbZulVAnUYY9ArJzWqhzEQBZs3
mPoyKDEkCh6a58zMi5MsyMLBTDvlWE/tI7dlZVPiGdxw6bbfX1KbMwCabHn1g8dbZ2wWgqBJ2Pul
Fzpq8k89v+l7ynM3O38Z/IcIqzme0hiXt5gITcR7ssyPCudlqtn4zD4rwc5wbitt19HW+VtXaUHd
NURLSyioyHercetgRuYkhfksFr1dU11s49DmdKgM6Xx/Nm+eIqvoqw8ttMOctrNReprgI4epz74T
GeUeXGDZA1dnKVGAbtH84ejRENZa3Q0kOWbvM0YzO83lOdbOvQBz8pLR+jN29uPmhHLNYwClk3bc
kMCVcoo7a0wqT0NGA+L5P0b9pRqkQ5ng/+nWhnRopqFdem4HxCu8+/N5W3NbhorNELcGyrfAMK6H
mk8Ii2U1ExqqeJoUP+E8uIXavoVa4Y2x8Nwb6gO6O6/6vCfveXOH/Iq88JzgDFNYXOVzc1FkkpYE
lddW4qlFNkv4q26sE4J0l/tj3NqBgGokHLawckPy9XqIcVijRlRTCBFTHM2DylSc0KyBSdBN3Nkd
t8uTvQUZBqW7xaxk3Z3ou6lXzUKqvHROZ2c0Kp2sot3zQt6LskpdilzQ+jbSK2+UXV+wq8q9P2Eb
S5Ly5C8JQp6A9ClX619IU537zai88K3pYrsYTXtIT0i/T6Hi6P5xrI5m9ikV/rgf98ZtkJ4T9pfk
3IsqGFodq5NsbFUjlpqIt0wtg5UJSXu1kYQpEkvhhNiLTDdaj6H9J4M7IF8C1xY3JIgRZAd9+g5w
F0nGoC5fFTUcD3Uuvs3IU58nXFKdQRyyYyZUx8oXyYpU8bVQg/A5mQwFkaV0QClG7Y9RbSLVaQj1
zsJYfvn1ibKMjA1OwxVNtTWPaZ6r3lTSkBKKUh/iOjxAbjkWSJG/UP/rcLa25a4/3J/O21PsY0x9
TbLEMgoPrjmoPeFr9p78af3R2Rlvhp3za2sx0pC3dARdaZyu3yoaJIfEzErKHvglOr2IGkE7i9XO
2+BGXXVZGqi4wzACb8K7aPkZH9J1Ia8LhI2K2pO1xyBMv45T44DGXqTxKR6d2jJ2dcFCTm1wRfyg
g2D+FM6QJLGmMqMfip6xViDBFU5JtTdJP5cDSgQ0ssvq2/1Zvz3Wlh8KvRXHCXLx9f2YKFlJaz+r
vSz5Mo+PwbsPL0/aIdvfXvkEISNZlGYR01wT0IErjLNlUpGT/ZeqnZ/iqHe6UH2g4uxa4Y6ywu35
SbBFBRDpHEnHuON66nPfQvclqSnPGQCbkuosxj6p1Z6/xGYY2oTQr5fmz7o5ErZsULkRa69F5sid
CzOi4aOIZ7QV9qSdN6ePdyy9dbCWFOyuR1QrCEWNqlR7jfwQWSKyXOcQJlkafA3ancnb2vh0fFAN
gbxOI2Z1lEZRVQUxalxeFwn/ZIuPAy/nwRZroB0SlXKx/CpWe2DSzaA0fyAhgZyGMXY9vmIuAigO
1ISM7uT7aNb2kY24W+Eo5DCZcUq6f+4v+lvGMtuTm/X/R9TX7yZxFgtZyHUW5Em6pIL7VXHU43RM
3N723cIZHcwCDvVJ+WI6/s4xt/UxP4ZeLU9/0NsymwU+puALXzSr+iuUWresq8w2siFHYEMxdxpc
myGxsaBKxFFEqng9v7VRBXm81Geq5KIeUo7wVoKTcQqyXarjTd2fiUVjFElnpG+WxXodCr8VibYh
RZFp/DMi2XZi9Sgnuitpl9DUjpX4atV7vjk3yvjLYYvvwqJtyvlCSnMdtAwaKp5R2Hia5BZ/Vu/F
+/Qef/YvgmMcUND9JguusaeOuXWPAJ7k9UvijSfLKqYZyq0iFVXjgboAbNO60u+Ktf4aFUcmCjWU
ziFIXY8qq4MiV6WxIdV9jfM/x+acwo2wwgNM8EMY5I4a7hWZtq5gJBxBMRGVzGZZSB9uLVNIYnWq
FepmgfZgfIuL7iS9pmg6I0TzB0/GnSxjL9zy7z+Ea4K0M3xfbTyxmWwf55i+Qmopyf+qlWdJfiyp
Y9zf95sBaa3S/oOkcYOYSoPCELpSauhKafMxMBMcvjFOPyV5np2tYWwPRUtfzMcZcOdc3botyBCX
Qg29VR7X10M1ayVG2VBnZptuSUjD5hgYceYWQZu69we5tTIX0tUiO0Ird62G24fVONV+1HrpVFSH
dpBz2wi4Ne5H2cobPkZZfsWHb6dIs5SIVtx6eurbUawd1PA1CN7Vqt75ZpuBuGQXbBcytOtum972
mtX6XevVYuXIQugq/XskfW2tvUAb84aFrbUQxsDCozB2PaKotOqkNcLek7N4PohJl38y/CDZAW9s
LASSLF7rGIUuaOTVAdmn/hAGPbYQnPPvYIC8OcR9UwtP9z/PRhiKcgsJDvEf+PSrN1eW5latlEbr
9VFu01a3mTVF2hOS2rhYwABDbcWEjcWwppD2oupPVpR1XqhjGC90eeyUQ/OzB155zCAhPpWD3uwc
Gpsjo3BG9raUp9bc/STOZKkSQmJGf7fhZyX7JEQ7D7uNJcclQm8XWUnUTMzVMYh0bTOaAN68RqQR
lg6a7Aol+NEOY0O3AZK2s8Q3Vp4CyIPnPt1YJG5XawL4kDXJodZ5eWNVx6nVZ1SSkGG9vyS2PhZ7
CPlj+qX0rVdLQvNnw9eToaNKhMiXXz8Vs+Yor1JVHs00f70fbOtNDkmMI42NRGl4fZU0ZS+GQaQN
npVJ46ewzTTXEmrZg42pnQXes05YWSiDVoJ8TMVIfuhlvT/WCUpc93/J1rDpScFwJvlZtJ+ut3Wl
xvS5jXjwpFbPT6oALr6WRldv8zdZTz5PLO+dFbpRlQdiRy0OqjecMkR1r0NaTdk0lir0nj5H3J0g
VN1aiqKjVSYtvc6y+NS1ueiSWwifuG/KxyywKFmIkEZEQ9hzU9/Irq9+zerqESgmjf2g997YiqWr
FH576HVLcBCPyt0xUaKHrlTg8XVN9yD1wR6yaOPOBVVEMgFWeRH8XIW3qjYqsiwbvJyL1qjNP43m
uc10Z25/ztV8Dn1xz6Z+c8AfIq4OcoiYFibbRExDrLD679V74tfnhUmFsJ/xNIVf76+wjeOCsivs
a6qCdHrXF24B4yD39WL0ZuR8c2+wRtufqP3sGbpvnHwqNTpozZD2bzl3itFrGr4Uoxcjj97hgEdX
7iGXvt0fzUYUWrkq3CUN2hFan9eL1wR3V6fyMHm1ZjwpAlzjQE0PQtvsaeVsnHrcttjrgqGEELwu
qIpDG8yow81e3OvCAz4bjVuVcrWTeN1GWYAOFquPW5f/Xu3FSh+mCrHZ3hOiAoBmbat7cLLbCSMC
eFoer1BTqGVcT1gVBkIQ+Cy3ZqoOVgUzwjBiB//gvWNleRleF+WWQORAwArI7cRVoIS0tJfGdvDE
6VlQwqeqQJhxjl+XRp9sl/P3PPzXH350w55M9+0Cp0u1vENMfMe4EFdvHTVKZdVPm9Ebf0TWoQf1
1LmSsnMJbk3jwibSKX3zwbTVrlWCPpSg1Y5ePVU4dLeQmAunNX/eX90bywEgPk0SLJ3Qb15bVzW9
gB851uieGHwuy9ju5r/vB7g97lgKMFX461jU8My4Xg1S38e1ngeiVxvFcChjUaWGoo8voPvcPFvM
DzECO4yDlu3cuFuBTaqavN5A3XHxXAc2Gk1KkzkSgfqbdj0d9REzNMEZRSfqwSake9rbG9+L/i9f
Cj4slc41Aywy/WRQ+3D2qrGzxeGsJ709Tqf7s7nsztWSh81EzZCDYuGarXZvQomKMyGbvWI6Z83f
oaI6Cb7cvKC0YifUxiJf/KdI+9BeR5B8VZeZynwcFKueYWqYxzHtX+dBdwfMAg1hvtwf1cYiVDHC
pPzMBKKFvUpJqAfXZiT2otdnqeUYnRi6dV3tGTBvfCD6c9Ck2bM86tc1fN9IMWaxRtELssHJU28O
KsfYU+1alvPqA4GAR/GXNY8I2dq5OolqofUFRfSq7DDNn4XEdLCCwrn8pCiouGb+QRb/uj97Gx8K
oUH06xElQ69o/aHAgvtJogmi140adkxNhp5wPMx2oleXNrHEnY+1sQRpqaLnhjYZfihrwQpfqlS1
0ivJyz7VOKBVhnH0pUcTPNOY7yl9bMVCjEfWOAKpFaxBMUUnW2Xj65JHJT6KRrcZIydKws+l/Dh8
uT+Lt7oxCH4gdoAZgWrRzF3r4SmT1MV12sheKagnf3wOhQC9v9rWEeosxb+nxkZDH4EY6ajmxXPa
+wcxzA/zUF66UPpUBv1R9K2v93/Uxhn28TetJT07DfJsMZayl5TRYY7c0T8K+kOrnjLzvVPbvQv1
tli5lNeorlE05OuuOZpjaM60dRPRE/RzGmS2r7xFdeqixWZknxLhnSYvTM3j/TFubH6uB0zFFufW
W1/sqKjVoTVyyWuzKbQHox+hzPrKzmm2sZKuoiyb6EN5xsjU3pibWPKWcRUazC2pxXRmdgJ5spV4
R1VuKxoFdeZR5uUDV/Q6WkbJK0yqXvIaCTH60pH9Z2jBY+tmzc4K2dj8y7tKWZ5Vi6jLcuh9GJes
JaXoB6rkRbVx0OI+wa8g7lFZB8Kap3vl7I31SOlE5rSxFrD3upVUaUM+aJMvedbQuL4efEKvI9be
pP5PScDjbvDuL42NhyP5I5wiZAnpuZJxXY9uqI0kzVNQEzIFtap/m4ufSt46uTRdNO0wFsLR9BGr
Tp6sxHrq/T2F/Y22yJK/UsjlsiVjXl8ZsdGmuhlU7L/snykOvk5IPWKechFa/aE0FHsChpTUyonM
6RhL4l/NODmB3l+qwkPe8D06hk/lK4zz+9Nyq4vLscucLGpaeAnx/a+npUuxh6oMigdFW7tKSkz1
pTY9aTim5vc4Dg+U/k0aVcm/nWUHUCdqYNrpe4+idSP+i8D6UwzHzLf2ftgGGmX5YYB8gRZaCDSt
vlcKsiEAMsZ88XiZcHeKg8mNo9I2jO4QdKY9qQi8pNOp2XVW2zhGDFIV6rw06QGlrNIVqRpStTUH
2es6DHB7oa9Apgt7XY6t7QYhC1EoxF4WEun1zA+DJuXAl2RPrf4Yh9jVmplShnL08z21tI0jZPn7
AMPBht2exU0cKaGpZLKXz4qbZIEL2gWpn8COEN8pzcP9JbUdjSzZlEmZeexejysLRgW9Ez5cFpvG
sdJ41gRQYY8jAqT2SMnipzCE+e9nErjJIuRFo+oX8v46aKTrSWgYkwyo4g8tN1zg0YdOeB7a7qTn
e1WfDYwhtwtPUtLn5b2zliJR67BrcbCXPUmYDwU2kh0aMnqgHGZxchFScHy9POvRpyD6yyrjh274
p5TOg4IEyTTsbOCtVURhBGkC3t+QT1ezPeqDVM3yLHvmdLGar0P/Fhtfpj33ic0oKiULAxI+N87q
lJD6yTLGFpFsMU5fpH58VuqsOGlm+7dv6XtglVvMO2fSwmxCco++xA1la9LjrEg4sbysofJdn6zk
CCL8qDXJwyg2X4LoNe9/lNah7VR7tsSDnLZumhn8b8M1qj2m5sbY2aGoUUNcpjSwtreb82HM4zxV
vSI7WeOASFBma+MbOlb3980teQSc2MdAq0kOfE3J0zEhkPooDCBUgsSdOqzdrfFJyZMvk/mKrkkt
XXIZM6s5/SNrhB1nto13DRRtEg3uZV4364dnbPRziZyC6s25HxyitujPflyLTqFCJ7g/3I1D9mOo
NTgGW/FIrOJR9bJCfBLG9C1BRfF+iK0vt3BTwPsB3+TduToUENAvs0hVPTFvtddGpsWbDYVwGfFs
P6r7XYCteHxCKkm8CuGXruLl+K1pA7vH66f8UGutqxvvpaa6QbvT6Nqau4+Blh/yIVOTOjGJOQ+Y
uwqFmDyyB9O7P3VbC4GtDlaSEw4SwfILPkQwuzrtR7nRPJpBFWbkBrDpHeDS1janAfCfGKvpwiKq
NMSs1ggwHqbSCZuLJSSPkt8cJ/FSymCJ5/KTlbrd+GJp/UNXfy6790E81pBe7g9368t9/CmrCRUX
+fIM9AQ3ZHoo5MZZJjXCksXau/U3J5ZLikQedwVwctcTO2nNxJuRiU1TtMByhKDe5XinLruV61LI
JqujU71oU6yCWHpVIQBgaJ6ftWlqJ1JDnllqlDaNuncLXwmeZKl/7dXMSEG7RxfFh5JSdEb5ZKrh
Hs1gc3K5mGHGolB8I9CrWblS5L2veWN3yrvHvnnS3ncX7F6Q1T2Icp0/VcgdeoWMTdb86IcvqR87
/933+zCYVSkw6sDYib2leXVS2ln8p4piYi/sZDObi+RDkFURi0paFiVYcCBhcZJHLEFecfi5v+K3
jhBasP/7UVYbvOiCPAhrxsFcNeqPwfxtRjS3GV8cNzMLoRFpfZX4FhAb0ap1L7R+1NIMHPT7rHS8
Wn/eH8jGh6eR8ut4RzjzRtLERyyrj9ScOCHSVQ1uRgf8H+tDkUTVM9SxvXFtFXeWaim9KKieIPlW
K8Aom7aOxUj3BvG73GCuY3wyhse8yT+lYeDoiOEmk/4S6adYtzPNOJvtpX9XE/SSDvmeyPPm4Kkv
LdkJ7rvrEmGnFnOco/nm+bzesuJVqH3XqD9Z0x7XY2O54N77n0Cr7dXVnVkC8GC56IFN5xU5799P
PVgoFG3AEFFpX7fQExr44uwv31Ee7TKmrA7mzH/9LxbLhyCrVa8teNIwqHSvlp8m48nIHpFOGX6b
XY6YMJgaKrZ0xUGkrKKgkNz+P9K+azlyZEn2i2AGLV4zIUqSLBZB9QIj2U1orfH118G750xVElaw
nZ15aZu2qUCqyMgID3fdK1p1Pr4o0xOcX3CXr1xZCygAWJlfITwqLoB0z++wiyu6K5pAGZHrOJVJ
NB56xXM58JeZXQmwl5ZkPDj0DdAM4rVUbIVO1514ikE2DkxWbN+e1QV3hXelCLgKrpoZaHr9JRLQ
umPeJdpJMFxNgXC3aperhbJFI7P8HWhnANhjg6sx7Ie+1BoNKfct+J4kce/VD7fHsXSa0HDwXxPs
OFq/iIUcJgwJGbZA+GiL1zZB74uwAmFfM8QsXSAEA5ppSu0kVW9xoJtT5/rtqWvXysBrdtg4gPNU
Xm9b2Km3U6+cU3+8K8Lwb8evBKRri8M8XZRMT7rKyzXseLS2DqQOdIjbfN9enhUj7Ish7PvEE/JC
O0U8Ss1oP+7CXeqZt43MU3JddEHuEwVgPIBQwsF2vt7LWtt4ajIaSEtCX9WC3xOpGo+SVeWTQUN0
bQShH2wCvVnLh/5Uei8tIxZExQAPTNTjkCRkK1cJ9G/zofEmV7mfWuJ5lg7BHpKck0O3mV650qmf
9S3QvvtUp+qxPkayMwympoAJDoQCuwYUa4X1HNgpaJBP7eZ/Ny0/HwckwQxx1pApZHaSnw+8loQd
73qlWtG+Q0UtF2KVFEXAEXHwChJPLU/CgSut25Z/8azNpoHXRbUNnUDInzL3rQF1ebDB97wbREQ8
TfrjABKFj/FT21WxYwh2CBKh7wGJLCpBJPQufArClViJ3Xg/XwCEDRKCYCRB1871npChiB7Hoca7
iZL0OKzpSMRS0GjhdcFK5PcLbz3bgiNF4hEoRrhU5u7glbINhjrnXTMn7yV5f22t9/q1ILvCuT2v
vzqsWEvMTq9bNAZLfMq7KelMhcQkJ/OfWguolI3qGASdVLQkkmmHHdll5EFx2pC0T6O5cq4XV/hy
zMz8hokGjm4FX/Ka/3zEUSBb54FMtDYPu4hmq2o0sztij9qlQcb/Fo1fNpn0/w02pkbMriNmSefx
dZZPKUVP2dp1vbSJLm0yJyiqfVHyoTbm7o/256dx5+x8k/LkvFlxxb/SSOy6Mr447LW2ndvl3X1n
m9O+sOUtTc3uaK6kCBa3KkqKgCDOvU0KS/6vRGmhd6i1ujkBlfx7UFnVy/QY50T1CB1J0Jp/or+3
Ny3rneexzXylcAOoUSMdeX0Sk8gDuUo98K6tcFR45Ca6O4lrLC5rRpiVUsUOpzCBkWRrkOEAerYO
jAPEWLlpfj0k2MEwC5VAlmvAM5x3S9nOX5I3eas/A7Qc3INmQLOSfZ4TLaQgtm50K9CI/G82igrl
O5CCzf0r7FXX54Axp2MvuGZK8PyPZVLKZExs/fXOpfFaUDw7LvbMgStQQxkTYFwUBq6XDikJXUdf
5ehyuQByt72Q8vbtzfGLIXye0EsTjEcrNWh1Tpw0utPZi8lz/PFuC8TeVvuOTI8APRHjCBaejNxZ
mw1ASuTPiv35Jro1RMaP5TGHDlp0ebjgwKislJjvT6GVO7oZOnG/U2EZzmXDwbd4lvJnjf19bYKZ
s8ELQ58mujK6RTLc6Wq+abl6Tc1hHsGtETJHA8RmqohK6uiKvh3UjcXzW70o7dorn27P5aKhn35G
gKCADWHOhlIFijxJ0eQKgQvNaKP5zidbXuue/mGwZceDSgPYL+aGRiigX29KqIUPaa57o/ssEdwD
wutIX6tX8/VeIE8DSangk8f+LaSWVRAakHF/dusHuuayl66Gy69gVg70dGlURdzozr33ypFT9/0a
9cTSfF6aYBYuCYW0TDMsHMQdSAzyTKkfSdUeJnFN8uzXu3Q+hTMrLxQ/ZHXmO7ye0yaUxHzIwsmN
tspruhH24C6JPtNtWpAEklCftzfKYth8YY5lpFPKXg/iGJPXtaSl++MQmINpZ+Y2p45GD1ZvWu6b
d//yhYDNsj7OJ/BwrWzWX7VqZsgsO3yfhn4qT8HkiuOx1DoIsZ94HXTkE+lbgSj1B3I/XByuYWwW
FhV0Dbh+4U6NuVvueqZB8evHsaBPbnqnPgOBJtjtTqv2uR1NW0jS3kWEg7reIYYgrL8SzvyiDseQ
oXAGRR6QY4EIkMWtagmIAaKy5d3O/xjEc568gFgU55TI00caNs7UPwSo1wWxfG7CbhtxnlMix6i9
tgqp0wad2JvSM9PmowxyU/G/lWki/PvtvfHzNGCON8IEFKyQf5z7CJmtOE1qIsboj3bl4/FVQEC9
x70wfA023isJYpW8MrM7n4qEnn3z9Hzb+tKuuLT+8/cXCZrRBxdLnY2TO9S79rHXSKq98Jw9SGhU
M3H6uJU1+ZX2n9cElysKXfz8imTzMFmud10nqJPrDWCXhlaMb1he6IF+8A7kN50cQChB3fFPqWiJ
0hpB06+i+I91ARV4RIRQhGJJ2SKVD9ug4Sa33dXW62Cb+egknAWKZ3o2u56s0bMtrq50YZBxm9OI
XnQd1FPuUCqkAJyh6Wne5SCGMIfPFqxaekKrDPxo3ZfvA1dzxwn33Exnb/qq08tOFVpGi2yFAQLS
laM5m2Y3HhLfkFIAZTt62JlIRAUvR8OlDT5NIO86mNo+6nglX7poAtjdec01ZF4ZE1XjRUbV4QCm
BGQH08Zwh+fEvb2Fl96IKi7f/xph7scYOI5GFWEEmuSmSHOKjIsDx6pS057s4pBtlYPdq0C+mdhQ
jQMXUJ6DHb/PjqG9loNY3t9oh0P6HaBCdCxe+ztJKDrR1wre9TX5K2pDS6y3VR9bXPIte09qb0fc
3xYy90JPMsW8PRVLzyqkWsEij6gEQBq2H0/LsyGSppJ3+4EjQ/saEr7lKbQu42TXDlD3THoSZIKd
Q2aGK56TaCU5ufRcQBPETHoIgC7wScx2b5MJfFUB1sKLzq36WhQn1WmfdZ8GgS0/yWdpAPd9zYPi
3KlBUgb1v/YePSYrTmZ2mezORq/7rFAGt/qLmgFOoFDDROVdyNpI/EP5XBlmuK0DU67MalzJky4E
RoAhI98EvnH09bKdvZpeT3Kf+IIr6Kif4BxJMmnrlXfQ0i16aYS5JMayFIeogxGjdgb1OaoImLHT
7nVl/7CA2Nk9XphhL8y4K2tR5jjsn1GjmvHWdM9ptA+Ck64ck8Hq+pwI29s2F6cPYATQ0iOEllii
4HzQID87BYIriZZx1/krP/9L2u1nSP/8PjukBrDUoeVz0ZV8H0yjNS+HJyCCC9H2eTXJoLA8QSEG
4JnpQ+irFGzbyH8SvwPtuRnhqTgQ2ehwM8l+GBp2PxaJFSnekJDewPvbylogMQcpr3GDgQsI9BFN
ixcNJGqgNcjrJXReC6+BykTac/EfCKO17wEqnkDoVBNuBKSUwPiMZjX9oxnHSQMd0BhDr77uhcwR
lK5vKMAZSLFOHB7CNCtS5Z7vEJtYqZTIz7mQ6bI5Arheo4wHKIxTjBMw8eqkJFCXLrnXqq+Gwb69
ZItBwwwg+Z81kxgfV3d5aqRAgbtmAzgE0TapkyIrNVEAmjPntrGlBzOSjP8YE68dKt9LY8l1keBW
B8G0a9qZyXayw43+1xZpcz89iqS5Gw+6zZvBvn2KSLKCVPgFP2W3EFPpbkEDrirlvEX5B52zONBz
1/eKdCgTq5gefN4aio0OpcyksvnyFT2CZqdmpuydxsCOm87K9AcjWePpnB9Dv3zcxbTML+2LwC2A
2mCZq/AISW3B8fATTbwXkZSb29O/dINfzj5zg481VHfGAmb8kUTSQQusznAkZJrSeuWkLkbr6DMD
VzjCYVASMdNsQE8K8jVYaIUoHQ2R1d2Hz922dVI41IiUB/4gb0D6tkl20an/LGhSzhnn1STovHt/
z+w/38HMbFwEWc57qeCmndk8NNDP2uuHbCIW1auX27O7GI/OwIO571sAZzljiw+SoR3zTHD50VId
P9kI0JEUTOPkv+68r/q+mGh6XlnSxRDl0iizpt5UpuOo5oIbbBGVgZBKnacY6OXa1O87typsKI7f
Huji/QVEOdos5kYag4nRRD+ARnFTCMh6ibscVKS1Jf5vyT1+jumFDSb28P2iTgsBNjiJ8ic1s/jM
zc0cIOxxJaxdvLOA1cNthfcamoOuzx7WLFNqtPO7euJ4yaei7vl8JaqYL/RfmxC0YTx60tASyU5Y
k0ORd8Bz0c1zC52+KCtF/qFQCf8AQZxQWTl7a9aYqRsDv02kHNYqzxk0It57cxokbuh5rSlt0Z9c
jGt2axdui5+a2Bc7WNITs0EIHDyUkdV1n8BS3N5xS/4RDWkzcQ6IVtFgfG1IrEY/aBA2ueF37BNb
bUIiRG85DxVs9d/ch5e2mEHlyIz1WVuJ7nTPI5gwQsIJXxKU0w3IPN5Xu2Itq7K0AS8Nzut5MYtq
GyraaMBgLHeQRtpIymvy9/b8LW2JCxNsykqfhC4H75jotlROrenw3u2zZ10wg5X8x6I3ujTEBBNF
P3QjOFpFVymnLefrkMB89kRgiD8mrFnp3w3yuT2XQUuGUF3Z94uRzKVxJrjQhxxcLHkmuoGxmzwo
mwCchQ1CslNGw2LlTK8OlbnhPGOoQZCModagg29onmz94oGrd8UhzB8nfqBJY4ftpl7rrVi8ZlBF
gSr13DaFrtPr/SLXcpmK6PVzU2hvzNkdU9fQ1r+pivvhCTLO2XZofEsvTJCcqPa0hv9fqsKhGxo4
IwlMzlBkZQ6IWOechzOKRFxDq+acFXQ0oRVsSflOiBxePdTydpBN48EIVx5OS9nzK9PMUeHEsWoa
PFhd5cuON4o9bXE8qwNHJjOxbY56aOkECzH1ttpJ3uQBSXbiXuSJiH85h3PkwwSqQqQNbh+vpQvx
nxkBWuh6RSKlTnskp3kXdQOC9OtJW8kFLJ3fGagGnXV0KgAWcG3A58pi8PpKcNHSOToFtGYLwIWo
/4Sk60qAvJh2gGwS+iGQhUEDGbO8Y640iS8PiEVN4dMz7xq6QwXp5NE1ZbGlQeHyQHUO1CrQ02MO
EHitktjvBcEF8qSPgfs3chMIcKvv4rmDmoTNQ1Ks0rnMU8XexUCXgwgISEqohDPBS+FpfDcWOh7f
mxSCGUAuWvWD8uyR9MGKz/t8vxbbL5UnoFkGukdETAYqPozFDr3T0xgbghuTfXU49k6ikdKmvik/
3t6Gi54B5UgFajkYHDoPr7cJpFniICg9wQ3H9577y2nb3v+j1tvMKpwqoiIYaXirqmj4FvX7Uli5
pBfX88I6M05OrkfDy2fr6r7NHfmj9F9ifVv59wqywmuqe0svDG1uIETohkc8+JWvBzuENf5qDEV3
BM6QioDzG6ScXqXMAtc7qWPkiazqmMWb9KsurTNoT3IkzPJio2wFtHv735kPoMf0dnsNFrYXIDsz
EBnFEPBAMRdgPUF8LdeF0YWuOZlK0ARBxfS2iaUTemWDuefaMe1UEW2kLpiX7J5LbZmTD2rt9u1m
qI6Rfxw4M4D0YJH3dl7eC9X/+QuYo5tVo9hOMere+WiFdedUYLtNatkaEJ2Bzb/x/H1XSgTsRKTu
B1s20m1Zr2CkFmdaEJGJBqAAbxFmu6Epux7agR/dUereB7A1c1G0spi/iH/xCtGRgf2vDSbu1DWA
/8oJMz06oxMdgm2wra33e5/gX6chwyOSS1v5XiVvuzMkwc3bC71Ub4B56IgBvPBzrq+3eNQqwpAM
KLC/Ht8/fZJTjqZOs4mpg8K+i3uX9KTeBM5pTWB7njvGSV4aZut8YwOcBrSGRrednFq909qPPntN
1JWX15oV5qzooIrtuwq7CGJxkKgr24c61TdThJQb33L2v5pMAxltsOjBETOnpgj+M5ktbczj8T6z
awe8BOSRYDbfdNJuS/t8+rPWVry0TfHwAyrJwPX9S6s8GnhlhP4fcAXqLvYfRXWtPeDH0bGLdWGB
De4FaUDDnAwLKelHqh9VBx035P4JmzMh0bNxNI4DbchXSgfs25BkpmgN24A+oazy94Vwu8ZRqECR
XaecRPq1/P1P0vfW9zHLzCWN4mchvg9gO+QXkfVL7MjOnfzoPXjblDrWnRtZsV05qQ3lMpLRnnB2
RhF03N4CSzcxXo//XQuW/SPVewOwh2lygTeUKSDX79ArPU53Y/RvNtulJcZBqlol1KWBOnCKIdfz
pGPI+jYAJTFAOW8+apRnRIno4nASenuUP8Hgrfmed+TFezKGN0kN9cf2+xP460kJmGWwBSMx/oRF
H8jDV2sXVkeazd/DC5SzyBmpXgrVO7Per6KEFq8rFHCAbkbhHr05zPfIci1JXjCNmIvqKY83+Uk3
++pOls6pIJihnaG1Ph6ptr09D0vPQbCe/WOXiYYyVWn1JoFd0YGw/Gv91zMITe3NipdetTO7uYv5
7sJe6n0oMiO+a2x+Z6Ifgbo9+bMynCVvCRIHUOGhDol3FzOczpNCEQRoPMwoX/f3T6WzhbxkZE7P
eYZ7YOPdrby2Fo/LpUVmYJOPmoHQw2JZPGRKA7Ae7ROkE7eK2R2Co6Hcod9tZZQLRStQVSBJjaLn
3NTK3LgcL6tQrQYU8tiZSP29h7HjQ+2MtDFdow1YXLhLW8xLJ0ReWBfjEc+2lhxfex1c4dp0NC1l
rb/8p4bCHsmZ+AqUFwgJEa1cbxE9GD2j7AVgrHmdtk6pHUAr+CDs0q1DHtHeROzapt/ZUfdJ4pz2
0tOzfPdsmHkNV7i2qvNx+/0tyENCIgCkJOzdHtXTlAkyRn2MXv2TRoUdbRxw15BvHP6VTftD6XXL
GOP7ew0MuX41L+d+sj/f7ffW6R19Z2PrPj4atCPJ/uHpr/VifZT0pXIGN6GbxDJM/7z+3vxFiDJH
c0jA8miCRau0wmIk+kGPE4NDLaDp5Gw/xqlZGQkUm4DasWog63cQ2QtMYxrye57zcVl5o7aPMzV/
DtWM3yoozTkRP2l3XR4m+N+K3pEmWbuv8Q+a7XxjxYMtxn+z2CbexlBuxmdfbxtuCoNigk4t8gqm
52g8kXvq8Wa0MXE3GttT/vnNmZu9sm2JTtfQLvNJY5cOjOjgT5vj319g6zIr9KDPkYGvJ2sSPiXh
aeTsgKCpd+XMrxmaN+yF/9QjkAt7SPa7nea+y20BirtTgQkthBVDi+H85ZCY+YxUKceQkEbRMmK+
7hGPtCj9WtUbmocUCzkVBV0JD/oeat8c+bN5XvFtSydv7hydayZQ4WaXM606w09SmC8qHxJhR0X6
K0cxacOQyty3B90XnqNyV6LiSOpiJ/hWLE9Ptz9icU8hP4DmOVStAZ5lnHqTFV6ix43gZr4T7ydi
fLzUttP45MGxLP/tbrc7aW/wOlDUvG1ZWLjAjPnsoYANmmnsKWadU07SpgrgwXYXkyPSLr01jZjv
Cgmmk/TQkpVwb2m5DSRdkHaZJ/0XO/cQ64kMMRTB3UsBdITIS/WdocejIHcEpZCMGma5z6i0fd5s
bg91HglzdGYGbTw0AG8DGwTj7ssB/keqRN7NetvI3kv/q+kPEIJuga+XIrMT1+oj88a9ZZA5QoqY
KfqARJsbfQn5URMqU9XXwH4LxxQPbTTFQklOVuGQrpcvFXlOzUvYSLvj2FkTDScza9YoGtasMNtT
VvO6CEJYmWrq7+7DU7zhLYkIX6IB/jpT3eBO3KT9M19YK9tlKa89ZxKQogN3EVppmbsqVAMIXnTw
tjqoGHz9bAiHPLXS2AKwpBxas4JQ3/BXg6oWR5PazT9vb5oFuBWcg/BDmTRHrSz1bFjIQtpNjQjs
qHjSvmYoRmw5gnbHv4J/bQMUQm151vRw2+wCIOLaLLOukxxwmZ7DLBR91NE3xQyguqNh6/2m6oiO
rsdCsw0Tn5AGH8ojjzyHYsqH7tmIzbJaiU5++wh8jDhTSIDKECkP5uR0fl/HeMuKCP+2IQn2a0Wb
+f+/PijXv88cFKTQpT5pJwwWLDeqtpXDgCK1SJVpn1VnGRL1fH00IrMct/l0bLq1Pfb7oF7bZyYb
SQiQ+czjA3Ff/jI81MqTF5te+hh7H9NHrN5rPdX+5GQkwK/eXuiFcPfaNnO0Cm3spFLB2JOEombV
1QXh8ofhpaw3FXDSllyvlRLmAPrXbIMOB8T+aDCFssq1y2jFZoyVErl2KW4SoDX5DpxJWpuggVLr
VfkceyJ/buuwMyHkBf76PgsUiSRVrKoEovOAFnapIo1Q2NDD/ZTGRUHGoB8+46kfP3I+nf7kmg+u
0tsT9dsFYZ4uvpp5FkwjGJINFQihCqqEfK1uJOC242CvDDW0JtdUWhZ2BJoWZtzujPX8JXcjCE2h
52iWckPlRS63evSUtvbtAf2+jtCUP2uXAcsJKgIWl9Imei9lYzdjYFKgGRM6lvWWC2JTK56lxOyT
lOb5Wgrkd7CDdBfAq+DhUH5km6/XXjNao23BTO5OcRU5QZp8DF2wppW5EFPACqTtZo5myImwlMJZ
L6e+Fwaiq9aA9ye7uiKhfGzBKBMnnt114Oaqq8nUWztMX8GF2qanNCuJEn2tYasWii/4FAl8ILhC
oDvCckX7ddyCNTkVXe9YPJW0NBVrG+6KfW1aOpmsTCbSSiy3UIKGSewc3MdQ7kXZ4XqOuUAfW15B
qW485aRGbjilsincDfQuNpV/Eb8hC42GbFQg0bCOhb22hkeTpoV9AhBBgpsIMMbiD/8h0pSGVBeI
F5D2VcV/fOxf1niJF15uqEZiZoE4EtE3yM5tOKqQ10Lw4QY5QR1rJOHG2zZ77a5B8nbfWLu/5Raw
exdPx5U32IILu7T8c3tePE7QlpkmvlhIrtCBmbhw+B6MXoBuWlNiesGK51kbp8iEIJw4gS2Mwzj5
78Is7yRz6+9Sim5Q776yZLSHeUggNk4ckHKtnrZ4lC7m+OfhcDHSRp/k1Ithu3gYGgLiJNPfS+i5
o3xgUSjQtnvML01f/kXK52px2Wi5QQQPLRYY1goz/pBpcq8MB4XyTwgwkmglwFi6BZFXAnMhUoNo
FmOFgbIGyTXdGIBQGfZDRzuD/PEVuzBMYKP74GOq1yAxSw7+wiDLmCNOgjEFXYdrFwD+kQwiERHH
HtDiruz6w4f3skvwBll7va9ZZXYSEt1DUw6wOqQHPqN167TqvxoZaCNA6QEn/4vgluvFtokjCXgb
8bnh5C1kpMxGiIgiuqVEdG6b8vq7kH3Xnp2IthhtOG/TrykILVxuCriDATXFLQoOwfnvL7ZtEsR5
wYeZ5PZ02Caf7da3MZ9rsZOIX2EimUsr7CIW+ZCg/xBW5GNK5PfBhJbae/mab1HGX0vgL7xbcd/j
4Tq3uYNlk32ijw2umUT9GZKZbuQGITkdHvWnr/5L/3JFYghE3YvH6R4Nv4EtFUR+zNZeewt+7+ob
mNBtqCclzhV8Q4z2G/CQhA/SDqLX/WewJlu88O66Hi5zr4QJH2ntPNz7iah/HN8hL0TafeeWsanX
ilELxwIdJABNzVM7p2OvdwtXjV40zLaOivVndZcs/zrecBBFBVDxB7JwsRdbUfVzQ8olt7KhR0Tt
dPMYOrXJ21b+hm1i3g7rhIXHDAbzj7n5cy7MVbEG5Tt9XiNS2fV37wBYjeuQv28P53bTrVEWLoUb
cJoznhv4GVCszYfkwp6iC2URZ63kemlE+l0nWaJ+jD7DEyhciPzQVY/8dKizfG2ci3vRQLYajgbQ
CpnZi22EZFof96Jrvoq7CU+ViN4FZHD7MxJHpzW8zgLIbM5R4RYAKQ+In+Q5sr0YZqPH7Rg0BYAl
qVXwZmxQrw3NhE/QwxhbfqKbmZdgDg5FAR7MAkrw0knQEIAFvdWNrpDsg2mX5CKt800DEEhxiEVT
C869QOWKqu9SgOelyXd/EtRREmdlUyxN1swkBAZrJDFAiX/99UEB1HSvtKL7bE4i6TbbmHYbHs4R
L7wS3aeP4t6sNeSLQahz2/RC7x4m7sI0c5CjvlTA9Yw7ZzyBSRf9e43pnTrTIEpIpBe+sqw35N6o
HJK3N+euO26y1cb2xT2KhwDIlGZtdzwNroc/+GjqMkRc7xKJkMXJqSeQhqIf9LTK77502i9NMTOt
eiFwwhNMPZvmq7wrfRJzRDjyCNA2G3kF7fJD+sveQGAmgAwbqAfRdsJYQ/ZN86sYV6vyWn/wz9p+
MLsn6S62njTqHARQyIBp7VS557PkuhUh1ku2ORDkc88n3145kQtZGhBf//MtzEJrwyhlEqcDjo1G
U1Ay2YqM5ZbXMhZLWxlK7OjsB3aO/6V02ymlFo/6JLmN8hgZJM0c3xoQGmZWGLu39+5S5K1c2mIu
hpEbRG/MebhuE80xxlmm02foctZoH7IPnex2m4J+0xWrS7m3K6uMR+1Q7aijXpTcuQQwEuHg7dRd
90RU88E6HCoi2h/TRIONQus/twe8tHnBZ4OsgAoqFqB5r89J6DXZ1MYqXho67Tqf9Oeof7ttYmmX
SD+tqyKgL8rPg/nCj1ZTKIRijcElI0C5UPiU2kOU7oKViH6hp2x+toBMY9bhQJaJ2Y1i4+taymEo
PdrJxmf/Ba3DDzUIGboNIenhCxsUT+KvjvzlrE+pJsHoCCuzqS5N5+U3MFForciBL4S65OZKzqGt
Ka4TxcmkyXgxyqB0mzgfn3xobvxVQV/emnnroVtc5gLtOPgTegGNsmtSyLuOmYAOkXKUiBIjxCBq
EfOfYioDmJN3KCqRsuRqCD36XIDjHnkZ+m6FKEGeyleyr0SV08RWvVSzKq79nNBycjcGbdGRvpra
N+Dx2+0kDC0kuQxOcTWxVp/yIksexLyC5EDZiEVJsxFcTlTKVMm3aiCafPw5GN+iXKuQKxWKYsPJ
KQKzRjMAOA8i/RgrUrIpEg36f4Xq/xEV1HxpKys5TbImE8iUds1Oz0RumxSZFpJEKLSOFmLSQk8h
S/jeyiq0YRJQCQA6nQXVBw/tGp6ofd96FI268WeKqarJLLq5pnq6eGP8s3S/1MP7sENjJ6j+3eip
hEA4Vc7GCLq1nHDbYO9Zhm/7wUpCbjHkvbTJehtdrccMJVc3OKg0ON9Hpn8SHAG8EImVOMrKQVyo
+eGEoIKMBmqc9l8dA3oPAdko87A7reBgdvbxGG9KAJNy8qrcgwHtIy+oXJpqQimXO+bKbbE8WhW5
TdRUZvoO5nAocuiN6pDKrtyZHXea8lP8LKNRqCL8FntKk0BYVB/b4W5cw8bNv8xemhCG+49ltl/Y
z8W0mJRQdo1XsaAxkSpHzA9559Tdw+m2t1v0AIgtwF0Onwoxj2uHip5QaHwPmYwH96sxHtsOoIGV
6sWyp7uwIV/bSItRDBUeNir7uAe5CDiDAvPxr2f7h44Sa7c5f2+07bO++v5dHBwgk7IATDXeTvPf
X7hyTpq4UfAn2d2HMHN74ubA5dcaXfw2E7G1KnoMpfm3R9fauQEAgLd/f/mAXxhgIidNGSLVKGBA
jzaeEwBY+Jp3KOnJKOdpBZmkU96qxMgPfbMStP1Em7fGxlxNpZZiA5YwnVvH4/u9DbQW6UvgfcA2
eDiU27u7nUjMsxYR31y7Fpeipxnm+p81Y07d4EdF5Ae8PLcdHMfvd7xHiGyhQWj7mOyd4vvlLX26
27lAkJw2yCH8q0P/j3kWlcoJBS/1EYbevQqH+/kB4JmPGh3vzw3Qj060sosWnQwebIj78TwFyJ6Z
6mHKa0EI4VJjoB2PI4VEcWONTzvw7Pzx1vgcl+b20hgztxDliPxpVJBGkK14p9HkcSO8rWzb+Q5g
9w7WDh5lJqcG2+H1mcu62IdSeiIjVWEXe96mm9OfTbv2ZlvKIeBJj3wFpONA885GoDgXuqLBQ4YV
9b7tz5Jk4OUnn8b+fvvWWcGjXpl3VIqJ27mxeb49xqUIcZa2hyQRJELxBddDTLQ2lcpOlN1I/SzH
jzF/SrmPcU0qewEQizfEhRlmjJwElRO1luC9XmevGdDuIQJiqiSfTz4JcB5kQg7cCbzcB9qAfBfk
laE9Es40THB3tag43B724u4BNgToVGFW0GF2TxGIJS+Omuzy79x90jtqu4VQNjoo1JXa/rKhWV/Y
wLMRy3s9v5pYCkauB4rbmLpqS5+8t8kyq4s3hfF9e0jS4j5C3QuU7LOOI4sqhGguV6QpTOVWbWmE
O0/2JNFk+360IRhyRtPuX39OTkH94ZR8WxmJn0ClmT6gKzk0Qe3n3v6epWoG6s3gQZp1xoDEmb/3
4sbyUs4Q/ABbyzz29Ah5dIKyPq1ekn16UHaBSlu6dmLFpZvs0iZzPeuKF3AN1HXhgiRkP0C/NRPq
Dmcb24w4X+RgNSW1NjMF68l8Xhnw0gKg6QjwFaCdAJ9l3EXdyDPTAfwtdy4Sw5aSVz14lEATNGQW
eM+ioaB66SD84rC715Lwi3fspXXmjpXDbsplfZyHfjSrB+NFgyQ8+LAi+g32u83KWH+DhOEukA6c
ccLIj7MZukn3BoELVdlN0Q7TbEvHr2gWaGYcdegL180hMpvg67bRxbv80igTA7XhmNUFwlvE7M+v
3hFQLnK8r8n2b//w8PCSHw4SvaObDX1ecxcL2wqcAcAHIH4Hz5rKnOK4jLxIrVPFFb9BUtIjzWuC
q2bgnNsDXIjxrswwJyaX/SRuhgLOQpkKZ4p0zCkXRnT0UIG4bWop2wJoNyJZ0AiCXJd9svtqXChT
VyoucpFkZkx9dB4cWpGAnIFnXTka87G7ukhxucEazsVMso4M5bUriCce8nqK37vgjPfNoMXA2j5o
rZUx/XK2sxmIdECCbr5O2X60Hpl4pfL1zh3u4zvBlDbpEWnxv6DrckKqHF8aSzZr0+hOK8P7YaH/
Nb4Lw8zZU0IlysBo07u+eudVe+7cbKV0GwY2UK3/j7QvW24cSbb8lbJ+R1/sy7XbbTbYuIiiCEkp
pfQCU0pKrIE1sAS+fg7YPd1kkENM9ViZlVmWKuWIzcPD/fg5Pf0w5C/CnNjRd2i6Kf0s9n9ZH7nq
ETzPLeiJtDaUPR9rN7mvf7BukyWv4KfIZSffxasmtNse3Rmt2yJs9qLn8qHMnX5n/ZDSV5M4sUsi
u8kfxmql1U6bgA5sXT3p9aGBQCmkQ5lgp+viowYHSmv5kYx3rrqu0Oa7TQACTXdEcgfZJU6GGqVd
AOGnmd6gAI4iUzvbj3P3/n2tERuNQSi2U+EVbCbIC6hefK/+StvF1vb5KN2aynmNT24NK0xQjDaN
/oeGhv6XtnYUCjrknQQyP3yMEWiC18ae+Xh761zfOahJSSiEQ6qTvzeymPXGvICSHz8YyFWFkb1E
Zbdkg/NefYniflPBxp26QvdbdScvnekLp3zc//8eBXcBjWPFzDrCMQNZvVs8UEAVXjJsEbu+Cz9u
T9gl1oazxW35gdWF1kuzLRvNglq5VnJPC/ahXdmSU/vDneQ8WWShXfHqFAICgzcwgjdw5p9vDsL0
uqViBqO07fwuhM4Vk7LRK4dNQ4A4Gun4UsTiEmPVJS50HiyKGbMU/ay+wk0sKVNiFD2WLk3fxQn9
ajK6YfZFIs144la0FTBOjiv9K5F31bf40JguZAVstVsIJueo9OJsnHwGN+fATbJCLNJhrvYXvoAy
eIMhh16Cek79QAzFv73Ix2rpLYPcYUy1clJHivlWa5/GtmZBMSBJN43q0s9Sg+QWBARKUL45+sFM
PLLJjHX5KX33gxvjie2JXxJQhOXr7a9aXA0ueG/jpCuNJJ+3Xpmvs+5Rk5z4V1Q9Ww4pbXXT/RyS
XYYpKexWdzPhLmEL7uKyzjZfL2BnQKgH4Q4UV883YiGTtiOVNvxo9btER474UBwsxaElXO6bFhb2
uNYKO9/UGrQV0DKS2tajlLyOis9MeHZvRPOLhlzuAO3olTLc6+pGW8TZXHOl8z04E1giCOez/wzV
MVUudHwkVMi36YgF1INC3eh0FY2rPNlm2ntrHTTlaWGBrl33oECYmTIUQ8TL53x2FLwqW0GnI9Q7
dlLy2E6jM0HZWKmTQ6q8j7oISp9tI/tSmHoCdKV0673pFpCv/FMATY7QJzDRqyfh8YXnLbd3MyE0
Wq1Dk9VPdfUTO8RMbfMND8tVuYJCU+cAqcbWEBlF02X4CGSVq98XgJJox39uT8jsHk6O0cWncPMh
AFIGNP8k/hABa1eywc7EPcDcIVkYM/8G4A1JnH9UQMHQZwIMNWA4TKSvMTyYdQW9ctnTGs2nxCF3
SkdBlvPOumLBW3De6cI4F+RFydSrZSuKP2j5XH6E5GkSt0m/TiRXor4uLCTXuKvgwtq8+U/iBEkU
TCowLG+GYo7+DKEgyOZAaq55INlSb8fivHLHPcwtcSw1tGEWG9GLWr8W10XnjCDcSdHWrRRriIkv
0mscV4vfNsBbgFhB0sGVcnzwnw4xaZgBmV9Q3wKLbq4gz+KnoNOGWgTQl9KvJYabq6OcKY3gKiC8
A5jn+ZR2qQhSVEDxf6Sqp+WORtfpxlLWNTsgiIzz3621anDjSuHn7ePBa8Ec1xLXq4i0IdhogN89
NzxltZGGDO1nSheHL3rHhtUoo6JWFpFsKyRm7yzpyYtgKulGEg22JgJDG15evpGp+Z1JZFi1hloG
ObBwD1MpA7ckah8VS8v17S+9dpBRCEcnkyLrKsSXzz90JGJc5iE+NGn9WSY8llalq5iLslCcAz1O
yBxpAEGiz1gpLhzt+7AdUM4AIWjjok7kpAewdB5IoHvp17CioLkXPM3bGX6y0VaDSzaiX6NUBnLT
IHOtDUQLEK8nvrAUYM5HmN+Rp9/F75BSkkNFwXcZ8rdO8nXv0zbxRqR1oujdGPCMUQpH+4fV//oc
/zv6Lg//+P3t3/8Hf/4sK9ZAS4tyf/z7/+ogsPiRJx/FH3bXfH90f5S//3iiHzRpafLZ/s/8y/71
l/9+/kf8rn/acj/ox9kfvIImlAXdd8Mev9sup8evwFfN/+f/6w//+D7+lmdWff/tLx9fJCmQvaFN
8kn/8s8fbb7+9hecqfmN/V+nFv754/0Hwd98Kjsa//GvgV75u98fLf3bX9C9/Fe8oo8b48gtDM83
fB9/Ilv4CUBTOoxBkW/OVxdlQ+O//UWQtb9aMwQWcAMIwoOpHX+rnS3iZ4r5V6Q0NADLAUKAswFl
/v/5yrPV+fdq/VF05FAmBW3xPdw9AGwaGnzRYYmdq4E5Rec2b9ZCOLroC3aQx2ItUstp70Pgbau0
f9SHZ6m8a5HPNZnTGStT/jXW+SF/sJDyJmxEx+laSzJf64lzMpf//MrTr5pP5snOvfgobufSJGFj
Xpfs0IGSjI3PSQR6NKuyOwEF9XLhJpxHeGEMeVgFItTWXI88dxOosDcaCTEDRvQImmO7ab5vj+aa
ASwvukmgUIbeA240pWw2sq5V7IB2HVsBC3spvN22wF8+xwk7NTG7wpPLR+hHzUwKTFgFfLZu7mL1
Cw58r2YeOpLtNDY2or7ua2thnf4vducuQFxBIJXi5s6My6Erip4dsmLfV296VbhC2Dm19SCYPzvl
19g9jMrSBc/59eNgMY3GzI4BbNoxv3My2FYFJ7LUJNNBqMx7SiAFLWiQRjbv0X50e16vWYJaAmpk
4FZANZ5bOdMqIPYe5eIBWrzlfgwl4JtKdDXhPOUbyizT/f+zxy2jWYdhM0S1eFBxlXYdKkzpZmht
yDYsxJ5XB4YLHOG2gdPPw3oZWJwiFQJah1keN6dPVnjQWrAMk83tAXFxH5ZKxzscEAZg8PAHPgWg
RUoIUn4MSGPGA9WyFa2fo7pxzBasxoZ86Evx6bZF/iXxD5MAtiDZjT5mNCycHwWi0bRVByYewEU1
ebkq/GpD3fxBprRZk3yY7tD3VW7b1Bi3KtjHvuR+ZCBItQDrStJ2T1IyASI0w1TDKCV3eFCntlTp
2laqa7uj1TvtW7btcgRc/QThI2q2Jto9hD0xtXRTQsD1rWPpklzFtYlEXXOGmCOXIvOVqcGyyrYG
AP4gDU/FW5rBDzoTGJqbfbWwNa6caVwtIOCDERwuoMTOJ7CpDAE9xRaOV4yqUyX5la57ybRVzNGp
qGKPrWAPU+1rE/Nur92l25/dCEJLANMkcClyd1HZZrJYp+N0MHTBt+TSERXB74GAAy1pqyx1Y3Dh
ETYKrKlAn1houNRA2nA+zqw06pZIBjjMWxDaV3V8F+vaWk3JT4kYkEMBcUST0V+lNa7IVLtUmX7e
Hu4xkX5+8+AL5qgRK4uzcazJnTiyUdb6ooYey6FtBWyv5sUI2004ukOqbbJsei8MFyzfOgjOu37J
tV2ba9z5oMaZgYC4+85HH1tKTJtOP8410jBg6gi7cUumfCMM6hpR8svtwS7Z416AHZQG0pZgtpWi
fTa3LeiBi+KJTL/NJdnMS98GzA3eQyDkxOMEyZTzkRUKMPdWFokHWNx2eujLibKywurR7BfGxBdN
j1sIJab5/YW+wgsCc1BjKCRriHgQjNZv+lVCG0fQq3uoID6HoYzHlxdH7X1UNTO9rMEQwAzbxMq8
qgf97BL89+rJPf0cbuRyTuJJhV7oQXqo0Vko559p+4ziRFoKjgBBpToXvbo0FhzG/Fv5XQx/a81T
gBCXB66MMhR9Rp2Kh2LIk5XVj78TZE3WYzaaC9cxTwt0nG/Uv1Avl47wB841Tc1Y1WqeiYdB6zq7
L0vN6fVmrQrFDyOL9gAGC06qjrupboJEie/IpD6RfNqlLIZUqZSlXkuQA0YqHNhIq3O0QlKcSBQf
oqL344kGESC4tiigA7a0DNmpJ/ERBJ1fsamtkK2JnVoOPb1H9kKWl/rerh2Q07HNgfqJMyCgpBBD
SKwe1BzA+OnNzNchnojDDy1vFuaRx/78Yx7BtWGicRtn3+IOo1GnSRoVDa5lWUOfg0L3Xda9itqU
OiQHP3GnFL/A/rcpa/VdKJr7xIy3eYMODT1BmQ69Tgtx5GWEjBIBAJeop8IhojnufOwIvvDfwk48
UNym9qDJqdNqk7pg5dIxzC1i6LoxwZM/ZwXOrTT6IAHaEskHs6klwGl3xNhPUocgYRTXt73dVVOa
gocbKqiXFG5ibk1Jhz5kbFS8WlLdjrWfLCazRMhtQ5eHD2NCoANvB94UqHqdj0lE+WTSGQxNXds8
CHI9rehQhauoVJbEZK6a0mfAhKWDEIdH4QgSI1WHMPnQ9Cr7bY5QlI3Q0fGpJ/rn7UFdHgUMag4a
AYNHeG9yx1yZFUesCJaKRPQKZN7zfqsfQHppszJfwsHNq37uvmAMD23TAjv3THtzPoNZrmZtTLEr
qrhyNB1E+caPyZLXqvFMjXcCeaYkeREt4nbtOhP9VokXymSXmx9JQ5TbZ6cGmlo+fVTEgznVQ41t
ydB+gzCAuIVI9P9goyDWN2bcP5IOF9pUqi6lyTjIB4R+oh1BBqwI0SYpP95eumsb/9QMN5tqQ6LU
yjr5gFoPGbcCet1+qNW4MJgrkdOcaMU1jxFh3/OjqdqpQoP7JKNC8c0g4ihkz5QMfkHWWf6dC5At
Iq+0+BCb4Pbwrp2BU7vc8FgVVui5Z/IhigdHJeqdMaylivq3rfC5Xfjn8+Fx/lDRK2WYiCQfkDBC
ISRU3FJXJ69tKhWPkZwkjkX7DWLlZj9lLNmKRCD3mZElO6boS4JHV5YUNHCQJoV/hu/k6bhVWkTY
OJFxYCVL8PTF+6iWZDtqDMUzxn4JFzKPjTuPFpAuyH3NVIMXrFehArR4plLt0Kfvihi7yKg40RjI
FXYshcZy1N3FdbtwBi+NWgAKqUA9godiRo+eO4EpGXqzaDPjkNTSWgDp1VOuHAYm7bL00dS31hKT
75UVnntwAFJCrUA0LZ6gXkFXrVKBXvUgSx0aWEAwkwR1trFmahHW2HVfuk33AwwljmHUuKFF7/YW
4zupsMWAuplJ/WbPh9iNuwytLKUmhJDjgHQfmvUAITdbTVdSVHnZ6HT9Oh4PYo8plzJXIAE64id2
b1AfnYIgDUclXSd3U/xlabV7+8OuzQwoM2YMr2KCe5jHJZddlU5yJIWHrCwdGm7EFuHcVmncvgCz
grTJkT4oevJT95clKi6P9/z4hFEJzR+IObht0E8KlfsuioKhk1+qZlNlDu18pKFsKbs3utGzwhqq
oKlrWtOqJPdacpCEdYT6wu1JmN3I+RmwQHyJhwWEimb3xp3/CuShvZoUUZAVpl8z4odxB9qld52E
TlXEjhQu9gxfXoNnJvmhiyOUn3Qpi4JeBRZLexFRBq6ap/JTrt3sfuhssYycvuzdoXozooUL/9q8
z2UzqCioEDfgczYJE+MRxEVRYIRZ58hJWdsggbDWY90XCxv/ykmfgwscO3DgIO3OeXDFBPGswYwo
0O+BWVKTTTHujcECljjzyvpNWCJNvcxHwZso0OFFjgHPRKj8nbsWWiA3hhpKGkxsH61zdcOiezX9
3WNFs/S5Ux8AjrDDymd6tM8HJBkdafxM3QroLUcWVpZw11aaHYYDGpAFpx5WTERHHrTS0yVdnYtA
hPvSeZVOXiCDmWijlg1p0A5vSnTfdd+3d/XFRcL9/vnnJ78f4BSj1UP8frUP3cGsHQAs6uSj797+
vB3oVCBVBvQPmm65U2z2DYWmL0sDOryqTbs3K5xYorMgiYYlQqWLUBVjQgkHEqxzg+8FB15RawMV
shBjMtBui7pz/iyFNZ5RU1WuW9b1myhKFoIQ3qYJ0BuMAgWK+wqPDM47iF0Z5jFTksBUBNETQ9HR
uwigDTZFTgbZRCcsSbu6Paf83phtSsjLwSfpmoq80fnaCVosjJliJUFJWey2sSx5oSxPC4fz4lY6
moHng2IuHk8XjLNjo1NMqJkEOqipwtwV2F2f7TS1egvjfddLtlQAy0ucVv4cPYGAhXvbVZPb6DaV
78GWAspIZYlhkfeM/Ddx21ZtwDiL8nISaN1POnzTCihHJvkoM/o6aHCG4bWmd3HS7610n9R7mi9x
PPL8Jsbc9yCDVwEKQjJoMvlsPShte4N0WPCBSOUmKdNhleWStFVC2v6oo0axkVuTtkMJEGk2aPp9
VpUU6pSJ7ItNSg5qbKa4sikdthOVQGGahTm4mdr0IFKVuBWhL7Gm/hK6iti1laReHMfywgbirjTw
+GuoLoJDGRHH/Kzj3KBB9TBG1DMEdeFZKd5RklvVPmTL3XjCtbq+vV35B8KFOc6XdZKaTgnLhkDN
VVfTHLlwpRgNvp+R/ijrkmuyL5b42pLgEnc0YRZd98iroGAEb38h+SxXABdroSIGU1P7uYBoXTWH
x2YUENa12YYm4u/bA71mEB4APGMibhco5p2fSyI1Ta9nRAo0CjWXQl/noDqgGeRPE9QzlthgrlmD
35mljkA1jrT1uTV5QM58UCopGLME0IHW+BUWoh82qPX1s3tFh+Dt4XG3NQpTUA8H/S/qECjDQc7+
3GADRmXa1UodJLpvZahEOLIaPXbsUIeNJw2hw1iyYPICKwubIPpFNgqNMNiofPCVRK06qnrVBrHw
ELEgtCB+oz7Mb4+62bJXtMIo+q5EWDjYouWmbCUuXZQX/cfzJ6jo08aLC8QkqM+fD7sEk3ScWLQN
OsPp0FhFHSa+5zL14lL0JU1wdCNyon3CEA1vDNCjkIMs/J4Ye077+sFaFc1XJNgKqNOFX7cXhD/G
xy/TwMd8pCVW+DrUpNGuUVupDRQISvfqrhZ+0/Z5YD+pbq0VqNrfNnd9JuA15rL5zFLChWtiF2ta
lA6YCeBq4mJlCNRL68IxBLZpp9KVwAORoSc1tUn29jbWOzV7pxQtGaB+jd2w3Kpog7fSg6w+SFGx
4GXm7X4Sps+7E8wi//447iKmJRiaZQUfp0eZo8Z31oj3cXu4PQUXrEWcleOdeRI2lZpJcrSDt/D+
vw0KOjtqoCuidlvR0wXxMcv8VF4XIXHqbl1MP0ZQY9z+gqvDRMchNqQIKkN+zUu5EBM9ndoA1LdO
F63HEIok/ebPG5k5kuZYGUIgfEq6M82koah/Bb2Jim2bNOvMmPJV2ltLPuUI6OCXDb5rljPD4UJp
6/x0tcCt0a6SaNCL9F1PQi8a76ekdam6kqPWAUM9xHclZV0Qt1Ue+w5dYVutWyeH+g7AtxWuy92U
P8WyHyOv+544qTeA6YuED329Qat8adiD5GSgh6iXqsBXjwMA7eDKwokAj9wcq5zuhTHTzckyaJAJ
0h2uek8YelC8ssckmrHbqkNMSCr+DrFQMSgniPHLEFW7TQ5DUtgVycHy6cs/u8i1oOybqyLQGkvY
nSsu27DEOcMOaBLQvJzLBp9dpOnNQAO0jRK09RNHGB8VFvS6IxUfQ/d1e9/wRa/jIZxb2lBH1RAk
HWtGJ1MCLVAJbAlRF3S/KfW0EZ3pjyR8BNpmbOxer9aJtpAyvnIecOPiSYeqsapcMNCOSgR+CG0Y
A9BHTC6phhikF3LmtKIRL5iaJ4vbqrOnxdsY8BrLOILrTwZnti1uCCCygyF7jdJfVfhye/auDuXk
93PuVerlqKmoOAY9XRl5ZVNUTJm84MTn2+rWIDg3KZZWE0sMgwAjq1vJoO2xIqes1120UNK/NDRj
x3G0Z6nNmUf+/HSocpdnRhiPQVkm5SrWquyODiJzzYnN6TQ5cm/P3uVlKB+hCuDQUecU6Ty7J6sz
hVraZ3IzomxorOlDrkZ4p7ceYZ07Zdh9USotWLzcD6D6BtgXRHxALlx0PvWAPkm9KI9BblqRlyao
TmSFsWTlomdjxuFL0OMDaAftfwi/zgfGcq2L52xAUPa1sWlyYvqm0cnOIFaZ2zWkWo+CkK3zRm9t
ELP87s0Ounaj0dsRGSNPjCFr1zdZ70dMgLJqNuYrJUJv3O3p56PR41cixp7ra7PcG7d5k15LrFqJ
WWBVg21ZiSMS6BZBlsYc/NRaqrRdm3q4mH9Z43Zxa1mtJjMEhH1dulELpEhbLDw1rw0IRS9oIRrA
j6MRm5t2MNp3g5qxQCmfjfBHomEboSfyRZQeb88c/6KE04SrxEEBLaGIS51PkYDrOQEFWceCuCr9
OH8XG98UABSkzvjQAAg5+pb5GpuDW4/o1mHvSfpIolVq3WV4tknrvP/U3ooErHjTsFLHX7e/7tIp
oesUYExN12ZYDh/wDIZBLFYPDAnxaJcAOGlbNbPruFgiDr22pCBCNdGcJoLl25zX4+T86iUgaIMA
yPFk0n2kNmuZLPXVXzWB6iymGXULlNzPTRiC2rXqgLHEUoxYvpA0DEZcqp/zSfPjemrgKQKkD7kZ
JKTOzbBSR91Q10BrHRaTHcIvrCJDom6jldRBBy971SA7uS6EuHEIY62njxrZ0qYBCTZNl1obry0g
Hi4AWAG/jIPJBVh5DtBpk0oswAvxQcPGyTvykLfN6vY+ueLu8SQ053YLwAtxH58POs8N7A1dxMNz
iB8Lq3eyqYBa6wdbUpC+di4B30W1Bg9DlIm42Z20VpdrJZuCtk+/m8xyC/wLOGHiypP1XNNWdG+P
7DKGwmP3xCC3MSmVI8UcIhjs6GqQUkeqPtXiORc3SWXL5qeyJLh1dQPNFXdQsaL2gkzC+VwCyGgS
0oUsIOlW6hRXlrahDvnXntoR3puR+sU61UeG8cEQ001bRAtPqWvnZD7u+Af5IcS35/aHVKqVsmmm
wDDyyWmUqFoJsrLEF87nF4/nBFATpDARTeGpwU0sa2KB1ImBV72RoXDr9sxtElsG7yYK7umTYqwA
T/EnsqoEa1WB902Z5LtEAfoQrZTZ+6CvU1JvG7rYhDfv1fMYCZ08SIwBdSkhrcuDEYmMHoVCw4eN
woNePSI/4cSCJ0OM9odS+Yn2PlSvt/fYtUOKiUDWGnAAXPfcjMtqm3eZqkw4PZEnhIpvjOmmyNnC
Vr52SAGVgn+dcQeo7ZwvrCwX1piL0xSMY5/bsYpEpGLW6CKMKy8e4q/bg5o/mptGBJHAjSB1g43M
Uz/QuMosiLmLgVRScVWC9tLMBVCjRwrdkSIF4X8jGV4Pwbw//UaGZ0BGHmI/0GjAy+B8mEQkigT6
KDGwSIE+Ut0X8s6PmXH48+NDshk4FVQAkKecj9HJjcUKdGSFZcmCJvMt/VtmoGgRg4xUtmg+t71/
29oVNwSM/bxBALSfE5rn1qK4EofUalhggMvXiNE4LKA2aLrMJLYoPhZVZw/h822b11YQATwEqABm
EoFmPLcpN1M0WETGCKO7Ug2YsDFbDwymVPH7pZ7bq7aAf0cPPiBNwMKd2wpNLJnY4W0ayWput0UH
WF/0JaE1ysKMpgNML0HvrhwHKMT92yTnZ0dBGgQhwUUNGkv01fQbOR3cQS9RC9Ts2zN5zdmd2eI2
i0pLg5i1ygJmGZ7RgYpiKFyQu/mgR9lk+S4VvAZou+GgJcOqmOiLgCd6+GXpe1FzIDnTBMz86qbP
25915TKVUTBDVUXRcVRUbtJZEWVpPiXwO1QMQhBFhKJnxZs+/6Xp3m1TV1wcSrzgN4PrgQfi+75D
acogl1xOAS2Lbj2EJvMFFQ+aVJnqzW1TV7LGM/oO+p6o0MxOgMNTl0xvY3GqpiDLnxr5hWTfufFJ
H8zUTaY9bV5y4bWo7ihxqeUNd3RJ8ePaUHF9HrkGj21j51tZNIV2iHOGWVXHbEWK9tNMpsib2ixf
2FbXnAJyZ/Bx86PrQtVEjo3aYhLujWF0yKPyVLIH5W6SE5fWIP5c2sRXx3Vibf6aE4fXjFMVCaU+
BVqNhsXeWE2gLqi7aOHldUFWhAcRHgJQh8GORCcYX2KjDGFmpAoTatMumSBqZVtVYFlvRVPZBDwt
U+Wl2rqH5OCQfjWtG+KNnx1CkGZnW4gD1TJQ1rsorxx52mtoWKtAAjMY99Agu73PrrksZNeQCIfk
Gcrb3HyEI8RewZs1BfFUgsmigQxgmlGnzxrJsVCEdFsiNk5p0v8g14EGNkwMUm3Am/IBSs3aqjWA
xwyMn1ljq3LrmpE7TRtSjy7586HJjFG0wHiEHY3tfL7omdBFDE8YMYihbONJMZHsipaJ13R5tb49
nzykfI4IgbJBHwhCe6SOeOhJmlrDoBuDFJhG9KznInHLEPFfPkoyKuqN6GlCn7sjQD8+ZE+JN2mT
5HeNSNYRHNljk4zFLtNBizBBzegOlEaGb/T94CsJqm9NbnX3qawWrplLza7KShPUvV2V25MeSj+V
fuw8JDAVz8QL6ZADBvM4xpFpiznwX3kXxf+BlwKqaX6Xoa4Gdizu+iExoDVTnysBMfypAb9BOSF0
aDxQoa2lZG+gYTztEwd6OaC38tN3Ft51BbONcalj8co9ePYh3N1UdbRO466YqUR3hDb3hB3MFrlp
c6mlbv5FXEQIQ9AnRDYaSHeTu246FE8ay8KIRUAHWhU526V+E/6ePaLpEUf/q21p9mEnPoqwWEIL
bT8dmk+rsOnb9CU9iVu0//uhq27kTQ/ZaYQUH2QXPXfP1bZZCNOu9PAiTwdsAK5TANdA33v+AXBb
MVNN9E0N2+hRdaS7RLWFvfaou9OqetknB+ILG2vTrtN7suSg+fz7Eat6iqrnJrjqLDTaoxxxKEE3
U2+HVTl46QPFRpor4AuXz3Vrc2oI7hq8fbxrQPozVqoplA6Q7Bx08MMa7/Ge5b64A4/YkjXuqpsx
kmdYMc7ZqunYxBNYtoKqW4G3C3XWYgfSCmDhKlddktHgIwg03Z0DxbhV1KwkFM2sS4PyJX4DAs48
1N/1j9HrNvnWXNMfoZeqS9M5L8756ZDOijXc1lUZS2sCxE1QgwRIAntBWewSJw9nrun6yfiyHuSl
B+EFNAP1zLOaxuwaTo4LCyUd3ScoB2iA8xjrvkOC0Zcd1Gkn3a2nff/SL9AKc+s4+/izxxnnbAC6
N1WG8CyQnuRt8zys5MGZii39LS1Bz65ZOn2fcWsINvnJoujDDsz73EFmoX55RI+SEju4rG9fXNcC
gdN3Ehdv5pFpgugEOTbREfel3f8ywaJ/Vy7wtvAdbvPUnblPbkBUINNoFZkSZNqdXu4NUNUIeEkA
H7syxt3Y7g3RlVD2yNmO6syRG+ASPSVH4/Lj7fFe9+NIWODxhIBe43aqlLVZS/VaCTRR2ClC7wDt
/nTbxJWdOQ/23za4nZk2nShRWikBcwrFzXXIA4K9z1g126yZOUHzn7cNLo2Jy0bJvZmkOcGYEhwC
De0tVNrctsD7S6wfvIqEvjKABcEFwj+nlbGpJrMQ1KAdN6P+u1Vfqa2y7y70yWcte8LCVXQZrsMc
ytIzGQAiKr5hvqXy1MRaoQW4df2keBjJWsyX0NGX0wbEtQggHHBW6IjmgxgIO7Z6ZjElGGKd2qyg
jQ9p+di9PXWXRxmC1AgM59Ir/nVB0Itm1agUdC0AHVJN7X7aoYkyCRrtJ7gcl5z/lXmbxT9hBYm4
ufnh3CfmWQ85zCTSAr0mu3rwYsEtlH6hUfMKkgREI0jvonCIrj+M69xKMxrioIBnK6BhBQEsiTaP
WkqjdSOybFeMceKhywSA82yQ1kNlECfvjHhvKLRc1XJUrgctW1I9vcwG4JOOKV88aOYEKPdJU1pI
ZV9pQeuZxk9BBMv856CttSWy1vnonl90IH7DztBBOAsicv55LtMJ8hxGKwVT7ALjapef6JPRWLqw
aS7XEchGXADIOJioQfOvpHiGCDOiS8hb1flKF3N04TaK5SHj3Sy8XPiwE0d7tjWfawUgAKD3z6fO
wvNA1FpNCqTpNWmtV2VMPRmokEx0h9brjQScLRBvAUmAiY4dYZXo8jpTQQG4SYSvWH8GL2CGkKb/
un1ueH6o43ehEXhWrgCQBxjs8++q9VYqE1SXg0Hxwchut91wqOqfbT396inYJlFVyPtpPUWio6QP
aZmgNP/Q1K+lODzXwHLphfylTObn7c+6PM5Qr1MxUfCGqMXxTkNC026DVng5kIStAeLBgZV20Tpm
E/vl9ILQsWIL3p0P6I4TgVcsZDNnEQ/88Xwi0DNVSCl+EpBHBiHhdmaVLnNIF4hQRqV4fIkpCGf3
NRhbMuUBYmiiljphb2yiZknR+MrVBq76Gb5tAFoNTkzuW8y6zPqBxWowNKHlyUZG/DqUxnUPaeOg
VCvRrkohBNBR7e3QLHVo1kSFx+Sh//1n1wEfgqwRtHtmSlCeDEekmaG0Kj4ksypnclkp2JQgV+YQ
aytkhzZeyOxcqWydG+Qu9axpiR4JiRoY0mhrsWcIb9To7BYMg1Lm0XxPHfGuTv3K8G6P9KplJM9R
lgUtHA4EZzk0BQkwxUYP4l0ZP4MnzS2FlRCkiEMhDwulH1sb7NZSfLFagA1d8Q0g74C7A1gXHCjY
+OdbL1NIKER9pwcK5IMSothoHhpCxPRwDmKcOAleZrLfVJ7S2tEn3ETZeFW+BkvCmqn3IA2NIkgD
m+PCd116+/mzUN9Df+NMYjK7z5PQXzYTWqTqoAeCJq+VdlNFpdtNkluUmh+2CxHylesO7VM65mBO
yCLHw90tfSypgwLimaBDg029a0DkOdcwUuan6RM6sclDM9yX6iZO2Z0hLQSTlzcB+vtw+JEUxvLr
fCQE7a2pEITJCGYGMGeocki4VwxvHLP886m5c1PcPgPLnd6MyWAEeuVIgi9nL0BHozJzb9K7dFzU
f5p/3flVem6O8+/dUKA6a/VGQBVvZrTSw6c+3aXdUw6FxvrReBk9aoP1ZzWhuFC9Ak3JxoV2zauf
MHcIAiWD9N0FDJL0KRWpYgSWsUqqQxk+RvluWPIc89vmYqAnVrhDNBR0iilRjWBEZzirXmJU4PU7
9E/0d/+bvC9ZblzHtv2VijfnCbAnB2/wSKqzJFuW5LTTE4adTrMDGxAESPDr32JW1S2b8rXi3Okd
nYpTVYZAApu7WY1Vdxu0d3Pgr6DREu+La+LBfyQPZotPgH5cE2DtwSuaPWWAjOyKUxP0U7dIMfQ3
a8iAJ24MfS9093MohOc6oB4dM4G6yrqiqPeM68Nj1iQN1HxTTUs2bib6Z1Zm5eOgmOdu1OC0m7wc
hH4jawXTLh//4wRscwqtEpmlVbyG2hEM7pqRjh5EkwFDj2TSu79l6dhlOHKrPdimWcPCfNDbB8/u
yycrVdpLPU7tTtyF0V3lJmSWENpG17kpRKKJpWU1mIM02pC7YaflI/5yp9GwLzr60o1cjaGmtdWN
7En5G5Tfnkc9EXEfVZkjzz0mq7Bpt81UQDxNkjgonLJ+gn6TQEUG97hDCWNlI+CAMNghWseeHfQJ
HfzNAPoVKESpKPlO5xBECNx+QKc2VlS9tmUPVSHQqId8X2T+84jY9yigOgibOW7TXaFTysKmjcvI
AeEG/vDCowPMiDptNxIzKYIe0wQeOXhWRdTbY//qOCkHNamUKPyhiQYTz1GzS2+h56ZqV0mVZmVo
llgH37oGMYkIu2bLrLYkhA3KWpoPilt0p2KgJa/U8V9EIw+5j4tghOYLLKk+B158o0DZKvPsqCfO
IccIJSleNHe4kvpNF2J2ZiHVib8PbVAHYPHZKqVdMgjv+PlRs+1HLe5uvR5yy99/Vb+4+hh9g00J
uTtIes4z7NjUZWINGjrvZR5KSLz0N3Anj1p5/n6dL/eClcB798F4mWPxhgHJW9zkxZF0ILk8jO3D
93//y318+PtT8PnwKdTA3aqaghbHLsd4AY55Xra1YrA5rlGSvnj12MB/NjJt9MNCiaNJB8eqOA4e
XxKKWqDLxHLwyTWuxlxVBgkugIQfVpp+yYeVGlvVpumUxbEIvH0rYaEApvI2XTp9SNB8COyQWbCw
/f45XntP03P+sKjMGscBvLc4+m7x6hMtgF3kFVjxF02UzxubxeKY2VQzNazhPA9L9Ts+WJtiJ3bx
4/jz+818/a6AKUfNgGp4DkhMMgsZt8aKo7CanRrZuikNFhQi3ny/zhelybSj/yw0dRc/PjX0aHII
4hXHxrsrX/pbfMc4iyiQbYF9AxDovlrBlOCap8JlDfZ51VlChtrM6mLggo85DY1J4tvogxa6+LsK
9ilX4sS0g3ksgguAj0kpVI4uVCti1gBhFLvePb5th9EAIw4samE6N6q778qfmX6thfPVQUSXeaox
bROhdlZhZXkGl2uR+Pdmf9K9G9Vf4618uQDKaQQk9M8hDvv5nRlEcsdI5OQMsrO8uzH5nzwyWMwA
pYrgCmmIGfRG2N1AWzeOwfE1YAN9p41QrublEsxTmIdbjFzrR31RDqB9QTC3guA7ysHZgnpTjabB
Um1K0GGC4YCqKbIfbf+jkWqDMcvAIiFOfr301A+CWSVMk2N/acOIO6+vhOPLm4fW2zTYxvtDxf6n
fv5wIepaFjVrBu0eIMXQbAeA+DPwxq4MIr4oSVCPANMMSBUIjcBrfH6HVGMui6s8OW5f1TF/sp2b
cWXDEWOT/bLikDe4dd/f9MsrB6GmP1gBD9AGbPHzgq6lKiu1aXZ0OrR7cNkgEFUd6Hua6cukWmbX
xhJfxEo4LQBr4/3ptWFEN1tQI8NQFcg0ahMmzGm5smDp+8tG100PhU5vRjfdj397LohvzzSIRLWL
ZBmSUXOoWu6ade0ICfsCTHsikKTKZYkaZRGbbX8EZrPauH4/IOHtUzj2MP3Bn6Q1vn/Wl2do+g3o
ewPECvrJ3NFUkyXagnzMjk2mYCmqQe8v62pt09jxNZWUy9c6ae4izYJzGXTH50/ZFHZMK5lXR1cP
PG3RiQBt3aDy7seRbmmy9kx98f3mLu/q5xVn+YorVS91Mq14SniwHG7y498U4cE7hPobSG0gGaJk
xsT+89GRSVZ6GaHVsTUALglGP6jMXeLD/DmUlhU47pW78cVX8POCs7Ma02bMigwLajCc6F6cNrAh
LgQQedes4fYkY1CoN91k7txaYXrfZWF5DVr+1Yv8uOfZYzUnBcLCxk+wvKgkYwBUrGEvxuIG3yeP
no3j92/xi8YQMMZovExi0ehJ+rNUpuSUSHCkquM007B3rbqV2kuc7HVxLuutaH7x5tUvA+990IGa
A1ql1iFNRANzyLYQ5AloUt6MLblyc74gHE0/C68e/RqMHMnsZ4mWFhlaqfhZZaQlOyhYlz/1F2Cg
3YC8JideBu3K3vcbvjR2498c80/nDosjG3KhDQjW2OzDmndUZ66T10dd+EE3wgOmVKuhQcpQ7Bjd
u3+7eYHlULpMRQUg6H9O5YdPTSWgB9iaWnVMAekvjoaHTK98SJpi9f27/vKhQq0PXXiUftjaFK8+
LMR526ncoPWx714sCwiUeNtHuFfl4uc7W/jvWbynQA3bOzerwfzbsitF5yWoDuKrGNiCSoa3al5c
6LZJqgFRzDoaYbVplsUN3Ae31RpOFcthO6yzVbIBhGOd3Nkb4948FMt6aayNFV010ZVHMYWOT9ng
7JfMbrrtDQPDWMY6VmCsSX7KWBYkElQmF/84uJkROPmdDzttR8ZXAuefsPXd2rMrroQJ+jTHU2CL
Zlff0o1179wbN+ix3nib8d5/To/92V7FSytqQ39zDQR7+UWe9o4GJOBeaCbhE/n5GPSgG6Vagr07
+t5qXizjBrVMYJINhmxmfezsJboi10Lr9EDnmwaiGqM2goE9SHOfF2VO0wwsY/bRDox3aGlXUblP
dkBAHeCWe0evHfWL92vCOAk2xpPPE/jjcw1aomAQLwzNOT7Ru+TZqkKRB85ds0e1O+YRuZLGTdHo
0+bAUkeeiL4yIPgm+LmfN1eA+VTA/NE/Gv4CCj9U2zIrhEyDeQ1c9eVCoKeBCjRlb/NmR6EoiACA
eRxV+h7fa/37kLQBmLrpNQjZRbU07ejDQrN6sIOSPggo2FFvkCC3JfjhP3qQyE2yFmXgOtdqmcvY
NFtwdj64ZLwVNXYm13IrH6sT2xs/42W/89bFXb7ii3RX/baujQS+2CZG+fqkJWFbINnMsuG4Ibmr
zAEOUnaQrc1tASeU1a3z8H20meLq7Hh8WmUWd3V4zpT92MfHMlg+ht//7cvbjN7Axy3MKghP1Boh
Cn9c3Cp4ut2d+0MsAjSIcS6uLDUFhot9gIk60QoxYp532RnNjUHrzfhI7kkbaL/8ZXWKf5INjjm0
x+JH/zBeobdcwo1MTOihQAoRHfCcwa3/fLNiBVsCYevJCap6W6CZh63vLyBLvjyJNXlt995t/Th5
fl3Z6VRoznaKYTV6lrA0mpBis2XtntljaqXpqbQmzCIHyBvY6pDDlXjBlvzKd/GLUwipSfi6TKOp
aUT1eZOs9XzWV1l6Appw5ZZBD37ZXQxKzZW+1fR3Pu/qT54HxhqKI4j2zsprpy6qbNSKAgl7EQxv
tTwpDXgZWAN+//guohQQHJMdDaAlKEcwr/i8H6sfWEKSlJ4wAsCI9YhxomGuv1/j4pl9XmPeKhiM
OAG7LKEn/VfVBPJxVCHfVUUgr4qoX5z62Uqzs9DWscMSjt0kNICN1+8WcnuP6SMsRoxdtkx/22/D
lUHTRbyYrThLTpQhXQrlRXqSB3+BtPP7J3fZc5j9+dn3f+gsj+Um/nx6rm95CMjsbeGsxVNURjaG
7xiDd1eC1PTCPx282YqzMOsTObqgcNITwyPE7BXu8UukWOPeP1jutdJh+mPfLTaLtjI244SPWKxf
vPYP8OF1Ivt+4XU3cfh2H5tXguJXW4MoFLJazK8BupltTTeEz3Ru4F3VQZ0EcPVkv5QIvTUm+m51
5dWBfnC5uQlNB5jPhAtDbPx8tZSeKQMjFby71GnHMB+l9ZQWXoOIT9EYCGifGSUIlVaiQk0l46PZ
Mt+CHrIa9NoKJGB4cGZjEGZyDo5R6SU8XjRatDDatFJWmih7gV5/twV6l0ao6Yk/etC5G13Ie+HM
+MUmg5kbGB6Qdd6WVVMWPICwmhsn4qT30DXjJMygnIsRXkFqB6YoJy3JhNF2J4mIq6nQp55OK5ib
Q5zBZHxdUweqqpnW1/3BaRMtXxWxx2Ey0rj5BDgznGKttY2VHayRKWfpcM9owjbOdHbjyWysHnRB
MOGEkKjhQXJFdF5gV6SBZVU62A0EcfrECbsukVVEZFlbT17F8jyyua7jI9Y4GeZypWoH1LJNI2Ec
1CNXjfLO6fqQa2Ig+J+yLqVBC/l89YKDnLlPYMeN3W1exVD9aZnuNUtrJNTZ+ZmhtFOdqpFDRiHj
75oDBWy4KA7ZIubYeGhbfbPNfJJiUN44I6S30Q1qA56a74o74rbIZAOZ/zEH8glDVhvf8ZRD26MT
BCzLQXGtWGiiBVePFbkjQ1tJHYTIPm2NfSkqqwv9xpBHzHFdyN2kfm5Fg6+3CVBfRsEi2H+8p7UL
lkdhJkMbMkmqdz0HsSXoJXxPQunYsVqMll62YeYMLoOoO7NEWLmkFUE2NvBnFKONCjFVfrFt8txb
Vi7NbvO4He4y1UMwQqTtc6ZxevTgbQt6m98OFNJJQv7oK6FD05ymrAb1bvQObW5rRWDWkHpCN15X
v7vB6IF6gujDvo0F7E7GWGUkBGd4MFaGadEqsqyuozsXwr8iEtSrnjuLaNuyhi5OVBs6e9C1pPip
k857xO9JJCgsXGZRpTmxG9l5PcKqBqy9CO4RhAUKqBA3MNLSbpatWdFk68Vo2y9Y3xoZEhu/2lst
dV4ar7bVTckKscotj4ugzCgeMaYNTRMoDHBOtllVWcTqSr02uXl2klruCw0eJyu71wmNslYXWwxj
JTSVGc5/6HTcfRspGERBI01jNVRu8atrYw66RsKTNOipGGTUJqaLKA141oq4IssCOnTUXVZ5g5Z/
n3GqlrYbj88wUlL4FpKmgY4qXPpgsuiaCQkwQ2JH1Tvwq5Wx7LJAirJfj4B2gaTn6ArmbTz1isgk
OXmTovXxstqyo7Dd8SADnVpWu3Q5TnSrRPzS0QS/F9oAkzS+byRNKIfejgP6R4IGeF9bBF0RFwfD
FyXgNV0hQEVLUmA5Xc3ri7D2IWUcjja43/umigG4A++7QamtrMYMRZzxX40jDXLHEHj60I47dGfT
Cve6QVUbWr3QAKBE5aMdqyStYUBUtDK/sZO4NQNHAzENcbGE5nsBx2UVJp2vZGQkvSFhmxP3bNM0
vLDDvqy6pxpx9iCUV6C5IwZAOXoNRjhh1zb5g+9VOYwbacVe7ab3j3ozVhx6RVr52g2FfNeg2/Jc
0DKHORB3YFcc235sB+imqYMGVa5fdMQ3D0TWEfbx2tBaDxyiCmOQDKmJLpuUMqhV3ZmhdHOgHzLV
aW9DypJXarTGgP9u1M2FPuTJSpoxU5E26tQPBTR2fpXARJzz3srwyYY4Sh/EZo9FsnjskXJZxvhz
IgzStRD0h1WbmreuoGB1LysXmvjQQearjseDvK2GlqCv6GveSfqapQCFMPkk6NYgZ/MI63EpYaQC
f64cbCfMCrjIVikCcx0yzuizcEfY/kkad49jOXZsUaM7elSqq9GGdhK9C9DgUzQ0i8qBPD12i5dS
Vw7EyOLBDdPe14dIB4xYByBLWMM6rov0MS6Trg1wna0nnvTFueotWsO5CxBCuLUqJiGySFQeZHap
8QDRTtRrq2l8qCLrvnjV9dJ+IXlPfuoZfMUDu1U2QO4uvL6CyjWFseA0tk6FnbDXvu/ktu0EX3m5
qd0WNJVgtyGrhX094BE0qPHlSA+gBAKp6vNclSCbCiYXvDW7A3GGkQWwPKzs2yRuINUc+7UuNoPr
1Ftv7NAfHeqqnfTJ49QL05RzCS+VxnOCJuEIIcQQIwurMu7KBcialQSvUXfPpOaaBqHbAv9CKPAv
AdC0BxVYQw6mCo6aCcMZqY8ZdIcAPT44Kaq1CKFUALZT4csWAY+R7qStwNo2ZJ20UaJpwgJ8ZcDH
m5TU9kKjRG/9AJtVZUalZRTnRBvbX3Wqa78SDnhRhJ5G/9tOS3wU4kqr/ACKNcJaNeBjrLKhSG7K
rgDspdFH4wmehvAjIJa0jymrOlDYYyYhUpYBGV80du0uHMyyxYLWRfZQNj7aI2Uznkafc4z4dD0P
6lTI0EtJe6/7fZbCcq2u8o0YO2fjYob2o/FhQRnWTm3pixoCBY8AVoPy1VBfrV1Ve/ZCmaIiME6u
mz7UakgKBFpFIOUBBAqaGKxtAZViMQTEmZY2kFDBATUijVsChrNFlq21pHPGgFrSQ6RpQSFH86+1
H5s09VkU2y5LsCunKTdIqOKHlrjQXml5Zp86exhOqYeSBL1UgyQA0zjdmwYXTRkUUmKM4OdUw5ba
WicL1+nIXR6PAKnwOCuXvhaPt05ftN0+Rie4h8gHqg04/ljiQK0ceaXmtz0AdVyg9WKULX0syp7G
W4/C2CLkOSVRmUPzdSfSxM+WftnKd3SquAp7gK72DILFv2pSgmRaa31+pGkNLVCvlO6p7eM4DUjV
QeAlK1nMljlSXDMcHVKfbVZKvm6YViLJKJrMjZTfVsfGSqA2AyN7/l7psnnNEtVjPiBtXYXQEuDI
vnrunXy7R2TQFYRhF9IuW3eBIne4A9pJ9UHjZfAOSkWjJZFbMQFBDjTGx9AhGpYxfatZJXrhl6EN
Ies3Unf8pdDaUiCWN1UZOKD93AxWC9OmfOytZ71nfHLE4N4Y+YMFy4K4TKEz6Aij3yJmwjRG1am8
w9dCFgvZ6Jhy6ghi2krpJRD5dh8XHg6OhAOXyJEGbZtKQ48StgQOnjL6i8tM5m8OBorlsiOcv0JR
pEfljE2OEUbZyo2M3mrhZkgKHG29NWXEBA7VouRE/R5t3AMcT796o7GmvCVXkMtdJ4w7EC41hSMW
rtFUExGnQXlUVLm/ASrMqgLPLjHdKB2Sp2i6JbWKWFt3z2kyOHxviqEDXsKI45uB9d4P4MQyHtaY
0qBPV9q+XHp46QAWN6Und04q+xHZZ+Lz0FSNUy/HjBX3XVvKZGNKxbuwyt1uCKuCJG9QSxbnTOrm
iw8jAFjhJKyHmGgi3Vu0S0AlwH826r3bt462sW0uDTwtEKQ8sAdlyFTM632Crhvdjr1P4v3omv2h
6JFYwzEB4nukraGaFgsP7FcqLXPlSDtOkWrCTidkWY7b0rgdH9a6we0zSlbI6mYYkhhA+DEFLn06
4JsG2QXYeMUDHBBsU+Nj4CoFJhiot704yIaz5FfjK89d+8gByodeCq17pRAPKw+tpJTuE65V4DYD
1SecO551pdwDI9k4SUBTq3M3oAEZJbCk9aiBG2EgkUG8LvqIkDIbQh/i+DxSvSnMJf51ZW1VX9XI
hIRr7EmMPC+CdsmYAl2td28i0fOzaTb0WPJkUgxuMkvDZyeu2pAYSNwXzOBOeQsOX4U0JLbRnSH+
cyEdPV31eH2vCDvZm1LxYGwqvfPZmjcUp4kw269vUpraZsj6sohDM/Hor5bq2wG5ZBOlXd3SlS5d
CycFQ/Nf6I2zHa/if8GV/pd5PaO3iZbIf2/1/P8E/7ebdfjSZN0L/cf5d9tidN+qj77P//w7/7J9
tslfAHkgm4RsNUYuEx7hX7bPlvcX8JeTlvGk1Ybp3H9sn037L0gsoBEPJJQHA+rpv/sv22dYQoNP
h9EohjiY/KMb+zdsnwFKmnUWgJGA/8U0Z/fQX7gghMC2EJFDMHFGsrSstQ4xmcKnqWsUPjqmWvR8
fBW0f8Z1TgOAWW7bJnuhiXsnU6QPSQRELzSH3IVF39DslEdcUyOwegwnEsB3e3NHKszs465v8Bka
gH51NtTIjYD46XokBdoLRftDxnci2496ejMNn2ErNw45Rsxs2UGuVhPOI2ZXTx4HIic3Ft2gP6Kp
sCvjFLngMKBmGs6q6lFJ1Cl4VuzZnyDCXXoHXs2B+fVrp9frkgkH0j5kI4l2N8KxIM/aWzRC4sBD
OFQJW5NGX6FfstdG595j0E13dRQZKAuAA8DV82sWFoMdIn1E9elEqVjmaHeUyoWYrnVrGOYBUcVC
pmotpDBOI4EsNQQcUoBNXKRLHeixqeCg1biygH9B+eJWMDfosje/h166xwQwcM8DvEd0A+V4TZLJ
TfZkD+WBQJnLdEc3TOzxpdGb0yCIedeJcUdHclPm+rAAWGxrmtrBHlCJKPy8Sos9mFE4Yu2X4tmp
uCjC3vUx7+Ue7KqQWEY1gCMrycfN6Dv3Aoo/RW6RUCdxHOSuvyp5hcZKV+yHVr9tWfdepQx/tzb5
ys5N6iMPhx9iIHSmRaQyaIRIk24aboDlnOOwKA600VitWWGzEE669mrg0ARwY3NRZXBaQaKw85t6
eIUWD9y2yzZfuj0EcfpWAvLV+eRH7Sp4oLWgaFBUJAbNGAjG/h41z09NChJ6er6oK2h4wVMNDzet
AexxurVqyInYdIPKL43ARH3IYh+FoBZK2zwrt/s98mwL/Sxoc2lsAVltGHTC/G1qUT3HLWprV9MX
BsDiZZ+Fug29UnSdsgiGpWix+bUINBjTJ05+D1bAL1mjpxSb777oUBEjI0cdNjx3SQfDKhADiDuu
K31cuQ3Mumju/+6H5tFMUYy2xjMfwfA0IBkDfPpP4AaRqTnOgTEUc62v6nDUYHuuxxpocI4ZEoYy
t+pPrmALAAfGJSqHAepU2Q0a/MuyG455ggPbM/3J0XISamQUIRc1QSJmowGb2V7kcDNUWrqgDd/a
6AvhobF7wtJn4fnHhJk/7Jo8ZSRfZKKFL4uW3LFKbXSCRmOcGSe3oUtplOs4KSO35U/FSH9yNPkW
FssPfFjlSfczN7oHqa940XRBqmcLlPo0Mgd6O5ip+Sv1AYr3udPBodNmdrftTBFBffiBdU29wt+C
iPZQnNB0jQgEm9KqWDOjuqFwnrcTOOXEZCecfB+jFcGc6sVl8qYi6dqxzMCEFj729oIWGmh1/ZKN
h9EdMcPJyh+qgxsKLKCNVI8hya3vvJ686nEWB5bu7m2fo0UijQfEakCV+3In4ZUZZF65zUowYlNU
E5pVPLZO8gihZLDs/Q6/VRtDiTgelZ77lpq1E2qWOHl5da/RxlvkhqbQFIBqn1HcSXfQbzwzO3d+
4Qa4C2HCs2KROHcF1E7QKUL7I0yTN25Z6zRnsPqmIo0qtBsDTqojVJODthFn1AcqfbHBGOP8NNWW
W9A+7jXV3cVFEbpeuq7dNPShBxwUSWPjRHcrv5EbX8VHR6P3ZfcS17BRtJMnrysQWg3xrEt1k/XP
k+GZ4rm+QE63MCBb5Ar1ajglC7SUQA/MbDe4kimCi6TrxG/s21wvIyRit5ylj6YBagV6rGgD4Uwp
RSOXjUDkcxxuaho7j0D0j4zNLjMwUG7cn85gVKhA2AvKpycwMtFQdG5IjXxXWSj0a2hohUMXt5HW
KyS00iSTrHmgC3mLugPrFjwyXe/W0Mc2RM/8J9PtfNE4lQhjRsApc/IQgT1EyUTw6GSk2UW5qFvD
B1lAh0w6oKb6gGZs0ck3X+El0WLLcLSrejjSytji5joBCGUR1AJvYkLeNCenOC0Mb+XUqHuDDrdm
IddZ5YIUrS/jEVl2/GanxUKU5o2rSAfdIC+IK3BX1NDtWVaB5aforWPQDr5pjXlXW3bEkErStt0g
DQBDBK3swSaLBEyQ2hwXMYV+CvcHFep5dUB3YhnXDNbfEt8GvX75kM0c/jkq+UclykOdVR3/v/9n
PkCZMPugU3ighRoTaXfKFD7AhIBx8MH6GcgZ4s5a2BhA2dJCXROuugDb/VkGfDgXRDwgmOez9xpf
KlFgwHuGAFKehCV4gA/W0A5LqDRWv8hoWyeepug6mbKPqyBPa1heUdvqYGw4DBD/G/znTM9pAs4o
sd/yunXrK/OWi+E6kJQQCQIsC5AZ/NObPQpqdY000CI/5/Z78qIBd+it3HFJhzf11sH1wE3rK6Oy
+VxzvuI0W/3w8IGPUrnssOLWtxd8Ff+KcQLu/km7/F+Xp/9R/fjvE/Xb3/0/TrXo0n88vtDf/HNu
/uf/++/k3P8LLxooChx5vOiJuPvv5Jz8BXA91IQx34OF+H9Sc8P7C+3GyVIMKLFJKhIlw3+l5u5f
UKH4p5cEgAs43n8nNZ9P00H7QEcN03ToIRAg0mfzTHeAvFHmcn4mNqS5JIVHXRwh0UCVGiXX8KDz
44fFUFEYqE/Q24B/MHb18fhpmaYsXZP8LIvmpDHjPhvqZdIAT9yQcaONk+km6cmVIepFLPizLKqc
CdYENd65j1DCNNibmgM/81EtvU6uGrpri/t+XKKqX3bqqaW7hpyTbiF1uer5ZpIZt7vo+8B3YQQy
/Qw48oGSDL94KJbMgAsFz9NeeT4/j9nDeFeZIXBwVK7ADkdf31qoVaItXIA03jHpVZjiOctSX4j7
Bsq1YMmoNVS92C7VVxAIFsUOHiD4MooBLSj4vN/x07VJ/hcnAzNnYDnBDdIBqZtFpxK9iMSvSHdG
UjpAMlQYj66NRUGhx6W4FgunV/9xro6HA1AdGscgg4CtMFfmYBwgo67DO8pls3ar9lwVP/22WRVp
t+qSZFdDCn7UbYw1+/dO+y28x55eNSLATbz8ETA8g8EHfgPw/Z/PZx53hsTMlp8LyHuD5rwxWX6f
3Nt1lFtGqDow6pOA+XIRMwz1CqI/fX9ELsQs/jwFoMXQkJywjHNd3ziD5KFXZd3Zyh9j9AD7+nee
GBuzrDApwYSruWuKdDP84O2mb/YNoPdt2gE4FCHVAsdo+pxeQYv8oWzMXwwg0tBNQTBCoJrBekB2
tQVG993Z5HrQmru6DSH3PqCjieK59u1oEO/ZsHLyAwPHDz3BRWEaVyBM85xheiwTewwuAtMdmkuv
O33VVrGXi3NSMz3IIcYTeL1xTVT5QrXizzKAx5su1pryk8+vX7apAmRcijOgiBw5Q7EovB+ZeetC
Wq4/wwSVQD/gqqPM5aFDgAc+awIJAjX9p3Xy4Zss/VwU6MDaJw8qJeVS3aohtMCjt+2trwKoFgdO
MAzrUarF96ft4oKDOIOGDKIRPjQQb5hd8MpgnTFk0j+l9dkz9kBqBHn7M2v28Pq8cr0vXiD6PzA6
xlwAsQRPdgYsQctlBImEaSfXAD4kf71qGHm5F1xal0CmDwAWdMJme7HZYOoYwWRns2sC08Z4sVlC
/idEhAt1VHR/98npkBOGWh/UFCZ63PRrPrwyC+PzvPcMrOalGI4mQf3TeLT4Fs2s/8FC02lEfoCT
P9cfpJaSddWhoDM8QBXKRXluvAhNJJZdueZzoBFYPQAI4iVhlIccZX7LxQD+lKtl+dk9UQc+UxZd
1HEH9E6ICUZGoGXB/gfP0IFwOmCXHvwqyJQrfHiGTl6CHE4oVgRG4s50Q7gXps22aE/fP8KLnAM7
gzSYCZIdepkYMH1eh1vKcaqiy882RLY9CEjwEI3SwNXv+w299s38cjEcdFhdu5g/zFmZQ9/hnGdW
fpbgduSQURQjhIr1tQM7rNwMSnL8fnPTsf4UnLE5WLOCyQIDWlBsZptLW78BtaMpzrWAvnd6EMOt
zNBWvUKdvLbM7LtoeJiWaZJhGe5sqpGGdbxxNHeniSsLXYbgzxuaAy9bAbSTPmAlogLoObElE8vY
3VK2siINedETqTffP8ILELA72XlNYQNwE7D1/lRpHw4iWi/QBCu0/Gy4USu2JT0nGMGMmxQmDCYq
ZGEZgRq3UlvDB/WEWXLzm/tXcsPLB4zfgDgCnzWwh8HU/HxIydintq5lxdlR69a9i7NtDIS6/vr9
Vi+DJMIvDia+c9OYYK6FTimcxApjKM6ptoz31i0v1gpTZaZfISxMNcPnUwlpOZQSE44bpK/5lWvg
HzvYlludSXxrQBPDZJCINa+ExsuI9WERHwHk8yMDmC5rsxqLaEAZA0Zo0r2t7gAl89sHE6X8Na21
y0/Y1EuAopUNRDyS1NkrypxEmW5L0jNvX4n+2FzLPr54aC6I3JBJnogsljnbj6z8WgJtkZ5t923o
Dlq1yoC0//4AXCZzCLiYGHswHzIREVE6fgq6SObQsG/q/Kwnx3pAtzY/6HRP1Kq23zxjWZ+tZGvt
7Bcf821LvxLx509wulw4EuhpunBEgR7T58XRhs64Uyf1GTZdQWHfekizvt/f/Bn+cwUIdmJ7WGXu
6ljUA0jVKq/P9QiVi25H0XmL5Y+/vwhiLph0kNnyQcj5vI3/z9l7LUeuJNGWPzQwgxavECmpmVT1
AiNLQGuNr78L7BlrEuQwra/VQ/cRdiIRCER4uO+9HOYIa2GRMBhIO1X/T6Xv43Nmum8exJBRX2Jl
oz094tLPYwS5kFQFlJqTKF3G1EBQ8wVB8L/P1hJaUBskAyDS4uPzIImSZkgswuYUSfsYMVUSbmm7
dmbJfX3pnExL3EdYTQ/fpcb48ZjXUquuyionv2CUhO6pLjhFl6bez+/k3CjLfH7Yw8VOyIcC0QiR
+70go5VGzvTzCF+SCEwTDwIkHmfD4tpfP0gBPbXxGQKc0ay+ioK10VF/o+kJkDnZ0wYsfoES8SAo
dEbe5/kZH+e3j6guBk58ddRQlc+PKCV6oilB1pzGnt7LmVFliPUm6dxjfj8MezbeaG4la3eqFtKV
aQpI0dSSK2o2BZFiRmDmyLDENoX8LCa/+vlX17iQHiXtf16R9GFhQarsEvQ4Xx/FklHQYmYwmlOb
c/1SJbsvb7Rz39b6rF1e5MdBVtvQjGRWlX3SMOVU7zTxyddRz8iPTfx/s/RltjmcqITVX+xftEzQ
skwq21NjROEdnEiLDgZhs/t5YX5JK70/D8gui0rf0jZ3tfbnIRsHURHaU2Aiz3kznsbm4BvPbbgx
nmLkQlRzQPFQhGukbS7M24yWIAql1D+TUpFguOgSvO7FRZQIbtHQ4Keg746bWfzd+a4LtsX4FxG4
PcgOOkjrnBX7u+WGsJ37Df1SeC2rm1TZSWJdCWJ3ErvXHsi5NETuz/Pz3esmoQK+iQwCWdjV9ABK
UWk1lVDVQst2KEpl2Acq4i+xsywIXVRazoy3bJsfo5/lfRBJKuSxVEocxupDlUdK/7JfdKDEtlOy
ncmwi2+kE9C5WjsBnop2sLLbbLiuytlWhmNa7iPxrdRTJ0WAmtgZ2C7heTad5NKoXUtHGHfXp5sh
8XBaTOphkDcZEsThX7lHUSbltiRs6+S6SLzRdKzEk7qrsLwascEsQLzGoV2tzb+Y4kT+m2Tb7sIs
vVnfKEBA4iA6gj7QLFTD59plviOrfpqH5cV83JPrZtbQaHfEtHZiHmODjNmdGG4sQnvBFlRvvs0e
5q1enmZt0z3jriq4JNmD4Va7KXTVxmsflPgo/QNT3chv1NY1u77wJzc8F9p9uXXwylDdsjZooYsB
cc236Oo6y0ZjYm819qko/o707lJ9il8NYadjQ6zbk9k9xvE5G+w3S5MOijQCIfFusaevFr9SRKk/
FXF7GrR+tpu5+qXG1rMYB5dWNJ9r8vel2rQ8JE1ccaNCpuOesR4trqO809n3ZCU9ZhNOfOTmouoa
BMv6c6xcZz1UpnNB31c/GMMS0xLSLsHGl+T7gI5VFXpyd7J4oCZvbuQYt8jDdF+F9qhw9/eIb67R
ZP78GX4/LtNLeQPqz5doUwgrU55Hvz1V0hbJbhrmdi+H2z7YJMKhdIrSpp3YW78NhsefR/5mS+OK
9d+BVxtONsWZWotBdxK0y0KGdIVl6ucRlorReothCIJPMrKoxfX1pwWYMMrUsDuVimegn9426VW2
S8QjhivYiv61WHni8OfMqOsb17KAqJ9wpyMopdi9GtUURD9XGj5o6fe41/G9Bbb6S/RUZRMF+8Tx
xRtpujA7u7tX01PX2IIrO23yP94t1z9itYoHYIliqLOc6GGDrEVi9Q6RAj1FL59+ft5v3yOkDoUc
4cK1X8UJVjBaclFq1D/mv4hRxfqcb/ErqgHPGLEOq5OLJcMsv+DDDhnnWlvlMkdTW11yHuO5Q/L0
gJOjruZdC6epOGE9s1LScJM9ijuVJmm5YlMV7opDnfmIaXNaaGyK5kwc9t3H8+mXrdZwN9QKbc5T
MuHxTq6OGgn//iaUX/LERYrhC5vqpb2cD2n89vOcr3vLgOUiNSFzToOOJHLSVwktoVATwYyWTWrb
eZXXOJ2H7REXqWrPjm///ju5sf0vcM8EUe9h7cfDaj3u6lJHlzGlSSqfoHBvvGV/UZU7lUP7pZ3v
tkfxpvaUQ79tdvWm3Qy77qL2snvaqrnztXg17WLvzCwsIcKnX2OJlINNcqNAWXFjrqZfiEdNNirZ
vHeF3Wb/FnmQo23JcfTjmef+EjySbvo00uqbTmWt1aSakaZteVHvc3e0/yIMd8GSOqrTupOzkexw
0+7gK+56L9oi7nJHR/IiFxXlRjwGm/nmnEFeWX9661+1+sgLjWIBhBnzvnMmZ3TjP+aBG9VFv6ls
+nke6Qi9Sd3C+Wu3OObRf/IHCtdG2MobY0u2zk63yabcpmd40l/Lc6vZWq1OqK5WUcTM1uAUj6KD
ZwXSyCmwfz+9wnm1mwvfFu0z2+56113PxWplzqkiNggEljElntnwSCWztRruz2vuC6rpfRyydpj4
F2T2+5f5YTOCZTlktNIw7+fNwJwrO2037xAmHuKrCe927cTOtWD37oF5PXNWf/OIn6pDq512UBA0
1nEp3EeTjfx1xLWq23JJfdvWMpfuR2cedX18LsUOMvSAClRVwla9itCx4xWgVoP41G4mr7t8Uw+T
80+w42scwXawTZzeexHddlvyJ/TO5XrfseOfv26G/1D5WL1RrhxxHYdZfIIvuNVszZ481GzO22zL
+9oLtqodXnVu7UYu1jb75aF0gv+dQfE+B//9EeurtqlCtB4Vyi/6A7JZ19+Uu2bjdGfOUHnZP354
1vfI+8Oqwt0iGU3Es5bPwY6o35YdTGes49kmeeaO3s1sZ87glna5NW2+otTRrkX7HLb1vW6w/h0f
q0CrOa+6LioGv4lPeH08dM8by+ahHdOTQYMam8zjV21KT7JHd3bf7todFxO7d6JtcaE5oDlcFJIv
ut3tkfltxS2nk/OvtuOd4MZOYlvu6KLd3JtnzuEvhvzlLdGmhAIPXuzlw/wcIYRx3NeJvNSTNorb
H/ckm3aG3d3OG9STXmFPjnho3XJfbeNNcHvXbYaNbhd7caPAQbBfkTUfUK7fR65wE575aL+tm9DI
Hh0PvXFwCiyb+IdXO8ojCgkxSU7jxrpWXiov+1fexK68Tzxj2+5qDylmYVc3P3+8Z4ddnY0Dtxuc
SgzbgjNRb4tbLH4by5sP3UbclAfcsvwc+UxcIi8T/Xn9kP3jPSw5TDzU696uYsStqgzE9DRfNLfP
hl3ZbPuRR5dGe7TvtjcXF0/bvzd//6IyvU6uBXzS53Cpy5m3/gX02iM6okjAVWp1UmeZFXPPqvKT
/yvfCK+SByP8zMb4NfpCi6YrBPjAcLjBaKvlNpUSDsZ6zE/TQX3sfoXArcL7YavthDsUid5w7z+x
pC4T0S5gGJyr/X2Nej5UdCgbrZ5QtDBmlZaen0pX9MqN7lTbcKN5gyu7xca/ys8s4PeKypcZ/VCm
Wmb8wwKWpqRPE20Zb5/tsttRcsgK7a2r+oh5hOZ0ils9aFfNpvWsbbuN7vMH6+R7IKqejNg2r4SX
9OHsGzg3B6t9qh6UNqtCZZmD8YIUyTHYPkGLtHO2xPRy2p35mL5Z1p/qQauTVxuLTJZJQZxU7P3O
8Jj81TbzMX0D3HdpK7sp9tR9VO7LBzwB8ZnN7ZsF/WnsZSo+TP+oZbgpgd2frhVX9e5A6p/RNHw9
e5Y6EHhWkbId/7NazWqeY52rK85ZoEecsLv6lgZeP8/gegL5r2J2InWjadJSWFsJW/q08+mxI3cn
hN7ykB3KQbwMY8vJw/Y2hiqcnGt5tuyqHxftfwZEGooUylrg959nTUeLEbe1SXZB1u/z3jj1anNm
G/h2CCShBEbcw6hJfh5CFec0T6yoP6U0LtIR7Jjn7pfLHv3lIah1c+tdQJjrWoZuhUKeRXXP1Zqo
3bqpSHsGGJ5+fjdfSjbLXFm4NEmvIbBlb/v8INJsNjPbTH+yZCfaIbJHRGPYmeAlcOLFnXghF/vu
rTiCfzuzLL4bejm2SZQQYX4V8nUIW8zaSsaTbjRO5E2XhYhd6aq7S9R7jTJVt+/lS12+odV8fFWj
1P/50dffFk9ODM+4i70PPcHyij98W51VhlVcVHSGjjC8Cq3TmQ9jeGjUfWO8/DzUlyvkf8ZSSJKQ
8gZntjqQzUEVhiDoGAuFIi4mK75V+0u1tLGeuwVERLwpRp+5sEEpNGzJWzl9+8dvPF2p7al+CptD
Uj4OzTHtdyKQPGlb5J6PzKJ1dOkgH7V7qT3ohSclQNwr9UxZ7Uvud/3zV4sE39Ug1AZThSFXhs4g
2TDSgrvE+oc6yFJsoBjpGVLa96sDXDxVPLwddEf+/HqiUPWTMOzHU2K6bbNrPKU7lsf+IKte+VRI
9zAtOmvfJ1faS9cEZ9bG96NT3gPQCdn9i3IirsfWEOd2PHX1nTp2Tt0cQygtkmhQLH8aIBPI5S43
azsr90LsQdQphkfJPNfAYb09sz4lvn1qPsjbv6qyqwLn0qiZ4ik1EdpwuE2bgRTiuWTKlx36fRh6
kKG7NgzTWL3f3uhFOita4km7CMbLaPDK6AXnua1JJbyh2fv5a/gSnr4/FcwM9Pkqr3e9P0+dPqbV
zHBSSeZ5Z2Cjzr1MATaAi7ShIc1c7sLFV56Vl3HXvUZV80p1wMGBXp27aX47w1x0yRIvkeP6AFTm
BJ7y8luwVlLhSWl7cFkLNwmWnzNP/WVDZ5K5C7zrOzmXxNUkz1qlKrkYSSet8dTpNj/BRDWFu+xO
hnp0EaIUric36K5HARQL20KSZGeix+9eMxVrcKzoS5ak6udPSjeByoDrkE7p8G+2tqn80LW5S8SO
ZfikVefqlt9NLdNKhu5dPLbOhWdKIwMdWhbveNU1j/Wxor7Qztsz87oOB5fVtKhaJaSfhP5rPWE+
zB2Mi0Y6GY3XPGQjXim9dhYldpxX0DoUQC0n6bafXzIjP1jn7lrfvVZKyssxirdVXF8/s6mnvZFW
SyeFNEh619Y1evPUVYdbq/81AuaIm4cRgHirQXyE8DScqmyDRfDnWVhi3k/RwjIJ3IC5kLBfUHr4
/GqNpOiSUB2lk6xvihRy1oOkvpaPcrLph4eIk+Xn4b4ULpdJp57Od/NeW1nXpOtOM5sykaQTHYgT
aUdrsbGfQJkdaebZDjv5atZ2Cvoif2P5blM+xI+EiDRV3I76SYEfAlBcc0YaLsYwa3onSJysftM0
N90X4+VMGygwP+U5Z9eXoA0PP500cLgsFnv0Y58nCT9CrZTVrLLv9CXsCLTP1HHKc2fHurjN3NDj
ZCmJkC/kVcifh6mbOCKsMuYT+Atbm57i9n6Kt5WqbZ/GNHJEoHdqfm4BIOP6sgTMpfkadhSFwJRz
6/OwAe2LuC3UwikZoyzcdnPRiYcuFfkA4lypFK8w/TF2rTAQ1Ou0AbZ2n4vv5b5Sam7lQspDt1ah
53CU1dqlHCcWTeP62byv6MpebUW5rlXgr3oG0CRj13gZ6T4kgb+CbeEiG63ooxmIrfwnFMq+OM5t
OKLrCNS5uWjAfgRblNXZyTfEpHRS+rAax5nbR7OPZj3KPD5x8XIQWtXalG0rxRdKqJazO09qM/7C
22DufKBJqgNsV4Y3VFntMWxN3B29qefQQrQQzl5UF9o9bsVC8CLVHy5ymO9ErmPQWbuu7lBu1VUj
Sq6lJuFvs6pEzY2Fpq3suu5aRNyVWlUYeWa6cgRBi6890GVc0qM59xlO7RCpsq728FuowdQPXRhO
8VHImgiSnaWDucuGapQ9A0O24I41DDOnjENJWjpPFI+QGXHXY/6OKUdJWYEzKaLuZSuz1E2HIao7
4TLo4gldT6vNmGkWUN3rONTWafRF/XYYSv92trSm9MCijX/6AJewLUcId0EFzPTriWCZPYKKTB/m
LigeAk0PMeuPVo8dqQ9ItxR+AvFAwUbXuYNkVH/5N5RwG9GNJ/AQ1JlYn61C7+nzUlJT65rIamH5
LZ1XgkwLj7kBickrzT6wsOPr+m4srJF+ldSpeKdlynCSoUa/2ZD9bjcGctLYhg9qCUZLlvwz/Z4Z
SLUkvzKaqsdS2gvNQ1lqWXfRmzINqtskWrRhlpz9acS4ixyhEkvR7mp4usxKJvF3ykgOHLUQcX4A
1KkfZt0sAV34wlKv7jTsR3DDaGVqVHH5ogU0v3XaKmmu8yHESl7repbSirGWHgwlgudT1un4OkBM
S+25KZIZLiYi47aM239mR31F1bHFeV0ZG7SgCJeXFKcjeIcWoZtNBX3CCw0L5j4MxOJutuS2Pgh+
PXdQhOBq2q2ccoEBYqE1N7U2V4DQx9IyQGX4ouaNM9CtC7aF4SaNDS3ft5oeQA4QlURyVHXiJaRG
TCPUuSMCcst2wlVkdIOO0cbPlGddagsqnkpX9LZUl0JOW3vZvKQJ5Ew6hBdQ21HUmLe8weZ3JE4q
LSH7DmxpEnT7XA/jxzCrDGFrdHn2ZOWKUO97UxnggKUqP0YtWkijWgVMjpcoJPAH/Sk7VnjbN0C5
Iq4xovbO8Mrkzi7meDiOXRDntmz54FeVKcwv0WwU+nYehfaerrYE0aWoNO2lGde6fDGAL3xD21SQ
qyM+2iLOCEhwT9H0TI5vQOAuze1b0xlWiyXbil7HYh7uI7MAd5QNfnnXdUZbOfrktzegBe/mNk0A
RZejhuW+VJXMbY1M7Ldm31szKopuXirxY5ftp6I20c9NGAxHMyjzrRClLPw4qIpTnYhg1iW9E/Rt
o03+9SglKh99oWsnwll5HyWm+jY2eZVcE9f1rZOlbM6gLmpltFVYgeXl2JTmZamXMY0yKqMI3bSV
5Bdy7LTFNKu2g1elBdMRPAIdHUMsVTBRJvCVXg4uUXJSn0ehd2gZlY7ehmBUijhOfdwLvnEiLzFI
dsruMR+zsALz1U2wZqEDCoGTyi1ESEke1MDhEypemqQT74toCF/ibIDsKbUS7aM0KxrriwZKXLdL
YDXeJn0XxZsqEiOTT5RdwB7nSfBEsWspFC4junVoyi1RjEl3CEBgg6PIsWg9zoECI8sM5J4iDF7y
ngY4LTBMcP0jrYv7npYhwqC+Kn0pKE5OQuoy7MtM3oR5iHEADsXAjp5xl2zLRMPiTZ8Czsmmm4L7
sgR562ZdEw7gApBj2gY59fQQTElg3PYRORi7zEQDZWkp9mxF+AdMuvcVmu/UokHEGWgB3DJr+tf4
ovzLRJZcOkkzCvNGSgMgJzjM1dyjxTW4Mvp13o5aMmLQS42XSU0N0FqaUQIEN2g4mQ4CaYiWvpC9
N/JdKke4avzsCJ1b5cRdihSrAkJrTzDaa7ceR4NtMRho7+tnor83WhIEDicAfWuIKf3As8RKBYHH
pvUatXTqg2oYC6rdjRW80dqfwgvNBzVnJ5lJ8jHRxzj1TLOPX7NeRT7Sw+YdtqI/qb1nQNCBeMxF
MgHhEk+GPQcCn1sawLYITKl4scaoNZ100CbBVeTQoHGBaLYgKk0us8IgCTqnq5aoW6tWq6uWL8Ha
KnFe3FhZ1N0YLQg2ezSsMbfBhVqUdnh/pCfGyBRs1UxbwykmE7gx0JaOKm/cRjOUS3m+9tkpZDtW
Ysl0CzT1g5O0/fSrCoKCnq1R+JKOYzg67HH662AE3DprklK7qaJhlB35MqumGTXlYkjbTHHAs9Tm
NpPC0HfajgO/nIoBN2JjWGxsUFZ3iQ/Hz1V0wTr2vTb7+7JlAEcu6jazyYVaN6E0FJJbZtl0ZSK6
/mfmZHhZ8HJ/P4E/DQiZxui16oB0btuJ9T6nICo20rwQSvu6TcAoS1Yr2qIvaLuxS7Q/szbUcIHE
pknszsyEe1/JA0LdLNBfK7r7DTeVacYBh2qpdW4axuZWDvwcaVKVdVAehBznMHC4UHXTqUz/ZEaL
bimA4r6t/FZIHH1Qmr+mbwkdHVKsIUC930aC21omjXDNXBEdPUhbZU/pNAkduhpLlSelTW/h0pzG
A8YWX7Xrlo6Qx0wvhzeAbQo8Dx/LEGhYUQJkUQ0nU4yIJASpB8gTJmMYb6HyUSpTJsNw51ozyYFL
fvFkTBF0Io5ek7YUqfhSxKb+Z7SGIgFWlSaDXaRBudfn0cpd9BOq5UotN390dOV8Q4RKF1da2ibc
Dhp5fKSy3Zdz4VWw1vIxvBWUMEjC9Cr9D+A6k+niZbej3j51o0wRcemi5ky1DKtOSMWuciZRiE27
DvhM6RI1WxwldJW41AINpqqpFYXpqIIJ6A1K9HKaZVa27/OqTwCcmMahLkL2I2vU9cd8arTfRtfq
B9lsxdSp8d2PTtgrnA5TbXVQZgWs2JtcHbTb1FIIHqKhfJtnXbvMxTrJ7KTuzIh/q5Dp+lWMt72l
ThctcLJnfZzKO7778qUtpvqvWtPwjTktNdBasX4Xt1zx0K+2sb4z6cyNXy3V2Nd7KUQkN8CxuYkI
fEtnVOKCYkCXSPSp7ZC924nF8WcrQVsYnPszvkS/18dbeZ6rP8CrFJZWMdNSXPZpMr/MUF64UlhG
z6Wp+FiCljwo3AvI+pU/q3bmG0a1oJ8qLtV5n9xCw2sAVIdS8CstigH2mIGsP6rD8aHIS/+lwA7T
OjLb9aPV8V3ZITgrXpk1N5dJjr7PIfc8Pw98R4kTjqN6sfA8F/bzYP5TxyTf17k1Z8diFoXUbXtS
3V7ZzPKN1HTKq1jrwgWASuuhKk3/d543yYkenNJfM4bE7UqTlR10cewfFXopcyz12XQL7n4EEpAm
4uMgFNazxFEc28DHxMTJoyq7BX5ictHUBeFZIzVxak0Nozh03OlPHCag46HYS1eQ2lGa8S5gKwX0
gnwOI014qghXcS8KrSLCKzXJgY5p0+x8fUbJO/qNeDWArCbABWb4r2iiIrI5dfs3bSpHFYO6PyA4
Bv1EK3htsIAtUGewLSMLTqoqltdJ1rBgS8Ec8Urw7mPHyORBdKvQl326xSapIyRK3Hk+0g0kqtqs
/UrmIr1uQtAljpQY3a4zelhKXZjQP3mS/C5z6G4VhM4w98KDFLTma5zOpXwzarWqXJi0in3VVKGq
3Tbys19+HqbPVFGCv7k5Q/0t6rHaa32B5r1NpOZpSThUdiSU+U3XzXXidJCWdn5PnLlhP1MIRKWw
Hl0f7untRLqvtHNyQUcawxLLlAv7womDTLxWxal9AIXkvxalb5WumQcNWUi57mhU0KmXAtdFHkMU
p97TVBpNciXJhYtGSTD8ixaaGNsi5rixYFsWXtPE9c2UZ+JtoFQhSOd4bhDGxVa6S0wxaxwBr+hh
YI/+HXbW1G7GIdZVexx8c9snDZAnH76S7A1SyQXMIETbiMo8RXBxB/bueLKiOyWQANhBTK5fa2B3
jVOpXEQJeSeAZROnl+GGauE/RAT0EXaDWXsw2oXVzXHZR07XUnmww2Dp9t2GVpIe/CZi2imuh496
kxqh11eGVXuGOWI6EuVOOk7JAKC5HEp6ZYcJFCKvbntpn5SiVtK/O6n0XZrJUCuVsZJrpxiRytvY
/4zqEINwn5ywVnPrIjMHU9hgnI9e4oL4gSOlGAd7tipIcBW9lTmDySPMtukXsmyHWp/LHB7EDnaW
lgp1oaoEYYoi20I/QJ3tYmjCmh2/UAvdsiejD+JNoXOxtg1l0rhb+bL82M8jDKHYFy1Kwso4JDvm
Tw/BmBThaAdJrfc4SuO+ty15VFs3NTmQA9ns9Qvgyli6mkgMInwPsQWORNcBYc9vsWlkinxF5xY4
s+7/8194ojz1UbOVhQQyFDwitFIa6LHUzbuaryZSkHgfZHbRfxnSYZ49H9LnRK6Nv1Gkqs9ZX5Tt
HkRonO7icoK6otRca51AMdqG48U3aEQKenyOdxk3uDctU0C0WZ0RXhHo6OFTbsT+b2O28lMTaxP6
yNkqUAIP3PqdQZbi+MrManNwIynMa1criWm5N0mW4IxyP1kXSV3qkxdEYRM5Y+WPxZl85ddEISWo
hWCFbc5aGlh9zhKFXCAlQW700ywhPS4urfu631bIUbpNqzz/nCX8osG2lnrX0l5Vtxa05tp6PVpd
VURiq5+KzJ4veusB/rev34zBpf8EwTa+C4/J9Hhm0G/yYORAcXtTM4WgtfaWBK0SFnTitU5W6MGu
DwOnY7dwk+5e57N2znE31g9Jig80BfO5pPxE3EWrGQWDKI6FNogP+R5cGLufuAN9NmqeEjstDMod
t3z/XFPXVW79y6CrVKYwDwUV91l8EMmhKkRbiXgFp8o/VzI4+3SrKqkiT2WfCAwEa2+OpD94ZswK
gKgme1qtbdrMyY5K127S9tfU5Zuf3+WqYPHlKZfc+4cSrSQKZitMk/iQ6J2rn6IBi85952b1dcbh
8/NYqw/jy1gr0UAQzb1aNKL40GKNffUzqKGHCKicRNy60YUztJa10+R9OIw0BiAOnfrzu7z346NF
9WTAPhUfArJYNDXaWpuYaMS6DWlRK72dk65++x4XpBKpgSVHvK7zd5wjYwze4iFWPQ0BIR0f95ay
q6YbjMZh+q+xtnUKiM///fO0rvXA/3lQ+h2jleIp0U19fodzwk3WRzX1oHSh/6h307AdZS6JRR6Q
+szC6RftbLJHwVTiPeXViX11om1GWrxkc/0vkbJh2xhqcZtCxLueCxlUvKi9As0vdj//0u8+KWAl
+NLejZVr8diYiWFBnzjpgQimw+4FRapwFfOczHJdTH+fENRx7+JSctprwgCpLtlXSO89GPJfUpG7
ftM2kTdaMXe9X8Zgt+BNnbOiqdXyJv1OgYgC5/9nLF8ViPLON9ogw1ieXwz/hN8Ifh6rR/k1O4T3
EdpS7ZD49vwPi8zNcBLPzOx68f2/g//Xc77araC614W5eM7zk3Isn0InvNcvUk+4wcAf2mdFcusT
YHnWj+7z1adcDW2WUecpTgrdNJzgWDykR+lQXpm7c+Kw1Qb1/mAfR1r++YevOCapWHUqPnfiVn1T
PSSZMxJtH4f/cbtYD7Q2u9OlqMSqxUDC0b8s97TU3AYX4R1IzzM14m/fFd437MVLO1w6xX5+JEkX
lMSXpOI0HFQPNkD/Vj5ZD/EufTBuqM9n555s+e99rFzyssArKXwPigKZSF2VrWrTgM+CoO+kXCN+
Ge6aW/Ma+sZR+Rdd/69yutVYa3JKqJsj+oe0OoX79EbZidfyxf/Fivj4OGvZSjsLHY12GCI5Rgdu
E7tq0z2d26q+WXayZSDZI+WNAk1dnYuR3ydyUlbVaf49vCpX4RsqIfnJf/15Q/zGe0WjM8aAf8B1
jAL356Uga0kK2qGoTulz6IzHu+2GJsE2Ossr335ybnfQks/sFGtNFi+IEYlNAVMsRL1VtEEfnaQj
g1adQP5Tu79utyy7M2qmL84Z7HGfzO2rFS5oUqGH9Ko4kUu23zbN5fjGLZfL0D7fAVfEnhK55XbH
VjxuavdWtg+h3dn0uMSGEOA4uMe+dyb4kJdT8PNXwG/6YFBfnZLGPM2hSdYcv4N5kI7ZnbsRnXwj
HQ2E4rNzSHf6EceO7NKO+MwX+MVr8T4fH8Ze7c5pT3K/Q512IiO+MbfltYZ0W9yWez+1Uf1voIXv
DGfY4EC4ky/GKxjQZ0xD8royv/4Jq/feAXiliSWPT6uVp0vcTE7p1nv90F83G1T6m2L/Wmwy91F0
zU3q3f/5eaGvgzF2V1TVprwwPkCQfmmXqZEDCKMOqB2Fk6i8aAKPgE/YNU/5pXVxbo2vA4D30T6a
31fvmtYjRiqkeERLltRlfK9d7u5x6/37+aG+2EqWh/o4zGpO66xpgQ/jT5STY9NfKqWzm7AFbnLH
cp3BHo781WRz/HqxV28d+c69TaUzAfx7MLNe1x9/xGqnohRt5ELMs07b+EI+aPfab+m42VxKrn5T
7/yLrfbL3tr2XW/f7S0vfvWE/e0tSchftx0WtfuSHs7/3J8n5p1CtPpNhgzNj1gPGtiXC1tjNX04
611zev51/YZfi46b+8rObwT7LbIbPDeL7wbHguCRnfBid/lTOPx//qaAtezq6uAdRPvwmu4eFI/m
zOwY96EX4vebkKD/5w+9Whye5eef/t138smfvoo3KqUSaYmH9dO6frTs8oZuBel9cggedHfA1kez
Mke2hb3oSsR0wr455ttqF54JEb7Y4FhZn9zbqw10MEDzmwK28cYjW+iGDvoDjHDJhYYRFXUPmVO7
2OS3iWtBrpPPuJu/yAfXw6/2K1kN8hnpBcbbS/XQ39O3jn5Ph5C3hAdVfqbmPm6rDfWvnyf/Cxhq
Pe7qg7IyP+gLVDbEYOWFcGVcWXfjk3FlXI7b7o2S0uW52OibA/jzRC9Xlg/hJcVj2cpCdmY4Mpua
9ELDEvzb279/Y7PiHUsO5TfOJIs/5zB9/z+D/9dAv/p0a8q5ejDG3ckf7ewxuSvvw828s5zid8gb
D2m+aAsvyum+8UQUF65/ZXpnJvxrHM/jf3CXL//8w+PDk6dZ3CC1p+Sf8lt4Tv5aD+aFel9d5+eU
YV8Dqs8jrVa0pZSdERtiexovKAbskOrpx/lBP7dyvznlPz3QauXOU17OkcIDoQ6Rf83M4SW5xQrL
6FG8GC/pIti+nJnD5T+53uy0JZ5CZI9Bbu3jVBtRwA1mQcvlQK8vyDM8W8fqUoIv8i/bRDfJmd31
axt5xvo44OorQTUtZRXt9E4lnUReYCC+ZAdNOwzu+Igy4/+Q9qW9jStJtn/l4n5nD/dlMN3A46qF
kixZXspfCLvK5r7v/PXvpLt7rpTiiFPvoQqNW3BbodwiIyNOnFNvlXP64kMgZklI/uYSJxBMIssr
acAxo0meWsNpyMWpSMrunEfrVzQBWs2HdyhzvXfzx/uTenO1ElMywI8YJ1DDgEJeb0zIhXHdRHoz
KlN2Kld11I266Z/Vjb/izMwERbUVrkv8gWKhk6+LfbsOVjyu3CX08s0hBdYQAHEJ5EAEIC58Z18u
jgiQ+V4c4sfn4aA95hCx3QxrFCQM8ey5qMpXqB1uUtf90a/HbbAJl5hLbnr+iP1LjC/11G7zMYuB
SGERt2rgpnnevub62+GwPq87Xf/pvrTmZBS4HfVeXx2f7y/D96P3cm9/G8dbFaL0HLLLPG08SsO+
UTLuvIPV11QXnVfegaaHbueG4zS6gzbl03p95vTYmnTH/YHrGn/fEV/AbX6tllzmTbfcP78Q9gZw
wMBZa1Rk1wHqlpSyx57Nbl0auXF+2729vu5iYzLQduqUZrKvnO3q8XG/Px5X8cv9+bi5oIh5NLJg
dwLjDSInyr1A2iJX1Arzgb6E4HXahs6wF1ecNRmPX8fjwkGnn2owpijSdylBFRE1U5OvteD9hmad
eH5Do5A5mktt0eR6oRb36vOpUCdVIARVQhvyzJmeqe24BcdIe3z661Nv2whyeCA0akRs3C3kYt5X
6unX/eUgl/OdAXxHURdHUxMgrlJoGIC3AzuFtIuO9z9/YYK+XcPF5xehJwkj+Xz+KwCP82KcRWbg
3venNvMk+1A5DTFDwS810iWn3627rSo5q/vDuHkOUSvBU7u2AXMaK3cYRwoHgkKz3u8R1q11gKby
hUW/ad6lbVGX0+QFWc8qsAVUg9VaIFXiEO3jstB/JvqLNdrDfvW15BaWFor8/GKhQBcfJ4wEo8Ir
2Bo8PftcmMElA1SYGI4xYK9kpWJkKAD7gqSSjo5vF48UvPDw1NMXPO/M2YeLIV2daIWWRZY+PGE4
KGI2iufsR4wMhRjq/FZdCpboyAVrdWnk+76/mLaYket4kAbxvGN32SNn5BvwDzxEm8xYTK8ujOd7
i16Y0jp0RgYCxsOWRm0QaokFXzC3yVVUCRGFSdBwYL9zMBcWxFyqijrmxPM5HcyTHhuiLViARJyW
NtuiJWozxOgmExn0iZz9Pbin3teQFnXiB1Cv7GXr/r4jh4VyEFdjom4AVNi9Kgsxph3E4BYeW7Mr
cjFflPdH05mUxxE+O611hzV7d6n7dMY7X315egu3fC5HHqYpPLVO8gzmvCW/Rr9evvfvX0P4DhYu
ljxI8J5gQO6BUwkpRMMHa0qhb0Z9YWvNuOnLgQhULCpnGVdNAcxs/ZP9ERsCyACM+ws9c1demaBu
Al8KhzJiWPEsb3b+1jM7q18v1Yhm1wNxE7h1EDghqr52ktCPzroBncJnU0KPY2vk5/tjWPp86paZ
mrTIxRSfX39FD7kzoerq/P9ZIMflYr0ViJBAnAwWBJ0zfada+Pi56I7w9P33DFHXiOpxfOPBwZxN
cknCi5yQC9hozuMqWVhvumZL2qJJ57kmokmTRU2Genhrcth4wC7jcKzWO+VkPD32+nb7ujfdp6/7
kzbvri5MUduXVUrIlLYwleMBwRu2ne6kjREsRas3ZS16SNT+8qMQ8K7Mw+yl+vPxOVtLNrfikCSz
7w9o9qxcjIfaZ/lUVH0ICeozf0xsce1C3VRfonWfue+vlofaaU02ll3SY84Cs7C0hfLIrD+5GAC1
zfpJ6HFb4cNJMJHqB/lcOOb9ObrJEdCLQQ7rxVHB12fzMMJiPD8DU6YTlrCDnRqNr/Pu8Xhcmq/Z
y+RiSOTnF+bEIAY4ucGQojXSu+7mayESX9zE1G2VxBA7bzkY2L7u0EWmf9Ymry9uYXIUbu7bi2FQ
V9aIniKmKTFru62/z9bn8wl65bm+MJj59dcExF4gBEVZ5HqyJmBiq0aSxHP3miGN+wnxy6f8cbWw
A+bGAloxcFuARBuaRZQVL+8BRGMZRFwQ1HmodeGYr+UDt/HNerVULZ0b0aUtat66HLk9NQ+k82io
zmih+2/nI01eLYQsczfMhRn6vRcBS67IA4bEO5zrrdDZsFCoI3NCr/+lATKnF9vYq30FbTUw0G/G
r/KJf/0ZbcaFo7k0CMpN9kU7wh3DhuqEKzTvOv5vEs6Qow9VABFs1qgrQwbmehAgU29bbwil8wR2
MdCbraMJIcvC7ppbcRTzJKSF0KAMNtZrI43cQcoaIBs8KV/RmvmSbdFsbKAAdnyGc9lu26UH0U0N
lQwLAEAADpGIAtKG2s9jjiZHNCAI5+dXU0JJ6DFrdKD6WfPrGNpfX18grsafeqVa35XkxWz93Mv2
6gtQm3xi/bHJAeg4g0p7p/ubfHCGTbc3VmyqHyXzF2MDk3hYOlq3mdDrcatUpMDyTdApOcaNmZ5s
XK3Pz40JUm5Lf3g4nbj94xcpjH2tfi2sMNmH9FngkeKCMiQ0GfGkul7hrg24Rq4jJFeO3Ur9lW1W
xyMIQRaO9Ow+urBCnbgBtMysX8EKK5sHBPCovuA9xS1JcohzF9TlaKhTFzdxw0gJ7Ig7kgRBv5ew
8h6004f99vbWW9C5MxHs4c+KVCGBlpYf0MOCci4pV5tfEMEDlOqTMUH6+vi1eXp/QnZz4Vq4QSh8
7/CLuaAObtZ5fcoW+I5gX9dfI+A+n+RIXxXOqG/2BgqPg+GdI7CxAKyvL71qv53nvfWmQh6p48Oo
4WH9+RnWtzZ0/FBaWPvOj81ToBOe7NDMnKX1v+H4pQdNORKlblom6WC23pjgM9V3/andSYlZDPrx
14LrlcgM3owRor9o3QdnhkSr5zToCZFitf9n5PX6mqwVJHMUXXVYQ8HSk/13Xq/Fh5HTtScWesoW
CoFoCzN1ND6tCtDfQqHYjCyIFxub1a8vkvgh5f6vwvn6+rXo8245csjZRxEE8FXCRKxSOyIaUnRL
J0jQCIfEFX7m++Qx3cVP2q40Ocu3g235wKzvn/t5P3thk9oHAu8n+ZjCZm3xx8IdXhX7nIMCL3ip
1nbtoP9z7f3MHMHYhAcoiptocrKkhS8xdw8DRUswI4BFIVKifA+IsGthKsRz5QK3qQ+GrEebxa03
FyFdWqEcetGrOaS6S/GsvdZGtp7WvYj2M1DL9tbC0Z597l2Yop97PNrD5FTJxfPraE1r6SVbQ3q9
dLS3L0Lih1AJ8PUv1fbNpYKocLvlAbZFrQIxASsKAH1dT2U1xkkaK6J03qJsxAB2dJCNj48P0fh4
cF9eXn78+LHfv2+eWFKuAfbbWLhGZq4v2JdQvZCRkkPphNpORSDLvcZN0jlwwaOry85gS3ZtpDvf
CZ1mKzieLZxSZ1rJa87KD7LFOpiSZBM9tav7O/u2fIleCQGyYwSjC3E9Wtw11NBclmiJDFRaket2
U1poD84s5ke9WkrczdoCQyZP9IVVRaRJj7gAbWlgw5DP7Cb4oaGqj2Bljx7oVWUsjIos4LVPQwcI
OvUBJAXrCqb5eoFHVoiEsdXQAaIfRtzPvfGKi/RT1Evzwf0BYN1ibnrmMiUdLkiyoucErBA8taZK
C46jAtm9s7ndVQ/ng/1m78ASjIbdEGi/9QEtd/rZ1rP34FQ/rFYrY7WxLAc8tZVhHrcLMfuMk7z+
NtQNgs3FaQM61s+toT4bb+NHmVjCi+BOe5CWdM8NkoOP/uPCrJMPvZn1iymg3tfB1GcMmxcy0Deh
lXdm/QThyPAcrQyjdIdNsvOLTbSQn/pmz7lnlHpls2jxLsOgxLybO/Ntd7APh8y0D2jQ1d9KAq06
I7ljqGh3Wld7E/P+GOnGOw9t9dVRemj11fP9WZiJGcjU/9XqREVvVZZAj25Aq5O3a087cGwloe2+
oMvXcibkSLlPRIzx17hRFhmAZuYf1GY8dKigRIVHLnUzTmzcConPKOfB7BA3gNUZhKnxE3ciLK0Y
6yrbeQsn7TaEJDyOf5mkd/0QMX04+Oq5wCRL1lPhLMX6c1v5ygS1lbMQnf+9B/oJ1hE32jezb2gx
Rqe/vICPZSWultANs2NCYIGKNjSNQYJ57TzktEpDRqmUs1mAufkpPywlOr+Fjag9K2oXFqhZk7ly
RERRY0hIQXXbwNCs0vgAH4cJUVdwyKc2cGz6qXTKTenUu35X2GTAqePrrH1KzHAVQQ3gQXJAhmBF
R4ApEfqSJW/xX4UDdnIIM7yA1s3ot9I62THrxvBtzwjWpdXrj4y9yIY9s/Ug5ISGY5Une/87i3yR
JFC4jGvSTlHOjSkawtZ7YE6FHdkYEIQa4rfAnFb+pna4l9qudHWbI0wLdMiHQwxAevBOoJJcs067
8vb98rVDZpOa7e90MjpZIW0Jwezr9fS9OhArIVTPMgAzzTrfE5hlB3mCl3LdOd3es+57gJnwHegQ
5K//bZDyAJHahZkKmhSk5EFib71Va8WeXN7S/TOIuLyX++ZmwDjX5qhnHMylyZRF6rm1Ord2AsNW
rGI76Zr1npuhHYEof8S+WOrtmrljSQyOhiIFKikonlxP61SFKmS7BvXsOSC9WDVbLKzNrsqFCGXJ
DBX2CmrJFZkPM4iSVsPaP2pOtALL0o/7sziTHMbr52I45Htc7OBEBdak7Hv1/JoBRBTY8dFbayd/
J7uT05oZOov1HH2VP5YQITMlAhiGCh1K2sgrgKHx2rCslGEOugUVrOnlRn6XN4lZWdB+csbH+Kf0
cH+YZLbos3DZpUp5HjbySq7vAu0slKAq0+FAQCIMXNzUL+Qw5g1BPw6TSlpxqTMAnglu9NJMO8s7
ZsXZzMl3WVtc2Bu3aUM8ASEO/G8j1M6v0XXYTMRI5kaP8iNvTgvTNReySqA+ANQLaDccaWoYsu9r
SieXGlIk7Hu54X9VX9Eps/jTErx45tIhd7YGyTEVTxJaCy9qGdXjuRbtw4fmED2Kv7jPdql7d6aW
R8CDfxmhArQmlrtQ8mCkCXSO1flSz4/+kdtVW2UPeorqTQCxG6gjP+9vurkjfGmW8hRaXihcGHeg
aAcBk96/Q1/2UH3ldrOAEJ9drUtDlK9oU08EL1evnSuoG5yinwo6oWwJ7V2BPr0rS3tjbvehA/s7
pUxUqqnAhAs9JAjTzDuboJtLHvqnNf8wmoZk1C5nIRGQPN2fxplkK5YPvN8gUkULL8oX154iaxof
RC4wWJm57h91xQps4aN25PXLnocQjAbaezA+LrwlZlJw12apU5awXYaGaJhlN1BXQNZjWknbFrda
YPtr5Fl1qB6uR1sw0kNhtNv+Y6m4+Y2ovPBa372rl73u1L6NGU+ppRYN2a/AWkog3Ud+4Ae4O53c
SZ2wNZ4Sa1zFNkjIdt4JfM2mvMu+lVnQPWXeXwS6jeumj5aKDrvOq3stQR8tZGDiFei3HjozeUiP
shX96h2EFwZjSZar2OEa4DUzheJHuQ62jVGQxoQ1gYACAG0z//xe//Fz+E//M3/452zU//gv/Ptn
DvnT0A8a6p//+D9t3VTvSfie/aG31ed7+0f+9cdj896EdRP+rP+LfNh///I/rv+Jz/qXLfO9eb/6
h5U1YTMe289qPH3WbdJ8fwt8K/L//N/+8I/P7085j8Xn3/98/5WGmYlvVYU/mz//9aP1r7//ie5P
0lX4H5cW/vXj/XuK39yDKyv4rLI/zp9VFTZ5Nc78+ud73fz9Tzz+/4YLFXoZCLVxSMnF239+/4TX
/gZubQlFE0nBtU4OWkY++O9/Mhz7N3AkA80KEm4Fmr4ybkjwUn7/jJfwgSo2Iqo7YPknv/fvL3q1
QH8t2B9Zmz7kIRqe/v4n5RUVFiBuvC8A2EU7EKGMuD7Nk++JsYIMswuiEz0Eh0O4AXvKBAKbfVVu
GVFauJEpd/VtD7clsl0aujgRq1/bK0Qxkphy5FxAu80oeePTnxWH4DBfqnsTv3dxWv9pSENaC3cN
B+VOamCpUoUD6Il5N6vVdQkiQVUNjHhJKmrGCkTZIV2pgEIb/BeUT0g6tHTmaS6CtKfrz83oEXbX
UDHjpBYWwgwsOT0gmEKgC1528sihTClDFWV+Uolu2fOqgU7eyRzEwFu4vWbWRxGJ4hsnICsJ8Z7r
9elyvsDLXhDdrC9DU+ikcwsKP2sq1GI3Aqi6sB3onDZZJjDNa3gQEWwetjplT/UZ6HCqogsgTssb
0F5On3LQ04GPDi/6ELMpgF4olKoO7LF9x27i2K/e2yoFnTTU1mp0XfUSqP8Ycaog26QUynsb9YVv
c1LD4MKFQtI5H5oJ5Dds9BWUAKiYYcZ3P/xQ4duHbuw1cN3EsWTFA364MDwaHPE9PBnU5wjbFNC8
facVLuL5tu5Z0Qe1nyuEbGA1XLkX49A3A0YVV+ykGIPHHFKxfSu8BmqJNVPrIPURFlAtdERCvgX0
zARwZJOGBfR4Xk+yXHil3HSYZF5gwHwD/TRRa3aRCmbbeoxsBmqgUgG+Y41dBxUI8C58479czqWL
mZsEPMZxRJDYBWU2zRIu5grrNcIkuWIMWmvBBzlRxp1q6P9aYtMkbgjyYmCySmgZR+uYqYSDpAzy
QpvtzLdAgzVEPkhrAtrG6Z3WqHyUNmEruTwXl69ym3kr+OsfHcrlq5Dne2tM2HjXjlPrMGUDqS8v
5Fb1kCyVcehzDOU8kp3FEYbbhwXqHLNiEkqjFMpuoYixrRXjj0geYvv+nM8a4XkQEOFJDJgJ5Wbz
sEpBtubDiFi3oE4r8xTpZvAVhv8vhhB9gllU4gFuoM4vaOSKPJNK2dUEED7xGYihdH/Kml/3x0P7
WUwaEZTViBoGik90yZudKjEKk1F21bpO0QqI91C56sYoyfU2K7no9Pvm8BDGpciCngFliesD0zZe
VedBoLiJUrU6JCIexUBdydKCzsfMKqFxCcz9Egr5qASRn194h6kt+8ZrQsUNmNIlVoS6WkCSz0wc
FKRJSgHoS16lj76WpHKeML7idk34hIgCrJWT8qtM1G7hlNMXB1YIhiCnJMAj44qgXj1ipCSjp8aK
G7Jvdcyc8+ytTkU75LTfS/aClENDrQo6DjIUjpAd5a8nLWhKDdTOmDTB23F5tS+zTcHUew6cCUy0
8OqYG9SlLWof9ApoC1rc524HVly+eRPUwuxbSc/UcWFUS5aorVD1LesVKE25cq4ZPsqdlV/pJVvq
i5tu3hKcAkQjSPmR/Pxi0/WQjeWmEpb4CNo/ICIK7KoIHxDFZNtMrRcOLpVRwL3OQ3UD6ulo0iON
etQMgljXi/zYgxZf6kP8RzzVsWyCv9BADP4o5LV1/+DeDA7m0AmItjg4egXsxNeDk3LI1oAOu3Vj
ltET7D0tAwOsLfpL63VzdKE9jGuVRYQu4rFPH11vqHk54vjWbdru2VfH1NY0MPXeHw20E/B9L6NY
TB+IsnBlo0VXQFxGjacFA1nut/Xkcug6jwyxHb3KSLJO/Ei8pED7uQzi9x1I5JvOjaKoPWlCoGpO
3MmJsgOXpQTFJaBNJVz4UtCatTjIv4SmkAqQZyrhmypF3Dn3WA4q0oMGytWhbsW90IOJxCzBiHtK
qwxkY02Ra8/5EAhf+ZiXP6UGtMbQr4rPQLIqtlLxo+2FfPkSF0+gdecDoR11URGKRxAeSntxbL19
K+RJbhZT25+isU0PfRqBb5JvO3XXcCBnMjqhL3/yWR5/pCAhPkdeAAZRKSvyI5+AGcWY5J7dyyLo
va0uS7zeKKsweA1iHmfE69DYpAttJawmsBwPDkhJE8kWGnDQG3AoUbsW8yzIdSHRxl0lVoxoByHP
bAZs3g/Zi9gGotmgM91xZZgcBb/roLWAwr1qZiHDpcbEjn5jgR1WBONp2jNnHzT5r5PS5W+9Uisg
qizHVxyDGJKWUYsO7YRjwUU7TQkXWHWad5zJQAcutJKubR8zfhwFy/O0cjOA+YsDyTwkX42mycCU
muDFneply8tP9SQMLRhooxzKApymvcdjI+xV3qu3fcmBzbodRkjJee3EHDs2KlO9DcsmN7UaADFQ
ykcaaK06qf8RZn4+rbF3QlB3dr3QrMfBT5f6Yb/ZzKjNikcQi1Zr8IlAEp2KBUI+Cmq+H3oX4vAZ
NKDHLq8B0pX7wGYnrU9MD23mp7bKIzR/J1r42OSNEmJ+hAyku1Lc5jo7TANrCCOXvntFMmi6Eke8
y5cRFkHisgo6QVOAJHhZtv6eL2S1s7yAkdadxFY/C0hpoAM2VkCwHyvA/oUj0leGJyBYMAA7YHeo
G6VWVUzlz9abKgScINj/ZAofsuVZp4Y+nhigaiJKYsG2LzTvMeiTqbfKMJseuBa0JTYCKXXdjEzz
gDbpWNIbrWpHU0gSEIMjAFZOA0J+1mRGyU8scJKP4pcXjR1Yc0oBrI9ZVanjwhU/4/MQRQKvTEr+
iFeoJxs+vQgyeezdXgYfau/IQmB35SeTZOaCOyLOmlpg8EAA4snhOQOCScqSyqBNpWX9wQWVN3ea
GHnQNa2W7TEqWCsDP6oetkMT6WWmArbFwOGAeY2xc2UsdVbSfKsXy2hJym7GE0PpG8kVtN4rMt45
1y5/EIZYbsR0cBGAjrhWGIBNZfnr/tBvrzFBRIEZIi08mJlAPkUZaVukZ0JxcmVFAm14bgRKs2lr
GYjF8VPzlkCRc+YgvAZWHhlqsjydJQGdNvgYJ591wScrHVpPjGylwFZOq7HDTY2HoxAO7G/fnbjK
CPAdFQYBOt/UXZOotdITaQA3LCLNkto2XdVV3m7QvZmbOdIsCxEjmbPr3UTsYckQySH6VcjCXgQi
XQ3mUJYPWDeIQnDH+2Kxg1hLhx6ojll4/JE9cGMKmk0AOoHvAW+va1NKD2xnBbkGl5W8cQ1J13e+
UcHFGIJ4UPQm4FGgJQKnzZT2/X1DV2G/8xpAYSh4SAAnCNzRtWWWyUI/54XJHYbS0EreYtVu1bfa
sY1yYxQhhzycuwbXm7AO83qA4pwW6IW31C9Ng73I9wBhA5JhIt4BSEhSvlmD7IjWNRnnQqeYNbqc
FXhd6cHqHg0ZuO6RZ4TKSyUbcJyDMU7Il2lRV9vQPojxKwNITvruswwV0Wi5JtumLcvsWOjuPDV9
3dt8kILDmdeSdVYN2iorA+grjWWjj9no2VkalXuIMjeP9yf39uRjTIiMsHiIjTSZ2rAstHCKmm9Z
VxjGfYH4oymEpQTVzCYFURK6wZCOxYGkS2/FCKwYAqPBnfym2fH8gH58UQ4/kDzSFhJ8t6ZQ4gOL
ByTPkaSBmtv1VkmFLswDoeDdHGowuiY146pOp9QQh2ZYOA+3YSXGQyDzGrB/4NGjfCZ4WgKMWRPc
ig3LLd/Uo8V2knzKoFu3xS0OtbJWbgxpkH1Dm8ZuqQGVLjdjO5IvgPic/EVJkzqQlZZUkoAmBZcD
6DDuR93TIrOPPxhRNLXRqtXCgXQW1HJ6u/NzIxvX97fO/BfQkEUnmAH8pfaOmqqCliLf4EL1y2wH
34rbAcnGcqOI0zPHPpVcuQYBjxsx6oHtITYSLj1VZpabENNg8xI+KUCer5e7bGF/7Dj4pDztnipO
zDd4Q6uiEXget9SfM7PgeKpiweGEgCWiCSt6QYmaSGxYN2UFlCUjBfIEaieKthLX/XPPhJ5V811s
g8E7NQTQdlv35/s2RkHyAaA8UvXFpqPh3WowQENhkFm3qzltK4H11oKyc404VE7esoxZYqm5dfiw
JyG0RxIb1yidJPA4hp1KTWLdMIOcBIBB2cb31MQmOj0PSeyle8brxYOaK+Xx/khvkq3Y2qROj2w2
hPBQj6V2Fp94IJrvMNSEDwwv145jND7nDEBSLRi5I5Ac5wHhRzcmEJjdtz0zaphWUQUGGAF3K5Ua
CX0xGFQGoy7ZjNzYhtdBmsQVIZEBOg4D1PD37f0PY/3LIPW6FyBPw4stDGolUvDlj1iN7VpID2oB
UZyo3oRBuMnKMtN7hVuwPXN8gKuVsb4IlBC7U95yihMBj9+Sd+VUTU1IuHFoCujAINlJ8YIpGkxJ
vBXyc0B4oB6CHUWD3sMCoq3CmID/Mc/xGIbGSLtRM3k3eckvNqz3zQjeo7hcF2V46qfA4j/6vnuJ
oL7ns4zlxeDcYcG0EX3xJejte3kBAzBzuETEvshs439kqHNdexJ1lBWoFzS8K0ERppNzIyzfogw6
Q9WSG1myRE06nvsyW0o9qoVxZ7LdrpEb25PWkHRbeGrMGkK5BP4RSRGISV4PSS5KrR68ilTvtH1f
vUVNYas9SEi5383wYWkhXIIKDWQjgdam4jMpGgZg01XeheiBmcnQ4ZBXgtBbTKwsJHNuoxVYAt4c
Th8pbGB5roekQVSmk0RfcKWoyVY+6ly4hbuFGGLmXpN4CeMB6IjFcOggggNzCOcDGOAKtQfgpdr2
6zrh/EmvZB4yaqE0WbI81CtQDxfrsWhba0SEtevBkvYEVtpuYXpvBw0BXOIH0dgDgi6Zmt4mYMQu
gKKcC6EjaEfVE9QpiO7QfT906wtICREc6ygSAtNP75Y4VnD3YCHdtIvWk+ztmqZd+0sVpFvvitgM
VwmomlHukCWyZy/eK82YMjEbTJwb87XVpLldFpKgt9N2ZId3r+SPwrDgeG5PAbQjecwbgDaIKgkK
4NJiKmq91okcgvYsm45cUXdmnHnyRpXbyWV6efjtLYoHAgIfUv1FKwYdFDFIZaj5VCEoavhsS2iC
3Q5swUte5HZTAIsHLhikgTiEoPRbJIIyiRiyUEHKU1EyGzGunT73f/+8oZ8EQS7a9dFRgmN3PXkJ
U8VdUMNKIKaSGQ9IVuRtuoQ5vt16sKLBBrSG8GiWqBtwUgC9GhrUy9XBK128irgPnH3tWNb1Umcv
+cLXj1hsY1hjgfwAUJN+xNYpN4VREkkuU0C5TypS3CVsxq7ShBccyFeNzwHTLt19c+MjbQRwk8hD
Y19czyLo7YCfzBvJDSsRWjNBG0WjziLfKupinftL8JDbrUEU2IGXwR4UkBugnGSejW0x9aXkTmkp
GWo3tTbgRktQrrlBIY+n4ZWFp7BAl0C0Aho20PWVXAWg03w6aDG4CyN+wSvNrRcepqQPA/UP5Gev
py4Vi0bim1R2QzWsDaSUk7WcCP0K+kLBSmvSyCihJWv9riuE7jKCAQ4YDlG66aTKRXnotFaU3Fgu
OlMNgmGL91UBESyIiN43NRP9EVsah+cLgnu8Wa8HCJGjuBI9TXJLVUmcPB2ZbZLF8krmqtZtlcpf
Z0nQrkZGFgyx56NtOozcYq8gCWqpY4GMDhAkKHOKnKpSTjIcOp/tvAwVaDZDTD1sGtG3xOyHnLhy
xuk51+i+jNw9yHkflcWQe2YrEWgFKDfl72o7dT6KSmN9b2IlF6JpEPSug8EUgxHAVpkrFuZ71hRh
B0LTHrpkaai7PzAK07YqauByADExSaiH/iEawwQqokw3LKFGbo+iinQEYFjAbMiEj/56ddMkCUqx
FmSXyT2APROl/iyg5bNwxd0OilhBdCChnIaYhfLS9SQz8K6s7PKVWr3znSbYiYDijx7GdbtwIGdH
hDgPPYZAuqN393pEuYI+c5CPK67WBH2lIyXW53afg1LVuH8yZg0BEIYaJvB5wGxdG+JKVcpqSHO7
uKyz58RT0hXLsMUCVOs7lrve+eR2IylvvOlxBKm4v45Q2cjl0HMlX8tftSLVdDWqmQMUR7pN20vs
1h8mbpMNzGhFsiLYccSmTp2m7ankkrUITV2Djb3EUqLSc1SmE99YdOO/QPurOChBL5sdxD5/AUm3
lP+ZWXVBRTgMxloRmCSN2ltKX+F6C2vPheifZ+Q+MoVyCn70ZFxY8hkfhcOJ3YW7C/E9avnXS9Eq
QxajdOK5Da4vDnjzIHiFEgYGjaxD+BPqzOVZDMDBD8XULshsFRKIz10scUtD/j4v1GohQEU4jB1B
cJ0kvLwIH/MEcHs2ClTXU6PILCJ2OFdMoDWm6sc26vHequMYz4xThHVVz1QW0IT7MNWqQx/08S6J
1WexgupuAse/8ICcWQ6EL4jH0P6BDatSeQOWazutaX3VVVt5PMs+KqV56hfHCamKhaNxeyniNYd3
ADAcCJZYhbozmpbkiLIi3vUaJIfTn0IDWECLRtBC073it50LBA3xYgcyE3E7DuT1lI+CX7dSrqS7
XN3L0OyFfK2sLGB4bueOwHuRW0OCGH6KTqViKCgcQZFkN2USwOAD90sEPzLUaJHxue9Vbl4DaOtF
6Q28MTg3HKxdj0aIIVEe+DnQ5bhMD0kcksRloECRUIo2ODqdfd8e8VJXGxavVBSDyPMbhS8IZ13b
C1glzVvUk3dQlBQfRyRAzA6dDcBU9p/QWJWMXmwm6KgK2olnh9+UP1PQF4/bh6SJ4R+QeKeOSwvZ
XwE6j/mui31xF2XTZBX8MDh10HzGTBAe8oCtDEhIco/3h32zQ4lh9A6iIR2vaOAurocttKngT6mW
74YSCke6ALyiiOq953P6yKMUYqdTU31GxTD+7imEYQKNxoyLaF+kISUhE9VdBlnaXTtlQGJAscPC
dgLsNembhYNx6xaJLQnAVNQWgT+nYXuRlEV8IqTFTip7z8yqQnMhMCwYXM5xD1PABl/Q2RY3XgPN
bV3xQ/4BndzZUrLi5kVNvoWCMP9bCg6X2fVU96ofoGZfFLuJq+RHkQGIg5UGUqZHiX/g22kX9WNm
s2zePqZSK/V6mMTjccwbQNS1WN6AOUaxG0/74IE5tCcNHLZyxRhe3BTv93fFzTH//qrI16NsgWQb
7b2LsJM0CJAWu9iDiFzCq/sMUbZTZKrwcd/STfAAS/DDKNQhk4dyMuUhUTSJoUMl5btJ40KzlLtE
R4IhXfDDt86EnC5CdKaC6AzF7eupR9ekV4ZyKaC45zWxWULsFLnTSk6PTc1GvSFnjTSs74/sdg4B
3wTlBQlgSVqDGhne4mOCUy27pTj502NWQmFbz4CwKQ/FkEej9bvmwPoPJBhcCemgprH5Uiv0U9Mm
qhv3LbBHCgqS6o6FWp+ERofAr38biEAAWjhR+AQQoCMJdz2lhVjVJTOqiuvzsQA5SlaNOjuTtcBf
wHPf7hCCFYUNhMs8wj9qHpFUg6J6h+u6BZpExyMn1+UhUhfc/+1qXVuhggIw10HZOAtVdwDWzgDG
OAh1wLPix94LIO17f61uPQGeboC5ISUEYMlNGkUF2nZKOwbo0bLjHWGqIDeOXdTpoRhEet8rCBak
BoR/lSDHC/iZW4ePMBSZDZQxECwgZ3S9bjXwOVUvBZo7qYNZdN42HEIUvuvz1HFOyZzvj3Rm8dBs
A9kAHvBVxD/ULvGbMe8jRIhuWyaQaRklNmGMRpVj7TfDBbyI0Z2HtxVeOqQ3mhpWkGUwICfNroX+
tZXBsZldqg5ONES+mYqyuHC6OdqlfBtEnQQ11f9L2nnuRq4k2/qJCNCbvyTLSGpWO7X9Q/Te3ZP0
3j/9/ahzcK+KVRDRcwfjMAMoKpOZkWHWWrGCg7aSSMYSRRIajV0QiYte5J/s7hP9DndoPg3N5FrD
z2ZUHqRiPIXf2ocxeuqNf3rmDRHBvL3DL4HQ68Bl/SGwSSD/rL24GwUK4QyFPZYt7XpTfhDKYzd+
Y6pk4/c1s4xFfNDr1jXCJ5Sv3VrqvGX4IKJD+CHr/xHGcKxEUOjmuWx+xKAC+R9Em1G5fj9/NSXl
NO5lKC9Y8ptfi7fgx4BhgN5zffwmBtoVXTZ1gSGbjxNKsL3+kKmcjAzVlO5ZpL2ntH9Mwkk51x+1
Yjm0neHrUC3Nh7F6zJvGM/JL1BpesVzIFD8bMzCSac/pvHSRtr9z7aVSe6ScdTNgQW6ajiJr1geZ
lVf0E0ajgsbRtrKnLlGfuTaYSN3PGoR83F5Y0ZM6Z3Ho1pPduzIO9709j4wncnSGOD3X1TwBRe91
+5HccyoOfd4olyTtlcarw6RgRrhk5/8uiSgKtxJ98m9N30m4is0TPPVL8jNKGzl0DbVJqLgUnb0c
Cy1lrCGx2+C/faC2zmk9T9xYsgi8A1Sv9f9/lbnpegy8h2cyaHUdbE7sG8N/CuVnF81uwwCUcsfc
5h7xehDzQnniCq0V123VX6FHNE54xADUI8fAnNDrHTPb05Vkeco6w/m7d/LFHr7UWpfHQJct2SFS
RtsIUcwJrL529TXISpEo2suTtp2pFzNIPBFrvkAQtsGepbc2Kn8JZpKy9unmGI84psztkqryFiBa
/3Zzln4aRjE/KPNsPYWKPvlqMaL4GYf5zhu6cfrrr1knVwMaQn2LfHR9/V59U6eqE+BDahtI+twe
qax/AfrwbBqS4zoi1x+ksBn/fp9XAWtKs+SJ4GM3F73IW8EAJK0NNCUf3CKRIjxTND7pzhKd3j6x
NyTtdXmE1hQJgaavGMLr5ellrlFIV7tAisDDHmfDCU+V1edMqkljWGYiNsF1G23TfIvKdLAPEvoW
9Ac1SfwbGqnxvW8H6WPazwQYeb803FV7KTTXirOyOTRMS0aMsShkRF9MUe0kQtuX5OXjEGavOH44
c7Q6rn99M669qdpug0bJKsZ7i6SmYbrkfllaiEa1w8jYulAUx7Y3y1MqTfKv1qZn5VLIkY5SnRTH
Qpb6x4RpcV/1sFr8Abn+nc+5zaFefiV+gUycjab8tjlCabpQ6C2sNrCyCf2/Omk+tpJQfXnKFk/Y
WX2U4DF7hhk5HoKdkivsYg8FscX18SMUeYVAOPBuqHFsz3EJ49QSYmjBIsDg9XM1NISvTotkH+bQ
mnhfy7j9yv0O+2M0tHZ/bJqlgusHAvyfcQg1xRVjV49+pgz1ezufDa8xqCeQdKLRFav2XOHZJ7ww
vQSz+Ceep6HziqygRBsOQns2mBAvUUsFRXnIpj5s3V6Z5J2gad3KV2/PyyrpZxPMA+qB0ruJeJt4
mU1QYl1Qqkp5KJpW+SR0i3qE4XR/dq7O+rdubCHSS8cV0RBj27Lua8tKqMRgSxosPxR017yuTRAR
ckLbL0UYfpmsMvR1KZrPjdZzEdTlR6Y5yc4Bu3VR6+gyfDLk5TVH2zw7omziivy2DUprAo87xs+h
maXnYoy9fEbSzEzanZfnnkWNRhVxIwgiHoTre2e1utGk+tIF5oIMn8NcAr9b9MSzelMcOGfjifii
24kbN2Wml29LWxPSGNn1Cka8NhqTyMxOonRBMcTNRzrGsd8mBfla3c+HQQe01CuRformGTjVYhb/
jXm4+dxjjcbslqAkt0mc9z2f26zMxtONfPxRIE/jRo7+O83b/MHUpdZLh0b1WtPcHYh+52RT0SPR
JzFeqVKb1RtyN5V2KA2BKbfx58xsK7fRAQvV9mSe4rqID9oUz4epL3tPkEAd266WPD3VP2lDHnpd
rdZ+WYzimzV0e83YTdyzfpk1I4PVB4hulYi8/jJyP+lJroxVIESE3EWn+/mgW17SLopbU9z/aDP0
60OVOXu8p3ubQkfdpjdLpQB51WvDTVVWg1wZTTAkTFiDCtcKBrdKZi+fQp2Lv3MEbgMuCA1oH7yk
gLBXNuYWq49GFKyboEzV+mOma9VRN1sE041qRs63MuJvb/sYnd+/cTH0PPCMZLrUC7ag4lgkUbLE
ThNIarIcpfXgVbGj7Nzmu8tidDWcbypsSEJe7yIqZCOYb9EG/RSaDBhQBq2Bd4f7lz7EYbYQ6Ukh
NZIdyM8ds0wFJFrm3Qabsj01ZrzkY7QuTp1/ArvyJSt/yoH1S6LbqZTdOZ+EURQQKZWR31qb82lV
itOQOLdB3TGKNTM8y+wO5pz4vSYAPJanttgl9K9/c/Pp4CxAQeWxhQuy3dRqhBAHh2sI8EzON2Fk
30CwlocqA2MSGel8cCYNHQLCVjdNpNIj0y/x1bpRudMQmse/Pki4DMBNNJTw1y8TiF9FsVNSVmFb
LEMQU+H7FE1iOWZD2+0cpPWgbNdMkRh9xRXARm38+iBVziTXcawOQarn73snPEKu8mfJOhrLA9oo
kWtpz6Me7UTod84R8D9IA7TK2O0t3GVSlqKgUTgEjeiRQitHF3G/n3Ibnes9Ba874TJQQzrQ3Efk
KHDD1yvMy1Gu29AYAlnp4s9aKPXmOZeSwfGSLkzem3D6PqWhTY8q0vDTvly1Uu3ZyAT8a2lpcjSG
1nJTnrH3ooqnD7S7f9Rpq5yJcduHJpWUD4MWGTt1jnsbBHh+bW+hZnsD9RAirPupEmPQLZ03Gs7g
OsrwS5vqyqua7PT2Sbtz1wxEJBAuICanWb/+mFcnrTJHDS7o+k5NzeAxjsNysyz73Qn1ZzR0flst
swe+/PnvrYIPQIwMLAu1uY1nTnqzt/oqHoPGND63+TuIe0N2SmlWG93BoKbwtrk7B31FphFJk5/x
LK9++9Ui7TGpJOZIjkE7mOdJWCdhfy2S7FilB0crTsVv+Hzu2ya3BKH1kaXXvZY9aSrQWNjkOvY8
lQCEszGwFhuYdj7bD0NmUnXi5Th1ujycWj0uz4JBd/BE7e/Emd1BYe6AmzvRCcW+6Pz2L7pzrEBV
m+Re6z+hA11vgiKsUCR5O4IJjZIn1Ta705yZ1gn4pfogZUt5/Ht7sDAAMnD/6EltNmDpJ0XqeeYD
RV/8Miwnl5v3S2jld2LR7u/vjEV1kr4iEBA6X5svnHdOZy5JMwW9SH7UYQi75T+VMX8RZr2Hzrjz
UqxSfSB1YA1BfN/sY8IjlMhO3Aezqc7PidR86dvkh1wPlS8ny/Ik4DX7UaNZz2ZYwhge2+a9kJb0
YMkxgAsnNpLcRWjtD1QcpDWmyak+tywMwLVjuxHz29ykTKdTlGnqEXz9bmp5e+V544CegsRj3i+c
guuD0JYSA1XbdAwS3Up6MEZ99kDqYH8WAigJuilnkXfNRyRGxTmypPigqInhj2ZBpgsR91hF2uTO
oOP8rrbnUwMf+dhDazqXQ8H0hlTpjgzrC105sz9FeSL5kdOT5zDt1svxQn5aZY/xMGgUaLs98dsb
OTkSZsIGCxgVlcy1n3i9uKlsK6fJuzGo0x6ltqWPP8N3E8+xOiUH0PtN7kat9qVchtnrGAsFM2ae
DurcJP7Qj8sBMnUPW37oHpsxCh/pnJE4y9N4cgxhnorZYNSlHGeHUqvlQ9KXfwkxwm3w+0EEE9aR
YOOzrn9/A9e8Dw1jDMKlCt1klCqv6aw9rcZbX4AVAsgVqqNrIP2urUDbyeW0wBfondT5RaosNLfK
8ch4v8G3JgSb3vYF946c+QJwwx8Antq8MorZau2yRFNg5oPqpbY1vqMBtrh6pA0HKy0jv+vs8jJm
RrHDiLtn2SbZILNXQKBuGbfpAPI7rPBC7VSFp1gVX5IlQrNxMDSP92J+13XaqWon2X97xbdPzipY
seLrkENba+vXO2zmvSnZY7MEQ3ciAkNUWUwfDbN9VKTTXHm7TcrbFH+1B2LlpRAJ/+3anjUk9Vwk
8RKM1XhS49jVFAauiI+1ontLYe68bndXBw8JXaBVcH/b7Jr7dcMN+vgRFHi/ceraS5HJ4KYbjqvM
1kUCnOvD2+bymOayc5runN6X0QYkIzhgaKLXa+0qLQNQPCyUEbufrZL7cfZzNP8wtGdnmXc2FUOr
/s06f1rfdn7DpLOUUW6XIKwuUfNeZhJM/0VOZ8/YRZHdvipk5Hw9ahVrr3TbHIgQDDPlVcWC0Txu
jBrEcIgjP0m9lvqA7nXfENRyG/U0mHuak3fqnYRFKy6BstRKgtqkAWFYDh04iyUwRTvQENa70eN5
sI98SOPJmYDYSkziDUojyv3ZijIvqod4Jyu4t9V465XtCw8DmMT1NwXQFdnAB5agjxdfBwZCDUQB
/RR5eOSdz3rHJyBnQVGFSiD5rLZ+i1fh4KJMAI5KXQ6oUryjXI44xEk1+E8NLa3uu1o1O/Hn+uOv
E61VgZGay2oUN7gu/pVBKtUT3N9ZCWIje5CIsZ9BYMVuVUjtTon9dhuxhFwX0FFQC9pWjdysoqpt
x1AJ2sXN1Y92/XswH+WO3s8sdnbx3qJwbVTYVkDXDWxNbbTGcrJYDWjKdk9FY0euYUvasa866cfb
znR9jjb7t+IKeThWPQyy1ev962qlsYQxa0EyFAyHtAzGfi323oJu3QoIBc4/L/B6D/XV6b36SpNV
AIgbZTXoB/2zGpUnuWEggLF4Taaf3l7Qrf/EFLcc2Wdykhv1LuJw05xjSw2UcP6gyT5s4XqRj2KW
T8LpTxBpTlav7xRwbj8YRpGmo5VPykeMdL0+xK7H1OkGLTDi0AtDSv9MVzgOjtgdFbE64OvvhSWH
wueKswNDuTnvRbOILMlZXmV2SmAM3c+hq2IU3UwGOZTig6JXjo8OEWMHLEX4qVID4NS4fctSv6+R
i915jG/PDyV/wMJ0BF+wlhvnQmEMcZxQ1oIqLdwm/6OFX9/+nlsQMGHbS1NhjTjZYh707d6Kxl5a
RaOVLCeJq/Rae7JpeJ9LfcZ/ya3afI3reCx8onKyAM1oMtXv20x0XhtL/XQY+26SvEg1gOZmclQk
ntN3+c5FuuPr4fsQ/SN5Ak4LyuL173TqKYJSamqBVbW6m6WZderTZngqhVP7M5Qaz1g49ZoWgk6o
7X96qZ93juGdawaHmyOIltzaANlc5tFIrX5serCf9i+tfxQ1uhJOfsxDdcfr3rlkoEQoH3Kpoeps
q81zqIk56Vs96Ku5OOgDcI/Mkky3qbLyZDD27VDVU3aUsi46QbPYG15yo4fOmVgdik4xEaXfG4kQ
IVVJozD/OYCd+aQjAZXIyYe5a8+THD+JNPcH7UGPf8VAQWsSYmEofpV/gBq1c/rv3Htk9YiUiDAA
TG/xvlZoTP2qTxHgro91r+Su5cRPCDM+v30J7n1YchYwE1QY0ALYni057ZpErYzAQWvAaZfTLGeH
cWCqSLxj6e6KXlna+Bc1buxS2KURwIT2s+5bnMePrfzr7eXcPqUUp+Ax0q+gY3HjxJqqouXaTUZg
6FQGDfSvvImKQmoNtpv1punBeWr+i09lcDVA7jLWUt+CzvUibHG0thFMI8XQcbYAStiZfqy6Oju+
vbw7X4tOBcoRpIEgUreJZhZpZsu/6YxNqj6YgPZBB78zmt+1tfeu3oZblMAQ7gMiQh+OWti1z5mr
OHJKYD5BZpiPkvVYabEfyYVbK/9ozZ9C3VnYnRLAWnJDvJmR3whWbjUpmGc6VH03G0FuLHLvD0QO
aOI4ynxS+mVqvKmOnCdROul3Oy8Ux+1o4Z0sqUgqhHvqsj2PymxcasWJZXcwh3TxMkNrItcOF2iF
udFFv3U1j1J/tLKxdCWxyO9my6pMV2ME2T9vf6Y78BpWQ1TMkoiLKWxc754WKmavxaoRyLPHLCrX
Cmc3k9JTJX5MqHElSuNX8vs+BcU+Mnim2uXhrU/X5jHHV1Ndwzr/ZSs+oWtEX2sZJLAEokpl+GnM
GAPUftOi5NJ9s+THvB/drjtmkVrvJHr3nivqh3xHYBh48G0XdaqZo2ctlhGo0694MTy1CX+m7Qdw
9jTWwB5qiWeqU+VaewoYd94OEh3KpRaRIOLumxQzT1trSozaDEJEnNxwEsMhyjvpXEAdOFNSKA92
YyupKyHG62b0hg5vf/Y7Hg7KCTAxyv/QabYw7lpbFuKrgVi0bzRfTGXmIzFSeXWstTub/CIVu/nA
vA3QtVHCQOBkC4EPo8XQ5ohoLVmSgyYh3+78qOPwfVpVbqh5c9Qe0pIpd2I4ms2z0BnMOpzn4lwZ
l0r8yeaTA4JYCSe3peSQRTalh6PVoTOlPby9KfeOA3kbfWveM/zjFsIRWtRaNLi2ga78AObu163z
m76dj8zDWgboq+HYTNq5Tdsdn3IHubT24xCGXIFXPI0bHxYupQS7azKJaMVZ1cQpRGVaN77bFRNi
M0BU7+Q6OyMceLK0zg/7cxR357CYjo0RnbPI/PT2Tty+TfyclU2y6iZDflud+6tUpbHSxYga2Qxk
AxWlapHixzRp9ANpJVkEEjaUDey/fnQpEdCMVGgNrHj/9cq8sjlriV2FYWwFZbuA9W3Dyk9UyAU5
cs3nt5d3e/tWRQaDPMyEOENV/9pUI1em2XS6yfvueFWmfWwgWo95eVkmDamfnozM5N3vdpLnu2bX
VsUal3L3Nq5WlYpsloVtBlpSHikk/2HOoasV/ftk1C8hwVskTH/c07C7fYhZ7P+zup3QVEUGml2U
ugKpeJ6bD9H0byaoVu69wrceZTUDK4hID+DrFjbeRYtpRamwaHCbso+AOdXXofwu4GPt+K47h/PK
0iY6G6K+qa1VpxbdfQorkSmeoqmqH7KsyH0bkYODXbV7/MM7voH1rYrYNLTX3dxYLbpwNsaUM1M4
v+Iw/GQ5Z+6zp2byuVCf0uZxiM5R9V/tKhEiaF7kvmgKXZ9Us9IBlAwGfgHF8gxUt/IV2dm/rrSs
S/u/Rra6GmrWtIUEQTzQJsVvLNMNEYuAvPb2pbt7QIBL0UKDbU+GeL0U4SSmhEg1PsUR4tBSrvL6
vPhNuWmPgKjzl64fHNbD80ZEwxcjR9tYGqqpVqXIChID3JupJLVX0Uvf8dn3rKCTszaDyHYZJHlt
xa7lJgWghQYORJoHe1Toz6HKu/N63ga3Bh4YhD+Zwooy2wQKqbmAAw07OyjkvD00eS17DLy13Uly
2keGpSzuWNb/ZJH1l5pgVBy4xw5VFhBAPEvbmmJumfMsyZMdhOOCKrOZm0clLHMfUt9ymFCcOyud
2p6MtNjTfNvy01fTtHOZgMOTuL7Fm84uMkoAhKXRDozqeZG/Rl0ErWY8L3nmFvHPCcBkqpx1QzoM
xuOwFhLoX9kmQmn67DpteY7s9hFpzVMsx49Wu2LOdtuAt0ErYFLg0aCHKOYhh3798UWeJZUVS2Zg
dlnyZxRl9dxLckikENbvdUkvAXloqb9O6DlV5kL1zSTusSGSDGjMoa+hIQmsjMZ72lSy1yS6/SVx
RhOonln7vSL9M+VL+imWpXHn1N55g2inwNYm2l57ZZsfXvWVbmczbsxaFC+ZDX9VfBu+RfLDUv7b
1R8U48fb1/7ONeGh5WVfn3S6j5tHb45nRlWEhRXMhtQflMz6GXZgnt428vJXNlcehjxXHXQD98Te
eGerHsqyrUMzyOY6KJ1Dbj1ROe7yKHfTxRUOY79mBLv/FKuEdPReDBfU3p+EedFovSjFeIzt8akl
/m7cdDw09nNvn9GIK1u/cA5pRL9rMJudcOAF0bb50WwKTX5eExWeyCbKknRq6SFeMZAXpeRsZ034
WTEb5zlGHy33plSTT2pvIZ+T5DoXXFcjRwDdLGYE4aoReozUJ+JUVE3YuFFUlz/CxkGM2lLDdQCA
lRWAUEcJTKqVqp2v5lJ9iYy8+3dajEVyizGNNV9JF/3fsY9mhSRrAa+panEhe22Uza0/QDJiUFgJ
HfIgGWk++swa6FF6bJJU9qNidn4adWvZriHldRDaKOSAugzV2lUzI+sPXaUuGV27uX0kIAo/2VWm
fNejlNnoQ6uSNpeQVns8WihZbp8paeIVae6cMnvUv4lFY7COMxnNFyqNyVmrFPupGdriW2Z1ZAkC
HSHiZcPpUewXVeoDsqPzHqqS8Eypb59o4ie/hrCi7T6PYyYezcEivWmgIKUHo0cC45SLxqwelmQo
3zm5o05IFEmKepC6uNRPpjHXP0sKsj9MMeTFkW1DG83qi2U8ixJuspstKpL4mVYVn+WefsXOw7yN
dJSV2QVCi1oXOB8g3ddeJm4tJGRbiXJNLDObWOmcB6WaEt8pV7bhqHaImMt7+Ln7RgEHUhJgQoG1
XuhXcbjcKLFcDrEZzOm5/2qXur+UB6U9dvHfJqHr8qCr84Li7+FCbN7pRo5WVlFFZOpobhiZX526
fyDb32nRbwNgSgr4H2JuZRUNodZ2vaA8rvRKzmWSfGkdi+GrIXLF40nT9mDw21FBMIJQc+CDIVMB
2wvcw7WlrKjCZQBPHczJ76lt32tJfRoHtERztxuM95OtneTiY5eiyD/GO2dl69ixDewGoN16Vljp
xrZRO4u0hIRX4dydIjU50j+DJG08WgkCFjH/auDN7UQn25huNfrCcXsRLSVA3SzYMVu0YTDa14kb
dYnfgHkX+rSztpuIADvryBTQAEhvmXBnru30fRQqaqPYDG4p7FPW2vJlBN3qQZtRjmrfqb5gbrmn
TnX7gFTK8r01W4QfB+d7iuDy05yPSjCHhArIB1ewmjotkEwzcaUuTR70IW+eQqMwj6ESRXsv0xqs
vHby609f9eQ0B0gcEcPm9MVLX2o6kjtBnAlXS5cChmL+Be2poxwi6XKq9SensTzZglwVSu/GuTkU
1QwIqPeq3Dekz9YoDg0iEg2N8cTe+3039T868hRmEMLiyIKp2NIouiYVMhVMZuIof6BMR0l9VNqP
6UGvhV/Iy6EZKT9ouHWlfVfCx3374d5GB6t1wEgWbQwSclKQ6w+rdgioa20WBjmUHGQmJSRPQ3Mn
BLm7RtRPqNau94M+3bUVSYmsqhEGD+1Y/0ezaPEm6jn8I4WeJgVx2D4bYjwaQjkmQ+6Bvnt+e5G3
twRRbsAzdObpjQFRuTavmWEk7GGWAjWe3c44SdVvBeX6/y8jWzxoVKrU9AkYA1svXCHnRzlK/Bbg
/ttmbvJgvtgLtppp5DrF723Xq81Mnbk8jhQ0dnpSx8FFO9ccafgaP5qhKtysDT27QhR/znYgHDdo
69U0IhdQnem30ffa7GOedBIA+URcQuXUVJYv6dYZ64b5IUSFnwk37qIZ/2Ta8Fnquw99TlwjCGp0
opPpUS1MSoYf4syz509v78lN9Pnyw8C2UDJlc/RtNTWiKJmadS4uQ3vQxovVQpcw40tdHjPjwYKL
C41BFJ9ytXKN7Ng5zCkuP6FzjLif7Sv5WQE12CdfkvLgOJ/65qgmxaGazkkyUPlrvLh6tFt9R71g
3axrv0S8TJbFi8VeAum4PpRgchItVCt+s3ScwZtiiWZDH5eHMrE8W2brKhuiB0TOt3fr9jleDf+P
ktM63W9zGaMo0Q0YpuLixOpltEZ3tuqLqpuHNI8e/tbUS2cNUR5UQ/BvmzVmiiWULBrSSx0ykqez
kmOrK8tBFD8Bou8kVi+YtOsNXY0B5SIIAP+wffyB3WiSRGJ4aaZ1RJHJvMnMDVvIQJ6qJsrkpj2t
V62TQCpLEnGIHjnZB0tSgW9HSNA8lXVYePJiq0dtAFHuKoMy/naaTHzN87LduUy3XwFJdURiiRaQ
D7uRSWI8pqHk+pJd6oq+NQ2gsyjCR5pBK5Vt537cHrVrW5t7a6lZVcMRyS4LOi6cs3D0y3lmHkJr
H4vI/p4whPMYyWn8IOSkPf/1GWBuI3Ef8Ezq99tzXoecfioN2UVK3sniaJbvsib2nX6vzXEn+AMg
uRa3FDDwwL42h43abZM7eZJfwCp7vdDdsvlS6f+hUHBYaAVmzA6PTnUh+SiL7US4t68oE3/X6I94
mRx4y0XU7CkLHYZhXfhl3ees1pUnxiJpH9/eyW0pClGcdfAB7yiKEwyg3FzceglD25rS/GIMYfw4
0cLxgERWIE4mNWZxsvYlt21FuFPThDu3655t4mpyLQ3UGYu99lZZWMrIEbb5JVznUSYHWa9TL5IS
bxjJ8FXtY6VV3/9+uaAqKENxdvgv6w16lQfVSq9KTq/lF9GhjL5wZrWTlXxnn49p28Hs/Pq2vdu8
C1ADLTn4EKsi6Zb/ZqtzWWgTkhzFAI+YMsUYCcmvymksPjTIHKknJ7WX5gwcJbV/v2373gEywaUB
1uf04ryu14q2TFa37ZJflhxa1jJ3tNc0fW8O1D0rK0oRxgYOgTN0bUWV0hLQipxf0q7IccWy8t6p
lD35pjvRHuAGkJfw29eJ3NswQeSjnKcdoxpocLmWEXnMtpqz4cxIbQ9d26NkiENnulFuf5ZCZEns
vRhpq/tPHgiVAvQnMTWt9RvauWyJnKs055cY1Lsrm0l3rK38Ilv5L9Xow2M/LZGblhbuaOpCr9CX
X1bdnZNGZiBe28ID6LLniavmpeR1zBFVhCc6tT9Y2stozP/moQQ+Qcl8JRKtIMXrL1MvTRGnKT+4
c6SjmcbvJwKStvnQhNHORV5vzeaVXGUP13FYSGjQY7y2BF2EwTvykF/UPky/2rAC/TIzpg9j5uic
BkM9vH2y790qRE65V6ijqDDRru1ZveYUJtNwLnL2x3FSF8BGTjwwPhYMfnjb1EuL62ZtYC7J+NZZ
wdtdNCOrAGIs8dljqfqIivj4pApFPiOzmjOsikby0MHYkXNEOp1cwnNmfeEDEkpOidmUR03LnXfE
8YkHSlTzrDEe/Ew00sdcCPjESmufZ6ez/LaNjCdh1OmJBuJ7UVfSQU+K6jQmmniUtdF01a4e/ug2
QjNSV2ZeKTe1W1FOe5jVlly5tOwjtbAQdlja/d17u5bD6RmDg6SySe9mqz4A/VLIhODqu856Dxsd
UpofTnsdq81zcGNk469Ejp6HEzFPwnoPzBTVn3jyxu9lBdVk5/xsYhfcFbKoFvPbjFWcimz1+vzo
URsxzKzp3mXZ0ajPP+f0FJ5bzRv1A6nE2wdojRBenR9sERfT6FuxWRT9tn0PuWC0zcTwxneOcTDB
yIcnHre3TWxc8GriaiLJel1ePWozDLFeqwv13XFxq52fv7lq//O3X40T2bzR/SLysBgZJ2JFh0ry
E8uVPkTZ05e3V7C18iKqxMwNBF4QsgOsfb0CZZkRlbAQVaqJrpGiCf2ji6LV20a2Xoo+BY6I1wM0
yIqtXL/Uq22aUOeIrQV2zage54mSUjA0P/dGANxEjKuV15yEjW/K9L6ZWiYqBYXqa9/CZ3QSfO6u
b7teIv7u46w9tbUtgjI+l4coTLteUUxhLaekbwZJfBhtX7pc1PlbuSc1frtvKwiAau7/Ihw295Je
XpH30KQCYG/pebIC69Heq09vbslLY/J1I371Da++TV0NRj6t4A1QQcgZAZocmBy+AyLe3JP/NfL/
WuKbUKVCSTPiEae/l/vKcmZE6t8dsLVw+rpau/n7GmS/NENlKtCiX1H2RYo8g6HKb9vYuK7/iUJW
/hK9fSCf255YLTupU+trFNIcTeWxPYlDPD4m8JEP5R7hb+OQX2yR/CLbQGRHDWRzlIcM6DktmOLS
S8sfikbPESJrisJUp5aMshXeLAO/f3t928O2RlkEEPpKEEMVfFu5zCU7VJupKS5IYDw1yuwu0js9
KgKr+/G2oY3LYXHEkkTGFClhXUNtuD5xadfFyA8SmZekr3J3zJXM7wjj0sV6nw/L89vWbj8b6RVT
cCG/UcencHxtLVwoRjpmVVw089/BOq/Ut7xxm/E/usieNM34pOs7LnUrJfiyQIVxMaChgLOzxGuT
YuriUVaa6mJEwzozuJ+70k2l2PndofK1MAuBYIF5uE5TehSrofuMbSa916Kp/CanpfFFRXVrRqqR
Oc0u0vJa71Zyqj0sXaH+KPuw+uxERv1LACtj/FOeC/i9RmX8bM0pPOpgrXcWdO+DMX8AgNwLgG3L
QB4EEpZSOhaXVaWxqGSXHiKQ0vk5tRml1iftzkm898ko/4GSYAvXf1zv34QobErNrgTEZT4wKNoM
RDEfM4dafyifHS2Fv1zs2Ly9cbxQQLgB58Hvob51bXMeTHW0Z1FcTLTwKgfB2J+1XT4CwGqj6OBQ
hX37WN68VustQFOHotEKtsbDXxu0czW2IFMgGSlLHf1bhC++53BpHsVYhV+gptmDl2up/ZmhoKpJ
tpzR45qGMqoROJmgJ7z9e+6uH5Ua9N50UtetiAsjspm+0tQFiUSaenoCviIqBs2fhrQAfOGUH4WO
bJ0Sosz3tuV1oa/CtJfbQqONCFdnVjysseuN6Nt8luWUC2pPuj+YkpemJy2S/7o+yzbj4qBrriM3
t13LUJn6qQ3n4jIq51EG/JV8GmiPj+XiWfIIhSs9UA//y2dv/cYUWKDdwariKG+WpjrpkMnzgu8Z
EeDR33Ps/L/fPGaYrcRe6Ac3aqB1IZyQqRPFpUkZoUEWzoSCXdDUvfsPwQ5tYR6jWynsyAoVpjvn
xUXUi5dCh6qlT1P4OSQqEcuntxd0+wqt0h+ofqx8J6pE6vVp6MRUa/OksWVadlgGnVJD761qq+rQ
7owMuNN7QfKDej3SbrReIA1f26rjuemiui4vqVQ+heKzXH1Z5ymJ2OVhL37N9s/W2ZMrXD/59rQD
V11PBuJFdOmubcKnbwEul9jMx/DYWsbiJ6jeHN/exftLAwLAlULPgxrjtZl5IBLW1La8IGTvpfAQ
hg9RUXvh/FycLbnyK9tw070I4t45gTdFURGeGM/t5qlliExjaY2oLo6RHfpU9QqrcrXqa9J2Z0Mr
d6q0/4e089ytG1vT9K0U6j9PM4dG1wGG3ElpK1oOfwjZlplzWCSvfh66a3q0KUJ7zhkU4IIh24uL
XOELb1g7sd6Otthc1NbzPuyd4tjMVljhxVSi9+AGPQqJGizkM+ty7ZR6O9riuO61NrEmFdED3boq
s6fUuKzlczXvtbUBMBGYJTS7+W44/WiywNVL6qm0GQYwu7glzrMD+xysYmWHQWW1wBaDCQQ4vIhO
0kGp2ilPymNg5vm2mSytgqXSqftxyKJDju7amVe3Mi3mRJ0SLjBcy6Xi7OTEaZmnXXmUijLcBWCE
XGSsNPfjJb8yChcX+FGqRTZDzcvlTR4z2HYUj3ZfH/VB9W/7Dg0y7E/PGWKutKV+i0SgToHk0/tq
qAT/JCmqoT7mCe088VQO4XUiP+m1oNRY3qXAiVptvJj/j7jcVkO2J1TbfaDXLv7CO3rAGz/Uz22F
32j+t8fKzLLgayI9RruURHux36tQnXKVGtyx1eo67PxP5JRZqCHNqrbkLfFhsqSKROOTbceFva+z
0BDXcW+HkVc7idFc+IOeqxdZrrXGKzKJ8ngFis68aOGPmK5TaPbXQe2VL35da+lToQkrdmU8y4Un
VJH/btD4YisnFlg3Vc9Fuu/5FyFojbmM31+d0V4Ileoyqq1B2rTJOE2ek0dANK1I1JeNrhf1RqrD
4lqJQdy4SZ/gETYOHCA1wryHBtqr7E1OXoy/6r6Ysis71ZR8FxSKdttowLpuMmnSCIerss04wzt+
WIa1mnrBMGJvSA0+D3dJoNrPUqz2nTeaZvoEkrAALcL5P0qXTuT09ucyVad9Wk0g+id1wp+pAJSs
4qob6dYmaOTC2puZKIxbR4A62CBW0nxXIg1dWTGKFOkolqh5sLu0vdXjxMHraFT9nRnryFKoUa5u
Sx+dvK1WZNPVQCXRBKfixIar53X8M0sSFaevjkB0O41aOeycwpfuhwQE/qWm9XX9YFDRTF26nrG8
8yNpjLZwU/XvTTfYmZfbLbz+SlIJ0vs8my7Uyo6fqjjw9a3udPRRuz5tH6quGB/6KR2iC07yDveH
Qg5NtywLOk/E2OpzWFr2nZSOw03SCvNb7+hY7hZ62O+taPJt1zKz5uuECqkGwy6Nql1Ymaj9ORg5
q15ZRm3vAh807xXoupmrNaaFt3iFmiYAgp6EAalr/RM2xSkiRcXgB26c+3HliiRAyBWEq4XHITrm
4DD9Qkk8Y+i7OVcMm73VAjARCDK91K0w7uK+VR97SSaVQo7CuIhSoSKSOma24ilJyzOlUhaCWOza
4s6vsrB3ddqnX9JQKl5wiJDIrfohe9CRcNM3HcYKwxb2d32PMZLmuzUw8U+ouAebEu2Efgt6fYve
cDV4RSFD8KrxQXgOzSnNvcwMJc011dB/TtLGuInyRG+8dtTL7ZAXOS09tYrFJhz6SGz6JDUdtode
Pzq+A4czaaPR9BrMinPAoqXzxWhaNDfHPDRszyrHX9NUVj8n2kCPQdQDzvKVCi16X/TjLR6bUc86
C/uXANLV6IZRmg+uoo75ZZPHibkTSh5f+I0YE/LJZBrAQ40+X9UuSeQUSXcOcdkYnVuhdHAnqtb/
3qdd9zlSsnL+VvhNuCgL609S7CPmYChd+azpKQ15OVNraHV1Jo0bI4/UF7Nr7GOTVqXhctHQVZTs
tre8RoNR3zqyf6/o4XRtt5PzNNooru3jBCjPjKgjek27FHD8ECn1ve+XRry1E6r7LvV643OnIme5
r6wh3M8EnIhPUyfXdPOmxNXxhLm0DK4ZTjOrbV8KPe5rz+zz9GJw9KxwJ6CfPwNLo8SpsVE+mYGS
t+6UAF4ZwykXW8R/G8dLCgorm1BBc8ozUp08wTExNfTQmNcurTQLYoT0o/4HfNhW9/IIfMdmhISB
OY+adZDvFK1HfF/EueTJ+ZTNsqX6EO/KxpfvKr/CWUcMA5/YLgY+eqfLeAqhs9obbhu1DWjNxkIb
3Iqdh6T341+idKrcC/IWcKwat+ZTLuWFdt1kWvFMtA76zRGg77y8Se1iPzitegxCPaIYLSPtoXZY
5bpzdXfXZFH0MMQ+Nm8YVYASqZKW9aYjZ4eCXRWl8xkwFgf02FME7kY/eQwrOpj4SmE4BLo3NzGp
00b7R5+gbb0109HY82IV1e0yX4DFkZO7rE+H2y6A18OO17rCazOt/VLQM7kW8Rj8HDGCrbxGLa2X
FsrkTZao4i7DN/syU+IicCF4+p9HJbAvjcqwb4Ch0v3Oh0l1tj0ahPmjsJxCZcHayk1Nt/KzGmH0
thG9pSYuVYriSuRl27hDXEuf1UJWLyjR+ta20Ywx3VlmEr44ODzcJ+XArHli+UlTEfnzmgBBH28Q
2vAi4fGb78auLr+0kQlllCugomGtC/liSJWm32V111wKdVSwU4dkWXkIjFXVRZLhq7CLEZd/LCzc
gq6m0M/DTRiOnYRBgVE02V6TIsDUsZI5RzNLyvCya5w28UxtnBdjXPXTwdZKud/5SH3vp7bFul62
BT+Uo8FKXUNJxGdok5gx4aOraQgjJuHkxSYQXDnnFohTJ/scs2F1dxKGVG3Vqc+Sq0CKRhV+ug6q
u0bSqNuarGDpQDcteB0UbA7cpsjieyds9dpTpbhQPO4I5aue9rm5b4cmkrdpIShjFUVUml5UK9Zl
X/HAO9mYnNc29xGZ6zplqt0Op52vcdoMg+tjKddvQrWLH7RQcm7GBvC90gIQcCuhWnvEK/A4MKZS
rzZqV8ZfzXwM6k2c07z3uN6bY54mqAsFxoTnDIAf0rO+smvdzSJgL56EFjaCroVpKW5Sm82tMQzh
Q6AGaeQ2wPtf2U256qW6SYW2DHsUOxyjH7GzidT8prFE8Wo7AeYoYR+3z5RjQGd1usk37UMzSryI
6/mlgoZ7jIYMh7zBikriHr3Pwy1FlOo25kb8Vo1YoO2w1RLl1SCVReOiYwE8Lour/BPVAVF5YzO2
9a3tdILsAVQhUVcJMG9rRrqNYFRbQyII1OwXyrXmq5/OizijefsQBxniXELQZs9RrbjpqxoNQqXt
JNVt1HnPRLKeUpaJTJqToTYiyz6BaX+S/GH6pSdpfJN2vnXnWJKPxUIaftNjQ71WaI9z8M+nZgWF
sgT7r2u7vE/zQ4iY3lbUYfhVQWzOE36jbjkeuBvytlKxiWiSKXKdcJR/IBrSPMahH+F8Ejp05uu0
QaxeqL71OaT2sUdW5CIMhQ3vIy0tb8xpELjgp3FKTZvGeajbgkVN91X52seIprqoNnB7cedJrHVQ
Tt/rvFH3okGnYsPuRWyzi3OoCu005tam6yUOwHyUsrt4qCMFx4ig6N14sMTTOHbDp8YojMIzK6ON
XQudZa69Ma9v/bqV7roCCWFXsvvsO1Dp8iqNCijRfaSPXKrEQZknAkmFKa81MfwMdUR/sLKNRzD4
U+/lGV12V836O9/xcSBvNfsCFWAzPqSZVc0siyy4FGPReKD/Z+xZlqIDkFmTTIwUttl3ZHXMh1FP
G3zlJCtPwJLbyqdgrFNtk8hlF7iF5fAlOKvHh2EUvuUWdm8qXLhIN3opGo2cc8QJr6WllU+SRT1L
OFIZeXog2d+NekqxFdC7QwezOXR19Kxilz5PE2wmXRf3cTsKnU+qjZedORrWRk1qwjo7E620RXm0
jC9rnhyBS8wnCVdKBt/2Jug2jyvS6nba0EMT64NEvutSa97qSfq1G+OswDpT1YbbDBe98lMeT1UN
CSW2HK8r/OZrMOg40EtqQ3JkxYZ8X/Z54D+3jejqO0PLnSJ0JUtU6sZouizcgtoxxKab338S9wLV
ypIT7bY25VDeD1OlBwReg4IueS207spqzEi+wqyke+gxb7yP8IZot4ktBYYXd6X0ApJdeZD9oQEe
bfXNfVVbithmwVgAGk/b7pg5qWK6EdqYsOFsopONKpd18SAQp5iuDS3jTE4ELsP7BIBcuLcjq5I3
VlrA4DFTaOVuiXNMCPGTUBvUUVtuulQyDKgwSX4XTza181Ednas2auQIcRmtSjdxVzUPuH7aB4tO
z4MzyeJJg+hPQU+px9wd0rBJYQM4IeScdiKMYNlZgF1jKeWLIGvwM4HHhREPtHIkL7sc5zMnrCJp
XwS9VuwcBSS8K+g5fMpEFkquPybVFWpH4nuvSV23K4cyTNzEr9SHvEAN15NwGwnpyxfG5I54kcDi
9lX/TsPi+HmC3FOhhyM7hRsrcj15FXwJCHDC74+BRhNZnxAN0Tr9LlTM7JGaM0dVaPQx8J0QBo4r
ZSJnRWioSbA6dErbKQVx2c3aqcdpCCrUXOaeVIvNGPg/gyzMEfcKm/w+iiM7JLQ3QmyjIsdpPFNv
ix/dQAhCpctuvxZmGNxbQ9AErmpFDYYBbZpUNC1EV5Kk4RDitkmOoDWo2WmHHhBmDkM2Nm7fWtMO
7Y5i9Kp42FeD6Ag+1cJ5NY2m/hH3c6tGj0rb37U4b7xM8dS95GkBnJ/bPGhhTJWFcy3J6uTsZMz1
qk0rEspEThxGRKm2BtQuAnuGmUurDYEHWUD5Ab6jzvZ9qYQPUlmDE66ISl9Sy0LITxM6ZNiYED3a
TDi8FPeN72A43xmZFj70XannXwJbSnQWtw/W2ID4Zh46HNPqvZ/5g+zWGHPBqiwJupl6r5MVTEjf
FqFZcdz1RJ4e0gzasAmUJmk9nPOCHPaHZegXcmvm6qU/lnH02ER+fRmmyvjV1yWRek3ddMhbTOHk
39SGfKAOOYxbCJIUFXMyhdZVijbzN4iIDvpl3hgSOOEuLR2PaLk8lh3Lxe2RNFd2vlb0l0qtsdnr
ge9CDTuZ/IsxCupbiUojostWhr77qMTaNVkQQbUUgePe6BXMFm+SwtDaOerU3eVEZeFPY9SjYZMM
Bam1AjVTJYQUheTZqSlCVFcS81oB7xLuhWj1Jy5pArkcvp68N3K1+JpH0LX3GWLr5gEFtqnn1m/E
1lIHQ7rsJk7wDZ5Y0+SqCJErXl2P3cuEZk62xTdTa66VLME2VELUgo0JH+a7qNUw3InM0cuDXmox
W0sPhHpZNgU1BrMs7R8kw9iH1bxYCMGUVvd666S1ByYIjk3e9eFVn9iavy0i27iu0e4gb9cyy9l3
g1NLhzSlxjO4YQ7/Br8O2a42OaTfZ1wN0pFAaKp/ZlHYqwTzrdFtK9Kn51buoafYbWtJJHiNHl6i
C8jGLKZyAGs7NKNgx9RdwdvLkAXt8348aPhps4IqeYq8ydeA2TPBVLgxokcH6iv9M1yG4mvStyR5
iG5SmVAs6W+5if/4Mfxn8Frc/XdZq/nnf/H7H0U51lEQtovf/vN/dU1bv6TRS/6H29WvL90fxa8/
HtsXDs02+tH81/yP/c9f/ufpb/m3/h5r89K+nPxmm5Nmjffdaz0+vOIK1P5+Cp5q/pP/rz/84/X3
v/I0lq9//fnCq803PFUd/Wj//PtHFz//+hNc6dzz+4+3I/z94+NLxt/kKV7J217ynyt/7fWlaf/6
UzG0f1Dip2DM/prR8hRFxevvn2jWP2bFEVop4NHpL1IFzsFVhX/9KTn/4I8j+cXuQB5l1gj584+m
6H7/TOWHdHkoIyBkAwnfVP78Pw948mH+74f6I++yuyLK2+avPxcleoCvMOxniRoUCuDlLr0DTGWY
WjkspJsggpIELcmQa/L06SqRbnRQq9w3yuc37+jvR3g75KK6/XtIKqDMjN0G3XEuE78pA4dToNW9
gIdkxpcmFmaivUEGbB+da/Iveh0zIQGrbiATMzvBoCZ8Ok7aVH2gI+dynPTuGqz2psyDKyPIqEvE
P2Aen2kXL9oP74ZbVLezUuC2BCfvONkTCdokU3tuf0qtffevvr7TaS1aYpwnaIGMVnDk+ndTuz7U
1aWR2du+HA8fj7TEFc9T4t0haT6Ds/lYi45KE6qUnBMnOArpM+f5Zxofz7mvXqlP6X2F1XMQPai5
UZAedhthnqmYz8vgTb383eDzMnqzTKaidDQO0uAYWp8c8TpmZ3qLK8vjZHKL5WEGs3l0b+PAmT0C
CvV6m7swuHdGeRcGvz5+k+932emLXKwNidtMtzrGmvLo0p7KTT9BNuLQZlUWHcqyVXOmr31mxCWy
koBS68KOVRKm/qV40KotwO8k+4bK7aY2P388vfc7+mR6S1Jsb3aSnpSsE7n0RCQ8vb/O00M5mpuP
x1nZYm8/2TsTF+jhvZ4yzlR8VVqbWqC6U8rdx4OsrosZlEoXQIOCvlh3ZuH7Ipuk4Jg60CAGxYge
O5AnXgBcaNdXZXHETOScgdTazCAW01QHSQbMc7FAejojoyANRLBd5rIuw/Yys6gh5RBYz3ThFtCd
3/sKHdnZ85UOIw3G032FDlTU9UoTHlu9isFRG+jFwrbKWsSGFeMubej+ea1UFYTXU9VtfTnopTNn
5cqCIdeZlV1nTMnvq+/t3s5SlmcwRskxECL6okWQ8SiCiK0yUNAYy7o5Ay1ZNtvnSYNSd2aGBDCp
dzx1ihjORO01OQ59DjkNQoI6eGY9eAHmlcmU7GMcLjoYjGp9DpS4Pja9VXu2KoUyuThoqobm1kRd
8EgokD7HTiHvRxDJuFlqiTekpUK5SpG2lSN9aRUhNsAdgsPHa3rlNCCJQIx8dmB09GXbv7XKWJUG
LTkWTl9lyDpMxmPT403p2k5Y0BoCmp2C4cBFbeNHSXjOIXttfG5jYA48xtxoPl1zreXnkplP8VEe
NR3UfpXuDXwzP8lqAPahHcMr5G/aPS0r9Zza4spSM2D20a3nq+OnurguEYEelaTrIHo0SnBbNKjk
OG3tb0ihd31dndOhXhuOBjebC6QmqMbF7qKsqDbWDNIKKHwNrbqTi6zzKg4rM2rP8S+WgrjzsrZg
3KC5PjfV+e3pe8172a5FOBVHtbXRKUJSMDUv/Cg6JOpNFkxe394IiYIpJMdMkW71briiMXHVWecO
zZUPDLRpBgLOqEBooacPkjRIFunUno7VdKB5gLInat+wty7Leui8OO4eVGxPPl7US3zePPsZ3+2Q
lSMrCd3xdFA4p8rUqF11rAv70AcvUnVfZZ8t/9ZRPKyAqLS0h2h8pIV45vhaOa1ta0YwwG9Hr2mJ
w7XHAnCEkldHRc9/tVawjQ2B1gT+Rx/PcG0cqLyzIBRCaKC7TicoEp8WExIzxyThhKSKbLrms4/o
65lxVq485MmgxKLZCvr/Nw39TagVp+AEKq2ojmMTbbNZmHUKPGw0d3r6pBln4teVuA4xNLx2gXJC
wFqCW4Ko8+mxKNUR+mZB9znP6ZG0zplQYW1KGL468843KUEsDl0qG42PKHN9LHElMdSDPeJQHwc3
ffNJoPv68Xda2YesQCJkZMvwpgQfdPqhWKiSI5w4Pzr2BVVfAJj25diRPLW3FCq2ZvnNn65zJEky
61vsnFuO798oadQsxI6wBL8uQUldUkhjUgIXyjG2jGrDxez84wm+f5unIyxONVkWxWhqcXlMe5BI
wTdZCzwgNFw3Gyc6BxN6f4QCl4Qlj0jHnJcuCXOJbQqq+XZyVFC7HhrFS9LJjRv/OrPK+4/n9X6D
nQ41//zNwu8kuKkk4MmxxEk12tjWQ0Kt5OMxVt7dyXTm6b4ZI8MfOCthJhyzoMJj+KJKeXf2lawV
3mSfsdI6N9Zi1dc2fcXI4tXJ94W5M4bn9juyTR4dj+3Hk1pJDU/f3GLFG8NklnHGSDRUAOgOOADR
uC3cUQsfwxAFZekxi69FeisCn5Kuci6iOPflFheOVGMTpuOxfcxFblIXLqMUF4bM3phF2z5/PNnV
t8r1Bgj1N8B+sfqd1u9CmK8sSJF7eVB/jhuxk6ENp4G/aYtPH4+2cq1RkeFemSs/kFOX2ZQ6NalD
qyblgNzKxVUW/hrafeeMFJB3QQ1cs2mxGKM5OPRnzrH5pZ2m3Kcjq6dLtbXGyRzkJMWi+ybOUfnf
68mmNQ5ScuM397r88+OZrg5HbMYNDm0BGYnT4Ww9qQLNRj9CD74oV/r0xfKP0uB1T9kP+Zxr1W/V
g3dzezPYAn4XJpWl1wWDDdPnKfYmxXdVlTZ+cRWxgpNxr4EdmzB6VUt6cZUXgQhrUGCW0zPnwblZ
L16yn3KZC2ThjhZCdmHp0hXWpV1VudlPE6PQ/hxRaW31UuH7n7e8WL1JPdrapP1W6ZA2kRvoRxvm
Sp3/SM4xnZeazgRkcy2R2iTqdDIVzMVQ3Iuqr1gdshfSbtrR3Bmk7xml9gyF7+lB6n5ql3hMReZz
1mWbqQbxtTPPleFW0i2A8OweXKrZRGgknq6qWpKSzGrT7JiWtaa4ZIXU8PNYiTCEiHtlrlTRW4e6
0xW/sjjIGzeV5RTx/Nqqzhwca4eUTviBQiO5F6nu6aNUcgxxkx14NMr7oPmUSneSc0bVZO3rvh1i
foQ3t0sTD0MrV/MQerOTswM29O6YXmXF7ZCek66az/TlFiIpBRM/34oIpZ6OlWhm2XUNx4OTCAQa
PfLUTWjbLrKJ9fDVBiH58fmwNh5SArw/W+Z8fWe91NKgy/sqPfrTTWAd5ejVNC+C/mo0vwnn8PFY
qxca2SEKrPjOWLDeTicXhZFN21xisOYZz3iIND3kibgf0KtW0J1088D0pMoAr/MDONTHo6/NFH0g
zG7wI0CXYLFmCw01AlR7sqMkh16WhTdSsMtAn4luRudtx3Os1bXx5qyCvgPXGpWB08nWgaZFgzJk
RxAEl4Z0pdQS/kUPwCster5t153T1l079GDizvsAhqq2VKgApCRXyFMhhOGWqNC1/v3rSDO7fA6a
p0Br/42FgxUnSTh67hD8FptisLrJlpEg4Bzy6XC5ignGFOShEZES549F6J/JaZb6F/PJR6EM9rSN
+saMNj59oVYaKErdSPlxmqJ7k0oWGnjHsfoE3qHVnnpH3Ke2fyM0tzS0rTxSg7oO+rsgk29KsCpN
ZWym6Aea893njxfWUkHsvx+Moik7CAaXtRQDwopqAlGYFkcbeGnUG1d1W33XnPKnkR9s+n+CBWf4
2k5v5D2gZKwxb+euIDxHV9GLnV8DW6unOyneUww982wrZxelqJnuxdOhUbf4TJoJHsQcpOJoma+D
P95OKu1OyQU7vgmkB1Cxm/renJIN3VV38A8zDkuiTCn1FxNAIAAYZ5bNSuKhW2xAumA6ukbLmyPO
AGZIAlEh3/Y9Q6d7rlv5TSSANpXB48eTX537m7EWZynNWtmkCT9HARup29PG8ipePBASdKjPvOhz
81pcQ1kQpTZ1L+4ILdxq5XZUHyVIvbk4k02tXb0sf+x2UKKk2rb0vYgpLti4wHCsCHUPZqQEC1W4
kZNsxkT2ullAN9V2kx9urCx5+viFrty1jI1Yk872Q11xPoHeXITwLUA29RHiRV3tFZF1kYz1JydO
zqyR3wW8xSWIzyuXEYk+agbLnpiS9JLV+OgyaVF8UzfDVo7EdRc8dtb3NHA2UDFm4WvhY0/aiBeY
y6lzzsRl/l7vHoFiKuqjVL9Q6TidaoWByTT5Ocebic43jKdqgyjP68fvc+1CJIxC02cWsJ9lkk5H
adMhCY2aiUb5LzsNLlCW3hqD+XPMh0vDyWGFWJ4R5NeGMG5seQO7YfPxE6wtWy5ELkXYcTPp9/QB
VGQP9CqtIKEHjNbqF2lP+AqQuwnGM+f32uJhzSJ8glUwgdri+FZzjY8lWpi+jay4aPRI27Rx1C1m
gudqtqtD/b4lAD5T3lhcvY0GoCoKqUeDlNoOgUa41jTXEQn0mV2/PtD8BZHceM/pIoes2sgSfD9N
d4P2UyQsWD1nGitrgzgclzizodsMyuH0G+FtE2YFUMojQExa0Jb6U9QAec3WHM+shrVF/9u1CItl
pK6W5gN+VpRy6RNBgMGhcHJfIIDz8XpbiVEQMkIDBbo3TK1l3m0gTekM1UzUndAEuASKScHep8q/
L6Wx9S/gjpA0Sv7oxBuJVtOei0rOth8/xMoLpWRJXRtox9wtWu5tLR7rsO3zY5w8YMe1K7ATn84Z
16/VK2c6MgxeFUlwxjn9bE5pZ3qczbTapt5UjleFh2FkJRYYLsQXreMN/QbTAV8/lMlzHV1K0r+R
S8zEenAgvxmwy3n2gHM5yZHPgDRm7qwo9Lc1PAzQmOaWIme5q2Gq7iatPFcsXTvAZ8kWUlWKe6hy
zV/gzUWRge5TQ345comUL5XciguzgAgny4W4iFp7/rjoU5UjdlhGVpmecOj+Rkqc3SPdK3mplp8z
Q1oJxyn0OFhqIPSKmv/iow9SrIG+hidbSQmC7wWw84YQ5VItK3m2c0QOWZSwd/RQfvjXl5upgT6a
hdtmoYPTlyHjNp1ldg7x05h2ftkfcMkcK3n/8SgrwQ6V/hmOwwvn/4u7WXbCaWgnGNWdv62qF7U/
fBbGr7OVs7VhEBABp8KZR/1hEVPRaRsa6Hq8xjLhK6YxUdwgX4hJuy36ydhQD/gXdTDm8Jq6PwHH
nGkAoVoMOWX4vudJUR5boV0q+a1CvNNi1FMgI2Ckh34vn5XBWNu8J2MuVkteam3ZAkRgzEc7uInk
b7390KUy1NCB1QmnsYHBczdFqCvlT3VQ7Mtz5d+Vw3hudyAVRWJBprV4BAeNiboApEqKM3nS8K0p
zoWS8427iHHQ9kR0k6binMEtbmQZGESSV4KGYnJQUL90NqIkf9v2/bNIn5Wxc4P0KU224ozF6UrQ
gQoEwtkUkDiGl836fkSgxddI5LpUbbaZ3r5oCawxwOQgn0u73Hy8M1buHBjBFIcQ+ERwbek5IyMQ
2WXjWBDjdBNa/ZEM08Mvwnulp6jdOxdVYqoXNV70qOFJ8pmwZ+XcIX4kxILvitLP0gW6oBBoxSj3
AXVpXAMHqeQmTtJdrR2EhC+jMM+83JVlM2txzQJz3G5gXU5PGw1Ee6+VqO7k3Wela934nPHByoQo
PM7apeQgIP4WA8QpAIIe5Ngx1vT6EIxliN/GMN41WpocIaaBdJHUAB/hwDrTeVm5t8k50C2hxTL/
sgjr4KWJxq4nhBUUg9KR01733XiIp3PNsbVXyPywBlCRNINPfvoKAYV28AQSWrXT4KHA6wbnPCrW
An9a28D+uJPmjuIi7u7xIylUh7Z6kEuXNodMP4E6tzY2cuNBXzyEqH27mLZuRGW7fou8N24CH2+L
tVmqlFTATyhsiqW8eN/YWFQaaXVs8qtB/jwg0fT/N8AiCBiRdHe6iA6+n0S0dJ6a7vXjAVbuIpj+
RMbgWyn/OouVmIdVFuMQXx0z+BZpKN9Y2RUM7wK5nmL38VBrLwutRkihqJ4h+jk/ytuAZiplG0pb
dSysWtniJSh7sOvOVCjX5kOgwIKblT7fgWlNOVHx79Oro17WXjepGxm6iNnEkI4F5PdzoKmVY5jU
FvguognghZbHfy3iwR77ooanjJtPMFxanb7XOC7d8MzE1jYu7w5Ftbn8Sqq5eHtZKBPtJ/UxwawK
Bn51K5KuOOTRv7EguMzQsqGEjnTb4oAA5o+6UafXRFrpTkjhUSn3oyVoBZcP8rlOzMqSQLyN0B6I
Cs3ndxjGsg6T2Eybo+kXUIEGL4+rM42HtSEIecA8oJBDa3QxH7Rx4GlULPC6gUSVW3687TsYdx+v
7ZV1YBNjMItZPJA9f/p1HJ/DKFVApqi1fdWjaCFNw4WJRGEf7f/lkX6LkJIRsJcQGTsdCaO+FFej
oj1mQKn06GdbPMuxjlDDv3y0AebhsqUGjoM44pSn46hSVuZ6D4rUnGT7djBs8S2oKPt9PJv3cQWj
0IYDR0GxCr/j01HkSI2FAmPuCOPjWhd5vlGxYdtoAYZKftwG3jDYJTzMRtra7ehsPx79/VcjpCFA
BOHJgYGQ0unoQ91Cz7QVdH8E/hhNGhv3um8hi1sM1I4G66yly5yvnkaLM/6NsiMdeip9SxzcoLaK
E+pliYpXAJ5yklrlupm5kakiWdew+ePbqeFetusMnKfZ+OYXsy+hsyJyeA4K9/6k5ONy4vNELCQM
J04nHyE9Epo+KVWkjM/I5l9r8tfU3HXw6i3r3LG8ks0yGt7cqNNT3WdJnY4G1zeEvUScjCwJXoVN
U1ZfOWEMWHB9qt4PRUHNV8orw9nkUqR/sbls1WthCziSIqkLt9d6qfKKYULH5eNVsPYi4LYA5KHB
RMF08SJi/GfiPsNtzmka8zAGhb83/EjZpkmM1JofPUpxpZ4Jw9ZW3lzBY3NxEaL6evo6+lHOYzRd
AJfV4U6WpMwrjOzSqnAir8zm5eMJvo8253IhPWbCFOLZZdquZK1R5CqDNcXozhV8Jx69acSXJXG7
BBUSZCk+HnFtW8+QdJuXSp1qGUAXRJnczhyHTfKoyt9KZRtalwiotMjz/IzNc6fv+7uRCb4ZbpHd
CrQP5M5nOBG3dxY0tsH8CgLlnLDh2kKB6KTPvUgA4ctZ6XFQVlZOWsCP97jW7ZphvBnwuenVFMTw
OSnt1eG4iclCOIExhDldI90gRV05yuXRTpR9FAKTnZzuddLs7/L4IyzP4T3WXiJ9wblSL6Onuqw3
JUknNX2jY7oo46+OOGymwzAf9TO7bW3lo8wI+o8Df36Xp7MKA79yrG4kok2RPWkQkBsNDO0n/VHS
zeePl+EK0AN7OSzOwdMD4ee/08GUxvJDKVEZjPqhaqFJIIrdoHqQniLNmwxSk3Knjs+W8ygjHyEM
4hxxi3PsGO0+fpS1j0m2ZfzumwP4XHzMvB2Q3azs6liNW9U8NtFVUz9ZwcGQzwy00txizjbnOWKR
xD3y4gVH7ZSUXHnVcZJN9B2oFUrZRVqLC9k33NRR6GsNn+Iy/TSV59LaFfASpeDZDWRuxpA+L7KJ
OtMRd4Gnf+xBLREQA9Ovq5u2/ppZMEFRkFAeDPXlf3N2XjuOK0m3fiIC9OaWcqUyUnVX+xuiLb33
fPrzZc2PMyWKEFEzGMzeg43doUxGZoZZsZZcTHTWH+I82kIr8zy274+VOTEC4A3royBWm0VjVm5N
SeChqdmq1qmB4CdUH5Ig/XT7ky548oUV8c/f5DNjXk5qyBDKKUqSexPlQhl6M8XYNdnKJ104ma8J
Jk81fcMrsUk0bEPDCMvqZHftTraT+7ZQj0x9/7m9nkUzFnSwCrR3gnH4cj1S65eDN7GeRNIchq9U
EK1lIkjnYHi8bWrhfRBB5f83NftAklwY8D2Aeg663rXjJwNW9SCSXkI0mNwSFa4YriJYNFaepcUv
BuSKkjriH1f1a8PLibDKQOQ2cK/0CGoR6OgROrJrjJJLlgQnJ1Z4d01r5htwMNTjGFXVyae5HKJZ
r8X3zNRB7/H39k4uHXfBbsp4LfEzIxazi8WpFSZm/L46KbnSfoB1qmLUbJx+ZQZcgfBBRYJG7qGD
NH8/yeo98qlrxLELV5sYWzFee7wCAXXpN5E5tRXzQNXJipMtZESMfH/ypX0o6fuyXTkKS/tKG0Ah
Yqegy/DCpS1oHy3PiyfBmfjZTw56/gOkmqd8vr2pCwETY1hgPhCVJ1afR4SmU0smxILlSZOC9Bzw
O76nUn4vR/y/0g7tXdIkslvm5drg4NK5II0kcKJcz8zGLBStoEqDpU0uT9DtlCSrsKLR4cnGj7rT
7GT5OZF3anm4vdilY//W5mxL/a6WBrNnzgFV4ML5bgQf7Pr5toklDxFFC2bB4Wi/EmxqawqF/LPy
hAN2Rrft9B+l405QJ+qVv5K3Lh4IJGuJYQg/KcjP7ha580Ols83qVBXqTymUlX1n2RBk6Ea5BbOv
7BWNKdo8hZyi9oHMtEnv/Hz/euH0ZCSGVI9+2ewmddLOHyJ4Opnlui9C55GAEqq98KD4yrkxVwoc
S9+PIR8qQ4ABhQLY5ZGImJipujBsToGS7LhKkeFKPGXlwl46d2+NzJ2kzoDeqUFzakK4yqLD5DxL
PcI1K0WuJTM2IA5WA1kKDnO5FokhosBrC+I1SDOeVCXdpKN1D5UhFOK5Fm1vf6Ylaw7YOxNnoQtn
zQrIXpMBoB4oSOIGJcP2HXRQStVvE+RkPLNpVswtfCiaNbQTaGAQJs2rDXIEg1icePWpgkB0W5u2
0A/IYzA4gbRiaindprcolGpwCphyxYl8E5somhc7QdU2JysoCkDb/7IIaGjo69p2HCbn1ACg39uT
pN8lraztazXNzj0qSfsgDWyQdEW38mUXFk9JVmhJU4hjq2dHogztsbaGqOaRALji267WtVtTW7nL
lg4/pWwGDUWmC1n67C1CJ7xsA1hrT+bBKe89exeWD40Q8O2OeZ7vIfHh5B/f7UaUR9ChIKBBhW8+
HlAnfqlVU9WdesgSxy9ts82V556+2G0zCzt4YWZ2BDMvHbhq6u41ZmqNj4WiuVErr4RIS1aIjQRy
jIwJsMyl4yBx5SUNbLonM//TB/eozmvN79sLWTh2VL/oNghXEDH6pQm4EnKZEml/Sic0bz4XoCa9
WN05Wbu7bWiu/krXmzyEgQIOuSCAn4/w1aM89IFU96c2Al07BsVjVX6lvjcGWw0BJycBU0+1TXPu
8lT5WFmMOn/v/E0LcVX7C67ayTznGTyd7HSlk0M+J9nZ7D6bIbSFPciTJr4zo/LD7V+9tD0C1SPK
gyCv5owIYcpk9OQpiNWG0TZztkK/ozY+h2a4ckksG8Jp0V4TZa/ZWRnHpEhMq+1PdZEeYMvoSu2j
H+bPow9v5+01LQQAtDopdjFxy107b/0Mk4xmXqz1p/HgR8feNA6UnCKzd6vVqbzr2M0w0BSlFA9h
jVDEvPSuEOLQQY6YRTU7eu9c5s1DtA2D36Xyr5D+3V6WuLQuy7kMEiOVJz4VDbR59VrrLJBVoUoG
aAzuwAU7rA2hXh9Hg0ACbCF1IGpOc822aipNv05F6S6p1C08CW6vhwmQ534liriOPDGkmkCvwaUi
yjePImDcJzKL6AMmJhyhAVy9rX2QQ5OZo3QzJci6n2EaXgnWFjaQQgGSjKBwBcvCzAU9mEjraSQh
U/TyKanMH4qTrVwCC2NqtIhJjRghYBeZtbl0iEGubXQTiQfRdpy2yaRYm9xKz2YTJFunbBAq1cNq
C2eht1EDKPKHKd14jE6vHIGlpb7i5ZCD5X1yZj+jLZLCzmWS+DxWdrGU7XTv121vXPiENO3AilHv
gqxiPoVNldmDFdcqT0VRwGqqIRQZo5quVt5ToSvN1rf1f54KTkxeA/peH2/ibOr7YmFCKFV48Zto
Q+oMg9KPVaGqmdwZpPRm8OQLQEzsP2r6y+1lXl9b4HmY3RcCosDj5qm1qgN4ZBqvO40Apo6Flulb
1UZRPWia8Whpubzy4RYWx3YCmwI3RVwxL4vAaZ4rKex2pzFv7sChfC08yB+kmilpfezu9Vjf317g
9Q3GAt8YnO1mhdqnX6hld8oc605lJAOdHgvEBiq/m9hTDwyLrIRNrzjKNxcZMCJuZzFNwBXNZTYP
F0sWYtQIHZxkGe3PNpjiclMQD6tbmH7zu6bUQnkj+1W9jdW2fbDTUP8ZtYa/9aaxZg5RqpM9sgzW
XtcggtwqbVpC2u151s+YCcKfzeiR+Pllo7pm6hkVXT1H+hRNYRWRAToB3C19bu30JuiHTVmhvIcK
VdnAKojb/ZFaVff3Eu1AEyC32f+NWnsY9gnjK+3HPDOb/q4qqlhz4Qiva9cCBwmTvdUJMenMi/lb
f4QQXClWOTvmEJT/7BuKkBQ/6OLAdnbp+GrsFL1TBCZyVqV2NNPi6Mkpuuk1FM9ZkeQba2JYFbbJ
oIZll3GmfefIoo7fh4/A4ZOVrtL8rhO/h1lcgzcWrWL+Ki6hNweR2pZS215knvh0jZsn2jFPm63m
HBTIYC3Vv+f620/1dPDj6MPUe+9DWf+feWADzN5ROpmr4IRZotitlZinvvb3WQnHrNKGG3j3w5Uo
dXZE/mMIuLhon1E6mF84TuloXoacGWNMDqwh+c4pnqy62HJ6XSv+Kzlf3nUkr+yJO+nNvpZl1Ebd
VJin3M62I6HjmFQ89qlbNXtlbB57b+XSWfySxElinEBAbudt/tC2gqaXOZFZMnY7ksr8QQv1f1Pr
QxseJLRmwhwWfSaygrsug5a16HvzIIna0e2lzyKQ16UTjvJRTX7LVejGkJ/eUVU0T1qlbFvnoCs7
Y0xXvueyEVuoevI6Aim/3N/UQUvX9zJTFEwaRlOs7KAbP/6XhfzXxuxaRQ0qNenCYMM6hPXoNj7u
udqKvPZMXJ+kA+y/LY7BzIpuJUHZ5boGYCvdJvpeVe68+FhUsBYBBw3tNT+ZvYZ8Hk4aAqKA4MRp
mGu/BTIFmcqI9BODsOlG4nQXxWY05F0aflDj51H/LqtfZFTDZR3tAWSLq27cA+l48vVopyVrsL+l
5b/9ObOD0pj+wIgKP0fTHnWv3ObmY+N8gV5oiGDUX8mU5tm+WDxNPTJI0HdA0tWZ2+D7sEEbkgUW
RjYfYXy1XL9wgr2HmNPeh0HspDJUtoOMvf7QGQVcvMB/9rfdSti4fDpFkZgngPgH/MAVTkYLYoe8
3DolYbQxTQvO6m/vt0B+xrtMxCM0iC8Phx3piDhMaGGgxKBvYg77Vk6KtcR/4cuRwlCJpDlC9W0+
xVTndZvTW+aKa/u9pP21QulRCp/0oxomW/T63n2tMJ3NtBbfEHUv/tzLRXUhbdlOitk2m8leFVXz
jG6snpvv7DcLHxGK8wQKghiDqf9LQ7rKwNck19Yp7ifXTsAOh1/sZNwV/crje32HXRia12EBWBSK
SvwNEqB7yOCWddU8/KB4ztqRF/WRmcexIo3RAY1nHhqkyxWFuLjdKaN1yrgU9nZba67s+wlqCcxe
eIknHbtm8u4UJTSoLQ7Svm2RVdKSzN7ddsx5u/d1b+mSgOaBuox7b7a3ctR46CZ4tLPRXempqqfp
l0DdIR/xyYtOTXmwpm1ZDOfIyF6KYfikpadUjlwotFd+ySz1ET+EGidJD6EHl+CrptWb99lEeKHv
axUtDIYuNgg21dDXWP3dqCE7Tuehc9FrUei++dbRG1XleHsjlswDahWkcRaj4/Mx9QBCscjJMC/1
jrFFc3RbWISBWWQBqnKOE5UBM6Mhbqwse5aasGwG2qijCQAvRd75eEPES9NPo9Ge9PHshd8M5DbD
6a+dHT1jpXx7vUJA6lxjBjQvjP7M52+8UYqNdqqG0+TkGwWlozaGfNr7inho2euoekobU16reF6/
bRg1KONQnxcgInFlvfmqY68FveGrw0kxPpoM4yb6k5U8Z+YaLdbCNloCKkwhgjoBBcNLO3UrUykM
rOFUpjleq7itnW2G0nct5UUJy3fHIWBrBF6Y00k8OsdIFL7c1h4iNqc+Lx97VLKY2jv42RoEa2lR
DEvYAOUgA8I3Lxc12CjXdE0+nmpQ8FL/DHH4ANVfU22Kol0pTS9Eq7Se3xibPcStHTi+OWTjyZoC
HGEjI8HmyP6TlqT/Mv1nVT92UvGYF3fhGkPn4jJ5VkWEyqU4P/kTTNVyIZfjidrEwYJML+nHh/bR
D3aTtLal1zc8q/yvrXllVpaQa/FggTwF5jG0pKPQ2pCilULcgtOjLs5/YWWENHBOJjKY9ehYcTWd
tEhGfeu7huqALP+ytLVnROSml88Ic5k8IIKyRKFCNjtdca/GYxG20wkWir2t5x/bZyZ77A0Kg0AE
hvwR5C1qBq7arTz9C2HbpWVx2bw51+j2lX5mYlmqso1sHexvcuPqCBMTmG6bZJclaxYX1wquTbDP
wdY2B7VHcTWYpt9PJ+PMPDoTnIeU/HwPrsWMfyLQFhzq6WP6vuKmuJ3FyLEtmvlAX+e12ziS+rFU
qJxGERqmobSD++791zI9PnAmglCA+unsG0IlEIeWkssnOdF2BgNSeQuyJayamss53NVjeNLqfAda
7P1eyhw1Tx3BGzCFORRSQcRbGbVKPlld+9wxhpAea/tXrLff3/uyvhbzFQv2SoDK8x6F0XnVWEWI
Ucrdtm4enaJjug1YxnZUkc5RtJ1V/7ltccE7YUcU0+0w8DLOP2eaTyG7aJTYVE7okuhTCqOfslHR
T0MbycoezPY+7vqjH6YrGImFOxS7dKrggAQpzY12eSo0o7WJfg3llD1K9t2kg4IPx90w/u5cR862
TfZSmtlOWRuRvI77hVmeItEfE0HUpdmuAJOOzhE7jLRR+1P2P6nyl6yMt8G9174TQcuRuDQmbtg3
Jz9KWs5oiwhWRNXQiyHv/9HQdQ/PofTtf/mMDL1zZUN4Q5x0aYoOYxMaEabqcTedHV4GL3E98OZV
pLhF5tHV++Nz79w2u7SbLIF2IyR8EADMDmTo9J1vIH96sq0aAcF9AB6ZFiqczeFPSf4f1oiLUnYE
IwyD2OsE7pvtrOQwniI7V0+pAaF5j3aEC9xMKe1dWrph+SR1sZuMa3j56xeKS409FayyXGzzjKpo
AnOcokQ9lfJT0x/auN5l4ye/7VeKQq9B5eULJQyJ9dGdRGZi5poITzINbdVsJqKRceIGCIdm3TfK
4ZK2KYfy0ElbHalFNbBc0mdXCpw9BK05f9sMv2ujfPCcA5qhfVmj+KS4dWgdYMc6JCqMIJprSGvj
TAtf/+IHz9y79BItLM1KPQ2IW9n5z0Cx3CgsXLWhBekY94mxskVLlxXPN7gAi/4ZGYAIj954QB5B
RG22pXoqpH0EnF+Nqm22R+tQKff+WLqelW/staHEpasKq6CYwRe/1gYvraJwUwB27fC7wPjj+clm
cMKdEK4gMZD/ELG7MNq6rdXcV+kaAZr46DOn4EnA2ylyQ6U8f8oVo+rBG7Yq8ZFtbIqkzgE0J/H+
9jm+znfoIgtOLhRRBOJ2dnv0VTkheuzhelH2ggAefNEabD3tFnrwrR3I+I9GTateSeiWdhZMBGV8
ldErcYlc7qwZVH0lUe865d1vJAZ7LIwSgCQXWaXRdgFfaX9rSd3eXu2iWSZo6RySlDBhODMbdKVa
1JVEFXF8EAjSGg3WwWQOiSE25RuUvZ9Naa+Gj3LcvDtIYhb0jeW5A6N3Eluxb5zyoQSin/ZELo08
rVzLS5/zP5OTkObQI51Z0ZJQyyIvME4oQh+TGFW95t9YHqVc3/gdIoUfysg6rOyp6JjPHJWBA/D+
4E9oWJoiJn1zNOXJoNfDkT35tSvvmvFF9RlPjg59/llOrH2P2KyyEkNcnw3yBYI58c6CyJ2/B6Nk
xNJkx9MpUSNt17aheawlqzreXtmSFSgyCY1sKj8kmJcLGwN90vKgmE7qREA7hopK+mCucX1fvzIA
zIEIkcEKls75+52njomqPCF7B6Lj0Qr9aDeGXoOImi0dHU/v/5dV/dfe60375nNVnhxncVlOJ1Oa
0r2NUDPer4V3t/duYVW8m2T/VOqZvrsCwjiTmnhxrJy8SDN/5IYz7gGrEh4YXlC5gDDWMI7XOStx
LOk/NdbXiHaG6zDMAFmvfiS8Y3DjkDUeEo5NA2WMlJcoa793dSSsr1JPhOpk5DNjQymhTRZP1qmK
I0SPxw0nYAN2qVoptV6/s5d2ZhXQIBtiGkYddlLZtUb0AIeRp++j4f+d7ActWjvK1xXXS3uzo6xS
1tUbX7ZOupX/BjX1GITR5Laqq1pCYvJBYp5g47TtWfe+99oaQZY4T5cXCdZFVRNEJ6nWPI+07MJ0
YuJciLk36p/RP5rfi+RvLOkrr8D1uaa6waCJBbZC8LOLXX9zApI6DErJi+3TVPm/0qkSD523xhu1
aAT8PpNfpKsMtF8a6f0p6nIk1U+2l+6bZoJp3F/xwjUTs/vJTDPbLJzEpvljZ66lFxlKiZK5YmXp
qzBt8f8XMtutrLLrjBkW+5RaTKxC2pnSZGutTzbq1lUUfX7/yXprbRaPQHBDa8RjTYqR1Hun9VpI
oJuX0fEfIU6eVsKQ60sDT/jv2uaFLlSgGLvO+UhOkoYbe0AZVaWt58Z506843WttfO7dlDBImmBc
YuhidmfoU43ivFbap3Fk+Ns3t15TP9UwSzEWvZ26e6dpD3FXHXW13cj38Zi4YasclLz94UTetwJx
c+uvE3uuNh00heSHgn8QK+dUM9Ea3VpKscUbDqN35+coPscdIenH29/m2hOQ2ODeoz3H/8AFdOnS
UxXq4whO5jQNw+SiLbzv1W0zbHXvmOn22h27gDlB0wNOFUoigo1nPqepo8QDWDDWCL6/Rs5dREUk
f6lpMQQVGuNhO268ofmnSc9BKhTVVxnRro+XkN/gaxG2UR0xZpdvLSkEkFKhnTon0rZ01DRXj+Q1
hMdCZgPoAbU/oOJgq3lVLnfVLyWpZGvNU6kVblZvdWlHBmV9Ufd19ak/Z0G1kktdP80U/x1BzSnT
x6W3dmnQyY0y9uGRPWmdIlOCKb8WKUUnOf4ulU63Eva+toUv3V7IwVDu4WUmDJwn0XobT0oemiCH
gD6X2UR/Ts0OwDfIFh31FxAohKZDu3HRfz+mHueiaeKDUUBAGx41FbWQpEqqe13pxvuxMn7ddun5
4CwBJESJnEYRefGdX53wzVtgtwq0xF5gnXxbeegl87FqvJfYLN3c+aKSBpn2tDXr9s4D+AX1X6oj
Z3xfK/ZO6c5qsHLVzqcZ/u/XACyEwIOcc85l2ktD7zD2ZZ3UL+jQWnbomt+dDa0GlMKN9lf4W+k3
zrPVrgRrVwebCBpwBfvN62ohoHPpEa0Zq+iFx84JIeHdGHzLU20j5c/W9GlYq6lcRTTCFAET/Wk6
uiSPl6YGUIxpFjUOuAlzV+cvzSC5EgroKIr4+Td95ca6cvWZtdnZ0pTOL7hPnVNm/mvG2kWSzDXt
7+iar3y5q4cEQ8yWMQ+voG9JC+ZyWUpljlLCSM8pMUfm5VBRDn44rfU/WKEeRZPfYRQV+NClFTlq
9aiQIo+guoI7f6tkv7T01+0TcXXrCZlTJiKYjSc00ueSfuqEfI9c+NLJMNN62xu55Gq9ujZKcn3r
MY4EPZfFnBxZOCnr5VJglqkktPSkk1w9RrTsRsNw6/iHmSKRlbm6t1ULwBhr013Xjk5lHf4a0GYQ
2ADhvbRaOaUUGoXmn5Endbvpj9NA6tb+spRvRvjuCqnQHaJyKMg2VJqGswCwjLoI9PMUnPvs7xAq
n+z2SY7bLYAJlxbAttdXDvHrzNjFTStsUVPh3wYUyZDO5eLaKqirKW/Ds86ZSuuf7SaWzyUUvWGP
AMT02Bi/+xz0RPuxtgw3dSo3lJqHtlEPoWg2fOu0J6tI+QcJInzU4vWV5tTC5gOBoUwg3nSyptnm
T2iZeE7Yh2fbe0T6mzKLsZfqv4X3TWrX6HbUq0wGlAYf0cDD6N7wsl5uBijfvvcKLTxn3UuUfff6
z9P4OBqd65n1rlcOk/GnZE6MsDzZ5NnvrDozGafrX7tCcxsD2gRNEUrNYG39tZnw6xNGTIHf8wQD
Q7pi7pKbOhrHVIvOSgh0rmZUzk0Gz1l55V8xYTN3wMU5zNTLgRuaM3eYRo9yoV7GZ0P13ZEhv0SO
jyLMLRRo46TnJi+PbSFvra8e3PLk4yr8/yaYq9SnAZR8lVNgdkSpaB2M0b55BfYNbgvWJg3XzuVV
2UqgaHWDy9MW/IdzfA0IHs8KRjk+t8Gmzl70vNqXvLa9+atV+zsvdVxtpQqy4IyoShD6076QYdWb
OWOQqUoyIcx0rpz7oPqktM+hf9/Uj4AnVy7t6ziW7oH4D5o6Noubj80Fflqmpexl5yDv9kDo3DBG
7oWV9qrhFii2k4riht42Hr8oXvZUDt27F8veAtGkkQGCj5LZ5WFow9gqeq80TpLkbMJx3EFImlBN
UNTkYL/7lIvRE9GJ4owTXc4Onm+OMVphIe9HZjT7MJXQjx8M9dHLFUYX9FpH9FCrV5z9+msKozYN
RRgICNZnRiHBmNLQjqVTyLDgZtSD3t5kjq/spgQUqAyh96YB2v7l9lMpfOTyhIFqgd6SljTHmZGi
y21VcrNTCnWQqCPANLnJitAwNyScdsUNn9eeW4+eQw8ulGt5B6giVVeWveBaVO/Bv1OKAhF2NY9C
lSPVlX7iF3h+kLtDosKboXTBY0aBGWUNDmqXpBnkTrbjZmn8JU3N6o7wSz0YTWGvePp1EAQJJiEQ
DA2M2gF6vNyPPgizjHn15BzIg7LLJBRdsUljuWjX+kELpmArRUaQ1jWV0zn+P+upW1aBE5/rQdOY
dgeWNVSMPZTDaK1s8lxKhJwARRaIZhizhVlPnVdy0PLrtbCN0nNhU1JkvsAua5cq5qZ7MIlVuDfU
4TPn+JFLpBu3WWXdoXZ0KOq9hRR3VQ37MS1/1Vm5UVfO2nW+IMibiS2glqOPDqzrcscVrUuCoEnT
s+w5O5R73VA5dGO69Qow0T+Uqt1Yxl6boH8/NNZDkkrv/uKMnAq+LS432KrnFwu3q96oYsjMk+/1
DJojR8hlHG4fs+tYUaCNqTjwHYBgQDZwuUpDl9rWh67sPNnd0S57V/aOxbD9HD2FyehKxknV1oK3
qwtlZlL435u00NdbMaYoZcRS+n2gq5u2/uAMEeXrM83a/coCryICYY3hQMClTNjwBF5aIxyrO2eo
8nPdkwoFSpfvIjX70HbFz0of6z2PVfgQdWELz0g6brWxju4ByTSMEzn5tvAi6WeQoaxz+2ct7QG1
WDoSskjV5kxOfqeNzdiN+RklLbwotILj1HQW+NfoR9An5W7Sx2QFbnN9o7EVdA00hpnBZjMPerkV
lR2ZdV+b+TnrrWZj1Lp69HWY8Mo+hYasqv072/d5vSRJ2ppx6j2YmfQ9V6zy2JeN/e/2Dly3C8Wv
4VdAsIHUNr2My19TyEOsWaWOdteU35UK5L4fqhFpyq6GACl0Y/O+dfZJsC2NlcL/4t6LRIU7HYKP
uXCbE464yeQXZ7ltPtftCPV/qUUb1Zj0Q5TJlmv2U/br9mqv7lQW63Bzi9eb4tB8yNeQgEBJ05Sf
Qwp9IOMjCdKwVoJQxIp2t00tOTzNQgovojTOkOjlvpoM0xH0KMXZ8n5o6mfT+Xz7z1/YPlpOAipN
DkZTQb3880N1MvsksYqznrzAUa4YH4KffvppWnuGxO+8iABI7d7a0S7t9EplBImjFWfDOVv2Me8Q
9NgM9cfxRTK2SrNyTyzsmhhc4FXnFRKZw6U125FGIomx4B78qUWf2rWu6lU8w2re/vmzS6+Mpig2
bP581dwiQ+D2/0qiCNl/URNEwYdye/sjLW0eeCVqQIxiEjjMSgCOZNtZSNHznKgVY6afzPE+9v55
5VEpN6aBMJi/hspa2kBIh2SiU7SxYX+43MA6kIs4s3EL5gakXRr7uRuPFPlur2vNinlpRaUUxBgG
VuzsIZD8na6tEawsWaBDJmQ6eQ+voLOdp1Z5Xefl2Yf6scnuA/Xu9hLET5z79VsDs0+DcPboxKEw
YO4D+0lJPsCb4g7Wym2/tA4BQ6flJ5KjOdh+aMyxIIItz7Zdb5T0KVsN3hYWgnfRo4Xeih7C1ZGB
BS2tB6s6D1JzJ8ey+N5uFvzrVrXKrssvAC7empo5V5LRxKDEUZ2t9t5C4l13zWO/jYkONWsvh8+K
eteNm2E33Dn15zDQd6qLGFa/qdqtoeyp66ZraPWFW5CwTMROKM0BjJ/dslHaNn1UWPVZ68eN3P0z
7YeQ8EGJkN/sP9z2GLG6mccwF0IWRF9BoZUxi/0H2UzKIi2ac6s10obSTkDIFCV3SURP7f2mcBkY
p2xR55qXDnuzo5Qf1M156pWNrj4pEXneeLhtZMFxGA0TgQ+zLhwxsbdvAkDsjlDeN8059fiIKeSA
cfzTysd7JDBW3vqlmEfnLBMCUhkX3+rSVtTX3Bdq25yDJnhQaljIcRj9RbNerFiwk0b7WDE3HhxG
0LUdgsTbv3etjBeCrGOuASQWPahL+3pqxFlmlPWZHwKI7m+ifvKk7aDVK3t67SOkKcDpoBAhZcZb
Lu20LWiCxDDrsyIlmyjL3bxSD1K+VnC5fsYESx8xGykxEhBzNGUDzbGadVNzzvTI7ZVPeXQ0p82o
OW6OzmOpH2/v3kJ6AjsD+SEZIkE3adjlspRmzCuf4eizmf0eo247Wg9V+V2xnjpvG4b2MfJ0t4n+
3La6sMgLo+JqfeOfMENoTR9rDcGa+UVChxq293ojt5+qzVSiWXLb2sKXQ5FIzP3zF8qpszjHi5Mq
rXwda36+0bsHkcx6xYp7iM9/eYUw5SX6y8TcFEeNmXsoSVoUY+4156RgFpP56J4KigcLW/nBWxWa
vz7fGKPXRVtSDHvN8YcNZOOaHfbteYyyPxPD+xFt/2pCJAj1vHdvHggyAe6ij02IPXtMlV6OikaT
23Ojf3b88tfkxD8G//29Q2DRwCmpRJFGcrxm29caZgKHU9me++jJi86G5r9Uxk6S7s3qn9kzLO1T
2HcUJFDSjaPlHzN/JWi4npIUv4AiBAob6JixqZc+Ocke0jVt3p4dO3GtHClTzQ38BxXVUuMZSpop
yTaVBT0VSkzPDZlu4TyuYYgWzsXFb5jdpaqaewixdC2Hn4JI89hqyaPd1Hd1VQKdnr5P8lrKunA2
GBU0SVnpoFqMRV6uOm/Vuge/157V8S4Y/2ZI3BRriiJLd8yFkdlx7zLLCOx4aM9Jj+oCwBtlMxiM
+cofteGAFmRlfg1fbrvt0gmhdyV8iub9NeJajVIzVTDZ6OFGK896th+yr56xVsRctGMCfHjN+YkG
L/dvMp0AKiatPYeR87NHutoOECmPvo762sz+wkOLg5pCj4BuLaPFs5M4dZEyyQWmnCh/DOOnps12
JZOdFC63fWLt4Nlxm7Z3lc6DZmL4LGf1+wSXhELQxS+YvRVSPVSITfILkq56jtTmsxGs7eeiP75Z
5MxV2sh2+oym99lX812tBK6D4MQ7haOu1iF+xJvnR/OCEIEsnetTzbadsrP6tWVcl13FVsHVA/oe
rBF/f2mi7UN5iCxH3Cb6p6R8Cn3GVTdhsCkaSKi1o5GY91m40YE3A3k+xbbx6CMrbQz1EdZlt9A7
6HpG19DwqHeSiP1n+W9+22yPk5L3sLdZfrkrGthW/Q/mByX+zNyFO5jPY6WuxRjCL+ZvI6Ad6p8g
CeHUnO13UMdtrUl+d26bj/JIZ9IJn7xQtMjVp2n4mFGwmabiKZXrQ2XId0NQrI1RLh1TnhY0eYBn
8p7NPNeEiGE01ak/S33lav6hVntXq37ra3KQS+4rVPwEPZtGSXm20qxmfDl2lJ4HjEytOBa/pnJc
CWeWHgnUZZmlZcqbasrskdBipIhVKxrO5VTuIvnRUndD8zwM3rYYdsb29j26FNYw3ANKmBiROvns
VawkWhJJGg+Eh3+DeG9Z9Je/mfmRSPG2IfGr5z7y1tBsVanTSrCepcNZirtNH0QHgwEibrOyyR66
yHLLOD7I44rR6zazQPEwlEUbld4lDaDLY9p3pZPnJsuzcriHw3qT2dVdKzefmLfbevEvPfueNW4Z
1ueQCZZItw+m8r0If+ZS98MM7cMEo4JZobyrJJtC8/Zl/8dpX5oyBb2QHm7vkDiWsx0C6UV2QCeU
YGzuw7CxDjVNd3YoUo+lJb3YQ35328Q1oIz9eGtjFg4oRhDEdESGcyrftfnW/GY4yGXtnDHZpMmv
Zpf+DpmW+wtHxeD9Dkq3W4k2F2rW/AAGZdHbhMTo6t22qlCB17ccztMQbD2v/WFrJ9NontL8HEy2
WwPbztt/oN521mSsbPDSC2sYtDJIEcB4XVV0ktZodQTIxnPSOv1Gtcc7eaBbZkia90kKu1+yBh2A
30iHsFTLXSDDR9haEVSESr/yIRbOOCJVonFBlcygSXjpl51EQNykEb9El7+X+V/ZaZ+Rs9r0EgD2
H7KzhnNcuLfERJGgI4Ri7ip7gY3M0PumG8+qVWwUf7jTC+SX+w060u4UwFLk34OtGIufqf61Kp1z
9bP1vXvYz1dYFxYdEGgYJMQUvsXSLxduZzXi4PU0npvsHMFj0Qauqj1Y3cG2dmMDR7hzKKAOQOwN
IdbYlcO9DFWU8jcz/DVXXHi1mAGhb0fvBCLIeQepA2not/I4nuv8oS020d9i63TuBPLlpHY762my
v1n+yqT4ogu+KobRlaR1MpcF8aQJHbQmnc6FVewGFIyD9q4sXRmNPDcC3WJTclDd2IfDWJMPnuWs
JcsLXwAcpWC+0LhrKGzOrkQzzIfKMrTpXEZfIRl6rH+yRQ9lhO582Zdu4BUbSd4USBQ1Lho+flu7
iv+ny7I/Qfzr9nV0fePBmAJ+GgoivsNV3GBrYzu1qjyd2wE8k1lORwaE301fIuZ76EOLJrTQepo9
2UhbGFrVVPJZqFvkluoyQf4v6T69fynMErGj4IN4SWf5rR31Vm9IpXw2x/Ghh+Da1VJ7pYq5kGcx
V8Z7Rj7CbDp36OXhkSroDZhvkM9Be+8Nd6ZyH0pPTXSCzdydiKk0B/0OfW3MZ+krweBMI0RQeaMf
cGlVLSI1tDys+mY1ujDdxDsYQdeADItWwArgekIwcg4Is73A18pSl8+KPAJUKHP3/3F2Xb2S4tz2
F1kih1eoeGJxQod5QT0dSAZsAyb8+rt8pE/3FKBCPdJII01repeNvb3D2mv5Jt0IVLdszD7S5FdU
a6kNG9a0l+NjUW9RsC7jUEA4P61i5t7SwrUpPJ/2XGOXRBEfgc94xf/xg6XZ/vaJW7p0JQOsGrCo
MhsoFF1/ljTPDFfYpaa6lEUM+TL+WOtTeNvIcseQ2FtISMHCgOKQOztxbtpIHVaM5wR8oq04UrlF
nbdcBv5qPMmoC6HLhmLX9TKg8UGavIEOtTYBV0DFvgemvUQL+/ZClh8GQQdyE9XLgbO3Znn8IFDo
qtvJeh4Zhti1cztlwWTfZcVW03XFEC4nMMpqYhIR/MyQSyAp3Be69Vy1/JA72YXF3h+zAe61Lb/e
XtPKx0G+Y6IFAI0bY8FygFSnKqeqcJ/xqAQp9N3g2W5bWAnX0OMHfgu1dzROADS4/jrtaNnV1Nbe
s2uGQ/nQ8jFqYh1utPeDJu8qAFbJDzvrweA+PPolaqK3f8ByN9ENhUsANFddq3mjIwPwH5pkmf+c
No8dWPa5eHSEAF/5BlZpy87s3g6jTJpUpv4zSfMwzvJAApdk+GdJ/729oGXgpxYEyn3sJnpRcxjD
MGqGGGXhPzP/cTTukFMHMXi1uuoHVEnOGMF6uW1vOeGijofKVQEoBZ59ziheO3ZVYKScPNtpawWF
cWr0O63uL8LTMJYkwxpT9MLHlNSjP0WAKgYN+cV6E28+5qUB99mSoFzZAHTVoZ6LlpKNJ392okzw
1KlOT3pxa7KbyI+iM0+C8H0Wg6AXbP7tJgxs8W1hCFMJeDMR9SgpxOsz7Nl9EhsJVyy1r/4IIl6S
iHYnXfKn77eGHtdtKR+D0BYfeJZftaITUO7onafOs8e7rGnevaajgeDCPeS2SQ+3v67arKuUUQ0V
A2AInB1COv8Dgfep0CWYCcl5YYPsUO5YB2pK5yiFfLWc+IsDmvgNa4sUXs3GKDwpHhslsDF7cRLG
rLbBnPRT535z3K+SJ/e2CFoXEkk5qi6WF1rd1oYuVwibCD5wY9A1QOxz/fGoiGtUFTDfKeQEaire
XuDbj0LGPCjpaIe2D4D67U1dXhm1TtwaBU4HRGeupNUXlc66ovWeuAAfHGyeatdpjnWi6Sc0Ku/N
Ls4f0oK0x6KuvtdI10PQirDATifntfb5PxzSTWh8x8+xM9Edl5sEFYtH00IDA9NQ6ruDWWfuFt2e
+BlEQ7ynnLRBUoIUI+lKDMqVG1X2JYRTGVLKl6gPYThivhUl0aWV0ASMjo9Y75epPYK8TrKd3b4D
Thtkr+af8YxymNVuJeuLxw2WFfMHcjNM++AIXH/4RvhWKjsGMsec9gddYOgBEwPeRkT4gc68vkEK
eA7iWBxodA/nN8j2ExYLavlPrgbdgzHp4Pv11PK/ucbU/MvbEk5z7BP/24QZSR50cVYkAYGvYYdh
7DEb22WpS0/pVMtjKbx+iw92bRtsDxkbKKEASJsH317SaGWnKMLFlEwP4FCvg9QY++PGkV8xA71B
FXYDvIXZ2dnVdmpMQjZGHD8BVcDuJwTJfqCLAu3aLmaBMzn1sXBHb28Vvf2km4CSVQ5LwrYvuz3x
cnfPOoPu/bLYYh9a+BxgiAAhAoEbcJzozM+ei4YPrNDyonwuDYNGVpbqxwTSOFGc6E2YZpiTAKoY
LFIeBD0rgtnM2xuzuGgf5qHLAt0abMti+9Mu0zoGvTnNLSGJLLVsX0xxhmIZ38LDLJ4OiBRiuhEp
OVpaBggwrw/8yDMKMgovvYBkuP9FSwTcMtPFaWyoBuht2v24vbRlNqlUEbG5CumIvG4+C1E4ld3R
LMkuTvPTGt56ne5AmHSAFJAB4v+UH2ISEmuLCWPx/kPREi4LhwwAUlS/Zh+0h1IAQ54Jq+497184
eSmAI7VR7gtLkOXfXuPKnl4Zm4V1SQr1AV542aUyLXEyuJEcxNRa+8JpoAc5VvpGuqR+/JU3wbOv
Ag0I7IAGGx7l+hsSPW/aDlNNl9JGIacqoK4jMSFr2f+ClOrfIk28jSd57SMimHIVDBidZWgVXlvU
eWOBxLmkIBZNjgBZu1VyryfZsS72dRKHFO21zvROTPf+w1I/G555jJ4UrYXTQy9ifCK+2LUnVOgI
O4h0qx+ycAHY1E+W5ucU9O50cAtSXLSq2NnDfU6f+QAilQtaCgFIKp2c7f/62FxZnF1Fo7MswjtK
L2b2oE9xoE2X97EZ/v5wogoKDTqUgV1kcbMddAmkPYzMKC+WQBFWZscy+2KW/dNkNLvb61k5JfDu
YJVSM+QIbubQUk/kfjsZBUSlahcMGXaIPcyGEBzteZmfdD2s6jawcyDZbxte3j9A4YD6+BjaRbyi
np1P8alPW3AxaDqGtYfXFCQttDqVXRKOX2+bWVZVgTr+bGcWJfaizozenWCnaf/hQzhOQYOKsn8w
0n1bnnUKXUHtqGf05GzytSyPp7KNViCqMWgyabM1ihQak9rE64tsokSjO316rJoDz3ZZ/wQxBUAt
N96k1a/52aLa9U+7WuV160G0vr4Q/dLYIERrkuMQP+T+PQQwUB7EPOXFJj9v7/HSb18vc+a3S5Ui
t11TX/SW7Ejh4yZaYSnOugY240mEUIH5ftvi4u1FMILOOo6sKtyCp/l6mW3JKomHub4IKGhLnUA5
yTiV1VZHQl3ma5+NmAcfD4oXqHEAYn5tJk6GCji9lF9I3CQhSsVy10MdJjDNxty3HP+tGQptVw/Q
kaHmUH4F/LgMm8Rl59vrXbks6AgpdSwE9AhF5591jDM8nTa7ZFaPpEFJt9wBj6kUMTcsrewsUlT0
32y8tEjoZjtbMzS6UKthl7obg0obLgLQkhxQ3NsLWgSV6lFCxR01NwTHSyoPqyzsSZb84lVUHniq
ga+vm/jhtpW1y49JDXS1wN+BSpE5u4Bpn4xd7TX8MpL6XORfuEDZQtyVRAaVGALXhr6tPA8srAh5
T0R2uW1/5f5fmZ9tZpNOvBDZyC9oOx7suL/DrGeU35Ns/K4T78dIpyNP/v5qqOEUJdKC9hW49q/P
rDTcIS2lzi9xax+6oQ0lJMkh2r27vbSVOw+wnqowI2KDZItxbcZLM7tHH5dfbPdscIEpqze9AqPk
Q02fMfC1gbdfO5Wfrc0v4oQyjs8sfkkJ2m/c4gFpvcPInF+3V7UM0pSQHx5dNakCRNfMkyVdVxap
LcRlaKo2surc+dLVhR+itwOC9Npg+1zP441waVlJxWVAxwa3DZMRS/4Dl6L+xq1SXOw8PWktLjcP
bP0nCm6F+QJ6CQT53VQdCd2i8Fn5iIr20AFbEUr4gEJcf0QdLV6PYaz/Mtk1RCG8N8m9ejdURWRj
uiVrPTf0CfpVtzd5efdVxRjy4Fgu6rfzsdQCTdySkqa5jK5Ax1mn6ZfGcfLotpWVp1BpviC4sZEi
o544u/sVLzWSlRYWV47FqUlH587mfrYziZ1gllxrXmreD19y0nk77nTkUCAJO238iOULgh+BIgVy
NlChLqgjnMJrC6r7zcUU3Agg7obCj/B/6CDsOk8jkGGuVAOwsV2GNe3qPU2Ej5JgvjUXs7bnKFnh
2QSIHRnB7LrWDRg7kbk3lw7p8B7N9/Y05eWWUPmWldk1lZ5AJyNDhQtMXP0esTtYQ8am3d/e1OUl
xZ5ifN1XLPzoO8ysxJgka7ISe6p3/N5s4xxcBM7P3EiPSZLYYep0GxCJpfeBQVxRmAQIE9iE62ti
8Kw0iQ+DtjZCqC3VfxpQyFVqe+7u9tKW7zySQyh8YgJQ0WrNBw1QZnMxFCLaSyN+yeGL2f3g5buI
f922srKBV1aUW/gcJKL8OJi8bi+oH4H2GNzVQQrdJdDlgI+ssgogrit3a+J64eUQj6BVqDruUNfA
xNF8F1tWTQP3gB71IAFoYM4e8lv971hiOrSJ3PT3ODZnwLvrja+n/t7PQdzc7uwRHgWGN/zOFhcA
HvqQMS5QHk6tDSc+PyNzKzNXOvVsoKhXiovvfIH6eju+D/mX259tHk18mFBbiEgU9e550JtYaBfS
JmkubvGP0UDZDig5CMvtgRQHRyOA65YdQIRqw1t/6KFd7x8aiQDJIZTAocTY/PVpYTQ10jLR24tP
UWQ4aJWl8aCpRu1OSBDxBxMpQHCmQZU6SElfgzQ+0zFrUQ2usydG1aRh2wmQMYFPxv7jN6AKC/uk
hJ5xWpN/O4sZ9BTzxkWHAE8vBSZX08cdk402nQyHArZgMqcBcLzqpt9ltRHuzq8CqiJXi5v5khEi
F3Eco3UAyV77Z9Wn59xzdly3d47lb0SD88sNWwC2KeECFLcUHPZ6I5EcJU5LJ3kxR5kfCXoDx2JM
74G7z0/xKKqtt2dlbeq+4QlEwUkBRq/tZazuzZLS/oKJEeMxK1vy3oyle3ayHnqeRELwEhzBBSA9
jQzNgpEdYyZIzZxchuiWGWE9GaecMT20CTHOOYwhJCqbrd+p2vizA6aYfhxM+yH6QRfp+ncmZLQG
qJz0l7yL/cAx6nvbF813CGGKB2rmZjCg6LLnTp2dgY/X7wT4kzcAX8urpbAzqhcK8Axev9kZr/rK
ZHVt9Jest/o71AyeCEY6v1mCtfuMDPVzl8XvbmI+6Uxu0UV+fPfF+sGvA+i7yjbnqCtqjJRCFWW4
5InBnwWNh4NtmCN6C+kUInbQDoWJKZhOJ/LBnyCA5JQSkpLcZ3vI0PY/cppXT0VrGmHeE/A+UbtH
Fg5BCnNo3KDoIacCyUN4WSbcO2h48PucyeIJvDp92PpWHCA5AntZHduho40vTjb5B6nJ5ESk8ypq
LsN21PYEcVvQly1Y+auq3kgHVx4HtOrAzwYeOxV7zyslVVIImmrZcEn9f7va2CUjtIHSL5AVOHmF
cRliYFmMAwK0V/zC22515ZpcmZ69D+gggi57hP5SZdhPdhG/Ckf/NvjFUyPvCtLnG/50EZfCDai+
rJrwQ7sU7eDr494wkKoMGh0uep5DgsDa5WCLA/IvpIYZ1KQNzbY+EwaMQbKlW7xoac1tq7349PJb
lexc4VbDRboj1BY4Bg4mYyfpsSM/ytgNDT/ejRWme62mOPbZwdW8EFBQk24Bx9Y2/SPrAM0ZEPPz
LqWfa5Pkg8D3zrsAg1caogAJRYKx+YN2/MbbvIwAQLAEj4thOQX4njtCd/Qbs5ETLlhO0JiKbf1k
C1/8/TkCf5CqnUBl20XIf723npmWvpd7w8Up7UimUEqyMIvzy/Ix6f5++8gu2tD4jujQgC4KpRP0
S+aMebWbtGjaOOMla/kpS+1AeF/4eLYwcDD2JND96c5u/OcKEicpmpJY6+inQe2eGvdnBUBrJejx
9k9axj9gnAWIAoQIUKqC3tH16sdBxDbj2XRJYgtZYzc0oGOj7V02IgC4bWr5OWEKRtTibbylswvk
Q23IrKZyuhRKLCZDUL6Pa7Pa3bayGOPBawRxWTWErmE4AFWq6xXV0q5Ikgn9UiSy3VOatWemWXXA
PKs/9iMxohFdXbANJskh4aa7c3rL3YG2zdvZcpIQdI7dh8Kvq0OSlvyxral+dLXeDVPRQdwm1Tsz
8sEQtxHu6su3DAUMuBYbBVJQWs3nUCSjoye93LyMSblDJcHap1AF/mN1gcMOthuIMcwDaK5g9Dbb
gbmn+japeycCtlXkWzkTaLEhZ4HDA9vYnEhy6motcfTKvLSIUCv2BcpIwt9CgSyjqg8WYoUUxIda
sAWCpUqmTV6aF1G8g7nlkI/NnvaIRdOtOEXFgtfvtLKklDAU7ATF0esDkZngwG6d2rzQ7w45uXt+
HPNjJQ6oCpG7qQ77k60H5Rbf38ppRyUPLIMKxwlMx+xi5X2Gz5lN9kXYzt3IRyu07cLf3z7sK18K
Hkup+CiwA1gDrpdmGn1mDYXwLq0uxc4tWhqMQjxMbbYlnrdqCVcL7SbQIKB6f23JMiQ1hsTwLrlN
sp3tZu3O6qxy59cYdb+9qJWdQ5ANOlGM4uFfHxfl02OnmU1bprnrXQi3IFiNohRkd4Yt6YHVBSmv
B/IhAJHmVlzSmC0biHcpG1OcJeK1DP62y7+24CaObq9oYQsRIghBYAqHAbibmedzScIoy6h/aQyt
joo4qc0DMbwBlxrzQVtiiouxaHXoMAiAsrkaDkFYdv2tMgzAeMx1CaJiGvjgvfbjf1yzh0bXse/K
wCymy8gPVicxB8WDRMRH/Ke9JFDBSTZAmItviZ+ilE1xRPEhkSVc/xQdqq1ZI2kSjTVmoqdG/Cmm
ZIvndTH/gAWD+RHEcMDU2ICyzQDHbtvVJWaE0mjMvuJOnm3rmXyDjGrVgOWETgfTOtvFG0ufqmQM
DfGYGNr94ITC8w+3P/TCqeGHAIuMjUc0DDjk7ENretk0Odxa1Fr5Kc0oAOOiZRgzc6ugyMyNi7Ji
Dbk3/kHygT7lvEtCYp1QDN7mEZdTAMQRUE5yp0Gfk+7/elkWHgNVb4YrBmfq9VeE92JFJ+I88jxy
P039yS+nf3OvCN1kawp3GSKZHqDjCqNjgh8EJJvXtuySWh4m5vIoy9PLwL6X01GTrx09yuFfG8GJ
5gS5DiZ0YL0n1E8AX0O5OBAQSsx/O4Ru5P4LtByOFpJ+fEsFlQNp/uwAV2Wnj40mi2hEwAF1+7wy
A9/vWcD69M6HNvHLoCT+DB8VzFyvMWRnF+m5l3Z/j61Mw8RutoYK136TowNAqUZ9FH/a7JRhgAg6
YYNVRHFP36B081x43X7UZGC81cIMzfpYocWIiEV6WgriyCmgW6H5MhtSHDUoimjoP6i5u9mVA8Mq
TVsQ5Ue1c4+06SkvIl4cU+tcu+fGwDEkaMxrxUYStnSkAPuqqghm/YBh/PhVn54GsIIkHjL5IkLM
FmSK9pT96dItrMiK01Lamyi5A00Fnz1bm0wTTdjAbkWZ7g0hrzSkOtIju9uXau2kQzMbnhF9BvSI
5xKjLHet2PZ6GsVGCaW9g7BRyk3bc2UfTVKB02EMqcT0eT0EepvthHcv6S/Av3YCIBmLPJZxsXHP
F31XnHZMsuGVV84aP262cie1mR23QOXRlL76sXeWtfhp9we78n9yJsMxjgMyQvz7NzRs2mI83N6S
tY1HQKjIAFV7cs5LREhfObJOy6gaAEzUh3E82AnI2W5bWXGbmPVWsBkIfeBJmj2PeW5VvV62ZVRK
Gpo8O4/T21Tmr6T8T+sBDgHVAiDyEE1f+zKJPpZMLQfbWdVQfju3ybBxiNYuBOpeGF1HYwVrUbHv
pwuR6VNvGllWRgJQ5rDpnZ/x0IG7kVRbQz1rNx6YNAzBYPPwEswf2YICENNxVkXjUQMpQu8civE0
OFGcvXTGhYxvXPv7244RTgAasDzgRubsGa7pTWUJvG5USBBXZ50kgU/Ms2a83z4Qi8wLt1wDbRly
U0V16M1CdebXyVhbeRVZ5lt7Ble0hiKW/952D7l4EQbfWNaihjIzNzt/scjdiY5VFWl2jfH80ZS7
jrW/s3GApqj0xZ3pJVti3itnXnVt4WeALQBl1OwZc2Sjx/oEm7n+e+rowbZYaE9RtgmXVM/zVbKF
xQFfj3uFYAF8+LPnm8VxSSzaVFGShW3uH3QI7b5jHqVC5qohnbz95ayV8w9z+Ac03ODTnif7ceXl
4N4u6yinU/JgZla2j9tCXoymGnba5DXHPtGGXZugbyWYYR24MIzQJQ5ok5NiOFgomIa1De0HQczm
AB5+E0Orlh8OOXPOfBg0RXmb7ozesYM8zet7rWz0kx/3YBZKIF5QOW13EPBXh8wfxj1jY3EWOcsf
Gp7ZgQSc+Z3qkxvG2BQA1no48SStXgrIVx9FCSk82aHxRHi7S4iR3qGcyu4MlFSfm0mAXdrtuo2C
z9oHMtGAxYA6UK2gLLv2GMLAa4M/rKPRQjPHjPXqQFRvx3ZR1hxKqh+kcMW7T7utc78sFuNsWMAM
gdMDLVJM012bTiffbEoLGVCHEWhLD6VuHL3p3GfRYB8Lke+4pp47dpBld759UNbuHGYr8KLBLpKi
2apbjKEmACzUkcj+8eRLD6ZP/66gqAphl2+bWvMmn03NnL5hd0YNzcE6ivnBLN6rZ80igRt/8xSh
pfy33eK0XLvan+2pK/LpCWDEmzze5nXUex5GVb7IjEWuem42ns21q4ZSP3qFaPKqcsq1nRpaokCW
+FXEjcw6Sy9Dtd+DuFhP29//YQfB+ob8CTSSUIq9thTLsqZViR205EM92KGHpqmTp2BP+onS6lcg
lZqt6tuyW4qziXgSIxmI+TBQNlsd8SUCT0ngINOdzqBCngae+JFZb73RBTbN90l58uzi4NVhHae7
HgF3HtgnZKVBQe6SLkSUbWS71n8YNXrnSAhX2IAaeG9/vzWoVyD6x6cwFymf201eFttFHVWtF7LJ
OTSs2E0o+hOvP7CY7zWefoFX3vj2a04DXJHgyUPgBB7y2RfpWF0JYcDN2sIUcJpgQdJp/+g5gOCZ
kyH2mJGGoBwt+43LtHZvPxue3dsBHYCKNDW81VC9Tk4XjPoD42w3ZN9o8ev23m7Zml1cj5d6auas
jjyA0htZhmn1J/N/OvQt919um1rzERiOhsayiRlcTOBdn/DCRFPckaKO0jgLGH+uMadZPGtevjf8
7Kmnj5r46/IyDjjEctHKVohTBALXJhUJAHO6gkWT7jag6OGnyi7LQDe5FVKofN770oYwazGRYzpM
w6lN0/rA/Qr0AOYEJjYn+zX1frdruNWePF3SUxUzeTLwzsZ6Wu5ub9CaUwOnCOr36E7jsZptENRN
Y9TH8FTEgy8xmlOWZ49iWjCpSRIMqfhrxCkyH1x7VeUHWSiKKrPMZ6IUkrRxySLTaw56/1qU36l9
jmNQTDyj4d/VP6SX7JgHCPpGcXBBaPRhWo0iKbQyVNgWl6vyR1wpFrUT28fFPfL719b0Qyvz9tzo
XrviF4ggnOFuEC+cdoF/mej9aNMQ432Iivv7VDuSAhIQ/Z2kFDSZd0kelGSLzWEtOcTfiHIr6ugo
ps+HG1JraHxfG/A7ZSKPqRiQqlIMGkA5YApzYdC7FN46GIyBn1rbHp+MfCyPmdn5OzROjC3aFXUE
5pGmi9uDCQhVXZ2X9a2O611BGIssluy5fmqgyZ6cK/euIuH0YrojREieip+3z+Wyu6TOCYDlBno1
mNM35wfT7sd28ioWaZl+ABy5xux18oumLPAS+7dgQxnywfunqA5FBSlgL3ns+z7s2YQ3i3xLQMxj
8eTEyJ/GLAJvkxNhzbGANA3yU8jRMIo++3kMnPqONnQs6ln/D+IrPyQNprAtr2zPBsOEv1l4wO1I
Yu1JVzeH27vzsefzbwJsP0pSoH5REjXXTqb1uop4FWfgpptAGseHEpWy3Eu67z6i9IeeO7HC408Q
iMHpPknJQZfjS7M5t3lusGB0E3avWU3ylVUdGqI4UPJhMCzWq+4JyEVLs/i+8ZvXztEHjBbeBnjz
eUvbybWEM0vDOTLGu9qGLjuPg7xCpNYn+/LVdO7TOJyEFYImZeNZXY2I8aRCp13TwNg6Zwtvi6Fw
c99gkVP+cePH1FOsyy+UfZ+EF6IDu/edQPeaJ38raFwGczi9irdUMTFg2TOfw2nDK7fEMc68kILi
wU1/lZv46C0jsyfHG6iPaih8qhElUx3ItyZ+THovkILt8vxU0nfzu2s/FCgTAgqzqxlyoI1nT73Z
1wcSMRKACihaA1mP8sX1geQ2j6127Fk0WPRglvJNalsMNCuFEeQVIJ9FRQmCFTj91zZANKrJQZQ8
0sc0LIBxp9DDBUj9nJUPaQLqJXcMufaljjfWtra9KP0odJqJgHXOO1XWpgchy4pHje0jQE67OCS2
yTEMlmyhJNfXiDcK3gN5PX789RrFQDpQ/QkeVZAdylrrkUHI0MWkLkng3Tk7sZzcGzFIBv3qsnFB
1TGZf0M06BSZMRIPyERe2+bxNPIB0xiRDxwe5lnxSrpa6gDUlAc+JpYGPta7xgHhYN40dF8NmQi9
sW/OdSNA5wjZuY2gdBkN44Or24oaONr18yppDOdgj73GI7MyXgG7e3Fkhf13f9b2CGHi6uQOW45C
3cf5HiBzhTYMgEdKse56D2xDYkK6r3kkm3zvpiBUdth57CPUSg0+QjUzCVBtDwtQIFYjxGviaWPN
a4cNyGZVi1NDKvPOltkBII4WAw6b0yEsok6QUgcPLWQ7tta6jP0wvPzJ1Ox7521ZT4UOEm5ZT/8M
Q46X9U/S0z8J0+8mV4TC7B8yxw81awyGorxvpBUmqYvnXjuO9mlgW5CStbWjGwBtTYTrICKdPapd
wX1euJRHGNgPNKpByBOECdXGDq8tGyR6qkQH2NOCl6ewKOiWUaiInFgeG2YEjeb/ZhY7YSB4v3Gl
lEuaHScUYjC4oj4oJFdnlRiLa2Y2dL6IvJjsucZCTXoRbUUwlCjBTJK81TUBsyYvHp30cNv4iksG
qBWStSgjA7Q5rxCitFy7oO0SANG81c7P0d140Ff2EYk8JjcgMIwBsnnLmRlaNWhTJyIMbhIDDfDp
0aCPyRa+Y+VQAKkDnM5HQQTn4vpGimY0u6mbRESBTtfofgQHKkQMbu/V6loQSqGmij7fAjigZbJ1
rA5ryUt5cCkJNfMPN3546X/Zs092ZlfOS7SM0x52pvbsxWDDSETg50dW/Ac3Ai6E/1/Q7OA1mptR
BgBhNFki5ClY8NHZ7bemZta3DcAi8DnDX87DUJpVRc8h8hOBmT00TREAcodgG+Om4J+8/YVWmrF4
AtCJ/Z+t2daRqsv7vIYtj6IlDYoFU6KoW0LqFgiLwAcVJegJqyOCuPRdSu942/wy3kePUj2OgPkj
r58PnlSDlcV1Qxvsp6MdTE7okRgSXKBozNNeZ6DVMjQlV1g+OgDRbPiRtTsAUnNIDYO6UDVkr+8A
MCa1XmNUIBrFC5DwByrzYBrrDSsriacagQKM5IPnHxyX12aIXjWd4bAm4pmOoSEuD7VpHKC2cG8b
3cFPyAMrT2C3OPtOt8sn82Db5HR7n1cgJuo3oCv5wRoPWOr1bzBcMJHonmgisJZ+Z96jDdQtFDb3
o08DyNx0SLlZRSDmYASG21QB1/kDmcxTKpKDtN/0dCsdX917BO/g8oETxZNx/YO8NDcIBagmIi3D
BFBXBKMTlUa9dcDX7pJKEv5nR/35p/KySTWSI/projYOrOrN96agNb5Vm55hJaj6SEb+Z2fmGZIa
CsWgJsJ6yHQcHR5445MpfnjJi65h2n/jTKlbOXsAYQ09d8goYF5rXu6VGrPSDrOEEYJzMPAb+yQ9
g88jaHRrP9obxta38P+NzbYwK2u7tBMYgyi8739PvHe03kwU326f0TVfgI4b2rOIIlDjnXmigdd4
FIexjTjif636Ke1vEninfjhqxZuR3Bf1t9sGlxdTwa2Q3gAwoHp+/uxSZKacDDshNaJSHmZ9tWts
HnAgloFM9bVT8ZB3/GgXWWADLvC3033gR1RddTUmg6l3VGSuD6Y3JklW1Ch1UP8dAUsu2qCRxt/u
KXhswWSL+RSESxj1mL3ySTva2uQ4yJO7l+GcnDvn4MZHndybVEJceAMtt7jTM2szR0cL0hWjZjOA
jSI97sLeygJubOErl/hAZUaNKQJsjK83xzS5lR/nse+xCOL0ak7A4SF1+d2QaCRAjmFdejMH+hiJ
1Kn0qvpoEIPsPdqZBzG293hHeYDKQr9LVctw40gtqjHqtwETo9JaBbeafdWO24noGsjJUoZhJ7B6
WnkbQmEiLGrvUatlIFCdafM0wHXirr7h5hduYWZdxa6fnN1Ic103c1hvMiRTrDqYcD7UDvpGezST
jbUuAuGZsZkHJ20/0XZyWWSTGBRgzhSHmcu22nYLvworQIegsg3HgGR1tiQP0YEnYyzJK48TO+X2
SRIMBJ1L9FDcjduyagsACsWTqIPfZ2ZLm3KnTnOCcpY7QleMh0P86MmHRtNOvM7fgPjdSpqWFTS1
PGRmqleouhoz32qyMe/8oeCRjTlxTFb+csUr7/U9KyCwtBOuvm/GvlU9jD2ms6ON07rIo5R16BDg
FQG/4AKJV42gkSkFPmFqgfS8/gNI9K622rfUrqMhJ4/ShZhvn7w40xaJ2uJN+bCsBgYwfKe4VK5P
6lTXpW4XCY9arh1bsNOQH6Lxj2AfOt9e45pPAlJAhwQHOOQW8hh5KkB3IZD4axTCgQn3zDD1BHq/
6M789YXAdQJWHuVIxWY+d7ayG6Xl1TqP6ESncHC5g5im3ZRPW7oYlMs+2KeQV6HpMzsyhFIH75HL
o/St6fKgHrygp0cQ0o6pGTrxYeAHr3yi5MvtjfxIqq9iDvBTYAQY+aLibsB0xfUnG1rI2upNhqxE
GAAepIgg7QHhVKYxcgTbgIHum5OHtCj6XY/nHUNlkDPwPcw8a5K+Ay0IbqxEsBfTSoe9qLS3CSSd
pxEKWGGv9eWhJPzAYw1RjKW91FaSPhaja4J3g/agKrDkIROeHhCXiI0Pt4g8PlaGC4julQOJ+lkc
ME1ceiZNkdKbYp+LdA9s+qEGIesF9agOsnGB0cmNoGrpPbGbSDscUHqiIzUPyG1gnguvZMi/Jx9I
Vw0Dse2k8Y0u04eY1vyjgWUW0H10vhH8m9cfjVSiBudFLSLDvk9S+nUYmxDgTEWlizLDsWX5ziE+
mHb6nQapuiSZntIJczpQffCyn6ZT4itiuqQOGeqCBX1mPYZh0a9j/Nvt47V0CCaQuJiwAkM1otpl
S7lk6GCWIiqL12m4T95jDLzoG/Oey/cRRvC2o87tKc6x2YdG33SYfA+1GyO+8HZ6yDMZdql1h9rk
zk83hnuXngfGMDABQKqtO441CwWq2AfxQCFQyHG10Cj4CbPqCFK2+KhXzaD/gglAVO8XZfS0xdUx
Gk1ELRgwdlPtZajYm9oJ471b1JOr24dkDU1LQK8wDHx9mIQJDpHB0kXUGHeZr4Gx5QRd84AmX5N2
Y/PWriR6AxhcB1ITJfuZk8syzpMcRC1Rl5FfpeJ9ToMUQvYCHWwdNVWNfdX4FrZsbX2Y60OQAfAu
ygJqqz+FT3HvtKycCNZHYvJq+/xHqrc7JngZuGVfYezZ9C63j/3qOj+ZnL2D9VQnwDGj/PJ/pJ1p
j9RI07V/kSXvy1e7lq7eaBc0DHyxgAHv++5f/17mle7pclllNY800iAhEZXpyMjIiBPnGO3R82AS
7EIbSqPcUUhxUuMYt//eNri6RqiuKUcQDgDhX66xMko/i+ZCQBmf1H1CgGskYNJHP92c47nOLshs
pFkfFd4UHGbhLnCkSzR5eBKPw7eQTNiJ1IMc6ztJOwWmdijFs1Vtcd2vhVWwRTyryBnh+1iccDOQ
G0XKy9qlu0tTv9lJWxxwa1+M6UYGe+eSpvgno3vjJMh65pkqDTU50znKvg31XQJy2Ar2TBzuAz9z
1GDrtX+dl7KRMLT8GSe+5oOr/aQ1PE+tXbEebQ8m9K6EECPOvlfKkyQ/FLxYbzvJlsFFImwKcaSO
lVK7oa/dG/9EeXuUzgmUmnARfObts3H/rpqjJ0XfBAgzUOZLn0z83BDaQqop52vTwTdjk/TCjI+o
7KZ3Vj80+7yhoeChQbMRZtaCJ6nMXAGg0Qpy5tKyWSkRHFA6C63bOXMK6oNvROku95tkd3tP1y44
BNSYJ4Nsnn9z4ZmKNEmxaEWNqyeeHUbaXg3Ovv+qwgtz29DaEXhjaAl074JyGCsvbNxkzMt908uZ
bfhE69tWVpfDnQOGhNE44NKXO6c3nWY1Xtu4lVg6shDslO41lL401l8sB4Ywy5jllmeS90VRISys
Km6MoENRPZr2Ytxmz4bnx+9tRjOqNQ/laEhSzTDBxX3TJV4f+B0szsT4VzAN7hSg86QFx9u7tuJv
VHvmERFG6ZnbXCwmTTKrUgqjcbsws+lH2uyaIm1Re6zEeMB5DH6hYYInLN+xnah6oxWmrRvoqGUK
bRY5RV//7gBVHVJGdB6LXq83zvDqyqjIkMzQl4Mi69If4iiVpVIIsBn+aIIPSvoshJ9vb96Ky/HA
oinGvz4TRS9MQLtXDybAGrcW6UgkvSbvhALUWIvEza4G+vL+g6RQFpwnyKFvuKJOBg5hjXKgtW5W
W+VhbPQJ3goI626vau1jcYbgiYReiYbf4kLWvMnw9LhvKXBAu+JVj/mkOcpZKouDmWTn28ZW6g3z
CAXh5w8K7Ep6qi46MfBDrXctpGqfgybVdpZQyS6zStqdwMPLCUoLDrVSkA+JGMr3nax3hyqGG+X2
L1lbNmxqMzvtPGzxpzb75hot1Yj+oxH1rtTo2VEVwMZW0rDTm+yTrMcfRtx7w0NXLm7GWulCMgLO
I2AZgAXKAEPX6507NGKxUxDO3ne6JTjwZ2S7IVbC+7ZQGCtp6/Ze6vz3YyB4gb2xv4zLVl3UtaUK
natPITcpQLxdJYXhwSrihu5ekT+3TSbuSG2EZ6674iH1LZ72Iohu0RC2ZENX7lzgGCQTYCJnZrTF
YbLKJszTNO3djIvWqMxvRv3UpLozNb+ncroLPHFLEHV1/99YnD3izRdnTMlCTxKLSYByRfe1fI29
6m4eMoBqyXgcgy+3PWwlXFAxZDaR8hLdvSXoOwcKnHl6PrgTxIeZ21uD7Y0UKbYUPVcinwrIn6uJ
bJpq9Pz3b9alGJ2mwWY9uBFEsm0J5UQ83WfSP7dXs2KF9h3i0kBXKTJd0bwAWKoSuR9dtFUeUbYd
dr6a7IWm3uJkWEkfuG3BNYAJmyURZ8d5sxyxb/wJvp7JjTpduIedu96VhVxuJF7XVuaOM+K4RACF
/y82rdT7sYQdr3OFMAdwVtnqFg7nesOwQJOMtxyY8SsHLwNf8H0Pd6vHcm+V4KENI3LQw9sIKysh
dTZEDkQrmdxuGcBj0tJOGpreFccnQQkeyxyqrCk6zx0k2S6mr1nwy+t/os+8cT+trXBG4OuUN9nL
a92iLpCYBxvcaiyRaWyYvsudxvx92/FWvhRYXErvUANAQrk8RnUnIEqJPqYr+h+KIrLb6cdtA9eR
iK8EdJx/Hc55aG8uHU7quqjSM190KyPv90Ukqrz29eEFxNIuS2cZISQ19kOvpRuX4Zph+IxAo83z
uvCCXBo2ak1K4ikUQfuadjUe9AFZEcEZRCfs6N8mWwSiK9+Lnh9fikEuanLLBmdoenGvdsHklkNr
i/2dHnf2MB5v7+b1vUrZBIgbWAqewXjH5aJiiikc13Ry8/EurX8Eioou8Ie5LKzlG6auAyyT8Tzs
qaYBlb5irxuLbOgVq5oAa5uHIenOU6/vemR3DGE63V7VihOqSEpRKGUD4fNchAsql5UZip3odmli
OUYrBruqKouNo7zygaifMd8HtQHvbX3hEJ6RwP1uDaLrp72TJe7kl46xRdxyfQ3OYFvoEfF5uAeX
ZfQ4rITGExTRLdP9OKE9jUa7nyCSeVQUKO9Sby+L32/v3sqHAusF+y68NJREljSD4Fu9ONYE0W0H
DX2FOoV8MeonO9bLUxNb4sbHWnHBGVVKX4euM5FxuY1SqaqlXkpu+lxpmVMaxsGTHkzgJUO2NaK+
ZgsWCVmbG/jEwYVj5K1sFbWnSy414zAcdvUQOmEcfCjkh/7j7V28JjxgUp0p3ZnTGf1Z7uLLo6WM
UhtVSS27haAeveEpEHwonypbh9WsEH+MtQ0RMMwG0kHN8qek8/ZikO2nvji1gfRc+N1B9Kwvt3/U
Sgy7+E3y5W9qNWbb8qGQ3bgI91O4G7yDoN836jE1X1u12Tgg1zhqtmDO2Qkw1GqoAV+aGwJzonUX
i66g3yV+anvKp7BKdtDxGOlzLLzSyGO66XB7jSvfmOsBlZBZA+0aWWqkamdMdSS5s8VcY6xCauDR
nxxfHm0l2gAxrISaC2uLABrmldo3Ria5TToGdm90A0NtnnJ8/5pmCUkCAa+Cq7dsSjUqiMtOcmtk
hqEjl70nRumGZpfWGx6ycvjnNw+wM2qiJCiL0yhrcSF6viq5YWXstaiLIV2OOjRAgPllyVbRd8Uf
54kMog3CvApX0aWDlFqf9droSa7V1ztP958ZNI/Aj3XfJAExnt69vY0rEB5SO8YXYKZiSOJqYqev
jDjJEjrjMhW1svs05b+VrHEyaTxp2n7IhYPpwewZP1qx9dh5w8ZnvGa9I77NfQqkleZkdtlRiowm
0U2/5Pyl/46R/2WE7QsG+JPQ6PeFodgj0JO4Uo5kTodIEr/Xw+j4encqcxeGq9fwEDwWZwZCb2/L
9ZjX/LOYBSK1QaKAHPjyM7QJGhelwbs+b6qdkmBTfalMV+oPifk1ioJ9QLGVlkr8q7VsHzh4BTY3
ee2g/6zFX7DRPkaMs3jW1g9bCyAzdSLlbKo4MIvMt+Ob10WSwYIPTIj94l0xIosR+eMuCgvbMNq9
35r2qMJMkIzHelOkZuVgozLP2BA5n0mpZWFaKvtEbcxedtsWKblO6ErgyMKWkMnacWPIBDYTWAoM
KDkuF9j3mpQBipFdtfw89NFOqyee+crBy7ZofuZveNnaJRhy7YHgZrBEXBZG6yhUAsS3ZTeblF2c
+jsQDXBU+HYIa0Rh7m+71Lo1smRTJmVWl42V1B8UCAj4cGlkGodSC629zzTcYYCDzh6oJvwW+uDd
NNm4MdypNAXgweTPi6dBqOtxYBijTGP+s5YZO9Cq+1Z46pv2qGdbFZEVXBnWeC2Sk83vnSWwQq2C
tkELVnYlYdrnCDa1MB/ovrKfRJjB9dbx9OJOD5/98LtVRPdt/28h3fUKs/Njv3GA17yImgXTvPRE
ePQvvGjQe6mc5El2zfFk1V/67lNkfBy3qLpXrfApZ6ZMwtdyEEjqRssYGhhFxSh5kbrhSanS/KiZ
zQ/P0rcAD9cQZD7gPK0BVxQtg6sxlFGP0jwmYrlpTVG6OlrxAdTsQavj+0GsP/rhOet+Fta+aVV7
ssS9nDS7JDX4s7Ezyi0+5JW1c0LV+TUh8mpfks9NWT9kUZaobp4eraGH2iK1teETBCy3z801wB4s
0FtDi5TJ9zQlS4YYQ+qD0IOl8OPd2CKSag2PShZ/HM0ztAOVdMpkFDmm5HNaC++UsfkDR6K8rHIv
c0Uts7bI6KYC8JrqTpnn78Mm7+68qBKdXAXdfXu5K0GWgdD/TM3b/ia+I9AZimU0qG6ai4/CkHyK
of+6bWLty/EMI+OfQYH6snIZwjZcpKGqumLWaOdapvua9rlwGlA/PajbBfo1e3xCijy8CpmZW9yl
GaIxWk++5nZjtq+0Zqcbr4Wm7vxmowe1tndvDS0yT6kV44h4wN6VsCpkod2bG+nS2lI46uDhiHAA
xxdLEWdK15SmO1dGss/l2pmthBC6W1vX4OzVi8uJCv1/lhZrMdsq6Qa51lw6QiUCogag3A0wz1pA
ubCxCJLodhSGmLKaEjzZWDhBfbKE+EHy6sMongoZ4O1UPFvJrh1eLK27b6sPRfvai4eKaYfbPrm6
XC4ppuuhoraWaeCo1SNvRpabJJDzZIh9vcrRRsl0LdelxkxWRxP5z3j65dmy9LJk1tjQXC9tksSO
pZo8s9CoOhpVt8s9xX+Upe7cqamRgHAOT4rH0EPeGsWjqQZb0PJVX+JiJpxArUkH+PLXwIbkjSUZ
sZvLqm1MD17wkniR83ee9MbO4tUdtgC1xM7S3Cou7DT6psLC1Qmn299v7ejRVfzfYhbPlrz1Mz+o
MMJCavVnb24Bfdd2i51CdgpyUArei93yLFAjolXpbmD9rKQJwN/XSWl57f2+vZAVOxYTNYRFDaY0
uNovv4oHMUsXqhl2AmhSaiQT9og/Vfs8DssnxlK21rVWFKHKCEaLjImospziNoq6qSIx1N1e/CrX
MPgbz0b/kNXZcxL4jg77YTzqL6F+jHQ71Yw7szl1r2oM8cc+22L1XF08mOL5Vkd5b0ks2qr5FGXw
C7ker540PwuVtzOqZ2t8P/Qdjtc3hhZxtK1aswCzgLvovk03D/7W91/ZOArFDtIyZlSW76SYnrQ4
efN3lAe7iChH167mnW87y0rUwkl4I1LPAQKzxLtBVtmYXtHq0Dcc6QnbYXCGRnYjNK71R+g4k1eL
9BB03qWXLtkVTaCNvN7dMonGx17zXgVIbHZd2Su2kWQidMZWABWqqhUnqTPNYzzF8L4CAIoP718v
ZRCwERIZLxTxl79EASk55l1iuJL1amjoaeqH8m+6MoA7GOuBswFy2SWQdQz7oS+NxqCIfILERJEf
vPrlL9bxxsQiWmmZmXSVlxt8N4baBrsOTHjnNyLJmnO8XceibhT2feJJeWG4kUh3Dp2iLrxPvd3t
layd2LdGFuHKEjxdNNvWcKFQmXrtY+qPz0UY/urEjdxqy9DCCZXWL2Ip56tYCmW2QPreFv+0CUMO
0gbiesvQ/PdvEuBACgamJkpWVH2NA3M3da9+63btVpv2utBGNW/uNjILgNrBEgxjtI2nJ6NFoQ0U
5J6IJDt6PCr7Kp8sJwTLHoR+cBeYzVaF79ov5hl/+INgfSEZXbLbTUqTtKhLKC6ie04QfTBocqJn
eNsv1lanQp4KWg5LoCwvd1GJBsXw1Epxzf67ARirp7YePsbeqen3Xb6FZZvP/WWyyuOHu4sJZNqP
WL20JtZV2RnyoLh0Axkhi8K93Cb1Xg2NXQER9tR0GzXmayfBIDcI/82vw2VP1RqGigaMpLj9sI9a
twJmnyX3vrUltHmd1sx2aI/QAqcapS6Ol+JDGpnT6XIr0DYOT0DTVnxpCza9vpr/rCzOVhH2GkB6
WYHNo7O1+jiX5wcfHplx42ytuR59TbrQkFfNI9WX3ymp0zKKIAZyVUF00ry1w1yzPf3/aGVxgoWA
923OLLeLU9htdg7Kz6bx7bZ/r2/ZfytZ3ET+UJZa2mCDfsuhj58rBTEDqbJLfePRsOYBKEfOJ5XO
KWDAyy2bxinUGoWDhGK0+hClYfdhZurY6AutHVdSTgbMeSbP+LxLK7nV9ok8NarbWh9N/4PGoOPZ
gs6kkLuPvqCUdigPw0bKvraFMJnNbw9iESNJlzZNb6iTqBDYQvmpCL+qxSlA8lvb2L+10PDWyuIW
VMqijTp4q10IJPdm9Qt6qymFfLUbd6hpHm57xZoxuPrnFyREOVcVaqFrmgm5OdWV++izNuwnC/W0
R0kP7hraCO+3NRfgadLSwEB9+HL7lKQMW2KQyhRZ2H3T89T2lX/TpttHxcaqVlwQ1wMnQJ4pQha/
2EJZ9UfVHCLd9b2pOvUJsiFRElfvX88c5RgYAbVEqFtYqRgNq1o/Ju3KWkBeneZ2UuXkOgSQghf9
0EL/n9sbuOJ/AJ8haJm7wVT7579/c9FrkxrroF4Nt+D0wdSSao5Rag8JrXZHG8W7v7AGiO0PvSt1
vEXoa+IeFtEaa2OjQZ/U+fRDd4gYDK0zyJP5QwcSsaXPsXKqZypJhJQgTEL5a/FmbdtQGdWJW0oo
mR5WnCm1hewUZeZz7kUfKn+rzzuvYXENy0QRIL6MaDEXurBXos1upbWmuJ7U7/T8exoMzjS8H6gM
DuKNlUVqEYlDrEVgP1xJndpDKuXf9T6h/+SVW4Jhqx7yxtIiQmVKM5VlTuyQpzulk+ys9ZlP76AY
2bixVh7hrIlPBZUAMZ5e0KUvlkof5G3kq9DqDkd1coUxfCn97iGjVpI0z5biyGNul3F2V5kd3Jsf
FKQafQetqilNHK0slY1H3xw9rj4l4ypM9MF+Srp4+YMyOa1Er/AUsJdPjeX9HhPZCZ8D/Th5blFT
7457/y9OCPCAuVnECMkVugr6CGaL0oISnCLbhpgduvhjOv4KIDO5fRRX3BTqKRV9bVINii0LN0WC
1hAbgVLOKDybgkvHoNM3Xv8rnnNhYumj01hEtdLw+p+m8Ghm+onCX7fzImb5iTb5xopWIvSMXJ2x
OhCMU8y5/Fp+18PGYnrcO3noP1iU120l87Z4cNb2jcAlQzplsX3mwklNNF/Cpos1128isvmIpjP0
EJuc+iuXKP0HsmrQBzRHlyidWieJH7uMyrO6j5ifTzL4PIScZt6rOFTH276w4ucYI7+GRInMZ3mL
pgBlEzWhBO1Z3ZGhIafvdk31Ixtf6yQ4iEivx5//wuKMg+GKA567BFcVVu93ao7F0ZdflSCI79tU
ea2rxnCYjuAOSsLg1I2CwCgoHLK3ja/5JawlVN3ZYIpSi2Ndkrx4otBwxhB8TeVvQxvYiVc7seXe
NrT6EZn5MSXmScDkLa47naEvXZ2o5AlNsm/EX43y3ajOTdsf+n5jQ1cgCTrnmMo9LgMyc0lF0JhG
lEgxpTazGw9RX776eo2U2q88Sx1qV04tDMfa917ot2+cu2tdVFSQ6O7S50WenC7vvN9vcogGnUdm
4CE+0uGeDNEl0UVxn2pJ8Wh0kvVTAlB5Fyqh/mLF3X2XTsWTULfxtxGts0MgmVNre6STvlPH8haw
bO1Tv/1p8xd689NasJ1+bk1wMukZ+t7oTMq952iN9cGUwt+3v/aqLY6qTH8YSOky/kRBL/WDmaDF
UuY/x+ab7LcwBaTfUm+zGztHzsXFNNcsZhpQSOjxrctlRV5Z/v/Imo+oGkw7Qdp5mXHXNHBBSnaQ
lTa0wr+aIT3I0vfbq1yLf0Q/EbS7DoD/iizXnOoRzI3hmvmzH0ADLt9vvivXIjmEQkD0aFVSAl/E
2ERLGiqqVAa99CEHjNhuzWWvnhaoTE0+1IyTXc6WjVKWmkOHbo4o+EewxqfEQrPEFJwY8vfSd6pB
PIVV70SwXd7ev/m3Lz8db0tybqjR+HQLj7SSTog7iNRcPYC8oHMk7VGQKGgI8OMhZWwp7y/SIDXz
n73FXlL+5EU7n4Dc2zPfsZNqw27Ue6ggNqLqmmPMeAiaQzilpSxue6mZlD6aLG77yjA/pLXU3w39
8BMOn43basvQIny3SjWaUoGhotBs0coZtfXsuNqqEK45ISTeJu8GIjih9fKMCTDGlFQJDbcxfDtt
IqevksNtX1iLGAgCgT3nqTyTjl6aGCeFGdfJ5ywJYCf72gEqk8rwVmTCRoxesYS70b1AP4OPs7zy
xmIIBNI93TXEzz2J0VQ9eJI9ZVtSQCvf5sLOYkVW36LJM38bEalzebgTTFS61bvb27ZyrV4Ymb/c
m6DuNcPUphHbllQnwzyb8FC1RrozZHc0Wue2rdWN4/4255nNecLi0tY0BqggRN6fQAGrkJLBpB5M
lSNVAKUr2dhiNV7xOqBMEtON9D9ndo9Le1YjmZ4p80Ium5+5pAMB/Xh7Qatf6I2BRfyJ/GkSPXrr
yOp9jZPnWgm4pN5f1GIR9PepK3BDLEdSYriv62LMDFdrTpL2u5ge0VWoY2sj4qykrRdmFn6gdook
VC1LSfTQ22tVHh+tlOJtlkuhU9fj9zZvtVOp59bHICk24upKQxAYDbOHFAxZJQXwyy+lWG3gTdlg
ulpUO3I33mWdrU6vPA1sU6nuguCjnH5vNYAMW9pGKxCKS9Pzxrw5AHIplFNoYFrBpqQ091U1HaUg
3jEa1v/M1MTxvWHvK+pdZiHT4yUb5cT1tSP3RWcQDhrmEi9/QB9Holx2sQm6PD+0g38/JsE9r9V9
Q2tU9R5kPXiI5jGryMzPefzPbRdeOyNcMuQ+1Ex5JC9umjJRYxQRR9OVO+SCk0SOnVAUt5Ks+fst
Lmp6NhajkLgwT8rF92VCIMnTErjxzHQwVF+jPDn0kGVE8DyFh779fXtRa1k0FWDIFMmtmBFYjjxp
kR4LgycCbwYDO3yMzV2eIyF4B+79DnbVXaNXu8n8JHTDa1HaFXJonbVVAV+LrOA6gP7wKIOPc3G1
xhpysP5IkVPo9X1vdXc+mXzr7wtdP/lbs9NroRUsJQ8wLM5Y6ksnMtpSj+uejnoyFP3BzOjoJLWi
nVK50A+ymf7N3cR7D4gH5XYqkIvQOo6CLyD/y1vAAusgaoViUxVFeC6S398XIR4A5KcCCP51uY1m
l6AH27GysWvumtoAC97nkl36j0Go3932mxWQPO75xtjiLGoNwKaaVNMdpFCL7H5M9LtCy83YBjiS
7yZx6mBaUeud4of5XhrSvSZHua006NR6uWhnE/DVXoFiofcM6cWsi3I/JKVyT5qf3QljFKHoV29k
wWtHeN4amlAi7GHLV0RAy0usUh00RT6+iop8Yrc2AvS6CTIeC1QXGemiHBQHZTbySNPdMNF/FVL5
bRTHLVaPtfMy95GBWc9MmebiBpL9uB6aRmPvtd4BaHAEBfAwmJ7jS9WxkYN3t/8hGaYxQDZPCwKi
rMsTAxVWGuaQwLhT2ktPmpLQ7hit/qjKwfgjGYbOve1bayeUdxhIeaoXzGvPucSbe8Zqx1rvLLLG
QNFtbZwOYZ3bdf5UW9nhtqW1j8V5wQQLI9daBJ5UgOoJ9Cv5aWeEB3A2naPr5Rbv+ep6yLaVGSyO
Dsni4ihqbcz1Ys59sv4Yy/mp6WRnKniHJdZGCrS6oDemFgsytTCUBp1GDgSj3S6EyMY2U32LImUt
mSNLhENZAy1H+/DyA8lzw9oPQvAgHsxCgt7UdmBM3cG0vK23ypapRd4IjqajLzVn9rl+7FPdtNsQ
OZlkmDYS1LW3OXP7DEPSBWA80VocKq9ohlhXI15F2UvU/RYMsMrJMRkOoRHbiLXurfDFfz+Eh6NF
BZSOJXkrYLLLnRwlq4ysCKNakd+n7TxnlL+ogfqg6fX5L3yda36m153lcBbZW1B6/dglYGtENXlW
Aro3Yr5xKazFJZ6tCISAVWPYc3Fwk96My8kcDDdW63tN/xUqX+S2PFhMg0Tpj9vLWTtUb20tfLBJ
fL2yUmx1ZXPqreoQef7nIhAf0b/7C1Mzs5aFCCItkiUQhGFdqZBSooTcpo9heC/7jKYNpSOACHn3
oiiFzyMlpH9z/nfpDj5qnhDek2EXxZQ5vCD+kZhMNRvowk2r3Hpkrnwusi4qUZSkZhmohfMBq1VG
pQosd6jDYzZZ3NpwwDqjkDtD3P5KFS/ZcJCV8ISi80xGNdNpq8uLKwNDVLZDbrmanvwqwzR00kGw
nNubuBIyGGnkbkSmZxZ0XmxiKnE5mmFruRIIdluMZN+u9fBToWrH24bW9o9Czcz/MvfNlreHZwXl
FCiVNesq19m9VQkHHWNJjsiw8uW2rdVFWRS8MQYQZQkYJ7MsRqsaLddvz8BqMukpbjcyl5UTNb8D
/mdicU3FURAy2t+xb5bqUP49oFUMmUS2C/stiry1nSOnn9Nw6nZX7UZ5CNOyL1lNZ/zoIuU+f62S
yp6K77QZ/uJI8Vaj0SRRHGes8PJI9ah7Q8IqWq4RPlb1g1w+Dl908d/bX2d1PShxkEdY4CiW/DKd
1mumL08WcAZkNPVkL0r/xNMLUzxdWW+coZXyAzxr/9lauDcPGqE2GZhw+/5bHX6W1NfU2vU1ciP+
B1mNIWPa8Is114MyjAQQwN012VTeidKoeZrl6qpb95+6/KUvt2bj13yPNAzPnsVMeP5efqVJh1o3
hUfO7eTegW9Iy1EWVX/L8vfbH2ptLYxWA/kkykIvu/CGLEzqRqoly/WCJt4BvSqg0RTTp0zOjrct
ra6IEXXSSghacIrLFfkNpeFJ9fA75bOoSnYenlOLjHbj46zMUIMKpyNCzUsGQvZngu5NspymDWq8
oujBUaxFB5Zen0ypqZ1KhbiuKYPsUUqiLxDqVXuqDZPTG71wn+VGdmxTSfgQjVK3U6dgOqaBIu6V
LgZmoEDGI6PxaTeapO9v78tanvWn/TnrfM18jvLlxogC/7CkeZ4baPK/licZ9swZWfHWo3Fqh7FE
suXBsxHblbr1kplvtEVx5cL24iVTqsY4NIx0uEzFPHmV/5IJj5n3Mem6o0ZBf7S+3l7smrsBcphB
ThSOrtzNnJJ4jIGPuWH/HUYnW2h+mMXWa3DN0+AqnMHMpJGE1MsNNfrEVMIm8tx0NJKZ4D8+SrHy
tUGr16b2XmwE1JVYx3zIzFwJuzDMXfPfv3E4qYfQoQk4qpp2lsPfZYsOanjWA/iGog1fWQl13Kpz
U1OjuQPg7tKUVUwgz4pEcBl636l5dAzS0ZG6x7FjaCRy1Bhtznzrwlj5ZqSuLJEmHQz7yx5dWQmQ
94+q4Ea9fOwAF3uZfLDijaVdZ0LgV6kkMgzOZl4RQxWqJ1k0pz1Xz3rHU/NdsDUyfL2OSwsLX/el
UhuGAreQrRqFG9VWrM6W1XfXnGYrdJNgYqekpi4+kSfOsJQ+8xCQY5r7H4hAd0LzlHYv7z1IF2aW
tde2F1NPCXN8PBOqh9BSp3vJy+7yjPHm25au3ZvSMn0X3oFAy+H3u/S5NKy57DrZmsHzqWc6ongw
AAlEdWTHysZVvlLQJiNhahv2cUpF6hINVSlDk0pFgRc0h7T9II6do6mPY586QnLQ45dE/uT3wiGx
8o1C2Mq1MVuemSz/UF0sJyBIJYu60Phuef1Dil4rxc6MyS7SQ6EfZeU8BYe6BMgRmh+8l6w6iMJe
MBi6/iAG8T+qZ36q0q05guvDzi9iM8Cr0JVk6vpy4wOv05SQ2iFw+29ZN9ih7nT5PVfE8Cq3geNv
fOeVA0gXZ2ahnqk0OO2X5ihaVA3ZnOf6CaGk6iDhhbVjSzt15RDOKSGPECaOYPxZ5Bu9IPpT39ds
M4rIXrwn/UAY+fNtl13ZOQDCRGTyCG1GSFwuJTfCuBcEwuRUDgerdpLucwB+ivumGHfj+DM1/r1t
cOUOR3SJuhkwqpmlaplUS0qvNllTCa6R10O1LwVpVoMFxIys9dQMP/SuimQbJG76SaDg3TolwCok
murGen/ncnZgoBRzSR9Vo8XitborUZ3WBFdKNbpxZfl9QE/d2Vjw/K9cJg5YmUM1VW1A0suJQion
gzXmCgs2E1uW05NqZDsGVm1lNB2rOSTZvm6eTCX+AJj00Apg3PuNG2PNlSA/A1wLNh7GxIUrFdUY
a55lCK5Q/FObL8qYQY94vL3O61SC5yUTIjqtEWicr9rOfSv1k5T658iHP1zfxcWTNUVOG3+9bWcl
yF7YWdwa4VTWvqbH2Ikm6of3M6eCptsZQnnd1prW9u3NmpZPCwPN2rrRE/8cROBdxvK+nIcRiq1Q
vuYhxsyCTe2Q8toSVFEODDug1u2fp/xrouwTdRdJ5h2qdi+aegqKZBdVL1pS2oML6cKpHcot4Mja
t4N5lGSTmgcd/IV/9IIm596k+uf5+S4oMKspz0YSHDenYlZPP/JcALGAS2Nr8bTJJq1SK7EJzpmu
I4f7qxSifTYb9JCPFR9zCTmk8FwkUb2Req4FureGF5mulWamEYRVcG5exvC+Dn8N1UNToD7nf4ee
wBPDjYbz2pbOIzLI2vDylZdvq7xJCVhGHZytVrLr0Z1iz0bmddxCUV4/S+jzvrGzuIvmBoHRTmxo
XBWH2NS4d7/09DtGleLzk4lO0e3jtwJ5h8kE0XllDt/Q5CzOX4k6yVBnfXCW4ztt/FLUD4H+szdz
uzIeAROQ8+T+k1zPA1zS9G3IPtYCxFzdMSw3As7a4fzfD+EPi3e/EQYiaFU5OFfdQ+J/q+XPwbDx
EddNoJjFG5nIudRdSaxomAJZCc4Fftl4siPGud107y/dsqUQmaGsBxyVybPLS7hMJZq8tRGcwzDe
FeMvCXY4tZZ4gW1xnq955VtLi4OOJFQV940ZkKSZJBPqQyy9MAIu11uUq2tu+dbQIhUeWlmJLB1q
oSbYSfm3oSg/S+lddG6M5ntsfrrtk7OPv71hDT7QPBUAFTTPLipcl/sXMWZH/hR4bh/L92nSHCit
7m+bWIaPpYnlxqVFXhcgE90JtXSIpx8zZfosCvk9s50OMiEvSuntm3JLpWZrZYttHEPD18cYs5S+
fltB7Fhi/fn2ypY+PjdCAItR4gGhw2DV4hglYerJXcO9rbSg6H2QEzmszdJGH/h6/y6tLOI+jawQ
JXqsiAM83SjAZYrlpNLHJIlPAc+IxnqimPvx/7a0RcyvCj8oWiP0z5afHibDguhVugurL7etLM/U
nw2ceRdBhLB9y5niMVanYtBYmprVtlLBXFv3Tt/eJ9FWh3b1U8FDDjMbxRoaB5d+3mtZO9RF5p81
iOcyiznZcrcZ866uaNbDe5w6xlzlhFFhYaUUCtFUB8U/94MBKM0X7NpgxiJ5qQ9ZHPwZ7YglPdkx
Gufe3slrb8cy34DMgKclANbL9UGKqdZZa7GTgZxygUDAP0SqcbhtZWUXSfm5mWV8Hi6KxZnSM9WH
uNbjZpazEzNpdiP5p1jfIEla8YoLK3OAfFPq8oVAjgPaPGfJNJFEfS30+6ApDkK5MbF0RXM2fy5q
XCSPvON4wy2WMyhFpKgpkVbxvsdtejDhPtAytxh+l9VzWn9rRcketVM/AGrsjnX63vnPP/apsAC3
YFOv3hZA0UCr+Fl4pjS7C7Rwlw2v40fwbVuZx9p3m/Fzf5BtNIDmLPrNjsp+atZWQHYYedMx64wn
sRPuDHWjWrT23cDYm7zqaTbS+rm0MtDgN5NgCM+SFjLAakAQ+6EWASkVG2WUVUMwLcArNYNxlkAI
xDcqozXH8KyZxzrRT4O4D8TCMQbPue3va6cKuUpKUrA60LxYrsgv/f/H2ZftyKkE234REvPwylBT
TzbV7ekF2W4bMkkgSYYEvv4uWjpnV1HcQj7aUm9LLXWQU2RkxFor8rJXSZwY2Y8kLXJfUyGFd9/I
TToK+a5ZWR1bEbNnAXxzPW/gYpVKWfI8Lrq3YvwM7atw0tojM3duXu1ckQYTpAQRJm5Bam9QiLNl
RPZIYKsoCSLje21Z70bVTQ2DxnNLbgsaYJO7V20QiV4GZTrUDtk7POjIg+k0O7WtQ8G+CWpujf92
OQG5nl9QKKXMO2dx15Sm5Ap1UhanBTCBR6865kk8dN0j6fMDRBVz1OTJs5PzvZvtvXJ48bJDBbVS
OIWN9b49J3OXFWN+FGAdbhODJgHNtx+LeGS/Df7u9VEtN5zO7FOuAy7EC/DRUDbGdYSMwvWUZxmz
Kl1URZxYlq/UD9zX0B/NeqLIG93fV2uDgaAW6q+IkFENm39/cehHmrRFJ+silt1wlMnBrqBvZW6p
kK0s3jwSPPVRcoMbW1w8YmoFZG+1Is7QDNhEuk1nv9Sk/lSM7/eHs3K5QsYVu3R+PyHUXwIMHMLV
dEz0IoaeeUDQs6T71pZgZOanqmsCbaSBbSJASraq5jeafTglV4bnKbiYyCm13VGhMGzzOJO131dv
xDzxwdyzggd5r4Qc/8sDqOYacN3d+Bdhmd3sWy++PwXLl8HHh4BHOavozLLAi4MC9jqwSpNdxHXf
+SlN/VS+VvJo4/CaDpTStrrbr9r7iG0B1QMKZxF5OhlzHTzdcBy08c3krSl8xksRFPVgH6WhUfDP
Srajldkf7o907ZQgz+nNYgW4pJeoKVb1ygDKLYRMzO5kM0S5TuiqIXHNr4MybBhbc4MQDfBwlcwP
c+Thrhe4ZpaoBTrI4KQUuO5RO3wxKSdhx5OQKpIHRUvanVWY6H7kZcq+ch32mNRSHLWqyA7oWJ+H
7lCyjSLz2vSjVjBLz+JShSDK9WdJAO/LseZlLLzy0Uyst8JmR4Mlx5Enz3X5IqiyVR9b3esQZkJu
AsB0MJUWU2FpTTZ0xC5jR3sevmVy3xvwvkO9Rx2iTvd9nflV/8l2TrrW+HOlM//CTnxLVGQe2dJJ
glGCGgHAryhYLzZ6BdlrN03KKhYpcNuTUbuR1tPx/+Dt0QMEbQ3BzsOhWrhiw0JT6EmFlQxXLNHf
0eXE3FjCj2aMi5EA8Tw3wZyRV6ixXK9hI1tdAt1WxpPq+chMmso3NMuQv829O6IhAA/N5KBnqo9O
rcI+MfYTUgfyIYFKVfF3rL6Vz2AJTkMk273Ei8LSd53q/2vpFW4FE4AWEYBTgd+x3Get0tFy0MDd
sOm4H9vmnZuQ9cnEv+ZqPux8qHDhX9B9WERTaC08yTJDcksF79t9nuSzop1y8vO+67jhyyzNLI7N
VFidVpp9iVe5iSa43A0JVQOgxqLOOqm/OPnCUbDhVpAnobJZT1u5dYFjRTSPBvUA6y7ZAMT28hHg
DhzaREEgn/ttnYc024roP3zSYmMh3YVHJiLgD9rK9cZSSy9RlAwHNZ0ODc98JX3pkT9sPGhP55Gk
T4Lv6STxQqsCz41LsmvSn1AzQFfnwifuib4R8pIOu3YINN75zBv2pfuIXn4nRW6E6yunGZE/6u0g
ESO8Wko5k1Y6ObRAyphVoKZbLoD5Hc+H8P66rwQieNggCQhNVASRy4oU94Zp6G2zjGv5M0WbcALh
tWqCJOPf+3bmE7uc+FlzHal+tAi+Sfqo6L/k5i2r4to5ewD7kOYvmiQFI6r93i/JPsvE3gjkVi5D
3Pb/WVxcw3RoGc2QPo1dyELUZVjTMuT5X70uwl7ZatC1enzgCwE7AyIMWJP5VrqIdrTMKIzJlFU8
jgGtJJbqS+V88poG3YvaICX2l7w7it7Em9z8XJONt//aY2i+71UAIpEhB0z72vzEAM9AmgGRVsV9
CJ77KsmeErff1Y7ySfLxR1mhX03XvxZD4ydTM21cCmubFacKrFnoHCAAWdjPRpL02ch4XKqJsmva
uvw6Noq68VResTILS0HEFI+NOf96PUrPzhhldc7joW6cSLrTcCyo0DYCm5Wtilc/QhvgVF2EcIsL
rlHs2nN6k8ed+Y2lz6RU9omqHTSioYGjEzgSlbl+A5myNjIQ9Waewty8ZVkPE3Vli06r6rjIWxda
upUR9L25JVO0ciRgAEht8KiRjFqm89iUlamiNHUM+uyryiKS9gcnlQGx/xT1hvta8eiXtpZoEW5S
t67w+o2tESWMyXzImvFkeXJj598uFjY9UqCoeEOpBMmA6y1hoW0caepSxKq567rBOJh6be7EQE+U
8mediB9tq+o7x822+AO3cSYsuxDLQiAETONSLJ7hIIwQ4RfxWJwqigeM94xMh0Lz0PBiNdkitN7O
52wORcyZ9QH/uRio6HXAFBxbxIUdNv2DUj2jLL3hMlcmE18MpANe82gcuwSACNjWPFa2sSbrB6Al
XtzmR04eCEU+xXZ/VCQyNsOb253vfbQrwojwXgSd5XoBpZB67TS0xZRxazdKOrcxBprn/vWzMnsa
oLS44ZAoQiJh4Z96W5RMY3YXC+e3AlF8q4LA+Lf7NtZmD5hgiLbPMmpQLLgeiSfzmjjc6mJqaKFK
0PcB2etT37DghDZUf3OOHmJms79vdCUbO2fM51YbM8IFXL1rq5Us7SbP2za2CuOlaj1AW4yj16c+
Kip1Zj1OhPh5Tr91eRbaCQl7+kxZs+GYV7IM81fM/WVnVO9N1qTABUSTrmpjCJyG9hDhovQ7FjXj
d9N41hTVr6o+qAG73Bj9yrpe2V2MHi31ainRkybu/ko3dE0/V2IOSvcUWs/ZFycas2hAXcTwvTJw
tp4pK7fu9agXe7dIJwuXLqyrRP0p+ncp92lq+oPWRPDiY3OArAMY0qGJS/f+wG89OUJYcKCRAQR5
BDy961U3xxzMkbRvYz3rj+hxhL4je2b9LHT3cTTJ1uquuLora/POvwhuIAOU53iCYI/NnP09T15a
80spwaaDmi0k3sZa8fmv74Z8KZsUGYfHwvuN2p6Q0bDxKRvjXuoHDUCTOLQXmPHy3bKOujzmHIW2
zp+aJro/xStvhXmOkeqFW5qZOYvVhZaqAwmcoo25zfR315DqCdkcb/SnShV/u6mTIiBj0k5RDoZh
57sJVbVjLkRZ7cxedtGU0IJ/qluUYNLCMn81JeXMJwNzzlVR6hzswFxa0WTr5LNJhd6EUJrMlb2m
Ml7ss8rq1OPQ2NR4cJUyeyGGLLeEH1fdBxIlyNRBEBmk0sUBIkB1onPj1MbtN/QtM/30sx4V+cMw
/J7UA6073zmKOsy1jXhx/rPXz4E5uQqQykxeBLBzvhUudxSXNO+yEeeWdCzgdpL4nV4Wh8FJ+q9O
kaTx/cVcdVCXBhfXp5mXlfBANY/pUPsFqQ86QE+OfsydKmyRkiuGL4U5BcoWAH3lekN6Hlko/ET6
cXlQcUiYyzW9jUmhG0Ge5tK3+mmrF8+qJwK8EQ4YkogQ5FkkCUpdTmkn8w7x4ylLuyfRoFGY+JPl
oBFF7YNrtA9Cdq9tvkXLW0l9Iey/sLxYSSdJHTWFUHhsW9/UPq7ZqReRjKr6UYKZ1zwAtdC82X73
oDdPov6ZEra/v7RrV8DlByxWVrFa0aoOPqAuHlryPdH/6Fv9Z9YWEVkobNeZcOZ9IJQudivPGt1T
RN3FyuSq54oiegCKM3m7P5BVK3jRI00NGgGUE6/PBHjKKfr5ii62rEo9Ml3URwsMow2E0Uc9cXn0
oJ8BCi80WZBfWIQpmdG3HSd6F0sC+o1FhhyaV0P3w5R2Fk6cdo9cKNML2AtOkBla+WDYCfIimovu
Z8RB69EpbUO88dVn8KwoKpaFe2RDiZan2SR3jQJOjqkn9Zc699hzpU7dQaZkC399e54B+pyxi8h1
oxJ8Q4Yf8RQwG+L2caHw7N2oWRaUUmifKplqj1ODNrgQImLg6UGCFKxoPrUnDZJYv+8v2c3ew1fg
2YE0JYDMaEOy2Pyd4fTNSJmMzdw4EhBfRZYe23aLwn6zM2Yz2BfIWaGhDIps1ztDyUbgSvRO4oxZ
7FvqtvYQ8EoC9/p/GA60P1BVnTuSOIuUiU5dq0xxoce2VyaBZzMlmhi0EQWe8rv7pm4ugI8h/WdK
vx6SoZR5Kkch4xrSqyEzir9lD6kWk43QeSdVeN/a6jo5KIrMxCYbGdtra2VeiyGpGxkjQe7XenJi
RR86ZNqoUq6v0/+aWb4AaoA8qAExgzhzrVfQ3JKT3nvZxot3dSxg6sHLg4mD/uLXY3HyiVuKhbG4
YBM5SIfTpvPtdqvp05aZxY1C1E5ykvXYC1TsS22I7FqcpKtF91dmdR9cjGZ5gjwzd3uQcuJW/9P2
J+mNQU/PtT5s2LkJYeEicIaQngOaY1a2uJ417uU6yZNBxiqts++Vk0D/KRNJ70sV/Q9N4C7DhOhj
CMX8rVf1ykxCwwC1KHBGAVdZvnAZh9KoU7Ah7pQmcBkeRraI0CN340mwNkLITcFTqDOBeDnCTCPY
BFo1ILkTcTPWm9EnbNACkWFonQv0ZfGvKG4gqgFRBWhlJosgiFwcK1egjzm15RBLKXeeMzV+Cw6h
z5NiCK3E3bi5VrbKpTVj4QV13kBGRp8GAB6Mwq9FV/mOSv+QrAKae2jHw/2dubpsM8MXsAMQntTF
OStF59RSN4Y4Z18hhRtpORpceePGaV4d1IWVxTEzO11Cx0MfYpt9NRsZNspTbv5Mkn8Vfv5Yqgs7
i3PWtroojUwd4pIVB1Pt9yhdbSAu1yYMzEdQdZB3N7WlXhHvskGWlTLEQzMGWZ0HnUAWM/ny78ty
aWX+iotYzOuo6zStg20ODWajfdeat2SK79u4eWViX0Nd8ANWg6T6MplfKhwIWJGNMR536jlrIbGM
kIweaq4VkSKI/mwno9xIAa+dX1A4kZZFCQzs5sUK1V7bdeD0DKirmrYMUagqcGazehx3EzHFb8sh
5te5A/xOZkrSHO8PeS2gmrEKsAzlYQSgi3mtlWlSCgWrJ5E3daeDYjxaDHmb/tj3ky91GnfWwZPB
fbNrM41yCVzHR6596bRsC7xzKukYm11sKmj5C0Zm90PaJ5m93re0dtCQzsdTE7laoKUWB43kqJpk
XjbEjodY0U3ELqly23eqQg2MxNyqDq+tpgNiC7YRJBZQyLvepk6Rj7JUjDEeU6OJvUYOxLeosPud
l40TWmwJ1xj8MR2hQ5zYVbpVkFmbWNw4cFuQk5ghf9f2TTblWtnrUzxx8ShrErqFdwCB8w9Thu9w
21v+5cYeHvKmBQ1YExAINFaep//iWPaqCcoFADZxhi52IzrMQQspEP0vJftdlhu16pulnG0h1Qjo
KSoZSH9d29KMCVgmxcWTk8hdCRhFNqB9RJ8edX1je96eCpgC2RUZNg0FUrz+rk1VueydxhB9bNtd
ZMsnbNe9mQy7LnlnDvfTDkmcjLx29pYY7Xx1Xr3STKTh55wBcCzIJy/lWpwCl2suXUSsPA0G8svN
TqCfBAx3+Pc+sfbdPwdiYA3hfgBTCuAOIFgWG4ZB2mmqSqLGQnvk0FxOMv5ZH+iuYv1GDm9l+WDJ
AJp87qsAXuv1nLogRYm8oioI+V+hyFWPe5rqPt8MiFamEEpwYP2jMx8gMUumaaqRYUDvUhVEJeeZ
621kFxSJOL92hN9CsY8P9FdV/GuQglm8NLrYMFoKQDKodWqcNoCyZ0c1fcf5H41f/+jNZjMA2CE4
QaEB1ODrOaRlm3WQpFHj7F1VO1+nX2y9DkZj41a48WJwYAD5oNcT2kbOAfS1GQ6NWqnljRbzLPuu
j6bfVmFhas9m1j/metBlm4Ib8xPzet9DfmR+fyKlM8cRi7Od9lqqGoNpxjiNu6kdA6Oy9i7zglJn
PlV0KAcOgdrxc60iS0l+35/W22wWxJ/nLoWY1VnQbynQjV6LSmXZkxu3Tbdvs+cSermlADqkiCr1
7JG/fPhOp8/lvjYOlOSRbf9QPrn/2j8DdRzUFV34N7CA8C2LaffGEk05mJ3ETBGQHrZL5UEiD4G5
0LZSW7d+eybRYr5Bo0XEoy9MEXec62J6di5UiC48esoLam9jyoMkf9uY2/mGvV5azCp2EjYsLuCb
R7gEQ6Fwxo6cjYZZpzStv0lJtOd8hGSFVSrFV4/pWjiqBgsapk7HWrNfGnRDOuVliySUsqVAOg/t
6nsAikU2AHgNvAkBl1xcWRY3UK7T8D29+9L0r7KUEZrW7zZGPZ/EpRUUJQALRPJmnmn8/uJi5LqW
4BHRk/MAtdFuenWKMxplQ/MryvW/FReRrvc+ujneNzu7mRur6OX0wTrB7bXwD6al5JXSteQMfRA/
Md5JttXsdcvC4r5Q9dSpdIbZy+s0skYzaK0yvD+Im735gVrGJY8IEfXo5YOPoImnnesYBIXnnvFW
YeZAzrNu3RiK+T8KPd3I39zcTAuDi/wXYxngaSnGhB7RfuGlJ6r/EvY3m/cbhta2Hu51QNCQZ5uv
9+tN0RDBct0ayJloJg17O1F8hggjkK76z3DNjzH9Z2qxTkAj60pRwdTIzqPiohlA4iM69e8v1W0d
aTaDUBMY2Nllffz+YpuzxBA6xIrI2XSCiQXEDflO6wKR/KqVpxptmvJj2vuD5SMU3TB9c2UsTM87
9cK0XaT5MOkJzrH6J620vZ21n5vCeCKo/DJ+NH5KcNihOPGcO1tl2JUNAzU2EKpmnBDKZ4vJTYVF
bK3H4VYd0C/qMfbMwfNZqX0Gt3ELvLiyaQDMACwWki94UCxjUcAAlVwSrKQwWBrgdRErFiv3vWts
zOjKuUNyfUYyIJU5y8tcT2gpXYYPwYRqL1Z3rs0I7XCIiIppw87qgAAYAAsCZSu44Gs7zHIyoyQK
OSOCOyjeG6T2qattJFhuokAEsxBhR0wG1Az6si8G06WdyDrB6BmdyCf6SNAvXNFiqgGOnvsDb0Nj
i9sx77eF74XFWeMD+XqgWhfDMllfq4Xg9AxdpjJivJ8iUtXlhoe/Lfl9DOw/M4sXZm8J2jFa0HOa
AG5ovtaqP4DMbUBk2RiiPPmTyp3A09Pa4uKsz+h/hhc3WilGpaUgAZ5p5kU8QeieumCRhY5yLjzQ
/lzEhVtt2DdsLisgDbVqSP5hsH138r5y9hngbwLOeh3p1l553/Ao87G9s4JLASdmM0MdRuwZ7Tea
7R17INCVtzodz7R97IcUDtsJ3D4LPPrcNf1xw/pKxIDQF24FhEAUlZZqR6LgaF1OS3qGGp5p+7qz
Z9WR6Oj9HQn0LJ4e5IbzXp3cC4OLncSz1ipyBQZF8jSDDq2zRKiv4VEN0YXqlVKyERStHnzI8UCe
Fslj0JKuD35tpHRMq4aek1ovdt1k/8p0oQFMgdr8/clcc9BAtP2vpcXQFK2vmGJi30j+PMidVv5l
P0S1MZwPDZGb/TJniWctZigWL65zp9Gt0uAtPbvDS8L+NPaD0QZNDcZP6o/qQ6OHov5tv3Y/aReY
zZfUzPzkN+Oj39SfLe+r6e4o3+pduHYjYxv991GLu6kEDaap4STOLaq0mnMad8nReOyaN8s+pfR3
LQ7jq8jRfmJQg/uTvuoALyzPv7+4kC1kZy27quAgLAEq8ChI2JgoI963sjnr8y67MIPcDJTendlM
k+2EKeHfWQ9I/q/U6j+1LYFPAgkq4Pw0/M2odpTuYdB2ND+gGSivAOmf4EI+G8axY1l4/9vWt91/
cz///uLTigKio2igAN9MlSS06hwC1qhLhopnnpVpS2zpo2v5zf6Dts2cL4Ii+BJNo2Sd0qYt6mZ2
EaneczKyfdW/VobwR31Xe2/sSMUbWic98He3eRi7HVOOUPvQvt8f9eqxvviMxYIwYwT02NVRvkvS
aTc27uCbdSKC1pFb3XM+5J7vDXnhQmg/cYPZGHLfZ9/RI69sDmN2YPULgs6GVZ/Nrg4mm58EP+Te
b51+R88bosVINo0GBIA608+SAx93ZR0yiwBt8ZQWkJQWzoMhfeaOUYH+8PenZ33DXszPwhmB4zJ0
qgm3V9qHagqsXVeihesTs0ecz5fCfrZp2PLG160QHRP8oUKzqz6NTOcxbz4ryaFTfoKsaMb3P2vt
tALBM1cn4b2ACbneqzYXHm3x31mg/YapEn/YGviNfh/A2XCL/5lY+EdWCFQmHZgojdSnVRGQIj0C
LGR4IVcPbTYho/NqTDu7DSa395PidUxngq9ZBA3ueaf1i3Rjr66d0MtPWnhH06Tg7HU1PRf6eGCj
fiygfTxBDFt1sg0k/G0SeTH8RQgKsI2l8Ba2TFfZN9N3U8EMUBJWyrQz2t85c33e/0Aeb+NeWr0C
Lge5cMTS0CezbrHhsvShKs9GRX2DvDg1+pm8VGSHDH1ykjzkziPZ0gCYz9/yfF6aXvgCLmvDoRNM
c1X5ilVXaPpYcPRd/Obqm1IA82LdGIOOBzR6AVoH9Od6C2dg15ZVNrvb6sGegkJ90lRQ8QqoUfnK
8NhLEqTiBSB2deNI33Jg56W9sLw40oqNWkSDIvhZ7wt/5OiaeRB6IF7RO3M8VSnx8dAAcKquPjvK
l6bYWuC1UPE/8yjcXQ98mpxW1L2k5wZqyAwaMGHv8AceJbrw8+6gTN9Ge6vn01q0eGlzcZi1wRmm
fMRkZ85hMP7WiMG9YPDzNtkT5915ve+d1u6US2uLc1oODXP0ZphDRbfap3iVht5g4gZDN56NgGJe
q///LroRxcsVzxIckfeZlM8CfbpoJ4PU+JH0PMjSCSHdRpCwPpHAy+MtD9e7rJf3g6IrIEHDKx6t
+gjsXG8GXO6LNnTPhthKVeirfh5PbeReQQ+GMOT1Xkmzniis0+CFVGRUT+lbX/qW+9aBhF3sa74z
80Obx7l8dD9XX6Ea4SknwiCgAYWAXqf7wiF+o38i9XfpxrQY9/fXeevrFrsKoOmuEIlLz2CKe74h
yeRPFl489618FCxu1vhiEpbbiXVdnXiYhELdM7rru+es3XftrynfQRRBuDt0LVfyx1btj6oyhRR9
odx6C/x8W2WYvcbFVywuhIF7bLIoAiWJHsB740HTfBVNiAPefBXvxice2vkz015dfmqUEjWXLYWC
zWmYV+MiPtVJiVoPwQdQ9pIZvjbtnPql607wZ745+NL6YyY7Q4ns0q/GzDfQI2Kr8flq/gK6S+CD
Yk9CmGE+HhffwHR0W1FTnZy9h5wiY6iPkUneC+exbH9Q0YFBqYXCjaz+/3DzGwBkQX0VoGyUt67t
8nbMirpskBC1KHjbL2rxBn3PAKJGG5fDmj+5NLTY0klfW07bwFBuoXMpkNeTfMzZi6S/6nJn9f8M
EsWmujS32NqETS2wTDWy5YP0OZGB5X65f3pWBwQhDTSFwqMdqcjrmSs0YiqWHMm51eoACgthkjO/
aMYwcSwaVNAzCQ0qNu44G390eWJNEJRhF8IK4EFfG9VIUUpbIhlJWRLY/QPaU7fpZ9t7vT+2tXgF
/QQB5J1rQRA7uzbjNa6hFB2lZ0cLTdH6WXfsy9Ev3QfF3NgXq/Hgpa3FkFAEM/vRQFLCzjsVgZgy
hEQn1Zsg4lGHStNnqOeOflHX3qOhsfaTmVv0eH+4a+4WCANU4wDVwFW3cACd2g6lWuPtnLq1eyq4
sHw8kZXw3604iMqwbihiuktMQTVqgDw2CALTVLX3doUWhqXKtoCPq8/fSzMLd+o0fQWHhvjaGc99
epL1FxwuY/pb/ykB3DA/a13uk/fJ2tFfiRpK75DwSL64v+4P9mP7L3fqrJGnzt0aoWu7+Ix2GqQj
vPkVPryU6LyUtMqpq4pjAU1w9dSrdsBzCkrEd53/Jj0LRm2Xoz2Agtz6sW9+jRa4eQdLOzYV1NS7
ME1+Kpwec40eTFIEaaEcKbD6pN+4eW+p63Acl9+92AtTZ/dJQxFisSwyHCUYej2yFDBMPyV4wVtu
ULtP6A3Tvg/qZvw8O6XbOUMADXQNhKKXc2bbrBTtiBhIFlHa/qrUp2myDgqEeRJ/+pLlR9JDV4vv
nA1XthZWgowDEJFnQr9mqSnbTp7XqAhrzk1mNj5nHjhWRlbvR8WwNxzY2lH7zxRkua89i80k0lJy
oucBCL8I6lvTgWva6/3NN7ve23n8n/EAx3dtpEdDZMdrVbxDuHYABUiMgZ3mfpYm5yT9mUg3clJ3
K5ia/+g9o4sbpwfeXVcLLJ4LPcM0sQILwg6OgeC8I2FqoE0E0Av29Aj2o0rHDd+ytoKuCco84igU
AJfRM7MBb5MSAaM5DF2kV1a5U/JMCXNqlxvOcu1uQIQCMSEDgCV0072eXAV468prvfkZXUCMtzuR
PoRiZaT2dpSWn++vpLl2JKA8gAISBGYgsLNYSrXLlUSnNjurXECbG93VXRsqztQyA0H6qX5SXA8w
UF90ULRuQ8VCGiPI8fNJQgCi802lNwHbqtC0IOSgFhoHgya5dqygRj2exNwcUDEnPPsLqhbdk8Fo
pfhWh6aSoTUNeRWlw9grAXOzpD4kbgMOjdqgju336Cf+aQTnB/0tURyQUNOu2IM1FmoauVKHhkpq
D019ECpvRKC7fWGF6cS637K13D9l02TvkKsDDdlE88LApgoAkF7KxzdlGtStnMDq9riYxcXeRDKv
tkea5WcjyRofJeExILKBOFUJlPr9FdsytfD7ZjmiDlsU+blumb3P8VaM8jwlO7Vwxw1Ta1cdYiEg
/AH6AkxqqRtXTznDQW7ZWbjvmi1O0EyPEhPibUOunpXqT4N+0pmCzBqbHruxfJIkMvPXUiboXvtn
UM6J9e6R5v3+BKzEhQAOzYQeCCGhY+0iLiw9ydqBp8XZnJWdQfYu1XJnszHy+A6dIHwuv983uDLj
KIwhJgT8E52IliF8laGhud6T4txCTDjIXOdPxrOfllZsnfzV+b60tDiMlkwShKSwNJ5kfuiqPfKR
yfhmVFWIttOV8lRGCt4tVpRAHuiLq3615IH2IeVv90e84oLmUiD4I9BaQ0eHhQsSTj3RWqmKM/jI
vjeGWv2A8sU0BOmWrMX/Z8j/mVpGp27JHV7UxXkQT4Me5UPA1CHy0M/7Tf8m4rqOys/os0dBo1VH
n5G41P1sQEuq+P6Q19LlM1pspviBYIflvna7LTPBVbRbzH3ySRxt95l3wRCqaPTS+eK76ANN/m6/
pMOpBMvPiKruU41O73tH7KYf5RYWae3JjK/5UAue+1B6i51QlFPP9Bpf050GxoMp+d4rD4WLBOrI
D63ygLpSZn037ZehQ3ucvvGZQk5WtqGMtpbSBWkOsuMAlc+CmIuz1k75oGhGX5zRS+/nVIKI6grf
6SNmQdAi1NGaQjubyndwSKThbHiflUgG583BhYsrB0iKxRtJzXpRcnMqztzNUdtrHgqos91f9LVg
FPc56ETq/JxFcfh60S02NugQo2LRp5PNA6i5NsjfPmZ2YH0Rbx5E8Z1IWMF9q7cODPAQ3PAz3AUp
5GWIpje1Q01zFGcG0Q5DzX0v2yFn3WGfFcRPkIW4b2/lBQiNJGSrjVlmBWjTxSpa0nQLwEfbs0uO
GYocHaShH6U0fWfgoZIfwbsfrQ0gzOwirqM12IQ+0/yQnmXD9euZbaAJUldV1Z5Naj1oFHB2L3sX
vbHrdf73/vhuNwrEqKBFhcc04mvgaa9NlWNudxap2/PQmjGu/J2RbIFQtkws9onKbVppHUw40EWz
Usun6df7g7h1udeDmL/gIj/lUllye5wtgEDMGo7E7KGuIaapoUy4cay3RjNfeBe2kqEwiWvx9pw2
6iM0RRGwkP394dzucSw+4mRQA/ETQuvXJrImqereYjDBx8TXtS5soNs9gWprsSqitfzrqWIDDL9h
cwngRM3PBAm2aM9FQgPDro8j6Ldl8akF3r/rUe8zD/cHubZmYBKB5QPBRNSaF9ekJoUNMQLscasx
I2U6W14PT30u+qDbapa1dpwuTc1jv1gymXNUeicsmdv85hCPb9juTdmUVl7bGJdWFqtGDeqUZolN
aE2jHY0OtXwM8dv9WVsfigPkAPpZ4MwurjbNrLOGEAxlGpSw4HuiGTth0F9t989aljP3Fty2/7G0
cAyel9Gh0tv2XJVe6Sd6GhMIDKAW+0Wpq3+lI37wfAEvBBURzdqWySerxSuDWmN7Hus0LDNgEbRf
Ey6Q+3O3cmHNdGKsNWQbZgTGvCUv94G0Jq5NMJOJpxR99zRdRIpXHrlLfCeLdCd9zhIjqFLjm8Wn
aEiH7/e/4DYYxgfMrDbA6kFWXKZQSFqAjlWq7Znl3ysPw2SPabYFaNkysnCGdgd9uiLTMEpP2WUy
e2CK/FQoWz2MVpACEPjD3Q/GCRCo6BJyPZtJ6imdYybYIMWfBG8ZYI4DFDZVwLEFhWxu4bPpjy4r
5PcKINQi2hdRVyGrVtEXK68CnYxBTV75lG14lo9o8/r6vP6yxUlEgaomnXDgPxFyhooIk1gAzfU3
maLi2TlIDbia0Hlznq1+Z7+7ZzdpfMs8dxu7+tbD4TNQukBEDNUvYK6vJ6hrzdJNhh6w3NwLMv3T
oGsPrDhBQdyyt9K3K3t7znkg9gasaM6NL/a2oijW2Ji8mwErE/HH4ijyn5UXWT/S+iciYh94BqX4
A97oxihv3R6qomBPfvTChkDQYpQuH0AHcwA+zpwflv0g8l/3z8zi7+PAoDkBWOtAboNdcCPtpHVp
3+cTTZ/zwHc3gsl5I1xsFPxt+AKkbVBecqGrunwNj9zMnZTj2PNHfYqehiRsi7315rZ+r+3uD2P5
KIEtNC8BlW6Ox0GhXTIhQUVuC6d38+cx8HbVSXswj/Uf69AEVZAHKci7vpad6q13wHJffJg1/h9p
V9bbONIk/9AS4H28FklRlyVLsny9ELbb5n3f/PUb5W93RioRInoX/TCD6YGSdWVlZUZGoPsMdIsY
KVq1rjehFotQiFQA1wbfIeHt1Nofv3KCg7CYYxhgH4H/MQVnoGKzg7+J7Yr2XXlsACaMd+mq2HV2
C/A2qa3Obo7p3t+Lb95D91iDpQSEpyTKiZn2ZjFbLqUvzeslRZ1QA7U25D5pXybzEq34MhjQgxLv
ksIUJaffJK+JSBKXFH/GnnhzbCWsF6SDBnRchroKLmT4duaaTLLY19WiyHZBYr0Ydku+W6KZj7vz
iz2QiDw3JCRzdLlsPZYaRXIBahIAB6C1kO0YVnIOHLZuVOzATZ+2TrkyXEu2smqJ7qwECQeiz80r
E3fAosyj/RPoB/h7wGaZU44XCUAFBZ/v1AgtZ4c6PJQBSONmgtCJgUEIHo2t4M5Ecgq1vevdCl5I
vgTyLd+V2yj6aSxxUepW9AXWFF0whfN55kzSzX+9WdCuBF4lvOqweMjWXJuLlNjNXF8rdhFoKTSz
sTMSf0HaBSzEKxADgxg0ANHbOBOHMPcCnUsBmi54VCKvi3lltowYxIWM9rpilwyqJSwSU+wwPMmy
7o+OiQP+YwYnAa9XdEnisXw9uKDV3FJCH/vOGJ6VeBl8uf6MT5uyANeCxA/WSkeS89qCyiVuk9Rt
udOhZ/2t77X2r30/UI5YFtR4waeuK4wBL1byrpKEcjfWTpY7kjQTj03samig4KlNiZQoe+D1ACpN
C6WsiJtdAF0YAgmWOPv4u1Wg7MRIBtLjijID+KfoJ1zEnEIv1nIyKsZOyohs+c/x9/1VZjbTze8z
935VZrwS4jDtmo8iIiAqdDe9TJKZS565KG+sMAsRyEkSeNQKf+DN9rE5t5A2to3vWbzN7zvz4kjC
EvAlAhiCESLDibPVPqP33Sjno2HXWoOdv+kQNtWJmJmFjMYZEqkmZ7bEeTufmpfS4dbxu8uT2gnA
K0Dy7/47P+Tr1Jwj9JWYnU6/ClzdEo+PkmTkvJjxl4bea1XXjTuFZGS/2GzahWgPdmhVuMyrh3FT
L8O9Ybtb1TLeq23tKIoZ7OuDuezIutkMZCmRmSX53ZzMTF19ExPlKsBABDzIBHevrw8BWTwcNhl5
3wdkbxA0XpKAPPQWImzim4Xp2avIjui/EH/x+VmQikB1gXj24/Fl+5S9mjpp7TeXnH0yEJGUTrbI
Hd+G6AsJLJEclogeLM062eTobLfrn8PGJz9/fu5v5Zt0NmYZzB6oEhh4HaEpgRmRW+t85IK9ZSeQ
zPxMiIE/oRWYMXk5f/iEJ7s5QLXEeAC6sJcmdeYGSAK5HTsDJmXpTTWjZWxxJiDM5tMrncP3ANNU
LZJXyUlWO/NH30krn3REtdHHb/ELiFOrGTRpibh46+qZa+Im84gmfgr7EPFaRL4T9NXXrqMYAaVp
xgiuo7CaZ/cHmlWZVVm+6BQ6mQMB30wEjP1mc2krPe2nvzamdl4IQrvA3WmiFRlW5ZmJv9HzGW84
OSbktJAsRtZRR+742kwJV9/FGszgjVIcxmVdEi8xQ+wvoCy808yGouHC1REBNI7GZAiUgGjHXF5b
q8NYBnUp2kndc/koPMnCAm/U5ntEq8+wWKtHpbWF0BnnctQ3oEFA84GWo4RvaP/UoAV/bZfXu06r
cjHbKydtKW3C3EKPAFpqfySzx4laZZCVQYPTzGuG7oer0cIqyk0ISIEaRbqa2S8C5ytqGsr5XtQs
9zmsTUEjUJxM0WEytzdv7gPqCgECAasdxQv9PgUubrV4LMfQBavKPvrJV/ljBHl2q2jM5smfRWAx
MRoCH/DigCsVz1oQHoFJ43ouowzUyV6EUYEkbcwfgsLM0fewDYj6x30C7CvTV6FK4rlK8cRkAuOC
pzvWkDI7ML5ITmU+BpAp3yueLTzF8kpCmShaQj+mmcP+31wuUBXD0wzBLaRqEfYy6+ZxGdhMBa3a
94tQP8cdSD1ndsZNkADZTPhUdBtRScubSk3Ru5AqDoV6X/x4h0reaf7i3MbxjMO63RQUnfM7Z/Su
ZHOT4Nw0miiU673oANJiCkS1JCez5joSbzwVHcyFGWZDdFnVGxyUqvayI1nasdmG5xm3cbvl8LbS
kSeEiJ2BM8VcCvXAq8BniM3eXyE1sGq/+HX55Dn1GmjjH/d1FtVFf+/64F7bY0bEJy6oH3ih2deL
euWtxSd5lduSrazqbmaJbmqS2EjIsaJ2BqIpyq7JeMRm1OLOr+Rmny8kA6/zGv0sJRAoi6YjfmwF
JSlrq3+rlven9KYH7D92oTIJji0JFw2d8guHkYABJ4g4TKm0DN6rguR/Pn2BBLaoojGYgOOg3bTL
GE5SI+qr6JFqmX9nn8gQqLiNQ1LpBAV0EAjOObKJzQTGKB4qgmjiRTDATH0gQUkpUDEfwzpe9Qve
7P6atvt36BcmmKEL42homQQToUjQ2G6Q3rfK1ZcIZqqWhB/RSjzen+zbMSGphdQA4KIUJMvTW/Fi
roUoVXxNGcd9XK/xakryByG2O3fuKqelhutdCyZd6DPJEiI1YOSZSy7I2qTJtZLfpy1iTKOy0MEj
rUUrXdcP6fuccCWbyMI9QLWPKHgFpXQ0yzIO2dBrUYt5nduLBygjcq9KTVZQEfOe0nX7UD5wi/uT
eMO9DCI2GZ0X4MeADiH4l+ksX8wiCCz9uKqE4LEzUXddGnZstRZQ05ZuxZZAOITTnLnosDffxK/k
sREAqUNXz8xn3L6HVKQn6XsIcw3uKDYuG4ag11LUgh9bmI3O5Un5jA7hvt3Ilk4CM3NUM9lmC36T
WO5+2Oa70I6d8ZE/isfBgaTfai5nenNboQoOOXr8wQTh7cxUoIyq0I0iG/NHySWIf7n32TPJ5tTA
q4jmU9CT4OKngs8ssKAYQcmQu0P1OMiLcB+cxTf1KXho1+42/dFMb51h5lF/N6tVDN6X3rm/8jcx
Ks3W47qkaokUt8XGqCjHa5yShNKjulbNdOFbj+VHSIJFMeMUb7Y0NQTJYEwjlbrkWSSoBBmSTpBS
6VHCWyOxi7VghYsvae1uUjM63R8VGwqDfgz9ogYCUlhDlMgEGTxnCD2advwDRwRz5ik699vM0dQL
SEhyBn57b89NEbvb8NmApMOXgWkM9E/sVqh9HXVII8kOueUBmmqKKslKE7APz+ZX1WuVk6yBkB/e
hs3MhE1Zpiwk8KFgV4G02/X5b/Uxj0GzmR/6xao3/7bPlI5LB9eBCpAxQg2WNkyIvSqLejE/CK/R
JiY6/kgmamgz9z0b+KEiBCwazaRQLwbG4etB8H7U5YKUFAdV3Yzluhcc2XBCzZT+lvAGhuAs8U7F
I4u+eJjtBRHTJleEBv0Qr5IlPzZPf7t78fO4ynSUaUCow2aFisbThaHp8fOWTGbm6HahgRTDAivg
VaNU/sw95ruqnvVeUx2CGH1sAR6iPvHHmQW/MYLLGA95mjnHWtwQHBqFXkV+6+YH35SjP+X4hLjm
L6eI1mBR0AIwCmgKkIldL3WWckpbB2px6EXgHQngL/d/n67g5XWPDmHkMlHmQ2WFdu4y9yFgQcYQ
j1554F6Sc/RuoLKRWCAPvW/l1vfDjELVqSHAoVIyoOth8COfiVyqlgfREVYxZ71IprwYFpGFXnML
KhUmCCHt0pFOuunaM7Zv/BhsU31QXLjSr7rbte3cq7ALA786KIKVvRfn7Dycw7274kzN7s3hVUQO
bI5Cho7nelpBRkXRSyitgM2TZTGUg1iU3bjqD/1XgPIR8k+NJcy1t00YQUYN/S5Iof+WO68Hphip
lKWgIj30jZM2m7baKudOP9yfvtstjrzohRE6uxcBExK6SRCVMKImjtgvA//YRjPYq4lxIDOFDg3q
1fDEZB5mSh3ole8V6qEUt4O21ZINBP66v2XSpFTAiDzQKgDkJhw0MxBA4jwXOmoYiLxQ3A8JKUEe
yhjNOqwX96fsxj3DEjw0rgI0xINykI73YsqMCrDKSE3Ug0CiB2Sl8NwxZo7t7ZSpFJ+BrDoF9yGz
d20Cuh+coMauevBo0suJzHh04vP9YdyemysbNwyGQTqoeQAbXWQ78RxlytQIoDaLoBCUjEgPM5ME
piFPE4pCO5S+rbTm4KEn5yFoZrbW7e7Fr2sCajRUcxYFoet5GlRQTFdDj62lOj5ivdPs+ZhYbISV
uGnQPYVmGDaSz6umlZs6MQ4PXr1w+WVbmjpnxfHfLzitm+CxgLoTfQReD2QU+C5EgV47CGD7Go95
b3UuFEgW95d8YlGurDDTFfd56461rh06NKHwmyYxDQCbOee+Fbo5r50j7RcCWov26aG6zpz3KimV
pOtq4wD4DjhlyxUG5Fb2iPzBe5bPuX96Q7LWflEsyJEggWrQLXJxGodIL72h5I2DEJvJevwUAN8/
BrStzYYMOfrr/n5wl+aYuCMuM9VoW8E4tAF4U8DCb+/CNaAn3cmbq19NbG4k3/BcRzoaiUY2oZXL
ddYBMuoeSteKkAFHhWiO/GFid4MvCCeHMntQFNL15Lmh72VtxrmHDg0Ile3CE0CO2ZsrIEyMBFEB
HuW/sRRCBcZMqseQrtXcQz0ORELXHKio52zcDgUwHZSDwU6C4gtO0rWNoK9k1F1S96CBdQH1Fktx
DKfv//qcUh1UxFJwO1QllBmJkmqqhwcCd+jEdVi+uI2jV6Yy95i9jdpgBZlMYKckCE6yURvIpkqh
9CLv6DVHyHk5WncOM2s4ZepMgHtT84AonQKNG/QnU60npBivZ01NfA8BVO0dnwOV5AWRCJQRkkOz
CTTiR0jaY4eDY9TcgmptxvbEgtEH9K9kBmKQ36TnxcEtoNvmu23rQdoJHT92WDk1b2JC+znmi9vd
hzGiBAGvijlF39/1GEdOFHTwLnjHuNznua03jj/XL8U6Vsjj8khEqgYea0D+s/eQC0JpDjTL3hEd
yThEPW/3mRMpzn3fw97YgFMg30mvI0QEVGPheiBl4Lo5F7jRMTtAx33mbmBnCT9OSydg50YkrYjs
ngvEUWgNKU6O5WvR7IUHee7rb+cIngZ7GWq+YDxX2cdmLciJiHmCXLgTms1zrFn8TDTAYtlQ8qGV
H+UfrUXmdFYNCMBEIJKPCkBzmdOjvC8ttaW75u18hTZwkXSNo25O2afqEWVlaTOswze5IfoBF9Jv
MhO3uWUbunkkNcfBFBbyh448HyCzq/xZMutdOltlY/0EvAQglni7AzJH21mZ+zwSQBXv/xJ+e1by
o+1b6xNj/gnM7i0L7T4HQCC2NcsISf/ozgGibjJuv9ZR5f4fCmw2SOWCOBVbHuzRjd11dsiZqoWm
ehOND1pozXb0sPc8Y419KYPiO20Hn5KJv0LpQzRDywDrK2l/cpKfZxfy5jTQmaXpnl9JQpyI66Mm
uUbSeB14h9G7voo23gGvvHUTAm/BW+VDt+SeakuZk7KcJLu6pNJlvHEk+SL0SvzwlP104ETKyGtq
6W/f4h9BM8FTahB1Wc1hBG/3LLLUl2y69Nxe+GEhHUGV74MsY5TM5CfbJe+y3TnjirIprNDYoc/k
HdnwEAuJ6vO/7KuMF0sQA1cGT8k5zHEZ+gCNqCRKyfDy5763nB7YhSHmMFa83IdDDZLZbCDeceiJ
9NAt+EVnFU+1o61mIoPfq/8yEGXGxYZrKfoUxraHud7yZfNd/H6U9ygI+mbvbI1HK/xWZizeurvr
mWQ7JsGzJCN8xEwGz8NPftI2+nfy0Xiks+O9kJCvGJWdt60IcfjeTI8Uivl/mmGgXP6HlpXxP5ls
+HregXbQMM6iZkfbFqxoEjJM+ku49r/vW5veN/8aY/ZNJZd6iQ6u8MQnGxE5/j5Zgbri7D3Ok2bQ
775ZSsQK/0v3yRyJLoZIXQptlpN8zt7jU3QoHhKnt7sn+cU/RCduLtPDImgR512z3DFb1QvUIRd5
jK1KbZCm2tyHZuZObvYP7cNsi/uEJwW88V9aNOaW9KQIkp06aFSMeIt4yHsQjpqpDATUl4ZsgbZp
rvY/cU1dsnHxzOhGt4das6iCr9sxfCuJzfZwiudAyNQ3smt2wXbFpjPGLgKck3InudFz4/8kTztO
JWu+Jt7whwtJ83m4vx2nrj/EYv/yJjGbJOrzkR8LEPI34AMn5d57l448OqP5F46beXTehOl0f1za
YvY+iIO0nBNgC7X/L+6UUfU/6xGts+0S2tF/JNsUW3M5Ps4M8SbgVJBQQ2iOVBdta2UFc40hiYNC
lCIMsbA/R1JY35UZkC8P+dzQnGOUmDoFiN5+xZEomynLMgkWqrwaOMo6sKgFklogySDf0sd4bk7J
bFvZxCm4ojhg7toQDAd4XsMYuIFOidMUpH2O12ayD9fFzI13kx7H8l2RCzAnTvOCYUhddPyjeQpy
2ND7DKOnMCbDJv0uPjOftN8jeKJN/mVYpmd914EDwZvZQ1NriUflPwQHzBZS81TtgJlMTukiOGRz
ZNhTd9FV6zpzGvrCLUpd78GfcITQnL2SV+Nn4QRAYGqH1j4bTm3ynwZC/mxZbeZ6tm7q7XSCUeP4
p6mdWUwFCmJlydPGeZT7O/TLBBGJFwAbme5AetJY0SO3luy3Vb1Xtv2Tkx7bXb/zl8oPntUg/A0+
75+ciWa26w+iq3ERVNVZgRbcFh8UI1YFh9shUM34VJucJb7YwlGxm6W741+aVW0u75uW6WZiHOHV
XDCbzUe5rNIzmFaIuK4+8sWnb1Zm+OcB+bdVazW2cjKWnel+F8tDtgGwhZQb7vhVWZrtOcZZR80m
WNVL7yEmb2DHcdCYko9Ec5qnkMTm/Y+9vdOhCoR1QzmdhhBshTCXorQtSjTG6mfMUrv6whOtfE6s
uQv2dk7QWHHRtswsR2KU4LR1U/TLL/wn/3kOOnp7wV3/PDPlQZ1maBbAzw/mAFHYD+O9HohiPt+f
rImA9toMc4Q7r5TjQsBsAQl+HolvRVtkoMi4NpXA6uecP02YXe8jtAhSLSlIyWlo4mMGVTYy2Ifk
sD3VVdeqxMgjXnhoI5AubpNGNwIH/258CpzeoHac6CMwYFGhLUUOD0br/shvlw8VZCRAf6kj8M5l
Agg+Gr1Id/3+1AWdEFhQTOOB6VT53ELhdk4bjHoqZtyAHiOLQPckFAKZcTdcInhikfYnLo5XcjJU
Zi6g67cPe7iSdI7JYXJouOrwjMYFD1zWtaMAxDNr9CrvT6Dn5NcoaKi7Hn1rKyScwpkVnTSFuA8I
BlyvaKlmTAUqH6Vyi4ENkBmFLky8FJVM2kgutEXuL9jkHCJHij43CpFl2yZLPWgL3xX7U5gFFfHE
pR/lCipZvd0ow2jfNzbxbEZWDM6DArjxPmALcsiLdOCqyIcT33PGo+GpVUsyxYMKKSrGxmh62pBH
j+jEjc3I88qFltRauQ4KLf7MmxYuR8vcuCepJrRPdZfEyczBpWt4vaPwfRSSAgkeZHPZ1HTZNNmY
QnTk5IISfZNockpVQMSZabidc7Tgyyi6ACeKbCerUaCNnsYVEjecCkhybKCANaxVjvNXdVYFT7zc
FXPJLupumGFheVEMBVsp0lBs8zIFWzWRJA9gFN7G9SauHOElVN/70unxlNDlYw9N55rwqzz0TXCt
ka5HNfBPIQczu20icMTQL76E2dlQ1/NcLsCXiL4ZvUcb/7QyKgLpjfycxPSf9zfc7UG6Nse4I5Dn
iC7KAMNJPUif0Up9uf/zE9vlcjQMqcf935p4pVx9K4tUMESZGwHbG06N8ZoXVhktq3GRuAvwB754
X7EzY+725XxtjgnExlxVvLyHudCzpWajfqj5gwiuoeIjXBSpyacKiR2j2X/ctzu191GbpczbaOtF
Pv/atUkoyIlJlY6nIBLBxJgFA8jp3b0RFC5pRWDP7pub3HAS2uZ/E1lUYe7aXlDV8YDrcTw1kmip
wXeEvpgnd/U2Csum1c3YDvTFfZO3IQb0OGlKErgASg5Mb+uLgLKIDd/tu3Y86WVmloJLOyubB2QM
0TqoG+HMa3pqC15ao4+nC2uDIVSB1PEjaETUahHyYb4YtHouKpu0IgCBRqv3twXOVii7Dg5zPBk8
OhMLkBI4SZHpy/szN+WmgEz6xwozlriO01DIDVjRvWTHdx22YK0VK4GrJKeSs1Mbhtnqvs3pkYFk
EvxM6CnSqAe5mD8VbBm1VgdgDBTl+iHWx9cO/K8zA5va9EBWAFKD2xwQOGYT9hFQcQ0PWkKx7r0H
T9AWoisdwWaZWkOgyDNDmnJ6cLGo6VNACq7Z6yGBTYvL3DzhTyOuONLpTf2FSU93StoUMzfZpNNS
QWyFQjtuddwt17a8Vh7lytXHE/Ir0qrv0xj0i1VmyoY+mGnEe89tzQ9E6/JsV5TxsNY6Q52JliZn
F3yL6H4Ask1iv4GqTghaB4qjETRe6zBCjR99B4MV4Slh+qP+5/+wYwDSo2AsFH3ZOHCMxKTXXEjg
am1fLcZE4Ile5tyM45ral0CXQNwQaE/ERcyWKYyG04IY+zJKQPMQoEfLbI2/zzSAavjCCLP5lYQT
C6Xz+VOmdYc0igrSGM3x/nTddJ2Czh6ahpRFAcwRhsJ2emmRlupS0mMkeECuQWBRbTR9MFZuj/Jf
w+NBFOmVYZeeBrlIuQQBuDeoRHC9wUaLZmQrAWcsuqoriVAMo9VwavDk5XJs+vEQzFS6p44OcJGg
vkM/IwhRqIe68AZgeyxSIxF5cIG7gHLgejq1NcRWmzCeA4xPmzKAVUKtG6Ems8BcKKZeFRn8qeKa
Aegbvz1nlS4TZQB76P0lmNxLOvD+oHcBSxBb/usVJQjiSsIy8423G8NwtGWx5mcWesYKm9aty0TS
AtwSJ1Fv5IXf5NlKjRt5Jm6ZnDaKggDvKwitWA1LXYz7NlI94YRqCtTSW/BI56MY7kAqpc4cwYk6
EXbuhS1miXIZxK0hp/OnBM2TaIjQy7TdCv2QdUtPGvlm2w6BNBCuGtvSkowiGZZSYICVU9DGChSd
sdKA5CqWVTCyKJVH6lKBvlUmh8h131/h6VlBsyjtGkVnB+PyGz4DEkVweUjDRPlaqDXldeC76uA2
mTFTuqchM/uWQJMDMO94v4AEhnrjiyMCXl8tr41IANO1eO5H5bMsxKOvnDygugI8LCj96RyOc2p4
gFbROwZoTkBtrm2WvjwWfQWbXZn7hFPQCguKFn8BslRvJnqbikF0AL1xSlQAh9jLZEA40ApZLpz8
MCXBplat3rXbalF2MzHB1HG5NMTE367rRmKoZ3Qjp4+Jjy58b45VYuJiBOoVRK3o6UJT0a8MzsVS
dTJ9atNd4VXeOq0rJ4TcJFG6BKnt8/0NOBVnI0EIlwmtTiChdLqEF7aGtvSNvsVw+MbvTdFrLbX2
5UXQl/1Ol0t0/QdZt63BPmO6iv6gNvrwknBSPjOrE7sTbCOg1aNYfRSZ6N9ffEZeZgbXiXR3+qYq
BwsxzjYubDZDR6JuIMWwlQdrZuyT8/yvUbaenMfQFfP6UAARrAoKpPihl6GfJz6XekxQ9jWLNQCC
q8ATrS5HVmFQd1Xc2E3c7pMsW3Gp97fQR1y5lOBUQOwAXC9gidez0ONBZNRlBfrb0ncXMdgSjf7U
dMG5bEukGoJD3rvbwpijF5rY0ldmmcnX+1zm/QBmEb5bcvjIp3MsClMJpAsTcEDXIxvRgJXHZS2c
hvSPGr1wO89ABmkcnkJedrIwIFlt5UNgGlJhC722izISGO/313tyuXVAl9CDDUpmhdnqaqenQsDB
RWhQZuD0L0Rvpqx9jvFcMnX6UF1Yol9ysZuLsgg9DTreJ+EUuyQMCbdD8jZ8Lp66vfw5V7afyFpj
01yYY6KfdEzxVqADA7u0hHJMznVmpClm2gkgLk8TJFXddagCXS30KklDaSv1gn1/cunWZK6Xq29g
tq5W4aY0BtzvZRc1HzzH492ctm3z0reIAEfZ7bdd1IrWmKTV4r5pum63poHEQP1UQrDEDL90g8Bv
w1I4qfVWlk5ctZCHmUzcxO2C0f1rghld24pxPHQFPIX6hRWFwreYfHidjutsdX8wk47wwhJzFgU8
ToREgSVdePMDi3dzIo/rDs3h3D4V9pI/E2NOH4p/RsZmTuukUzpoMAinZDRRTVsqoEjL1GwfzyFu
p94Tl3PIKlIjxh1yj4eXaZAPLqJVmSzUSjYl+VsESRHnd5YgmBzaS8coWfS6k7c4LIFVysNiaNUX
OZG+lYD/c3+6px7CKPkgwwp2PuS3fv/+4qimTRiEyIsgbmhJibMqQQLxQ/0DbjwdhbL8WM2S09MA
4Wa7Xlhknt5JNvJDT+eh8l07LwqijYaTR4dg8ByZ+8iibdeITp7x0Khon5X67xNPVwNm4pcmKQZf
dRvcMZxROr4uoFPbK8IZdzAVg8MMgPUiELs8XtzXLlDLeqDQUphRdVM8r2R4P0ovsxUJsjVA3Jhz
z5jJI3phkPG5NdcFqJRhI4O5iAxQ/Gh00eaEtyT3rXp8vb9tJk/phTHG5XTaoHVDjzUcldpOlEOk
26W0rNStMZh5PppIEc09aqa3zb8TyrggkfOHsKM3KH+oPlKrcI7un3L5Fe6KyHSP94c36VEvhsc4
Ia+p82BEF9Ypz/L3qolTUw8FgSRxHM0Ma9L9/GtJY+ICI+mSsNNgSWtTR3eXQ/taJVCKamfuCDo7
t4fun9lju/PlUhRi5Xd3lAnxT13o8LVMPNkjUVBYQvK3nSW/kdzFuJhTlghZ4A4BVkvsDBvE3ZEx
Epc//7+W6QYT38thVCuYvF5dVVpJZDclIz8DrZlYIdD1SiLNm+Hlzj5Gks6QGlfnhVNWlsrWgJjI
0c0U/tPvy9DyOkP5+6wgZSkG2PqXKYrtbJdDSa/9AvZazRmUTQ9FZ05MFwOnLe/P3pTrv7JEw+IL
14/On6xE+lGA5K6txqvCACIqfQgtuXir4j1oypE7J/dtTvgNZCCxOdC0T9/DjJNCm7XQZ9KAg5WO
3Yov8/gIQYp0AT4R1a4bfjyCmDKGcJ4s90uvl+daOCcXk/JIoOkaqWYW/xVGAaoNmYIHedwsatVb
uBCjBRBzUbfD3A1AH/fMkaPUkf/YYhxW24adDgIBOKzkJ9Fe2zJeNwL4aoQMqHJEADG39HEGUZ1Y
ZBAoRErVVKO/bl6jc335FYwrEz0/rJFfQ3zzHP4pKtI/KbvuNXnkt2gXmHu/TfjNC2NIAF/vqJ7L
QkPrYKwWAtLJ46tW7UYZYtX3d9GcGSaC4Nq4VjMM6lQFOQRMSjuuI8Bi6pkVnNys/ywg+uevR6NU
aFxDoUA4ge2BBJ2y1vtyJ4fqRqlbC7mcVRyXdi3NbZw5s3RfXRzLxJcEz++wbypvfPLktZCND0FU
QGtQ2gSxbFYpb3NhNTPYqYDlau0Yb5CAjCiXMowWUBxL8b19U+iWp4/rQlrntWBGoNlUEoUj0Pvb
552x0qNoDSIJJ0J+QBhmya/oIt4eHyAuwIYLXA6LyCnCVi1whLGXfH2ZA/SUBxAIQrdAn+cmFt8c
x4wkimb2Em9WxhyieOpRifn4xz5TI/8vr4hkVDI4uKq3viZAGbRkNNetkx7yCFSPc5K2k6sOmnZg
jwBCwlvuetXLXqh7IcSqS/Gi40OzkolgaWhaIx0oEfto5paZXu4Le/SMXewyw4iUumh14ZSC4Usb
wocOItG81O7GSkXFpnOAokH2Sd1U41auotMQymQMlio3kkb6a1kb+CgAk7CaaIIGFvj6W3iPK+JK
xVQP/Vshmd24EGSSNjOB/69kzc2OujDDuMJK0Ku00zLxlMYVBKYSMHO3eVn7RObDloNYsYpYPewg
gge9U9dMlD4nVZ13tqRnYL7Ux2gNGXPX8Ruut1txeAu0vthoRuWukyaR7VEca6JF2WgFldzuvATS
n/cdH90E7AiQIARUDow9lAXjeqI6JI1UGQx0p8gt9nWZoSNYn0OCTzlXdOtQWNUvLI9xP4EeNq0m
hJgldRiWgeRpK70SMhOlQ33Gj9+wztHLCbh9A2QHlMlZYp4RWTfIYNLKxZMWSe9QfYTinNOJOxE0
NIpxigLRivkPv0COOapspc88M4V0wf05pVV6dlp/lbBAKwI5LhSa2Khk1NTAc12pO8UFpLJNrcwF
dxUmOXAPkdaGVjR06pLHfxxNlDc73wQISzm5AQATpuT3le7IQ5pKwJ6E8hagNA50nkWCBF8LSMJS
DkchJ0Mjqx++Vwa9qYwNVFmQrx/e5aFIwCOWh6JuoQwJJrimEkfoWYvh6KRl1bokH3QQzyg6EAXm
2AdY78hPwWwUdL5RkkEz+pRw2dhC5j0JmkdET9kj8gQ5WpPFoNx5Q5jIjtsJHAjBxFTOl3kZNcuw
4REwR50ycOglMmodEnxC9gbwmrqXKmFEgtBTBgAueYDziYS6Z0dGF6LHdtmFSefE4CyoUFlqw49Q
7cPYDhPdK8w4B40rKdzB37pKoocWSGkQ2/i1pCa2ljb+h84XMgAtvOGCqSnqmsBsXXSFmlzCuytw
FweBWfS9lpsoSEGhgy/4WCVBE4cbrI0IC+j0BvJ6aGNpY8iDpkEuQGjjpQIy0NTiukxsYpJrHA8K
OMlPJafxiqGGpCF4Lvqy9Ou1XMr8nlPDwd1UhdRG+L+Ftjj0Lg6XkwWJKliQl4dXRG0g1AjIeSp+
UahJVGy8IICoruvlf9JQiY+D0g69BT64MCIqdDsD2/DqTl/IRSZXK2OUZVCwcVi/heylmoHwDr2j
JJNEqEh4+OpDLNetd8qkqCj3eg4KkydI3ojnpM50OCFvFKqNWosDHvTAw/rJMo2hcEbkoIvbZa7I
Umb7kSdBt1uOkxQBl4t5k+vO0EjdF0NnYe4BexnqETSzPOrBL1kn8D9QwctTcwD9WLeE8HMAkQkx
NISFWxcQdkZgXrdmlkgtEph+praLJhKCda3wqWFnGnJFpE7rTll6olh4xzE1RN/SUX8OrDRqhPjk
9q7gWfzghueaRweE5fFuLG+1VhtDa6ya3HNGv8yUFZp4UwMwOoilboQ+atMPzjM07+TG7pgQjosU
yeqa/6bsy5rsxNFt/0pHvdMHEOOJ0x1xgT3lPGyn034h0um0AAFCEmjg19+1XX372NsVzttPFY6s
TAaJT9+whsxg6jgy1SlQYDK0HR454zq8GXFXvNKpJR9nyGZ9BmAumLY1vrWtaWY63PNW567I/dl/
JoFnm5IsIX9QHl1f49nPmk1QZ8M9gHbpBdeZVaVuMSxH0wbRB6YOBFo/IwW0wA89b09sFmIVvKad
Sq8Ps69tlzefl4Y59wDHhYxux4EKXQj4CDVbVJEE7MolwHgsnjjtyhYodBARPeVf59S3r1GvM0jU
tErkFZtbiFd4iUxJCZkJRwrjyQg/DenwtamxObcDX+S3oef1B5HqQG3EmMq+JC1KenycrE13wyJp
CwvLFH1n9DH1VehGPWxjSXwQajp4mXRtqIKS+CK8W+cpAWoxc+Mn7pzTBXwcNN271thpY9kKDYUB
RkingTBz/ibmjXpq13X196zX7g1z2u4+YPV60Os8vOZTO9UboXQHA80ORlSFwYDzYzjG4EAbLxlh
aAvA3jVcS5sQMZGswybsIrKb5ia/X2w6PE0WeDPUYf117uXxjq1+9pF6bLjS3qjvfQkLMvgI1kG0
IVoGn/PG70f4u4vugdg5iyof1rpsD/vnFMvMl6TZpdQX86YRix0vwsWf9KaFE6iPTGpMtnGytGIf
NHkgNrPDbA/+LiSZYEW01LbE22O0dLm/FkbMLS1nTufokIvJu6CoCjwcRUw81eGSwqk162DnufaQ
aUQP1xqLlCHM7AbOVTn4ipI3EAYXgw7LOa7Rzo0XNDariUXrWLFl1aKIg9qDJ1IK/1O0f9NcvDmT
Yk2Ios1Syq4dup3ucgUFEDL02bWGBpHcyS4eDjHOE7YncAsOKzhkTOq+7xystgXzWlf5OR2gkd8C
MlKMVkHvOaIejrPIWb1VaQ9TptFfuluuI91f+3RC3AhJn4uNb1HD4xwERqvgQQY2tM7X5HkZx/gj
mTsB2GtkQoEhUgdzgXHW5sZbZD4UJmEs3oyTr4MCNYGVpeMU00RO4ZsVU1TeZSgdqt+kiUe/ZEYA
XoCB1XJJ47Q/DPGAx8wjw6/CpR3yYkXSdgHTJovJWHKyMV4zD1QR5uf2es7a9Jni8dAnHiECV0zW
DVDbjMb81qKSmYpe0KTB4RGzpIjUwFiZ9W1oC+i6uteaQja0IDrvu6qZE83LjNVvI2LEhax58BFn
0L2fLSnsr2Fy4io9S/QBlyQbc+zhfoTYpJfE1eBbvrWxjO5Vb+ZsEymZqkJ41FI4T4bptdfkcVu6
aKI4SxovqIt+YNnHCSKpV0ZR800mawuGeaSjS4Gfr6UPj79bQs0ExyzChjcdGnYTwJR43GSTxEcN
e+wMORGs3mjZt2AlVhSNBl5O3YibiyPtwFhtOrkFHj1EHFlEesTebB61aTJe4GfUq4K8By0MBHvI
xyOzQhG9NsJWluON4G9weINRJMYbFEItTDR11l2QNWQw8gLRy5SJWcabJemWgqJsMfij2UpLbqyO
i0YbHynLsMwfZ3hTPwgRDW8gngcfMKpiR58zn+8GoIvgOjv5As4C+GZg0hkFeGlDOLG3bpCBv41g
CtlsG53l8CFO1uYVhVG+bV3YVXNrMA8n9YS92QLAiAgWugrvWtICYm7gmMdAlmAdUu/RhX30EnDC
/Y0vuwTmDAEjCfKtPKZFoOn6hJPADhWjaCfu67SB/UoW6fxT1teRvzGwDboVCZNPGd4TvAe8vvnk
1gYRGhaZc1yIyV/mom/67HZ1asSBGbQxKbURU/5g4oXwXdQyqCgD1uhDyWCJ4egcIq7vB6hYrFsE
iT4ooK1KPwHsqccLZHYcirJ8MfSAhC9dihFZYViAQyD4JnUBDTaADbH9ZDqXQhqhb15Fr4c7nhva
7EPBiNiLQYnpccppj2xg8YFthH1k+hH3AdMM107erVQi2PNglO02a9YZwrGcDfowB4N8hok4BmGe
ivMnOgzo6J8O6xSjOB+ObtafWFPSIYJR/dpbwXa8jmeyDeBe8yVrLRA1aJwsK44mKPWUyguC24R2
OA3s6Ktb9KL5uukh+4wgMeA0L2ruhQ2+hmiAWnCedTAzl4vqSwBrlF9ETZx3V0HK2SEStXalksFy
irahXqqpiUZaNojfU5Fgkw4IdV2NtxdGk4Y/po0yeK6rJa2SLHnCn7M7ylbFyobGy8dFsLkpkcdg
dWCMG86HWqQxAB6+0vjiB/D64TyyThfATNt22wU8k+WUB2oPLfLUFi32SVgGMqLwgwAc0BawjlEc
icqY5Bf9suYLXNLD2q+4b/obkg/5VAwiRahc/TEiJSSnYH1nVt4hqinK003NYe1QzMMoQNOu3RIg
bqLzEbp2hTtYm5G7KLP6NqN2QbQiVhWO1J4oVZ94mJVSF3lQXF7Jm79y79Mq4jnYJnLR8yaZ1mgu
stV7qvFZ8CKfFy3KRIpo2U4NzWuUwCy9nSS62lD8tjAi0DXDk3HStHnBJQ2zfU/i4TPOzfVJZzwC
uMwovk20Z7+Fw2qh7Z7O9CYg84R7iWxWZrWrH3Lh4TsBvgUHsA9QMSskN+kHr8v0VAYxhKmLvGM5
PEmm0W2nDMG/yJPlFELXtRVb7iPHKJM+Usn1EsS63i2uTyEyDM8k1Bg2zNjWIzC6KxqXLqrEQDVF
SFJLctHViW/LxibzJ6JGi4y5A8mtSFwjR7i5ddiwZiFfRwdv04L0PHtaErLKolHI1Uo4dyIY8LTh
mIsmHBUGy8nwCiRfPpbJ0MVphV7CgHNBUWI2nuTLWM4zDDFNn/e4BdPSqawH53ll4OkUlgsh47e1
cdm6yXw4rldrgGC3TzocWUUAQf65ZIgnbw2fDHIDXYOJ1+TtlYkkJGVStGyzlquPYRD3ZDf663yd
ZYK3leO1j0KpUf54nTOWNPsk1SrYhs6QcNt56HSUDRtGfKVBTfQ2GIThJRBYs71iofRp5emAdHuN
g+MujztIbIZtAg1n4qVpW9p4dpA/DZoAfjFIVe7qSaDSQ89Qo3W9KvdoSDdCnz0AxGQzwIk0KXBg
0bWM+8WhYYbqAxIAkz9kmzzksynnXvT+RkZe/w3qlNBzgaWJ0GWLdCzcrIQqWWoZmo+ZTjUcsTh8
QPxw4hB8o0J+9hYPELpRLfFS6bGPkYU0Xd9i5aePCQrHexMTVldWqPQAaBU3BwyUITQFXBmqJm9c
4j3omp2DVoBD8B3pEOzTZYasUp73Q7sb3YDcCTiaHAGbetmNmD14lg/dsEZ7hm/UXWuLqFNB7ohc
rczxsvOcUdVCZf8gBoZJITM8SXcGI6oa1IMuSwrt0EIuAsYJWKJBzHlBuiiry2Cg/lzh+ddsgwJS
LDhTlN9UPc3lLROxxyqVDgO4n4AUXqpIpHJP6alK6tqe3sh6NDc1DqS6WqcGDa3VJmqFQbDp9GaB
zMTnDhuTl7B2YMjWYWuKbFG3XoHFF1ujw+7CW5IB8kWRR6B4gdfKLhTDGYzsL5ouuWYsKG0Tof0N
mpeEqDtd9xJqmaqK8jaAHdowy+uAISAXsJ/rN44R1BBRHJpvg47D55U6/4mGksH2njuCPG7szYrM
SvCuyF3ggbfsCFkKk7bZ16DNE4mmhlb+LoSUPC061/i6wjg9Av3KZhSvMjQDLykKw5NKHs3gZpbX
B+miJt2ljnTN80Jk/YKcER2dhHdRfMG61f+UBF4UXqVo3+/WmVaws500vmTcTsFt0Lb7VPiDd9EF
ozDbVeM/xYh4pIqMLCLcnqS+8s1cqwxwCbe4tCIoUeU2HlXyyETALgztE1uihJ9VIaFXiuJ9mREu
qbZsuvd6TQG8N6sPEEjW5axGRbLA8m1VnBwiiTx5BydfAsUHt9SXaB3ppDRNQ6A31XO9gl5Vw188
bTSQsi0CX8F5Zx5oMtTPcbPGrzm3rN16dk39CzYic75THFiEY4gcwx3WmgXNHe4eXgOrr2IcwHU+
hZeJR2h8lSRo8peGy/VyQiXV7FdnoEYi7CMDxqotx7ynvMTHq/kGUz7BKmoJ/SRheoPNBVfTozBZ
AK01Xw9J1WGHoQ6bexOVMQ2SbgeOpEGUHQZlUQtbjagDD+lsii77mQ9sh7kqQ6+rHha2SaJZ8ErE
QTZvTGQVP9Bw5hCWR0tCjI+984J0h4DaDBe9GJAitWuMHD5Gro99JXn70Pe8jW5t01OAbJR0BE+v
12xn+3xBcaDilfZVw2UPoAn6UUNyFVuN7Y/j3XwZUMJe183qDxgRNl5e4mw3guN2Y7pcMDmHKEUl
QAGVh+zdXOh5DT4koZyvRYpCeMeQOTUbCrWu+NqtRn4BqZkde8zFPs7tGM03aNF1poAiZ00rZzRa
hqRxw7IJUI+j0ZHzDDr2+MvDYWBai/2cWNtXK3YVvUSuN9uq94K+RS4bLNetW9tl62cDGbbKJVAE
8GeeNBWPmIyqVE3RvreLP+wlT0f1MeHoB17GmZ3rHSgyLNiIrs6CAozeobmY2Ip9IUYqYHga4xDq
MubLEnb3salCDoV89AZ9bAczIdCWA07yUi1Dkl6m6BOoDRL4WFcw+6BDkfa9TfZ5to4YIM06mR4k
6ssTeW0KwMGn6GNv4y6g9S5MavIhSpGuVU0KsWXsEqvh69G7zw3yeyTYy1TXerPmJIFigNF9d5hz
FY2XNsiWpGq6tOsq6CrGtMwjJPiXfGlgQ4fUN/ELSVGTVO5EXw3DDzIEEDzv9jbJpSDjFuUJd/W4
TWweTLa516yxYuUbGcvh41irJdyEC03xVSOFurMCD1JaE8R55ZalHqsIMJFDKGNm8Dk1GA9FVqZf
oxjhBql49oRWag2WYFDzjx6uIcqUwbe9TTPSF70ftd2uaywqsA76e2Mh+yS7ox7kT8tU1xz1MfEI
wLCT+aJTMK8vMf+so6JOE3vh90rnJVUrakBnh7ErEyQP5ECzEVOxyZvEUw5BIw/q0SgNqrSGNzOA
1ES9TfXssdJ4Mdv16Zz2ZaLm5KsCTj1ERzOJeTGpdajLqEMJV7Kmy3ZDPyZL5ZCRfcu4J/075FrJ
S05weBZzNniP3qoUbEBjI9MSNUr0da29eJ8F+ewXqYeTtvSRIp7QSRYgeOWy+DAts6p3XtS2L7Zu
T1yDRejHdASevfDr2P/Gcezd0MCgIIrllN8FXM7/Eij7r1f73/SN3/05QVH//B/8+5VPTra0mc/+
+c//s6hZvvTty/i3YpFvL8vf+Le/Pc4vM5iW7av6n9Mf+/cv//Pnf+Jv/eta1cv88tM/NuPczu5+
eZPu4Q1Iofn7XeCuTv/n/+8P//b2/a8c3fT2jz9evg4t1EVwt+3r/Me/fnT4+o8/UIKcNFP+68cr
/OvHNy8DfvMJv8Bl+/IXv/T2ouZ//AHPu7/ncNQCwRYu5EmI0ZB5+/MH/t9BRT05FEMFnXxnF4x4
0c0//vAI+Tumdyc5bLBGUxhVYWCk+PLnz/K/4ytAsy8B2OOP/3djPy3I/y7Q38YFFWoLPP8//jif
0GTwYQb4OzspLwK6cQ6KaSxhq6HMPGZe090uGNJVoUj96ofX8a+r/niVcwgdxq4AoIPmjeYu0K7n
vhuNP3vCNGME7lql4038qqbLmd+t0f3vr3M+Yvt+HQy+oIsK+iZs734e40Wx6/vOWyKMva6CuS0W
r2yzT7+/xl8+C1j6oG4GeGnn+giQigs6ZLbRo3ga3IajasdsyvThFsoPv7/SL8I8fz7O/17qbHw7
whcFm2eNIKpk2efoM3x/guWYk9ehhgPcIZ4sHNIuwd5I0DIM7kPYOMknBXPiGA2UQl31/TsjvV92
S+xjNhoCzBqRDE6xZ4PeiM2W2C5KYD3OimD6SPt34NCnJ/pxDgv6FhgKQCn7xIeh3vkFZMvjoQVM
46gw0j5K7hC1jcV0skm7bSalLmNgyR503rxHaD4HMH2/Mr4FEBNTWGF+n3H/MLZvSEvR3bf0mPJD
tux9cZ3fmeXr71f0F2TYn1c56QNDsBVqD2cz4LqmzdThWD7GotmSdgO1jWJWAEHuIgXZxpRV/S6Y
6e73l/2rt3qCS0GdHOcYosnPnwWZR1SN2B1HtIHLNbkOA1JOY1fwZhd0r6R/T170l88wjuDaGoPS
C+kzCPuf7Vs0D2an5qg7jvGV6u5c/LVGpfqfPhNgfNBPhfhKSiD4ctqqP6xXv3ToloeyP8LhHcjq
myFDU8VBNxyd5wcy83cu9+vO//lyp0f+4XIunykBZbI/JnBAtEhm0fP+/QP9AmMH5fyk4QueGQRi
fAD2fr5EF6bdojBtOSoC24hyhqXIuqHmwSNX0YhmVaKQwPsHDgy3jLcd3BnHaKm4vLfTVQLB0Xcl
5/9qGfFFwIQc9wV9rrNXLMNhMWEX4plrMF4RT1cU9T3aFFriKPz3cfkX58MveIXTs+OASyAoleG7
T88u1WJoTKmYhyPjl3Z0QIN6sISJDtRHRd1/5Wi3RDGERqmoyIfGorw37xwdv+j0nd/C2QpPrJun
uRXDce1XF57GK9Nbl00htHHbcfwKflY6zzxFEj2vV2gwzc9jHFrUkBr03D7C3CAJB2iiGhSHZCOV
178qjMPEO9/yX21EYPzhlwAQFULl2bcc+61nhrUfjlMWX4Bg9+ipqPnPN/vJtwqADdQcYZieHaPT
AAHdOEiGY+ZP0851ITJ/TC+27yz6X+wv5ANQIM1hzg5HwLPL5DWM1jBUG48oBMxt7snwOa+7CDSR
VaHzF/g6yQqaT3TdKr0igkSr1yM/T7SuZIK+906oh9ylFqAuUO7Csm5y9Z7l+q+HMJT3IrjUEBgC
n2ySz+5yrlNHpyzVRx+azBT9S9maUqz3gr7N3dbwbYhZhD50YfuIKUkhlqZy6kiXpgR0j9YV8TYA
OkOg/Uq+x3z5zqH5+bjEveEohvIigDG/COf7qy/QnJbm6GEsQYPtVH8B87eYugcAHct63btRbViM
zkC6bb32UOt+N6EpN2DCyMvh2ebPs3cVRwXvt0m8ARCib76hRWyyW1C2YY6zW+Q18GktHBPydSpA
5EyA+YAThJdu0MqvwunZi7YqvkZbDZSi19FHH/imfRv0TrIvSfcMdAuGD+/sz1/PM2wWSImBdYz1
gPHiz5Fyab2500Fsjmi1jsWY6GTjLz3GWl37DT28E4Ys+6oXeEj8fsdGp7U+e98niQeoAeAURfZ3
drDBrRmNW5gNH2P7sY7twfpbTg98fHD8wW/vSIrBwlNun1p0HdAtRMNjM92SL8kh9C6GK/+xS6su
AxTuxoLNQcs4uMVMf14P0WWUYXZeBdeuTavA3gOfOG3auzDfpt0Mw9DCXvNkpwHhIR/ytzCvfv9g
34FY5w+W4rHAoyLY79+D4w/Hm5WRZa6pzVG3YxFsjdgyccfyUtEZU5lh55IrR6sIbMqr5JA0L/qp
bgrp3cU+GnLPnq5SXtbZHkt/7ZrNmlbhcA3NdNitAOBGaqAb0O1LAJi5pCiC34Fc/qLYeFIw+PHu
Tyn7D3c/xsqktfTM0cf0TENWT0a3eQTWDIZru2a9XgRGWG2V3sclMMb0MUmvhcREqdtlN1Anbdh7
UL9fMK457LROmoWo7KIY1qBn5xmmffAyXok5Tph41D3Z5uuTajqMrzBIGstJy0dtK5DU6vhDE74X
WE9oxR9X8/zq50fZDHCG0AHeh67WsasERog1bzEKP0wzwPDpXrLwEqYuv99F30ufX64LWQ9wEND7
QY3w8zoYdFYzB2+34+y2vb7wMK+H0NI+6KZNxG4a903m2452e99exvD5EHn6MEbjbsbe0V/n5Z1N
/QtZ9vtrABsXqlKAQmIE/PPt+EKbVofCHldRufEyZUGRg5Axll58T4M7TMfhzPGuy8wvedz5Zc+i
Uwv7W6TFuCygcpsMmCK5FNpeYTZZyG7v3LM3P3nkkHHzBQqm3S0aosXstejcv7joeh4/vLMq4V/t
hh9ew+nnP3wdEQWGgeXSHtNXFd2v8l6se+591t8SXbL1EUXksrf/6Sf550uAVMZJEwKw2rNKEeim
xkMPzx6pfGL1Y9pjBhfOZf7Kpq2XHFPoHwNlQIqYX0/DBUzTw/raUw9dcC/7xwDFNH2nbP9OJ/pl
c+b/vqPz3bD2hotAG3v0L5DPpNFDqjCxDuOdmj532SeSnqCIN1D2nbzHvGWFxZ2pA1sPRF+jUTeI
OxuYYm6OxO2S6DaDL/rvF+o8HTp7Zec0Vt3gvFM+XllnyPOUo8XfLs2lN4bre/Hh/Bg7XSmNIL6D
vAuSAOdmJHG7ThmhgT0Oph7lRiceJoJQu68hZV2loWd3ja37KscsdTvG4g0gU3IrO+NKuozXSL/q
QkH8Ep2iZtk3vXwHT36e4v55exDbQCsAwg3nzkZd7tmxU6s9QskdrzseowMGU+/Zdv0C1D+/zNl3
kXSSDJ7CW2DelTd8yoa3tf6cfA7Hq5aUdIbHMtznb7h9DN3NCuDEO+HpPIk5v/xZsByBF2lJj8vH
z53Z6foSnHqfPLDoxTPPv99Z5K9CQAq7TYg9Qm4Mqlw/hwANJ6FEoVpBQv8JYJrZFwXsCTe826Ot
bLrLFCo0UGe9XdhcSf4pmV8c8rh1PABYU2b8kjVvXGySYRvZS1RJSNABTz2NYm4yr96rzKAjfqdm
cZiT4MJEpnTvcAXPm27fX1YCk21g9OHRE56d8JPLYxZjYx4txipRNXHwijMgMpCqogtfIUfHKb86
+c4afe/6nAcNGHj9+7pnL84KOicRS+xRwYqh1lU7mm08Qd2hvkNnn0Vsa7yPwbSj+nrJDwb9euCL
MYBMTFw1yfMACA6NTdkiuI2X/J27+8sDLgWv5WTVi3z4e7r6Q2Tvs1hFK4C6Rxl1SHC+9tNN3Fc9
oIndAR1BSKAV8gLQpncC1S8l0ffVyCM4dsGiA/2Xs+Dee5GJO4rViBsNzJwq0Hq6TE76ENCvg6FS
QTEAJP0G8GM5FX5wPU3HTlUBcssV1cWwkssUGIPkzvGLybxrxXI6YM8W7eQqCN1I/Ae0jbMvSydm
RMciW45QmgENGPymB4iL2qgtAYUuiYNYWGHcVXz4/VeGKfxfXRhlIvg2YHnAT+rnz8zykAsi8V4g
ytxEgCz7I1h6Jrhe6ja8jxYavFDgxl8FAD5hYU3MgNeP9HXtefObcxlIGkCPrG/eMu3J7NpLabAE
QAwNwWc5iuBmjSP5GjUadjJ2SenlAgR1VsXe/CXjJP0Ajfj6djVz+iTHE8gRLAQWAq1D2wvpev8y
pMmq9uOg3BFd+tCVbYSyNID12rFZSBeXXYKBAFgGvQRS0WfLzq0pdK5qyz14w8a6/4icCmvcE4lB
c2ei+Ss6N+1Rx001etaFh3lOvKUMZmBpK9jHr08rWBvNph+CEPJJqcA8cLrqJPhnAMTTabloCH6l
ci6M5GZCP+Cr15M6+eZFo7deQz/IiSvbKTCXOBpA0MxZ8sFB1ZKE9U1PZkhyNMvSfXEL5m0lI0TO
VQdkAASLWwfsQ6igKHTh+z7iA6ATrSw0EMKAXydNIoAwarv4JuIZHw4qH2OCnnaLKeOITW+qfiFT
Xbq1s6xgGmppGw1VJb8kgmXDDsmtS3dSZo0eKn+CRTuintJt64rFwVnpU04aCEeWA20XMd90TCzw
NvfX5l5OfGi3Oe+zaRvJegLLgOqGlhboRvAklsZ7gkBb8M2IhbwBxC0+jX2n0XHUHtrhHZ1TvIWm
cWUH6oItwiUBFjcdrIAqYOzQnsSCTiAy+fCOkv4IZqyow/Ap9QnQsDMkXKAMqqUoosREDzIN2VRO
EawRi8ijXO6bNPPrS5K0/pWuZxKUPILx1pSs62YUk4EEQT+h0K1bEUBKJ9ZjWOY1D8Ni9FsYVZ0e
yELwIwGEG+uLACgS3xg07Dw0ugEEaD8Zik5nuUwBnMR5Anh+mYjM8ysyBQwakWknvtSYBdvNZE9o
+siKUJaxgklbQXUMXFLNWPPqe2k0lQriXIeW5RbagGbC+iYm7dDhYIBkFXaAEuRGj0lwAGrcr4tQ
NuIuVYCEbzDnaJ4WoJLR1Yi78S4P9egDSLoiU0Vnqr6dBic/6zmHvljfC9BpshnVP6jbQ/wh47UE
qQ/QtA+MYZZQgZtEBpSdMyDZJFm0AiUlkC9ALy5J4aW2fcixG/BFnjDfgPjGFDW2JmHpBUSGG8MU
GG5z3ec7LtDEUXTy5r3F0PeV1ll0kQ9Ax5WmbTqzoSPgFSVEqf17ADzE3cQ05xvkccudgq7fVDCR
wyOCdxiNXyWRAEqOAJe+gSAVN0UOAb5rICNRk6SQG7xyfoCeqs27/CVK+/mD16frLcf4KwbvlzcA
ZjWZf4lhmJvQMvKH+ylooMgYsjanpV+rLRDGjdqC+JLtAUyVrEQfarzzgTsDyM6088d8Ao8Cry0W
B0nrKAW2PaFvYKSz56Wth89J5AlZ5bHjLw5ob3LF+nUK75owzV5qlqYfIC03AGkEV6+h1A1+WgC4
pkwRsnTZz40GqaaH3P2tiNf4s3dCtla0Jx30tFqAqp0/htDVGULjV7QNwRgRXmbpRT8onuGViunW
Dis9QqWX5AUA1/lO9ROwT7nmJgGccbLRbWMG8wUHG2po5Vr9jQLKjW50rfybMPDgv+N6pfYTKDuk
YN5M4AEC/lGVmXnui7aN4eBNW/+inb2+6uZVwlCb1CjDPKqCG3BF4XupMuK+LlnczFA+n8fjCgHw
Z+z8DEuJrvT9KKAXW8bG9YAJezx/dsL6T4p8h8MD/HAfdYNFYxJ0n6fQ5cOFHzeLRBCrgzeZet1R
Tln96sc8/wAIHb0O1UJegp6Hd4tG633DG7hiV2rM1wEAj2w4rIHJvgExhEjRWhtdcUwDgPMPk/WZ
LX4wlCpfFRCRkVuLbEHPuCDTRJ9GYPrnkoNu8amTjf0AZC5wQ4xzc6ObgH5OdQ/k8Txqdu/mXKjN
WKepKHpwYCDl4jrtF/Ei0EJIWu8WoMP2eU0M50CkixocBL5yuaHWA6azzlv5NfQWdMvCAZD0iKI9
X/i8N3WRrEHCAHkAlanIMyD1ik7k81SauaH3JgBkvtB0crTIcIisUJGau2TvEQakJ9Vd8qDrDqL3
RNJxu3An3zC4mz4JUU8PC0Y4z6ALrld1hLA0cqd2NWvCfS8XDPOAMQFSmmgTX9vWTF9iMdkX2ffx
vecJhbYIDjqGFYXgaeFCFYOHUuNcK8eVJReryqPXRs7JE2lTFgI7nKUXZhSaVaQNwEqBV3tQxF42
AikIkGNW5inefxERW1+bGgienaIpVikJpw6t88FfRLnKEKUdg3oqxFYyALH9aBCfpUBIx/tu0YYa
mzUFAnxZ03YsWatZ719YkxrYkQW5i/uwTIFRDb51USMGwO/BsmBPMahuAHvF4QjdzUK0nk7ulgGJ
A/qCDozSqADMnoyfwblIww0QiGD3ILi66TJb+AhzRx7D4VWpKXUItXUG6JGHtStWg2SxH70ROjvE
yWO66siVi0ksmilxrVC5OJFcSypAGKt7OJFWQL6A4ggamHfb+BBMrwK/lv+XvO9ajlxZkvyV/QFc
gxaPC1mSxSKL8gXGJptAQquE+vp1sGe6q5KYgnXP45pdZXbtMCoTkZGRER7utWd0fdcdfMydZFaZ
liVdD3jyHWinGZh5Qv9Z9gihZPCyVAXlfALaEbrJs7QxDiGew3utqg3NVXBDhZlJhQq3SCf0/Rst
Gj12ZJ6CNwuQfBBOAPEj26LR+JiLGhLi26EYlfUmMzBiiYHVLltDL7Z05RReCWCpoRIrpUkM7LoO
cW01HWQXwP0QN0AhAHBtAFKK63kAOm8tBUP7wIuZj3J+m0b7NkEIu2/TLr9Rpabrba2JATdKw1L5
VKrMyBx+qITPBNN7/KpJG4TW3hiiBPhdIEKtpDHGHz0yWwPIIyCdV+lAw1tApyPuJmxiObVFPyiP
rTbE77iJ1Njh1TRYcVqCGA6SO8D2kxqQU2fkxQDE6XEXH5E2gNzRwPw64GZA8klRHwxAq2IYI/Qx
lgHl5yBaKzkAqM6oj/Q5pZDKMNNWjg99XWH0t2owcpJqevgKhuO+9kiW01shQNPaDirQ0ipSNPzA
VSw5ITgLcszWdEVqD3wPxCxp1Uqwg7ZBBTolgJc5cFjwJ0ZyHlAzikPlsaoUyD+GmERaKQY6eB3J
qg8hRMfANEoZONQ+1MMnvURj1ur5wF/5cSG+iwg4CfCg/ChbED8NUUKWDGC9AfJWXwONDyqr66QS
asjo90GBqo9G6nBj7r9FmENN7VHIVcWV5Vq7hTdikEdvcgy/a0VWA3EFzOVRoGkX7gQS96OLFwFm
8IQu6AKnH2m5r/lKVg6EFEZuh+DlgDZyLUONqELGZTYkDeONjgQcI8pcU77HQ+y/gkwif+kjEQmj
3rYfkkBzDHi2tDhoI+lvkWvGb9FYKS+lJtMUSsuNr9tSWre9yQ/5RPNTgQIVnK0keUAAH5FuQRr3
wIW8caP0uKstDBX1TxzR+I8oVfTWyqLc2CthGSpIeiXjNeJj7qlGel+AULTnNpUcxjzG2NJkdJMi
lznMChICvENVNrkN3ksMVlCBx/RxFEnYW62TQSHbYEoR2UfLA0Qrqdk9YI/5TUNVDrqoitASL+6q
MbkD0Tkd9uVQVs9yGvUH3ajrzBR54OXxxEzAe0ZzzA9nWYJT2IxqqtgYn6PBqpK17iZUja71JDVv
HroCMzGW3wz9bQ9E+48SJdw1UKUYTeSA90MO5LfSqql6pdt3UCr4yJQRA4dqoUc/rj8hZ8ocaEMD
zjARQIMXaSrcnT/otTJL9JprTyOudiH3RtWr89Lts9SRuoVX/PRIZ1/JCrBF6oTjAe6FeSUbRqp3
gay3J7k/FGght91jzLmquGv1LV4O8t31pX2DvqBoAJEvFPRAXiWK30jZW5nDtglSexpimt/3fSA6
Bey64FO3+ArfVkq08ghgbnEvBp22STJci9d/w0zJTQdqTkXTeeKml9m+iJwkYkWM9nSnY16WgncF
43I595GMlZVE3nVjX4Ts7Aar4CFArx5KCJh5Yz4mRpQ4XC3dKVaHqQ6gcCD4b6BnWMYBYAPAqGx6
iqIJHH+wgwYNNR5AU8B+QwxdcKNe/oTy9WC1IvcBsgd5EwMM62IyVrcAe6dbSvSHWAwlFGwHyLFq
sbrCRD2uOgMFMU0zGsCo9bdKqAuPo6Hgcl2C6bgBxEgUaYAr8wP6wkgCUbNSpHL8+4Id3sJAcymg
PwQ8h1l8H/JlQNIYDcUke1IQ7GTuByjl2/Kmlh6ub/Rcs21iM4a4O8j+VXTDmY3WG2TFYd6dZN8x
5HWU+2sDbccMIbvoPtskt8H89jTUnZVqnDmMibnwA2bq6fgB0PWemI5l7atOd3ZsCwSVEQjo7lTK
rg+CSQpwl4gaa4G0tRu31bjOyAYj7qYqv/P0HqNMrl6qZj88Z1Gw0HmZ83EAOeWJAAuAUraTq2RA
68tKAUiA/1rS98E4xIVZqRgoullUDpzfebTDVUkG1AsY8MudD6oeg0Ni250wKPcuQRx80jZBTTTY
5JAU4sYBOO7eJUJv+tloi0BkXt/5uRiGZOW3/amTcLbxg6bgBgXPzklsoh8j5tZiDUIBIzmo7y1X
gEDbouICpc5c2wD2sMXwa4P/9rHHomloIjQAH6BrH61LulOSfUwP/F5oHJCQ5AWmFIutAHJeebSz
/biEVJwr+178AsbfuS7D+y/CLxg4jEvGpc2XKHKqa8JNQliSJUwvsjZ0QTSXLinBT+f2W1A7Wz2z
4ygJq1GkYsejQbjphXoNOpadQtUFTvlZLz4zw4SPiqalPEwnSgpBCpCglKNkrn+LKVUPr/obTA8+
X/ekeYNAVeH6BV+OyqyL8yudawFDQmfypUTmHN9jKJcb7iTgOf62bM+ilJlmRopJt7Lsevn+OX4r
UR+4C93kKXuEz77FT9eX9c1XvmwhLkGOZXLZrxN8dkKSfDRGPpKAvH6UTqIlW8QRjpid3/O26izY
YsMga4uJBprQo38EKol78Zgio0NV7HZIMX1oBabm1MAuYzBlo76Pg4O+zXXb3xo1rG3m+0nFSGs+
VuT7bWc9G2awghL6CH3y0MaIpfVSn97ePgfznpqLp5E9EaxlxlU1WQ6JEMJyW614TGsdtDspMD2z
2ZAdqgm37Y3q24uy06y/slaZTDEo1QwD1viuSAJUU7ejt2Adrq5v6rfwzhphHJWXs1HTRhFG9hh4
X//w17FnbLi14UXOEi3ckvNMCz5zVKMoE8wMw5ZdHtftI/e3wHL0PZF6TvxboJ4T2QmEMjSCOK58
+V4xRxeV/JXhgaVp6WRPHn4eHbFhF1aYyNyWvTTIqSHfVxhR2/q3t+boca+KN36ioxyCeGjB7b9h
TViDzJGrQzLKeI9h4OG+OrkSKghb/kW+zbaYl7V1E7Q3D6FjoHR7u2h7+vjX1sqcOE1VK+gih8q9
7uXmrneWognbxWOXxpyrQuIA/M/w96sdZ2pbf9c4UIXzIq/eDt6Co7O2prcJ8EFALE3xH7M2l85H
wgCUXjxwlF32syN7NdRQNAdE3k7jXVKDHsL9zJvPBaOTM5xv4C+jEtqnuHGAkmeMtnmT8U2L5Alq
P4MOMjxXkb2kMFtqcWBCwXwXbda0WS2x+n81y68YlhlcVFEaepIrHTKYcS2Ed8TvH0Ye1VIwC1RI
FkO83lGqgETNY84F2yRbd90eNa8V+KhQQI0szGWuI/mEVkoJbR/A7XrRw3AqRuxNKqJPJa/09vH6
ZrHRgdkrFhJSl13T0xx7pbZ2skYRyQy6Fbp/1nUzc1tjTN1+RcQsFB7FjNOBZigHw0MNDA7qGm7o
ZNA9qEEs8egrHjqWyTQ5jlQrPSY/6gejOnFZ5kjgdMsN/1bk9gCLqPmeF6RNdaPS2370OmnVA0py
/WeywR+7ASU3zIVhHAfDTjwTl6EdFwoFN+2Gl46b3j8q0rokiT3IaIIsEU7Pofom3TgdtOpI8oUv
BY6zyCwXUgOpZxlJdnTv87UjarWXoDaCOVYbHS+7bg6ovmvNWsf38HtUbTD2aWrVofKrDUZB9ihO
/dMG/PlJzGeK0B8txpIHvDKprZKHnEn2FmwCT0HNKun+luL713b/sTY559kG+GTsYw4zuie0abIM
Sk+YRuWhmPzOpx3qa9GCE37L2X7ZA6AVM39ow7MwAiVrRcDvseGZLK+FEd1MkJjsQDMOBGHbiJql
d0P8AgD0TwUjwifUcIQ3hWZLsFo2wH/9DGDE8BvAmg15p8tlt3JBMWaFZRflMRTveKvz0YYLAksW
19f9+VuiwZpiv2fZ50YlqdjhUjuU2ap5LsFAM5B6x3Mb8l4pdrT30YbHSPCC5ekvM7FwKn4BIzo9
XQBVvFxkDVXoaNABfOaHlU4Gt623OYhw0Xx4CahX0QPd6iN6AyawrSCyeRMWlj5t4jX7zCUAKg2/
qgRAlzUKFlDO6GTw4kTNgkvNgR8xFycDl4JBUwGqTJfLLNF/Ay0rkLnKoc3NZ6xIuKvTVaPtR8FL
CxMqjUl/p0UWhllMsQPvxp1Quc1o1TG1m9IdFTs+oH1nZYvw1Fk3O/tpzA4EPobzBy3uT2JyA46W
pAYhAyTU0LqsnqPIw3MTEwR35XNTgzJlxFDDDRQJG4v6L9ddYdYTgItEAWfCyLFK1DWetYZOCMA7
bf5MjPIDYPUwfbtuZHaxmPybMGyYkGNjqQ5UjyJEWCy4NTlg8IAq8DHihFTKyf1mZwA6cd3grH8h
tUFfFqUKTBxefvgM7eAupVEPAokMPGP1GL8NEDL7S5XEr/N7ZkW6tNIbkp9oArq2Engudn4nB9tC
wiR6rjTG/fUFzUdHMNzjnp6miVlVZAmMh7JahLiiRXBdYBgPPTW0P4PiGAOEopcrP7hr9v9SvsZc
3h+zzEb6ZSQRtYF7cMWe8K+5f98Cw50dlMQEP1gheEtndtYfzwwy4TePQfgR6glg2y0ZNnnfV05O
22qt6kRZuE5nvRLqlqKqqCommpm1tVyPiTwpwxHkOlCj+BKxoJsm76oajR0wNAG3ErfagtH5oH9m
lVlgmme1Dr5dWO1yp18p6MNz/aFaYaSqyvZK4gC30YL6KV06E/+DC/1ZL3PdQCAA3ElNATisAQgi
5lx0qwU6A/gg7SN4aTPAqYR7rl04ivMf9I9VJo0QKLIWX0IM5pXmICKPBMZW57qFCDNXnwTwERMP
IgZQJBSlL8+iUHFtFkvwm9R3MCJX02MTncDkOXRrMAVTkDG6ua3EW6DHzAZcvMbfV/7P7ONKvbTP
ESPrGg7LLEAfR5w038Wa00zNvSJbcKE5IOqFreldd5aZpT6E/WiAD0n4VZAawCnI6I16YklshNW1
0o9W47uUx02egaRD1WxZuK2zF6N+K7U19xZwn2K/lXPMeMqLefPMmwU/Djz38pRbfHvf9SAFbIUJ
z8/FuRuRXWzclGX0AqoNMKQA+7gFi4k03qX8JgI5IqV2xNUbTocM39I40sIvYR98hJNLXQSzzanF
C07GjFTmuwqXHylSquvR+X/4Ir8XzT7UfBXwNF6eHlCcK8tPBhqLsn7fpIda4UGGYyu4xEUAinSw
7GCYH99Mh1ROjqwj1VA+O/ToCCdkK8StJRJh4dct7YN46S6cBN04ucI15cvP4rBS6YvKgffIu74H
c68zgI4RuiWBR8OTOQB1Y8gR4BgYfbmp1VuJb8wYaEfiknyTiku9p7klnRtjTgDRw6ZX8gFBRSv7
N5m0kwvJYBstVGHXpikIh66vbu6u+DXaJqK79E1LXB8aSexzH+HlLch/1OGa73STlqBj+/H3hiAb
ilc4FGV4ZGWXHwsEN50uFt1w6ssS7Gs42Bx9KKC6OubkoMtLYXP6KmwijlFkCaQhBloA7PTNEONJ
izb/cBpzzYvpQ9enbjq2lk43krE1CmEjkU8QuDnXVzl3KZybZVwyEBopVkJtOAEgrtUbUj7HsXvd
xJw/nptgkrNRgT5xxqnDqa2fu/ZQAb4phC4ET0w9PlXx0u065yAoZwmYw8B0iKAw340jfilxOTec
gAu1wAJq9dpRpCuQQa5CNLqvr+17ejvx5CMTFJAKihqrZdK0iQJFZgy2YDwCM2Syz2+4fOAXdvD7
IbuwwiqW1HoMBsSARyQ3No32OmrPRW4Nd9eX8n3fLo0wJznQqz4KQxiRh9VQua34Jr2Cz1mLF+7n
7+7wxeAionWJpjmamJfnKsU8St2VmK6qtHWorzEd7sTBE1RELD7iMZSxUHj/mom+PFiX9qbNPbuj
gd4d+DaS8PTsQXWo/0DW04tm1zsjZwc1gA7tOn8WyQc3PKbKVhs+Bry0i5ADRqpAJSmCltN7SH7K
mCUZNplerER5LeZ2gJukowC8Ln2Hpf1h/DfvgNfVOuxPmt8O47FZ1XarmjmkFYKFJue3phWgKKDw
UUAFA5lV6PEwJxNWuDDuDZiKkz1kAVZ14VTtPTh2zLKj9xnvZTqE7sFqGI8gcwSmjbeCIMaQudfw
a9paQvYWZW8hClKpshbDhVb3d7fHGwuZCyiiBIxdsXf5oGPuZNQU/6Txo+uL67ISNuMn13R/fbxQ
YJKgzqNBtgvvVMZDKrWsIV5QcyeQ0W7ADfRejoG2SrO0dQqxX+Ki+npjnzsk21hgzKVFPqRlz8n3
nRWts9tyH5Smb1domQDb+hBu6FO9un60vz04WJOMT0VGnpYqWOrvea/fRbb5fqtYeM7tlsZuv72p
UKQV8NDHucaTHPxUTO5BQLGKtETS7otn/lNzUTsBTwOIjF08N3ontsOlhI+NWiA0wpDVNA8ATiOU
CZnNbCQprKRBDE/DhndQgl0LTrcQsGYWBRs4KfwE28LDhnkoliIwmbGvhCdupXuaG2z8D3CIbQSH
X4V7bsEZZxd0ZowJj10KrQPQ8YUncnMQnrK33P1rndavPTszwexZzEeEdiPW023CW7KSrexWOL5A
b3Otu0uqv194nwtvnz7QmTHG9XypRHFNhrHK5VbcKtqB9n9frWKrcPyVcCRrYRNtqmghS/yG9mPX
OEXZs6ifcj0xSCuHp3Atb/pdv4WQ5E52I2dYOlts4sZaYt67WUhHjgMn5ym+OSE2yvejBTv7crX0
3aY/9H0nBbDXgaDMwBTU5ZIyyQAbMi+FJ1TCHXUTrPqV5PmHbOlIfW/q4pMBAgoheBRkMOvK5IQY
uszVWK3IKXdGV7RGO7GVbbtV7Xg9WpIF3i6buJ1JV48LYer7VsoQkTSACdVl8P/ozFbSHPBfvxAx
KwJfCe6UFfGST82Tt4stjgVLBrOXci9UQQJ65FNjt2sImLqF8yQ5qL0vpNffgz1ur7MlsaRaYQe5
VIwTRScM9wQ3r+3tu4uByf3ghnfg17WMhWxnxu8v7THfrhiikSsa2Bvg9ZylOdSl9iZ1l/oGE2Uk
440whJY1L2sYlgRk+NIbcwK4Gyr90al0ql3iQr/Jfm1dPKNXBMU0DNUOt+JBP5RrxeJX2nq4698/
ysz0F4pai7+DyWGiFG+4ssHv6DbJGjRdVrPTj4DAAcHtZG7gBB5Zdy59jtfJY3RjeCDGsWIX3OFL
X3rWpc42hLklSJLKpaJLIJ3bQSAhtIUb/SA4oVneL9aCpwB9GQku9565I0IdWk35gDUXNtqf5lhb
3F3z9P6Cect95RHXd3wnWiBF+B59wKkHJtKp7I2ckQ0KfRESnZe/HIszR/OHavv3qfv3t9+lFeZr
gogW168BK8GbvBG2omBXi3ra3xrKgLhfLIX5UnEq5q0CZrlT66qVKe1Ca9yOvqXb/KHcNW8bKzoW
+xJj9QuX0he7Ivvd0HX5zUvI3IWFLwDpP4CXkPfkje/xm24TrYNN7ZJ17VLP92qvWiHHdTRPRZE0
d7vVEqfn91Twi+mOnzI03sD/ZhbfjbqeqxhfOdHP+kbYptYuWJfvwkO0F24Xwvn0p5jlGpAgUtD4
0UGRpDB38JfcoTKm2amywQNkC7iw9LVqy3ZmGhv/jq6WUJtzNH5oyKCZJ2EwA9Uhxn0wCiaDxj3L
ThDqQe03cAzr1nkrvJV2u3SFzC7ujDyO+ZaK1pZF4+fZKbZuF5GM0+883zkkz6DE+MOXwWRoOGql
NGYo4dmVCDyxjZeIaVSmso4gMA+qroWLd+YheGmPWUymZhrBT8LbH8iKe2W0W/AEuYX3mXmZlXnd
aviBf6+Ii9LAilsn3jJ4k71Pfi0ZwVpGbgNMCbNkv1FVSkNwSaBEzFs+DoPvVWvwRuG/QZ5QuQD5
hBt7wUWnW4rZ6AsoM+Mwfi9q3SDT7tQk7l5VkZQaoaU/O+PDfb1aMMZ6DFZ4gWNhbJVc0cn1AFjF
VjGXejvsjcD+beYDqgJcP6f42+B42vmeqw1LsWs6rMxOXQAVmMPcFAL0uxW0PZN177YniiqAGTvU
q63m9qC4kvuKa8HeRzx4lW4g24i6G1qSGDnIV8frH+2LP+PbTznrTDIbqVMeykYNmtgAY7Vu4w4b
0RM93vMfODf0imcAB9z+3Y7W/KZ2huGQe8HuKV4PrvFK3WBdICcSvM7NPsM3qAzXdI3/bJ174ibW
UpT49vz5+jBnTUbmt1Yihs8CSO4gl+42jSt6eGvZ3Lt6P/2S7BN0dm7m/dd7//832nPIw2G7fvO4
TsTqF7TnTz/r5meV/Z//S8GZPjG8X/Cf//qn/4v/XDT+A1r96fGOSr6I6+g3Abog/md66IAZHFSO
uA5xav+bAF2Q/gOkiiGCuwyvLR6IvDMCdOU/goGq1ET0gvLZ9M/9Owu6hu4cKNpBPS2hdgKuW6b2
WkhGLXWg3t+q8aB6AwSo7keIGi4EIPZx8GUGaD0ZKTuvg4uJydmBtaqlWqTctpoUA4Dc04oPI8bg
rARakTDCvFIn6JgPq8g+uD/7Mre/Tuc5AzsT/H6ZBvET6B11bJvMmO5zAUOTwchtdWFTQeyjU1+v
G2Ai4GQAlSWkGRBKAISARRjVelWldawZW+2QlC+C+KDHD4ujXlMYPYs834wwD9QcIBNq1IaxbVoQ
k0AM7l7mKpdU0K2LIj9eQRExXHhXMPcia5J9qXZQB2xbsKNsA/61y94UDIEnCwF1ZusAOQagk0fX
BBzITGjnJRVKrTIJdxw3WlGAqX6RWn1whGaKe/0jzXjBhSVm/7o6ygRxDMMdFXyAczCpRvqn6yZm
PtGkVYAJKXS9gTdibsJSb8U+LSOIzhU09NoRRa04AMtDoG5jvxj2gKzzC3fj3Ko0CSpzIMqYWLCY
VbWA5jVIBmEyqDyo875UqraQSy+Y0Jh6RVsFQ5mXMFFBKMqUJuWkQlmC4TBPvMnVJvSZgOhggPdO
Z6IQtKFpVfg03Ini0Q/ajc55kDg2G7hBZmz18r7RJfv615pdl6Ih7qKqBcAp85IVCiPS8BYLd1Bh
9MBUBdK7Ie0Xvs+cf+MV8tvI9P+f1QIpP5RiImFdgQgxVMzYB0euO06aJNcXw6RIv/ZPxWgrUGFA
XLDgbT7xK/ARTSP1BxV4Ogy6DsmhjQZvElws5QVrs1/rzBqzKoieYqoequa7NEg9kaYboeI/0nAA
FlyyfXAQVXUBvhZtIR59tTSZGKgBqfJ7lcwBEwa15eJJB7wK7/iy8WqD2kG5gQ5FKIrPbTlAblMx
BQFC5pRaabwNk5/Qrkxr3yLca1ftU/LeQVtuDJp90LUmwFeRGrupEXu1pHh93tiZDuYPVACr4R8i
3flvZyIdVKtLPU34cFd0oStk/gpbaIPMBZKmb9d9YS4MnVtiYkKnNJAQhcjWLqTHii9uyjH8CKqn
gGDwm8O0/3Vr7APul+shScFsO2rtoFG+dPF2Uq/XRinctQqIXPVVnX8a9aswQo9toC9Sq58CkLD1
5TMX2akCRuBjBDTU1A/PQZZMs03UHsGkZkkauIrQ4gCq8PovnLnGNIA1/vsHssVrP6IhX+kGIn+e
GC7fSOMN7XmggaCqveChc8cdpUlICwIROs36X+7F0Kqh3yg9HJS81eAP77jXZpCBfVmiAZ8LXueG
kB6exxXC9xAmhxT4LsmTyqYgOzCpLKfr6zs3a2UiwUejFs01gzlvEQDJMelx3mL+FGKiu4Vc+XUL
c98G2/TbAnMqoFcGHTOIHu5AD2WCqdfUq+Ni6jRvBDTxkgx1FYxzXG4WqECGsSJjuPOFYzBIq5wv
LXDjrf5hKSg4oWkBtgcAoC6t5KTIJJRlEILh+lz7WIyvXfF3YOOvs4aigYFeIKSUoCd0aUNUc14l
YCrcRdneHyUrrr1IKRcuRrZO980Kc6IlSDIrehmSXS9mvJk2EAKv1SCE1F0AZvZI3KtS8VxACqAO
lBelblIIBwNZc30756LYn6UiQbxcaq8EElimsNSxryEHksgQRuuJZJKhV0CuHjh83hX/YhN1IFQN
J7QzC1H3ycCXMcUnXKfQSm9z6KKCAUcWD0tAi9k4cWZo8tiztEDpVVq12hSSIG7JSW+KvAtwSUEa
cWFFS4aYmzqaXi1tr4e73Lhv2sLsdWop0kYvioXIN3vGgJQGtAavSGBvL1eEu82QgH0Ndxn3EESa
Uw0PGM5cMDK7Gl1ALxwZjmR8dQ/Pto2KpdSBLoXsIvFTC0Cthq6Kntgy5JavOx/bO/t1BNA8BowA
NX/x64icWeppxoEDi5BdK6lmOTQ2aC/Lbp/9iEFVhUGoHoghczRsPnNrg5jcwmebey7rE0sL6shI
izELdbmd0M5tsl7BSkER6CF71DbqQJzCbYZkNZTgl0g+OF1c2N6Zb3hhlPmGcZdEBIoi2F7joYHW
DF59SwFMxu9mMjgd6AzELp7XUQ+YfsLZvlJN7JCoBmSHuaNjVCrgKwOD5/WPN2sDaTDMAOKlsEFy
IkuCVldGdqGfmFQrId+hLfjH7E6dmWB2yoeqL1dnKdn5VHHx4Ad9nlP5S2TDcwuZRh1ViCmADNdg
som8bMOeNxqyG/U9zSo3gETk9a2aOVB4qGIEDBgW0N6y8BKjhZBpk9VkV/GPRNx3fX4XinuJX9I2
m/aD/ewIDSI0dSR0ZL6g02efPYeMuRAlMtnJ4Ug3AaTkLZrLhQciu01aaE+RUcdHNFOPHQaEFtyB
7cxMZ1k/N85s46gTUNfVKtlx21pQPWUFxu+xNf0gMqWf6QCyaMGTKcRawNyV/kPyeWGcSdQayNRw
tMXKa/3WaB8j5aUxPq9/xDlnPF/f5EZnm0skvw6TUsGxVX/K6R3XPTTJ0jLmHOXcBnNuGxGKxGEn
AclPE3PInFJ5Iik45OL362uZtYNRHAWQQNAZscUGNRO4UBo1XCOD0TlKTe7UShzMuooli0DH9R/8
X1IN3PgoM6JpN/2cs60DOohLS7D57bQwAUVBYasNlH+hlLkIVp+7UXQJ8+7GxHCGWg3jhcLg+yWE
23CYK1t7SrkKfJlH6JbWMmThtzSSzKJ/gE6DaWhOEGNCZpAXFjuTUV38AsYVe1kuaaXhF1QC9JCF
oxh1lkqoDWFZM6ULyLVZpwS2E2zU+JekMReYUYpCI0zGOIA3KQFpMvewWD2cDStnRpgwnPVF7Asa
wlcf4CmPX6FadAAmv+Jb2a4EwzcTNDPtaog7L/eL+u66s7LovK/IAqQ3KsuIbSi/MfZHEARzPK2m
k9eAjPBQQqWI9PsofSa4eozqSXsQ8jVyCTvt44WnwLSBbEiVBR7YbwjGY0yA+ZqUV1GyCinZPQ55
bYYE1JBtaOXxFvSXrqT9w+sGwk9/zDFBJo+iAAynMMf34EfXjkn1c4wer+/nnM+c22CCTCBzvSb2
sFG0mzx/I/Q4KAu7NptYQYUGu2bgLGIu+PLE+74AJvMBLlOHFFrYUHUK7oKCtyPKfdCw2PEZ4BhZ
u27ieAHyPG9ahL8AeT7d58xruugSScinSzAtAmmtYijZNDra20QogO3kk9YEh2jloVol7KSq7jw1
TYOl9U9u8c1toGsI1jK0l5BIX64/4hJS8gKP9YvHXB0wb0g1E4CAHymp9hL2XuJA2YYimFTwTsJ5
bbcmGb8A6Jn90Gc/gnkq801VBUTuya4U9kZVmXx9XGzKzJ4PTH1j/GPK41mhNB2k6aAOzZFyVEKM
qS9DXSuY0HJoMirruAABYjUMW14p5PfrXjwXZjH2BrII1LEhwsAcTDDLpzmI98iuKUAmLLSyB0X3
0dKh1WZrgQKN7rIf1tdtzuY4eC0oSKkRbYEXvvystBjaKKElIqHCQfPrIW5XouTkTeMKnG2gukb1
Rz+WHSIk4AkECdDL9R8wu9sTukjVpmT1ixDy7CKtML0haiFybi4tnpFqRfF9r4E9tCbHlrwnycIe
z2XGX2Cm/zLHRIqu0X2qtlP+Hfl7TD7a6O1Y11c066NnK2JSAz0iYPnpsCI+fxwLcEnze0ldkg2b
S3fgnPpEwQNaUIG9QHxfrgajgJF0Mw4gGE42qJ2G6cJFNeuSkMCdpMnQ7GXnkloBjJq+CpfsQb3d
AGaiKa+JkkGVZPnczS5JA/ki8LuogrF1GyGJoLfRw1bU6xYhAEXmn4U4OEq3FMpmv9AkzoppX+iB
s9UAo0uKpqgRykG4iDH4j3BwRerqynZMfGtt6IWF1hFpMqg9WD7SLDVr3W74+Ac3OfsRzBfMGg2X
iYCDF0VvkMe0GrIZyY/rNma9HaF6etJCxYjtK8aq0EUkRWwOk8iKtKPvL+Ku5/fyjwkmXaO9FlW9
36LeAZ5msT/EcWlG9SEn66ksT8mm6PMYuih3kZJ6ikTtEPzKAfYT1O3/u8UyGxpkchJDbRjhE1Nt
qv8aFEuHbjZW/dlOdqRNk6IizmtsJxiOGvUuwLB4GIKkue0t47Eag4VAsmSOuexSvQihiQJzBvJR
RV/1kWCBPyoA/W/h+uOCryx8yC+dnrNAjGmRUSkr1AwUwH+ryk5rwSzC4/VvNGtEF8EWAroQ9J4Z
b8FzW5NCHkvSs9qM/U90NRfv79k4cmaD8YOyK5U+UeGRffwmpLGVwFQIpQW/rc3/1WrYlAisdV1e
0Q4vM+0hDSUnq38IcepcN7KwHBaML/iVXEGSEU43KqtSzDdodAAUYGf523VDs8Hiz76xRSM9y2gB
dnwEpDHoTKL+jEm1dIIWvv8ETjp/No8jZ4RaMuC2J4DyUm1cj6rynPVSvpAzz+8aRlyRLU/vLMYJ
+EiuU7mHoVRIvC4DS0b6OfD9riELhuZX9NsQ6wMS2PYMOcCuaaW6TaWf0PJ0OCiWXv8281aQe6vA
CU/Capf7lidl12KwgaDs/8YLg4OvA52fhXgze9nrv418PUPOIkDRdFo+iDDSB4q2BbuZZgKFlpuR
oDhVQoStHghLWMPZGGegijhheCaw2+XCCj4I8eAf8arIP+NEMtV2JZOfLW9VKhjc+fXfbyOEZQWg
6UDagpzz0lrWRDQyegPF8RBzomUOBYrCh5BgHefJgikWsP/1xJ+YrTFdgRFNnl1ZTeOKyoJPALAZ
V7UhmDqupjhx6hD06YVnNO70iISIEaThB1sbj4pG7xsqb2oewx4cuAXHZomzce5UKACaAzYF5m0M
RVyuX9Tb0chj/CZQNtlI5YTsM2s4yKItxKy5UDKxQk289aAHZgvpXTQUTa8n0S4J7obgEy2d699x
zmvO/z6zjij0Uazh0miXZ8CpqKYEJkXMYxcDlGGQYmSLHKXTK4h9/EItEPAiAcoKPFvuC0GSW47N
tCADMs9VGcsutGckM+pzbRUUYmzWCbSdSjU2zCLo0+fBiGT7+qLnYsCE1gLQCdXA73enFje5omLR
QvAoBpinKzac+njdxtyHU0FYiHE2KHaDCv3SQeJspM0o5tEuS9KHGq99EzikpZGSuTiDnz8Jpoga
EKrTjziLMyUpoZI1ZNGurDPZonzYWjywLXZbFO910eLGNtQlgoU5j0GDETN6aDWi8Ddt7plN1Gur
gc+HCNpd+6B+aBUIUeYvAuQ50nQ/GPlCvJ4ckPUXSJih247XjAwE6aU5khhoHIQUg6OR9lhI0Jt7
icRVn61I798KxS0ehAveMWvx/5F2Zr1xI0sW/kUEuC+vJGtRqWRbtuXthfCi5r7v/PXz0XemXUUR
xbEuutEw0ICjMjMyGBlx4hwIG2SUMBgmsRahLVfEMBHQUTp39Y7EJzdREkd2HiE6n0qqYfvl8IVR
r/1tf1mOXRLl4EuCsgXVSDpz/OF6obVWpNCK+WAXfhp7NXHL9F5KnPaH90yFBu4CCw3n8YC4KVxR
XXya9NoJAGv422Xy2TWvt5xfAoeGbvJjqJ8svGoMxFIxZABzcU/i34QuSmGV904fyztRg5nkecyQ
sqpKRxG8NyMKc7d34qWDYZ5iKk9xmlWUUq43oiyQgw2mOjjzLbD9uLJ7+r+dVDnNrlG/0mjZsPfy
Eqk86OgLzCQDM23Vtb0EYqgqa9MAiewaPZ9vdYGAYP8z0fdBuqXKsWYLKnQgKvRe+XTOW39xeZJC
SIPcB3SgdMVOTj9MHwVjAnhrp+pf1/dUyQTpTi7DNjKheW3JYpgmiHM+0IL6TxyRfyQnKQ438pyX
VwWZU6Ib7XkGhsEEXhtJJYTDmfDioRhS8U+fyiFyrO+j/l3InuXPVr/x5lkpsc32NB2CMVwT0Py1
vSowh94ceekLgXA00E7PJ2/vGcWpDk9R7D1YrbarkQL0emYtxNwtOs0hbd1wmJWew/XPWOytAC4i
zGoeeJKe7Bnrc7pCu0sC42BK3ScFYKk//DM135iUCht7qxKxcj2u9mARnqpUHrR6pOGR9wkdHQFp
us+qt5djJN0tsr5ft2/jSsmcxaqMZIkzEIMG9fWeG6Jn5tr8dtat4U5uIPEXv43RJ4TGUCqsHUX5
OqLU1ilb37aXH2kuJSoXVI4R4oYc8NqulyINiUppcLaQ0jOtzqb1QXN4y4WXhHVz3KVvRL0d+Dv1
v2V2SWobamMCtnoaf4mHQIT8ZURaOXACVbLH1H7S7vTD1B0zCDPrjQ7dSjggzFIcN0AM488LR5oZ
NMrRD6lLGD+lARE4Zt+rZyt6F0U/N45xjiyLoH5larGd6mTA2ZxgKo9ru34TMF2fw7V4GH401Xv0
A2z+VS3qFYcNwy8TPpznYo3zHlyEPNNoVWgGMVz236PxOdfehGlu6/57Yzqo+skz93n++RU254ac
NRcl54brtU0fOQ3THIgTQXJWu2ex/B4/1yIk+FChmQ2Uxf4+FbbKCyvt5VkLWyErYrpmTvyurZqo
qMr+XMBLpxZFsY9C/TlDXZWXimL9rFCyFWY90PugCN7JcnoIrPfeOGwwAMzHuDzmi9+wbN57ucSI
8cAjGr7OufrrmZaT0/qQs41YvHY9eWdSOIfTF6DeYrFD7U0RCnhUKwVBciqBkX/PAI6gK9GWbtbq
FeXNwE0FloAzLVIjhE6nIJXG8IyGrKMqzTEp3kLZpxnHUkXOUjU/SSpyO4bnGmq6m7t4chKfg2ja
VbL3dNu31tf957csPnkW8zjzy5dwKMVPVmG6fWbszf75tpWVDyv57h8rizxBl6GsanOsZNSZi8xC
bfR7jESerhv2hHheFITw4P94hVFm2ZgCArRlLpFIdaFrjCxYhIhJOlbmQWktd1bHNtXqOTLdSYX8
oxWPt42uOawh0n5hzojZreVkmAzHv1n2lC1kITk0CJm25aPS82Tf6mzPucHyZlwaWqSViE63aC5L
FH4S0P9doQpOii7oRm6wuhyJwA3RNd1tcXafi2iXDlrXeq3AwVHo2gEeKw65ZvyjctP3Uu2bG1ne
6qJIlqHYgT+cN+C1uWbSzL7MVWZ2EF2qp8cxb91XnM88Wkd6DJvrUt1sUDQ0MOdPlD4do2lfJu8K
xBkkJDZv21nLM2aC438NLc6nHYVsGgQMoWZzNtJgVwayEw3dHX0QV6ohQYMIf4+q+E/KAl9vG189
tQvb8zZfnFrc1iAHZ9tpaTmK9iCJ+U7wT5slztXj4l1FyYg+LY3paztmwWSapzGnQT7lMBqipNPu
9kpWskOQ/CKs/b+z/uUQl5JUfcL4Azh7OXNpYnokibr0JWnCfUF/1hg2Pu+rOwflF+fGf8ylsE1q
ZXQFwayeYVB7MCOYooPnofwsR9X72wtbi7uMKPxrSL7eulFQuojRwfA8Nu8jVINrP7HlcYs4ams5
CydUtEyUhRz0eY/iSmwbxiMjBFPx/fZa5pTnRSi6WMvC3QpS3qGZWMsgowKUlLtyuI+HNwOy9EW0
4RCr+2aoZLfktuTwiwgBZKjS/PmJVksF+aw0Pxgs7ZuXldprIvmFpcWXsY2FTmpELlEpjq5afpJG
BRlZd0Cp9vb2rfo4o4pgiGA4pvh87QoSCMVhikAeGGo9ve0zTzyko/m2MZAar40QQeXxhy5O+Yar
r57ahdlFxlOlhWRlMaeWNqEzKqeYRvDHJqIfpubBP7eXuOqHyEUhWUoyabxYYi2natDSwTfEJt8Z
PmMDeeZ9yFSN+ewgGjaC72pcsqgVGBQKXsalehJH2IswlxgUKrU85gPJNNcrXJGyL0GCeXeG7hdX
OIzNtDNnOEcsnRqtYlLxQc/7jaWs+fulkcUNniqvMIoi+Q9IjvvbKI//j4/Vmi/MIHpolimwwDdz
7YKR36rNmJGfSZaVH7OoVICQJd+SKkr3SWJFgFglVFUrNJkHq9V3MIWLbucJgZtBYrjrpji1+0RX
jlIQWmRzk39CPGML6b8yRQSR2sXPXOw4Irf6f7AtlexA+wOcoNkN8Jr2CvJO6qn17hUrdngkNZul
oTWXujS9OAevQGIQVRXijqGUH6SuLFGOj/JXPKCpcukGOlboxPxuHV18uBUtEZVwohJDsnAPfM7c
VWq2M7QupQ4UvFWncCMIrKYpc26H5K04V0nnm3thsR9pR/kj+apWFNauaAWEpHsxt4Wsj3exXMV2
2fqw5pg8iIomL75WGgLwt6PDqo9zUclYZiYwY/bOi9+QRL3eBp7MR1f6xpSbFVV2EP+4bWPddwC6
yBoMGJQoFuFOsnJdzBQuUiiLe8NzxHEkJxof6TnsuqbYC9W3VBnJMZBYl+u729bXQjx18P8zviQS
zfxY7mUvxrjhivKpVGpX4M2efaNX79d/3XjmlmgK1Xfg5xzt4nOcioJs9hPGIlCfU1m9naNS61cb
T/PVmHFhZj7Vi1NrtD4SoHXCjPozGQTTtoLYLeLYrcfgOZL2t3dwPp5ljnG5qIWfCsMkjAb0g2e1
7PexHO5l6b4e22MkfsyVT9pgb6aCqzf+Yn0Lr/S6kRsqsL7BS11Jzu0p3HokrDq+xmuHGXvYRJZy
SZ5kdmL0G2yOdGn0I4pO/48pgTl2L3eO9ByU8Fx7fIGjbOmtJ4FIGSeJ2vsmz50o/TjpoDgb3U4M
aMuVnonxgHdx2B7G1NyqSK4tklYvLT2FL6W6rKxIeqmGec8TUpP/SYCnULlvMX3bPVYuGH87e8jX
mGbOMowpShqKWY6RqqOPo9R20R6SSHF5j7t5kNt9tnGjV/wRg4zRAVEgdP5mSrrwfrAEo+FJtCqB
0TmRF71VRb5HMqy9o/VJ08JTK0JuvtXLW8mjQOISpWcOJjiuF3euEvSqbPUyOlcWBSNdFz7WYfzQ
CKXnZqKR/H1cJopIDFzMUvPoOF3f8FyNh0Qd4t/N+oS+WCE99Obj7YNbiSKXNpaRUYsykOFeFJ0b
umKj6p1iyL6C4aFvP1Wh6d42tuolc3F8VlqYqcKvF+T1ZECK30Vndfrd3E0bu9RU1MU9MdnnYv9d
KP2cR6X+fNvuyhWg/cc7lskVzm6pXZ+TYYtW0kdnqzcffK+5p3zZDX+NciRvY/oAvqW5+LSknKv1
rhUtHyOGDK7iOTe2JljXdg84OKANC8QvxHbXu2cZY1MbphadfelO7eEDEfLz/JyMP8VlZSdFtXHF
btujYXNtjzpJqVSjwYLGvdBVaBGK4pdBK+nOIOJn7hJla3ZrzRn/rBDy72uLtZJ5PFRolYcJzB3J
Xjbv5GNYpa4afbntEWsX+dLSwhMzlQIzZLTRWbFgbXvQw11XBjYzEv+dmUXWiqK4xkwdWwiDi8lU
f7jXwTpm3vvbZlb9+1/P4AFxvW9Rp2iN4Sn490ST0vBqpzbVo9im/9y2s5bE0VWitcSoCQWaZXNr
ijUrzgQPLANqSCXi4sid3Il99SbKm59lt+/E5+pZCygSTbm4RSyx6o/0ukENQsf0gs+58rrKqxUB
bJEJLKtGzxaiQmZ0o8QuDHlXTnDI/Ly94A2TSwwhhELe1KeY7CXpbdIG7pAVOymCSaCu79Sk2AV+
/oqAPHf0/3eVyx741KpZ0clxfI71yCkC3d9XqZLbeY/CXhUkx7Tv4g2Tq+5DDjQ/7uDSWEJwiimp
lWrG/srJrqXxGlGqqvWN0vKqEYNGAOMsDEsuacEGoS4YLaBerrbfQdkF7dNmD2n1tHhMzRMrELYs
6Z+SIoiSTuQdE/ayE4+MA4k/PMibBYBo8lHeIoteXdGFuUVKbAmlyDi3QglRustUZrt0c0dT9t1t
F1y/cxdmFnlwLORBlpWsqgijR7/s7QlZielBChFVqXeiJ9upchcnX4utt+n6+gCDzZ9M8sbF98Zs
Uq8OBx00BrVRIz9VCTqi6uH28layfD7KIloLUGoBS1xESOjDjLBJMRJp0jmukvtO9b7fNrG2jhkC
RYXPoqexdAtdDnqe+piIwZsjrataTxB2vcIGBC6gtPnFKKFcR+BMgy9VC0PS0eYkMJuVjpUdUYm9
bWWpPjODC2aI6L9mFr6gD4nnp3nDZyvwqzsh0VJ7APFzbNpg2FVhUbm+0hiPogDRGrLF+rtITh7r
vv9q9EZgC/40HHLJD+1CNXM3GMPSFifoxYdADJ2kMj+bus/Qcs6ccq341l2JtIOdhklwMIamPTdg
oGH04/HQ+fUWM8LaF/lyafPlvkjoTb+DB0T3+YZVj5ky7YYG1q70pAnaRlqz6g4knzOwmQ7wckDL
KxTYNih6nqcocoyk2ZFWh8bWx2qpvf2fo2IgkgEchlJflFwVb+Kx5ANM1ZI9ANWTpYyOqabzLAIC
z3L0JCcfZHXGqYLvqR4DPfokRaXTobGW/WijwJ36/K7u31jiXWo+AoPei/KTL8iOlu2a5I0Az5KN
U+9ve9gKOBoPI4mlcwqmHaqN62NII2b1xaAgYynuoz59DDvwmFN+pwWRK47TeYyChyYF1ZuVAfrN
wbRT8/ZQ1sjKG6ErG8ppDOWdV47iKx5DFz9s2bSPFT0qag2Qrd4OzhAVdniqVe94e/mr0YhBT8Cv
M5fJMocvy7HkMCtS7OF9ZEWOKG7EolUvvzCw8PKgLutRCDHQJy68iJy9LH+I/U+3l7H2IZQvrCwO
sZJMixMgTMjaG0NwB0CmsPhVgkUd+RfHdtvaWtaOQtpv8AZOsyyahn1oJvH8TFW8tyKACoGLy5yK
Zu0q0rLbttbqpbOc3b/GFhvYTmZsaCVuQK6iyJPTG4wkDilgmPd17UaVdM8TueMn3LY779iiiHNl
drGjuSdI+YTmMCnmzoTnTiXjtItpcKTAsGvFcvRBslup3IIrrwYrBknxxZkmUVt8HiNDQ3amouBg
+d8p/DPg/JSnG9+u1fO7sLF4PYw1oP1Rw1s645Q0sWfHEgPOSXesvZDC2xYv6GpCA97bgFuQp7K0
/FZaVapq+QAEW/YG3ZGK4DSZjjR99xgsTeF38JtDkQqfYLrMqujp9jmu7+cf24sPaNAJVV4YoM0F
snnS6yQ/tAACH7N4Qjf8tq31ff1ja+Gq2VSm3dCzzj555431sVFrB/CGXZjPVviaWhEfNbIoBjvo
iS0e63jPmEMWG51To/gsCeHO04xfoqW7r1jThRnp+vMwtbCCpb0UnWuxtZvGdMb0u15Fbg/RMx2g
28ZWD+vCmHxtTJWCvMp7ykX3hYYcYgH1qThsFOvXAwqjo1BHMEwNbcy1Eb0t/SaomLwplMoeteRt
4Wn3RXrq8vxOiKc3RXYqLCf9cXtp65fAnFmaZt6/F1DnAdZ5I50wW3q1m0eGkxZPavmx6T4ORWIj
2m4rdIMOU7mFKFr9xNGUACPFYwxWvOv1Cnz1o2ki/ZGl1HCMcBjuek+sD7fXt2Vl/g5eZHOexExn
Jc9WIJl0BKMYXS8mtNy2svo1pWcPFw01gRfJilqCXU4Hsm4lCuS5Eqw5UyLyURjReGAs4lXmIMCh
W0ctcQnIjJG8DpSRb49oOIPyjwbBUPMxytKNvVtz+7kmq9ImswgfixOS/UhB+70mczR+5jWNXe9t
WW59tNcO6NLI4oBGXTXCvufDkjQTjeW7MVB3tw9nDb/Ki36W0gMGoIP1uvYBIRyEROjJC6r6xHTk
4LtmFLuWFLoqj4zRGZIHKT0KYrXP/Pdp9ibzqo0DW91JkNg8yahqoIBy/QvUxGqsJuXAhNS8Y9bU
UdriAUXV4+2VrgV6Bmz+NbP4SI/x1AXVhBkVimLop2FHatVdq2tuFurupMVPt+2tzS0w2oP2DwT/
CFkuGwOln6APNTAM1naFWxkPVj/aRXmihONIKMnYRmDaKa8FJXOFATLej+0W0/b6zv77C5YSA2Ek
Fl028gvM7FNbaftplr6O/p6BUmWdQFYYSdd4HC5ic6zVmdJPc/YTFkfPN91ikI6vQXJeWVn4aSd3
ghY3PHlMT/kR+LrpBAUqObfPbH3D/ixlkUBGDNdn3jxaR4EgLOWTqf1svGzDEVeN/MaQwEjGwNki
CTC7MspNkewm10vG6ltoo+ouGWwkBdP97fWs+jwDq7SlwHEyGnR9tQopL0Y/wlQg6TvjizDG9pAf
td7fqa9aFXiMWXoerYflxEgS5BqVjmlu9YlO5n+b0ZR1ulGeXPuUzKCP/zOycDVFbTQCP/mTJYc6
Ikl9dAj60dgraprBu6Ns4ejW5vNmATQYxnhpA++dA/TFF1IN0mJqKmr2U12d5HpydEk8jBIMLnm2
mzrrzhg7V/6udtYe8clfgKzfGJp/1qN3UxydFOFxRknM7AmvONeLnzW72MXPCg2z4jsrchl0QaKE
1UQOqPxgL0hx5WaWStE97NNXvO3BvsCMyoQZc3qLvdCSuh610iKAiqT+tHysJ33cqjSuXo4LI4uV
0bYt5ckyyZApxsTGoVJ9x9xknlj1I9q1IjVAyJyXIav3MzElvYrPuWy6MJ55IjxD1uhM3YbDri/n
j6FF1OL9IkZ1h6HCGlzZt466GrvJK8guCcEX61nELS9nrGAUhOh38TTu1JNoNHae5hvhcf61y/f1
hZnfWfqF26l1JMz4ASaPPXlPSvSOkVQrCp22eZgHjMBrb+T9a9sHZRuz1EwCvxxDK/o+KCeRoBL0
H4Lpeewe2nCrBrhqg24tVWdrlpJZxBQ5L2ITYlQSuQzd71w9MsEYacErtg7kFmOMc0rKw/r6xgqC
UfttHMXnsB5taFF3Ma1aKqeSkDlCOdlRtLF1a6FfU3izzFNuBtP+1wYV5uiUyWtikPVtaGft6P3y
p9BwzLIzncKCIlr2pK14ueYggFfglZ+B7iTg10a1PquGzK/is9f1+3nmKvD2ldkxTs0VtsreP4rK
a2Lhpc1F+ugNiWV2fRqfVfVLke35vB6ET1rghFVxuB11V1+h7CTlYuZfASEvvtxj7g1FBr/deayQ
5LMkH9jf+NC2EhpKDkiUwJYRxqiiH2AwN4Lv+s7+Mb3Y2a7s5VyZ+vjclkA6aa7lh6JRkrvJitFP
iQdxx1tyF8aRvgFgW7sepA5zWQu2EqYmr480S5huk3MthhA7/jxk43injvGXcNT9jVC5FpMZaLFg
GNBRclTnH3IRXNJehiQtIo1MaUzXoFrK6qEOfXocT684xktL8y+5sDSWgZknIamk0he73NP2YeB0
cb7XftSKft8Vn9Lecmvz14bZrQUubqTggWOLZ+hJldtZmOzKEHjGkD4DrYk9KglGt4/FxFZHujle
/6VND9FwyvvvU9696bd8eS08XO7BIh7JI78mVcl0c+khaO6zQgDr+WHwT4q8hReZPWT51YDPnUkE
2pP0WRYe1Bp+agQ5FTa9Klx0Soa02N/e2jUfvbSwcJ2QFgM0CliAbc9tY2OH62w+QFZv/zxhA4SD
Ru8LUQ7RM8iswoEMN9AOCWOWucjUAZmX57k9vNa5Msh207b3QrI1DLl6WhemF6dlVlKYexN5fJXs
JeK3P9hWWsEl3Di9vklKMYexlwf2Z6GLbMI0Uo1Em+wysJ4A6Tm6H+6bOkaDShYPtXroBwjbLPFt
Ewkbee3qFWGMiQ4UU3QAta5vZhHC/h9XAH7QGSiq6q2RHbQg38FbumFo1ScvDC2KAZIXGbKvzVgc
/7vp/eP7GzFmfSGzJBm8gXQwFx4ZjbE1JCMVWFXOd0MyITwkHaZsL4DNfYXvkx/BlTLzJOmLLQuU
OqaLxJYJ1oNn0tOG7ln/dtvGqvtd2FjslqZGpLAzpq1JRadOQsc0g11Ym7tS0dxqC4S+unekLnQd
mBcBbXLtBJNsZXUHL+JZjT40oqso3yKIHjYOaPbhFz5+YWSxbTwJ9KAQeGfgAAIEvHCAyjrD0880
xY6CEtnJsNVpWC21AS2eIb6g3FGGvV5Y5GVB1SvgstrhY6+9E5TKnUl4QbHulSmyYWMYkGcyip2W
K4YTNE6albsCqr9TkW4peqxeACgWZoQiSgfi4kiLsW/jNuYxF4nBoRYru5akw22vWT3HCxOLuO8J
kRQ3NcsNIVxupvAh/x0sYecyt8rlqw7KmxQ2JB6mvOqudxYm16DXB55ZSv0gB6YLgbNd6pOThJG9
SfK0agwcFjhqPmZM/V4bs8y2E5oCY1UdfBr0U6NWe8FvDwJkHAVyBrd3cf7bXjjqb0IMfJIx+MUu
KqQFTczQANXRR8+InSo7JQgQ3Tay6g2M+QL3BVwGYv96SVVf1LFmhDFTbsI3LTLGdyLDuG9vG1nz
BwAXoNuZt4CiefERY4yz1GKliM/ilNlR+sCUVQNGBdx51m6YWjsi6KqAEevGTPm38IdeSwsh6sv4
bEiuOCmHLAlcMxlPBUUpxFb2txe2mhlAg0sfQAdZhNTp9fZl4ugLtGMp0ydnGE7tAAo6o/5cguGB
ImsvmZU9FM91vBVR1nzj0u5iR60y6bSsJYgNom6nOZqukeV02dYLa/XgeIHTJWB6GXqs6+V1SZKi
dMlFzrpT3cNAVX4O0l/JFLm393F1Ocyhwr/FnCwsatd20OwEFBvyRob7qoirHTMQgbWl8LPqGn+M
LAm7uyCPQ7nE1eOMZhc4i+SDFOs1OO1T32zxrcsbS1rqr3hp1vftOMeKcZ8JqO9p8Lb6jvS1qA96
Lp/HyXybiB/0ZHL8/jFogHTV5R0zZlMgu6H/La0e0/YO9IQl8eF9z8hZO5d2hlJ7/4q9p86igdrl
Q7OMAGZfq6HeAmgVK89trMKd4aXZuNErXvvqAo/418riXoaZ5Om1yglniWMJ32Rd2GnNL2QMEXG4
46Hnb4FmV0/7wuDiM0+LxRhCkWU17XMGCb0QH0Xroxa5SbGl+LUWQ2mDQz+jwLwFQPfaexWAesIw
Et46w/tpxceuHn6+5oz+WFhc98gbpMYsKT/0Rb4rqjSCBapwokYLd7cNre4aQ8E6nFtzNWdxEatS
Q0QEgeAzLJdBdOw140Mu1HZZtge/CbdQO6totnkG+X/NLXmhxTzsfU2gakTNd+h6VCDuh/AejotD
UXW7MXG85EcgP7Vt5ozDvdUXD0bkP0JBfszGgYZGvbHPq/Hu4vcsvDRIazOsZUpnVvTNo7wZ96fe
g9xno+CxGhsAQbPB9JBh07l2mBigvC50OZfBAhtfnqpusvutaeDZJ5bpA7gFIKlogOsvvuwoI1r9
NEwxber+Sxmoj0pY7+kI6rlLJWkfgevdyCXWiNLghEA8jX+YzljyXUyxyYQdw85n31ScXjh26clD
hNSg61re63nuqiqETAxYtI5ufL3tuWtHN6OwaUHxQmeG9XpPEW2rhUpkT6WpPAWZsIftube0d+Tj
r8jLLi3Nv+SiiGTFcRoGAoxD4YSyufCtMt8N2ff/bjWLkEI5rDF0ndVYScPQ9vgW1NWDkLaOGMZb
DJ9bO7cILnlvjamQZJya8E6YujsrZ2o8aZ1M3FIoWgXdmnMBFeYBctol5ECrBMEX5Y7wMpoOFRUL
VOrO8lyBGSKp1n/5/fiQDNXBStN3YyQ7qZE9Gkn+buZ2kibxWH+v2+Qpjrq970tU041D3H8N+uk4
irVlM4x3FwjNZCOHxrND3Eq6Vjfq4tcvgiOl0iBPkZ0/N/1BVYN7v36I89JJpnojHVq/SKgtMust
QtC01CLsMz9BfIB9yvrpKdIU5AAO1fhTMgPH1JxaiO/Rn32jpeZ94Dc2I58bAWp1pUhKMghCQqYt
L1Obt0UPFz0ukXrxQYpM/a7LU+WTMknlm0p4hZQlLGqzkDuvKsiVly1klC2GCKZOrhStRlcVW33f
ZEwfQkgqH2/frLWPNQNScPJAQIVu5vz/L25vEzRDMZZSfE4YeXegDgAr1MlbRdbVh8GlmUU46vSR
nrTAinLvXScUh8kwcydPig+U20+iOT6ZfrXTvW6vpPW72ytc+7ow/UWNa36jQrB0vUIZ8Bi5HnV7
DTpX4hM9uu3ey5qH8OIG5YJ30vVfBKjJQzqwzj3S26y5m4zsLoirY9y2tQ3caKPQtXZkM4QBemXm
UPRllpDHSl0amcBDWI4/GJRf5byOXhHUL20svvxyI2R60M/r8WGFHR6aKXM3k+C1k7HmXMeEN4c5
0YWRolS9OEAv4hyKB2pAdgxgYvO7v7pbF0YWie9ocQqaZxJjlX+QJrDF7p/b/rV69BcGlGv/gmk2
8pgfJgwKD0pC6aN6GDv4V7P9f2dncVPNEg1vLbFYSDPsE/9bQaciCNt9BL3tbUur5wK4AdQ6A/Jw
bFyvSOtRbRILzoXZlpwWPSjuzSbC6rFc2FicPeioeEwCnBi13q5GtQZV29urWD0XxqfwMGga8bDr
VXR1w4hQGifnMs53Vd0cGuWxjJudz/TsbUsr+8VTB7Lm33NnL6SvDGEYIjR4eDJ2ldMPpybR7c3J
9zUayCsrix2Du9kvM6sljtVhb8sBWaMgxL0raR2iAK3sx/ed74nw2VSCq3rNF2X0HlrEkO61Lg7d
XITy09B6uzIFfeMKrP820LnQjQIstJa09oLfpe3QgoeAtdb1gQ5E/lOPZrbi27n3iR6xPpwEo7NV
v3BCnfoCwzqiHbxCzJ0PNNRK2qzwCqHifFIXX7PQkDrRyKkyGJWwb4SdFcuOkj/9/XFfGpkd78LI
mPnm7z7AeZY9DBVENMzYboxXUEMy0cToMtMUBuKOi+9WEgwhOQLtfCEyXBQcoTlwBVwZ1ry/vykQ
flDvmMGZvMMWEcxLtbrSBSzxO3YlLE1BW+wl416DxOfvt85inhbsusnA0tJPrEJPG02iNAAW0y68
8X2iRq4fSe5tMyvPdvXSzOJrjOqI0ggN71YK10x5NerJyICoT0L9lZpb7nRh4W/EgJVo83tcE6Hu
mQTGWESbuJL8bJJGTquXe7tDF/NYdsegfatpyZaM6krshGyA/HAmfuLBJl87oJR1Sasx5XpOAj2z
M03WnMGqtp6vK1HtysrCK8SkQKaR9jwpzX5oBzuexaqGLQqrVStsmgJ7J0Qly1o4SlEl2oRRckYO
Nmim9zSszabcSAFX3v6gqf8YWVwlOQnC1EQ99FzmRr8DPPIBEgDNDaLGtEM1T3aN0JpuNEXfb/vh
+uJ4+M8swbOC0PVBRUHbAo2kFi5KQ+iKZY0eYt+7Rvv37xPW98fO4smaCJYf6sgvnrMiOlrZp8Do
bSsfHKPbeC2sXCwMMa7ze9aSQevrBfVVCadYVSVn9AuOHjwlrqy+kRP52AkS9IpxcPeKDWS04Ldk
6UwUfm1PsdoqMKoMhrZU3vNAdgXUnhJjwz1WV0WgpYQAJo1n3rUVKe/Mcezq5Nx5T4OnHqUaWWIj
d7Jhn7b5xhauFfkgXPljbXF7Gfuf5KRmD3tGDOiW+DZi2TsjFh8C5lTH1nvTmz/6yPjiN57TTKdA
Bw4DaUT8EUpdaAmezGxrm1eC19VPWlx1zQo0j4pKMtNmdzyPYvRF+KZ1cCzcPs+1lzyUgaglMhv7
O2e+3upArhtWWyTnfBSaT22aRHdlL4E6AnDlCGmaPZqF2b7PoN3ZTVEcuaYEqLhXo8eyy6wvt3/N
6vXUkYeYGZ9p6yxOQkcbIY8mvAsSuI+CWPJJMkREf/yNz9Ha9gI9nOl8YNsH6H69aFWp01oxOXGx
UHYp1dw0qp0yfaKftPF9XfPkS0vzii9SkxlmjyAO2yvGn4XcVlUb8VdF+/qKXiyPzz8rWqRAytTF
ySDjMFHNW4TWfTDku81Jz9+jlYua7ZWZRVwzJ7mZLIGL6U1Jb1PpawnYWlbZavEIt/keSPHBU9tD
Bze3Jx7U+J+U3nD8IU4eh2AjSKyVMMhwiXyzLoxIL/V6bwul5wsT9jQ2Bw+CoVPf7ibFzoe93vzu
YAHjsbsy2fCdNR+9tLo40aKtEj8wWy5MpNsC4NFZenP7cTG7+oudvljc4kCbSLd8QeRAu/LRqF1a
m8SiSTtJ0Z1cu4HwQTB2seRE3Ye/v4JUTFCE4ZEG1mlxBf06HetuKklloALya1gB+222i9VbQcsW
/JEI9G75nmW0T6j0GDeCMDJQqkPMm6CGlwTBsmQLuLU2KcnEAZxaM9oJHeJFLAW9nQqdmqVnU213
jSzdgcc4+tO+0T/AjeD13c4vd1r5LWpe4SkAGXn1MNWOCN4iyQlJrn0jrNOzV7zpfbo0yNAnW0bW
tnK2MI+5ztCFhTtqlZTqtWGl58rQf7W9+BGdrf2Qyh8LkEIDmhq33WO+4FduSYgBJwTTD50b2CkW
d24c+FgLkT/cQ1ZHc08QpX1AKlpL976iHvx62NjDNXssjXg/i7MhQHB9x80UabahH/p7ubXyn5kR
Vg4ByndRE4r2XaZ9p9FjHvOI+ZfbC33pNqwUTmGeDoyHwo++WKlY6t5QiX1/37TMzKRaEL8fYv1z
qE7WMYvjt6JS/mobUT4rWdSdA5Qi7iwlk//2+8GvILYxmzpflxdovT6DI7MRguE+bRUql9+yTLMT
qzxYxb1Is/r2ml98Fg1xpsXSeHTCTviiRVV1Wlz4scHhDm+gN9/FqvYAguQYZvqGG61YonZPDYi6
AFXNZRsXQfkhrRBMuh8BYI197lhmvJOF2E6DLVTFmqn5+Jilma/hUk5rnGqzhcBvvB+Ao1vlCWmd
mQgxiz/d3rzZHxY3gwkK4OGzbhes0otPo5HmujRG7XgvR5/98gvU87f//jWHhNULyN3MXiHqyy6+
Rd8pVWJzvM+rcC8YnyIpc8AsOVGenc0Edv2MbLQwnEn+AvL2cNv62uoAcs5ZGVUJYzkkoojthH69
NdzzAoZmwU+BACblFu/3ylnpQP5mei+yMmXJAtoMUljFDZ30WtR2eiM+VqH4kNdVZFeUW26vaCWy
wB9BLQfXkGbJiuvIIssTBAu1z3bqRec2Hbp9XdEzo5bL6Y/QCMUzXAt09NL6r3nH4WajkEu2rUpc
syXYMpiMcBxTbbgvUIYJpGZ2x/Kv6dJmI8x/Ez8oSSjLYpWoCLmUyMF4LzI1X5eagxFZ3nhOr54X
/Kk8QfksiEsjI/z6StyG432bPMdxY0tk7Nb/kHZeu3Gr25Z+IgLM4ZasKCpYcpDtG8KROWc+fX9U
45ytYrGL8G4D9rqwlyb/PMMYY/aOub+9VFdvHGMBlaqY6lvlfKkvncu+WrWo+LuJ/ssQDhqVnCS5
Uy3Qvt0W5GN+lBfHeFYsm8Mhdjn74nJbaIrQeGETTi7J8GNa+J+6Kb0blb+RKDuy7EjV51Yfnm+P
b37ErmxqQA8ph4FfWQrgDH0mlHzK4DZ6ZHvqc2YmOxIIGxt+bRa5bmcdWMhkVwJ6FkCRIA+N0S0A
dcTCvqiVP8lYPLaF4fZJtrFmKxfGWymMho2znN7S+clFtariaprcLGyrP2aatJ0Nlsx8uT11azsQ
YRv0prjdWbVFlq8eEj2PVG10w6Cm5a9ucWcomvLUxdz2udTIG3jztVtjlu7lN1ltarSX20Np1N7y
DGVypSw9iYWrBMKvrrIrIz7U5XRArnPDD1nZj7zKBAJv2iJQDy4N1lFr0eI0EN1Ja/aBNO0z6Iyl
8kWvj6m8H9QdFZUNkytzikmgOSosAa6ohcmmjWoBHS86g5XBobHSvTCg1vVHKTfmcmVDIs8HzRXl
AxwBfXHUxskg2aK3ouvVEt26xkj9nqN6eyj0wDwKiZo8iZNXbjxkKwtI6t6Aejh3i0VS8XI+R10L
68yQJzccns26PXiJG0uabXkakWNgQ9a+vUHXBvne3iIIGMfErLxcndxOOxvJc9/0e0s+6slD0SQb
Q1u5Rqiqz/UCvA9DX76emaYZWT6mows65yjUoFTTbl/13gZ9c2V7EGhwU80wqtna5Qw2Q9lko1qM
7jhIkR161TMUv6jt3KbYKmOtmXprbID2holbOk/uu+xJGsdVmKUZ70vhxE38WVDp6KbV8s6EyX57
ndYm772pxb7IjVFWWglTifYixZLNre9NG5fVyl4A/0VZR2OVwGQvhqMR5IhNNIyu3ua2pD6pv9qO
ijGKTlsJrpXbl2uXDPcsyspTtrim0Neja1XMtYhaoS0AVZSnP7fn6zr7QmCF4wT3mQeFrbDI0Qr0
RpMGVWIwfvGchx88/wStthDPVf9/xZBD4y4WP922urZKkFS4l+Z2RThRlxuCPYnwdyBz3WvCaNPs
9aQocWj7fvvvTzJ8T/LqrBdiPcsAJVIixe8NRsd28L0SYTjiXWuLlLw+iRom5hAPO4vbwdT7atQF
1okmZrtR+Bt7P/pD+JQ57bkTHsctHME8PQtHA4L3LP9JrpDIdnl0ffJlhpBMLnKmO18E/JjaAlIG
kXxXjeNdoAj72+u1coBnevzcZAcOjLwEknpiPgVJXUyuSpNYGmvmn8OA2rgHyvtQTPKv29audW1g
IQOZMuFC4hNciSdYsh8Y7VBPblmq/Z1i0LdvoMzlGHHfnwooLCjUR6Ud0rjXjcNBOdFbO3vSjUSv
7HC0GjdOp63mKCtHkVIuDgrsKgQD9MVRlCUaX8hNgyPUBiL+I6qQXVlssQbXJhr/ByY1/ZLwxee/
f3dTNqLpq2Le45dEFl2TYjS5EhE8fxOflSHfOIUr9xhdj2e9IvJOUC+WR7/liOvGyJD0wfbqbNeN
6C9xRdfTrp1+bizqigeEtVkqiA43yIYvzog3lKx2zdAqo3ELWTzBfTqVnv5pbH8lyZPmfYbv8UBH
FmPalYVbinsZJnOZ4rr4Tqq9pGIgnkIl3nCnV2ecKBwU26yUYy7WNZj0CS5gO7mK8qLKD1Ef2er0
GP270Bu9uWlQAX0MjjJCjovJ9k00XmSNM6v3n1Xro0E5tkwe8uqvJjVfolB1TOvJ0+8E798jIQy/
9W5FwJkk1OKu9ekaO0tlcnbrnyX9jn2cNLNzdO1P9T3Q7ABlsdsrfb3QsOSoRfGeIGtDsuZyD48i
8sR0IphcTcweuU0od7WsYHHfygD8+3NUSP0u0UbnttnrN2U2i4IzmwunaRmO9xa6nEbDpaEnr4Jy
bKyPU7hxMV3fu5gA72ghdzFnvedPeHc6qzaB2RNgAmmecQx3Y68g0vDFokmm2OUHbwvduToknmZY
X4ASkIW4tNcaSS1oKgdUTGT5lKsU9fDDg+9SEW4Uuq+Lp2xPHmRrFvslkb8spTXjpA5cupNb/MrK
7JgK7a5V6/uqGeymDHaIzR9qP4PaErhD/dg35XM6IdiQOHnrdxRXe0dNpI0VXdtI84blvAB/Yqdc
Dj8mJSLN8kiulH4D7W+Ph5a6m3yq/fuGdNmG53h9wROdcUTB/86IhmVKnFx75cWqxAz0r930U/l3
tx6OBGQFCl0QoJjry9Egbq5n9OkUXUDBB4RcOBdB+0Uwwo0E4/Wtjh0GAEJvpnwsoVqTSd8TpQxF
Vw5kO5Lag2WFO4gS7ugHO8/aWKO1LQoOBiYkkaaMDtjlqKpRS7XGnGcti3ZeUuwKSiPDuKWxv+IS
MCrw/ESywIDIX17aYRdkHk8Vl0oTHYSgvp/Pn+Vbd2N8wHNMxOYLghuH0NshCBw3ziBuwcauS+wc
kfefoFx+wlBoFW8zIafACdRDut21tNgbM2TTy10f/M6s6qM0FE997B8VAYGRLa3G1bmmAzjzLM+t
qhZz7bW12ncNHyAWjyYl7ly7F5oNXuuqDRQnZ4IZV92S16oJXVI0HXGu3v/IpheoB5spzbVjDTaZ
ccxMNm0pri3ODZuawuNB0uUHIZieEi/+Awn1iyKfPK/7BGLPoM/ARpZi1SrigW9Sw3PK53L1EJsA
LaBFojt01pfCb/f50B2g1TqFKTtmLCNSbRzSPD7++6tEnPi/ZhcOXSQkXdyLsegWce1E1YMgP9FY
dOMQrr1LpKEpjyLaDit5sTNDmgcGeV+S6ak+6cYHHbFYRX1iZiP6a4/V678PCUYDSdy5gMBlcjmT
clKMVFCwZjXD11rwXWGo72mOcv4vzMxeMNUK8JPLIGcsVR1JIu4xTSafE/j0W3m1uGBuW7l2/2Y2
uo6/AiQUOPPCO7LarKyB2IquGZ5G0P6d8mSQ/e7if862EMTPQ6EsR8ZgSQepMiUt26AX3f65rf9I
s1LiUd5CZq8d3vdGFnu88hQ/quqOJyaqHDVA/ssPbCn6eXvK5mvmMvpkKHjKhEJ0PsNruFx/gXUp
xlER4QY9ZoxBbWtn8B2rG/fbefyVV3nu1khHEI4Q6czFq5kNMiHnIHTuhEqb2yAvb0dIgH28PaS3
x3cxJgzMAm1cS7zRi2MaY1zpO69zq/wcimfFO2oZ6Qhblu60+pRGryqSql8FRN5H7+ClTvgpFz4U
B+jqlZDY1sukE4H79/FpUvey9aeRj5V+X00PPv9zbsuH4HP0Uvh21pSnWrjLTJhok+1lG5v5mgxO
Ivb9MBYvBEsgVtHIMMrULY2vfXbwcpSX7k35myB9qcqdF92Nf9QPqFqmmRvCSU/Ge/NjKNwFJzr0
qbHtOepPpd3VyeH2DK894BeftjhoUWxlnhnwaQ0U3+mh9yNbyXeGtc+Uc4B027c+flaVU/CZLXvb
9FtjlxuL+5a9eee268FgWOXg966afSA3PKARRZM73T/NfPnJ7pz8c/Artauz4e0mTk2b2fGTljs6
i1q6CSXS4BQaj4IT+6+juUOTs+mCXRx9yUWn1N3mKXwezv6dvFcRdbHafVcpNqtc3Unpx/yQfxAG
Rx6f1GfTek6jz7HwOCBvafcfhy+lZIfxU/eox3Yu2wMkAvle9J6sdAdB3wqc2xPxFp/cmohFDGoa
PZ/WWZ1bQygN71DVNz3JlvvPjaTbMclZw7AjAu82OEy9E9C87qFO84MvvITRMQa4GOVnc/iqFcFZ
dTX/q1R+yLKdpmZ2U6jwJXbJFDtaS1O4z5Hwt+59O4TQHW0MY6WCzi6nPo/qMe05gHVcXkDFaAr1
QMjhovUBhGRM671eldM5LXOkPIdMdqM8SW1f0Z+SMe0/pXWLhtYwblH83iBHl/MpS7x/5PtUqqZX
qA4p6cq268PenZglYD2OpHWfOjJDVSs7U9W45p+Szp4V5cC8lPaJpe8V8WyN3+mfZke9sh80eyTG
amwByaOETr+oo5zm9EsS0PBXRPxPcJpjq1cnc86BwYUyU7ep9ZO4JcC0OZbFDSi3uVwWVgBORrhD
Nt34qp0EdkP+pLh+THdnE0zXfhhOyA+G9NFKAyQfSeLn51h6ip4Uw1aFU7gPu2MeO5686/Lf+SG4
I8FgKM95a3ON21sdfFbuFOYfEAX+AXlJbVkpCZUAXzlJe9eDjFsiIJ7Kx8YEBZo7c2pOkB6tbto3
Y/qtVe7rwn+Y9GArvfKWzrjaBLRzRVscn/aKw2pGVSSmbdRTuhyfBFH4gJgJbdqCD3ms3WWIiRZy
BV6NA5aTZRvlnVg6npccc9l6ac3pY9CNvwixH4LKpLViVz90pXciBflCiyfm3QklZefDuBAOFqrX
2dTvG+WgmK7RvvQZCDhDd3xh44hde0VMLJADyB6yBeR8kXgoRKVLEzPrXRqPA7aJdnnakSHceyQK
b99Jb1jgq+l7Z2pxJxWVpJaVX/W8V/pL5WcwmiiO5voz3OzPihbukkwA6ke/ZmV86PrkaxcXu+yl
Cf4kdWNDKD91pmi3yo++ulNS1ZG14Sinp42vvHZDmJC5XIZ/QJZ/qbbm+Z2Z18HUu0iuG4dR6A5Z
JtW71Nf1XSbQMyUXvEdggrwuMZLvAj0eG7WLdkI9WnaZZJIz1YLK2WjbQ0nl8qDCD74P/AxW8JBl
+7A0bS6ylAB20glNGv1Qy2rzcnsY12LTBsPAQyTXyw16JZAEyBa+slX3bo6ilCGjKNUiQibk2lmd
umOtnU3zOIw/VMGxggeEmA+mZWcSQqvSeC54pfv4h1xuSaJfR2ZIusPugeEmwehYcpdkalLz1PZu
b3ovmXVs8mfJVw9tnZ7AP5WdG0zNhjeyspyYhIWjI8uL8rZy+YIMJWQsKxYxGVfOFN2hTbXhiq0O
isbfs2I9HTKXLQeKxuiFJgHwmOFqBMGxkR8NOXHq7phQQGnv8nEDirfyKjKNJHxmain57GXatbKE
oU8GxiQZpyiPTjzKD9qjLz7Wv6ovXeId/K0+GNdh59yobdYFBEFlUYe6nMXWV2NUYqXeNQvPTsfv
liccwvRFCbpzm37v/j2BdmluXtR3blxWDlauGmNPCujUtY/14HbRv1cDLmwsL75RVscyHpnEjsZs
Oa2d/d+GcI9oxcYGvI7UsMMakdECoERG8HIswhBm9E9le4CSu0tqNgZ9o7ItjPv6npjBrwROPBnq
wuluIFTGUAaZMoKTTp5O7VdLy/dG5poxvehFQJvFN8vSnF71Ng7Am/DU4mKnPDnrn6NJrapLbYlk
auqi8TTexTJ4VpNjrb8aSXdUs/tJfNJoZdr6PyvVViMI8DJtLGkH4rttfeyrT+P8cdY30Tr46mlT
sWlt7uE9kVECfnldvvfCvEOGKgG3F74U/V9h+j72X25ftKsm5usM8j21gmVRnXb1hl9ImBiHH7X8
OORH1Xi+bWLtggFP9L8mFjtIg23NwxMPYPY+GlZs65FwnBLqEfqxEs91c9ok/K84BSQe8XOpf6C/
/daU8t35q5W0N6ImBTua9nAzyidp+BkI3SOsq+Ptsa1OnwyuB2gxyPvlVSZHntrIMZY09MseE0Gz
pSLbcDxWR6PAlEWUkCLDUmNx9HNowG05uL3+VRyOQSDZcTWg7bJxDrbszH//btbibEpC3cqwg3Je
v1c01GbKT3H74faUbZlZxESpOGRtrmOmM09C9bGbnib1cdwKveYrdnmmAaGSLQMpQl1qcQWnBvo3
HsGXO1gRlcNHSS83lmX+zmsL/Gx69QDtWuI2U1/Q1UorBtcEy6B/Sf2P5QdUW+zNXNnqhHGADHJx
ZP6WyfRQlhK6b/YD+PtTJdtSF9hWfKdu3QQrVYMZuPMfO4srWPJU2mzRgsWNynPyoRp9cDyvenXw
u0+V9LtMvndSh9r6c7OZ91hdrP+1jFDW5c5rLE0MvV4cXN/MpV0p0P6x8ARlw+9YvYfeWVn47yWk
w1wtGF9XvaqyYCvJfjJs+VcWPvtzy9BxY4Osvmn/mVAih8thaWMex37bcDmA9D7L3bdUfGolOqh6
tlLocx4lF54UWnPfPmCr79l7u4uDjNi/XHakvKmjk0Cy/HtR2Sn1OXoaFNEx6Ylsjs+ZdfaT10D/
aQXzdjp4/TlsfsV+9upnn6Ohe2xG5TRuwYHWrssZd0lNaKauL1/51KuCiPZdg5uPSGkPx45Gdf34
cnv8a7tJo0MNICD4ZMQQl9MeFSrNfmWZg+l99KKfArq3tw2sjuI/BpauV5BDl9A8DCTKF781bVE/
N9nGILZsLDbrQPfOLKoV3mX5ziokp2yeZXon3x7ItQqzQb0HlwfoEhkBsteXU9UDfukbQ0JIMPwM
m4SEtXfXGKXTptrOrGH81H+gr2Xjx6KsSJ2LENer1h79bxvfsXKXUmmevwJfx6IIdfkdleerTWSo
jDYJ6fHXaUrxwzTD4C6Sx4QGTYmmj3bYi6S6pURMP3pBoYKBjiRpOMeVYZ06EHXJTlBLMYZml5p3
mpYN93RIan2S18VW7XHte8FYzS4xu1l8U3V791SakZkITc8OUGsAbVmbCr/yskyOdLUZnczTAteY
FOF4e5ZWjSKBBl2Z/I209GoGeRBDwCSDW3af5f6HVZ/LQuVt+12oH29bWtl8M+KR53N2/VGYulyO
Dlm3pE+wFA+KulPLQD9FckWj3Ka1NryBlUHRwwq9GDpqgIZ9u8vezaSvFEKrilSbkI0Tyxg81XSP
HKknPIx6+un2sFaiQIpAZIpoTUtiZCldMFqV6tEegQpnJ77i9JLqtB5nSIySP4rRtAOOveH6rjzd
oCjQQp7x0XO7zsVEEpQCxJREN6ss/5BOsbUzkfU9t1D6apTdNnbIqrl5IvHlgcq+ZSHfTWaQmVne
ZyL1TtjlCrGh0KjHWDT/+Ea1dXesLNzcdIv6uwLYEhn3y6GFZoqabJ9Irpp76DJUTjBMDv3vDro6
faqarQBxbe3g4yAcw5bkfp0/593QyiIw9IYSLIyc6RCOp6aurF0YCXvTN+5qI/ta6tKf29tlbTZn
mgAzSSUU3vylyc7wRdFLTdGN/yqp8jdtSiS9fsFe+Ptf2GHJyChJoDavAE1hZaCF30puFn/O1NiZ
3L6R7HqzX/3KqebqwFOlYccMPVuMR5JLLYubDuJsHnw1rOLQT9oOxvfGJnx7/haOMeg94G3ILym4
rIulyuu41sk2Sq4sFNOzpqXNLsXLOEiDNOxNqzP249DUf0wrEhAP6Pxzp5lbLN6V3Tk3F5gpVQhr
MuDLtWvlePBDQZZckypXE3eHxCwOpu8/NJa8D+Lft1dwzdO7MLcYsqTSKwtNLck1IpEezdqxMMqd
OvzkCrWS+KjzAOk0bxsy/RCgVG7fNr/i2GIdtSMqDBSgl3itYZS8MiO0d3Mptw2PJ2/yjr1lUsR9
KIpjIqq/E6HYAKGtHEjea1gZvNcz2nrhZZlIWtTMvuSmWfAJLf7sNeuUsyB+yrXkoOjFBihmbUFR
QQdeNwM5AP5dLqgpZYFndRTMoAftsoiSt1fch2V8SGsfRXnN28CmrQ0PJxKUHQBq8M2LwyLHkyzm
eiq7fuBMIgkhcv1++dD5iEtU9xEJt9truHLZAOsAS4ceuDqfncvx6VM/mKVRy27bASDppNKNMsKg
NAyDD023peq8OpvvrC1G14xjq+dNJ7v51NqzIol1ryXhKaWUnMpbhLIVfxwqOTAtQIW6ynN3ObRA
T+TYUEuZ8j6kNTxn6rToPO1uT+C6FcDh7Eoe+SXrWoxrr6VfjuzWfUNdJdT/6lm41ej4WuVuLkYg
X/NmYdbrvRwLoI6pbdSWiaOVW2FXTTR9yMRq/ECoVe+JDIikUm3vF7Q5KDyEcYUc2ZJoQK03GHiU
A79U7gpx0m2eli3Z4muxlLevQ4VwlmeA5b74OjMcpqqUe9kNggmGoIxEoHWMdevc06UzTVxPS3+0
YevW1bNoHrPSsP3pS5UeEQeGB7cB1F3bYxB1aX2IK4l/t1h2QRCjVNC4ICh1t/UPK4VTnR89msvo
8YaptbWnsk0rVGQL5hzZ5aoE/qTVuSxILiDk9hSz15wkBt94e4et1U918nwc0Ld46W363/kgSVYV
adf6bLEUvat8ktVT7wXdSRuY3tDMxJeJMGaXm/5r7rHOGiiqI9jLMyKnn3RVb8+t2Q+HajSkvdSU
5WGQJ9+p+k5xVH6yHVUe8JIM7UazSeTD2Hv5rvakZG+aQF5oYaifOq3Q7CwrpV3T09lPidNz0Eke
0yp+rdtBPcRtGuxvj3vtKjQprc4C1dSJltju0sjjrp9U2S29KDi1pui5alHEv9Sg/tanZPF0qTJ3
Q1IpG47RqmHSnjP+ktrUssVgEFtK3viW7E6CfqjQNMmC7FDUtMJCIkLxx7s8kTYin7WdRJ0N+Buu
C7m9xcUoQB0eAjVR3ADGtu2Hd0MNxOD2fK5F3eixz00h8U3Aby+M1Jk6DKCh2Ud03wZhFCHN2e81
8dWM9jS/tnOLiORLJAp2Ev0F2bNhfu2pATmGy0CtA4Ty4pYYco/XrfdkVxDMCQiCWr16SWlMjopA
3jnNi/7Qifq0n0yJgpwvlIfSN/K73FfNnWaVHzMBwTJdauJ9H2bVfb2JcVtzVHnjoRFAK4IONy/S
u3MWWgLsfCFSXKkwp5ccUMxeVhrtmCv9Vv5+LemJyPb/2EK4+dJWH496JcfYatXibiy7hzEVD71Q
PuLnHyJi3kJ2JSU5CProBH1Jy6Eft5djbZO/+4AlYS0ex8xSEl9xJ2Wv03xRV8+W7AF3y8+8nPfy
P/etnQFJb6DmWVSP+sjlgAGndDT1CxVSF2YOY6L+WojiTjam74WOoEI0+ccs3CpWrr1Mc8hNH2aq
JGAyF4GwLnqD4EfEUqFyFw/m0dN8Rx3lR2v63bz6z2VDhnJ48I3CpSvTbuJDSqM/jogtVFv6RWtv
OB11eCd4JuF5LWMDz7doPjYRuRozikH75NWCW4a6E+6T7nFsRVsuxDuxePL1U5W+6Jn3wTe/i56/
cbutvI8sBYw2+kDC71/ibAPDrxNF7SXXyx/ZWR+6wNuPkwc4808MD+L2LltdALQ1gQ8TaF5jf7Kh
L/vCmwMi3GVNQtYwG49mEb/2ugauDhxpsQubZJ/ILd60axj+Lkv956GqP4RZsxc2s9RrMRP+EwKS
SKmhPLuERHWjHqS5QNRSieWXSf4cqJ7tJelHq0v32ojk9GD6tuUP50Z5lbMtRMDa7CvUhrgGKRGx
AJfHoI11vbXIsrqdIBzS8U6q431Gs1UKrJL1sjH5K68KURkOmcEfVIsWuz8CzmsmRSy7qtJRvxkd
eKN28Ps5qgDnpnZP/1i9GZ2xCRyY06X3PEJXuv0Na58wy/iQE6ckKi3vVEtvo1htLTa9bzY7pN09
xzIS/3DbyhuiehH7Az3CWeBiAdmx9I/BzoUQQ0N8/c47Sv5PydA+KaSO9YpavhLc5UPldt6ONm5n
scxsj2RmOx2KovgbjNLR4lZI+tAJ/d951jnDlJ6lIjh2pXiO/K1y5/XFS+KK4vAcNaszv+NyByRq
gUBxTMTVVG2Ps74v/c9hs6+Vs+jRbsrYyCatmEMrDVoQdMO5iLt41BSq3lI14JsXfjcXPazSrrRT
RcQVdnSwaOZ6m95vNbNbAR7ONxweFDeeRH16sc8lK8i4fiTZTXwAzPrPlC5JqbWztIhezXc6ok7T
r6T8rUJaSGlHHTdbmZj/xxdoRCSwr6hhL5xzkNSW0MNIpo9RHzn1lEOr9O5b0fs7mj9T6W8gRB/9
Hq0Kof7jhTIvX+Z0Q3e8vTNXrpt5IiBcAhW0wJPNF8I7pyKrcj+ly68MwKQFGBor5cGYJuVFbqJ+
b45GulMjNftdq216qBIlcZo0NG2hLbbYWdfezeWHzBvl3YfktA4JufZk1xIi4TAkQflhtKbkoFad
+Hx70LPzcnkaL00tnJshSDKfCobs6p9TzdgHYA7H9NDSRqa1tFMZP49bscLKO4NJqkpwE8gMoy9x
OTrfD+KmamTyJrn3WwV66zcHxaJzFYhSb7grko+ypB5C8dUzzykagrnjS4+hNdmttBG2rNxFl5+y
CEB1geRijovvVoF6iFQVjJQafomsXdZpjlA/hdYzep05/ecLDwh9DnzDnr40uqN7T+lwMIdfBrUu
FC8BBc+wdwTjbi/PWxO/q/UBtUoiHScA9b/LyQqKxGroHi+7olL3dt8/0c586u+rwrQjTTrL5u8y
Kk5Sfhw0GkM2h0r6NIblsQkMHLfDCAgpdkx/o0z+VkdafhWfM8uhoUeIs3j5VaVclLlQEAPVbZd8
ksew3md+N+zEcXqAuCM8TVpEE1OAmy9RV1tcJ5m49xvpWfKMBPi0/s1om35nebrplHmQ7EKa0p8C
q/7BP3LRqBRpQSV/lRojptiYZM95LKePbZO0u4GisaNO6Xju2nqrB+vaaQCJr83OFvSZZcZyfoD1
rhPe4ti+s0nyjM+5ZFWOqeaCk5v6B8XyjczORcmyDZLSGz7Y2gsAp2pOR5OeuqK7qkhLysqEfb1T
dyUFE/CWZhHa8DiEUbcrK91CfK+gaBFJI+dPfYZHn9+XS6kbguGVQaa4qd5CdujE6uMAPnjXhknw
S8uM8V5RuxFNnRq9Zy0XY6eYlHs/lqqTnITjrqp860dfNJLjh2Xyx8oRxcuSMrgXSk/ZOA3XYeks
6EbojSrJTKBafCsJ+yQqpU5xRX86lqqMUl3Zyrt2iFtHBh7yzzkjVHHY3fSJhhxmLUu42dBJUQt/
lBrZV1kNqQVuvDgr241qLOlOwHvI7yyPURf6leonvep6WQ07odyVpmkr+rMeeo6ftKcktuvX2xfK
fF8sTi5gQQCDs1IOFhf3SZ7mnVE0kerSN1o7pYoYPSQtFB8lMCVHbKNoX7T6VsP5lXoPfaNMJKdm
7vsseLnYZFxijZqEmltN+VfdV8+lEnzyQus0te0ToGjfH471FN7RkGTjqlo5UURyFFiJokgJLEFe
g5VZpdaZqmtVMlQndQr2Ua4Ne6sb9EMYC2C+OiH8U2V+tbG485gWMz0/cjQHpSiJU7d45jxDb02P
pKebdBZ0iZS9+qUaN57va59dITiCrA50mXOxpC+ahUSqhmS0G1dCtPfH0LAtoVTs25tmbRKpc5A3
J/txjWMbUiGPolHTXLHp3B4ZbSP4MXjnwA/2BRTCop4+3ja4sktxDahzIIUJbG4Ji+KCrtsiT/UZ
dJKlBzE+hkD6Rz91snjYyNmu2SLPZkjkxDUoIou3TB5KvyUpr8NBkY8hLValUkL6VTgqdAa2gq+3
R7Z2FN4cHx1tcGQNlt52K9UlJXf6ptAISp3uENDLwmOeK4Etx89da95b6g7m9kZsd72C6NQwo2Dp
IQjj6V8ewKoEKaONnuGmXr/3M6kDQIMjbaExJA79TlfoNW5Vw1bPo+vtiVmNLnV4MOSUlrDp2gqm
nEDOdOUqHg+FBDoxjvzzxpRen7RLKwsfdhTAeOZqZrptGXxVfCTJpfCF87DzzPyg1B5wwfJD/6r4
kNYCF8wnYhW/uyjcF8PGmb9+oPiSWVmBY09tZVmn96y67HSuUjcLog+TORAzwpJLngp6kG+cyett
e2lqsaKGUEaC2PqmW8BxTMMHUsHFCDUNomXgb+yelU07GyMXiG8CeXkpCQb1Qy21qjJdaZ5SoQt/
hHE9OGJcxLvWryjt5pV856f6gCiHYTzoZdy/3l7lta2koMtBKga8NkLQlzt4iHOowH1tIljRgadr
mh6EpKpuLODqSBX4d4C25qZzy5QbNE+Vfuut6frRx6Eo7CBF21p5SssMbFt6jLzSnny6wGyp8azt
nJnnAjeb2POK3CAbyDYVPjOcl2l5ptQ7PGu++GAEg/ig6L24cWbWzKka9+ubqD6h2OVsxkJtZV08
mW+PkyA89dX3MCCOkLayC2vL9h9DwKouDVmDko9lOZpulxYO0WtkboGs1yywVjMJAsUb/JpLC6FZ
9emY6Kabxl7jADWqnEJCW/j29lu5YwDEoCyJQjjX9hVMq9Hboapqw6UTXT6IzkhnymRLTnvLyDzU
d3F/EVsIpIWN4UaoRNSdOIsw/38bWVwcltJmple0jCTxHbl4BB2zC7cquysjIWlKVDEL6ciQii9H
YkmEg/KIPtAY+qc+8eDNxE6pVrvbq7LyrOGZc2ZI0c2soEVAUMl9r4VCKro6jBvLz58KZAvUXZWo
rzN9RK+HDUjLyrlhMPD6gMJydpaFgTGb0omrB3ygcdS1T4aTK5VtRRtO69rswU6BSYX7gw7RPOx3
+yAT/aEd00l08ce6kxkmuxgSziEYtnDga4aoh9NkbUYgGssIx6Cbh9jIzF+k5d8rvXSywPrQVf3G
rbpqBjgXZXFuEObtcjzAknQ59zCjxLkdGA9B9LHVPv/7VuACnXMkc0i1zNUGRSwWqlWLblo29lih
ZtHtu+JPl72ajb1VE1x5fIligBoqc+KU2bscUIajDRSHbeA/Nt5DU+a7UtdRhbvbav68crmhlD6r
pnLtzAjDS0OR7E9iZDSiK+g/Ve9vn/9ziAsD5t3PX7wDtSSj49zz86fx0cx//Hc/H4eBMu3sfy4T
KgpqvIleIuLS0vmWSxOOY2xVp9tLv7oalMlnaTVi6eUu9uj+QQlexkgX0hi7e2KL+VrwQxG/58g2
3Da2dgPMoLX/MbZYEbn2/bhrANACuToq8o9saO1Yj3faFpZ77dC8N7RYmlJLg6qIAAbH+Z9EKZ0B
JICU/bo9mvlrL4NU1p8SF0/0m7Ds4mQqo06TSpbORS0lhxT/ZZheVMalH9KteHh1K88YVlT55iOz
eKe9xicCqy3u6pqaz2Tr/4X6JZmFud8Uv0z+s3gNVK2XJr1lM2dp+kNu1BdxLO/oOJP4W4zXtU1A
wmbOl701v1isTSBokxGw3V1dOaSqrZXEVXZO36V/X535dqYIinwYd+fl6TcB1QQpno+rtZbdPjb0
0iDvKNF9WxQDu1fPt82t7TjqnTMQndgFCPWluSKMg1whFnYNT3iKqEXyb/Z5/O22lRU8xRvSj7wF
of3c2P7STBoB3tCMcK6rlg8ZbXtCRKH/D2nvuSu30URrXxEB5vCXnLADt7QleSv9ISxbYs6ZV/89
rQ/nvDMcYgj5OMGwgSl2d3V3ddWqtegrsU+d8WQ6vdvFoas0/ceuDP1Jzg7BnpTpltdDz+8ILUnq
nesgP6AHI26go36eYSvR+8+l/SoUk+UZoqNDme3kaPasrfbYYlYmMsk50LM8chu9OrahPLpkauzw
BA/vEWRDuROtbp2I5BZQThYpBnPtOHKRZo3SGYQpwVmnuckehzNMToIwegBzfH9Bt8YHvzEvQ/xB
KPteryeKeOlA8zxsYBXLODnPPckEO5wPSe0CznKNeA/NvDk8Qf1AqZpLUV7tCzMJNWUqcVQVxKCa
o0FY1K6WP5DJJMjcq4tv1AW560G90MojtD5+12guwrF8iUvHSClMTITlQGDYG7rX2X+NinKYddXV
EUJsj0P8T9fvHABbAxWBmUiZokq2Xkeuu15tx0YRyaIFYsYy/Gc0JW+az8SCp/vLuLX7BcetBWuG
aFZduakSDVo/h9gy6+AYpMbnoq68rs13XHPbDNpnFHAgoFxf1kIGZE4VWhmc8oPWuy2rN2bVjpGt
85nXgCDd5uwk7XvtkmS7aokoUXkew9ob03MIMXtjvy7TDgR8406DLAkkoOCQo/965fqFWUGEIgJ1
SIIXd6I+86CWrXq8vzIbo2EPayIlQV6CVrzr0Sy6Mk9lMUHr1+fTMdT09qgtijuEE1SolbRzXG0s
EA8PUlgAWQX+e7W5yrE0tGgkmtKTT4n1srQfq+V8f0DbJmCKwLNF179w+4sNFfCa6YOe6zMDYePK
oflSIPDnRXW7sz57hsTRdWFostu0qhnss1n96uPnKvowGzsR9KYJUu8iNYWMwjpV3VHkVGMxlnkp
6Jp94nJxi70J2/Qz+mWgDyBJTRfQ9ThyKZbiaIyUZ00Jupd8dvRHymRf7q/KppuJhhhd4xggXL82
MoJKN1KlUp4zfewOVWCknqQbwUO30EAYO6Ab79vbOldFKAjFC903t6jhpXVGo+wL5Vle6v5xlKTl
oBt14pGHkUnkSNHRinPjrKQ1jj4kgKEVtToM0rgHQNkaOY8U+uyo6KKivtrGnRMTkEgJ8QCC46H6
0jrB56E4mFL/8f6QN85zqLV4yYnCIjX91RRP5IwHa6yVZ7AwrlE9BDMXMsIeVlWddP3tvrGNe1lU
dcFzaTyKlDW6vgrHeZJbprfM6cB5lmyAg+b3pa8Otva5t3eOja05JJyinUooHgF/v/aerks4JXOG
NiiuZP2o8u+jgUBy8R+226UZsR0vdnQ2OnT0jVz9rf1lMBtPjv7OnZ2hbK0S4QzEQ4ISlL19bWNx
7HqA34ybUKuQdWmX4qgj8vhI+NN7Bfpb7xeERo73V0v86NVLDISVoLOCzRf3Jnd2bbSNE5nOMNt5
VpfFVYPwcQyHr11/mhzncdArN17+HdPo832jN4cXKQxxqnBFUoki7X1tVG5ifWgGVXqW8vK9VD9C
/vbRMdodutjbpLowA5JOVLp/P2ZWZrIqlxw9kJ6zvD4ozl/mv3rt1oDz6fcIT31cP07FTqJuY2RC
Ykbg6KgagOS9Ngn1sqrlkO0igtm6JpkT/LH609uFx8uljZUvFukCFFqXIz8FloHIcDcsKM3tOOPW
5FHBBRVNexSNtNbKyhBnjlxYWBmLd+RbXeOLY33LplM4PXXlrzCfEZz7c7cQOVVQcPRzgEMUe/1i
k9WmXpVdvkS+UMGMncalLcubhp2tfLPNmD6qHRBfiuSDvu7XlQvblFpVi/whCXgvfMljP4DvB/Sh
vAe0uDmcVqZW9+cYRlQEOjPyieY8SU7dCsEyBQ294defbiiwcnSFCBQhY/r99r2YuQlKktJsjNyP
cYl6OXcZtKF/fAaKH74wsvLtodV5vC4YkaLgSXawILUnNK3/w1AgERBRDZINazLpYDaSYUj03F/s
v/Wp9YrsqYh2pusWaC+GcmFkddRCPZuSytFy3woBSOTjccitQ1OlX2d7eHGSXHHHoHHVXj9GM6gj
DWoJpap9cEne1FTA8/eelrfnBmG2eP781rZDaeTa9YW2bRU3cew74cdYrjxl7g5GHP7xyXFtZXVZ
6guSP5ESxf7kfG9kxxO7uKYp989X8HIsq22sp5GDTiljacw3o63cXPnUq3siP7+Do+uLi+QhtVKK
/PgkCszXM9aqcVw2uZz77YCEox09zKi+pLpLxdTu0xe5r44l0mK0WvpK+SU2f2pZcxra/KSAJUuz
nyzsg9zqj2pcuUszHv54DkwFPTi+kLwjf11/nTOWTdkH6Gv0ynlaHBQLn4w03oGQ3ITnFAYvjYiT
7mLXt2lKsFplpa+VBszBL4Mln+8PQ3zmapKvLKwOMEeOxgo8SulXegsaEZHCU6+YUHd38AXPWh/v
2Nsb0WpfplkPT+WYlv6UhlBH/4z3gtMdA2t0lIWos5JaUenX4DT0pT0E/c4QbgOqq0VZh7+DHMyR
YWCBctbQCyoYRiL9VMwPTWkeyIodzWknvN84PEg4UOtAUYe0wJopbzbiKMymqvRnctEeBa+vQ8Xu
Dorm53132Jo9cTfzeiKJSeHu2uHSGOkOa6lLP48Wwe0ex/o7+ib20BAbXmdxNZMDgKhBUMtdm2k7
CMBjYgEfZda8kj/UpfxLbx9Bdu6V1zcGxJwR3MC9SVZ2XVctRhroBrMofWcpyufAjNSTE7ef78/a
xvKIwg2cE+RE6QJfObUMjrrSc730EzlsHyelCX9AM5q4HTmPvWNxa+oubK0zQyMiHOTTsBUvb3Ld
PBrGt4mbTIc89/6gNuJDUSUi+cAZRwH0N8D34vDphhnOzMHk8EGGOOMe9Za0P1dN42ladhjk3Cvr
8H0WmfAovt63vbHFrkyvJpSXOLqHqoO/C9VNvFI9ZERVUXnssn+dpHHR9fORYt7L328uJKJDNFgK
NY219nKgqXQ0D7i/PNqHoHrrkwgmC2vYS6NveSUvWtKU9AGSr1xtM5BcSCT2Mw7TRfqTVpbTYd4X
GBe3w+psF9Ijv5uMkDJf+75qN0aqB2FFMEARQsqfJ6t/Rxrhn5guKdfR1Z3n2Obs0VVH7Yp0vbHO
82hlrxeaxarZMdJf6byURylr7FMpo7F030G2JpBeNpFUpghx0zrbpr1hNlpa+U4dnFu1pYsqMHoK
8vfNbI0IDAP7GuAW6bxVCEI2OecLyspv7dcZzfSIN0SLzux9KxuD4TUpcCaAMniNre7gLs7sRau7
ytflM2SxWNgLVjYODV7KxFHwrBF6rkFGUYfCTtQMtZ/G1atdZs9ltPzU1einUWg7t+PtlNHQDAqc
UJd0IuyX10d7l/djP5RJ7lNZmIbYBcKrFG/3J2zHxvqO77M8LRQnzv0k+Vsqv6AOrVs7j5TbE4hh
gBImywV1M0Dn62EsURwMKBLkPuoFj4H5XEdv9fhihx9RPJMRKZL/2NOAdtKDABMTmSHSeNf21JQ/
yBTmftVCJh6az1n8otMX+6cTx91u0IhLE4gwtLJiJ2VoSsWU+9OkH6f546AXh93sxa2zYQTdX0Dj
ZBYQr70eSjerndUPvO8SQ/KU8bMFboZZG/cSg7dLdG1HHH8X91Ndc3jWJq/VsV68EsIaHfWHZfgV
R5NHt1B5bss9JrBbx8OkgwoSlNQCE7hybtAFsTnJKkMb9WMO9N6hoXQXSLcxgZQfhZ3fHcLGagLn
isshNa3cV6vMQwaM2DzndSp/2l2q25OH0/PC0moK5yWXq87AktN/iacXZ9wjfLg1ACxDo5WApiNU
PdfICdWWFDIXc4DUzgNa7qc53sPo3E6WANcLBBiZVQSnxRdceEFaRJpStaXzLPXNMZU+o+RJ41zx
VKjVzha97S8k9wJcinZ5UKGws63XZVGqRtPqgHLtv0V3cOTP5ItPixW4KvLMi/owSE900Un2/KPi
hV91ftg8al18RGzhT/fxb61Lsqvkw281aavE6RdtWCBDme3Rr6wBOtmRfG7jyHuiDreoCp4BojIE
O7rAW617iaImAQCXdgFJ6+5c2T+7KDlqXfkwSerTlGevJgIn9dy6Q/Yjrpa3Uk12HsG3m07ARkQy
Gd1NniSraR8hYml5GEjPlTYcVM2Pw7cC0an7Myo8/TpWYph0HhK2cBfz57UbTaWjaWNHzrDWg5MD
lTKnYzg7pzn6jmrGfVsbA8JRyViLOiXMW8q1Ldtoaq0awtiH0elHZn0vlA9pYXy+b2Rj53GAcIVx
ykM4sb4j0Wvr0tpIQz+e6v6wDJZKa7u+Vw/fmDYQ89yTlGYs2m5XQ1Gzvl5m0q1Abl5ovn+nte8S
/YOSD0/6/OP+gG6qTuAVoGtAB4CWKw1etOtZU/MIjoJAIoFmD4c8goF0OQdae0L1xsuqX7sCjLer
hD26NcUqoU24FtzoI0LZJXJiXw/mBz1afKOSnh06tO8Paz2DIg3KWxvErxB7BPl7PaxYnxYrTnty
aXGOIlkr1QfNzouTXErEtLCKeQmz8YdbikYSsggYA1/AP9fU8XkSZjoPt8RviydJeRM1jO7X/XGt
/Q8TQtdA8PNR7iIguB5XG8RWoaZx6kdWH0JvGn4KjXyv/+928ih1CkoJHF3ocK4O/3i0Eyedu9QP
gMrY1HADSz3Ow/hPGQdIR+15+9olxJgALsDcAijD4p1zPaZ40ArZgLLHt1ryjYlLhim2vt2ft3VU
89sG2jlCWAhXX5MNWr0dJ40zpX6BxvgMoT/oWXN6pUnWnfq/8sYdmu9/bpE+Ne4SQnYeVatJXGDd
yys7zfyqUf5p+nh5TUp9fG9zsB/qtkkeo8Ccz1M9tue0bvfIUNbbWoyXWwXiDl78CAetThAY+eWm
kZPM1x0ao5POfqh642tnj4d+nM7a8rQb9GzNMFgk+CrZ3TBtrVZxajo9VmF58e1FbQ/0r2leMHYn
XYaTLpPSxDMyrTzmjYxcC03mO/v9JopgwLyPAShyjJH+WldypF7q7cnIEPjobeLjuG7OBhppKFGS
47XasTrLXVUfU7XqH5TKSSY3nBLnsZimXnMLs5iP0GoPH8suyJ7jvCk/Zrkc7+RfNjYvjZ+WgGz+
xp6Y144+hEaQ5JqS+VNmpcdM0pvvmSE1O/mCG3qO31MBWodV4IaC1fzaDGwxha3UduYHb2X1K3kP
rqo8m3/BQBW8pKpXTV71U5Me7rv7hsMJbC3gKkIJttjK3fXeKnPKCpmfFs8hYUtauYr1F4QktZG5
8h4ThJipy7ji/x/i/6ythmhoHRoniZb5XW5M3qg2IXQFhnwMMg1Sz7YLD/dHt3EiXo1utXKOFtjq
ouDclfKrGX5G71TpKf+UvN23snEQUtRHYZitK9gEVltoCNMUEIqa+XMJURb3/VOu/2ERV0wcf0Po
IRrygUtc+4aRpX3LDsr8sq8iD2Fi54VHUfRUKJn1WqoZinHNXqS55RpsSA5DwmrRx35tk8xO3KU5
/tgHr/PRcRdXWf6J6l/Jz/vTt3ECwW7O85EXC6i7dfpvtqNathqe4e0g0VkWhvpHdAvalyoo6uM8
SsYjGcro3VxKP0Dn/Wn9QswsuG8e5mIb3FiXUnot4VvI/XpKT5Ctz25Vf7NqcKDNcUAVZWmj70W6
45db+4DgmrwgOFdUcVd+OepjDV7OJPMQIFFPIQ++86D5ZB/vz+yWY3JDo1FMMC8Yzq5XsIgNJMUa
zGTdUwvLgRa+VHu15S0bKEgDpRHPBeL4axt9xX8dkrbwNbjyqDW6i3Za0nxnJL9betcnx6WZlTPG
Q6iPTl4V/ly9xjE6kqHsQc+ZtB802ZULSJXKU95Tuv7eBEhjVu9LB+p659iYoTsmCM8EGlDOzvKK
KX7fjl+V6CEYoqdq2XsX3y4tjwyIPizRtkCOdLVT5b6exzkFaKMOb+lHjbfwomQPEIruXRe3Ey+I
5bkVIE2jp37NXdnVPSCtSi78CbVgBZIOSflR94krL6UnOs+NEUBJF70p6Sdblnh/p0DhUK7tjVMk
/Xvf0TauccEFjcQ8XkvctCa+LkY6NWYzAJDRnPriGLzL0ORb/o3zJy7uU9SND/miprT4PtvTv5UR
f6i1xpvNX2N8uv8lt4cWHwKBAtMvQvl1uq2emqSG+qzw6zRtTqm24Ay21XhK1vdn2Ui0YxuZwbEo
ur1weGPhsSyey0JN+eYm1ZYsMdUkKfx0kdC2Pde912Ru2z3eH+CWGRgiwHGKPgB5TWyQS9wQ8lQX
vmxkGUEw9MJ6+dJkkRfvvcy35tIkEDW4b0Ber7e2M1MKcCq29tRACGQAvuoHXwueYWsBZ1B/M/YE
zzdCIJ61XKSCHQ947FribrGzGdBGVPhZ/WjI9Ukaf1oMLPmOVISG7HB2zuCFC31DeRh3mkFvYLKc
w1e2V5FQsFRJmpTYpnR0skbnkLevZfSoPDmsZ6l5Sw/X0/y9hMz5/oruWhY7/TJpB2NEB76tQPz7
Hyc6twpZ1PBbVneHIHbr8kM//VMOp3BP/mvrALEJ+EXGU2foq9shUculGOaGrSI1iRelRUIZk/SB
0pZ7ZZCbtJmYXEpoZHcAoPGvqyFaeqxZdFwzuc6Tah1a5SGMwAALOo5TOL86qAR7aEJOzk7Z9kaB
aW1YbKeLuR3zeskQAi780DQ8LdXfHPN7N54UdEoHvXtUOtMF9bRA5fXJmQ+8NMbpKVa/TE32EpjN
ee5eSdk+qK9mzXvj/rpvba/LOVnNf6TPI11FaBvGBmyH6DJI5x5OBHQDxuVUOl1yTEyrhweqqHfO
kNuIiyUgD0EKU0Ae1wyIXdOZjpSOHFXFuY9Lr5zfL/mpzIpz5NaJ4zZLu7MOt74mmPRxAnBo5FnW
ymnQa09qDwGMn2QL8s5N+Bw4MrJmUf1wf1Jvj8drQ2LSL9Y7abRW1dMOwMtgPwep9SWEpqPRba+R
j/ctifPgOiIRlgQ+EDJuqkgrS7DGjzxdqVo7ffSDJ33vDVke7QSKGxvn2soq7ml7s486cwCCYjnc
8J2nVj+duvYA+ntzubiR0RyVHjJf6QiNcOtWhr6TENlcOlKNgjcV2P5vDu2LGTX0cZEmMaOW80Z2
rFFeZPXt/lTePtMYJHScop4gJH1XMdOcanqd9DImOgPn+6Ikn5y29+LmyYYF7r6tTQe5sLXKsERB
V9tViK0OGgPtOCuRF9bH//Bgux7SCtNjh3aT57NS+mb8y44S8hkfM9IGkrnbJH+7ma8tre6tuU/z
ospUUBp9ee6t4iWxpsZFdc1VQfwNxSmYlfezFu4gv/fWTLjNhVu0IyT8mckAm0V/yQL9wUqGgzE+
8LRBvn0HyLm9DQA2gH0Uubk1zsccuK0iSE78JPb7z4Zk/zV3xzH5PjfDeRkfHEIhJ+0fibYHlEju
e8wNSzxN6Ljn/4yvXMbMnEwhkq584IGFG1dt6kpGSp6sAQfkhub81VJmUoGAgqxjkjoQH2l1/CUw
zeRg5knxZHcSdFASBIz3v2x76f/3YavEQ6tMIZhEgzWYfgXxv4bauSjTsW2UPPas10kZdzbP9qL/
z+DKq4uFav1c42uK8QPtxNauvfYx0N+bH+8P7AZt9XvKafMCBPK7s3ZlyNDy1olnDp3IPsf6V5R/
tWDyzE/t6HXyNxXVe7s6/yebKFMr9JzTkrJaZidDzqI1Jk6G0ywbx8D5OtSfVPtsah+l8S1cfk71
zrm3dYXA2oIeL1kAhaj3eg9VitIGQ85ZtFTFa+Q4L50yH++P6jbI4OVPQy3JKdJHHOHXJpywjrtY
lwDm6iere0pTI4JHoXVTK3/mTX1Y9vgUtnzyfwapc18bHOVs6sfCZqdaDx1nwZg/R/3ojfJrHmRu
1H2v9Z3yzebhcGlytXDaAkdlkgcsXP9V7iZPaQKiKAUGewee61yGtLI96A7ErfFHu/0YzcEeQY44
7NaxgAqCkwe/5QgOjutB6zJJTDPgC/TsoR8CL8ofyDzuxFBbNxcSgLwsAVgLat9rI9NSFPY0gLGe
jH+RowxQc0G9JjT29oGYrvVgfg+EZzRtsOsXpjyE0UIZicAmzA62+tXxMqX0FASVYUs/qz+G8lMH
nfB9P93IIPAK4enK1UzdhYTS9ejkWa8aadFLP/wsSU/U4nI3+UuGIKMoDtp5Via3/jeIT3V9rmdv
0g9tv3PMb+0USrZQT9HOxCN6daFp/aSNyC1WfsarpMvex73uolPr5fFZ1V6qcE+Udsse1KA84slV
sKwrr83H1hikUKt8e+reyuZNL+OXIvtaVBF4TudharsP96d4y0mJ+rnKRKKfh9j1DCuVUZVOGdW+
imLSu1Gd+8dstJ6yZlYe7lvaXEx0W8QTg5LJTWN4q9uLaGypQVZNJz0/DLntSQ4k82+MToEquUZF
J/waZiflIyT8Zvm+CTuv31vSzWvk4jvW2AKlWdLChsyWjoFvpZR4gf01CV6SwEJZXjpVtfGUFB0h
w9v98W9ckwSx9PlRPnRgLlrdXoOZoHQ6YjZ1xgPN3Qki4QoENprQ2ij/Q2xEPzTiFaA/RZP86lxI
5yGf2wlrOskg4mYy9fG3xaBKai2PcgJh4fIi2XT+pvNxNrKHrrZ2PmFjvIIfFSgQt7Ugsb/2rFTP
itwe89bvx4/CfdEKmR8j5X0Ctef9md3YNPgue4Z0hWCFWgW7sR7JC0pHrT/a7zppOmjZSyt3XrE8
NdNDFz3et3brP4JHC+Q/GDdqpGAErgeGllWUtnkV+Vn4Xc2GQ/pg254DPXamWm6MlnRVvQuUHe+5
uUGFUUUlBgFooVCZvTYaS2nhGN0Y+XIqp8dlUAtfmgF7W0OTvhS5Wnq086Ver7Xv23SJd/JgN2tJ
5k2kaqBfExyJ61MiygJzKSfRlJjliT/SVeileh4cndpqnsIxNN107vOdQPYmECIGQuCPFggCPqBV
4uq7eEwkU6XbWQHeqFRlrw6Ub1M77LUKbAwMsTiB4OdKo9a82pRaatuLXdGcyPp9irXaNedXKsdS
rb8qe5rRW44DdArON4XAC7V48TEXAxp6ebaNQmEWky9Nb/L8e2fV5+w5TA/Zc94tD1P1c8dXxfdf
XdtiDi9Mrnw1VAeJVlwxh9X0kW5dSiKdF0/GwZw7+j55TsfdqQ+mD/KEvoXlLfrPPE3P97/iJkYR
H8FFLroGELVaazuUaj5K0M3TD6z+jGyUqybdG2M3b/YIp28us5Wh1WiHNlmqWcVQG81uli9ebH1Y
IAe5P5zb0HJlZhU+z2lXFGTIcZr2rJYN/Mil66AnrcQf4sOL0h+K8mOzuDAO/SfDNPkDhaL2uubu
cBY57IqFpsLURhEkruBFJwaKPWcpPymJEnuAvr8p1fxP2cW5p5UO8Jio+AteKfP1/qdsLSnJGQti
WigmtXVpJ22iqZhrpgAMxpMRH217ODrj4ko7drbOAAgKYcbSLC7PtfxW76D81JZ25Btp1Z77Uv1i
jXq9c9Dc3B+s56WR1U2V5KWSaLPBYJr0pzl65T8VOr+hAhtGXB3Mqk/+NGj/bZB6BnxsMBmuI5C+
TbV4UhmVI7+m8zfHqjzL9Dr10/1Fuq0hYOc3Ew805dzEvw+kiwPHNkIT9NcY++VwiKwzeW0vSZ4G
Gd2MT0vtzqonvao0INw3uzWdPGAF5pEuhxvkQ6jHRWHAZ+2n8kM0nUglWz+awJNLdyz/lICWWid1
1f/ZWp3fYTCp8zRjy6EJSqLrKet3QBZbHnhpQfz/izkc+yhI4xwLSll5I0S6u2CrbQsQhgk6Lcgg
xKl2YSELnKyY9Tn2l9Rw4/7Dbtpx61gUxef/Y2B1kWZISNizcAOa4bzJ/G4YlVe0OxnhvVGszt5A
N0t6JxZ4BNQQKtMPLQLu9/1qz8Lq2NWarmOimKfewncdegfjnfL5zkStE4qy2hiSLLHWUfim9zwq
5dqlaeh4fxxbZycqqAQdoFt0rsbr9ZYUJUpVGyu1Ynm1Oh+LxD467fe62jG0uRHFy5l+S+AeaxjX
YMBWUOei99vWHxGF+exo71vtI6c6ryrlZUjnh/sj25y/C4MrRxvl2UpMnqy+Yr2FwD3q5mU09xoD
b3gLxJ4nJoTxi+cqrN0rT4PDP5/U1oz9bD6NH5Z/8oNZPzvB01J9MDLdn7XP1NfT99I/YVSRdT7c
H+NWxHhpfeWFbZTB7UPd0pfbv7XBpgtchjPjxR5/5vN/Od1IuhB4AweCn0bsiIuTwYnKyCgCXewp
03HLdMwP9MeZOyPa2leAxQVfi4knmKvrzwAEoxiVFvvoLz04TvI0IwJ8f9K2XJ4WFzoEgalxJ6jX
Aym6tjcQloj9WJZdHYHpr+b8GZr1+1Y23kjATTRAizoUTzdUx6OtxWoXBlhBo7JwiVFOiEF7lI/Q
eXGXefC0aJegUOzWdYR9aXTl8wiVGZVuYjSfv5NNHAPZBa36xVR+muF8olD3GOxRxGw+JAT3sQnC
B+q7dfUtNVACKNso8a1pIvo8I8lmzTGsrhHF0w+URNwEGs9xN3OydaCQt4GBmywGr9HVWMu2rdEl
x/c1Tt9Yp+TR56pnoX5FDqMO381fJOV9HdRPqtBI9NQf+eNQn5qfifkX1dIdn9pabcHKA2kYHYGE
odc+pbZtG8s1E6+Ob7WQDtFsyoReAw0gdN1hK6hnd0xujh+GAfaKkKTVVydPFSZpDJon8ZGUeDKR
abP6F7jK6sg5ha/5j/vevBm90bokelLFMNfv31jpe6nss8QfNIg8c9MzzO5XGAzurCNSntav4qbS
nPQlDL7F7V63z+YrhwSkIrJIYDCN1fxGbZVKU9gmftNND/L4gdbOf2JELkpk98a3rvGMw9se5fbm
BBMyQgFD0pXX4vWa0pFZVEMyJr5hfHaW4AHh6sLxdf1v6XFodvXYt7auQHDDswCNCtX6a2vJZI9K
SvLcL1rtZ5JY56LKHzv7NShNLzAeg+ldqLlqtnctb15gl3bFNXpxrMNi70DDiN0yz7wpOtUQS3l1
9BDbR/Nx+DxpZ2CZ5efWelHJxMJccN+xtm7pS/OrXawOQ7UMLZMcprErS9+H4X1T70SDm5vzYmpX
OyW1nGAxEJT01Rd9RuqGNtDixbL+IsypTMOtd/bK1hUm+s9JUwlSq3XafBlrs8hszAV63h9Tw2o4
mfo/zjNyD15aWU2crJdCPHVO/LQ85/qHBVyr037Uxhdjfg/ceueRuDUmgX0W7GP45zrj11YRpQfU
N33E4DzRVb/LzHWjPyciKcoa8BEg+4wR8QkXjoh+AkytbYAn2CgE9ZWHYPipDLJzF84PVbA8SX37
EI/dB0Te3ttO9G4YUZzKpoO0zGdNqY+hYr8t/XtpL9TfctGLD1ufPQbyK7oeOxy0+s8+e9WqX/le
HHejo/h78OiDkV2AoREGj+vB60PQGlAHpb7SPMbJL2WKHiz7wcFdp3l4nWBEikzHU4fKSwpgPNr4
ECleHswoj1ZutuR/jZLlFn131oLytFQdrwX9Ia2lY5g0x87S3jty8xLU2ScnDdyhrY9/votpPvm/
n79yxjZt5VnKwxS+gubQKOfcKr1kr4lW/MgquKH3hO4+4kIeEWs+2koZKQ3lHdxt1QJYGA4VLfJU
mkv/mGmP1aBzmBof97lBqLvKjebdpE8TpES+3NUPpZ29bxsk4o4OdA/pW68d2gHBlMw6/PEk4v50
4tNrRMfaOqE2h3ra9nnHU6J7iobkIIA/Hazn/29WVodhO2eNauZt7IfkzZshOmkmAIly2cmVbWwa
ihKcgnSJsZ3XdQkWslcSYM5+i5Mee/nnbiJhwx2uLKyu51pyyk5veYFnS/EMV/FTbk+nppk/L718
uj9nG5EAooVwsvI+JtRdawcGzULXrEo6Qc2O6RAf7FnRjtm0HPrkOJltdh5Q+rpvcuNlh0melqKn
kHBrdRrGI4x7isP8jdOxACnVpOMx6cFmOcUD6aWd433P2vr4yQN09iQ19jtrmc5BaDkHKXdA6OfT
z95AQhZJ3L2n88atLPqQwesRwEJmvMo8tJVeqWHJy7lu1I/FGJ2UMPCkTnqYFuVYV1Is0oPStEfc
sek2dIQK5TB6+tYYhUzNm8BoDRJcyfjPZCxnR40OY5qVXkot//4iboWtvPywg3S4IA5avWbHegDF
ujDGSO/PNDGeyr+j4WzavqJ9z/JzYSHoY0Zu2M5euyezsbkDL2yvPEgm7anbKc9cI5HPSfnULekx
r3fqquJHVmcyJAuCcQVdVJqcxGxfXNqIhkimUVOG05afS/jhz/FHnMSXv786iS0taLth5PfD+Jch
f989RLa+XzRN8oyErY3+wuvvH+zWcmbUu/22qv/OI9pXJ9XZI9TfcrlLI6uV6Iw8K40KXGCsPJLx
TCOd/fRq97/ue9vmWCDJhPlIlEbX6DB7aUoL+B8JrziUvJE+wFPayM2OT28dFTTz/F8rq3fKjCJn
kfXM2JT4ZjOf5VByVVBU9BRKyV7odQtsZP0vra3WJ0qtPrBTknhJNMIWowRld5ijUKEfs0NMtVeH
Yy6n3V8lbVaL1QwCtzG+6/vCOIxK3h7GYnyzUxTT70/11tkFMgaOZk4uJnv1WUNfTF3X16xopX8q
s/QkTYEbq6Nr9nA0626l6k/dHhXjxoamakL3EnEW1HhrBXDLzqe6rkmNMR9uRPXZCl/m+j+cj1dW
VvFBRINhGSlYqZwXfUIT+BfMRr258yTb8KIrK6vLW+kiWms0rCyoWHRD+ty21Wvf09rRCXhGFD7c
X7DNueOIAs3EzCnrqq8Oy2sq1yQvkbx7yIzkUXVle8cpbnuDFMitEQOC2RqICb95fZj0sIibqc5p
3yZ9cirC+LGVovC17crjnMSKG6dFeSqt8lc6pKmfmDWZYi38Mjfa8thO/R7k73fz5Opw5nvghoRK
jCaAdQLDDI1YzzNugNDJnguzfpLDv6s0+BLH6cmJTNestHOqFY/03NFW5PLucu3shML62UpTQf7/
TU7Mncfx5sKTw4U5AAAbc3U9R8hmVp08O9yIVfk0ZOqDvAxuHRmPClTuTVKe76+7yc/dTAGxNEgR
tirog2tzSmJ0AWocRG7I0NM4Mx4y7as27OR6N+JDHj/EaYCCyROt0VRARuxCV6E6aZwnyx49vdXO
wfLayolrwJDZxTu37p69laPlSqPzUCb1l2gqzfCpG4Mul7/25ftUjbzd99DGxXI1vNWa1a2uJ/1C
hhdV8h5hH8Py6B/dS6Fue8b/JlEs5UUooVltQkgfkwAzuufErN7S7HuVvcomjNNRsxPw6iLyunEM
7kiufqSnyKJeWxt0eyqbmil0ujA+JrlVI6ESld5cp5I7D0XyVw93CJpQaXasExD7oV1/nbR2RFY7
1mH3agPocFlgvat/zRMZzzCCmGKJh9zD6Rxvmca/jaxFxEopPkfRnB6sPAmeKUvYbhtpECKlc0A2
aonnz05fBd6ghNH7ZQyVAyLQqVfVGVSW9UDzjDOVnj6Zk69EYF51SOCPSjhKbqE3JlhTTds5yDY3
DagOkp7AZKAjup4bNpPdk4tIaOD8oIS+Nj9k/x9nZ9YbN5Js4V9EgPvyytokuWRLtmW3+4Wwu2Xu
+85fP1/6XnRXUYki2jODeTGgqEhmRkZGnDhHHVBv2jib0pj8r5l1Jq6HxmwEOmYc9D2mGC3mx5Iq
1m8EgAsjq5vaHrrGLmeMhElwaIyXZnR2of40JV9u25HuXoj6LAIbAMM1ONhsx75joJeiX/PRy1QE
NnpGMFzfebW34JRSUw4z8+JdDdvR6vNkwACVGHmUM5wrBjiAonX83EEGrnqo7Y3IJv1GPJV4hzIz
/uYBg4J83jgq+Xcxve+sV6t8qOJo6yzKjuKFjdVR1JchD8yR1kLfkxm3qekgJR28/Mb3AXoqJC5d
BkpXixby0iYxIGdlQC1aGn/JNJ+RZL9Uz+OWzpusJYbolHi10zmAnmJtrIIzZiG6MGGfmPAbLe+d
sVZPIRos+3Du4x2N8EfTnc393E+VP7latbEdZd9NlBKB9VBLtddQJduNqiJt6JfUYbcvUtt3ih+1
sbGmst4Bo06sJpJU4IfWtNBGDao2gjDvXI3vMpWZPx6c5657mvrMz/UaJl6GfEpzZ7Dgaf6c9O5x
tDp/sp4ctOhuf2CZxwRces8AUzkbIqhdXB99mdjBFPFbNKgg96SS9a7Msg9Du8WMITUkILcAp623
dERQFwY6U+DxeVj01yUovIMRK/0+Zs8ebrskeWVwOQlOCQ++trcw27KbosqBaiwo05eh6s/V/KFQ
76NF37XtH2X0pCxbomyyzIIV/CVqDCHor2vzYhWtqU+npp142KThMb9rvMJnNHAO9V0wh36whZGU
enhhbvWYHPQSrNuAObf8AhDNj0YYITwE1KCleDaiZa9uNfVkd9ulg6v7IMq7Um80jUdU7NxrXv4Z
SRqK7lrtN2p8f/v7yZqmgGvJMaj/kBWu92TR1XGyxCqvjuloaSmS7rTQPrradHC93M+SfYRe9Yc6
3hqCk21RBqehEaSfANZudRbg3lnGYcQuvCd3lbGvouS4dFtkbrK08NKKuKcu9kpBNWhA+4RUvo7D
nxQMup0QZNqIZLIPdmlllcHnGSQPPWLoZ0ef/9Rb39CXB0YjdrG51V+QrppBrsC4OYjZNQNAy0aM
TJUENCBJvWvz/AegJXUHPe1W+UC6cqJKA8CF23p9g+tz6CiGSUKtGK/QiO0cS9mIhlsWVjtgqt18
CETaYy9ud8iXNNpnbb3FDyB9YdKyAP5Lo4QS7qqG2xVBqhkdlS2rPnjuKeyO5YuqvK9D6Cjeed1r
P93Pf4O/s+Y/krDYZcsuL+/1dqPXIEuIIGYnSNJsAISy2ojGovSdU1egoNL7eAyPUXlfx+8Hez4a
0RY+SbYdQXgQIQVLIlNY15tecZqmqxpaAUOQn4Z29y3Pwl082BvfT+oSDNMAAZgwJYe4NtPUnZ0h
Zw2Qh1r/op4d64+0oeJjfWuCu9tRSrbtkZOE+IKml3iWX5vKUfyKUoG4Kqbmo11bH6Oyu7OU19+w
Qh0CCAewKJhhrq3MEX+1AxV+zjtYNXhYjZ+ceUvFXlqB8ZiLhQwM8mImG66t9GOqtlNGH2NqDjUl
DQMqVcv7nNruLi88P5vvvPxkRyegr35hPCiqc7ztpmx7wL4CAykgR3bH6kCkapPow8xiOk3SA/ry
jui0zHsG4Bs/VMJoY8T9rTlBa0UqIjB59OVX5pZeCfLKIz3vpno3dMxw1SMStI+qVW3cZVJLxGG6
GUi1Uiy/Xtml95ywboCJDCOVlKwH3azGzWECCBP8V7URqkMqkiaMwoAqe8viv6BJarVDT1NBAdTl
/TSKn+zHTYCt3KV/zayaM7mrVEVr8SRIR/rriWYkd0WZwzBox57vOql7ur033h404RZEbswP8DZY
k5F3TR2WgwliA8PfaeM/FW32XgmzLci7pOsEWR1VYu4xQghtwutvFRRu7hYh66dlha+H0c7JVd8m
Ea7DhJwRaiQvuctaQBzt97667yrncNtTSeLDLxCsTA7lRxpDq9OuFq2Johu7JYsPXVMhh0pql+zD
OudIRn5gRrsBuRqzPlibzXvZMiPLwEtPLDJ9t2vvLQdvq6mjONYrB6u5c79VgOOo6gBf3UfzX9O8
r61hx2S5wUr0KXMVwUOS61831kCcvesKE1VgcHngIsXc4fpuVL28HIOCrxAWHZA4c9dCUj2lB9GH
s4OHfkCpuj9Hy8ZrWvr1RaWTx65g81+TdCLeDlpSYVubiuWrzV+QvxyiaDrp3nTso/Ix6YqnLD7q
2oDx7E+rmLdUON5eXngOz5jACtK//jV7e5EYNtUQ1Emk8vicx/ewxR51r/3BjfYVtuTHdjC/baz0
21qeqLfDSIoSEoirNQa7X6BQ8tBgPDdquQdf8RArY+jPlfvRenGTXat+baZ7i/FAP1V/3LYtdVV0
KBk/4lyvA7BDSA8CR+OoRXsXBWsYRxAG95W439VbbcS3OZ1w819bq0OV24sRzo7J4Hnv/tV5ph9r
ysfb7ojI8GbPQi8heBJZzHVfay6agWcsX27hgjQ65eBOp3JgEER7jZVHV+n9svzP6QdesXxIZTEW
YqyZngx7mdVosblYLM6H/SfwdU3v97f9kn6mCyMiZlzsyKQpq8WsHBLu3CsPiWeHh8FT/aVNE79y
ushv6k1iJNn1QuhDPhnIqg7S4NpmkyB6p+RWcp70L4Ua+W76xZn+LOlM/nffhIggo1uw7jHwcG0n
Zgil0ht2/4Qne5qpw3kOrAEttSHe6WP6NxBPbcOmpMJFeYvaMObETbMWXlqCaJhzD4zjiNTK12l+
siMwKnG4MwpvN2UPbv2cOxvDT7IFNWkKwuNNXKP6ee0o7G/DYLh6cobaQVF2QUJxSXkyyy0hLdlm
ubSzuj6X1IbuGaLE8zA1P9TyU5tGJ+8ro1fHWQk8//bXEz96feJQwqCVLAo9zHBfO4WusD4VY56e
6+XPMQwgyZ38SvnUKw96F+3m6fW2OfmHu7C3cq5QumlqCtqPYXkqmrsk/ML4pD9Qc1Gar1170qw/
ksXcqCLLwsqFk+4qTW09hF+yRvQ8Bw90/lMwZntteramveceUgQ/1S1cinSv/Oumu8rtKubYprzL
Ut5PzANoHx0uX037sPRb/QVZtnHp2ur0VSQZwC0KgJuj5Zfjs8vczeZQ3lu2CiGZ7P0a00YVjyv1
epf0rZ4G3VKmjKycGpvhii7zw9GrfS73D7MSn2LLPkxo9DbpPXqHRy1fDuUni3mIRS3fqUG/kWTI
vGYyC712AYp7o7UwaVlnKVaTnmf10TFfSNA3kT+yL/jrNU8VG9k1Y3UwTHSi4ymz0jPvJ18bfooJ
6rC1fV3b+oSy3UkVmxo2YilkjKvLAVJzT6kXOz2XmW9G9+GgveuKEInqzG+KB2NJP29S+MuucjFI
LP4jpB1WJgfHmNXWMNNzY0x+Qoa+2bOVIGfE/Ka4y3kYijzwess0jReMcU093g0/2AiEJsqjgA+P
e8Qjlnda1e1Ug3rdC5DHQzsee3ujRy3bIqT+8EOARQKoucpWwrb2Otcg/c1a/T6cnqk93G1/O+lC
XlhZeVlHylTlIfdQ2rvFMaqUl8ILtsDvW66IH3GRPZhRPIeMGvGiCIqj0aR+40y77ZFSqRmgAmKi
HjDauipYVd7oarmBmQV4VaG5EAoV2nfF67eGLmSXDg9rAM5M+QqWkmuHKq+n5+CSmlRKthshQo48
2lCmFfEk87RT34aqH1bRBguW9ERDFcAIIS3kNxJtYWxRg1bF/d3cz4qDdsrz0rOQ9ZZ70oUULBqM
wqmMYayuGxXgMdoMpJR1Ot8b9amfYZmxNrIR6RpeGFmFZIP93RRiDcEV3SWGc8f4jJXw/oiNY17O
8GlsJV1yi7wAmA+gE7t+5ggVoqAb2B+p/QeIt/ZoBffa+KWuuOGap9t5gvRciaKuQTWNBoJY4ost
30VZk1Nxpe/rjN1TmOvKhzKv+8NtK9IdAQ4MIRG2Ik/WayuDBd9qHbmUr/R6R2F/B/AeaqmnckvC
/BcFxDrNYkQXkTtIPxhiWR1hlQ2/6CTkZ7cd3W+dklr7OYDLl45s9BAIlHGyhLxXw+Wc1Im+Y+Qj
8k2zt99Vg3KgxGbv1Sw37+pJe4kUzWGCSM+OqH1k99psMBoQVMse7RV0ZrrJOjKyovpuTKmlXLKP
Q96MvpP20d6M9OrDkPA7wqnX4Hep4rspG+NdaQOAUEt7PtBTTk9DmUfvQv6ybyS0wz2GZTducFmS
K9ifeHzBiPSmjs1gdO2W1iJ0RtNPc2d+4g1tP2cpSrF1FUbfIqXZkvaVmxSCArwbBIL0+mvHuZaq
RoJSTrUvvfZhcr6FzatihPej9XJ7X8l2L6Pw8NyJihtzUteWUgsoe1vinFm7MY299HMT1BsLKKk1
EyM5jWLIgYGUdYoZq1mtDB53eFQqlT+q6cuCOMyHyoIJPJ/C4jkswgRywXHej66l3Ae69kcRasZ+
mvPqnr7MJiOLrOJ0+YtWlyF1l0brlRkpIle/m7qvqdc8qfTbvelUe3d5Mfr8Zr+PP99ebdkppgIN
vyGdd55mq9tEaVutQ32LPZ0A3Wzusxw0eH7osfU7hmgXU5nwhMLc9WeNI3NOvdZJz3ADqZQRta7z
ne/R620r0sxJoESY/BE6YuZqGTPLSZNhHNLz4PzVHCiEZGb/TSm6OxQZINehvDO7j9YA4SdMCU7m
D8UWqY8s0vNQh2yQGEv2tPoFgzGw3fSAaIVSZsKEVwMvSlV/mRGxbG2SxXJjZUU4X4dHbmUe1gzG
i0T4emVJv2NTyxF10mJoPzw1/hv06vs83XpaS+xo3MgWrXCE4ZjcvrbTmoNT2N6QnfPqJ1giJgaq
ceNeluxGWkxEFwyA911P94dxmrqKLQR1Muc4D48C6Nqqr5sgH0k0o/8HqBaQjZhJE65e3JBTD/ek
XdHQsqrPxLRc+ahOX2G89p43tqP42Ktvc2VodUlShRmMqMVQkrw444MxzrsF9IAH46wa7Qt7n8W7
pjyMGVK3f/1G6ntpfA1rg+VkSSri2jkbg1NjHUZVP7nLccNFEfnXLqIJh8YiWSHKhKuDHQVq72QK
0/MVAGXDh+k9SEHRdl/a7BDWfpX5jp1/yJ0NELpsq1yaXV1Iuq20mRXThncS59hNoMHSST9rdv/d
HqItAjnJmRazDPTOUDMAtrfaLzYLGRoWPqa6fZ+0J3JtrQiP2Z1nHVvndHtFpcYEcSfQZ0OowV9v
zjxjQj8YgDIY0fzectrHsP9mO8M+bmoks9LjaG7xyMiOAzf7PxZXJ9uMg8CqBGa0RW8+Qe6GN/Wh
LZ9jdWI8+TfOOA14aADhyUP1Y+WeG5L5VwWIwaSlGTlXdXfqbQB9RWNqfgI46+72cko3CjNOyBaq
4Mj11RH0EiUzvQE8X6jd/3mfJITIaUucRRYaScaoqADqRH9xdQbmIp6XLKhgG0DVwQc1h8rC8ome
68fbvsjyFqpJ/xpa7Xo1nkK9dUoef9oXtaoQmUDiIv6k139E5v3Y34d65GdZQML6Wpt3efP1tn25
n0L/hscnAuerbxcCNqBpAjIRjFK7Z+bu1exoQuZ2veHolqHVjlTH3tMCnY9Wfbb6aFeVn0xrI4BI
Kkcs5b++rPZFnYDvGWq+WdFD7pPFz2bf7lX1icFFI82gP/lpRL9RrbqwCRLp+mhXMI6GYCnAlhrf
mCN/ZyTdXZPDAv691p6yJD8M3ZY0hiSdvjK52jFLrASAP8X2Z64sNj/27t+394QsePy7jm9rRUau
LFrOlpyT5oTyx75CpK5z0ZEz7NpXoL+4bU+6NXiEqGC14RxY43ODWk2DRRMFndb5MQdDugu04HGa
tmatpQsHH6FI5ADKqqs8zqozyy060YqdXuz+TrE+3fZDVhcGZSdY6JFcBoG72gyBOqeKPVISULTz
WAXHPGVuF3z7T14cp9HRaQfV5i5r3G8g9Tq/aJ+sFOCGPp1zMVMJqPv2D5Iu7MXvWe2UOOpLXj30
D0fm4nKLThSdf3UoNxIGqRm4hCkbiMnTdY6Xh/bYMfFEJaQ4AFbdIWa2y7KtNvaWldXXcyZzLqKS
xTUgrdvHiv3cx8Xgb85tym4X4PX/eCN20UUmqUCNqVgLdhLvpa1+dCSs5vhkps+3v400WEHqx1aB
2EBfP4rZocGyEI8gegm8d8nsuTsjh3y1TpFiKPuxOTVe696Xer1XtOZ3FpM7hw4lsEfDWWNSvIn5
GUehS+nAH2Qq6a6kbGVXG5eLLJBcWFmnq2XVagWUdgRHe8In73FpvQ921z0MXnWXpE+3V1SWZV1a
W+32JKIrY+T4lGXzoXG6+9jqdmM7HPPqs96eyq2hSVk4oarBIDkS1ALce71RwO55c8L/zo25qLsy
D6edMWnL/rZXshYhdSFgFLDdw668rspVZUnnTOUQ11aJyu6dUu4bfde442mxi/2cZXvm6vdMa22c
atk5uLC7nlmo4JhRgAOAWc3fe8Opy9ujx1AohbXbDsrO9aWd1WdTvLHoBuGf3mZ+onxXQ/XgptrG
k1q6FSFUFXz24OjX9zRxK3LUBUoUS/tiQ5jTIS44ZuqhnF9b4+U3PLqwtfJorCCynyyFjrVXnUa9
9e3c3O5CSj2CR5VnO4NHji3+/TJOAa00Z4ppZy5wy5+QHd1509DsU7Nq7romYU6gStvTf3cNBJsI
Wlx0WL42GhaBxkZAllwzX6ky7bKBWbit0CjbESapveADhIxfFf9+4VmAuyhq08SdTO39YKnvw856
P83eb2Sk5L10M+EFVGHdvDYTjsbUV11Fr1/NBbIGhko0Bv57303UIymuIBpLFWTlizGYdCzVEV+o
XdXvk7xA6yPe3f4qvwLp+sUOHzqXL9QJ6LOt9oI6t2brGHF2Vhskz7NhGXfNon3T5lJt/SWwA/KQ
nFKy3UaHKejdHQjtaleaIIjULnigQVLtDGcuTok5KkAEbc8PeZjsB2OBdWQamJqajeXz7V8ti9fM
AYMTU7kG6V5fr383JEk4NKR9of2u718YB/+gt4PvDYI66XU0msNte7JtxZAzU5SCrp4YcG2vVsOy
7DWakzlSefsBBZZ3BtgL32uSLUkUWeyEyR3MJxND9JP1a1ONQeciM3Gt1Yu9m0KDPWc7r/++2P1G
zil36l9Lq6xoycZeAwPPpYc6Xps7uwg2Jm8LxSm1wpeyWTzcWr/wW12DOVyw0nXxdwve9PB5s4An
y4fg9gOgSR9ElAyvl8z02lTRF66bvDcOVhXvTKXe1QpMLJO7i2Z158G/NEUbyyf9UBdWV09GO+vr
Oeu4w63kZYYI1IEb1PaeN3MF6S3OHAsQCiYzCJ5ihS9i2hyHVjuP3HIzBMtR9mGEliusdtMw3tlF
DIfbX3ro7KD92aJXlWUpwA0c4Kek528lo0o9QaeGiJ1xI9TBTwRdNq5W6ea4sLC67qitmU3UkslO
wQsz/QHKO2P/5fbZlV12IFxoVwPsBMewCnAt9f85VkAMppV7XMrRn8wPQXhyTNCs6M7fNiZdMnA0
vN2ZwQCRfv2tIpsh8HDm/nFDKGnVvHgqy2xjVOBXhr0O2YLlHaoLrro3FH7OZDcjtzRtGuvZQ4cR
Ksc2fjhO7ndFP3TlF/NTYu7U7GvQHJLZt1p6j2yXaV/Bu5LqxfG2y7L1BcLHBoUOXqhqXLvcK90y
Txm4t0EtDkX+rA/lfvZS382fx02NVdmGgc8NEBHtKRQiV4G4DCBVgZ6VLXmPjrpfe4+M1Wx8Q1k4
EYcNPmHGNanKXzs0a14VTEyan/sOcagEoHueHapG9dNBa3Ar2xs57WBLmTYMS1eSxhsTuKzjmwwp
7aFaUwIew6q7g+fgk2Y9JkZzLFB3nhxjd/uzya5QsFL/GFuFL6WftDYJBOqBWVQrW/Z2jAbVmB+c
4H2bFYdM1w+3LW64t34V5EjTa4qFRSM7pmN1bkLfaOJjaE5nSBw23JMdxAv3vFVk6ey002qa1Gd1
LD4V7P9xSu9v+/Mr8L45hxTlqSWLmfp1zSYvvQYUQEvLqOUZ5xdzXva7VsnJj9RIV74WdtEkfuYi
K+arvQbIL9Habl/Opf7DzBl082NoECsGOqL+L6bz26d8TuOESYo5PlYLM3Zl0Iyvodfkse+0gfo5
mpw4EKMOwVOfaW7A4R6a+FFJs2njRSw9aGi905sFzQ3I5/oQAFlK0x6V6nOIoDxPqrC7G7XfKSVQ
RmC2FREOAfy/NhKES6jOM6FDCVJfXwCo175qfr/9maQ7AXCzqN6RS69nGHIlK2wrBbKqj0H8LnaW
+VBO1hZBnNSKo2LGZRj0TdqmIntoFjEvgnbM4fgtC8WvY7fd3/ZF+lUurKxCU+J6aYwQJk9R7yVN
3jtR43fRxn0psyGGbRARAQgA6+P1R9F6tUjaDjREXYzHRa0ec2oibTNtuCKLBpdmxL9fZDXTPEez
nYHVzOKcvx/27S5ziuVeGZbynTKqZ91iIP/28sltMsLNtD+wq3VzXIvbthlHYAeRaewDN9nXibnX
1eLJ61V0gzaIH2ULSeUFaXnQqLSaxJa58NCZijDMOl5WdfkECp0ChXVQkvI3fOI1TRseRBQX8God
q9gorHxQ+FwW04kMyyBmWHjvBjU/V+WWoLFsAQGIMNbHWBL59sqYYtsBr0Wdq7GcdsmALkp8XAwG
BwN3b/TPt7+WdP0ujK3SekQ/eAItoFEC1H41VNNHx+/tjeWTG3FFKQ62d8aBrz9SUnrpCA0PfLcw
XSRLcIoHa2+p8cZu3zKzOrhDvsxt2ICBHq1kVzGH4+btKd6aq9iystpx5cxgRR3hzKA2AsI+xY0/
TBtlCfFH1rceI3n/rJj4ERfbeg4tlIBrjLhWuxv6Fnb8jWac1A3BUcPhobiyhpdZY2CVgSO2dALd
ifcjSVKYT7bSPKkVm9koBozp66xbD1pRd6hr4Yel/iyax5BBL/L1jZRuy8jqu1dxButh5gL3F9h3
61GIeWwOFYiI/OaLOOgy8kyj2LsmidBmN46iMSLQaI/Fvkk0co6nYYsabcvK6uwnCIa4bQ6UKY++
Gv3PwjghG1hvKcDLku9foiTMClABMVdpaejGEHhVaXYW4me6t1MrFBdG6OwcpCGMHxk0Dps3ntwz
Brz+z+Y6j2sGHjDoL2Tn1iru9Ogh7byjkZ28ciMTkQ10ClYDgPR0ukSZ8vrodDkkqwijZudieVoE
sg/SN6W9z7qdIQZYVb81X6vlc700fm2Yh9vhVFpH4CnPg8YULKlrDhM7VbXWS6j6VmYA3baancx4
fu8M7SEHcTR/6K3QB4pBTllsRD/JAsOnhTIRVxSwmbXfS6RF8zTV2TkZrTve+WZfH7P0rkhOt12U
XE/YQcCO2UpAY/bqxtDr1JpLp8nOQ01syuNu8HUjeWqy9DmdwOfUWyQ7csf+Mbh+jtaLUiW1hkHX
VF4ms/0+jM59MYcPJYn1RiiRxF0xB/JLulLExVVwzw2jbkuTz6dGXxen993keHv1JEfvyoCIZReB
PXOz1pg67tsFBvr+gITUKczv3SeAHke7aU/mlgq63COKPBRwqdytoelV01lapotLMbRfFd16YgDz
822fpCaYn6YqCL0aAyzXPk2tGtSKSjgppvxucK1jNG0gmLYsrMIi2oleUMPaeHbp9lLg7IJq48NL
7hBC4b8+rHZ1FNtGDqIoO9v6c027MGv+pmK/YURSDiCtUwG2UUUFXq9fL1SoDb2pV1V2boIPS/Z5
GEd/8fu5QsUXDdhgIzWWbbVLa6trUW3UwaRxAHpUHcS4Curis3cnhG6F4JA5Pmuz+snSo7vbu0EW
Aq+8FB/zYotPFH0SW8duIshUg0KHsrZjhHGw4qfM+pDN2oc59v4sRtOm7RHkG27LwsWl26sTNs1d
NhbA3c5R8Ki2r4pJ9QoCu3CrcCu3Q4GM95ugglm5GQ9tlFUGbpoQcS2tr5t7JXsorC0Yt2xnEtCR
bgJsLGbNr5czi5zWCUVcZ76CgJQ6Xx2KSW6xFSikdgSYWczWCkD3tR21ookNZUl27twXN3T3vXc/
VltjALKDLCToEV9mXJ5e77URbVaaQOlwxlCUYp/XlKeUxNpS6ZFdUUJ3gBcom41O6LWVuSv0UoMR
9Nxq9j4YnwP1qdYemnzY61tATplDBA6qao6KFssaop0rY+HknZadvaps9uDb4WQu03l3+0zJvo34
9NhhUAOs9rVDyqJbQxyA0k7ibPKN4Nuix/vMY0z+th3ZwoHkN35VctA4XIWM2cjsqNPxJtceqia5
AxBuhyfglzsv3XpTy1aOYUvAD3wn8rRVTM+MOK0Xa8jPbR0eae+KCshtb2Srhmyxy5pBBwhe+nrV
kt7wxkbEdEGMIzofDVP2G88oWRS4tCF+w0Wwy6thsow0p7Pbfm/T/KHof6rZS+hkG1FVuloXvqy2
dKYrZO3R//uiVLNfbHXCZZ6AgARXRc1GbOhrT9y0n/uUSemzHhgnpUEWvI2OS/dnUG4NHEotQdIF
gN0W6m+r50edl43Ta0QaQ/1S1k8eeXlsxL6XOxvbWbYBAMkDkf/FZb7uKEdeF5iaOWVnp3toY+Oe
L5Nuxk3Zl7k0slq3sunSKuk4m6Ftkdo/tN0Wu5nUDZSGRf0W8eg18+9oDmHaMt19roqw3GeD6+wm
t26hdEi83wg0kDn8Y2oVAIxQU2w9x5QZo1fZ/xQ7zRvH/X8/mJdW1gfT7IOhH1iyEf6orqazZr1u
TpzKYhnjt5YQ/hI8MOsTowaeUixJfvaaxUZTshn/bsPK9aNIVZ7novg+2L2+seGkOxv8AoxtQH6Q
h74+Q9BMM/qWpTlxGtFkpnWbFArGYtjb4+vtJZRZoimp86lQdwIoeG0pViKlLgtmxzQLMY4Czspn
CF1gpdiYQpYlkTR2GUAEkQtidpUVAOWcisrKc/EgmsZ36fdyfAcqZNcbQjN1t1lmkZ0msO7gDCCm
E4RI137BxDAXhlvnbMDZX2zT7/svt1dO/OJVIUfc08Qdmkp0lFYe6S2ErWGDR2kd+H1aHwr7j/gb
tEsuKlzbM1zSdJgmmehe2QJhtPIoX8gJqrzEXtA+tXn0XFI4ClVI2xNb8afsR1j8HOOjBgP+bUdl
W+TS8GozNgMjlHmL4TZqTqi++XM8HIP8OfsN9IlgTgVZzAQ5zE6reA5/2DK1wCBBSONJvJv7hyH8
edsZWQwkJ4UyihIHtEfi3y/uWcNKIheYbQ6OP1yO5H3arjGcn9ashYfblmQ7XnDmsEMopID/vbYE
8WalFQOW3KkbwYRpA5mjBe7DayYVCp2we+wDu75b6k77cxn03yiWA90T8joqmSsgu2v7XahkLhVV
Pptb7Vw4SsplZ/4GAOrKyCoCK+5IzEQi5RyH4ykMp/04PMeu/rQ5XyiLwvBpA28R/N7aepI8SyHc
q62AGdcIcd3msXWhLFYV/7BxpcjsEDNEORMqPbb99apZnd0W7mASp/RwHxUvQf3TzIZj18IRNNzd
3iESIm9dh3+LVgZoF2hcV5txyOMhRitDDO72Z2ewYZ5oyp1boBHSRYcZDBEQhuk0eq9pmx6jUX/o
eusPT592dbpFHCJ1HHYKl0uHAes1lE0NhrHXk6g49+rDGBnHHqUFp3jXWZ+C0by/7bjEFrkBdVWi
JlTtv0qvF4cwtqbZrVX4a5XKsz/UswrrWZjnaMqCanTavIRFq8w2zuOvhuEqYBsCgyOCJyqDa8Yu
K3e62Aib+AzCbRd8Ka1jbvuT59f6B2bZDp4RP2nJY6YMvpr9OY1UVLSvWtkfOuaJii0dZUlQ5cfw
chVah4zTrfaZPXpKbw2Q5+pedyyOVhv5tnKK660RY7kdUcyFyYjYurJTWFakFjpk5lOQ1EdAcK2P
quZ00E11vAMrWm+cH7Fl3ywywZX/klO8KU0xNxg7zEYhSjx/GlESjeJjYWcb+0dyuUOQ8a+RVWhT
lHZcPL7mee4ZZ1jSoNj3k6X/jiswUov+GaBec1VjGCunjcxmRJ2vKU6O/pRXsAlssYZKv8+FkVXW
X+UFeb47UN8ClJx8DoxXxBGMjcflr9rOm68iDhp5Pw+zdbkkni10FAMI38M02qXaQ2p/iE3lVFnz
buzMT7DVQFj6rBUvs3rvMerutdM+qNu9qb+HN9NvDt7EtO53NOGRR22MO07ZWUnb+3JMgMl8sO7B
Bxz6SjkE7aO7JbwhXaKLH79aItj8lkpz+A6Dbjyk6uF1mXduk26U+2QbFyo4IUsDvJpyz3Xgz0s9
HDoTCmGlP3Gp79KUnLEzd/898onZYPryoOI4lddWplyjvi2sFMYuyB68BXatp6D7ajqfbxuSukPl
hbuS8gvdsmtDS6SMWdtjiMC6s/Pvk/YQb/HIyMI4l8U/NlbOaJMDA3hPbdayFlATbvh308X6fgly
5WRBxbJ3hVzPbb9km4GpBNCUlBasN5RsVjeNup4xYk2Z0e/yRyYJS+cUHm9bkTX/DKCLxGaeyqiC
r8KmMg1tpgdikttOTxQ7j/bU+YP6OdPrw5Qb9HMeGuvZHPaOU/rF8N/bFFfWRfy7uB+HGdbD2GFC
Pi4CP2t/RMbptn+yAMrb5dcYAYAxfbXZQ7MZ1CRj8tOpQ+YIsqLaRxC6bHwr2f4gn2ejw7xMq2+1
P7x8CtowBLPuMHXfABCatN2kOzsTAaZl2rgTJELWwpN/rK0Ri3ZQ1FxIDfN8ytFK/oSG7cCs4l3V
+6lvtjGCXY5PAbeY93AOfDTHO2rGdjocgTGjIbWfN0tt8l8kZlvYQjC7rjucVhTlatQXbCKERqsg
3S/MeKfBH5GLhOKj8Vj8mHToTIYjlM3H6VH7qM7HUBM0TBlyVre/uPRbXPyW1beok1lB9ZUvbtt7
Z/lrVBjgL+9K26/Sre6ULPSQ0tIEo3RBiDOud29Ei8TMBQXdHOZ7QS1r2btNmVUZXQzw4X+tiF9x
cUYygzq6NTLlEajPReICrev8VHtU6odgdo5BGCObsne8z1V8mKq7WUzbj8N/L2rwGwSym/qzxxjT
9W/w4maup4VxCdh3SER0/aEtHsb8h2qch+G7HWw1CWTBD3AacACkDhloWtmzlqrwCgufqUPWMUXi
DLlLdCyYoLi9W2TFBqjwEA4Q9Q1ywVX8C5MqUGj5MmKfDujAfaw1ZydquUFc7bwB+BjRkJfBxw2z
4ipf5yl0NLkfKbexrKtdmhtp4iBtJEh1vWO9ZDskRIPmb+RptHOaeI/e8qIVy0OykR9J1xV6MsZk
yQDMdbtiCoo4aS2GNlTnKw3c3cgICpDe+2SToV3s/TcOXlhaRXZNjSojGyHj8/S/EvSlY6M8WBYa
ieW7Igr3TWTSXJ39LoT+aFl8O27vyOA33p2y6O+gxkmXmv9DNeF622qTzeC/kEcOYuu1rJpxFymJ
s7GFxB9Ze8pwPOKMvHBBkaw8dZLSTdww4Xw66v1sipK2Pz2Hk8bszeAH7YZPsqADwb8jgIFsoDWh
r+PGiWifcRRHI94VdfDoZdnPoAm2rhlZIIVZHtAwNWFO/epkzHYYeqnKJFFnNHeWNuzz/N0CEUq9
06J32XwO68KP7fe69wW+kmY8hkClPQ31qM+httXOk31I9FeoSvOLCLWrSDuVo9pAesMAqlGl967T
JYc4bLWNzFgcuvWXZJsg3wazvcBCXW+XolyMuZpM2MmH4BRlyqGIQQRF7R6ddL8rHtp6eE6caiO2
/spB1mYBtKO/xRwoWdgqRwkWXk1WidnI+1Da/T4Anm/l5YPKKEnhLH4eigw6h7I5yj8k6aNCVgGL
FqKRp+p/pJ3XjtzI0q2fiAC9uSWrqr2kltQyfUNoZOi959OfL/Uf7Kmi8i+erQMBcyEBExXJzMjI
iBVrFf0E0tH0SehhaErurcp5k07HKF9PpnHTQVmjMTurn5xkDyUv2x7nv3pztrKlVYCWi8WCpbc6
RrPrh/lrkgd9tteVkn39c1ObYKlplalNQKYe1/a5Xj+Z8R4fmuxMnRnYZlTMHCKvQMX0MR7dgGEh
p84Ouxe53AgERnAxgPrZPk2ZobGyyiMiMsVwENe2QnUi13YSeulagSsSlIsIJm3nClZmP8Ys/E2C
6oLJSQJlj5VA6seZhc12VTptneeeD19poCsmO3Djxwr5mes3pNwK1MJMU4kEflOTGCIzL4aOT+LM
zmFktl08uufl5roVWeyG9vo/VjYv7iIJm9iz2FnF+qSH1sGbflKeHhFZ0PVDqUY79CWy6xfROwNO
FdJ3cqnLAFNNy2wWHqNUSfmGAkQxZ08DBAg046Od5ZNaolVLJYwiCBScl5b4EWvlCOqIeKiP+bA8
u6OoxN+v3V8Alhlh+dfSJg4kbZiVXQgHjWA7WLhdvelln4dZGm2Emi6suzRNtvlSUjqREids664a
D6GunxYPETB3jG6rPv7chns1VNlVIKoj/9fedvs5dtb2TsjGyGFDL+lzNVZg5V9A0dVmdtTGIyWk
v9iKiMMhvCq0Pa1NkEuqrGgywdKSla3nz3Fr3c52d1eWWe03eZQcJqClN/mc7qXA0pP2r2F7c9Ji
KBDmpOSet8XIxPCkmz+Bpu7sR6kR5rWgCjfEQP9m5yf0rcM1hDgl9IwbIB8ZD9bOfr6+hNJN4jAI
L2Y+6WFvMpYojDvQtcQMehv+YKR382dvXLkbqxsv26Ool/U04Emm8gu/LZCM7evPLMOx6xXioFsn
fqytt3AueOTvI+2h3Ed1L35S7wsfntL8xrGPzh7/mOSIgz4B3YSnvMu2lZs4MhTNypEgSJWcx3VU
f2niBhoyBIjDqNpJUqTGgGwBVqXKpm5vSGdo5zxTGFeb1KU8zG0+BlVfGAeXQWzUrVEGu/4ppfZg
bARbK77nH936zLUma+oZ6ZkNYOejdl8sXaCu5VFP4u/XbUn2JtBzJPcEmyHD+pvksluqNFaYxXvU
Qh57yeBrc+q3Wnb8/zOzOQJF4+q1yhmn4QZ+L8pnqhIMlBzMOkx3niSSJADRFIqhYrqcmv4mJiv5
MhaDAyi7ncaFap57auLp63V3JBGSqM8gFOozDGRu55HjKSqd2gImbTZIs5DVPqhRdlyro9Fpxyop
vjId2iu/rhuVfSo6lpDYQyyvU4i4vNYWVJwRL3fJBEECZ+1rTrFSUe6uG5EkBRStAR3zRgbXt/Ws
sFsn7XlnPPZRF2SeflKj99Z9DCew8rLuVUAlMQtchThTDGjCjruJvsUy2Iq6YqwqPxVQdSavRhr6
U1oEAA+u+yVdPHCkgNUEQ8n2DPd13apMleFXWhl+FCrqDV39IqjbZTlcNyX16szUJq9S1pwHTc2R
SmjDqf3rNL1f3Lft4PhNvXd/yTY7FSIhSAadAtw0l3tiGOshLybc8qL3ow0iBWrL697IikREeEHm
4aLiDdzv0kSaTbEzGYRaRgb8yGtIDRc62EuQ5YqfdOtNUvywKMt56l+g7OmdqiIqiSbjto1irG46
VxXjYE38qy5+IRTimvfXvZNtizMT22mREfWJIbWZrI36tg60xEarMJz1wLVydWdbyKL6uanNOtLb
itHGYrq2W/KP+TCj9lXdJ6l3TP6ilca6cTtzsKhbbrOp1i68vHJwSjXToIKz0Knuyyo6JcNOsJDt
PoarBRUSPZo/5MVaIxvSrISgeYR7C74LJS1urn+f3/FmUx/ggQK4BMk0wQS/SWu8elLg6hYDKbnf
Gd1RP1ZVAMYlunXWD1Pyay3vUho2SPJMCLDUn3sYX9agyV9R0PLT+zS6gxA/Bja+88NkGwfyHFDc
gAVpU28O3rIofdu5/C7HhcFD+Tn/P7Bty1oLXDJCZZrhKSLXxkgY6SiqIWL52BfpbaQ/LekU2Og6
lcXbMI3uQyNUfQ1Exdx87FvXbz5k1cFanJtKyw5G/N5KHtp6rx0o++bnv0lcjWcV+akxZmd0PKJb
udBW0EAb7dRpZVeQaPzx1Wkp0Za7tLAY9ZihlAdE1qmedPtDvPzQ0uZBL403rWHewd+3B+KSRWxG
ngQUiFD6h05Yrq76CFEA4zzVO01rTrXzYxBVsOLBLl6ub2hZR4MXnMAzI7bG7hEb62z9ZqXQ7Chj
/DTU2a9meku6ECB1cJuo7k22dIe+pnw1PM2LGbhJ8lx28zu3dz+DCTpd/ymygIS7JlGdUXX0HC5/
iRlmtT4rBKTBeLbiydfnz2MN58/762ZkeqUm5T20IpjkIAJu8hatNdFVcShED435wbPaH17UP5g5
2glr8tE1D1l2LCM/CVvnoLX27XXrsnNKdkuSIcbWia+XTnaDUugNFB2PmXETrk7Q9PFproqdS1K2
gX4zZpN3WuKVfmklMhbDgrAY8EI2+nbaKCAoSjDqQObq0fwed8pOtVbqFowQ8O7w/di7lwbnWDHn
RBc4BuXQxPUJaZFjY+80qPeMbA6ipk8RPCsm6AKKriNj5Y33qrs7u1AWT8AK/8eTTYxL1RBNFqr5
j6v7VEH8vcQ74WTHi2048ZQsJFRZCT3RB7W4n+xbzX13fZPJngNnPmynJs0xBoYZssPXwacUXCWn
zvLHQ7n8MtwP8bDj0M6KbRs7ir0OUy5AH8p4j2CHvy+WJd3O/36TbeK1xmFM0Ql/bAQ4DKbkoY76
kQ33UCLvHBxpIYFiBQ8NAJI67P2XG7mNy9iOUs6nqlBDn3XfW3WUfJ2b0aPQ3y6QOn1BZTDOi+dk
cGhq5zc29MuuXYx+n+3BC6RL+++v2ZIYurMe94vLXnGSEWn42Xlv1sZe51weEM+sbAIieJnYmgZ8
VoxP6WAew/RuSQf4pY+UD5PpXovHQ1WkgQvx+fWNuuefOCtnl081ZZo3q1iuSu24NC9LoRz//yxs
4u1gWn1TeFjwytdieqjUvZLr/7JjfvfmRGPz97+f+dAmyKJ7QoB70rNeDcqBDCJIhmxIgnouSu3g
qtViEYWzZfIhlp6eU82FEzmrGwsUkaq9G3StTG7CElr8o9cn1KG90tgbjpOBi8Aw07ATPEdUCzaB
TR0Tw42WiHZzlwepDQzFe0qVj/P7Hnzdi+n5ms0Whg3O0D5c/wZijbc587nlzZmytVW3DQFrarMw
AALkh8spnJrDqPy8bkiWqdnwXaNnDBCU/1xuJwP9y3GYgZvEyfq6TJFx55SzeBjGatCM8GoskO+d
3KXdy76lHp4Z3uwyq/NypTQEy7pe+ElqaP7oegh/G/d89ii47qU0ukO7CwSeag8F+EsvIZ1trbig
6dyH/3hk1sn0dtEfo+nURm9TatOUOK8blC7rmcHNsuaWpiABjMGlm25gAKD6/WZmuCXWeM5Z1iFe
/+IVTAHmN10gAKktW8naQFlEoZgj9Ss1yvtF6z7ZGqih625JKwnwG4uVBJvNa+5yISfaQotTYaYE
A48OTax/r5KbRcl9rX0HYNKvGvq+ew1U2V5hEtqkI8j7EZqkS6thq4dF5rFXGMpo++e6vteqyB+m
Tzveiai9PXVndrYF+HRFlb1NsbOUn1qKw09mUMd+ksMAFSRvyoPq/AM1vM21dt2w1D8wPOLtYvGq
EJf5WTz01kRNnZVV9dpncFje/AoFtjPs5IKylMABIm1CDQqv5PbZsoBAiMKipwdlIZw5BDY8jN5h
jVC43KnUSQO80CuHTxIqdqr8lw5VDKiVhUFTzfjgMJTvniYa627yada00+jqAY8nf6Ap6gwmswRB
mD1ZxbcCLPP1dZW+1ByG5SgXgkwgQ738Hala2HMa4rIG8Xz9I7JPTX0ch6D8kqivLeMS9jr7HqIg
hfW4Gvd7lVjpBcL4pqCZ4Jaja3ppn3ZO7lqzaBvVZjBk381l9k2m6MrpdvpVpKcJfsPpTpvvZ+/H
juvSr029Qag6onK7nbZW3RgNoJj2ju6OPpt5rr4maMIBdVDM22pQT32BmLUp8J0c9KA3n9W+8del
9gXRyx5jkzRhAqMm2D8Zz2ZvXK5E1tdtq9Q0QKGcOsSt9tE0vo7RIw3guzU133RD48dFdKx+xXt0
CrLYf255k6qVnpFbdS7AEVnp+nmLeHjlfUh66Ny8LJuOaY4s30RHiAme7Ov1ryA92DzLUSSlN2Nt
ozIZYlT1Aw1zmGV69ylxEf54O++Nysk8FJ1eFPmo7jI5c7m2ZZW0NqowhMd2fIiS8l6vB1a1+djE
OhdP/21ttS+KUXy/7pxsh52b3RyusFtp/K+Y1W96OoZRXRyVsPRDp3nql2HnKIuTsg3NdNPYyR5T
sNaWI2+xDaXuV1Yyq3/BwVZBbekkO/FfdmkzQcEQqjizTItermNn5nGskO6yK6OgMr5y1ZhVecjS
4wJDe1btSSDI5Gm4QoEcU+oVg2xi+5zFfVVvqv/pmddWEyTdt6iBsKLp0Ol69m6HXDnVMa+35khD
0++W5LbReV3169Gt3W91rO48gaVLTIsbOD1MHYC5Ln/NoKi5qcR8T8NsfUV7yQygcs4eMEYaCZgL
QPLHYEQQ5OGlmWlJax0JQs5EQpP7bugzX80cYFfjYUyPoNzNOkhKpLd3LlmpeyDcxZwxnbFtvxlx
F6uIe7hXi9EVHCHWbB+mcGebSr0TAGNokcQw8xawr2u9nhv1QD8sSaoHt0REPDMg+fdCNb3rV70/
8XY0Hpaav6rcr8bUwLXPk/jD9bMpcxZgkOh0Q1JC0nS5yBDcWi2dZ1innPR2ANW+zi+lsvstZSHg
3MwmBPTtmHoKD7fHcXkXZYc2mRDta3zDunWcY7UeLcV4gu2qWbtDVMZfdfM2NJ8UOJArQcPbR7fX
vZYFQiZCwZYCEQbMutnBa6+U09QQ6ovOOTre6zK3D5UD9tBmULOL3jh64zfVX8yXiznU/1g1L9c6
z+18yWCgfKydX4U+Bi7ggvWTMxt+UawBETK47qXsUgEARTYDEwDXymbRl252+0iHet3LXizLPaGm
5jZxMLjP1+1I9xBELUBWBYJt+/qNki6M3IV4oJi/YgV+IMgCe32v2iC1QlUZ3Cq6HzS7LlcvonLY
jz3tz6rLn6zhJ5WkU7T+vO6KdMn+NbKttUI8jsASUKTHqAt/9BTcrGT+sdrKw6oS5K7bkp6JM1vb
z9MUTTOIjrjpdMHS/FJh+jLfrcWhnNqdaCPd72emNklV2WXJoKYVgr+T8Vlj3rqwh+PcmndOjqaB
at654XxM0v0YLl1PXmOgGyFcort1+dFaxrGcSAjCjP3RjJ/VOVDtd2Vxcse3ZfTNhTzeXZ8cJ0YM
+ClSv0RU+iry/DnfqyJId8/ZD9mceKv29MkUzfM6SQNNf9HtzK/Xm+tfVOotSrZI+sBHzkTHpbfL
Oi62MrLMURe/aW3r4LTdKXbMH0Js+LopqT9npjabJ2wqcxpHNk/S/VJr0Hrxz3pvtkHEo20qxYn+
jzubj+dlYKwiYUOLogNTHFRm7Z2NKXeDSX/mpelib29BqwbwrAr4U6uWgav8bN3K507/m7X618jm
kZl7fVEPnIFHd30WVOfq+DQue9MR0tNs/2tkE56mYlnMBCmUR/q4aLLd1MpHjfb1isxSFX39G4eg
x+LRRoVlW+bQ1XEBw8A+a+Gva9qX2jH9NvubT+OS3Ao2FABqm1WbqlzTwgqHwvJTORSHqXleQOP/
hSdnRjarNibFNMYiC4Jff/KZhBpv3bkKT4g7eTv+SHczvXXasEywQSOzOZxtUg6hMYHJaJ2XaXV/
KrujrNLdDC0uo5G/Sd823oAGHsPYBiPRiWbG9Ax5UZ19ur5i0pKJ96+RP4BUTmybRYc+RuFETELG
4xvNLB5KdDGifjglRf+uJ9owgPik1Bml2aONBDmIjfiQGdHjZIc71SJJ0KOdbvBcRzhNgAsv17Ut
R37DwCcsh+F2Vt30BorH6hDnzuJP6h6Ho0x198LcJijVuleN0cxnLOrpVLaEi+kfbVVfXHX6LPQe
4vwuc+6UDtWVojhC93hItJ14ItlJDBwwwIJmgg374sbjzI7VBeoo8GWwZwPIcJajGZbuzmUiCSgX
VjaOdsiemKU5iqGTX3Dl1ycNJVJaC/UeXlNWfLqwtLkbyWyGtKdfBPnC+9h+rpPpMBhP621mvYO/
7mBWSNw89aBhh3Hn+Ese0heWN2dSmUPTLhd8rFLUVKHOt5QhaNX1iCLku3R+juedRf1ffDWA9/Jy
hYd5YxEOLlfNOlh2E/tDxnUW1YwM8a68ybTk6MKeAPf5k7u8n239TdHsoX0lAQJ/bUbNQEB6wKku
z0o5p6CKMwj817E4ZP19BjRMyd9fjxAiymyubYt5OYHwdeCVMjef061zsNQuTbPkF3Qo7XNoPuQW
UtTro05CW9g/r5v7PS12zd5mSaFFjlp1ZGY2Lk5TeRc/Zrfx85Afhumt2mY+avAOdWr948K8oMYA
FbD77odmvQ3zoLQO0eTX81F7q9xoe2Nu0nMqFCMh4YNnaJvMz6BbkaRbeG+Zv6iWV+6O59ITCgBE
dBqQUTFFZDyryijpwLeORRlo1h7i6VMC33V8iKxfIJV3YOkyeBhgE3Jo0DtMVW2HFGs9omCQ8HbU
NCBon6fioJmf9H71lxYeueIj1C2H3HQe3SoKRvtUzm9j69S0w0Eh27bt1z2BGvkPshjtEfRNgvfn
0vmEHxrPHj8IdiFERu36kL1h8pTpyNehfJ/nD43j0ak7wKqYmC/6oR5eV/M2huDcK/5C9kv0DiBP
hgvIg+fp8rc4apytS8IQ0Aws1rK+ensFP+m5PTOwObdaykepR3ZSmb+YyX2UjjR7jMP1gyQ9t2dG
Niu6toZWejNGwu7T4C43UzPfGe691XxvTffrbHzKmbq4blLWpuNoaB7FTIqLMONfrhwhqtLSApx5
WSONklM4PWae55x0FW0b1ev7E4Ca1Y/UmV6oqYQ3o5aMOzFZ6jfkTTBV0eK3t9XUwp6aiXoq8ar+
ZnxmFx15JpYqYBdjDVzn+brL0qDAOaLVAsnwH7RjoVrFrTFTrBj7p2glfdb2dqP0UjuzIDbTWVgY
VSOMCuRtHpmRfptZwwGxHb+bbq2xvM/ezWo/7HxF6QKKgj5DMrR2t4XSLKk1K3MRChRstmn+rRgC
rQvKf+zsGJZ1gOjXXxmkti5KS7x1xQ868zCtU94lYozUsRCSrc3HdF6PZpofo0IJUutgqsfY3GvN
yyqmCM3r1GSZ+GQQaLOuTZ/GQxrFyAcJzvCm0JLAmWv7MOh5eFMM8H71q7FCte3ctJaX3urO0r5f
vCjZ2a/SQwNGHfpYkLrcLxv3HTXvaAWx3tyq9o1WqUfN+DVa06lon9vhVQsf43wv65dtW8HRz1NM
9Eu32Oh+UYfW7Rg0qEc/Nctv+nScH9Rh/FpW493cv9Xpq8yfovIlYhBhVYFo7w2d7f2CTVoxhV5v
zlCYPkI07sfNL93+ev1kSnMzJkapigMAdxgTudxWZtMRi4Ssr93XP7OxrH1n0U5MwgRKP7/NnRzd
zYMVM+ob3XaRfq+X+u31nyCL8yBXaWmguUZQ3PiopanVzLUIRcO3MnEOonsU7QLhZOf13IpY6bPj
g4gKbrqEILhQoM6pmblsfP2HBlUEXQC1PRhOerjumPTwnNvcHJ4lzec66qgFK1r8qURVEfDMMVyV
oLD1W71VAxXuCquEvhWynRlyh+v2pS5zcoU2J+MDW+6IpOwrddFCQDxr7vcqY6XxsZ2+GNGrWj0W
VnOilbTzLpUeUySoBaUUNEIc18tlzjIvs+JO5Zg6HXfJl372aNF9SYoQzt814E0TTutzMU7BdV9l
B4VpKlMAoRlN+73Nzz6vE496sziMskSZLcgeE3PvGSFLPKHpEkxWZF9AFi49K2K9j5WIYmZpzoe8
D5PAyA0yH31YjwshkoQw2+uKyZ755zY3h3OctAWdX45/7T0ZSuoXyadhbvzdHrXs9jy3swmu/crw
lltT21qzk9t8mn+41etw0NvJz8fuL76UCaURxDs6mHVvYwuuX0OdUppfQ/VLCRvf3htvkMUTEmT+
IOrBlOImb/TmuVWclfLm+iHtnhR0uZO+2zlaMglxQHkgOEBNaGy5TfabqgjdeTmPyj7p9dskdJfD
klT9ofRGBT1MQ7sFrgenQJl4gTHmw8GZejhyrcbydbetX/MRfR7PPVRRGAbMf4lrdWmPc9W6QYie
ZuDl0Z78qWxhuDxJHvjVdOo3gTYbjDhNVDTGmKgNoB10Xd8e90BosoPIbULvS4yZo1p7eUySIQTk
FCf5Y06ZVBt/ldVfTHuLYiLHXEzsUE+4tGCWJOwu71qwic9tYZ7Gagp2K36yE3Fm5HecO4snc9fV
ZqyiWcErPlBIIosuCjr7iTtKQKN2iXml9zAJHASNFOShiNncT57KvEYbTjlDHKNzY7cTmFs1nh68
poluSnJnmIf79aZWmTVTkprXpsHKFnGuPSPqpv7FkC884//+nE0ct0alqxA7hOQ++kbl76BCffzf
R+xzC5tXUL7myuBYWIhJoAXkbNprkcq+4bmFTcSOrdEqdadDpkO3/SUjVms0vdX56KntaajSW7Or
bq87JTtizOrBQcCLGJnXzVeEgzTMixEVGmt80PVnbYAvTXm5bkN2KcBDAHLOg/CAc3y5/7PYattQ
Ezul8oKxnPwUnIbmIXW9c5nL8gewNnCdMufN02LjzNAa9TKWJmIaKI6s83pjqq+p9RqX1n0YV4d2
cY5xtveQkx4EAitz6ty00Jnol+4BEVYUiEoRvoDyQ52s56qcgiQ30Rf7OI3r0Vg+F04WOIgtVPF0
CD1wc9cXWHbTe4BZPWqGlhAYvfwFBO4x1NZQ+A0ZkCh8M/JYpkE/u/eLUx6VXbE4yU61YeIVOkku
3O3b4enVnKpKnxEFbhUxW/ng1IfRfLusWWDDerR3QUr8gyyD+T8gu5AfbAf4w3JgYD/nu8b6o559
Lufv7be6erPudU1kdhyBvNAoVtl/0KpkZebQa7LRlSgfzPAxs623S9e9WAOMbLr27fpHkyXbYkCb
oXL4Fv5k8cq8xHVGYa1zCt1fR60+1B1iXlmbejTqvI+5V4z3U+70QQUKF7lqc7rJQBzeXP8hkuMJ
zQowXiBUbODtt2xqrVW1AUEDpW2Csf6+DgeXPHHYG4mTnE5GAyiyCsonWl+bc9Kja1TOc108tib1
o6n3O/euuTO8QFvhpv5ZZnsJsNQxao5QjaOlAR/+5bGo06SYE6E9kdoku+oHpU4OmidGLPYYs2TH
QZRUhDAbpXRtc8MjezI55Wjlj1V4VNT0lKV66Vt2fJoqDwXFpqBKpu/tH5GYbCrqv2mtKC4AdyE9
vXRPL5U4ckOEBhxtSt+govdVC5ndDL0w9vwpr2D/r7PiFIIZfjNEa32ju3P5MmdlDOP0tB5rQ+Ph
en0vSa4TZiKEViv4URoIm99kTsi1uSECJmU0Fqe1yIcgiTmnzqjv9etlh5WE6ndMIL3aFiXbDIEp
5ucR51l/2u1yP8Jff+BVcDMqe01hGbKS0Aq4Ev547spts6TWjEQbkxK1lLad3oyxEx5DAOLgceLo
aOlacluVlXtMaFQFizbRcCV4HudJsE1NbXfUJjRc4lydHua1nE9qt8v3Ll0NUIJM98O98wfHSW+U
BSrtbUF7papusqo2bqwy9k5ZZefH1TKTd2YYlnfXv7bsgAG0EoAZwInEj8sd2MGrv/YLYitIXb6J
HOPdsnxpbbXy1XCPz16SpdtccVD/CQocEolLU1qeoDRRstnr9t6yn/Nq7whLfEG5DqTlbxXKP6aw
SyNy+zXiE9fW+zF5r8A6omlBY+7kW5Lv5FC9snmP03X7g+m0T5gLzbSF7xRzzbhvcnf1rVnxF72/
a+bv17+PZNEg2CPZoe0EL9O2HKiVhRfZscZpLN+m/VNR/oXcKT6gIcSlLLo7m8xu7sos11K86ara
PWaGpvh91zs7F5QkqGAF1Iz++322rfgtfPkF0rbicegy35jXQJtfGPDeCV2yxeLzi/kSiop/inIs
DWNtJfPZnkn7qaVdeKQ0rO9YkW0zi03GpD/nlHGWy33cFfNQ0YOqmAEMv3nhuzB2TlPm3kb5X+gx
0tql8kOCBi+qsTkx0JQmRrOiaKLUjfPQml3nO7FZ3CZmZByv7zOJU7TVEA8RwE6KaRtTTevOcal4
SN4o+YEhUqhZDJj1oGe5bkeWatPB0KEkh2EJnmJxus4euVZR1g4cBcWjqJG8V8xPg/1Puz6WlupP
yoMbrHD49u+U/rBjV2QKm6uW2SPq6dAUQoO37RHHcyguMAN1mKq/XeLsaI7vvXJ6mDSGOOfoqbJa
3toPjq3sWJatLBhBAJCcMBVU/6XD0eCF1PPZlOJt0ZvwFFVfZ/il9JfrHkqOGMUt+L4AAFPQ3oKA
ow7cXT0k5WOu/2qmJ0bGtPi/HynEBOUzz2RyiYTz0pVhJVdRnaJ8nJXX0nmNafrvTopJl8sjpwZK
ygHdotGqWp1byBbKx9Z7Al23omHRtE+71UfxU//YDmdmNuleXMxunNrV79Wy6Kl0e5wgMj948CAM
i4iZzYjp5VrBpzS2tpaWj9r4ULuI7Wb/jNGXpPpy/avLpHGY8hGJK61pKD/Etjg7T4uTZa1SjXyT
wfMNtz+C3kL0O3nmiu3GB5ElJlPj59bHND8kpzWyH93Ou1/hGRt/qt7H6z9H6vXZrxH/fvZrlEVX
22YYSoS6jZvi2EV8Pb0PvL0RLslmp637O2mhn/1HPS6qh6nSSjpIuTfde0crQ5ag/gtyp3Mj23qc
tWr10sdUwsvy1Ry/hvZ7xX6X7OlwydoXDOUBKOUyEfKem50C3l5PHJPiNF3GanH86YZv1qiq4Ei2
rJs1sVFXLx+vfyjpAlKTtYTOKwOBm6iUFrXWpBDrPibqTVw3fqq80/qdWC/ZDDBjQsrOTQ7J4jby
0Y1xnHIAwGiay2GcomCpqlMG9jzM4sN1dyQ52YWpTf09NEq1m3sAme78AplZ9eA4tt9Z60FjfPG6
Kckb+MLU5n0Ut6uqKw6mausYflqa6l1qP5TDa2u/a7KvoVfvuLZnb5Ohey2Ax8ZlFRf1yU7HhyTv
SW3uqD0ESvkz7srbaE+sQFbXgHuOOgKJrsee3Np07bBdNICPa/ecqrrfKsyJIrS1msZhiWPfFLT3
ge5EtIcad4dTWLY1z41vzgMvh0LTaxzW0RLUNV8znu3hx/WPKP4fm/B/4eAmavKCiJapxIY2Vgf4
9g6R3ey4ITfBbUxubYjixWUoTCF7rieT17wgFXvTRWF3DDXF2Xm/yXYHD2eejRQvUefcfClFXdq2
ayyAlZSX4aynse636albhlvGWQf1p7c3wrxncfN5KO8ZZTtgcRIKKN4URLF70FrqMvqXrr/Lhvfl
svd0lNqERJh3o6CM20ZiLuqRDxWyH5M5mKY6mK2HtXuIshe91ACtilL73mNCFlKAX//H5iak6AlZ
rGJ6gBT0r1r1hFzCLcRh5Dt5+u6/3Yw88OiXW1TuSNKszU4p9ShxFYv2VUcb5qRp0/PUqsnhuhHJ
mRZWeLBC6iEaZZudYi95Mxs58tFtMyNRoZzSMWgM60YfNb+Lvi8DsPw5eRg/hdbOHpUg2TFNceH3
E5Nq8yZk5nOi5qtO9yxv1Nsq+pLCgWPCEJYBgWj7z3rzopEbI1S2fIRscCwd+gsayi9KvcOw9eeN
dPlDtmvQ1Ql3Hq0SU3+a8lxklp3xwgTi9bX+8+hjhuchpXWUbCjuXR59o/BapOcruiVO44fla7qH
bt4zsFlQV2kNuy3wwy7eGH0cWOvLdQ8kSQkuiGFCgW2gur15pmWuMRStwyfTY/M266xT3b0r1aex
fJcuA4pQ9/kMceiyRwT0ZxUWswL4RJmAeLad/VssJOxGDfFpPT+SnLQ/dOVdkRTHXnUPu0176Sqi
GyM6P+JkbFZxTjUkcmZhLHZ8R3lHFca/vox/XmW4I4pFQHlJtv6gWQ0tPV5jLGQxOpngiwaA2VX1
32fDl2Y2jvDoA98gzBT0ZMWQWFc+LdbwV84IyIZg3KUidbmr0xYaliFc/0eym6EX8N3w719fMMnU
B9xKbDlLPJXp4Gz2XZpTpjVVWBuLN2bhL0SFjhzuTTrcmPqr1RlBFPZBvGQMMUZAmfa2veyDnZvf
1HYy0C9JWHBy3SUge31T2B905Ixd9UnJNb8YD0rNTOXw6qbWsdebWwca0kKB0N7enTH88/4RLFOU
f3jaQfy0jdduV7lhYXICzZum/R4lLfMtP1NGXfYX/c/ayKUpcVDOXm1zlFtK2uB1ilxm2Jzi6M2S
ZCfUHYIiOVRu4WtTUH6//qllp+/cP/EpzozWod2Py1LkopjgmC/VuHeB/5k0CK9c8H0iZaBucWmg
adVKVVea/arKF3SOTfI+il4i89a+mV8UZed0yCIX0/3Ee6SMhMDhpTWnNUrLjbBWiBrWbTQdcu37
bN1Y2YcYLMP1tZPdY+fGtkcxB6DRFSBFxsr1LfMlsiIfPXtG7U/XDe15tTkP+arWpbngVRKN8Umr
GXIMFwURT6fL7uzBgYxiYHrHcfIdD+WBALVvARwSygcbFx0mah11HvPHhffv1P8qov5NHT913yvl
Xje+KwZSn+FRRdRshCDsv8dUsHfQ9hXnT4Uke/M19cZJa6MG7zAXr0yUJN1TGf+6vrTSUEOplYuH
RgKP/8sNo67QzBiLnj8a1l3av1Gnk9p8uG5C+vWg+0HySqBstyVBO1UjPWoMrh8YD+InY/rVMsZW
3hrND9rWwXVjUn/OjG0uoXVu3TUUyA1rjvw+RHcgDqY9OVxJ+ZgPA+EsIvPQ58BQfblqECNrSaqD
1HCQXkuGwxDeGubjZH0dnVfDOTS9GzC/n+XvhTDk3zj4r+nNnjBD+OncAQed+EUQotjKp64ddw6c
2NaXD1P8Q3USoiUQDPRhL/0zKgTtlJBPlmjDfBOthukvbqsdtKKFgqlxjb0Ou4QRS1ikMaMxlsFJ
2ySrEC/3U1K6JOfmehga8HM+9GbDwTKeJhQ4uRcC1IM86zmLqHFkFMv3lHWl2/TsF2x81pinjpSB
X6AGk/W5zSI/LW/ye2r0TroXpuXr+6+3m1Pn2fHEHR/yClqZr4p/ztkHJWR+Kf10fbPILh+GlKBA
BWFOLrO5fFbHokvYp8Wj9SVu7irn0Dmfy2R5Z0Vv9b4/6o2ys3F+B8TtzoEChI8JCNKgJny5c2bd
YoYzj+kzeK15301G4feGkJUbx4mp4KxgdtVeTyTfyd2wVPERPKly6/Xd8HbKaiPQqrG+n/pQ+Vh5
4bfSKQZKyTztrQadkhKos18ylHIUOhw3djm491ncQnBtzt6TqyXeAw3xaOfhKPtYMDw7v1GXvMQ3
LuVRpXQ0o/NHxe1OjgEEsk+CXs2Orbs3ICWLXugw8RIQY2U8eS5Xb7SSKbPhbXm0utnXW1iHGl9R
d76R9FXFAKGgQYeNxt4qVasmyniRgLOskR4G67REh9odv5rlmgReNX1LsyE/aW0emGYBl8S4HK/v
SvkPoNHP1BIg4j9Vi0y77ppJYfu3BwaZ14e+OOXmU2w8u5//D2ln1iO10nTrX2TJ83Br19BdXQ00
0GzgxoJNt+d59q8/T3LOt6kyPmXBJ73SvkBvR2U6MjIyYq0VSe72X27bW8thBa7gf8wtQmY8phGg
A04bZdIfdfqs+MwSUsu9mcW7tt2gTgpv+O0AoMihAFOUkfhb5Cpji6KcYwFc0SRvzg/Sv2kzvont
e8OO306Z/89YbImtry6PTaTmRauHSvq100wIm/VN2GfnJGt3QfUgRh064JTynRQmf3G9IlQlxBph
ojM44NpW3SXqpCQANYqqPlRSuZcL51SUW9fB+pJ+mVlsojUzsCGLO2EGdFcRHnuoTvRAdqo/n6LZ
3hq6uBb76d8IoUvLora3iP1qGlJLNIvs3Ae7xkh3crYzgvHYNtKJb8/otafbHrlaBrs0uDjocugj
PmEBYVOLT2N7FyOpUOf1nR4A4pC9Oi+OlPjC6nPbbA1dWQsxUHtVCrXctbwUrr+gkkqxWunge5Tm
KTeZdBo9RsWfaw3RvP9lZFkpNUfqUpaPm6TWXYg+XRwXu6HznOTYZX8OT8AWwDUgx6iHwqZaLMis
C70LDTADZqZ7vTLl3iwhwsBk9q1lre6dSXfzpxgDlbVrU9bcKFbXD7il1psPsTJPu0K279Xc+JsE
DKyNQI+SY3LSri0VGvLGU+mDE7BLV+rGXRd+kiEDJ+VGLF7zfLwewL+g4zIT8tpQnMg9xH6QPZFx
kOZkN/TvZd2tnm0/39td//G2369dpZfWFuEjRG4LUTmgJGTn436ONMChneWNpRUedItE+ra5lcWx
f4rK2wOMFBKK14sz48HIY51Y3DBKa5oR6P+ORIHanvLqTZZsnOmVtVEhoQ1MX453/pLd4xRdUQ6d
iCHV3dScwcCHJhrZ9sYHW/FByl7cmrRpOcXLlmkC8CjIaU6dZRDghu1V3cnYHN+9En9BoBIObbyC
QR4LR9cmY56cBPej+hkG+l4av5poKXfmV7AEGx9pBRMp6iPUpxkAJfjECxfspApyUJ3k50ylmKt9
tO3ikHU6gd8qzk6jn7XmVQLTK1NiDnT7NZH1Y3j0efSHyoOWT1u/RwT7xQ0OeYoWCC8gMfBwEZvb
fGpzHaAldah9OIaubdPLlepHoe0cBu/01NOcXdd/DhxERVPl5bbP/sSg/26eTjXteODUS/O61E5j
0AClyJPoWPqnYbivpIc6lCj19U8EnkPQTDwxG68eO9kz8udBrpAxexxNOBEPhvTiW4cuOQ7dm5wu
96Cceu0l58kkqQ+Reszae3uL2LbCCQOqLJoMIDgRQZUX4arOZKkL5yY/V9YujSgGmcFd6ugeKLHQ
s35khlsG015SZoal9i6/qpcZZfEmGR7FTMBmto4kw2+HZiuf1tc+JfMfgPwzq+q3dEUezZ6MGtiC
pBbBfiRPOpZ61W6Vi1fiDPUZfiIpJmm1Jv79oojYKX6jGzUkBudDOJz68F8r/8KAaLfQYo9hX/Uw
P4xN8Nb5FtcvbfYSRv2HTq1dwivDBO/62t/I0lZCkagXAWmmzyYwe9e/ZxA6tYAehGBX4rVp99rN
6nGOrfdDuXUlrplC7xE8LSUyZD0XmVPvR7NfCbGzLEp2dnivGrFbjLHn5FtdjJ/Y98XBgP9P0gnq
i6i0DLCUO6V86Bj0GKn2LvUdT0q/S3buGYHxxhp/NMfY4Mky9Qdbaz+EfrML/btW6w8BVRK2moam
xIi+d7eP69r6fyJWGSMmsE+LdCqWbLMuZwR+5vqz4h8YsWGWX8Yt3OBK0OdgMTudGrJGYXexyxOE
LqrIcHwpBNpz6dKcdP33f74SAVhFhlaz8eHFZTnJaeZXdUA3jzCsk0rFyQEPc6NpCwW/upoLSwv3
NGtwHeheUl1SPxrzOQsyRJo3ovjakQSAyNVP71BFu/76CPgO0Ioso28+zXfySGPNOUAf1GQX6Ahz
Dm5v3UqYsS+NiX+/OP+ct740Q4xFxRs9Qj4Y2enbFlaXQ/OOKgSVFWYBXFuwcpJEqxON0K8SfXLX
ZGKyIX+UrffNVjBf8WhCOUKZoi1Cs3zxdRh6W6ZRiUerwbhrdJVaS8NAEcPV5XojTq28la9MLQ5P
oeaBPeeAOPK0eWvpzQcnkN+kJvU+OzY/KgzSBHUOyCcbX29v59r7C1AFkYQdFTPwFgdKQw+BESpo
ItiZdg6d57CK3sW+s9f8hwhNaypUcRbsunFybWMjT1xb9KXphWcG+szM7R5phJm0YlbuneFH+RbF
NeVZkxsvNdXDxlpXfOdqrQvv5MXVJWnL7eQXlfLOsNrgwCiO5E0wtgwYqLv4UKdq63aJInkTs108
jYaH54zM4YygerpDH/WHyW/Cj9mQRiYwSiMvDirE+QOasuOfgyMQESbtAq+KTy/v0gS0Y6KG/Foj
yfetwnQw5bstU+c2pY2Ap4qdXlwoQm2SG9JGJYKL5fpQ+XleWaXK3YUQ9mGs9nbcuqNh7xBxuNOa
By17CJAWpjDsNXZ+RI1fsQ559W8e3bW+s5PLo2N6xUihB1mfqXVjp/ysdVugo7Vew9WvXLhqOzVB
6hcIHjbZvm++8LZ1p+ltr3UHCVkPIDT/hMP8Oa/vm/6N1iUb99uq8/ASFfpFaNAs0QlpOSTSPLBH
bXT2U9XVGE4ROPdlm7k9FVnpf2lucTjUuZSqMAGFmgo66JPpI7jO8FSmLQe+tgPk8Ff2aJYi8UMR
YVnPiqSQ4QoWm4t0givZz5LWuCbAHwmROEn92AXNxlXxM1L/5nQ/eTQCig8s59rpSqJobkyoHxoD
pf8+Ab4ZM+dca0+1ZO5KSM1afjflz3Vc36WDfIh8y7Or+Tmb/HtfeZ/NZ8aGIeMSv22LQ+EcAs3+
dDtgrF0ATJUSFxrlRARNrn+hbVaBVUc6F0Df06STGCerWu2hVKe9OWvTBkBxLRyy9WL7ye6A819b
C0urUwv0vs5JUez1VEOVlcOevWRa8K5iIkzTqC9zbt7dXuNKCiK+OfgR0ZL/bQ562+aQ+wBwwMP7
KFk500burPnzbRur+wg9QYAiIeYuU8NCruAQVCRtVvytbU0B8xICCtGWxNiaHXJPiLeiI0ll7XoH
/Syo/6+4hRqfSmYAyVrA6LKDGWy91NdiwaWhhWNIaqPlgUne1oSMlKuCj6P9hARfr7fHsfb3WhMc
b++g+IPLswInlVls1AXARy2iAW3Uom9/gjP85zHQH3P9Ue690rZOGcO5/sIW+hNQ6sSsoyXhtJCH
PmgVwGx2pCNuNXT7AvmJ0nnTJtEdSq9bOiqrKQi9/f8MLhZX+206ZSZwF4Zcz9IhDfVnRf6O5Niu
6Dxm/jJ+ZudzzFFJub3SNVAD6pT0/JmXhVsuMT2otxhNrAPUqi0nuOslAShqqpkJiJ1OjdaWjrnp
pw95UgUPyagpHpMUe0aEBYynqVTjUYHYsREW184jwxGYgAZkkbizuIobqw+dKh2AGTXA05xXm4FT
wVa6ubrlFL1FPYD/ACm/PilVa5l9pym0ePXhzYDuczFaO6PPTkpg8t/2qEbOrpH0k9E9Je18+Jt9
F4VxoGtEumUjMZ+13BoHiyQ+SNGe9dV+V01RupeZmeLqQ9V7hKXW05Pc38XdaINKHXOvNXkf9V0p
ncUs4Q1fWN13kAyUA0x0sZcIEzkbizQyRKO/S90kthi09DXptpRx1s4xX5Zh67i7EG6+3nfbyZuu
GITsQlPtZhqOezkuHdePuvhYddmbJtvIsdcMUo8AuymELMxl39sxEYbpe1DGTWw+ZsMXRT5RINPn
+mRGyf3tzyou7GWQurQloubF4292TH+cBUa1CYXIv+pL+2DSrY0La9V3LRmeOtoqMI2WjMVCt9Mh
cDi0sVOVB4hj8T4Mbf8A/Rfh/2kY7wy5m/baqOR7M50dxc1zvz5PdmZuROW1a0CgSdEcowb9WwdJ
K+rJ7FPQWPpcokQihnIFaMsc+iAZvVQLW2TPnI9D1PYbQWLtouNFChEVJLDFC/V6p/OgYm6Yz073
2mtNzdPRH5su3tl/PgGZy0ZxMINkMhLjyxRNTZpR91lg384kILae3FFqrXbtFPzNY5tbm74Voi8I
Aiyyn6mHS9GU3DqGFrlG3T4mTAsNk1ee5hvRZ+2k88SBByW0T1Hvut48vdT9oenwn6x+DxfEjVB3
VbPpL+IJqqAa2id4xm8kAiggTV71dFwKMuhHng7PrRZad7MT+Bv39ep6aIRQItcYi22If784dtOc
9wyxg2ZPo0WNXoPBcJ0tHPCaw5Ej/mdD/PuFDbUIncCwaenE4sqoXKt4M6b/GuFfPHnB11JzUZjO
9NsMsbHQkvYnwIQxi6Ff7nT73kK0OMy+3Y5Uq1t2YWfpApqT13bO9Rc1tRhKEiIYWCYb0WEtHPKc
pnskMCwgC6/3jMBUJlwkhENFg+eZ7Xyc7fY6Vj/LhYnFNT5MUi61OSiZ0j/mvr3T1XdgsOUtlN/6
dv1ayeJs2uRmtVqzktS/z5Xnzrmv/ZfbK9narMXFONZ1VwTAVs9KaLtSVXmBbG0Eza1VLIKZn4ad
pFdCHEixCi+qw50NQBjlrL8JMA7JDVcuI5PILK8/PPBAJ7B8DHV6ctDUb1pS3iv26+0NW/v0tD0h
76CsICSVr40UZpgHyQCwgFPvWF8bQ3LDsdyNcbvhxmvPUsFk5mHqgJJYhsvILCd/diDqm2SG6VPU
f1McmmyZF0r/1GOwV8Y/TlkA6oErAH/C/5BauF5ZldDztQYOZzKa99b0brYbV2bqXKUm90P95U+3
EVINumY/pSMo7Cy+VTJWUOdyWq5Njor661Scy+FrUG4xQn7fRNR7yLSBkLKDv8lgyYWVOU5ND3nQ
D5Ep72w5O9R9yd0zeVZgegReRjBMf54qCdEgxA5Q+qBUvmz7G9owDVlIWRkBkTg6GtqrNvixC3rD
kyBBJnrijlHhJfN0lrcG7f1+3LBNvY6wgYCOstzZKJUpnqS0Arj37ksNsZ5hBIm/5Z6/n4MrM0tS
s15ErW6XUBFRMXbjjKGp1K2U96Z9uO0oIqW6Tm6v7SxCrWlUSj5DLTnbQ7ZPKvBlw+Ogtd44fRzk
LUX69b0TItc4DNf6IlQp1RzH0hCSDOVv0/St0rRwu/6YcS4WxKhtcgbxDFzYqHrJz2Q5oMvFgydt
HkvlybR+3N609XX8srHIUye5nktbwUYZy++1ynHttnpUh61S4poPEG5RNNUBngBeu44YHWieIUQZ
6yzHd/K35qvTBTD3X26vZcvIYi1tM+h9qmEk03rXHN4rGcp8euJtNgXXYgUPNUENpSVj6MsPw3LK
XrAVB+HKyf0IiqB/GRTjZEnw/jLVS7Nsd3txax8KxB8PchWsB32g6x3UzEEd1Kyh5tOkXsIbMfpB
s2DDyNoOXhpZxFqlNq1xFsKYViy7pBKlHRyiPt4hqfoXq6E/bKGTT1a8BO04xoz6i1iNGiKTn720
6nEzI17ZMUY2U0BBvxgZm6V+TaMx6EVuZKTi9JheyAmUkJvxSLq9kpUtU2iqCxlBmSt4KYRZM5Ub
DiYwsXyQnsyx2NmNDZ7vy18wWEEd4W50vS0GqyzlUfze7nLJAkzVdqNYDv2gjTxibcPo9sFi5T3J
chYJyziZSR/LbFieOvsh3re6vi1XuhKlBXjqPyOLs4MeTh0PJSA+MJ0JvHQSPC+NHisnODRbEprr
CxJTaERTEfmp6zMTpKHS+yWJUWNa7Rkp3vQg1b1M4a4PDrfdYNUUkZoXkWiULENCnEMNUPs0F+og
bZvtyMCjeusxsWaEVwoEe9EFAiN0vZ4IPrzW5ijkBNFTWyHc3LYuWmh//C6moYLumFDiYYDNspLd
WrE+JUJPCFEVnW5derK71z/fLXSz6NjT2EBKRSz04rGaxJIslxomonL2JOaZZELq09gIMmtHk4Ia
mAoNyBfn5tpKnCuZn1Ly4TnBmOJIA1X2xAgcK442dmzNpxHnAlaFa5vk4deGrL6p9DRR87MTvIdb
2KARIDRoZOjLqOTub+/d2qrEksj4+UC/FddSi9eLVTvIF0X5fazHHq6mMGI7nLeAvSvLUgU9hnor
y4Ldd70syN5ohJdQH+aUMcDdvZLfzXJ0l6UGYgN/XFeAtnJha+ER8mTaUihhazjpU7RrZa9Bm3zr
Q60cIBF7mCxNwFbhH1yvKAuKOIsdCjFh/4Dk0jy8Dbe6dSv4Qv3KxmLX5ikOE0vg8+WvTch0heZ9
k9UHnaJSWx/16qMx/qBrqE1uFh/sAK4y+mnNcHbohHEsdvJ0J20te8Vlrn7SYnNrtZEK1NH5SW0e
uJUURG5b/TvzHNlZcuZvOKhY4CIPxxqKsBQLifPO4jTMaa05sy34AlPmJsF7pX6+fQK2DCzOdSS3
k+4zoeBM7XjvGM1Dx+Sb2ybWHeV/1sAqrh2lgpw8NRImOvtDHzwPtu822UZ4ur0MlC+ubQRZYFuJ
2Cfb/pBPP6T+++01rPAUhSf+WsSiKKR0eh/Dh+RDGGbnIdjafkDITMhCjIE3Qld5q5UB+lImE0fm
NCkQQZeVQ6S3yX07Oqkbh6rhdQyxfH/7h21t7uIUFikDgUKxcIvpI8ii5/W7wTnctrG6uVQLSJdI
MulgXW9uD1IikBIhJke/Sg1PY7N1qLYsLNy816Lc8ifUA4uuhvQvMxrieHsNq8eWsgdoSZG/Ltso
kzYyAbKeccIS1ajS69SD/GGi1nLbzOrnuDCzWIg2B11gSpiR4m/ReJLzryhk/bkJajgQOyl0CA3B
668x+d2gyBFJsqOXR2noHjNTfoyD5PW2mbVPcmlG/PtFWqHLTR9XnSCIdN/k9muzSf1d26pLA+Lf
Lww0ZhLEAzNmz3pvua31qISSt1UE3VqE8IoLG9Oga9I4q+wVM2wV+6Nq/7i9S2tuhYSdoCCpYgrP
4nvnfWfIvfgY+aDeMf/uxZTelBZsrnb+c2SrDqJdaMsCuobBufjuUmk4o9BfPftz9ZojvOjCECiq
5qOlfx6Tx9kKt7S4V3fvwuLCBeqsnztLZfealGnW6XPa/UXUvlzSwgWUXLfCUBYGyk8jc1kKY2sJ
K+1TsWua0PPRaX45i9jVZbFSaYMlGH5pv6uV8MVR692cNAzuNb0E1BXaPvFsfGZw1L3sb9XR1rcQ
NCM4YebJLbNZRNOpmZtcG73xHJcvff/n1WOW9+vvL67vfCrnaYQzSVpZDq4fhqeq109W/mke9GMt
AyO47e+rh1aI/PNoZjzeUn3Y6JCQpRiAfq50MNAVneSHdHPczVquDCyMpybSTwKycX1qtYCEv7AC
iEFT/L1KZ3eGNGY2d6mq77ZqdisDRnEQgD8WhDFKg8uisZJ0wdBGPDaHtIddpE8BAMdgvpvtqfcU
Q/I9Ge7VB7uF4BBqRXyIm+qpjOMvvS21HhwAuIcBg+sVJ3buEsA9ULNKRHucbtx6Q6xuPi9iW/xi
gJkLX0YLXJeCMIdt032fyue+ftPVG9fkhonlKIcxLXSrzjChBD5jFUSb33DHLXmCVSs0vZmNDNqQ
S/n6A+t5UcR2WOdn3/bfQDqL0L+SQ8QetpBrq+HZIXNGjhtSzBI+D3a0mqWc18mg1wdljNw8VEAU
+3vgu7cPxtpBF+8gwWznebxMQFN7GuayQZzYliU3cT75mwL94igvnwKXFhYZqN2XQ51JWJDAfNT9
uwotqNY8VbbqNvVZb/dJ/OX2mrYsLm4cOW6hWbQcDasFjhsc7GFn+z+k6d/Bju/oUk/WVhdlbRdF
74aLlGYKkxGvHQPmBsKVs56fS+tFi6GLxfvbS1rzPB7gAP8Jmow3XhhoOsWMrZLQgt549sVKq9oz
rSw8xz0jWm6bWlE7AOMH3o6BTD9l3ha5gaW1fivNnCVjhpZfPDW5fAjiaC+r51JWnmahpGq8ZPZW
Mr22RhZHP5aaE7KHizVWcWGVTQiP0aqmfRmHnhO9xPMG923FCDxUyCKITpGMmIsYbYXxMKoh8F3L
SM0PdRmMB23UxlPZ9v5GlrByiLm/gf+IihBDHRfRwhx6RDccuol03b6EjF+JaFiaUXwXWxuHeO0y
uDK1WFUZ1d0QCLXbIvIPVRi91ULwTWq7m6vjaJ38YuRKkAekTZ5VaJeW0z+BLHTzRxuN6TZRMld1
IroxfrehLrGC3YSWerEJi9PfTrkVGh2A9aSbDoxhqEL0EJ47G9Vt7a2i3fnl2RzTnRntxyQ+zfMW
UHP9I4AiYjA4B2jZ5S+MXk59XoLnJG/cKXhVE5icxr2afr59alb9ihr//7OzhJFQNJ8QYaSHmw2T
/7YdsuzeiKaP8GK3tB9WLaFmAU1cjExbMuBtY5aMoURlWAMwbTDki1HUxWgebq9nheXMh7swsziN
fQWktlQZm2jOHgy/iEmosjvn/mFW+u9JrxMDqj04oMc+0N/IxXBoyv7QD0zgyeR5bwedJw9bsr3C
5uIqAekGC0FwbYDyiY998SxiDl0x0R/BzWU7ukOAYpca47NZV0+Z3H0a7XFLy3zVIFB/Lnsq1DCc
rw2O/lCFpgS3LIC1Uhg7eXaLL10y7JIthpf4S78t7cLSIiFmWjTV6wpL0/RRVT5KceIqjBE1bYqC
00EaPm583pUbC0AxElaAUigtOIutjBMnDquYRvkQy7MnV1m8N8oh3KWaHHjtmPruWCXtTgn90UVe
p7/P+6C600uEg+cw+e6X7bgL69LeuHxWnRsqm+C3wIBewljsQR17Qwy+bPIT2Fy3mmtX7T7cXvxK
TAC2zdFhpJEqZEWuvyqqXX0ZKxAd4ql2dvr01IlXdlA+hVTr97dtrezzz4kMVELFhJ3lgnLfAGpa
EheMXPta1+1d2DXvbptYEQrmyUGvFEYxuuOGsfBSIO5Udm0bOneifZ6j+S6l66RnEULF7jB+yFTD
zZV+17dv6rrhu8rfYrX4qnOmEz3auPRWTszVb1n4cevH6iQHYAmCMNXvwd1arpxM5cnqSt9NZyk7
jNk8HDd2YMOqubhq46LvZSsHXtLO1T2jbFy/58FjIoOaeLlKr7z6VCSf5qxwQZZ9UYfYC8ZxZ1Hf
HJTCyyfq7+3WVxE2FyeaWUfMYUfbkuhhLXZiiBontUt2IhuemeHkqlzCcv1qB6++bHs1ZLTQ0u6k
aosusepxv+wupVjyKCyHdmAvKiNuvDJsyOsVeb7f2PJ1Mzb4T5IpQHTiJF/E4rIIq3nW0bWVIkOl
qza2+zSNQB6XrcLIjF6ZmQrj1P/ETBC+L7tResN7NNlLUhV4iuTHnh03nVvEvr+RDK2EEPb91w9b
RDazayaf8w3MRM4ZZlDtpvHlLzhMHLkLI4sjN+iJ1tQ2H7cLgn0QWG43vTYhkF47/POIeGVp4UZt
kwxwbJA5H7tTBe3c9O/tdEsmS/yR33yVlJshhUCZaCtef8wg6+O4jVmOAiw5UU4Zkzoz610sfxQB
WAgSwBe97UCrR/bC5GJdSVdRYBLApjb2PaM7EKvi5ruTnvLi221Lq576nyWi0/Xi1KydcQXuFMUa
TnP3Po7MjcOwvhb4QHCzwX8sQVpmwej2cALJMsM9P86NHzw1mX8MHN/NuiE66moXP99e1AoZGA80
eFhQRHOQll7s32za05iNJg+ZITzro1fEuyFP3VGX4XSMMAT1xpXm5kPHfT7YdegOSeMyhxIxhrE8
OVmzR8jJHYzA0+txp9E8bo1d3vm8K7sPlpJv8YJXj+Wv37tEABZqnfO1yScr/UuC7qEZA6XcAkes
ZFFsiuj3gOmHjr341P3Yiz4nmxKVoWsiOzOE/2raKZU/t4+mtfW2WF2SSQKBhp3A/ixOTdTG7Fcn
cii7fpTzbji2ncrkvMHZaIxvGVp8694a5TYruODpNXmG9WS1ZIfBtHEi12rOOhhUbiumKiiQqK8P
CsNybSeuMVPlJ6XKPSW/T/LOQwGGQJBH5i5o9x+sfCvJXj2fPPp/8nfpEyzSsVhXUzmxiHC1md+r
bXZXVBuP/tWE78KCer0wyJCyagkBj2rQ3G4O3sGZfNvqpqvHW+i5/88m/lrNovg05X5UTgJMmYbS
HSobcOH6PVIY5CGB24TOnTncx4q8m8P0n6byP94OC6sH4GKli0+YWhD2dIgm584p3FGzXDWSv0bB
A6PwUtcOz6O+keZsfTwRGi/SgCLNyob0E/K1+qRbwaPVOxv3+fqOgg9Ezpo6JbLM1yb6SCqGOWFH
i6rz6rg/9oW5C6f5HjUKRoNpg0f5+kPtdB/COjyH3RaCbHWJCLJRIUHPhjfDtX17kCxJEUjPZkob
VwUa+T6v6vH77S+3ZgWooihRQFZjttS1lbLNszgaIYvJDPUIGhumy6fbFtZQKVTWfplYOIeDTIWW
xpigJuPNdEHGTNnNBu+EQPWK8oHuf8tsCv2kDx+jdt4nvcwQ3fCuTTSXVvphUqr7OlaQnojOQ2hu
XNPiMy5zELhrsoCh2zByFmFA65CqLStwp1l6HzA6No4q6gnQw++4A8nk+7tcj3e3t2Tt4r60uQgM
iWnnBXR6diT4Fve6FySdl5UffRabNK+3bf28kX9fIGw2mRYCJPHFAu0iDjM7mJAu712kc5IjLQsA
0NWxr+THtn0fSOFuNAH/1A8Vpd18gMRc85pCS3EXdvUBeMbB4cqc/dnTc+lvjhk0vf9+3mIvej2t
Y4uJMmdL+5SBeskq574Ixi9JbyAMaz7q/V6pESULja9RUmylg2uFQroEkB9Yuk33bOGcStrAL1Zl
yF7D7EawqsPhTd6+jOVLNb5o2uzKOd3p6kEijVF8fd9sHcC1uvfVLxC38EUoSxJTqwuHF01RpV7q
h17fvFeMwssC+X1jK17t+3uk6HwU4TY8Y+2pCOvE4nDCbflNvlBWA4QDoGGcO7n0rOqpsHOBw/H6
afZmFSSck52C9qGO+rvbllf9H9KokGKgO/9bQS2qTQU1Uh5xGpowlfNYK9+U7JQ5UKGQvr5tbC2L
QS39P2OLqyJV4KdFYt5KGryHE3WUwifnb2CYfMRfRhbBus2Moe+DQQwkV8+ZkR91pp90Re1adnOs
oMvfXtNaZsH8X6QJyDlhdS7upjIZidviFRxm/UGyTug0HMDyeCnOetvS6qf6ZWlZ4rCLoQL+zflQ
a8eLhn1txF4sfy0psMzR9/+drUWkgiJt57VYVZTv44bnS/N9ktyOF4WpV1uTAVfv94s9XIoZa1Ev
B7Kk8hJE7rQuHhL1wTcgpceFN1nfSVr6GAhedS7LfiMvXPVIaNM8ehFyocp7feJnCWk3JyciK3bo
tcx5iCpvKDeMrLoITwRAweQPv0EhLbNE/39gM536PlO/MuvBhaByhA/2/vZXW71ALwwtfNFOnUJp
OwxBzjzawamJs13Sc6X4h7b/2Km12yqyd9vm6uLYOjqFFi2u5Z0GStxGAqLiAk3H6VhMfU8KUc5I
UgWO23bFRra5+sEYpgt6TDSV7MUlEbZBXbUDd1SKxgSM4D5Ce2dLn2a1nqowQ4WMUxcZ5yKGmHLc
F60YYzI46a61m+7et2iyGKXiZZ2N2lqK2hHD3ud/4yZFciV0e+WABNjdjBbKZG/VxFf32OFqZBac
SBsW37Vu5bTrHLy07t5UTTa7dtG5uj7vtZgM4fb3XNtglWIlERRem/mz6nBxBwYGyl2+KqZ1qK86
pvr+uf+rUHZpZPEVlSEe1DaEeTsUqad2P5T+aIaa29K+UYHL316R+GPLrOvSmFjxxYrQ92ibaDQg
0IXljglsGUiK2xbWvg8KcGLgDQPL6E9dW5gc3lgBuR0t5cKrckSNxum+CRE34zTcNrX6eWDda8hd
gsta3teZhbpQaLJzhvOc940bRfsU5v3/zsjC/XVfGaxIs6AD9idbUjwzf5TqLafeWsnCqUsaz6Qz
NvRhM/ZqdZc39g4tsdsrEb/0t28Pfk4MkiOxMtTrLzN3cWw4M4SC3qw+UoTz6jl57jr9NKrysSnK
fwPalbdNrl3TsM2oQqGZwySThTP0ai8lGg+tcxRVZ8Oko63dRyWNEOBZ1NtuG1v1bagmaE7RMzOW
6ys13a+aFvUKRW65LGVrONqxVm7E+NVPhYSt0NwBRr0EI/WZlofSmEGYSJzcE2r8nm52ChfmkB9v
L2j1KMGlFcI78I+WCxql2DFqGZKCAwO71D/VYXAYu8S14g0Vty1Di9c2atQk+zO8fMPy0eu0v9f2
uzCt9pkZ7G8vaX33fi1pEexaUFyWXwB0L5k0Xvfj3hmek03FojVPQM0YZAtlNEEPvPb0ZCrSRkd4
6Ry0M0AHU++SfwtT2nK4Ne/WuXt/KtoIhO21mbTX9K4zuR6GqX+YJO7AMihfwk55rzMjCxrJh9ub
t0ZfwJaDpgHsLQBxi+OUWUAaB7lB0cQubE+dUFe1nMZ4anQbXXHZTrxyqtt7PUh6MJ3OS2f6gddp
suQhPnSOpcr0GpT5/sJNL3+V2KaLO0WK4ogJmLhpqX2y7B+K/I2+RZh1GwdvzUkvzSwCMRT2IKhk
WERVXXu5/RKrVIak5pBvjfdY81GGWAmdaqiLJD3X61GHPGPAU0scYV6D2Z7EnTK0wUa0WovGUBbF
tF6T2S+O+BUXu2amtq2NKhwDtUAR2GZ6dFd8tdrq1KjSPu4oj0ZbI7nXdpAzgQAV2onCia5N1kbQ
5vYEULvoZs0N+3eqZntKl8ru2G2FyS1bi4MOVKS1DYFzp1H/OY/2XRrvAl7svj/vbp+KtVNIlQzl
RCAFKona9apIngpZmpggoqnjOTaUsx9Le9QHjmlqHso02Wjpi9ixvEVBiaAWD/YQht7C23Wl1sus
BXs4ZU7mmp35phkRjnUeQkOMMzjy/zo5o7kRoVd0ZMFqi7kGgLZRpTQX+6mHqTlKIewdI6ToErZP
ftS8zalMZLZ21AzKkXPuZUX8KFfDgzn7bjQ0G+Fn9ZPCrmQyDIzB3/IHdYqjSbWg9zhTdRoq658s
1rwy6e+saqvKvW6KKUxC8sohxF5/U3wyKRQDzGqOysfoDG8sYD/9ZDzaf5OvilE+OqKR6DAwLePa
VI4UkeMw9/Js55/sevZqxrVUuUUH9vm2n66sicoITygBJEV9bXHgVaU0UCzmC1bKI1J+7/LsNZ9O
kmn9+asQXQkeRpTNEWVdZsVGYydUeUAY65J8HwBYyuTmuMnEWglfV1YWx0Cb27AMBSy276W3PTgo
U/qgSq3oquRttPOtdiP8r0TlK4OL71TpY9jYfQGomOJcbD1FjCuNiy0d0bVzhhl4QMDbxB2wiJHl
NAxGVAqsuWV2LsPckNR8Mo1PE2I3crkv6sItgt6t5H+CIXCBkt/f9pK1ZeIcVMQhGHPeF55fOLnU
D4XMOddHt8xeeW7oxUYNZsPGEp3ZmDQW1A4bmY4OvfWk2bpr/LlcmdAOop3AM507Z5kcRWlKi7GE
AR6rr1ZOraB+ihGtu71ba2dKRVKfgIzqKE2x68PbzZXcV0VanOdIL47dZJaun2kvpVy9Rc2h3rhp
Vq3BShXkSQohy2/TobpqILAKJDuY72tE14Oq+tBp4S7Pu42FiXC+uGWgGhFouYJ5sC1BbKrdjLmh
xcV56FOmab521Za605oTXFpYOFolq2Vp+lJ+Nqtin/vtiXrqY9Jr729/IfFnfl8IChBCV5BX0+Le
ssbWnqP/Q9p57caNdFv4iQgwh1uygwJlS7IshxvCkTlnPv35qHMx3WyiCfkfGJjByNBmVe3ateNa
DKS4EmNAsFF0lW01E6XffRwO98ag7oSyuBdS/fW63PXl/Sd3/vmJe9XWAfhVbZyzvFf2T7c+i93f
6yLW3HESmfSzw+tA39cSkLbIcKgaQ2PeNa+Uo1VAjlaESmuHXpNhdU2MIs7JcYBW87VXDGaNCsOJ
s0gBq95Qb6m2zUzrI8A/1z9sTU+ZuQIXFiArvL1FXFJUfdBbpCJduRyPoPQTKUyHUXnIp6100pu3
szxeZtohHcEV4llbHO8gdTVONFokRdrtaJaHKb5VSnNv9JZjNo5IeawPrRvGyR3/0Wq0g2f0uzEP
H3tzcOTqk65utaGs3RxmBGFZYfk86YuHqRoZ5PTDPHezUitts1J9J1C99yPvElueSFm8RlXfy3mn
oNbDUFfYnEpzZChEbNMbi8P101x9kniTmHdRVKgblwlYJc/lUJqynATKX6OUnJ4GniKca369yLD4
fSHdDPL9mNHeaBm3ejnsrn/A2lUiTgG7FdRlXKTFVdKGlOFEo8rdnH4bXl5zLG1wpP83IbNOn9zX
sc/KtGlLjq0WdmFynCpvFwz/IoTYGQKitwKjfC7EEr1aSYyBlQRPBNNOWT1k3ft51Xnu5nkEnu8Z
Q3MRj1h9OuU84YVb+HVuG8lD0UV/ZI1xk+Rfnj/aW4CfJVhkWm2hhXXkt3rTlAVcZ/AnZcLPUf4l
peE9F+v66azEWFhvldlE7AkIh4tLNUZiKNRxA6GbCiu3VQgHofHvTANXOep3WvrlurgVjTsTt1iX
0XgpeZ06d812tL38hxRT2NikuVyTgr8/VzZMHJVldt8b0hImTxGVo6sza+qjfxNq8T+M/MCaTgzD
+agMxCwcSk8MuDZDUbi1YB57S30M/M9FGz7ozCZNdbHL8x90KTpZVNm1lx5pZYB5vNlQ/BWjyCrf
aNSYOcU4LhRf07IkbOvCNfPiNq+qu2wLbHdFQxhF4a2hXw6syDcjdnJ/ycW3SRslhVvB+lB6HwL1
6IN/qaSB7cHDc10/VpZD8lVhM2dQ8ovmGANyBNNIxoJQX1KmHdpffteCgIjgupy1RVGfhlELZE8R
eN/zbevV1pumUcZeWE0CZ4Kc3ep9Fh06GAZtr2AixZyCLSbzlcXhW1LSYHUAAy7ng1MKTX0HCoqr
JcU+nkH960j+hwlKto63RJ0HeSjrna+skUxNsAaroGPbMo9NIcR3YWAJd2o+1Bs3YGUT51OCdwyf
2cCInIvKKrElTUf+P+QvHAatU+7Usg1tfdKVQ5ZB2GTkjbIRBK9tIgLJCgHlCT734s0aGqsVUi8r
Qf+tfgjB3P1recfr2rFiPxiYYW6SzBMzOkv3L/Q0sRoCtQQX/8Fk6LmyCuZrtwAj1lZCjZfwBhfA
QifOt6/pRrk2+7DiOYluzKn6k0b/MkQHtAGTCyYnRfF/oedKI2lVqxSVG3b60TeEnVT6+7b1bq5v
2KVfyiLA46YghL98AT/YREXCYxXkNGl/MqJvqccYiP4xFr79b2IWq8nyqgb71yco1H23Ur/rcDlW
aWN34Ray1eXZsCAuEEdDtMZ48PnZFMAG+DAK564Qw0Rh7LJY311fy6WO4cOCWkn1GYvH23sugQLw
2BQ6EirvaMBY2jSvZrBxQddWQTcnYSZ94vOo87kMTa5qvxx09ssc7aybmYr/YREnAhaLEMuMNJ5v
4D1UT2b4CjobgN/XRVyqFhkGbvusWljrpdPlZ5k6iFQHXD33FMdUS+92SIVvmUh/nFKl1UYGZUvc
QsXUTAzGRJVyN65hngp0sYWss6CiWhSRMwj95Fxf3mUUPS+PqSmmHKCQkGc1OX1dPSHIWmVCDQSl
32UQi9gqb4LUV3u5+10qzW6QcsH2xn7jyl4a71nwDNLPUwvHwcIt77wpNBQPj5muhBTiisyHIfYB
NjknjJ/ev8Y5NzojIDJCsCzaMaERtZnMY2sZlZsCRwLjowdOqZkeZPCfc9Ow9fc/8DPY+cwUgQNN
N/MiIMjkyIBgVqzdfggJ4D54duR/zEM7NjcWd3nHzgUt7lge5wovK4IU5U+jPtTvJyHg99MJwUwl
sz3yEqFyRjWylEmucfB+98kHdAFGF7BdtzyvFX3gpUAMeIG8eUtQzzStNWMavNoNdO2mMBi1fmmF
3JnK7i7RNmoel7aPNZE5RN3hTdGWw6I5MOCTLIYNdjy0cybl1QDPcuOxWBUC5u6cn2IG1lxoQJUL
k2+qCPHZrzx67dpDUr++W7Pp4P5PxuLwBQmYCkhFG2bURcdMoruSzjroG3djKO6D4o/SA2neyOGG
97qqc1Aj6oBazX7KwuxWnerp45g2zEw/Z9lT32+lEFesIFhMs8HFM4HzcRFVJGbOwENeN65YPiaD
R1Jg2GGRBlneX9/AlZVQ+zKgveI1ZL5y1soT81dlpajAkdO6IfNsewWupdu6Ca0NI7vSdE2pZ+63
Z36M7o4lLFIjNIFntWrrjtnkJFbymgfmQydJhz5uILXrn8c2fVan7E4Lj3p8J5mvevf9+kovDT0t
JbQuzHhaxABLQ8/7QdVGVzomvr1sH1A1PUSCTPZO7j3a3+NkH/iUHYHxvdWGMb29Lv3yQJFOBw1D
0xJ5haXX3BR4Ok1pdi4zQk5nTXYiHnlt7ULfcM9Xussp7vGeMGkE6hqJhfMTrUOvMmu9692mj8oY
OMKkvBOVzNxnQIA54dRYB8tKPYeO1MouBl86CGKdv9uB5yPosNfUGXKXlND5R4RSqkcNiuWmk7cb
fOZ2o8EWKnXjHq7sKqkziknoL3WKZZZm8Lxs1Hqwisx+Hz3W/jx05QZFtiHmUnXm8ApcKTBjcbOX
abqa1HNixJXoSlop3hdKOz0EAsMRSpf8aAyA//RRrG/UZPxEc6qy4SesEGNCekHHPmAyNIoay0UW
UzeZQ25IrgYKwqgClT69FMlD8ruPdvG9NT2PcmRD/+e1By2+a575RcfRe+n+Zuqn2LsV9dDZwoG5
3HdzHt+DxoE5H5PNPz/eVM40hrEC2Q2HutiPlVgZT1YWdaWjBVrOKE1BQnzDUq0oNjA6M+wATdTU
BZaPVtfKSdckE4jaRmcrzKqkVsu4kGkD+mWrpbXLE2M/TtG+0t9vJWmDBDEY+HhyFRdW0peiJK8T
SXKVVIC1INY1tw6b8uW9NgIp9CDNQNgz1+Li5pZJ1dET67OrWSjdip1eCXbO/I7dKsRaPYO4G7bi
8oXmaXnzBCj0IXv++YnxL6NpMI1ilF3moWRgg3SAOX4mlValD9GQh+aGJq9oDVhmb9gj/0+cey5O
jDyt6s1cehv+LvrHdpdrpQN04vVtXOnzJw13ImfxeOYVafQoryVX1Hdp6agGlAJ2oeyANIVlwPqQ
MgEwbNj3FRMBhNqslSBL4WIvDF5c4uuTjJFcI1W7ypm0RkqdJK8ywokkLnOHVBsIxWbRTDs/mBhM
SQWgk66v/NKFxOX+/4ZyjBTI0+cbDKy9KQxCx0cIknwkm2HuBgBUDlJUGbfaFB76Vg03ruWazNk1
BuGFSJ2X9VwmkJ/ToFAUcIfRdEc9eBgpoNi5YlWg/oouVOIbi1zbaerRFo4EHTu0Qp8LTGAiVhtQ
i9ws638FAQNMIF7JKV1dQF/dZFHsCHltl3G1ob0rl4VXYE5VUp+ak9rncqUqkKtwwObRmCTszaFv
fuRyajlNVHfjhr+0clOYLJ+J76S501tdHKSVpvh/4LK6qug/Nx2Dp3G5b3XgJXAZruvMpQPIq6bS
s0wOfX5KFzYg7oWi6oCvATVVDX6UetUdZKESNzZvXQq5PPrIQMR5s+0nlsbXwnySsEAurZyhnY5F
exMX/ftbYIFywI8lIgD3F+/n/Ij6vsn7xIgU10yggxaV9q8a+I1T0ry1cd3XlIG4ifFBuv0oei0O
qOCmxVGcKFB/az+HXvs0as0HoduiQVsVw6uP84HnDBjV+YJIvlLhSlLFrScZlIzBt45zEuOmKMVp
I1Vl8qvOy81gv4L4NzdDs6Slek+BqAm1r8uu1iV39GI4SvmlrEQn7R4VQTjy57rerSyNoglWQ2KS
AVLExVmVhiEHLTPEbjt8y6bEthh4kbfwDC7VDnJkCFNU4DKoTS4ROVpAC9tU7LlHAeUEW5D8V4N2
o1/Xl7IqZc5SUvDCJi1nk8JY1rxMLmWm/iOQ9zJFro4S5vDPdTGXO8Zi3nqnAJbF2s6W+OQOlYXU
+EUKOGJjJMkusuidTQRRcUpdGvbXRa2uiD5MhNCMyZU9F5WHspT1dYOtU0N4pZuhY0bVMDdSfetS
ZkYewOXmoOxcCrBZk2kGHeOTUWo9M+YQHfQsMHfX13KxbUBP47vTSk4vIkmPxbapZinVtIfkeAPx
TWg0tBO0krC35K2YfUvQfMNOzkcvTcXLNNojEr3bydnfvH8yivC9hpTVUAskWqclhH7jxevneWMd
hHPWMNcbAtg8f8nENn3vwcxCcCAAyiD9wMDH+UqqQEgEzySr3HZhnNia34YfoNzLtsCSLxRglkMh
n7OZ6zDL5INmJUAxWCatHn7o3fYpQGFMRm9RyS49FFKeJCEVYN5IXgOSuVCzoEnNqqUt9F4fnUKK
nbaNbI8owRiPg//OdwFZtMtRTXgDV2CA6nznen00tELztPtEfDSbwSl3RtNsKPRbwHdqqt+E8Lph
NXH2wAs8FzImI92VDCPdi5Eu2EoSRK+TCqR1l8jaXTla/tfGqMK7qczMo69MoWPiMn0RW92HM6pK
jq3A2DfdO/VdViS4aan6K88thWmOSPW30BbegojF1xK/8irNeIqYx8X2F8o0VmaamPe0sKWOB7bx
rUQ91CGeqo4UEocdvAPlvhlKcMbNMP6g1/VwFBod9pBRar27XDbLvWfkwQejrr0HQwjzl0rMm+ck
NYsdlIbCcZoCL9pRbBF3TYMjTkDeavVeNWihgp89AYL0ulFZOmgcAQHG7O3D5ko1dHEEhTgCY4VF
vO+mex/ycQW8lzT8GHev/5ucRTVE6UnUDkAw3ZNcsPPiKMn1rdB+j1PrXxbEQPv8ikH/oC+M1yRn
TROCmHBvaPAITfreysLvhVruofA+XF/Tyn3Eqf1P1MKEjXqbi2lgmvdUkh892hON8tCMD40Gd4bc
b5iytYOyyLjhtuMZXZQh5KQNlW6MrPuko4u/p3n7tiZAvDHH9oNqjNLGeS0t2qwXcCeSzGMXmSiY
P+fkDRA7JfCkHHF9ZYFnqWftrpLDrXzUWzvs2Z2iX4xQhHiTAIgYfnGn4twvI8soA7eXwfp1aNj2
in0XNN2X2u8MZueMXv5R84JjgcYkGJyhHluAUge5GZ04t9qX1hSzYFfRaU2rdR9reEeikJHTGvNY
BfrfH6efnZ4mT75VQ9weDHqlOg3tptO+DmihuBeLSkko/Maddc8ypX4v5r6s3tLAook3jFpowyGU
/dJ03qk9OkEYOPQERmTeaZ073+GUUp6Uh73vNsJdKkY85uUxkY9Gb4KRvjUmeNGHytzLmbRl0De2
oWdIg+9aUWb3nfmUWOGNWmnsViYw5v69KxnFVsCyqdMvE/8r4vqobbcfha1c58W1efsUqjW0w8L/
tYx7iW1GLYBp3Q2TL6Ei7Lvxbxe8ABd03w1fr+/x0pN5WzWpWyYxVVpQL/C5wOFp63zyaT0td7J3
N6SGPW7Vxi9uJtlwa27CoTdidmgWW2tpOSgsuRG6VWo+tN6rJ8XHHhQrtd0odl3AEbEcJM1BBkwQ
Ovmuc5XpLMvzgnSIXFUS7jUj7/dKYLlNqeSf+lIZj/GQD/tEYtJH96X4cQjM+jAG5N0gDuqOXiTK
T2IvTG4u4diVvJuPHk7lxzZTnvPOMp77umdg4foRXLSm8tH02cK7hi2hQCwutmcMhSwslShyy+h3
4JfM9o47eVKPxAYHiBntcrynlWmXfeGOJsa0kRlcFT+3lTPuwofgQJ3vWZkHeTWKWkRzOSBCZV7v
mXe5a7TO9lOJGY0Bo6M9QnDnV1/aWt0FUbc1MLKi8NbpJyzeiVyKwfHUdDA5xh9+RODW2J6w62Br
U7YI4ebVLOwpbq5IPokwkTrYwmwHg6HS2s1qvfGmL/8O3mT73fcURBfZ/6yB1XT9cC9Vn0IUO8sz
SGRCtvd8c/tMoWFVbgNXCt3O1J3KDHeZpe219Od1QZcXGSgHqu9MOYvgfFx02QmFaOaqErhxLztW
Kdup8DmtN0AD11YzD25AsQhFLTb5fDVRkjVtl/ihW+Z/BMHxnzLrvql+vH8lKuAHM1eNQevZrCwn
D2tcjpoctXXIJaydpNgl4GRI42aN4eL9BomCLBVDeDOhHB72uRjB8BWo2rXQVYYvhpI+in5+zI3g
2aziQwHbR0greKV+tfxigLy4+jiNwt9SLG2hvbm+3rVN5dhoCNBJkMApef4h0zAWVhgl0YxPXchv
ADVV2YKyvJUtX1MRtGNuVEQnIck8F5SEZVAmZh+5uhA5WR/arTbYfrSRXVpbDoB2hPr0HJBRWMRF
gZoLwaSqkeuLrS1gLYuptYlROnXD2K8JIpXOQOcM7U0r8/lyaJWU9GmoInduWdWL5mOh5NCNPPmV
uSFpTVVOJS02TpQ6OfC9nBOKmsdcSnt7tuW762qwKoSkJokfMH1oeT9fjqyWg2XFbeRGRhrZlRB9
FIV+ExJtjlbOzd88C0XmD+osQrVlNnMo86KqEnRglLvhWAU4c4M1absKFBC7Usxfo6CItuFryb7J
Bmvv9Va08d5dGnseO0Bn5qZZEj9L7EVV9gbaVcTINUIt2AmWeV/Vcr8PROXvWBfablB5qK/v7Zrm
A6VCRv8NPXvJeEe+uxq8eNbJyDoSQQBnboWxEzFzv7G4FUnYXwZ74SWim0NZnKIftG2hRkLkanKy
r+DT9noNwlFrf31BK7p/JmahkXohtmWf+eAPa39zjgk7rMSVE4XGxvs1W/SFvsyOmzWzz1LiX+aK
/dhoujSMQb/trXJfeJnf2+Nk/dSjtHZImsNUZHqSzUh87+/koh83bsUFcBIV/7MPWFpHIQSwo8xB
75fErwDYHVtR+5iMwo0n6r09mOqHSFe+lBAJjC0QANgjf69GoO2lEXXjIUlFm1LKFiTr2jET+M2A
LITQlKnPL2uWa0mSRXxVUGm2MUT7ZHo2Cu29ES1rV4iA4BqfS27LofwyUsBobNj8WqofyvJHAL2J
HN5YBCLX1WnlSkImQJWDnDPB1nIuXmwVo/fqNHZboBoSO8g+S/WfvImdz9flrG3bqZz55ydPe1jU
eihaCdumVHtJbWzA2OpyKwu4YknnpOYcMlIRoJHvXEqvdFbUV4CWCTLgMlVX5Hiy/f79S2HeHRdl
7pglE3guJPUrpa61AnNdf5WT10i+qaK/10WsXfK5+AnyD73xIBeci5DK1GNAvUSE/yH1nof4tvV2
+la70tpuWYziUnnCKb4AySxbSvWDhilR8qn4E1l17TDoom9hdV/0hc0X+VTO4spUdZELvRTEbvE1
iTNbYKRFyiBV8GyRwl1VikcvTe4SqiqgFSRG8CGT1I37tKbmVKDeqqCM9C/rA3WYh7XWR3C9CO4Y
ph+HpHHg0uvjgAbCLRzMFV0nfsf7n7su5iTx+em1FROURgSxTDoAMqr/9evMTgxtQw1XdISCISUV
Ch5z8LjY1U4og96rYGkqzJ8iLFpQk1l9wra+lzOA44MihzIRlQLCpyXCQ+SbbVkPYK1LbQXvhO9M
092Ybc3irSgjUri3oIfOm7e4VX2ZhXVkQKMSmDr64TtiXf3DjpEZoLZPMReIgvkTTmxQ0jPwB1QT
iOTVr3B66jqYG6fSjrem/dZORsc4UG0HAIHjOZejR55KCdZiKbinSh/YKpumJEeKl+/3OearC0QY
U4VMPS1WpPlKNTS0xroaZCSt+sXKfdCt3h/6zUaCZwifjSG4hTrHXdl5aQdMokYfsW/uLf+jFDyU
yVZpbcXh0LCrkKnPFQRknW+blo7CUKfIqWPgV8J4X1XhbayXu6Z2u9y/C1rzjpnd43VTe5kVmHeP
xMDcIMseLpL8JEXFNO3AQ5ykx3iwGfYunpr68FstvlwXtKYV2HOCZ+b7aP9aLC8Ti1IgimcbO9/R
05+MvtidWDubofqa+Znblmn14kEH3fJ8HzuxCmaAR/hkm+h3rjP/Non3ml7vrq9nS8ziwgq1OASj
AJAbkO03WRbcTsn43VCjredjTQ5PIQP5wHpAWb14C6mueko2AUvXwzhit3WaHuLen/MoWruh6fPO
LFxe+HVI6dMGPccnC12gGkLNTZoB45RIdyRPgUTA2Mp4regBYJh4jgYjPRa9P+fHM/iVZfUTCldD
IB5ohi3UskM+lDLshnVYSWzLjDyR4ZiBsOcc1LkowyzNpDXBSI7aOxAdbNpX5ORLCdJHQdnil9jd
jeHP1P9BvrmUNGdstoz66lqpk1KYATXxojATeVWuDL0CfrJ4Y+D0FXSneaHj/8MTxfQBKK4W/hIl
5kWoIEm5ZnUiSHJekh7zUt6TAhOCjXTpfEEX2jGDxOI9zEuRlnaw1WEpEhsPkEmF3rfpOCWgeCtP
jfcqbM18rhglqv70AoPLRZ5qGas3JXUfLUYRM98z7S71I9uyovSYjuoA/REuZ6op9UM4hsn7bzW4
eAwHz7NgxATziZ68kcRbUF3zj2uoQBP9aeEEfX+NA2g44kkK59wyBpbORSgdAIaBHwRu2/wsBoos
Wk7P4l06BrZFCvrdVoqkyjzIOgNBMtyzEDaMNUz0Y+hOQeFkoMP5cA2OT9eFrKg5zS1vbVW0HjAu
ci4kNOCP6FUSiob2rHvGrhV+RPlz3m/lT7bkLExHR2VTjjU1ZI7jKZ3anaj9BXH6X6o2MuaPDOls
NeYGhPP1qLWkgAZqhRDQJo6Kvy5HkFSA1iZuocOu3KkzSYuAjZGsoRoEM6SxNNqb+Eq7UJNI/0ux
Pabx96krtkD8Vp6TM4kLU2G1jGqShAthJCDhqkSgL+Bv6hvxxpaUheUNkiLKJMhbXKX2qCn2IovT
fwyt8f4XizeeCA6MN4uUweIuASfgxZqZUT6ptOFoSfFNpzBCdF29V6wRQqh4A+aIG7jk84LYG85G
iYA3Fut9ov5QssqpRONGkB70RNnhCW6knlbe4TOBCz2P+1oT6bKL5gQ9Q8h/jXj8fX1JaxJwzakz
vMUcFz2DUAXUno4EsvIfM6W/gSfj9bqISxVQcFYk+rfmJgG41c8vEQlCb5BSbLhQmE4exMwe/wTV
/LqQy6OZhcAUQHCG2i5T7vTrgXBAqsvNC++QWNqHSPkc6up9MAwfg7S54yG7uS7x0gZRJ+SBoNSK
kcDPPF9W5QmqRdsO+L29bnc8RMOjb75sUlRviVkodlh4DdToAN1mOkyAcKOHNemBFN6hyvpzfUWX
NogVzVlbUuMGU3gLaydbQmJGYp9SpfsI3dJrA79DMdQfpsK3h2BrIn3txBiSIzuF9ze3xZ7vnye2
Ak4b7l8QUYoJiaOF4bVUaWCumr/BlG7HbxeKON9cA9geWvDI9CwHmwTfAAt9KlpXTaJqV9NMsIvj
Lr9R2mHYuLgronjVQSeg0ITXucxJGNQ78zGQOjcOPfUhHZKvQ+TLh8nQ2g3Fn03AmTNGJUPSZ5h0
aW75XM6epV6i11WBJLQcMolWbPdCWUJrk8XNDeXuyBHESj6oWm3thniQPl/XmQv7sRB/cQt0GXFd
51Iu2QlGsQuS2+sSLrRylgD4Bk2gVLPoNDrXk670AnVM5A6ErIMPEpchv/i7SvkgbxWGLm7aLAha
AgJv0vwYknNBeRFVamqyk7V+nwDP6AFAExnOOP26vqBV3TiRs1hQ7oXiGEYqJ6Y8dsPP3nzIle//
m4iF0ZiaMpYCiT1rxNdYeVD910R5JxIQ8SGdplh00vLzYPXCWARRGCmDKXSuGA62CALHoGxRmKzp
1qmIxYFIsZHVgYKIJvouNx+j7vn9u3T6++eDOnHxk8Yf69DwezfJyl0ulU5OQTjbQty9sHPzRjHb
zJjUHMcsyTXClGQkaPK9m/2m7uBE2kudHiGvqyCw3OqjWVEtcDfwTZjbxHguu6bM1uglxWdFRfWU
RS8J80nRy/VNW7klpyKWqQG5LWioLa0OPrEaf+6HYn4bTNGR3v2gw0RyspTlY5TnRWHEzD66svQt
T35z/mX+sQZa5FHKN/RgxcIgiqwhOT2wV5b9hQTtsjQanFADjmJc05SVCftYcQQwb/UNWevb95+s
hb1k4jbqOyXkhBTH6k3wxwn2RERaW3DWK7eH6SAgKcD6m/E+FhfUF0d5NIukd0OaDzJ1sntiiX/Q
BSZFZ/cHrgRxYWaAbZ2auMh7txfhtvUPZkCKV79Rh3TD11o7oTnRAOPIW4J3cVPNctB6NWkHWudB
xRxuk+KLmX2bIzGp3Xhu1rYNxF58OoUS/QUtoRzlfi+q9TAPvhlOAhmM01bZu50ftJs4BZ+bcRAm
7BY715upkQsDCwqU+F7/Lcj+Lhy/yP5eko60QWyQ0K2ZhVNp8/aeGLqR6M4a4m4g4xrt0hw8D++p
a3fXlWHFEWFJeFZgjnGblhAolUQ6t26qwR3Le6byAQACjb78VpW24v02k4PabiW7Vo6KtAkpDUOe
0feWWb1a0TtBCIfB7YEkpQxfbeFMrezbmYCF2g19OcWt0A+uVHJbtYcAR5Ug+d37diZkoQpKbiai
2iJEj4d9H0cOOUnP38eaYieyYUczF8TGUV1OKVCFJOHEswRGBbGZfK4QXp5VYCCjfvQw06BkPqix
vGOatWnJcDCsAC/NZOy89LkM9srwMmWHurApSyaWIya7soVb8ZB33q0aFxTBjuZ0aKwPtTRsbM3F
EDxOxtl3LlylSCRgKfDO3Ti67UbfnhSd8KDed61ux9FOxBoYABOI+uv1M7lMGC8ELw6FIbtoSi2s
gFm7Sb2T2Jc+nKOF72X7VQnzvThodm79VGPNHjvTNmWIoIv9xldcdCrNX8HoAFljeiCIbc+PyZT8
VqUhd3BDysRDUtgViemEZGSqOcZgd96HqDm0AN9tyF3V+xO5i20PQLoUK3UcXMX6YSbH5FHojuNn
ELBm5Qi+df73eld0ij01Mv8OnX7jA+bdXcQ0Z+ueL/6JvSLTAQ1DgPxB/GT5uZ188VWPuu7Gq7Ji
scANAXePPBj1rmWQJheaHyU622uGoquEwr4v/jKnfJiE2pFDiAeHz4K38by8xWMXazsRurDFSds3
AcC7g5vJ6ZMJ5JHGwEKU3zFeoGn3fueY8qtqJLciNy4AuWXKNzJlF4ABb5eKiwM6DMQT5LHOd7ev
Iib3FYnLr2sHzUt3jfXotUdl2HnVQ4/UZ2m8LbyttrDLxvRZm0/kLrRKmsyylyfkxlqaHZXmpVXi
fePV36XyoIrdvjXG2xJsIV/ZBXHjZBXUudKnLhAA1MpvY/++mr4b1kObeHepv3XhV1UOZGKKGjz+
OIPnmxKYVgxAGR8HGPftNLU3fukAQ25rrh4dg+ChViV+9KqIuZPhR/mCXcW33QTfVbXVWLUSMKCQ
/33KQvuzNE+9qZ/PB9KdyT82ipOk/kMlWD+mQdubprDR27l63SnCsXh0gyLB+dr1yRDywof0pGiP
cvegyS+FsiHi8qrRPEeBnqF7/oOw8VzENNZKOBbSCOJ99iJUTk0sDw8e4NNlmeOdfpOL7vd1K3a5
KiTNDbg6pWaYMhYXrYytPJZSE9oPXgngjzy9BgnOuS7kUm3OhcxneWKpLIjCMj3RRzc1HQ+Xitk9
KdrVm33LlzpxJmcJQRMr/TRVqja60Yuo21l1FGhV/VKJTy3d0teXtPLozrJow52hvmayxsWaprws
dIGNU6MvGfMexyw9qJjERPkOhoHFWKMyaBtC1w/rP5nzz0/2sRy6RPF7ZOrqoSkY94DrctgaJb2M
IhjuAFto5pF4y82dC2EqfuzgBEYJ40Nk/eqjo9F8KCzHSpWNB2xlOcwtA1hA3+ZM8DZfh5PlgIo7
WnEdT24RiexY+7GwYJYo9xsnNRul87cEZ5vq5Hxx6X1ajvq0RdMM/RRNrpF/zJ9BdvViOy3IZ9qh
+HEw7UboOLWtadCVJwyx4E9RFCWXeuHpU3whIdSwuik+eMGDWkFrVb10/Z33HDNvawh7VdkL6ngz
BgNhwM/rq768CufSF6qip/nUFxrSa5Xh9vw+YxxtcDTlxSeP3IQ316Vd6sy5tNkAnJ5kSbk0B3bU
zcLCUcWvpf5l/EqN1en7v/8iiSKJOqMhkfA8l6TWbcIlF0a6yz5FwmfR+x5UfxXvD+HadUHr50dT
DC0CIDDqy2kL0+pa5quCiW4IA9z1cB+XoY1tFgh06u5AObDwkl1Hg6AkPBXfO9qONr7g0rFlV4GL
ZuID94sRlPO1ymnbpJWJ4o7igzB9qn/kjvJVEXd6aDIrcTswY3xd4uX7cy5wcSHlVGxEy0dpRt3W
dbuVj9J0UFVKUYlTGnfy83Vxq1pDMAymIeiWFy3w5qRETRCUE83EafFseqRfP8rlLlaD43VBs1Jc
WIATQfOHnKhnVWdmPVj55Fret9D6GQ8bC7l839i3/36/uni3jZGGyhiKeLeZGLxVS7ueKptKYTDe
Xl/IZZM7BYxTSQsHDMRqwKNzJKkizNg+Tb7TTpsOsfiSJ18z76UItH3VHWXRd4pCuqVS4Iz1bdNu
WJe30He5o1TBQGKY8WMZRDnf0aLOkjGpJwB1/OQB1LfUaZTavBFEMdkX8iQ8pH0LFHBWd06uF/vE
yMvbtGojIkJfOVzflLXTpRNunuIBoobZ0fNvacROGstQntyw/GUEH7Ot0sqlKWVuCN5AwEJUXPNl
zzscaJ5XyLrn+mm8MwWe3UdNeIxiGw+3fy+qHLkubjo+M33A9PQsO4+tYIqNPPY9N8hKW21u23FD
Vy8vHdiec0MS2Asy80MLo2L2BWOvJmZrAAG1LT+keyV+UoHAaDYu3VIQiCTUmhkBlEmrQvC1UBHQ
HruhLBTBFfAs/fB3VnR2Ag4g7fBOXm4IW57RLIzOJxwxsBco8S2eu2asKhnyQf9B8bzbcDAZKCuF
Q1njhvmwdUfyRPP4VgC+tsJToYtXzyN3rOdT5D809W32iNrfpD4E2ZRJgmmjQeTC3fz/Bc71thmL
gdHKcyXX61aN2lYQ6DUc7NZ/0adj39/4D+HtUPz1J4leud/Xr9XyMXiTCJsYHdYKCqPNqz8xmmMu
e0YtsDqpOcrarhxEW/xK3tc2vOfx1gi3Au5VeVgSkgzoP7iK5/JyxlGTKeYIpzABMzPflV1mS7WP
03KrfA7ST3L42fcY5LmnxBHNA86FU3fHLgvsYLS74o88bXVELu06W0Cdn2S6Qh760srlKgrc9qr/
4GfHtP1YB0+D90gVxL6+00sD9iaG0GtOpsNjvxxDoaQbZhgZ9Mjsvnlhdeu38ZYvsaKr1GxoziJg
Ybp+ieWRZGbZ6lJLiF69duZ3wkE7b3fN+Kv6Zpafx3qnBU71f4Rd2ZKkOLb8IswAAYJXIJbcMyuz
cnvBqrKqAAmEENrQ11+Pe19ud49Nv4xZW/dkRIB0Fj9+3N0hUr+2Ww6m8VqP8/ccqey//9T/cE//
8jX+VmGU1QipltQOd1MHYxusVFfkKYtabq4JP7F/47v/A8TBk83Bc8GSMCLRxd/tr2fKwbWEDIUb
7yr/nOZQ4bp3vWooZrHDmT+girrL/02/6B914+UzMYIBSxz7aOAh/y1FR9MMvnERxjvS/3BYTJZA
YbvtYYasybvzN0a+pLKV4lBkponyt//+fP+hA/T3T//bL0481ud9tY9383YLV00PS6SjotcsO45P
XpxJdczWtuhepvFXf5zrobyNu3Yp/+U1/4e7jC2Qy8QBxBVMh/72mj028bjEUssdL97KgdZd3uRJ
V/PPhcKVLukOAsoF//2X/72ZRO6HXhQ6SSy3Q9zr7wshQWIl1gCLvrPyZYT4q1TADM///TP+cVEv
nwGbKchgYYsCyo9/PU7TMFhs91p/Z6isHdZ0OPu3tvEfTw4fAYmYi4AQCmLsjP31I0oVp9bt/X63
n8L2kkdt/OXhqb3FWAm6qsS/9cb/CAt/+zjy14/byhKyzCs+bpGPMTDsI61TXjNdVwP0kl6GX1F3
s4BOtUU3PRAVdHbYyDLy37Lbv/3qy4P/f7nGDsXIKoevodXVwOoJJNU/5nf0VZgDPEfF0KRX0Ji5
yR6m8SmSddyK939lBfzz6mBHDqwAGDehrAX16W+HtrO2gk6pne7mFBDO1bZ93xbRrp+jeEvmetkw
FIR2KVQZ9jvXYd8IE56t1luNyUfF/o3p+h++DbanoFGGihZOMYhgf30kKF/Elgh43YxiAcC9rP0d
jjdvO9nFpyrt9CHN+/WU7F4ftAr6KxNpdSWqZb7nFy3AaRfDUZTpiJXffT65bYnusK/TH8IYx/9y
L/559/BdM6wWXUrki8v2X7+rT7NAl5Rtd3L5MGRr7fzM/L8ta0Jx4x/Z41LeX5xaIcSAYv/vCltp
zz01xi/3a+qH73wuYXUVa20eFwF2F5hxIWYH08elPesqWnkDx8g5P8bJBBqUJGX0m+7YIG83Eti9
3jsy1sEMWwY7sBWyOYjoXW1hNSgOmB3tOeqKcfrUQZZ9vbhIvPNCdz9ipa1qd8nFJ4VHMvLoPgPJ
HKcyVa1wMW3KiLo3hH3ocs8RYw+z6Cp+lZBVHFkioDOo1Tbd+cIPb2wuNlfnMjBUcMsu39jKrDqi
QMe7zSabrR/eVHkjogxu8zIW5D30F6M7G3PyTKkth6Zg68rbaS6UP9MtmX93uemHZi6ch4EWDgis
ZqbZnNeglK9V4ssR/7J/quZkgnKYyLK3fbNiauim7T0PS/ZZ5mEa6pLBlr1myqkZT6iaplp2K0yH
I43QJCA7+IXjJrKaCRKLJq/8OGFmrpI/sPTFUoUHvAd0C+XsWsdmU7oJRfGsg+HbLwONKiRifI0T
9lCIcDWLAyjJvZRQVlmhbkEaygG/HJeZiOieqrC8Cki3Dae+c+Jt8oW4R2AUccOkLRmi8Yh1Q5oN
45chmcGiuZp8dbv7MoFPTMqqa+wfkfwc8GP4t4zqzDYMejaoegw8U+u44u6Owsk5bcMo3VyPa5SJ
GlKH/QjvdtZ9bjhSyS2DDrdsTLn/sste+A+fXNZHbGflQRQWugGJIFVtRkSOARtcYyMxc/dn5cO6
nrfB7GOdM46BVpEy2KzsMKBJmyCpG5s1F9WvZNjInaU59tcDjKjyA+SydnUTTYH8GCEAxS/OLOQ7
h4Nk3nQeakQPS+K29dtGNaHtXGoExi3CWJxyxJfbiQjNMTQS+btmPTxhowInsot2iAcPe2nf8f/q
oNmVitCfbTTuArPrveB1ZbmNDmTpJ3FgfqBLDXFJnB9cKBBKpthCiBxd5ljezrzoG9iAdm0fzNjO
PXjSaLq+lfCj17weqFL8ecbSeHVfUCcSCZUUZmXcYDkiSuL7svNiIseFrXlXNlkJlb6fYca8QrVz
6onO6xnsUeePGArayDxNE0/W5BFqbT0pTmDXzbs+LJg5DTs28kpmEh7AcwiV9gTBOio+NcjBaaPT
QpHrMuMztsFU4bDggaXte7UkFQIl9bzVRkR/IILGb4ty2cJpqNLpUc64MZChXSGBNvBV0VMnzfy1
c5e51u+umjDnSvbyNFeU/a64L+RNHuj0G+LKzDQVtVNey20fORbROqlqP9v+K4lAsrw1Yg/DITfc
xjdJ6cFpmKjZ8Gdhg1HdG4wyMkiz9RV4gzpxGJyIvZwvr6ajNXbK46feL1l0WDC3fR5kqcpmBdgN
p+7RQnd/MLRf70QMTsA5E9ZPB0rcBhXfYuh+TLP141UoC40ylJNCt2VmoYvSy4rqc8W6hLxQ0nfD
lenT/ksqphVsOXjQtpZsJnsr1N6B020oyKxmiHxa256Y9164BEqao2A32RzvhzIJGfxx4hy0CDmM
xVNFqsU1oNteNBmjRaenPCThZYs3MzaiN4rUrNKVbbbZjvijllEcaZV1XzlZp9+RItgrGXxO5kM+
8cnVDjjpcPZ7hv19vy0Y/ZSRzjCKWcLwww1bDrX8TdNrzxRICMu+o6CJrC6QH6p12+spD1AKT+gQ
XRc+LaHcOJgBpquojEwjdxSbALGGwNpJ+RXa4hMZkjrjq/4WKephTQho8UVMCRjue4rNuIPcafG4
x4P64YX0757rLDTQqRw/UPfSstX9Vt465IKfYCXPsiYUOeTGs668Tn0SgxWEGSu+aawQx7Otp0PD
yxFaPAsxGFRcqBAYZmDMWZMElJJch/1HsSeApKBjmmdNuuX4nnrdBcgQvRymRnWj/SoE3Z/7fkpN
GxU6rgfHELEXFmE3N9shvVyXU7J8n4XAmB2uA0PfjCyirCFhXTJcgcrOBzOI8cfclfvSbNzCViPr
8hml/aLjT5Gtdr3SvepCG4sKXiLKUfrBe7w8lPw+vWMICm1PdfHNIXci/q0MRkAeSTc0K7hQL1NB
6VPVp+FXKPx0jbAfDQcfuxHPds2i79CaAc0EGYcP9QzZi6rO8cog6MkHCZ9rYuNG4WZ9C7PKXsIw
xUO9CGPvNVQ4DgVPoCitmVG/Rwjz4LDHGSbqksBIbk6UfKGTvoqLLvnT6zWND0vWM2wz5ZyFOisR
QrPO61sZxeMxUxDxUCYlOyaaYi+u0syy+ByFhS0YlfV6qaMMR7SGKHwxIb1o8Zjvw/QOACSvWgWd
0GMW+gXBQ0Tc1Ws/Ad2PCX8o1pTfUOnLqU5NwP4ZxDC2P/OShj8bWfnYxGOyPs/rxp+2ooRfOY1S
/PTKiBh68B0Nr3BqLrBzjf+K9H6rbsJqfJMlOkZD2G3+u4sG4GJI3du3inP5UJXr2DWF3fbnEVCo
O3VYuf6ggcSwK8jxJfCOV/JbsHTI6y0THNkxIQhNi4MMKeLZPJ6939N6JwlQy64q9Z9xx2im4FMJ
j6Ilk66u+tF/+Zx2/JQ4MLtBncqjH9rn+VzHbnK0DrEsvm27R043FUPNkThGzxOe6G/Vx/ZOu7FM
DjHx6bMbsp9eIgoeXOLoMdmrCsoQeodVMvd6eIvHKv3wVSbvLaj/qjauinnTx+MY2hULBx8ohyts
62bwXawk4KMlldgWlmWVmjq4YlZNvOe8byEVA5kLSdl6tyR775sSlG5o0KaL/p5eIJupz5g6UKQB
+nPFIEfXKd0hSRcYgWgxkAK918NQ5o8rdk3H62xASYdp42xx/fiYXkWobHaQo7DAgqpBRleVh9UG
rjiDpJNlCNQrCpal4dC9gPXdVvjfSCiQIVjEyPG/ZTRey2JOn5MlgWUvZE/1pQoolydUaTGojPuG
mztjFi43Of2Kp5wOtbzsfdSV8+kVgyjB7z4K4XEgBtr4OZbd6iDKOT2gkDG6Ras7r/WAIu1hiwN4
uEjS7CdQatqmsaRfcPTFFsCeQIAaThbeHZF/x9CIZdRDi2AM2Iyicmh4Bxpiq+eNfQVU4q7OKJks
0FmIMMfxRUozKrk6lemefWW5lk8XpVFAuf2eNrkk8wNK4Oo9FUV4WFFwfNh0r1xN8k3Ig45Tt9e+
IAuQK3BlciCkZLrHgLn/DcMs8wvUckztZpfsYMNBVapWcr7gICZbDmMBntF5m5m9Z3PX/YG21v1i
SpjfpRNqy9qJwkR1yNbtLTYxO6cCC2dNVXaSHzChq16q1MEoimYmskg/c5FDXakaf1Q2LT5HBIW1
TlI/odxBSnxLs54/d+WwPLqKL4c5ZJCh7WeGM1ARczEGIfoxnZBqV+SLtN7GaT2VWY8zgZFLiZKL
mq8U/whH436dGyWp/14WG86/wa700CTw4RlqxBwBh4itUuNBFXOWNHGwMfS6ZrN+UyzG0cGsXHy4
IkcI57vtinNqSns/KKwyEc3L3zkSwzMJM32kcMQlNXdi/1PsJaQ2lpIcsU7fhVMWsXJuPEunqZGF
s9FJrCWGPmbd9y+ZcZYg/08l4oOSsayp2NOtNhqLTveRI/4MXexlaSJN0+0kNeHjVxTx5aNKNfyn
6rySpIKaM8RlG4NtwmfTQUv7MKQOzwub/f5altBubLhAfgbFEsNaFW95+I5knGL/dN7Ux5ruI9SL
NSFIotMUmt6mvoP7S8jv02XIxtqKfH2oIMZ1FQ9REhq2QaUbxzxDnpsRd8qelm8900WKkgB8PiKW
/lvHVLDN7IftGmQeBBclON+Rydd1wJ7Wtj0PKPyzOoQEsxWlUOTWmYr5I2ziqm/7FnfvifHkce81
YgbrxPDgUk7hzcV6+oMnaNT7KDMQE81LMO4LKGkOUTX5WsZcqaOgZD+TsPUo3XctoOYx6gIS5nwE
aM6YG76ybsqq67BM8Utux+Fm9j68gb4FQIBRWyAqsR31YzLPVQtnXXJjYgJamVaLOWNRpUjbkY0E
p2cnMJGy64a36jHFlXVP+wyofDxvUT0p7p+jKIOEsOnthdu+TLeknLtTxM1rpMooquFPwx+l3gU/
CE0UwwPszbWCHHfagAKCpmrLSgoRO5L8Lhe+P83dLgiOsAKXk0qiYH/uVf+WrRzy9jPS5wtRXfmF
mXxCGtet0F2cys18bpHQHzDl9B9rniFEpqlW7qxckb4iL+orDQXjxq/D/COm/fgNbC69Xg2RnXmT
xsjsTZ8kBgTd5fLpG1ZH2m0s8r6hmRvcUSaKvk3OqKKeNYleCevDtY12dauqWAE06+MYf6LoStFA
hoz7pltncGZ8COt4QAoQL34PqLlVHvKizueM3IYg3G2APjRtEb1Qg2d7bpe6GqH3W5dIn7c6wzGU
1kW13TJ329NJfJlclBM6Lr5EDZqV6pPKpPwpTOolhAYEeYlmtb1naxSLlpc5sOAReQI7O53BaxpD
+WTycVramKfDZQaI3bEGbMv9Y4on8wypywX4H0HdeABsUIY2wLxaPgxVWJEoeT+kh3FWkWmwlx+/
7iIC2kroBhXoRBEMwAq2pMWpE2WfN5koC/hSzARWb17t6zN1BViBsZQTaaAkGH+azA6PDBtMUJAl
ewRSztb3/WHZQzbVYbAGivbpevQe8gnYQEK1rGbGona/T1y0qrYSukzbvQzh3Km5f9C9V6+pg/dG
gz377sW5LpGtGsYRub7rF3NATJlveglsp54m203NYlXxIU2GbdEEWXZqYVI0vUGBRf+idOD+buEK
npHUWVMe4Owxoh/oi2irRxyw3/yypFC7MjBbD9MsyXEAvpM2Bn3yF8Rr+uUYS06P1qBqOXdwJxoO
cbR1t0zy/MsZbn6kY9G3Mifm2Gdb9ydfVvZoVJ5BlxwTReD0GAs+qFDq85iNkA8PRQSTZVKqz7Uz
gD3MCpW9FpwZ/kP2UfoQu9h/dk6iXadRFl+VAaeqoWGFUZleMnIVtrj4AWWTnTQ+ntmzssBMDlnI
5CHEtjKtgSUgUj0ZJG0SDigUzr78u9CTT9oqcuunJ0sFl0AG6662t10MVbBtJA+ztKAZDW4gr/87
6T4rxXx0tfXexC2DxDto0JC05C2zEQvPoWcKUIgn+2tmixx8oSCzuO2rEXRfMdB9OgQ7BFTH/TBe
lWbr9DX8N5NDSFJ25SfHX9Gthvs+qtCsLGEJv5ZswllfIHhRNkSbeDyUch5ZiyembA0cxpFayEWL
xqRpd8V477YD9qIpP7siljcdMLa0TeI9OvkN042mSFyJRobpzjXrsAzHoeox0oEeXzHjX+b+aceU
dDhQATmaOu1GXkAvss+Sc0C5BqZy70ZxDWmTlR6ydKWNCpvjxyHb1uk8alsuZ+A9EOsAcPljg0dV
Uk96Q781ky4GKpjIsY231AK7XMxPNVfrn2Q05cfCJKG1jQI79Wk+6rqHOF9cV2WvvxWoZH/NrFQ3
IFGtr26QCPgSoIY7lsHNLayX1CkHiIwqsJjom13ppf0AwCoRJoZCAebBwLC2oZD3nrjuA0Zt/feC
q8weR171H9FkyHc5DwsQGz9tYP4vbt8RNiPxkAYSrXWlM8Cz6+KRtCL8qqwW3JYbLiG2CQ9ez/8X
cLmuA9lm2fiRbnDLscUZQFgwjc7z9TOy4mLYpldzG+EW/NJR0uHUcJg/97GLPjFMXJ9xudd3oTfI
QWSS6CPPfDUCmceaSO1Itv6Ic8JeFxd36Ldh1wtzsP5lC4O4FHfd8Kv3WUfqXpNxvPN0j2hbFN12
HETY7FUKit7PMdurn3YB3nocbWRNnYFh49o1H1DdUSPgOZGN3fwHAKf1566IxCPKgYifNipCVW+L
17rp0GQA8eguKhkm57q86iwGAIdpmOFFt+dwGG1cmQ7XJoYNb9uFNFkaDXM4VBH9Nv2ANhDLkHfj
wbVI2Ot+hERZ2d3GMQwCYXq4sqsU4ephTGR+dwnCuNF0GnB6IiPTM1YQRlNj2r90DZx88uKE6id/
XuHy0B2yaEnoyazT/maUnWkzjNR+plyNZ8yS9wp080T5FtRUGNnZIljT5JEpP8uYya+UL2nUwKew
uqZjiT9fTvM81Ds8Xbvj2kfTWMudRLJNt408pYMXYJMCLhafkazs8lr1A8YZ8Vjm8jpfSRydikGU
7J2irAwPle/EErUm0TlFjSsnOjY4s3Z5MlWocizkLMqcnGHd89qpqrpjaCHAeSSXI91vxP0BwocS
4aKfYxq08vunFH78RvOueOunyqijxQA+qXFPeXQYoR1VtEVY5RckTKM/uk9QoOFXhZvOZYM5RyVe
IOzK9l0cAxJFM0J8gl7K9RSJrZr5r7HXdmiiYhUU2SzR5gDQW6BIWf3sMGWfRowZ8Ch9E5LV6JMY
S1E0WKtcf1GOu1Azt+7baUBuehs0quJmQVw9DOs2hDbJ0TY7Z9VPuRn+G5lF7GjVVh61Q2z6rE3B
y/q2ZFy82bGM2IeMSgCQndzVC122GNJAtJuju6XjElpf2hDZlj4Ct3HfJjRoMQfEQKdeQh1uQKuy
VOVHPiBKi2qUn87tHVawVHodpLcvwqr5Zak20522vTDfK99j7WmRRryvBu1djd4jnOysXQzej8cI
Ph+q7SccU30B4L+Q/sDguPExUr+1QqyoxtUw+OwUsjiZkalncC+Zq1Bp9g48N5bqCJk1hStFsyd8
fiIlxvt1vm3mPc+k4Q10IIZzZqvbNFNAJxOAYB71rRAWfUQ2oR1ZFgCs5dpfr6BBo6sKJaZ7u2b0
Jur7RZ8yGbaLfcZWFQ99hkPKsLuPS+Ro9elNpsHuQ7J/3YeqfJwlg+Z45AAEtRpvN2uILcVLnu50
PAbS2ZZsIamucgp4qe6GLR5rGpuBHUiGRNH4wkxlHQ846K0dVffmY7jcWw5IvkFpEr6XNkZNE+tp
GqE5vm7rMY+W9CenZlgOkdaFabJQKFBh6arqlbkem3EYBL0NyUBA4hwK877zfbfftx4aypXIwdEl
uXyV64rdKA116dtYZNtj0WXhhfF4fB00nwUqtIGu0DsswJrqhYEViEjy4QXcNW7PNiGo3Turlvm0
kgLDadKlsB5z+PvuaGiBCcGwbTNqvgInspsiFJ4dPIm+dNn7+FosKYKVzWPgQlMcReFcwv4vPphA
1z+9sRCFA3DUk6agG4R+Ol6WH3pj84vmDL9KyGh55F3MnlFRzEBLhfLJceNVgW2vzMJtAxw3/YnV
LH27OArIHel0Rmur05u5Uu5UILM7NHN7/rG7sKKZKedxOqmsQtPswbntW5ps8yct+5I2c6qSI7Jh
sgCX9lONAcVS1D7Zi2tbMKhew0Wz0LUX67DVAOdceZvYArv+e08NQ1x0Hiw0jrR5rnKhf6eqiJcT
RqaQeswVFiePBOPH91IxW6GIo8VyRD1IXI0pIZpzoGnJ2spiyuWt2l0mjiOAGewjrav5BLJjKOp2
MruHHjjEeOUoC+YUx0J9MplbVGewgTqtgAdlHboEqnGUDetvn/viE9lLIq2JhDXMlvxx6VyJtnRk
nzRiKq2XPqmSNqHllrfCLJ5gerjwT+VMlNxAeclxNInVaDGkqrYr7nRe1l0ILL9dI8emGw31JNIw
BagATkiCJvXosk61FOK+S2uyKE8aWRFQ/hkmQPaQDUXyqHryClgHqirFbi8GfV1vcf1j5EMwhnYP
9TtqOn8oXfJzAXfrHa8KDbDlGsaxmOAD2OZxrvZWbnPiPsxGNkzD58X35zKTGTYRK9xadBseOaSJ
ktwNh3JdyNW0UP2SjqV6ylEP32FAg0VPuFTpL0ED3dsICaN6B1lciKtA1BZ+b7v1r16MqcE7yQgH
vzELqjoExKrlq+p00sPNanJtWgwTZozAT3mNKt2bpoSHDBD0dRFp2w3KBqz3gOO2VMUg6wQOSKrR
lq3AoBMbLW0ON8EnsjMc2yq18XWWQOkNiX0dnrFdkUU3IUWEaZkHQnK/FcMMsEPJKmvBGQQXeJdO
Y+UmByJfjQUyDK5kyQBLJPoN631b0RgaqpcO7CFbL1np37rRDO7t4jOVwAi9GE1j1eWsu55nvzG8
wtti8Z5059iYNWkiaC7iXfpA0qbUIcf7huXtCSPUfW4pgHvAxO4ycenCpTNbe5LzZquY3BqyjPHN
PlbdDJxyzF6g0L12dQfXh7wuMOsGlthHkWn3YMxL5qWQLZ0UprJyGbuupalyNxoq8WCV4qE+YLwJ
DF13oElicLfMTb4YZw5oz2KLMVDW4dLB8x22DesWQ9xtKdIbND7m0/LEQifcsv1uBmIJjQvedf4k
7MVZJYO75lNcbsq2mQGOD82xHKC/nonFOBNz6K+8B6ZYj1BEvsdjZL4NWkCuc6J9/L1khZRNAsBP
YNMjQ1nX7RPdGhigqscN1dnUAv4Hzh5V+D6HPFPlD0JMmbUJ7F0knmVqAGf04Dkj+QZgibg/83oo
mLH64CIo5zRxKeIjhowAwiqknDfYBxQ/RcwW/HNM2Jue4hi6imj/m0X54rXvbLI3mQvL0krTYZjQ
SxRBJTppGBthdlk7iekiajkER6BOrvhCXoB8gfFjieBJck+OHqhvgjZx2hEm+gpk9K2aDL0bQ6wf
+zHaHwe4RsZtUuLrnoq58n+go4bOmeXaLDWW/lEzRFJ+X0iKWqAkE8/PyeYxDVOmz79m3u22DpxY
oH7FwL+RgoKaKFdi7nNAStn7NETYHvDbOj9nXk3pAVTOZcQk2rPrDmukFrOimF91pezkOQgYWTmw
8cQIrc4E1owCgX6U1R31IgK3tMtTUIdlEqHUAeZqQfGibt/Yj5EBs2rAc8nm6ySLVteqPK+mu6rH
5stTHAMwfszgraeuEf7sH5BgIE8AHMsMp3XOxRt0jaL8ZkFm216GJd67Gp7oYDqNYirvR74FNABj
jFeNn7YwsDswYKjDQiIMJVgGJGQuB7Acdmai6rD1XcbvtiVVyRU68swdZuHd9BrmvH90wJs0tBjX
+BuPy0ndsAqKhgfGMTCtVwhaQT2Rbrm66QRBfZqZKgHO44s1qjEjCV9DkmgQIyUc5RuAb50+pjHv
P0p0V+jp4i7/A6xn8TgAw0JrSlh+ldtSX4MVk7KzCq6sGjGl3QNokqM5WF9tTy7yCbnKlq6PDlu+
se7UqY68ZLDL+xGyxK2HUBkJVYxJwtFhmnYQq1FeaOcay2cORUHDKyw2U/iw7FcqnuJwM+GqlE8s
wtCKCI7q2rPVuLbSaa+vN0mxVIWkMgJvQNWEez2xMmqZVGsHgocj3SGNZySkHpf8vMIP7rtOBXkz
rGQMHZ2GoEW2QbAb4qO9+oQnKfEIyPEe1zsuwA8FdsFHJXiEO+sBTNYeXPNfKepT1AcbhxVS7ypv
3xxgUBw4g5h6XMqdZFDo9zP4AD7RENSJJzSHVY9gRoPibbUvPoNm8rz3rQWOvVzNciF3PWoNcg9a
S+xbDJSHAovA6J6fJBTycfEtN+pEc9ctjaWu/xaRwtoHX7jKHKHMwXqMgmU0lgeUxp1ufCSSpJ4n
znQTr4siZ5gB9ZgwDYunLSZReIEXQ6sXwXNrj8boHF3cRrtDhUMFADXK0gLtDuBTMGio+pAq2jYU
+dN8hf7ITG2ixqJAMujE+lD0WF1GMRl/SOwB548xsBcgPozM5wQD5q9cx2o+9CbPN9w7H+bGsjS9
5iZLh7MD4NdfA4vugPOiOXPvonKAVPPZifGeV12lfwONEVWop24Gqxfz/YmimBj2e9nP2StyWLW0
hCUe+hpp6tbnHWxh9KMAQRZ83TKfXkdsHo5Xq+T2F7TO+g3R1qP0lZKSj1xE+z2Pd5zNZVwkBw5u
5HfP/PxMxynQOken9mlQEfzKONwEW44i8EYMI5pdyA/tAJJIDHIYLX3+nHewQm9zVZK3Cdwg10as
glldDwrCgqeKcrRxUi8oklb9P6Sdx27j2tZun4gAc+gqWpJN2S677KoOUZE5Zz79HTRwz7EoQkSd
v7FrNwxocuW15vwCYEsyvwnpTb4TozX2s69ak4U4Sha++zXrK5kDWO+LbqtgtJSucnbo6MttuOuV
vgMQO5LzGvB3EcFAbYq3C5tYMqnKVg9iT4HhixzF2ziCSGg2lFnF1SC4L+4Q7epUOph31XqtY3K3
8AkjdPAz0ejjE7C1GOG2aIgaE4CqQIyGM7R+aKO83zYFpIeCGuw2bdvsDmgeW2YKvwy/trzeCbrx
jVxMexAbT+bxxhNqAdh8xQiAfSWrErrcKG4AdZxQPrS6KSQvTeuHRC62TX8XxH+wVvXaBSLeB5J4
0mziwIqlEAsFw5zQPSC217LkF/WD+dRVLyiPdgfjQQM5uDakFz95KDYKV8sTunUphLlzvETGuMYF
0062t1FyENmyKV1gMHxDTsWqfrDQwR1qe6hPWrNKXHGfuRsr3Fladuj6v2pBMRm3l4Gsf3Xolb9y
K+yyNFyYBdf4UlaiOPKJRIi0xlTfuKisBB0Vq3ng1nh2KQYYzUOQP9+earNB8PjCPsMw8NIcwaef
MMi8MRXEQ8zmQVLjJ6rgJ6V+DtSFJTUbRB5Vp7FPURjhSZDEVSpddZqHSGu+wsL+g3LSk+kpC4Dq
aRgmJ7IVMOJQrcF2xhz//qktumCVEEqz4Jz6b4X0LBuvZv7vISQR/QVw95oK0WGCT/YaRVNTdLrO
EWKUwIYoR7yr+tO/jQntuAgyWW4+WPshKghSFj9l/7dpnTGTuB1iuqKnISYjEvhyp1oNIVrnUXPt
0PkrBtRn/3Hcp1Em2HIf4J8auFpwVgJzFQp/qMpR6f1HQ7XLIIjbXY66JGdaZZpqcA7wJAifaYps
/SzqhShTEsQ0yoShkAmd43W+EpwN/1V2/5TpwpjP/z6JJPQo0FaYkix4wWdYFOrBOcl4sXEbPYrV
sKSZNDvqyF5wuGGKjW36ZVfFlpPyGnfDs5edTZmLjKatJf93gbDLv08vnDBwfzKwEVGmB4bQpChq
eF50bqy9/CPBbSU2uSUvhbniB46j8jnOhJpC4swCD+JG2E0bqxiohUfqpASK5lt7Vd5YucSRvTNI
ANxu3xSSP407WT4d1YlecMLo7A3yNqqojyIHM4CcKoQM8Fi7Ct9uB7w6GqcRJ0vJaBJJBOkbnf3q
Xk9Pfnlv1uHWj5rNkH3rNeWu4vYdusZukM+O8R4OyYuC7kg3kr6ojVudt7C2pbnJ9GH8zZRFpHeq
qlyboSQCQInOViKcpUwCf/sog4ML97G7Er6Ez8ZPb+2jBXnU72OV+qioLhF5Zj9BpQKEqYsE3Xay
4QOE1Oqe8s0Zadl66wkk2tO1qi2ZTF8R6sbON7kP4O0jYQU89cfrJdOhWFVFZ8CvcM1Wmr+NwqdB
+uasjCd1N4i8Ndxo6TZ0tSWMiFbdRJzPANaOyf3laq3KWIirMpQe4pjaPFDfUH/Sgo37PrRPmnss
4ydZ2DXKSxmaq9YRKHrrC58w8wX4f44fgZS1zNdcfkHph5VsdbkMRaC247x4DaNwf3tiXw0hDxB8
ZtEpGaWnuHRfhqj9vqhrqQAjiwSPbm4F8ZsR/9WNxTG8uhwQCClAmHKmjvmxNQlE1s411FCVHwS5
WjcNWRhIRScRKas63SaNDam2yH4ChT9k2puZbxBTMxboqHPd+fkTJruGQjpW0FM+wU8c3va7Uvtz
uzNnA7ASUV/h0ggs6bIzZVUw/Jit6EELU4CltpoGm9sRrnfcsRuBFmNCJY5SQJMQShSBNdcC5SEO
nF3j3UNXsJpk5wzpxvJ+W75titVGyeLd7bhTqpwxhmXpaaw/zIGscRp9utqVheggnBFDEonBGSZb
gLmk3Sgm4/wuBHCj327Hu9rgSalxI0YERRQxopl6y3ntEEYaZoAPXWWuKRCBmcm2cgYTD4fbnFpn
vtDAKwIt7GSc7HDMQ89P1xAquGxhmAeZKXFuPmgg0oWi2uaOeUgkY9X29SYBpmskxxAshzBKMBSP
tQsYSKByeLvd16vk8ismKz4TgtpNh9h5MOQ/fbhPk3NuLKz4pRCToRRkA4pNHzkPJDt2QXSw2mML
Kfh/aMcIQWT8NLp2Mk05sHoR2KLzUJLaaLLHKr+vrYXn4vVqG1l5TMtRzElizV2OWJ8Wg4RQvme7
imut65g8slCqxUJLrmf+ZZTJwQ8ZRpAiQJ62GR61dwkX360Y/C6tc5Toq7JY2KKuCJgYmogmbkio
EejcQ6eyUWCY4iAzfIiCQ3KI0y++SpJpDWC/z3sSiV/jAjNhL9ySfCqGQ6sAkgYcCWEMCe6M3Eyz
dXpzoQvGGfE5LTD9pkkX5HImoJHtBnYAtjNPviitdXCjpyZZmv0zixCxfI4JEY0lnYNiMqRRjUOF
CoDGNoGi5MZblqRrjBjPLkXkJ7DrNuoh3R9Le7w9Wz/uw5MWIjymQBznsqxY0wfyYAVVYDZNZEcw
f7zHIV35pFR1ylJJfWqkn1KYrJPfirYPqMyCNN7jAC9Ed4D0ZeGdok343Y83Zn0S0KkE4xy8RcmX
2NtIZHXdc5FvgvwMsTP6rhSHMFyb4ptFYe52G65XA/cwxQJUhHoEEmCT/SsYQlhAhR7ZeZT+NqV0
pxrdl9shrneOyxCTzUlpfA3daiOyIYiH4qn0twAE/28hJpuTR3JZrSJCuNzp0ubQ6Zu+WHh7z5yh
rDAEpEf7B7x1p0mEkhxUkrl1apNaxScbt8CcmsiIptxXD6DJvKWzZXzXTabXRcBJx4mt62pOWaa2
UOS70niUii8qhFOSy6uk30TaAeIJILZw7y09m8d99lbkSX86bVcrQ1qldmx++a6kxRYI7zhxW3lh
+s3sEfh3qGxY+FawjiZPW7FTYzj9GX1aQ3El41D/MNI9idPN7Qky26BPceTLTR9sTgxNL6VB6jcB
xd3GEFZy9i1PLHCxS1KBV4JT7Hy0ihy0Ckkf6PXkGIOAQ4Gkpvu8Nl+X0kH3jtTDjIoHVvAAJrDT
H8Fge+NUXRDlnJ+kJtNzvJ6TuJuMnDUkQD+EPLWd4VB4wiZ+jUAzpfuqfDXEx8K574KFXXDu7Bk1
50CPKjK3oal9gFj6Zt0HRmb39Q/1T9zIaw+SrgBQVbgf0ju93Tq/5GCvmg/tuQ+t14b3bffNaLY6
vIHbw3x9/yMVI6N/S7aSVLQ4OXLAXpuikSSZnWakobVmHfbumlRCIN/JLmQAZUkNZzYgajgS7vM8
MKcyDG1fuR4KSJldau/IAKzF9gHs6SbQ7TJtSW38+3IhDcRdEydoS2NbvZzGuTEIlGnlzMZQjuxf
shecHPjwOqithcN75lzAx87CVgfssaFP3+iijg+4kMe5XWSk7TFRgEZ0e6zmImhkAPDnZt6Qub9s
C/DSgCpvktulH0unzjA9uB710iY6H8VSFLZs7pTaJM2YWkKaJQAS7Aw8BKXnTHqER9AvzLvZKFSd
ximA0pw8GZcioaBYhn2OIAHw/fgEsXph5OcWtobCKb+uMSo05bK7fBdXL8/yc1sDP4QqGY8aZyNW
e2ufoHrFsWcGS1Zl409enAKAcVD2RblyXNx4TlyG1LK0RjuPOSAZoEAKAzyproFyL1Sj2dyeDNe5
mstY001EQSkM4+Qwt6v2r3MHsy3usTQ8DwoCGMNOM76mw1cptxbG7SMVcqOJU0sSsJCulJuE1ZX3
zgU9dvCkL4L3DY3QNWxc9KBRejI2brwW0LhpKWgtHPKycruTp8vAcwBKJy5fEHcvcfD7T//da9bV
RqhOPUx6Uz3DqlhnT04CsHylYZnznf/3P4vu2Lyi+wKu2pUXVubVYTneZjVmG28KrECmr3YlEyu/
0evaNltgrfpTIx1lI1kjc0a+7Pftgb+aY5rC7okgIpNaU7CMvZxjCHRD6dH1ws7j6D0L3V2Syeuy
rr/+e5gPA25kxbhnTPP0YUmLY7CmdqvJL0Garc3YehjUdKE1V9cZWvM5zOQhkuBpokVAXO2yhxWk
fPG1bN+mDy0189vtmQmEs9X46KDkytt/snmi/ZFpFNcJlNmjz6jpvRrZLsUw83acmeFhIowuZFAT
yahMts+RJWmOMEHbQDSlDB797cD79XaM67WPABZlP9XCDgy9nGkpqApA0mhSUNqSLiDu1ORKshok
0GtDn23SAKZNWDooyjQhmEkkRlZdKYTbBujvwmKcmfiI9SpkiIyPfyatFWNK9hm6DbZoIP+oqXvR
/xWqydox/I0KS+N2u6+XPu3GjhmdTmQSGcfJ/hokASqCplvgxvdtcH/h7UsybqPIpMbWw73SpndC
9hil3muX7azvbYVufLzpJdsT7zTkdMm+6Ea9StHhaCAeAANZ+L6xuReb48f38Tjk+B/TapPvC4sQ
Qktr5nZdWHdVkqz1Xx5iC4ryXTqCYAxfMmPlKeioHqPQ35nKIeseSs/Ym862Vx8KC4bZwjK+OmfH
L9J4qEJ/sEjuj5vpp3xiXQ9h1ZkGp3mfv1FEWlehupAempnxBqXuMTuEjqqlT+YAVRMoH21e2Zk0
bGT/2IFuCfV/3ycMVL7xL1ew9Lo6zCOwynqiF5UNwGYt1xT2fqEJ6evfb4/gzHy+CDPuIp+6y69L
A7ubsrLT8CgNf3PL2gSBhffCABYuWngfX12FtVFBlQMDFUENSbLJbCGn1DWFl9a2Xv0UgBeblO8k
F7sF+UEWXzWST7cbJ8vX09OkIMrbEbgy5cTJK0tp3Qxxvba2PXOvVMGWJzlksfK9quSVYtnInEYr
39j2v9IX8RQe0herebXCIzPV1k+lenf7c67nDWqYEgw1UBmjLdxkakZx1AuR6lNwSR4r/Y8Z3wdo
dvx7DN6UElMGZL06vcx6ahoJKEzVdgHpwHfPSRqB81vIpVyvMZXiLCuAvBAqKdMnuae0akZiC9N2
pHfWldSdZfQRFlrygYK53FtUmVeqiYH66F+tTU5K37AgQinIGERq/NC+6C0XmepgFQgB+a+x9zTU
2bvYxYe+dI6QdXvnwenUXamr61rZui9etm0RRIse0mSt5F/Au93rgLsshEyc59udfl0xZcMxTIp5
aPKz9RiTT82KAj0ARMfseHio3XWiriGHrAf1h/eoxsjUn90WIRErfezE5Gv2V/d2wbB15Whhgs2M
y8VnTNYXClISd8W8sR2zFIDSNv4WEZQ/txs7E0TjlEfKkUQyuKLJ7tekMP5AiPd2AGwSUfnVUq1r
ZploaMQiiDUe9fAPLrckwQvbUChlcP8JGWmQ/1J6QvBic7sZ19cjFgdSR1jhoK/Mg/kyih6lWAp0
sAukpLsDvwn00VgnyRtiprcDfayGy3nM0Q3qjBwA6CVy0JeRBnMwkrxNZRtxrXCdGP7KEd4CmFPq
H01EcgO5CKTjHKhDz6n8tSh3qLjtwqQ9+w7eJTwTM324axC967fykrDpODEn3wbYicEkZ8AlcXp5
K7zY18Hhq/aAIhuEY0ndDJA77qIug+ymxjoYRLFeidCU9re7ZT4y5yhikFgCWJP+N8zUUtSSyAWZ
95bsOBotKxHFvENaviOMs3Abvp61pP2R1NapgGi4dEwGwTTEAGZxoNp+oQM8zHaV4C/sijOnjcld
jccwh7bJvJ00SeqNmByXpdqVt80eAyAEFYJkK5TU/kR2fJ/ZECpDLMPui3ij4HgSUu97lHb+RlrD
CLrdvTNb0uXHTA72wLES2AamavdPIgQV/SSpa2rvrr/GSbGs78xdnL8MX+F/9TgG76wlR8VrXIvG
BwA71HQRlAVL4HLap/g+oZ9Eb8CWoYy7VqQn/+QYyWsWyCu9PmJTKtfH0DxqEmhxE2LGLtB+BvVz
+/N2V3zsSJNJzpewO6MPP6Zexrnx6Y4jaLmR67C4bOOXGVHCXqnVc+iehbX/qPln1PNqYR/nD/lJ
PnpH1Q6e9HNxjJ6HPwj7yiv5TTLuKEhZdzDwM9bIwv4wbsrTr+NtQ3YULwQUsSbbXYi2AibEfF1f
/arhx1XWU6z8/as2mwIOQ5q93e6N690V7XOMT+kIivw8qC87owohNhh6rJG3b1Y6TAIQiJr6eDuI
Is816lOUSZe7cdSiKxRqtnJuRwbBqnrshp37jOuItoOOH+1boC3dM+VV1JbcU/4V9QX5ofmG2Vfz
IOwGdStXGGc/afpdInTrzB22+U7Y++oS4GvmaTmKwY8HAWrLZOXHpnyaHbInda5Rtprt9HDMEB5T
udE8+3B7O7iwKiwOFfmQMNzp29uddF0DYIWgSmSYYMERxJ1CESxIgX0sNJqN0YN2EpxNIm2SUW12
hRhO5Z97FHBq8XnwF0Zndgr8N+70jqj1jlRrZYVekPC18FH627fZUrdevytomwkCiOaRUJ9CnMlu
errVdZqtRdpeayN9bfTZr4IMRDSq7vlRnS3s8LOt+hRxctcvqhYR0HTQbKSD7AH5C1g8e1hdC4+/
mXMLQBP10HHsZLKtl9MFDUUnoqSj2VH2LSxOfgVRV0OCylm1gn/ndcLCLJnrSEylZDIAvGSkqW1B
qoeGMri6ZqN+u1LdN01u90gDwPxCgCZe6MO5U3IEB/B4Hq9E05R+7BedL2qyZlPb1FfCYBlbbJCM
hR1vJqth6iMKhxw1+54qj338acl5taDViS6rtg51JTHbtRY+x9FXFRCxqG51hq3bWsgobttmC1eV
XGaY7HIL3xd4pjtL+RZQG6tEZNHiLZogt5fl7DGu49Q+FhstBf2By6/ToBTWcqirdhJExyqHAgxM
DzZdCx/SQzQLKtZac4S148BQGhAeHeBh7mNpreBGZSEB9mapK+cL5NKmvo/8pUftdUKabQMqg/Hh
VDwCGi6/r+iHSoGVptpSX8BVRB1z1RblnbOps9UPZwOMo9ae/cdWMDe9CE9+4WYxOyE/hZ8MXqfy
1Ga6c2XsENKrvL7d+kGeb0rXx5hZ02EmWb2ysArmJiZoGQQHwfdRXJ+8bODsGK3Rc544aG7sKX4F
SEtZ0e720M9tISAVOYx5GkiUmy97lrSfUiLFqdpK9E1F8bItEA5amPxz3fc5xqT7MrNtKrQluCQO
cNeCV6M/tUaOZMdZQkTydnuuCE8GU+VTsOnTw0FtqTR7lQYB38mKI/VkuBNQ7qWfAvab6jZ+RUEY
5aaTA0/0dvC5ew3kFkaNetdIQ7nszFCtFeivbJRu/z3t7prxoHFX1XD2y5Oo7YokXgg4N0dIxwEm
ZPviRJcvA+aVmQuFT101d8SVFh5dbyFXNg7/9KZGwoO1ByaMm+QkgNl3qjw0YwDt1NuOgpKE/53K
zMIMmQ1DIp1SMRBdch+X7RC0qrA8udTtjuEyKeBKJmw1XCx/3B6g2f76FGdSVykNkgVVVet27Xao
RxklmKQ87BeOlLk1RYr0P62ZdNqQeyYK40Rp0CSq+2Oj3KXxksvsfBBjBHeR5DPVyaEsFiacyabT
bbT8ucDdw2STlKUn1ey4MCToeRm8IqcTGkk9iOwI3NsuErS/xGCT5cVaKpfuMXMXDFD3/wkztvXT
4QiRs3G9JNHtHkWD9CuAnuzV6JDi4cWY/rw9BebWKHZ1H0l8dlVtsuFJaHkUupfrdob/R6DgEYG/
mpdvuu6JQ64jPWtZz7dDzux/jBN1HBCWWIOpk+aZWRK4iOXptqX1/cmUvHxb+dJ+yPSHkjf1Oh/8
hYgz4wZfBQkEFS8mSoiTjcjwUzkR60i3pVBdwfMR4Fiqwy6O04WFO7OgLgJNmmb1qhG7AvuDUkhv
UsDDuylfbvfezESHqQAVigbx37QUPFQoPRoFbanC7zSlNu6k7uH/FmKylqIBuadQIkSe/6ac541K
St0CGHV2SEj9qBovUA3Frcs5bul9E6GWyBYX6QmqbP2LrvP0wm82WoWgoW63aG7KAV4EpKCNdmof
j9VPK0p2MVcuUUG2BQRSt42XKitsqUN0Ezxxr8W+t69Tb2FlzQ0UAfHAon4jS9P0VlCYugTmULdN
UK3FcyAfIn8ByDXbrE8hJos3FkAFANpnoKzqpfI7E1H1GoMXkpiqhYOYlqmr2x052yhWLsqLTEHo
vJfD1iZdDBVT0m11OLfulwFwY2suzPC5RUTd+j8xJtPPcstC8CuVLWlof6Eq8EtIy+3tZsx1HLpD
46MKUQsSwJfNQHi07/rUYGw0V93JbqTv3Th9z0bV81qOzzoQuc3tkHMTnnSIOdZJJeWKdcA1KUTY
OzJszXjtowM3shTfWjkNF07b2aaBX+AchMPAteuyaVGiFbmmCYxQiYiW2nxVO/nN8CWcDtxew0Gh
a3a3WzY3J3gJ/yfiOJ6fFlfc131bSL7BLQJkFmKT6SZqqMEg5bfkTzgbyiC1CnTSBLo3Nv5TqAQB
xS5SC8O2hKOgP4niH/QGFgZqtgNHRhggcc75DyTjpxiCEWp946aGnWOQsCaf/Fgiwo2cA5kg5RFt
yv+h95DGE4FFokpgTHqPMssg+05l2GqM7laPL4/5oxpebweZqaSBzyP7qeDBDmxhashn9J6KE0qN
N4iDTnJ7GqXYOTn6v12FSxbafTvLBIEqPuYYpVTqHpuIyDkhF7lK7nzhuWvCVY4ZRIcwbu+0Dy6S
TlgFl/WjuATCucawjcbWTF1gHhTYSYdejnHboTWL8L1hO14MomoUnz21XLTdg1xtkNfSyx68rGz9
D+NgMAgYe1JzZ1e4DFu0igkvCPcUqR0VxYzqSRCSeO+QIlioEsxNYmjmItgEioZXI64qWqJFsH9s
f9BfOHxe9MLIcb6RxYWZrM7tOQaXLI4fcBDoXly2ScqRVslcy7BxqkcXZ2O99+lvod1rFWLGJz22
Aw+1Kp1XqAVK8KcgAapKEWk79OlWbeV1M3Q7vzTREAbSI5ws5QDmBeG2U1/eKcHJROLexGYVSxwF
+op3jDvEl8NzWe9KYY0SXpKvcVMQbV8nhxqXm1Z3Vop70LJ+jYzs7Sk+rpPJ04yz9r9tnZyFQtBV
3dAZzPBGwi0GFtlSAWm+N6HfgcbhzjI9+0qMJZivrmkb3WOFdFvkv5hKsk7rhf105vqPczwKFaT6
KFkZkzO2yeXKULzAtLFbFPsfSYeAi/sjT35YWr5VzXh7u+OuCSosuM/xJgsuyLtcqTLiGeZP0X1w
lB0yvnrZ2oYHSjvLV2K+jnE3iDbWyQ/atdXtnOTgITum908V5npl0a3RoVR6haE9cb9fO5Af4i9l
vomkb720Hhx3HQvoajxHzVez+RI6KAyGd6GwhESbS3fgtgrKmtQYVThrckB4RqhbXh6bdoM87ZDG
b5r1hjrlWj/DHnatp8zM8ZnAD8LHOuUJhW5HWyLLzG5gn79hcrXt6jZ1c41viA5m981xA6x9ttZB
vWvC06Da3UIu/wMBNp35n+NNdi7JgzMwYsTsDokqb+0kXwy5X/l4h6Fsbe3B5MnqE/DKtQKDPEbK
utsa4g/RL54L7y7znJW0CNseQ1590ojSo6gC6t+YJBYq0RMLP2RKtYy/rSDkaaW/EIzT9WPk3uXB
wtq/5nYxhTmJQSJj70vGZBKv1xGSLd3UtLVuV5X6qUEdV4+xPWo3OrKzfbmuSoQqgHafkA4osRW5
vYbm7gyf40+WbN1hpqC1xM+t7KgI7yZeb+JBRLFP87yFK/hcueqisZP1mpdZIqRuZtqobinlVnvU
Bru3XTwC1piRrAZoQOnhdvtmx5P7CQB8cq+UPi4PkkD1tN50CqZ0L61gEa6tcoO0/mqUmNUfZSVf
h0tZ0vll9N+YUwv6SMmUQgFoYivKVt23+PsYDChJdmo8aPO8Za+S8/d2M+dOZuoaXJ1huY0STZfN
NLUgVwSzRb9OEzdV8i5ShEzDl9tBZucK+RaZGw6X5insBE68pKaFadhBEK99+c5pow1SZBX2XoK7
ALebHTfusTx1CGeKk3XhCbpcJi1bkeYluNIxF/vwFOK6Zui7sO++h0WOFu777QbOnV8kndFSAFZC
DWly60DvtyaDT1CzRJgeayV0Iva1BY02xfhOer0dbXbMPkWbnPt5VYRBrjFN8EZZZfJPVf7dc1O9
HWT2/swpCcgZ8MCYXr6cGT0i2IkseGxowtcYk9RI/9mUh7p9cd33qLqLsDoCICD67LEPQWLH0h3G
UFB7kB8wfgbWQz9SPrAgWPXZtlCyt8qt9oW/z8x91t7d/ta57h8L+/A00ZsmQ3T5qbGHlnPZdKbd
h0fnGJf+fej8zt1nw9c3id8sRJtdpp/Cffz903PJlYYqz4TGtCV362nbNN3HzzVOxbxmPLBN0nO5
tNsvNPBjf/wUsXbSOoh6VmkfhlvEWtYkP7ronAKld6N2iwbvwipaCjjZFowY07SAbrV9nxeJOwjf
XJxfUvytfONXEbbvLUfq7UGcW7ikZblpUjdBO2ASUqtlpSx4yNkxlgxCgZXiHYYpOhCEdCWZ77Xw
7weYyevQIhRQbsBgl5MmErII2hAJkcj5jn7harz2SWa9iXAA8oSFOTNzkb4INlmyktv0IEoJxtzZ
Gu5POSvvKgN3wLZcWLezkQD+WKCN2dE/7g2fporbeC7us56BTScFIS/YqfgKlHq6lsSl1MQcyM8c
9waYfKNswPTqGaIGic4vaRCqXX5wAM82GAc9/TVsGuFb2G2x89uErxhvVT976d4v+zWcHLk61gel
e+n1PZ4DC++/mZOGL6JUzFuT9/RHEf5T60PSWnqXxIaN8Sminn8oum+q9A8OIivSyAtdPbcRXESb
bJF5aBWJEBMtxmtWHV4L6Vk10bj9ngnxwUgfFTf9qihvt9fJ7ACzH5MJ58Ch6ns5b+vBx7d1yHhL
S8c+Jt1Z+7hdOgbmNn6/VMgaf2xyqzXH2uL/DzZZJNg56Ylf00LRj+V1FFHfx2hyieU22yQaMyrd
UcpSJmc2BgoBzo4lOa7gm1mxn6k/y/JNxortdtfNtUbniKbGiCgBmY/LrkPPH4HymDxLZ774g21W
v2///tzsG0EiXHUsNNqmgo+F0TgVsDvDNqVmpeH6rEYrK/mKEOuq1X7cjjWzQ4NHQA0EOZDx5TfZ
UXKlDYJAlEl0qNtBLjA//BINGEw9leRyooW9+aNANZ0Hn6ONLf+0rkgOogYckcBJSvOgpA9iKq3V
4FshHKTkh6fsQmddaOw1XnQKIm+TFdIWfd9jFxVb9KDQEnvrSuxiy4PpfTU6pMuts9M+YX/QOGt0
rnAIXHX+KcyPkngYUfVDeYT0dEAax2xYwM8g7mGnrRIBSGJyP3qkYgcXP+MAtpL7ze2enTmILnp2
7PlPbUVpxfFhXhk2RtXPbbU3dQH/3gGI7gksaXuopKX869y8RCZbHIlrVLrEydHXWlGBeyljGePT
itT1gylkh9uNmltiTEno7+T6uBpPlpiFxVQPMd6ww1RVV00kW2tDgYUixjycM9c1Fg68a/Y7KUU4
KKRe8ULV9Cmz0Bvto1rZIck7qtuuYgwt9VPo3en1QRwOTReuW7sqUbM5ilT8B/TAgEdQquxXmHPc
bvvcsmRj4aRiyQM5nLQ9VJXBa3tu5y4+wdh9q84zJDa8EB8LPF9ux5p7l5ODgbkxohwhh01mTy5h
cqb0vBu96Htq7MqyPjQ+UjraztBWTfs0YvWGP1kUruL00C2Vx+YQ0BfhJ1fh0MJgiunEs5W0JXmY
/M7z9oNx19O3OICDxOcgDDdhveKA7HAlApfsBi9a+3K7H6bzjTQI94+RgzTS8ZFNnCyiwcUnESHZ
kyw/xQAgCuxgD6K2ULadiTIGIJcHMoXayKS1aoZsn+hp3r30rnc/AM6p+YsoPv9zU0Ya4ljDGlV0
ppkd1Lz1QO1MxMGMOzXc+2vJOGGHdTvIdI7SX+YHRcoSScejZnnZX6bgeXne1P49JlQywsTbXLgz
+z/lUkZ3utVQEB7vujroFB524lTwrPX6OMpcZMas/h43NylZuFWPF4LPBwW/L/PEZyejo4BATXA8
SpSHkmJ4/n1QbXuoMsMdqfLbXTUXYkQqwqEw2GKm1SoJLKpl+Tzyyq3O+dDvktfbAWb6iDrMiErn
Sj5q/F6OhYWZgJeoiX+fIKI3inIsNOB6rEF/WgisQ9JTZC4Ml7/PLSqsi77y7wdv04U/XhJzk5cv
3b8WrhmKUbxIlCTQQeNN8TJMpZrRwEES3AvVWnUfRPMHAku3e2pmKMYNlZEYq0js8pchrC6wlAiv
g/sy8tfC17z7k5gLqImZziLEWPlEaxCA7vj3T6dxGmBtUwZ5cN+hH9cc2+7InSqyg2r3PzTFYjQo
QLCnTCHHutzUEdji4N5YhVa9tep6HQ8LKNvZ7voUYzKxKlENdB2T4nvFOZrtD2lDfWVhRGbmLlRc
BXSTIUmoiE5CpDgUdQYuZPe6tvONlSku4C/mmvDp96cweiUbChYHv18XYLW2lr5pF0saczFUiVv0
KF9ORWP8+6chj50wELFTD+490e6epRjjn4UVOBcBjCYSRDp8UVQKLyOU1uDAPinCe/UoOevk+5Le
4twofFBvIGV/HByXv1/g9lNprhXcJ/G58M+lt/3nyTryztn8YAvi0jLpIexx8T4LHL6/fyUVp70E
r7cDXFWV2Dw4vlHdlMcdHQmXyxakHUk1V8uje67auBgV+z+4/OAOD8+9/2Jkq9rZ/HV+LAS9Os55
z4CZVMg4IpqEvMpl0ChxvbA3jO5UvavH9kFYG2v/1X0NH9THwBaOxWv6s/zZP9+OOhN0JOSxT448
KSbEZdAsLllNiTKcAOLH24G09D5YQlFezTcQWLgwjIoUDNvViRIHsDrdvB5O7VF86n8vGRpc1UcY
KAskBYBTTt9RmP6yDci1yGqcNMNJPRrv+Vdq0skOIPy7ib/vQf55u8OuGyORo4O8w8SQJJ6el8FI
+Zh6oOPe4qTkhv9a0bE2n26HGHepi1uEAWOc30axlOORG9FlCNTcfKlvsJQKhOMfBG5xkdP6bSbs
/29hJkNf1cgjhi5hPGHt6fta3qmHrLDhY+oLDbraEMYGQQpkq1E5YaZa/q2YYPOnWsNJ2TR3xcJi
vZ7Blz8+6S2MpUp3MPnxSjiG6XPmPQz6Olly8Rg742pMuJpKOgLVJP0mc0x2Ba/LfBw0k+IODogm
nFq89LjXt7vbozLXHO4rZPFIiLL7j335aftPLA9XPGCEJ17/SJXFwSlItkn49XaU8ZI1bQ6HPS8H
MoXIKE0uYa4VIlegFOLJvYskG6Vvvd+h9ilskr27VL+caxHEXtbnyOhnw75sEeKXEfYuIg5p8rHv
95W4duo9kgi3W3SVjsTJgdoa0BfSW+Cbp2UQsS9Lq9Od5pT+aA7R5nnY97tv4r327Xac69YA7YRM
zO0CJhPEqMvWeFnatIoet6fv6uFRWSjtX88yuOLcuy0dxBuLZnKjTLIg0dK0A65F2sBHvGvVafte
2zZLl/DrLWYMhIYLICEQJ1PeshMhgj64Ygu+4w7XuV8cNAcIB7e76nqSEQTpP/gZ4w49Tewkajxk
qUeQ6NA+iPraPJcHIVglx3LhZjlzAlxGmgxK6GlFmSYDLnq7wt/lr/Fe2Yv3GC8etAA7x4V2XWU5
SD1fNGycI5/WaKB0vWPgE3ZSzt5jU5Hgb97qjXcUd/VBgsD5drsfZ6bcRbjJRj2wu2VGR7h+HT9D
g2rP7WIyf5xZlxvCZZMmN+dIHsAgqcQIHotHRVwJ23qHH/uuOOK9tcQGnFmrl9Em209dRnpsmGMH
vlMp/uN8i9fKX/XON1flQinvKhM3Gatp8dBv6sryRak91dEq99fxXYIP7LAZTnKypnHeyjsJe3Mn
rjZoT3rfl2bmuLld9ev4QoT3APh9qqRrBXHsCwJrwD0Nyib9U6XI/xNq17S70fC9z1nl3rbHgPLu
9qwZ5/ytyJM1YeDGhY8kkdVwawZ7T9ubQ7+0EmanJucUCguYKpgfA/1pJWQ4vge45rEbJgd1z9Pu
hLo05vHnAvgxKlSHaCtSinpaVNK+okSO46qKI1wXngfJ1v9H2pXtNo4s2R8aAtyXV+6SKNvyVna9
EHa5ivu+8+vnpC/mtpQilKgedHWjGw0omFtkZEScc6gNm4pJ3LdSOh/SAIBxPbbc/BDfoWPV547S
SX1Cqlrybs/oltNElgrBOdqsNUCBL4+9Jo1iMxj5fAhfZAupHdO4m/cQ6bttZWtK0dYEmAQuf3QJ
0+tWlLqyruV8UD0itTKaxl59uW3iqoPse/LObFAOTKynolxFjCQPVKfyI6cDEe1dc1T2AOf7437e
aw/J5+qiS/5e2t02fh0MYuFAy4BAikiy0TDxgoe2fQ/58gN0ik2miAzr1ylfWeRQpJI7/HprCyZE
mXeJ1/uZp1m1Jz9ybgGap9vDueoU+Z7Ls/FQvmxGg3U4j7DIPbnNY/3cOdEHBBt2UKXYrX6yh7jZ
Xt01u9nLffEtvdPew7vl0D2wHN2Wp0HKi7RSo2cLwdbl7tTVtaslMq+Gm7z0T/JedwCI95MAdIC7
gYUBuOL6+B72mTkqTpVSNauqsp4P3Z/ON54gZONIbuIIh9qfHqa3+C7/eIIYMMOpXSG1abPUsV8g
dY4nRjUfxsYHRhvtNDvAj83S1m3VFvbdk2yurZk9KE5jSadxL+x11ieQJC7tWIF4RmpAg6gEspiX
E61qkSrkfTcfCtWMTOlzDZYP3Wt9zoxd7cj/gpdVf6X+XnrH7cJB3I91pxA/c+sDqCixSmoo/Oo9
PuA0NWb5DgBkXh7L8TFzld8qbxoTaQa9vc23bpPzQVO+b4FsMJ/UsAm5HB2kHIkDArn/nwlqA8cr
gsiqg4lm9UhNH5oYvHPbxBX/xn+2zz9rRzlXuR/mzED78qFY7iFRs+8s9QvYwA7qqmhVS8yPoWad
y63ICluS0NFo2Jt0mwgfNlMXds18yF6nPdqoXXFX+6FfW62XubeHt3lB4YYCtggpUFQ5LncmjoXM
L/k0H1YwDVnGXejqPsQFGkY8un32z+xQLi/s1pgHEywOoWjfS1A3Bvfw23S3/gA3rRpo++lLHazw
V2WjVF1G1u1BXifnyM3/X+vIjF+OEvLBSQwquvnAn8KjeuoszTEsML/ZugkY6741RcbGvCorfu+a
M4uUr6sSJGVXYcQSho7U2AK8XWPtxkN7mFITzamlH9SFnTwbjKty86FxPlRqu0YhKjGcBleDzlE0
d1d/QDeq76LfmWiKuaU/Aa5ZmgrDKlk92r2gqwmchaid4I1IudipnZDeEsQZgSO0tK2hdLjaURuo
8yB0BekqYz23bmywCiM0RooQT0Xq2Kd1J4CcHubqHWexRMW23Nb5j1MrN8dKmlUDfjzzC1994xjv
9c0o9Pz3qQUicfEMTa35IB4L8zTfz3Zem80p/RBO0XNv/cF/MM741lsXTN8E8Q7QAyDV1JAaRa6B
vZfEw1B6S+c2XvzavUPBJQFdyZf6yVyfrU14YZAaY9/zUHINYRDvXjMqHBBJZGb+oT5liSl9RA+R
ZA+hWbHGSdad2oZgpwMNNBTLMFyayEKuMw1sv5p4gKrlGNuQBTyqwSi7/GAKd4pnvA4PLYshcGPr
IxcCZjr0SYHclo5NpbaK9b7lhIPQ7ZfXHv0usgkd+kDt90nHeE1sPIJJ8R4IJtCigmeEJvpdW5AO
rfj/h0GztKdxcQXeGqXdNPo58DdoH07/PnAgDSmobPAYIHKM1EqOnKAOfa0rB5CaR496a9bgT4YI
Mjg6FrMprPbnn+Lvjzd6WgGeQtYXGDjg/y+9tZIAhTgVi37g5YNovC4xYxqv7zwoYAJei3oQ0nLI
L1/+PsA3rcz1vH6YIWQefo2n4V5avb52Fdm+ffFcbw5Y+k7J4z2PPjfq3gG3nlLMA6cfjOo9LE1o
rgyRnS+OBeX2idWCfO24UI9BfhGOEQQGyJZcDgs1hrXtxQ7hdPJYq3sRUmIp61q7DmSRksDhwo4H
Hv+qbiJOvLqUyDwgXGgD9Jz1kh/nppc9g+O+Z/SqbEwewOOoNn4XBiFUcTmeaJ6mrBthSwE5YlV7
g+aADscavqacYWljQ1xYol6AAohHmriFpVawl8KZXZTu5K8G70EWSOBqjYj8MSlowN1ij9OeeBlK
YWwyMQ4SfhcnTpTZEBC+veeuLkfKBDVtXGPwZTYtcaDuS7d9vP3j19+POjMJSfFs5MlVdbkmcdxX
eLgmSWDEQQ30ApBTDQvVQz7wwouDYwRMvhKgCcib8LRahNAl4cQNeRUUj1IIuau3qQOD1cQIsres
qKKElmdELQi0KScjZGEnZG1VBZ056ydo28Sxr42729NFNs7lUMAcgJYu9HvD10B193K61DAk6Je0
CICHjPgjqAPLl0nf8QbDz9B2UM4ScR/gcUkeDVd05pOkDNPCqwWIxEzNR0g9C5YGSSfWW/q7yHM+
IDSoAdaKWw7LAxAyLReetD0HUVKjCBpncAR3DPqd7AjPhlvtC/yVnZL9ehgPva85Dyh8g4tR9Vsv
3tfICv3xi6fWTE3dH73KLp3CTVxWmvjbyd34QBoRtqoAmohcWASqBu4vh7e4+8FB6tTNd/GDvh93
0mM1kla+Lodk+90KzDqro+TqlqYmiW7lqwHLSNqIK4Lefpuc2Mocc3gDd7p/e3N9V1zosRoy6nFY
etIxSt0uk9o3RlPqJQ4KGEF391Frhq8ALvwGX7oF2LUJiXJHRMLsx3tktVZmg0Md3KSJG7nk3zPb
sEMndG5/1fVWRJMFLiCkV5FSAqjicsvrYlOm2jJVQW8QODlXe6PqKs88SxeR9tmgPrqwQw0+afSu
DHnYmU5av2+sWkFPrBW+ZaxaJH0NfRv6nl9g/pCupgylQ8vJoT5XwaJZoPAHNUasmxHejlHvzKJ7
e/Y29g6GpaLyhRAWjynawRaRMXLhZMD53SWHxuI0k3vJHoYnsTBX1ktka6lkRAto9eURv9Ld90Au
1qHEaZjC/T14x03yt+Qa5ltlumJq9vv6I3ljZQKukp9kPrE3VARgYN1H1Hy5QYQMLSWtljQBMRb5
/S7yI7/dTXAnUWeGXrmrd/o+OvS7zJet0G/jY5QHvA2exyBmtfx9O6zLM/RNIoGIGsVZ9GmROTqr
RhiR1sucWjfBQSMz8NoHo62YrVv5Cv775ycywmZsA7bm/uevzPo9Wqu12IITmpGlWGgJtWZnwXni
TVZtl76jMFUQUCeSSTLpH6A7CFJtEutxXDt0C5qihwpUYRas9PfVOUITO7rbwbaFVgvSAnc5AaHc
DTNgmnEQx06pOHxmaoYbunL+M6oZDutqv1GmqOChEodiQA4hRpuoGdVP4lv0FY57vTdvn6FNM6Qj
EW3USKDRhLlj17eawglxUGl21bl4xh817oFjxA90mIXDiTuXdHLinUkI/S/nTcfaiHm3JgGI2m2O
ETdcuwHq16ltiSg/LtWR/Hprrj9A0O//0t3cUU3GklxlN7+HQVjIwTmEiIv2N6soAxgboXU3fuBw
5IC/qZ/yw2IjtgONCli3WIJDVxg4YpEcNJXQ/hJC68uJy9qya5uOTwLxpKqmcABEXH6JHHQTOdmh
+KlAUD03p+f0Q9unkblrUldlvGKuPDq+ANrAIApFbw4cIHVF9WEmqGFqJAGAPxxcUOSsgf7QFC5L
wv06GiGWgFFBehUM58ghX46V0428m5F8DBZnfpJfy5OOCtnwGJ2mR3Unu5q/ermdBeOpTazoE1KD
t0/CVemDzPW5fWqkia6tBifBfl6ZeA7ayq/5YbbBpH9CoiL5CUK9g+FwDpg7xvAOleVDuQOtx8vt
r9g6j9hboDgDVyUK2tReNpIJVessTYNln/jp0yBi0plV5S03BgAJcGTkRY+K3eVMV3XUhh1g3sFi
rXhon6B8Xj6lb0BTTx5gK5Gb3POW8V49ce/c+8SKv68ybN8TDQp7BMcaKBDolIImDsIaAc8cqKd5
l2R2+Ara/uYtfAjNpnz7uj2hm/uXpOsxm0SOgZpQrRNRtDNGtBR/aP7wklkVdMktgK3s23Y2vRDW
7b+GyKSfXY6qOHBVUqKvuLf/zLL1DPLgYL0b78AMddsS8fwXtzDZp2gtg8AEEj/YspeGRmFG53GB
EQEYF+xZFOpX1yj165SrLrl1CmvSHu3On5KH5sjP21+/fczOPp9akKpMUpRrYGB0Fyf86F3wzwu7
7pV7M1BujPZIkeCBufwK37WfsmDiIejmiik23u3vuEq7fu9CVDNJIzsiB7rboB6MlJcjfMdkFc5y
Mtxo3wVfq4X3oNPtQoZ32dyGZ9aoRavAFgw2sW9rdSBaMmrz4x/F+nN7UJuLd2aFWjxp0KJFb+c0
KHz9YbHlA+sZdVWqoWeNCkvA9FyWsQQLwweS/uZwRKnPgZa5LaHa1nuDPXvLY8akISIe6WrPnw2M
2jQK146gwFjSAFoqZjqaxUkGv6ndBFpmKfVDOzGSXFdFMHqc1Gnm0hg+ipzm1Y7270C4Wcqh/5FY
4aE9JU+Nw2Kt+0Yh3xoh2UBn7mMtSsCpYoxQ9gQo6P6UUXPv7M7MEDpne8PpUOp4XuzY/sF5vC+9
x1bjVT5/QCDgKzZ0163FZSUVJbJf6I+CqgGAEgB0wVNTF0WSJ4MU8kAa2PyRu+d2siXtJEBXcogb
m+tz4mdI40t++cE5wl49aJGpnWIHzSC/VRR9cXU+R78ki3/gA7QJ3rFS09/CALc+j3ptruKCDy/w
eYNT2pM/v30JboxZi++nD+med/rP9QfkZ/eKJ/jhfQ1Pkh4BjYRejA9VvxedNDN5BZ4vt0/h5iE5
nzbqsM/LkBrdEqaB8ZThgbQ4kj84hZeblcVZo4PC+1u5Z4kibW7Zc6vU0ezWQuGqDFYlPMZeG/JH
s95XhKb73xnrtiNDuDX1VGC6iEmNJkMYG13ZggAO3sO/SrNAJiX3AJ5mmdtybOdjo87/wPGpnOnE
HI5EfA8kOnJjsbu4kT0jVyOZqffK8KWbF/q5TcoFDNPUxNOK3cV7yePqD1Zyku3Cbez+J2O/kH16
azKpsy+FYhLlMyxx960rOrUNei0zceIPkoGS3dvWtm6is2FdYawUIYT+FKZycpQAmA7T8FJnMuPT
bTObDu3cDuU78Kip5SzBoDQXUkyTB8zNvvHGr9zLg/kpOpSBgbdLh364Lqi9/k/1BsWHZ8npnWE3
2PVd9Kv2WI+ZzRfc+UdRJ1MHT3Yjpxg8v4cGvSl57ptgAqbsfLCC7I0oTQe5BSkDooPyqiAjoKsA
+s1TEsiT3asfWfgZsvwM2fTUtkG6HLVqzCWyywo9w3HbcUT9MBB6yCYf3UFDfcGFKt7tldw0g6cC
aqmQWLx6l0ECoK8GQU8CBdLMpdMle50QEr5MIeOUkwN1NZ4zQ5Q752R1kboSDzAYEqIXqG6IUpA6
S38ovdtDYlmitoFadeLU9CoyBsIOfWy81UhWvaKXIKwZlra2AcBTkNnAixYpPMqJyEs/JaqQoUvQ
OGbZ7xZ6ZbeHsmkATXIi0YRAgoCatLZrln5UG5BSSbOFKWNb2AgCUPgBIAsotm+yOizbP5HJ7a/d
8OMQ7ENXBdKohKyV+tpO0+piibGXIEwXPrxl2mso+bdNbGzXCxPU2kqR0Rcgw08CjrOT1VEOzfhc
SHbMugJZQyHT9s+0/A+PFntlGrQk0FGeLuwxtMNw37DK+9tWvmGeWOAr1E0Ta3E2gkoqANx27izU
EjOnYaETNvYQWQ8N2W0ge5DfvBwKyhPakkPnI5hqq6sfuveJhfjctoAedh5+BOkNalFivcnWOo3S
oI4nu45Hm8nMtzlR0GbBGx9wcegIX45hqAZeKCQkTsIXSKg/JM8sEv+teACz9I8F8gVnC64OuZZW
PLIm6r4wnDwE64YFzZ5h2Ce/ONDWuLf38YaPujBHLYrGjVXeIBWE4FZITKhI6JEff069Y6Svty1t
HvCzgVE+qlpT3Yg1TF38YA4MgD1rWajQpswlqe4bjCKE8FPr6bOXdEdefLk9gs0z/88INCp1iIeT
JK4FrAi5i2bJQXfgCWXwB7Ky8ozh0GwdQDP3YgjcR1AhLylD03B9vz2SzYMCXDf6eVAURKHhcpN1
XFRW5VziGch7uY4IBXRGDSvHs7ngeNUhOAEz55UXTqZxSrkBCTi0KKHJLGZk+zd37tnPU4fdaMKw
qCr8fFc4II5GEbBSraqADIpTsx7qW/MFziFQ1aKQD90BKgZKFWjuaFoFLPz6lUbPM6u4sBEtQ1JF
hToRanB4gZMNcXbo51FSQJyy4Hr9074PmQnt2MeVc9TQZuW/t2bt3BJ13mNBL2qNJwHjC+yok6l/
8e9hep/9i/whhoTkK0EMk5aOyyHpSUemUkiC+/Zp2E2MJrjrBYGOCtE/B0mZSBqlL399RbdpV6fI
Thavao4qsymJ3u0jcn0GCZoeLUEgEQCE56pOUIiTuq5dGqTGi6AcM+CRHGbzxtYwCEkEgh7kqFHw
vBxGFUl62JHsYIl8T+6V0wvo2G+PYyMPTsCo0MgkpV0E19TeappFWBTQjwTRawQMsmyBO6uuTX5X
i3u+d5BFK1nsNldwPYReFzapXabm9dS0XZ8G2etvNOfvW1sJPsP32K1fjT3kQPfqQ/GkPbMEuDZS
IrBLAHrougNhE428VSGRuhYC7EIrvDLvR9WLbfmheZl5c1TN/rHRIadhxpk5/Vg+b8/z1n6BVcgU
QcEMRQdqKaEFsMbpICIbc4/ZLe+l0mH1xF07VACUwMcFhQWQoKk0k30DHG7G9UkWaD8EZLP/vuyM
qikInHQI7aBsQxdpFbUCbUWCnx/+SKjXzOYymXcQSGSRVWxt+jM7dGqA77QsWfQ4C0TnnTet28uw
kZ8Cx45AetBxdEHgRMX+baTWaiLNhFbERLcg3t2W8UN41n5kv/lfxZeg2cD7d0zKNHL3X74qYRbr
D9tYIp5eG31M5YaTpSxYUK4NtM8Iqri/xg/eHCobKrr/ZpAq0KjolsWrj86YLkM7AKs2ZHB/AJgX
p95frdqXnC8wRducrSNhddvideiD4Z0ZpGa1WzqlrFsY1MxP1BSsfc5wt+L1FXhpgfLoC9cUYdrB
wkwwfwq6TkBn4CVm9BMH13S7YD/Zif0jckYHh9tudtH96Lz8XpndUtc35OWHUBdXHg3KMpOhTqg3
6Ha5A13ac8xKd2wdAkMBdF9DfIQ6GxW9LG1RGrjy80DoTnO9l/Wd0TESfhsmIEMDSisieIuggppR
rVvzvKkmNOo4yg/AamfGUdvYEyBRIf2guOGBiqKcPG6VoU6qOUfjrCc31ug34xFnS2Qxw2yOA9gF
xAsES0snNyI91+c2VZHPa52u3E+pw7HSiCwT1PshjgyOzweYmARP6Y4wobEYJzYaD8CKiXcdAhZo
2cNNXN71pdrWUtEhIHoVbN6ZgS0VkdDWLNVsrdD+UT3wSEC9GiaLZ+nbb1Ou6cIwFQDMiV7JygrD
gj2Yzd2wF1yIBlkSPGNlgZN0J/jZXe2utnZQ7cYS7n52+3YXo4jgSTaK2DZvy27los37ia9M0c1P
kAaxYh8ASXyshKbFBIhcVtrxSt8EMcTFZ1PbK4mGkmsGfDYXmwb0383lEN2NAf+yugpKHPnhU/B7
GzxLTuIO9vCUWrnf2NXL4JW2dFhc2W+dkdQMUGh9WtyadYI3sryXH0g9aNdM7bmcfGDoKYfQTV1I
MaK/c/G/XlgBFdkb9BIikYW+Avh6MDhSc1Eb4dKIcoy4Bl2j/sJq7946yQgMwVQE5iUgFqitCVho
yokSnlL1w4xNGVnZ5GeS2dcft2+RjRgJHT5IASF2UUhz0+URkLi5WbJJgZ0siJUdWsDQ7KuzOj+2
JosQNaBnHc0YVyTs2VJkYdRoqOIExqf0b5ZCgs9GNI3WGVBiXY5ByTNBrBoeWSwESE8sFYCtlQCI
Dl0XhEQM9ASXvz4WxbiIWYN7dnGz9kOTA6jUImVnMwFhWy7v3BK1FtOIRmFOxEKInbmDwgSauv5+
sWU8bPDKQ/VApNs41ZzjB36osqDunBC8+9FeK711ZJTQt4ahoJUfcChwkoGf6nLCWqGuSQsdbusx
EBpPWh1Bffj7gZyboGYqW6sQpWuYaGNHno9GaBnyKROd21a2di2S1cgrIjsqol+EGkgrp3OaDkhn
OJrDKhNtxDTgRUawATwcWnlo+FacqOqkpjgSUCWG2kXImZLgGJ2bLlCy9m4PhEwH7atQyAc6DbgE
Ik1wOZBUX4dWF7DuTWsOkx2Cj07Z9yxp0K3pAkM+aHPxFgIZOnUM47krkebHQVnBpm0Nz7fHsPWK
gD+E90DvGMG9UWu+9ly4KivZvKuLiP5NP0KXM7LE1W/BTJ49Kj4POR1+8JQXhmWyzvT0aRCbJHcL
Xnk0HXDJT6NcRyMGZpjCeBdLdrNvS0fl9oPq9W++wRjq1gFCbgAKEkj/4w81keA+rXq8XLKgH8w5
9pDnYNHpbm0IvIuxJQhI8qq3M6sTUuLWskAX9s0H9AmF3GG9TzZtEDJJMJMh+U/HiNWgqnKfFYh1
fyJfM9yhRyQDY/3ttdmaKgNUJ+R1jw687yfMWZZOXkto/xh4WgL5hhRz0x615PW2iY2DCkZPcBIi
Y4ZnCM2IP1W8lA8Rh9Wv3pHBADGEgow2D9UC+89tSxuDAfcF9jcRsQSAkAp5I75qII7T5wGgGmCD
ACdtPDIeIBuLQjIKMABxN2CtKBMzcLHcvOBN3A9W+VX3h8jwI1ZDyoYjwFGBJ0CLKXIXdEyhTvUi
Z2WVBxL6aSVzYgmzbs3T+e9ToZeSor4e5fj9QjvUnyAAZ6FztmYJIh94XRMRBDSwX/pLVQ2FWDbK
7+fNOuyVal/me9Tf/n65EXsBuftNz09LKXOanLbRCi5UmIBqAQcT0+m2ie2B/GOCGkimGVzE6y3o
Vkty4ReTBU0zQ2Icwi0riFUxVeBqRrct5a/qsdcrJZfyQHZQ6cmQwJasRGMMZWvRCX026YqHCBf9
dM6Fqu0jgAmCFZt3fO145HAYGeyNQh9IFCHBhEolJPeAIb9c9zjSElGGDjSJ8MJov6C58aS8qKK5
oNlpsVuW0s1GggW46v/oekDpht5nzSKX8aBjTOOb+id/KhF6++Dx69of/+JKIVyByL4RCVNEsZcj
m6e2Hg1od6OmGDbWZ6vbtzfa1uqc/z7lV+py5PS2yIuA1w5DFSCsjEZGzLdlAoqyxM8DU4kg4HII
aiOl0cwXBUnPIBuQJ0dtZsRJLBPULKl5HBqtDhPc4CE4BpumXDFy/ywTVCjWJ4pSLgYWAia0ipgY
539jAu8hNJ7gysJFcjlRdZ6oqaI1AHfyPzFRaNj5dxOlA9xOxIKAQCajPLt28xBZtKVQCuJXiG4p
fJfGypVt3buAJZHYAVg/7NpLG0m5GlrHSd82ONGUGzN+0p/H+Dj9NZMQ8hp4AyMHRAoF4DumttYk
KrkMoWyY+gOWvTXoRBDqPoDleAnN/KfKogknC0DFk3iAQY2BZM8E6G1ejgysfk0VC9I33qTlDs0u
ex9/1ynDK29VXoBVIi9WgNARRVITGE5ZVMoDMhTiSXvToCe8mt1P0CJmL/r9+BG+9R8zlLnR/weX
c9sbyBsRwIVp6t4R0rwWowJ9JZDZ9caA8wHNK+1wVz9U1uSVKei9gJwiKSOzAGQwc95ffrSWtH8Z
HcWPHlANQKvuTvNKK0MqLttl9itqYlbq5bvx9+1v/c6J0quBlcerCClfsKqSsZztZbVOIoETULes
VmsC8ZKJS7I7RmZSmWCa+WPMtvAzNSEnvjx3zzojYbtxA5DLDCLsQLiDFYjymyjyK/ogRllgiLbe
u+tHn5vRaCW/dNhjXG9b2w54Mp0AysCKQgtcpKqY1Sn46YF7qF6FIH+qEf0xVn7j0BLM2n9tUOPp
smktoh42ZsUR51PcONJHFQeDbg7M+g7Zv/TCndmiy8FyFa8Z8CroMxXtn8Nk1tDHtNLVFFM0KTLb
WjdmDxkAIo+J6SNUgJfbZJ3nlCt4BB8LErSa+VvzWH1lWwf2wgR1aqYoqRcFcs5BrT4mZmJVdvac
7XgzvK+C2hpdZc+Bd53V6LBxI4F/Dk6P9J6AwYayKnFqNkUpngS1ZHbvI6RvU+f2Edu0oMKzkrYT
cHpQJ2xclzIuWrw21xpwPsVwDP//Z4B8wNkRHpo6h34EDIDdeawIy0/99+8mBGr/DIG6IXSpjjog
oPFgXqxPo3fDQ8Haz6xZoq7tcB2aIYLsdhCK73FttuPHytphW3sYvaIiQfwSJlRqntR6iY0lwWs5
QsfoUJthc8zC3aSfvm6vx4b7h+AmLjZADEnplbp59FAxKm0WkZ4TbA1MedLr7d/faDEHPwzpTcXT
CSQ+OrVn63CtqlrUsRxH8LcEvK8fJbt3lcPoi7ZyygDsUp+SY3+/fiKtbaO7Alh0zotcSNagk1/z
eFNlNfxuJaguPora5igW9GEnY49w94XPoYBT7ENX+BH6fCAGqTfskqfb07DhbEHHjmw6wVYTpYbL
bV+Q9mMo6aI+Oz6JjZVUDrZ/5ke7un+8bWlr4yCAAKCaEC5jlJeWNOBtklVFa20BF5S/Jna6ixlZ
Y4YJulkDlMR9PxMT8U7fKShfWe0J2rC3x7F1xs7GQVPiTTrUmdocrbslUI4/hvvbv77V1wOVrf9O
Ey0xsAp81DYD+vJlBDukCie89l52HO65ydTuWb3sW6fs3Bq1/Gs8IpZVlSRwmXh34s6oq/ViIJS7
E+O2WoQG81SZtW3gHwGgd5Evvnfg2508465UzSlgSkttREMXZikX2GgzGL1LmG1tvCneRj/bRZZg
scqvrNFRu5nj6z4GRVASgF/vCCb2o317H2zA08TzcahUV6rBt7hPDayMAVKMQ/wVW8qbgmrkjNAr
d8K9FAhuUUBMBVwd/WH2ZOArHuRD8T471X34q7jv7zI3M+cXA9Eg4+O+kwo31pbGgI/xyodxhNHD
QTlIZcNxOBFys84CEvfI1Pf1u9Gb6EA1rGWX7GbubvpCQRdIE1/b3Z6ob7mfW99C+XEBvK7RqONb
bIi+iNYfMH6+p3Z2JzrP0WF6SRrzN0iHRTd7EA8LmDq97G18yX2Wet0V2yQegBcLRrluSY27NiIH
t/9a7jhrfsq8HNHQYopW/TTlZuK39d1UHRfWU5Bxhmmah0SBfofCYafwjsPic2V4VLpCXcrhVClk
odXVAmXsChIW1sv5u2X0xgLS/ddDjc6xmvigxcntwswOkpcCAPpTtvuA/92dyof1ILxJbgoEaWGh
lg3klTC/9IASCQzfvlX8xzMKSqTo3kG5TqeiDk1eppAPMd7wmNsraCN4Vwr0ADs5AbMVK1e06avO
rFHvgSpXU74j1oo/yb7wahB0cy8yD0T77TPCskNtzVwbjFpaAZxp4UtAEVaYkoO+oeLHcgj//oF4
MYGU+9UXaVaBOINfRAMbXto7DZANzb09nq2gBb2gqD3gvQstbWo88YjnFQIMjAf0OTPcTVubTiQ+
zBNj4ja3P8rPoJ6BLLPy7aTPHgVVggqrPqPJ1tVQXJ09UXRS2YxYeemt8aCFF/khZIggWE75+lHo
lyaJ0ajR26pjoO0F7sNh4XRYRqitvZZjUxQ1jAyOsmsfiAninW+vzHf5nz7M50OhtvQYra2ulrAi
3TfALc+IqEOrfpf3kDCo7uQdGGD2syc9KdbkLnbi5aUpO+Vn6q53iz3fxQFaeMETDc60z9gvLRZ9
8gaBBBFU+2eqqdti7WSQnk6kJ8au7gz0R9wZnRXIdnYQH9rHBszfA+D6mSvsw/do10IPnv9xe4o2
I7zzT6B279xF6n8QDqIF3WkztTTgaHW72ImmzvJnW8HquS0qCOunVM8iIuu4WJprOBng9ZXXHlI3
e5Hd7F56T08rK3O3eROeG6V8QCT30sgTvcrj/PWQ7WYTUsrOaEqgyztqO+O+YMTMW7HYuT2y889O
qczXemKMsLdCzPhu3WfY2rfXTGQdHuJhz0wkQ1yNC5lH8TQHi6/uY286Rj+nR20yh1NxUne4IT6B
z1whsVCeFrfCY3F4agYTyoA2ZKLM2x/EWFea2q0rklWcwhwJRwdN8JLF0pndKmOdn5Pv1/PZgPMC
PSsqQfnkO8WWvWzfm+A8RNTECqQ3qFQuTiTtY+N8kSZgfgiqOvbSh8/Qbh3OWy0h+FU8sN47Ww79
bKt8c1acDUtr+0Jrue91LN3f4G00WaTmWw2hFzNHlu7MhAJJbfhygLBQgUcsXN8jJq72oqPaymt9
z0PtwxqP5d38WmGgw9eHxjp/W/GgAS5f1AbQpIXL6/IDQBvazN1colVeRIETUsqVfXvzfXPnUk5e
+ZZqhvYtmtpkysmLqEj0mYKmJgLSgfDme+iFkLXwId38VD9D+H7w9JMQO5xh8o0F0nUldnj+oQwL
yy/N6J1JxU8M0h8ETUaBcFIB3UOz4s/ryJWot2fBkfTpvx3X1l5Wp0zs6aHvMrOLyR/GJGx4HaID
+X82v0/Q2TpHEjcJcwVchYp+2uIDPJWe8Fb4mhv/6nnTe66QR3aWQPHiR8WSJLNxsrt0lyGyvc//
vlp38SnU1S6VBuAjA4ZfmKAnRT8T68ra2FIwAMpzUtwCAoMyULWcpGYxwZBYsTuDYQEKFgJCPDcB
0ZgBhpIuNJMlYUzxhpNDyQmGDbAUg3eXssqhbXxMMtLckCAx75bzT7lnFIQ3ImOUnEFLrIECWbxq
plf0SW60Cu0yfXVqzDm0hRRE9lVA0LkMLrwN1wPoMmpp38BJPEsvj+VUdWUTC3URtI2NNFsGFtUf
fL9H19TtjbmF0iJUYvCqUIggnemXhpJcDsc2RAW6S/0yMcU/9UOIt1Rs6ZCieYyweD9Wb/6jJuCo
9fPUnhlzujFQwIxQCoDgI0JmlXKAoag23CQvRTAt3spDO67+OS22ujJ2B8sMFdqoJYpuzQwzAIqi
GligNaW0IGfMs/BZLEPk/58ddL4blyKsYAjldmA6CDgY4lEVcqWMY7zhUS4mjlq4TIXA5BjC0M+q
sozCjFIzZ/Hkb9ggAqbogUATDKRaKBs116pzIxhFEDWpiV7nqtsP7ZGZJN0yg/5gAX17YBcBDe3l
nNWRUJcpuPOCRjhW00nSbOxzJj/G1nMdzYEiYTEhvLI0r67Wx0qs66h2wUOIqa1+cGDjhuwTb+pA
F4AIjjPL3GtAsXn7jG2Egxd2qbO89GsY8SGfBV2MWjTSSyrwFN2O1duz4XYvzIiXswhKwjyNIwE1
qb3L6vDY/m0wKAKZDOEJWva3MuYODdBLFgARKAasXqGt+BGf/s/PU4emMLq8zQuUbzoTiAN7Ngl/
lWzmDgv5vFV7v7BERf9Vp45CmMNSvlteZK/4XewNK38Cr/N96+wrzlocY9dbrPZXsoOpkAM7Dh29
4KnG1UTXGriS74UoQ/t4eOxKmyM6zVlnA46q37GGuLlUZ6aobRCJMYczgF5ewJiy3uMm6/Zu3ioa
o3UBRIa4NcCFTUM3IZvbhWWI8q0mWUbwWB+yPedon5XXmb+kBgBb3pfdxL5tdeN2vzBKnSG9hPTA
qMFoC9Lnx54xpg0HRLRt0XOLRBCY+qk5C7VYEOIUHbcawEPJbH42OKVy4d4ew7UViDOI0ndrEbpU
aZEJWUzUQS8RoYyCASZvqJZKqc2qal0vPypKpP9ZAdMkRO2oo6S3Yg09vxYotuRLL47hwliIa2eG
34dYBvh5AH1BJ+mll1nlqSqgF4ZW29FMoh2cpfDY2b3VTL9vz9b1RXppiAz07CJNi2Ue1h6GUkDG
4wWY1sReWeeSZYSKPsaUgziRAnhkO/8eZUsNoNDdDWaOV8nt0Xw/TC89AIYDmCQJT9HARqtnDJke
FwKEOpFQ00CzCzpcs9iDzKeoLcKMxgEEWLlFgPsofa2d1kwwXIBg7xNX8MqP9VX8LD4FR0Dah3W0
trbl2ZfRIoh6BTn0/yXtS3vcxpWuf5EA7bK+UotX2e49yRehk05r33f9+vew74MZmxbMNxlkLjBz
B+MSyWKxllOnzAxf1jgCaPUkixdiLm7yv0tnCQ565K+SkQJpy61ko6oHEj+Rk0i+GYOK2Opye9lW
kKQs6rgpIKM+yBNp9tU+eQ9/KZ/NiNa/2ind3tIwJOlReFqhQZBXh/3KoNw5XRbSJYhGOhYKxBc7
nbyooNFEC93ubDrl5ndNUssnHWmc2vrIYSMta2WhQlE5mJMscDZi8Xoa0DKTzmgCevn61nRZosSd
AGQ0aCltDU77QdroWyPa3FfnJZ2B+QdIEhNn0MnHmOOijdUokVdfvbJ5RfHqmrQVNU6FfsEv+JrG
848Yxi7TkM5vQgOw+F/dD0SRxbqs0DUrPc6vXPTnQqYVwrAgtEmj8wbtCtdbVwBVPvdSkiHZK04k
PYTPMlgD+p8Bph4Pds9rHb190ag4tNzgEcUusuhieVWpRUDRxVm6gQc/UZjS/UNakgCXA1MrUDWi
bV/XCyrzFFhvRcoOU7IrVFKL2+gvXrRLCcyWtV3eooYjZ4ew8YrE6Wsr87d5wIl0FuwH5iCg40YB
szY6Y5jwIEi1UVMERCHA/na1NfXeCmXb6pDzpk4saDWavYD2hoWm0QhzeYxSS6RmFnAk0k7LCRIz
MgYA8g6eJ4V52GR5yoTYhxQ4aGiRiItdv7K5PZELm4ZZe4B44vhpMyFz+MGo1qFZIglTpDtxJILy
TmFwxrnjPGwLqwGGDxg7tC/AsWU7/QJ1jlZqWSeHb625HqpjqX+beHWYBZ8G+E7YG+C70OLJvlC5
WGqtrMP5m9blhuP6Le0Tui1BbKmDtgVTtK4viSb1zdz6CAjaZoeQHQy+5r5e7T/vX8WlXdJAnQnM
FLKgmE5xLUUZ68yv+gQ0CY/os5pUItc7Xm58aSWaii4rgIqRNWLrgkJS1vLkQ4b0zVj9rB6N7qUK
DujWv7+UBTEmqAvQrEKZFeFqXi8lT82+GTsfCePcxogIBVxbdmb+sZeJUYO0UwlHA7IEFjIipPI8
yzW0Sl5HGP8cgPdbstLf91dyG5RBCO1GxIwVmn1irkjmp6MYByG6iAAFmWkORXiPBYfShz2rvCQA
TxijZ1m9KlYAEKcHH8QFM5mRbhiIn1pI29SAqAecU6Lffu2QgJQDve+IaXRcG7bVSw0yHfMvq/xg
C83mp5Rs72/d4s8jZ4fKAeg/AIi8VoLeHIDmxNBw2g4NYix03/xF3wpWQJsxYFrgaLDMInoKfG0T
SPlhKhxTpSL6/P3+Km5vJe47IjITffyUmZ95viI9m9WwNPID7qSgekgHNpkHgpH7Um6t17UU5vnq
JKGcg07PDxL5zsv5LJyDDDAmLvsKEAcgAq7PYRaaRO/EOD+M7bp/EqTdw/1vX9ghgFuQ8AF5H8wX
ewiN3M2FTltiXPlT/fad8+tLX4+uDdAWy4AV3vTtZzrYhKo2wf73Gml+x2KHAaZ/rqnoqUTTC6g6
acsFc+9iNNlOaOXLaYGtNd1oeGrjX3+xSRciGDUS9RiNL1meU/8EKd9c9UqA5/9CWa8WwqiR2XZK
hl7B/FAGdjusI/U41y8rzlKWT+Sf3WJDNS0WFGMY6FLkB1gpU9rNs3N/t27fD2RZ6FmAII0OAGEO
JA1izME0cSCjeJBAVYWWHBAs/VD95/tyllSXzs5CJQoUgzdOgzIUs1FWdX6YV5syPqX7bnaThCNk
Yb8wBh7uNdJHWAvbcl7r+lwZA/KiUd8SeeujDSTmNAIsioBtwoRhZNzAb3F9xZWp6zAgAu9tQwzf
VuE1cjygBQFweFUMAcL9ANqKVd9gLFddYCL5Fa7N+KQ329x//eOzgAjkDFERRNsRO0cm6eQ674YI
L6241jM0mb+3LyKPv3jBzl4Jof/+ImGUNkWYD0VM8xj9Wfj8byugWn3x42LemmEu4PmeMTFU9uZN
DxYIhRPoLJ4E8oOo+8HDgmJdC9ED1OgnGSdh5+JR6s+F/nJ/FYtbRFtaUc5BUzPblBvKhdCnOvKc
ibhJLL1b/83PI9gAKSdwcF9Qn4tN6jC8eU5HHHMF1Nbmv/02Yza6sBvNRArgQcMsed3T/V9f2nl0
xlPyPgk+E0vpLIXtEGZaA98ZYJzomD0nvFbvpa1HdRolTtARKmjquj7bPJlUv6yRMREHCykoHqyX
/ueMv4fwC8VplBfAD8nCYkUNvmykBsUhNF9qn8zZNsaQlGGj8JJ5CzsFVwB7hHZfExETs44xRrwp
Kwnm884WniEjI+bwxwgttMXCraE+GchwWaejDLJYz/K6ABhlN8m77EdTloRznxeWgZkJAGrC+Udb
D/sKJZof54UR1wcFHqwxv/T9Sy04f6xUVzKYrULzuNwocVJjyptirStA66WEYzFutQoVJdzjr7IS
Rv8yNq+JDb2dlL4AyZU0kZZ32Lyfp7t4caHVSo+CsMPPD05jdRzPbCHhBqfJRNoWHDeYSXtTXR6H
bNTxTh/q3lohtMcwkpe+Ap82uGGj3JP+dOozul2/Uu+g8qHU7SpjQqR+lfuBb/SHBFCH1B1Kd9Cs
OfAEnfOi0hfz8jLCvOoapeVcAfBLybWvt62MRR8MSLm+D16N0nExE8jpvf77fe1ibzyEIHko4bLh
qcBYWka7BCPpOrkwVvsEQ3AC2xPqx03LI9q4WQnaueGeUwYk2tDN9qlnijrOWqwJmP3UVC89Botv
RMkS4rXPpTOlsOWrTYMomEbc/K+JhGwoUzYANKzgiFCm8NatjhXJf061vctOPLaYmwomSLYpIzm6
1eCzIbpkzkcF6CSLBjSLhz6R1K0UoHl4K6okO5s7CWOU3psP37dd/yH/LSUcvAt115hlQjYiTtxZ
5IJYcJSe+2Ejqegh7jJb8K2mOMwPhUTMeD0OpOJUA24S6Dgz6m9Rqg+D8orTTb+4wCs/CuTYQD80
ennRWlJ5KamsUEePFe99u7nNVBQuGCUwB3AJAem1qBiZ03qogwi2Yjz4O9161FVQPAmoYvHYxW73
kL5AiBqh/AB7sQR5iTY1sdA0mFQxO5HjZhqm/tYP5m+VM1HgBm1K13QpiLEYejw1UZFDkLyuHpVv
ohOHhNSG+1D9TJFTPXOBtDRvcq0duM5wwWFAJDBRsGmbCoMYSyMD4tQ4SSf9dfWh22ikETe1FeDP
fQNyg7ymq0MuEpYX5OkGKBuuT6wbNDHIm5k2Eqwe4rO+C1CTfMwe+2fpUIGOtAAt+LTpeDpJa0Ps
GhHwIycFdkMkp5VrsUZMefRpHws61PQJGOjhnKJJrdkqDg/Ay75fdIWXotjnsRbltqXdXo2jObzc
yw2eiP115nUs53iUUgG/PlgmHUrdkDdEskA+txZPFuuuQBTmOsG1MzHsgEa013s2aW0J505EUSq1
FEfOuYzZt9YX6C4QNaLjnPJymsxaiibtMBIAoNBVQvKPamXrv1ffS2TC7bBweEy7SztHOfUothrZ
XRAnXi8nzbp6mgcJy6FUIQezI+I6P63yd9nuPvqETH/azoL9uxLIPJalGNdqn1CBzzL6xoQX4H0d
hePQ3LzIEIKOHBg/uK50hMP1qkrQVWWjiSKw7pXhAYyzH4ASrH5ybu3CSV1JocbxwqTH8aqo9B4V
3pVOMmeVPyYuBg0ar/PvILFAGnJfHGdNLG4ZHTpzFBiQNjbrH/F78h1QRv/xvowlM3u5pK+n5WJJ
cxFIoSaolJdsPxvpZvwRAII1OC1meSRWn+yj2G1Ku6t2icsRvWAhdJTJKEz5K/fB7OacBFOiDlEG
C9+74m5wRAdTSlpyBk3hdgQdjGZzJFLdZszfpUS2mBWiL2TG/zJ0OisYaDjbP7PdSH6jLSOwckfD
iEHeSMNbiXCvdaB8MXmWcoAzd1vtzLQVugL0TJMltY7RHefyqHccxPLtpUZ2B7lcBIWIpGHZmTsW
rgopx9yC/tD/UuUH1dpKBgm2+WPRE1Awg2GHc93odbrayC95uHAIgZDGZ+Gcq6zQk2ol9VBNq/gN
9lpS2GVnz7yxZzdXgJFD37ML7QyCKKx6EXK8+dc5tKXdnz/EjATqFVxIUDo1ln0TEorUrl4zS91G
v00HPTROZL18inbivtxXwhuNoAIxIAHFG3gUKLJcC8RIq6AZKrk/zL+KCDzehWw79yXccFPgCbkS
weyaWCA6qTSlP4TRY9zYUX3GyJF2c/B7Uqakfw3eRszx1T4E3o2+sY+MYObNL+CHZhldWxJiVFpm
m6Glfisx3dZuH8187cscC8ldKXO9Sq0K5jTASrWTbGKmCnoVw8p6G1xF3Gi77/U72k3/YnPp+HoE
Esila18G9UJhQkUSmkoNh4M/bstyW4xOFR6V9+EZ0IijuH+JTiBC/8NiDT3QS5nMvjYhsG1xEA0H
GUPotvqeB0Oj28ReZ+CLFQVqSWNOxsUpo1zO0hy/74+WTODi1Bx/d8leoNMAkEgkoikRLav0XTKs
4mKA4Z0+TULGz3eeCbx5TegeXYhg1hDmqS/3yEIfJumHqBxMzZWsmoTkMwXkS/2BQ+GsiT5Pt5v2
75qYQwn7ZGxrgwq0Skw/jizjZ2uQGV3UM6rM9n21W9hA4JXomCIAcWjIcL2BaREPUaQUI4KT/rkB
WF5yyspqMCYm45j227jVBGzJhB8Kqh10p7B5LSGE06FF/XhoMS0TVAV+sRaFzaiTGQD9bcEd+r1g
46/kMXd48CV9GLRuRIdk7zZWfCpejGNl+2j5kxA4hOQjA1KXxyLFXSbjMdbjOJiT0o4HuT5KGL5m
GabVH8XMCxsiYHozJ/RaWCXCPNoAgfAcV4C5AXNVJ2mXD9hVu/JK8r7jqeOtJ4cY4lICcwGmAESN
pYpzA3TVVQBybH8etN30rcVocd8q3u4r5ILJgLSvtgHUwFFNvFZIH9m3SgMY+fB8tni4phuiCdi7
qx9nrlZbq22mDvjxwQrPw7rf4jJjfq+2bpDQU21QmOybde0Uh+M8QkeFvbbN7ML9uL/EhTt39RWM
Yk6pWCdBj69It+Xz4Pjfu0MJgP19Ict6gStNa5hgsmBOrdbjVV0OE07NHQSy3XUbHoJr6ZHEOv4V
weymMMr9kIQjVT3ZirGTkgvkuB2+9ymI8zC5POZYRt6amI1DIbKfWhO63onrZrRBrtqYpAUpMZcF
hGoZY4NBqCjpKCLAON74ocoUyvXcSeNBexI2zz4iBzASnCvb3EYcfV/exQtRzAWWsygNqxGi0MUm
uc++jTbh9dGBWVynxwOPlHrJPF2tjNGLvIryGL73eBAkdMha0mzrB+FTyOzyIbfC9X0lvNV0oOKB
CUDCBjE0YD/Xl7loylEJCmk6fEvd1rHQKc9x1G54iNDvC+5TdIgi7YqmY7bIJ4utKk6TMtFHRbba
nwG4YTbTq4JRU9HOAJVZtG3c37Vj6KSC+2Gb5+HnE28u+OIyLz6C0Ut/EgEzDvARyjc01I2xhez9
uTvFvBEly3JWGsCsoKwDh/H1dpqgMx+1Gtsp6wgsa0vdC7bPuWM3rHhfOwrELGZiIt8B9t9rIYKU
RmUrGtNhBHnUymndlnb/k2G3sqYjmS3NAeYUxCG1k6O/IQFnjU52OdnV6DEw8Dm8I15YNK0oIbUI
JnXxpjVpkjJVKZsK+WewuD776Ijc+5icap7vq+pNFxmCW9QMgfoA6gooexbOaQzybCR5MoMNUCCn
fNu6olM4M8ya4PzuXCW0poPEb16j9+3a0lyLZc40SHRhyNtsPrS/Vi+DbsXFRjDcTWvVlGhwJJGA
4RScWyPdxooQinCeVpbhI7Fh/ZzOcjm16QyavMJpQ7sINyW8Wsd/Ch/NnW89dU/5Q/g74dm6RbmQ
hwYDTCMC8/O1bpWGkhVGWcwoXfSu7nj1KUHjCP5sVeKTDwze4DKV3arPV2foPyLpv78Iq1adArqV
oZwPoiXtVdvYYTwRxjndV54bUpkv5blYGHNpaiNIQIkGKZ2Tn2TreSahNW9Ojz978j2wJStfK1a6
LtD/o1gcb+IrsGc1COhgTEtBrQaYesbI5rXmo9USskcXYfHrvBlJuWk3qW24p5woOwmTyHQ332ng
hH/jWfgFAwyY9YV0xl8bgq7phRjS9R1S/1YFgq7Qjbx6YyDRMVr4AMu3alv1Yk/YqnsQIxOOB3zT
J0Q3X0EdE88WSPehz9dHnIH4oQiaClfIRbvTaXRXTuBqduOUW/QNSbY+WAig4CrIKBCTHMlO5/7x
L6k1EJUoXkmAcwGie/0B3ZwacpH1M9gXtEO7zw4pt4thyUxcimDU2NDSVa6K3Qwu7IpMa3ldg8Fp
3Pqf/aF5wCOu2iVI0QLr/XtpvWowxJ31MZHYeVkfX15WoAE2rceUvAfW9/Uz5kJhIjja0xrLeT8E
4Mo5HOuj7GpWu356Gfb6I8+G3zAS/O+I/t0h5ogSTZmaPsQOFa+YGZI81s/5WX43ejs/Dm/yvrUU
q8d7ku+HE68PlG7+9fUw0QWABASaDFAXY21disGevhpqq0OrWmfwVxzyHY8fYOHtQPGXDm+FCsDP
YTlUI7lRU2OI/cPqpXoVnRDkP42VuqMluvIWzAfECdH4PHDM6cLNh1iAEgBuksC5zMIItVDs80au
/YNbhs78llVk2/9Un2HK08Zal2Taqm9TS0TfBsWTcObRPCxYPcgHFB1we0xSQornWu+FLFCGLmv9
w95MMQxYfhWOyY/8A+3kW/OH6Q128Vyd23W8aTYgQDmLR16r59c8VOZwgakDtosWPEWUWa+/QGpL
ySw0w0dAh+Ghp+gdHG2ueZLXg6O50WNDUjdZ62g+n0lEnh91OyDn45tO3o6SlZ2HLUjWbNntweQb
k9mRcW/uW4bbeizgyUixAfqEvl0MIWBevEgsU78dBfOgrgVX+9asi5fSASTmDZCuY/GUr6VzyHMT
F3z8a6GMsQDzh4+O58A/NI/tfl5DNxzKgZ9bPNTFkgaC2gFoH7SiYYISywbvF+3QotFaOGQT8b3w
3G+VPTrvvVIk6lbc+pvwCAKcF3UfnPyjcOBhIajZuDx+ZPwQWmAwLxUP8gfG8I5TUNagmgu8+vm0
iu3I07cJNB2L/ck5x2VJSKvTIrd4w91SAjCfl6GAJSDRfQChp5vasV3v4f6C2BMvLDpSCZp9T+a5
2XBksxbsa5VoYUSOE5q0YgfupdJYY+IAVgm2OjinJ3/XeckLWk3ULVrBDvExPXbb0otEwksu3dht
KhpoLpMOf6CIOuZ1B4QyB6tQGXgakWov/lW++d/LE4aOWMDX7GbFBauScFBeJlfY8hAhX+w+7Ole
CpeZyz1U3bQqIbxyOidzMBH0lL2jfGglXnTQQox9eJ/2vSM+HYVzL5CBh79kn3UsHnkToNgUJC4R
FjGPlpIPoC/u1MBrPvvdbHFgfjf9xfTnMSAe/fYwofCFGeUNAXOH24ZRJPF2tS7d1W62s13jaRtP
cPQPNF9iIN3OtGevfIjB3u/DddxsEAMhIEs9E6mI+2p248nhe+igOBPoNhA9YSbL9XbXWWhUQTFG
Xoj5ZBbond5aYEUA5ghJpAJ9irxp6ain0YEn9zntRRuzk4u931gcff+Cm16dO6J55KNRbwQNK0wm
YzMlTa7KJK1GLyMF/BTMmbca8KvIgIDr1vwN//ePn+fvk53gI2fyVqMMFAKfMTrgZ0eAqpPfgtWT
txlFMKQoNx0x7QH23bJFGMF9YJfwSkF9Q7h294YWDc8w9UAxPFQ00H7PIna7VhhSMwwnb7J+ePve
3ljfanv+1TnBBr65bGHE9ltEfoDilnxTHXJyc3utbzUwB5yeTxgLSMj2x/P2V09C+61HqfDp4UEh
9u7QW98/M7IbXJXo5JxZLR6w1NrQjMpRWuNva/uzt94/OyfBhO0UrJKf+gkNia6Cf/ygOLHdYNXu
04qM1ook25Qc4SRqJ4Qj64Oyfhvs7zl5OaTE6TjphC/flz3Myy1hLnHe+z4GyAST577mWKn37VSg
nLZPiGdi2c8o2VgWyqLfXPexhYYd1s55tz48vaGjfv/ygM/64DmjXy1g9z6JdVv6YuhUA5+09354
ogWW8NeCbL2PH9v1o2d7p23t4K+Ds9u9rw+/6/W3DccruDHojJowCq5PqhoYMz4gASfcNwPMQfev
8leLyr0VMlc5i8Y4GyQI0H+0dn3Qre2Pk/vbdc+Ojb0uyZPTk7VO1sTZOMeD9bo5OIScyY6s3+0V
N4Nzw5OBawH8ANBOdIoQxUheWxZDMOJBE+bU+yaQ3rbbbbAHYc4xPY12viLaBmTdVmVL63qz2kIH
2vUqID4uiV0jHVC5n7HXvuQjJ2anTtD1HtFRv/guEaNGwcvGaEFlmIAAmHHj6Qkw3M8m+jfB6LUi
Oo8s8cYHBBwVmHFNx5QFDGxH0uV6+ZWeG+Volq2HkHSCFQicxFrZvp152RaPqhW4PFu+JBJVZFhR
SMU8IHYikFbOoWwIRedl78iYlS2yK5oDp2z60LzB9Ym4MWMSSm5ocnaVVW0UBIA/AB0O2sAwvYPF
nGlhko5DK6M3S7Wa7qSgwWlyatnVa07UzxPEqLiESXSt0ENQj8ezdeqOdPqmTjdtx7lMN940WsGQ
dtThXWIKCV5G5raKE/DglaLPXmd1zgCSR2TkthLYXE4ZZ02sk0klUfwrHXgMvg82BZlpRWZEfSB6
ChntcSscI2vlihteVZ71a1gx6rU+TqYBpmlBwIJ2o51sEjCncZ7wm8P5WohJkUmYBwSX+VpC6sej
MolfCxkc0A4eZJvXTX6DTf7fKv6VwXhnQ6qtmoxuVmsPyIlo7spWfxEZQ1p4b9jyfv0jiX3VQ1OJ
4mKGpGQT2qYlH/6UnZ1ZisF42UXgZ10fxyLchmAfg/vbeJA3AlI495+Fm1ITK4cxRGZkZKKgRtiy
renGiIVXpLF/BWdrB1Lmw8d9aRwdYJU5KJswiuRQ9GSMuir3CnDjvAXd1HPZBTGaXInm3AwDZBhP
bUGyyqJTFh7HA1b35p8wDxvHNdjROdyHx+GX+eAD5YKxca4BGtP7q120EhS6838qbzDPiZA2al7n
+BR0KtqzHSITKm/z937NU5abmIxdNGOPAHkdSq2HJP/B/CJYTzYSCR6Sl3JvHuWtYlWu/OaL8Hp5
nSNc0YzRnUF3UWUjFHV2TTcbN8pP/5xYObiuKCamtvSjeVYby+zsgCucfa/ZZTM2pdUCucoGyG5A
kE8P1txFNjdfQ6/ApVfwJYXGQMgZIgBh4RSy7E9NvkpE4EI6Z3KSjbHx7XwTbhSnsLlErTxpjGNU
q0lTKUEqej3scORkUJnBHh1gpQKbW2hma9rs0tjLkoPfSQshrLUxv3WX2vK2so31Crx+PB2lyn5v
F5nLkCOJMTcxRG0fNw9/c9GAfEXOCWlH8OBcvy2q0AtzqFSiR9+uhvg2AFK7HEUrnrYvKtw/gjDb
7lqQXwodxoaVVBBVOHkL5leLt1OLT/6FEMb0l74op8EEIQ0mJagWfV+MXWvxkBM8MYzl71I9zf0E
m9bh8qTwPeHBWO2D+PifDgc1/+s9M5U+E4QccjB7CRUocLzsk3Pp+dwFLdvbi41jtLnPu6lYaZDU
2/123MY2UF2fFgbV/tclMbosxZkiVnRJg9NvGwKMkNehZb9eFxzvj7skxrCbY29KoMzF5rkFqZD5
MI/IwljqhgfpWniaJTTigoIHRk5Hcvr6lMpVD2yBiSWNeKdi6MJ0yN7ua8LC5bkSwShCaSYaWPBr
qnAN2tNEPEvDhqfVSw7NlRRGCQIxnaI5akSvohBdq0ViVkJaNt9E1iQjyKEQzfvrukHDwYpeiWTU
oUtq8FN0WJhy0h+o2RasfJOmpLNFe/f5NzpxJY7RiTlWtaBbfWlfQ2Ib0TGhwzu57svC4wAKdBPx
KYI2xMWMSkh+G8RFb9DHAfBjdAmN0DzjPbJTrju9fGoXshjdyLKmNpXgSxa14KndeP8zSJXbe7UV
ItC6f2g3ZYqvQ7uQyOjJYMaJUbZfErNj31vBIxoa7QZpNiBYDvKTf5Ks4gPk6Dtx7z/yHpKlUIXW
KDTanUobYZknC3xuUhr3K2xuRFT4wkijIu2lAMGTWrwY8iZrTteKaBUoW1BtIQZnNWbUhFwZYgkv
inAyTWCeIuR05sNwhAE7yK90Ptt6wFRq2z+17xSz03Ay2zfwEvYTGFdNCqsowfhwCSZTtlIbg/5+
yiUZvtPpIaW1QiEIuNGfovg3x6xRECwFNMM1YB5ToUmDsE0SyQuB229trz6ou/YQbVxXOq5HK3yX
LOlzxsbzehJvIAhfK76QzFyfXpIxZWIC1Xm3005laIfP0WP0SI2r4TSggJ0KEiGr+5gfabaaawfp
zzP+Fp1CgSoo8vYgvWPEtzMm06RiJ8EotZhq1FgCUsSYzpoSoMa5PstNV9DXai/EMRfYNEZfFfyG
7nNvZ0fTDeGEjYi0fCLsSs6pLpqLy8Uxl7fuMtOfVzXVJjpOyoeBz3Y95GVnH5sJeM32vrlYPs2L
9TE2fhXIUVDrkNjt2q9IzkeCsj8NawyBtQVPsppzBa/ZtAVuHHlTQmD3lrm+Y6tMQme0kI2702/j
FTHd2W5tgQQOyIg2Pqlc4UGDK1pahm1uAjtFHMTdAp5GMZEegrxGFyZoVOeUJUk2yldeorEnW0Or
yBMPNX9TDGOXzZgMUe+nQImw7CK0dAgdLOOJ7reJ17UBgTuSPMi+SUTZjxgdSsM/fwN6P534v/xf
GHdeufxw9wbfwH4UY7djIQpbYYaemxvttHqo7eGh282uDHBHaKciyAyaX5Pdr0vUnHqoP1UKjirS
IOPOzWZzT0ataINClf+Hsv/fLaMZLlT/NvcF3eTombWyOSgdKGQzowe+evB31RG77ChEPwZvLVD/
JS72CXH3CencjWmhL6/fpa86altW61Q9MXadnaIMHVjl/09QTm/4vU1gzJukDYUsTjgH7L+jbRov
hLfvb6iLgq4iVPR4DgPPwrHJK0SfBsaXUfWH1tFEAODZlvGYbyYbY1Z5/vhNup7dfMbEDX4Ud4WK
BY52aocwcYXnn+XtbIHUxBPwfAvP3Bu+5PFdmFU2YZVVw8rUesgsnNcGVDC+fV5rD3Qa3X3NWvR+
0PSDUQmqiTk7XxieCwRmrCt+lOcDTs+Cz2Xlp+iBPk5oCD7xvPNl5+dCFqMptdANehP11Pnpbelp
dGmTRw+pIYKC4NwSA6B6qjcxXg6Dm6NajA4u18q8jLiu0pijCx7xL80C9s++3VPjgDq0TFR+ALR8
iP/uLaM4JZjuY7TASZ6ORlbjy0L0Oyot3vAS7ksR3eXSmEfRmIsuigJsbbczUZNHchUGOOaxgy9d
dcxzAf8lSoY6/g6m4EJZUiVFAmGSqJTWjoHFnoHkDxwc3raHkVm5PIbdxdgALiMorgyQnkLmtcRs
MMDzOAgSYBjT52jLr0q7fabVyOogTE5Ukk3pFW7oFYgmhbXG85XptrG27Ws8BeBTqESy7jpOL666
HvRzte0/FMcer562xwS8TwM9ycpvkbSoEP7FjbyUyTzu3eSbZlaGsmdCY1a4FbRPPYInBbecl9RY
yjVcymIedjnKxkaNIQvsJ27z3j8bKPf6mErXftbv+bFywZcPudMjZ41LD+elXOZYq24lpq2OfZ3W
SEF4pjUCXwDoJzfgWroXIG1CR6OmI+RgH05JL9qomlts5oYWB6PfzbZfc/2ApYt+KYW5FxGM2kpD
YRUXnTpjgUMNy4gZBJJXcVI3dGduNPJiQYwNa+VBNuZ0kL+qkCkmamGu0YiD4q2JJ4exXUU+N2gF
wJJAJnSg0Ti95lgSTwMXNeFiPYzhSjKhKqQA66nt0R6OkRMixR5u4Ebbf6NzF5IY313pfaltQkii
JUkRkW9mzbvJroGA50hatBoXkpgbXKAjHv3+kNTt6DuTbNT36Uj94hYVvQ5e+lyszQ+OUJ4OMle5
nkrZyPKeKkZ/ah6oFhbI6/Vr9S3i0AUuOg2X+s5cX9/3paTWOiwQA0z6U7ELAFxR1vNIxD0vP8NR
RJZ0otfQU5VUkEUfbeoqIOxYa3Cy7+8fTwzd3ounTaubwQ+KryUlKCr1u8GWie/ozn0xS0U6NENg
oA8au0GnxXIxNQIm74naLHv7b+VZdpI92saBlAOGDCAQ0JHETuama55yUN1mrMaVVPV6dU276mUN
fUWeQTzJDvale9qenfLYnF82H5wrvRQkXwljrrSRzV2YqpOM2vJwTDYASxwU+1eLejaQbD55f8He
OtXTU2A/PHBkL7l4V7KZS94alVLKI2SjF8OSE4TnPm5cc8jO41GH16U83z/PJQflSiBz181xjFq1
xs5+q0j5XbQEYB3m7fY3RR1//y67hf1FrOAD3Hhf8oLCXglm7ns8o4NLjbHSzlGRyYqQKo0J+og5
92IpwQOmcPAroZeAUvcxd11rEiWXygZyrK+EIVDOMaFuCY2tUQi1TeGvopJLoSyLXgQYjoSmFGpB
/1cFSbxy3x5p2ZxbVF5wETC9a4UeRvQW0qb267uhSqWctwa9kT+9n4pNOxHW6zNSgeP6CT2xvMdh
6dwuxTG+go9xeOgolGRgG/1dsv+ZOIEjevQ16gnmJNmDHW4waH0AIoOnMovG51I2Ywa0RM1VXE3Z
k07+Q/bYAfQpOor93JOvjtHXFDy87VFxhs2f6+qlXMYiqLVsjKjK0OMErymJ0XfTIR/Ds+Hc9TG3
v5c7EQOMFPkLk54c0e+AEQDCEXRImG840olmuqtgKBSuCccOLGXVr7SIsQNd1iWZFGNr1XWPdCCK
xchDbR8TpGBkF3kQW8Rrcn9Xl+LpK5nM1QQdU6GWOVRpsvQ1aK0qcvqR2hjoHuE90WFtaxrX7gfy
8R81acWW38NWMXoJg4jQejDhRDFYfXt6Xp9p8P6OgerI/Dzw0geLlghUfOg3RpcFWkuY0x2lqe3C
SpO9MESm2fWeg69zlb+Jv7SdYPPaZ276xpD3kS/lMRbWqIWoKnLIq5y0IDHaYk/uKSK/0bBeO7pE
+/U+75/oshZdLJE5UbMH11zh/9+2qpYKss3Cgjx6lCk4KT87EIlyZFKDw/oGF8tkaQCUVlLiKIBM
FBdRrS92FdIH7a5+1Delxas+LRpbCV1hEiYLgXWSsX5NE8yqHumyV3bWKJMpIerHyqSjdEuejvJE
MZGSgDi6agWIyr8FGNbb2+UbwJSV4ug8yr5Fk36xKNasRkGqGaFBw78oI42HUTPlRJTAmjbyf5XF
mNKkKwZTqbAqRSIZ2ik0hOsRrMuv7iPikfTQC3WrGf8eFnPhRL2uazlfyV6EZtXD41Ci0YWjfPQQ
bkSAOwDdn2gRBrDr+vHVmyE3s1WseE2FKqhekSywqoiI7gp/kCg8DW9/p/BonBINtPaAQYQ9LnFI
SykJFW+YnGwzwFCqeP+aXxV44GSE7OZ3nshFBVFNTBkA9xtmMjCPQxNXtdrFieKZlb1KiajauUai
j+k5fhl5DOKLskDpDKZlOEmYGHW9o74A5rygLRSvqMnqVXrzBRJFRHiQAkv6i9hMBknBP7KY2yxG
JhqB4lLxhKfkMUEU6OekeAaXaMF56pYizitJzGUuomYFIiVI6j6Dx2zTb4Sjchxfk+fEVQ1yXynp
adzo5MWqGP0QAoyKMIZc8VYrSwM51a/xs6xIKrv3xfAOirnJIUhZSj+FGByUXxOxdA2Un8/xY70T
zv9NFKN/Q9/N2mBC1IBOwYJIz7pCgufgo7C5ZKn0q+9tHvNoJmqtywndPIGIXvQDsYIO256hApec
p0390vw0tgNYzV/ur3ChREnHvFFkO+XMw3THa7VX/h9zX7YkuXFk+ys0vYODfbk2I7MbABK5FTIr
a+mqfoHV1tj3HV9/T5RoV5mRmIRIvagpUtbWZDli8/BwP34OgEYNKBDRbGmPzmimNkFByIpWvuPb
gsXZtaVbqLmTykkRjKFpzlFXIChcPQmf+hIp3bVTo2LN0OOA3iSa5FTmW2St89Wk1hKXd5SP1pnQ
5B3ZQ7aW7ibbUMwWwjWFPS5t25nCOJqZaXMHNOK+0wuXUzCNhT/yhVq40WYCnTvUhHBFoELbmfyL
cVfuo/WvdWZyRx2itrdnf+bJf2ma7vWz7Ekz+I0MNt7C5da8Ka2iVfwkbkJn2Bl2nJhNhIhiQjo0
sKvv3j6Q5gJfotv5D7leOLwzUdvFp7D+T6vjotcDzEL4Nq2y4ztn9kcZnXa2jnUXd4j9kyfNWnJQ
c/uPahmCjxhtmlh8xu36qgTNoCgs3W6VPDaPE9IBAokOnF1aHZhNOBsb8S5AG4QH4oG3kfgPga2v
01XmtO/+g7GpFrzLDF4RN9vZBzG+eZL4FBA/fBBYsoGQAIEamgj9g7hQE5opw4PyCNsdHaF4BqCh
5HLpDai4ClXZQIdyA7p7MOzGa96WbWU3ELBXqOvJTk6F+dQDzPyULPa4zxRnL80zO09W+rRqK5gX
t9kj9xICbc+hTGo5gGbugZ6OSP66lGSiF8Clj4NNkbYFawo0WVg1A8VXSr2Jh9I11uI2+hhL4r2q
VmXXoCDyduq7b6Xvtw/Y7K4+M8kmRABzkMO8Hks32Cgf0guG+4wG9/dsF27GkBjb6ESLb0AePC4Y
vs7PU0YrylBOmdbgzC6XV8nqQI8RwLggmkKT7+qYIDOyXer6nB+fChi3IgM0LrLKuQn0LTlphJop
YA0OwMkrzgaEI4Bcw15CObjdSZ+UFPJXtMQ1PJMxxADPLDMDrNJshEw4LCtoeKzweFZOyU4+TOab
YbU7bWE+r2ILRYIWFA4KFBtAocwz21UI5TiS+7Fyx2cZWp5mdSxluzUWDv/V0wcnHyS1VM5RQdGU
fWWBjk2p5aZoXX2EN+ZtPXKi1Okmov/pRj/GEhOXFRmv1lELS9MKPT5SRny8WVFOD/78iHC1o3mR
EsVck6nUpe9PQFZ2bmataLY8IvLCrU1n/uJQg1TtzAL7DG7V0ogCBRYQIq1K8BiEG311vxQxX+ds
oHbMC6AtwAaABiarVNMB/ckXaTfiIGcikV7iU/TYPoOl8VibKchQEuIfw6OOMscEgQaRfC5VIK4C
NHwAlSgBp4EKSSmZHvizqzpMwzbjuXJyX6yjedtZXJEUgNr64mczl+BYaRzEefCzR/M9dSIAZfSN
vMnWk1O/1NZbvR7Bs6K6uPPAYYCSup2vb3/BdQaQ+QLm1uubTOWbuqJfMAErLe2KB4rMo/DHzB53
IwmPyNpEzvSwYJgOjdk+F0NnDoIsRuirrTB0g8jOe7drkHFUzPsYNH0Llq5uH/TWfAsqoT3gm9zr
cgE5OSt7NY0Ud+gcbdvvXXDCkac39+HTum3pWxD9ckxovVZ4iDcpeJxDPOTSklaAFiPuJdltHuOB
2MBFnwxzf/LJ6qdBVh9OSJDE3uC3mstZpm3vtz/sL/K2f3t6aHdge/gMyHb9YDv71/X6fr1+efx1
/4Bmfmtn+e7LDk1Bu/txYXa+795b38w4WN/ji6IZNNndveRgG8JLAM0Hk5UT0UnALVcS1NwgaK8D
W370idhs6z0WSbOUxWz7N8ES+ymQZkMDMjrswajHbIla9YMx0xLVTcm4TcnLi0HeD+9oHCHV/uV9
9bjRra/URDM98JLHj/4lQx94QeDcQMe9eqOkGfHqfpfb7e65XVRFkOa20fnX0T8/8wOj4WfgBMDX
rTYbztyAFO9LtWTyodma+eVZX8cQXf/gxkInOnlYa5vk5RkEamQ8fS693b5dDjNR8BxUK0GWKMcj
8ylt4QWtkPKqO6xSghKlRp4j5xmATpt22iBnZx588qXZzul4fD3q1omMq4zsgS+0zB4p7vWvZbqQ
b1T21UeBupRqmYILRmd8WSPxVRuCi8Wtt+MWGLwW3SoNvk8BTWoLipDqZQcyhu2LBM4XbLXHrxy1
P3w8lEGoME1unr42IHWLNyreHqEpIymvmV4AbJ0M7pB4Ez1DFIr86Mx6RXiCut39kqcQr4MNXaO9
/hBy16AFymL7/ERXqjJMNfeFpnYrbP/nEEWXBP1eeASjQpEAMooCPjhrdGB6X0RAeMEFsE4V+7Yn
kelWZycTUnBgascDCfEW80io+raouUjS3NbsVgP+UnABjGAFw7nEowH4+1O2GSxIG2LBD1jtgcQg
MepsShOTkKPvfPk22YdmLZIAENft/X1rGgviU9K1D9exCUFqg0ADuUie8XfBlBTJmBoaQgCNJJsY
dBjCipY3wIrirwWLJv878pGQfb4pUM6mUL4eMb9iBgTfszBn1xc1vkZCRRL03nhdsXMGaiLoYGT4
mgrzkpMX5FAsDdsvJRLBgiHJYeC1pZr4qpO39+2vD518fFAOmhITB0Jf/oPusBE0sfexlYE4BK0N
S9XT6+cfJOTAIcBDFw9aZMJ3ZuDMjQB3VXiqn+s4u2BkBbtkYA5rDpIuAznq5EeGL6BNFSAgc/Ho
tZYaaq4YbDAvIAjhZRBboN8UEMhLN6ZyHTRG60h3Cyp7tok2PDg8ajDK+SDg4uBdHw1MXiBi8nIy
oTL37kMUQ90fIbFI0QhPbx5JN/snFMkSExzLOItIx4Gc5+nz9nrOnkZKcohHDq/ryAVffmlf9Rlu
J1VxaelXR10bYi3r4iitkJ4iP2WwJKiojiI7Rx4p72pHHmtz0iy+sbPF1uaZnY4XnW4gnIZ4KXqR
mG+RIqNJ+Vxzk5eGt94nn0genq6AdJ785+Tn7ZFfo9dx5qHJiLGBdgRQAuYipCpXadt4mnv3ohBr
ghMVHTAcaeTl5917ZL3n2NUv+KdP4C5NerJk/OWoidk93f6U63QBPgXy0eAJUbAS+KbLgRt6KPmC
XqLLqVyrTbjmSlv1Tsl4yiMSGo5Umln0y0PzFzrfvmT0YcULx1qk70nGFdIHDAR0KJEx5Dcuv0Bv
k47Lu0Z3xRDxP8hX2nR6kPPAbpKHSDqI3p3o23700aS/FOkx6jfjx+TXREEjXvTKh6M5FESQalKJ
Cin7mgjiZ/OaPgzags++rkVif/D07oBH5GlH9+WHtjLnd35Z665nvCjYqylQUVVq6Vl1p4ypqctA
10S7tAFZv2SAvdBbj5NVNb0lhAtPs5lQBVhjARSNyKaiMZaJDzpfSMOiF3S3nyaiASb6Z2UNMDgY
oPAPvJgBy2KPQxvWpZfJumtkj4rx3quQoZAWXrDXJQzGCLPwgS/lhVorutvoTkubg7jmXlDuotqM
y/tClUlZ78Kl9/l1eoNahQILehvR36iyraPYJV2h55zu+nyEeC4Fk5KcyiWu+fwpw5k0u2CIVgMi
RaJpQ7TW66q646NWv1c1TiVCYZQLJ2AmKgFhOGVpxGchT8HcsrVYZqnQYDUbNGuVjnfklF1imFJ6
un3Wr5MgOjjXwcuogXsYtWbmqNdNGclljEWN05rwQWGJ8a6t1xmqzfB3Qf/475lj4kWDi4t2GmEu
as0mzYlerIRKImJpa/uos24bm4kNLsbGbNhRyEevriTd1cO7RnwrwjslXAof5xwVvdShW05pEHnG
hi42SdzKueGmoG+MhUepRTjBvUBkamFDXPfzYI+eW2JOhgzGFChfZoZbi8WPRDmFY0KySnZqb6X1
9S43iFa+1S3Bbdgs5v9mh4nkJtwxSEohPnrp5oRcqo02LEHO4siTE8fHBIUjrzUl8RALBinKjdKe
GmNbSI8Q/Y2iJymOgbO7vZ5zH0EdHBJcwElBkeHyI+RRlsJaqQ0Xmh1m0/rmpGRI1vlmrS+0NMyd
Pmh0IliCOCIqFczpy3IxbKKJM1xPzCzF349pCxXrjRDe6/3z7UHNbdJzU8ygsqiJBqPzPTflt7WH
5mrZ1Gqd3DYyk/GBXwN/L+5zxIGo519OXY7urJGLsHnC5KFUrCwxlfZFqMH3Gt75/SbRiRBu+vSn
xgG+UNoGmjRbByKHDbfWFh4Q16uIFioQg/H4P9wk3zfqWSyc9FrSdCpOTFLwr7lQvuDJ0xJO61eJ
VC8JbH77r8tAAvkfFCAoKpMqANKvObPGlwKQp72AlRTADY7Gw8qZtLWiYeOE4NpMVmD5LRaCgusl
hU2oRPEItGGWjQn6GInFoYk8t2lK4jerVgzMJTH6+YGdGWFC+roRRz7UA8+tk19RdDJWGZhOnUnd
VNMHJ/FWNnULm4juEXYqkXcw0GWEjBeeM5dTiTTbyHsq3GkgnSAM+JqHqlv5QPIFn0m2r7kFhzc3
i99YWiQ9RLgcxlwnFwHyDZHh8sm2GSfoXvJltFSkuircgNX93Ahz0GtJQ1u2FBiurKA1V4LS4brW
wLLfiE4W3Q/GD9X7HLnieeE4Xr8sYPZbkxIq6ZSa73IqM9zHdTzhDPSZm4vRFiAsS+pCUm3aNqdK
zn3QORCttnp94QKeie0vTTPTaqR5Y+hcZbhVjNRf/HQPgJkA+HnQEi9yMkv/NNCLrHcrLbe5RQDo
/MCpOCbuEET3jB/S5BChfUDnW8hakvVfUbuq7yRxnU24zaDlg8K47z/Vk7ywm+Y2Lyo9QGhTRgm0
ZVzOeFSmUgdVacNVn5QexSTfFFW7A9+yIL7KSwn2bz1s9qicW2PWV1WKpgqpNbBlnB4DU0Cm60Mz
VcArOJMyuQOaY/vk50TwWzxjnepkjTvK8ZsBDmfG+ur2hptJQOAVi2IsSt2QAEZJ9nL4fli3uao3
OEw61LpCPIhCxSn5l94zVlUFesNq5clwVoJuVui8BAp4kO60YYpJqqB3PbT49pOvVlqCRJj/kdeO
Fh5vfyJdgKspw1HEQwoNjAbPLBB4w2NfDSYQbajqMeACn1SVf7pt4/paxyxQfUqU/FGtZXF0uZA0
NQixDddA2bQuAckfTjV0YMtNF4oLG27uykVDHc0coI8FbB5MvIb2llz3fQUHrZbMWNjgRej36O/Q
QQiNbgfUA4nEHfjYCTlototgNVadvJjugyG2a10jsv7og7r69gzMzjJ6/MCTI0LHnU12hkKeFkaN
W0Pt4jc9ANRzaOqn2zaoB7layTMb4uVea8WqnkoewRPXynd1mK2NQNzKeCxGCy/eJUPMDMtJFcha
6OFuR4YPHaedZwoA1NRL8htLdpitGVaBIkQVBjQOtgK1ttQJgsUezNkLXT6bNsZnyHgWxVMBK5Nn
epBulx0f++bpQwPLZXsctSWXQGfnapl0Dfc5OnZRaGWWSdEiPhHG1HNjwj3wSJMGj2gdNmvyiPJ+
g9SS5qgoz+21rduhbHZ7j9DBsMZR4aWlDPTTA59/uUeaehS4Dqo3btM7mvyzTO9LZQFzM3fYz00w
T81EHmS/VDA+TQlIhvCyDVF6/8HT5Hi3YGvudkG4B5pi6sCQv78cTlh7EJhsYCsYHjQQxUYCaYed
J20Eaasurdx1DR5xPHiYgZNF1gIw/0tjapkJQTHVSBWn/B7BiaklmsUF3JcaZnali3ux/6j6hRfR
klHmDDRhExbqWHhuO2ZEKIO1auwqHi8/IyPNlKB4B43QQAyWgs5ZuyC4RlJUxc3NAg48HIk8rioP
mWsQIRU4fGQaTU8A45Oy9L6ceWJjZs+MMVtGkhrNyCFG46recOiaOznSCK/7JBzu/PxUIP/J72JV
2A99uqrEYP0XzsSZdWYTtXJWpBGPdfWzX0X8qMuf5aIYxly8ez5CZu+kXu1zcoQRKmpN0q0IknjA
/obxZxTfRZOd+wq5PaiZ1BqdU+C/IPaH5rjvhN/ZAyxP1WIaU1jUoygigmqP6XshvEn+vVE8COna
aCTCSySJt/EoWdnptvlZJ3BmnZnTaYqSsS8azwU7Ain53FYGba314C1HdGDetjV3t4KxC/+DbgLi
LMaBR5WcxYKPZ18SWJFmLcmUzZ4EFW8F4AihhqowmxOU14bSKnCZIaI5U2tqawgVzcw7z+k6e3hp
chP/kXN7TDP5bSwf/dFQvsSUKIyjhhy7oRepgCMRNmYO7I1MYigeT1ZSwF750ugQbjJD/2fYQKEt
ys2y/NEKSxrZ111N+Ibzz2AGz6MKE6s9PiNuJZKnIEp/mAr0BI4QvR2sEnpoKAmJHLLD1sAt7KE5
566hRIxkBeS/dYUuzNkOrvXQH/IQzn2M1k38isYFItVQi69IDco9ZUmyZfbEfKNEIR5CKUQYVxsF
Whb1PBYaeBNzUNOnTt6Uhil70I3J9k0TmryEpyIf24WmEB7QoXbhOpu7nfHGR4gIOhHoBdFTdTZi
XezaXhHg7NXpqe+JX901frDgGGZn9cwG/fMzG1kxRjw3URsKZA2jlVE4hbrzSksU93qxcHvNevbz
ETFrqCfT6KccfCtiAa8Cs6v4M5FatxJ+hF5qCr2/ToOCJ20/rYrMyoZk6RzNRVvYPJhPypAisUAJ
r5XqJEg1z42Qu4SwwOSXloLnVU77hdJd063a5F0v7rIQcNlwpXHPtw/ynPc4t884wgh5CAEoGyhY
VXZS4/U7JKfSHPlVoXQPPB7/i31Rs2dWl1Gexx7SAe1hXMfIRxHUDQycm1510thVxI+p+lF5Oz5P
HE+G3FmnWQC+C8176Uc2WA/vVLRJ3x73TEEJ3gu/ULICeAaMsZf7TGz4puCHFEIE/mAb40PQbvRy
IqPeITVXmPkA6q8a5GtS5IKS4mHB+sy0g4kUyCa0GwDOqDJ3gqj3ZQ2fzrnRniLtB7Dicki3YAFK
E9S4jr4JbS61xX6VmeV6qe4/96YAnyKIcKm8Hd69zKoHbV9XsShzdNurCTSGwlUqnzo7PhjAbdie
eFwY70x8AYOA9gMnCs/FjnfwtDSJE5Fza403m5KzhY60412H4pLuOVrxizd6U1o8XdT9M8+JC7P0
BXfmTIRUkAusHufmycMgHMUWiEINlGMVERJ1xYGRxW1rqwrCpd01O14oQ0PyAg23CFIZw0EYSFPR
4s4XQ+RUSNqj39BudNqz2exadMqp6UKYMfMaRRs+OijQI4cSPYslCXHUBr2CyZEriQHcd5Cgi1LZ
tXmwub2aMy4aktSqjNcGYLA6S9zX5GAiizhcul2ub3RkKfRwl6b6WldDdMn90PrFMsXccYEItgEp
SCBVJJZGoYiGuhxlEW6aQxkEhaUR2hseGdRNqIOIxrsXhc4cucSGWipptcrUevTGIoODsNaKxJfM
fxD9J2kpApiJIgEMA/cBPAhFelLnfra9FMGHRGwbcK7mQUOsrjPSK65akLJToDO2KLZDTyW7m8/N
MQFA4CuhKGURWvKT4BVnSMnw9z6S4CbxwhQyUo+t49eOmEI1JC8X9vTsqgPSB/VscCmj+fNysGFS
ib1eFhjssIqCCNs6bdejFCLMiFOSFKC2EBbz8DOxM/CzQOBRGUQkzJgDnDUt12I9OeA90Kkhiq2V
HYxmlXuHzCtI3hpEr5E3AwVene/E8pClu3xYuCJnB64CykF7bFEjY+4rKe6Tlgszzh1URy+blVZC
nAFlaZzmSvoUUTK6fbxmoiwgIyEKTnWVkCpkYtpanbhkQMbHLWKVt4wCBZyQEzKr0/Il7d3ZiwDN
5Cp67XQNCQpmSzUD7/mxX8MWchUmdteaC/hh0wFzhF7b/M43OJ/ESa5s+zwYzUBQly7i2dlFrQNP
FxRwr5QIuTFIxjbgOdfDwTESZA0ClKx2rYGu6eY1SH7cnty5Iwtj3zJ8VDyKnrGzIxvzvNpKAhYz
rYg6FZD9azsyJO+LNFZzN8C5IcY3TEY/Dl4KQ3W686LYqn/Jqqk0yiEriabEBO9sfqmqOTeX0OMC
5BzBMVaUutGzwfVV1zWcYnBupXqvWZmvikRGo9NEkp91ZMqNv1CynTudKIaj8o63Jy475nTGYch7
OV27foAIbYumvb/idM4tME4njwWxTWNYaDUzakIHVK2O0IomXz4O6fr21pi7QM9t0dk9m70SPDZZ
U4yc+xw0og1hxpCzuWgJGDJ3lQEsgesCCU5k6pgTp1ZqI6QGQi+1VO8Gfe0Pj7q3KUootQklXLod
3P+FYQGFBoypjgLbN5T9bFiKnEc1BS242WRYEWeYjde5icQ7/FKb0aw3QUUdzYzIc0iIEC5nUJU4
ZANUrJaEDc4nO0GbiOTy3hpJz+rL/zFByuz24OZ85blFJs4a9Cbxpg4BniH+StpfunEoutd/zwSz
yctWAMVRitC1UJ57dZ9pL4H367aJuWco/P0/J47Z5iUYMNQKqW/XS5zes+vnSV9rUNLzNhlI7EPp
y/jSl2p/c4cXrLUAsQJPhr5vZuqMsm9CMEn6By3peWuSFAiMZtkSEHuurkzjXzTuIdVH+yAv90Qa
eqJfFQXAOVZJQOsDhG5INLuwX58KtGjw6yWLc8f43CB7jGuv8AQJkJYyM5xUsDvjvaugCCMYCwfr
uu0Sb0dA8iUI2gE8gwFeDk3JA2PiAg3gp/Sr9e+8bfNSGU8I/M0oH0iX2vyKg0B37g5glIW0WmZz
7X6KF7Gmc4fg7DvYAEUvgkbXQxU1bKhTxWq8Cqe3cgt8ctZDZ7fYxtVdAKZ1XEIjvgGa6mr0mk6n
23t4btpVA4hoGhtSgOLlZCQQ4FV7cfBccA+BjgYQzeiunAzSxc3CmZ9LhCFB9E9TzAqr/qSniT4B
4jL6to7eEOAStpkaraNSOfRGh1TRKc54MujCnSKfqnaBd2Xu5KB9jLZj4P1zRatbR0WtZBneP1Bn
GbmABMOCy6FzxQT6OJgUZQaMGZgQGJfTqVqu6VPmH2ojMkHYD1+K+zX+GUChW6oXg8CZpTPoMw4u
G9CLa0nDQqj9VkqCQ/pLhlIzd0g2+ja147vhlIfEe/DRawUaij9N4YEOXtqFB+AQ4j4gJS93TDlO
Wd/kWnAQwuyuMn4GYkK48WDUz2BQtqpsW0XH23v06u5lLDLBnz8mkVR2sJigvi1ZFOcACgW5IUq4
L7RV2S/ER1frCHsaknsYnwHdEplxEK3Q+Hnvyf6hqxO7zOR11TtJfF8a8pO3xNB6tYjUFpiegYoC
0huPh8vZ1Ie09aNY9w+tdyx7iXh4FzWpSMr48fYkLhliAtu0LP4YFOBewOQ4ZQ4MpMY5i2iZWUNg
GQIFCMUhs5GSjgxVhReDfxg6yYpiD6D5YzQZm1x8vz2iuW2BCq0u43rikZGjH3IWIfFIkOXtEAcH
4AUGL95w3bZW0cAsp1Zco186SS3B/7pt89qJ0fU6M8r6y4j3g6wPgoOaulUf2UI0WkisWHKabwcp
3CUJ8HRovFE5E+eAz3/+pYWEALwG3nqkqIA6uxy2JhV1IhlpcODxuGyyF7kvTdXbLBYX59YR72a0
wQKwh7PARIVd7eWtMhTBQU7WvP/VIOeXx4+Bcbo9o3OH7dwME89Epd8FagMznT/aRdgSJUafXFyb
dYneqqVTcB3rYv3wbKUJbBWp7G/9zrNNU5SFkuIVBnPNaArwKK9R2BMvcH29s5WnkXuJI8G6PcTr
pDU1CvYMvB1oTzF702fjWDbJCE+d27LDrfv7aB9sgtqVHHWptEYv0Ys7iJqiWkugW4B8lsZMZ1k0
3RAIfXDgZDSp7H1syjsvfOJEJ1g6C7MrR7eGhGIebdm73IhJXuBF0XTBwXflY0OqtUympTTDNzXw
1XjOjDC3jc8pejdSI7uXnxqp7cNBINCl/1yBzHeFpiqwE5KTfUJDNjmdImv1BYJEVC2ho/X4ZR8f
fx7dH18NKBP36MTbuuarax8n0w3sz1/3z8bmfjeaaw2trVs01r6uH+4/0fR7bz7cm/Z2YRPQ43Jr
IIyjj0HWJHX5gNnyI8Q+aqsi3PSXgoKrmJIuP5pegFXG21Fjqd/RZgIkGFfBOWwFK3tbwNdeE/8y
P54ZRI020ir2W9z9Cjiu8rdODkkQA9s3fnD8dpJDU0wHpwPRExqY+3UzQYDVH00+fqzUU9YWZs/l
pOslC6gy5/Yhm51f6F3huSzDM149YrkhCSNhCg5xtlPjhATFgqOaMwAFM3Bx0AAPufrL7d72sdz1
uYGTlSi4XUq4qmCsyoVtMjfFlCMDoQCkJEFsxVwwsRci4dboiOq0yJyClOiZYGvNARl9KN18Fdqj
Llhq+MylidvEZJAt0C7GxYYXfgUQ/fP+BSznzE1w8Uls4J7HgNx79JNO5EhpTv/0yl38eOZC65oW
1EIjJrbrUvmgF4qwkbx+oR9zxi+iBIFCBGYPwnc6M61R2vcgKOMwhnKnF7wVAT7W8hVSlz/yBFxG
xhI51ox3vDDITFqc+jWfyh72I2mOgeFZNb8zvMDi8oWRfafrGM9yYYmZv16fGhA7wpIU73kdPAro
sZyQHqUFpTJRAf6+k8fISrSWaK2+E6TAGUCzIOw4/bMRclMZ3wvxNfAf+wGdmE4XWa2SkCgITRxU
+JiFaP4biXjje1kMWA84cyJ4WO/pA8hp8qhbj+8HiDbHIA9+gagYuqg70mx/7F/twbQ/dXNL3tbS
sOAv5iKB82ljycuCLutCVD0RPsYBOtbQYb4OIjOS7qUYfAZIBowLlb6ZeBUGZXQDox8X+BNmR0h9
LYZBG4eHkX8tO0AyM0sS0CNeW6mkmpryqkwvt0/Wdc0exWhEHJQYSULrE9u6IqtVFlV5Eh6k6kXQ
4XuFBjRCgeiIHJgbPGPDAT9ucMNGDZ9kjgNL33ESAQzql8iwZ5wn2rxAfcvTohBGf+k8a+iu1rmP
sQ+aAKEyYQTxf1os8eDNnrkzK8whbzJ+zJraDw9d9FN2IsVpg+cms+vq4fa8zjkTKBticiXcNcho
XI7GU72QS7kxOkBg5R4NqKB+81voxCkmqEVum5rbNOemmGdb2OL907Qw1UxoKHNzf+t1WUzq7j1L
A2KgtdXEE+u2zbnhAWqL3jxBRyGLrQ+o5RjiKZpHB6Exu3GVNDaQmqV89Jo7bjEtNOsOFBF5DPTl
oSzLXnhd1wmG1zawlvI2By2zLqK1wf6RKxzPF+7CrjTLjlTqPResSmAsKnRGGeHjEGEe+t4tu6+e
kz7Sd3lf12Y1vIk6KcMfLQqNA8KTqN4E6loT9mGzicSfICJbuL7mNh1AgpgvRN14OjDHOlSnduKi
MjqEU+OgEAYgm5ruU6E0m6UK/twpUpG6Al0c+ujxumb2XRPGCWck0UEMP5Gbj5YS2nObTaX0R/Dq
NE3G3CR1GY6KEWMpDASmXDdtoumuTPZloBNgEvsGvDNNtTB9MxErUnEgQkYWBEk5Vuwq0urWy6cu
OmQqWoakjkTRFunZhS09O7J/WmHfKhhPpgpGGx34/NeQ3imGJWTPvL4O1Jjo+Wu01Bg9u1Jn9phn
i4wXGGpQPVZKjQySNvoniiqxffuczu08EKV8wzkoyQazXM2g1FBfxdSJ2gOv1Lag4dY+hFq9yuSF
sHQuBDwzxd7ZQi+NCExhSvCtIN4nPFR65Y5w2bSwHWbHhCoUQjWaQpWYiQPJ6BBC4BKnqakssTsZ
LQqwnGlUzxH3dXv65p7l0KaF+DF0NdClxCLa+NjQcjXGa0b0lWM6Zmu94gkSOvdePNqxN1mSQpTJ
1LmnMFwCUs+ME7Yp8Q5iguu1U/2BM5BjDw6tDnLiAphQNdpLAxQbJvUUy5vbQ51ZvnNr7PLJidwn
nIiRdtKpKNYg4pZxaanObSvXRSNKVoHhyKhlozmN5bQaxVBOkFkPD20kQrY6TkqLTzRQHhVZa0Ma
PbGVvp+cQShBkFNo3k6rw+guUDVvhdYqMBdzef489ngbNlobLmzhGRcAuDq8Gnz0N8Dr0nmCmUzw
ECkj/DJ8pwYJBdLqn42ckiFFK7jkWULd/ITi5dvtSZnxb2AyAl4Rt/gMjFzlIq2QB1ym/VA8xnH6
kGk8kaSl58ZcOIscjEx7VgAJAQn65fAUsfabSIuTA1CLIINOjZK0U1QRxXc5gAjExkfAl5MsRd4X
rQncgi+6roVC30mmNSScI2wBNl0YT5rGNUabHPqRlCMIm2SOZG5akgjaGPUPcVEmcWZiLwzSPz/L
5EHxRErLtEsOVZSReDDV16lP/rw3gg102AI0jThPo27+zEbEZ6HnoR/mUFV6bGOz8Hc1aLABmcuC
F02oy6Mvp0uc1qxrQHoS6EN01ILYGyEme1cFKu+lIag1Dr3YAcfraL6rABZWqpoTSQsZnat8NjWG
dhywFIGUBNBSJqSQuECdGgnGfP61aMFnJXAg6k4QYWWmfjA0qxNeW7DSpZBy0QQzVheKcuwqUvsK
ZMFUmWJMBYm5wwbVM4as8pKD5CUE2ewBkJRY+StGaHETy4jOTVbtPkWVxYiBGD9USk1U5cdQNYQD
S/KfO+nfQ/mnFZZmyZ/AosbHYXoYUVYB87yZU+6OsV4IZa4eddQO/gb0HG8PFDmYK3KQ+zrqGyE5
QFd+VesDR4LsCR1GMsTst5rg8Eq2EVJ9JXMNeONqV8dT018Y61U77PdHgO0BuEJK7MUyOglCxXWt
jikFgFK3Gg8ChpLZmEC/Q3D94fPzV3rogYG4PcNzJwPUviCzQtkRXLLMZkFZ1U/1BJslb4ITP22R
isT+9FZCYuf8EuJn9miAlRljg14GyASZ/LYWiwEvVXSI06FuC6tDzIOkHy2SJ8ge1fGwCY2BlHiT
TGWyLoJfKVjv/8KIQVWGEwpWPJnNGShJ5pWVF6QHHneIqfe4Vn2ERyDSR++xV9QeSfIhXN82etUl
hMUF9x5Vg8CVgkQy41rBBDF54JNPDwrYWDjvZz6txSF/TUTT6MHtoW4TaPMIJ8l455XUIiO47jWU
uCXlH6mt//oY/o//lR//kRSq//7f+P1HXoxV6AcN89u//9+2bqq3JHzLfiNt9fXW/pb/+u2heWvQ
+Bt+1P9Nf9j//4//fvlb/Kw/bFlvzdvFb+wMPY7jfftVjaevuk2a23/6j6/CR9MfdMzDrHnMr37E
v/QvfY/2f/1Bv319f9fjWHz9z98+8jZr6Pf5YZ797Y8/2nz+z9/o5ftfVz/oezC3fkCCSWvaT/xk
TlR+BwsHsIY4RP/49bffkjzz//hz5DV+l/GkBRUjZe5DKenb4Nlk/m9zcPVVM/N0+9+5GMHbZxpm
Fpa6Cj+a8ynACwGpkH9lEpgfcTYJkvK7jFwUvDLgGt+/LidBNn4HDSV6/mXc+zD1HzV8NA7+2+MX
fwfilCoQ/TF8XP7nm0DWMP5vVQ88/f4zNwHSU//uLAjG74B0QgKRdirM7AJJ+h1d7VBfo90v/1m7
AO9WyqX+b54C/ndIXaIbghJini///2Pu6nkbBoHoX7H6A5DqUitLs2TplKVRM6MEyZaILWGqyv++
jy+HC4nbisUeY3LHAXfv2T4OuAfCA/aRNXUcl3WZj0/Om+Lpr2v2ikwVFAlEhcqwytNR4JzhnT1K
tYGMrMv8lxp5waWzz58ZPmWCR6KOirsQVYn5DcN5CkgEtVscV2Y/dr77Tnk+MUNzDoQLGNCwDZLu
kRCKson2gkRiP2f2QCNbTnKdTmBTtouREHSAN9h8hldh3kow63QU4CQ2ECDr+B9I+Ae4nBnTru3U
2REqnEafsLJfG0QukQugfIm0s/TKS77SrS1ZIw7rk5sR+52a8PdgX66Z6IpGxR/fO6mFPrWTuzGF
Xu7FBbQs4bo71K80QlUHqXVnBj3l5Ofavbcn0vkkJixp28vv6mP4Mm11FEqOVIGjF8UaBm1aqftH
Vjj0LlWC1SL7UYn+TCzw2FAq3I/PPC+phgC+pRoOYryIvhNEtI/spaI/wZkHfSPaB81S0Uc5Gjux
90fGh6RlHfe8Z6bYuU/dPKQ9agCvtoJPSgq9/QEAAP//</cx:binary>
              </cx:geoCache>
            </cx:geography>
          </cx:layoutPr>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2.xml"/><Relationship Id="rId18" Type="http://schemas.openxmlformats.org/officeDocument/2006/relationships/chart" Target="../charts/chart6.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1.xml"/><Relationship Id="rId17" Type="http://schemas.microsoft.com/office/2014/relationships/chartEx" Target="../charts/chartEx1.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4.xml"/><Relationship Id="rId10" Type="http://schemas.openxmlformats.org/officeDocument/2006/relationships/image" Target="../media/image10.png"/><Relationship Id="rId19"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447675</xdr:colOff>
      <xdr:row>2</xdr:row>
      <xdr:rowOff>171450</xdr:rowOff>
    </xdr:to>
    <xdr:pic>
      <xdr:nvPicPr>
        <xdr:cNvPr id="2" name="Picture 1">
          <a:extLst>
            <a:ext uri="{FF2B5EF4-FFF2-40B4-BE49-F238E27FC236}">
              <a16:creationId xmlns:a16="http://schemas.microsoft.com/office/drawing/2014/main" id="{3D4C06CC-1DAF-CEFF-49E9-29D934D13C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19275" cy="923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507999</xdr:colOff>
      <xdr:row>0</xdr:row>
      <xdr:rowOff>330436</xdr:rowOff>
    </xdr:from>
    <xdr:to>
      <xdr:col>21</xdr:col>
      <xdr:colOff>679449</xdr:colOff>
      <xdr:row>0</xdr:row>
      <xdr:rowOff>511411</xdr:rowOff>
    </xdr:to>
    <xdr:sp macro="" textlink="">
      <xdr:nvSpPr>
        <xdr:cNvPr id="3" name="Oval 2">
          <a:extLst>
            <a:ext uri="{FF2B5EF4-FFF2-40B4-BE49-F238E27FC236}">
              <a16:creationId xmlns:a16="http://schemas.microsoft.com/office/drawing/2014/main" id="{1115BBA2-B84D-DFD1-A662-FA38BFEBADB3}"/>
            </a:ext>
          </a:extLst>
        </xdr:cNvPr>
        <xdr:cNvSpPr/>
      </xdr:nvSpPr>
      <xdr:spPr>
        <a:xfrm>
          <a:off x="14830777" y="330436"/>
          <a:ext cx="171450" cy="180975"/>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24</xdr:col>
      <xdr:colOff>321145</xdr:colOff>
      <xdr:row>0</xdr:row>
      <xdr:rowOff>330435</xdr:rowOff>
    </xdr:from>
    <xdr:to>
      <xdr:col>24</xdr:col>
      <xdr:colOff>492595</xdr:colOff>
      <xdr:row>0</xdr:row>
      <xdr:rowOff>511410</xdr:rowOff>
    </xdr:to>
    <xdr:sp macro="" textlink="">
      <xdr:nvSpPr>
        <xdr:cNvPr id="4" name="Oval 3">
          <a:extLst>
            <a:ext uri="{FF2B5EF4-FFF2-40B4-BE49-F238E27FC236}">
              <a16:creationId xmlns:a16="http://schemas.microsoft.com/office/drawing/2014/main" id="{62B52437-90E0-4091-8287-A5E71AB09002}"/>
            </a:ext>
          </a:extLst>
        </xdr:cNvPr>
        <xdr:cNvSpPr/>
      </xdr:nvSpPr>
      <xdr:spPr>
        <a:xfrm>
          <a:off x="16690034" y="330435"/>
          <a:ext cx="171450" cy="180975"/>
        </a:xfrm>
        <a:prstGeom prst="ellipse">
          <a:avLst/>
        </a:prstGeom>
        <a:solidFill>
          <a:srgbClr val="FF5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22</xdr:col>
      <xdr:colOff>25986</xdr:colOff>
      <xdr:row>0</xdr:row>
      <xdr:rowOff>266583</xdr:rowOff>
    </xdr:from>
    <xdr:to>
      <xdr:col>24</xdr:col>
      <xdr:colOff>223426</xdr:colOff>
      <xdr:row>2</xdr:row>
      <xdr:rowOff>33044</xdr:rowOff>
    </xdr:to>
    <xdr:sp macro="" textlink="">
      <xdr:nvSpPr>
        <xdr:cNvPr id="5" name="Rectangle 4">
          <a:extLst>
            <a:ext uri="{FF2B5EF4-FFF2-40B4-BE49-F238E27FC236}">
              <a16:creationId xmlns:a16="http://schemas.microsoft.com/office/drawing/2014/main" id="{FACCE2DD-2CC7-07B3-8EB6-8F79FF5E4572}"/>
            </a:ext>
          </a:extLst>
        </xdr:cNvPr>
        <xdr:cNvSpPr/>
      </xdr:nvSpPr>
      <xdr:spPr>
        <a:xfrm>
          <a:off x="15030801" y="266583"/>
          <a:ext cx="1561514" cy="519054"/>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AU" sz="1400" b="1"/>
            <a:t>KMART</a:t>
          </a:r>
          <a:r>
            <a:rPr lang="en-AU" sz="1400" b="1" baseline="0"/>
            <a:t> </a:t>
          </a:r>
          <a:r>
            <a:rPr lang="en-AU" sz="1400" b="1"/>
            <a:t>ONLINE</a:t>
          </a:r>
        </a:p>
      </xdr:txBody>
    </xdr:sp>
    <xdr:clientData/>
  </xdr:twoCellAnchor>
  <xdr:twoCellAnchor>
    <xdr:from>
      <xdr:col>24</xdr:col>
      <xdr:colOff>590784</xdr:colOff>
      <xdr:row>0</xdr:row>
      <xdr:rowOff>258703</xdr:rowOff>
    </xdr:from>
    <xdr:to>
      <xdr:col>27</xdr:col>
      <xdr:colOff>223425</xdr:colOff>
      <xdr:row>0</xdr:row>
      <xdr:rowOff>500238</xdr:rowOff>
    </xdr:to>
    <xdr:sp macro="" textlink="">
      <xdr:nvSpPr>
        <xdr:cNvPr id="6" name="Rectangle 5">
          <a:extLst>
            <a:ext uri="{FF2B5EF4-FFF2-40B4-BE49-F238E27FC236}">
              <a16:creationId xmlns:a16="http://schemas.microsoft.com/office/drawing/2014/main" id="{CD1498CF-F986-4465-84D1-B67E894FF692}"/>
            </a:ext>
          </a:extLst>
        </xdr:cNvPr>
        <xdr:cNvSpPr/>
      </xdr:nvSpPr>
      <xdr:spPr>
        <a:xfrm>
          <a:off x="16959673" y="258703"/>
          <a:ext cx="1678752" cy="241535"/>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AU" sz="1400" b="1"/>
            <a:t>KMART STORE</a:t>
          </a:r>
        </a:p>
      </xdr:txBody>
    </xdr:sp>
    <xdr:clientData/>
  </xdr:twoCellAnchor>
  <xdr:twoCellAnchor>
    <xdr:from>
      <xdr:col>2</xdr:col>
      <xdr:colOff>623242</xdr:colOff>
      <xdr:row>2</xdr:row>
      <xdr:rowOff>95286</xdr:rowOff>
    </xdr:from>
    <xdr:to>
      <xdr:col>7</xdr:col>
      <xdr:colOff>382943</xdr:colOff>
      <xdr:row>7</xdr:row>
      <xdr:rowOff>95286</xdr:rowOff>
    </xdr:to>
    <xdr:sp macro="" textlink="">
      <xdr:nvSpPr>
        <xdr:cNvPr id="8" name="Rectangle: Rounded Corners 7">
          <a:extLst>
            <a:ext uri="{FF2B5EF4-FFF2-40B4-BE49-F238E27FC236}">
              <a16:creationId xmlns:a16="http://schemas.microsoft.com/office/drawing/2014/main" id="{F3D45D91-5263-BEF1-DE7C-21CB50E51542}"/>
            </a:ext>
          </a:extLst>
        </xdr:cNvPr>
        <xdr:cNvSpPr/>
      </xdr:nvSpPr>
      <xdr:spPr>
        <a:xfrm>
          <a:off x="1987316" y="847879"/>
          <a:ext cx="3169886" cy="881944"/>
        </a:xfrm>
        <a:prstGeom prst="roundRect">
          <a:avLst/>
        </a:prstGeom>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AU" sz="1100"/>
        </a:p>
      </xdr:txBody>
    </xdr:sp>
    <xdr:clientData/>
  </xdr:twoCellAnchor>
  <xdr:twoCellAnchor editAs="oneCell">
    <xdr:from>
      <xdr:col>3</xdr:col>
      <xdr:colOff>88021</xdr:colOff>
      <xdr:row>2</xdr:row>
      <xdr:rowOff>39255</xdr:rowOff>
    </xdr:from>
    <xdr:to>
      <xdr:col>4</xdr:col>
      <xdr:colOff>316061</xdr:colOff>
      <xdr:row>7</xdr:row>
      <xdr:rowOff>43177</xdr:rowOff>
    </xdr:to>
    <xdr:pic>
      <xdr:nvPicPr>
        <xdr:cNvPr id="10" name="Graphic 9" descr="Money with solid fill">
          <a:extLst>
            <a:ext uri="{FF2B5EF4-FFF2-40B4-BE49-F238E27FC236}">
              <a16:creationId xmlns:a16="http://schemas.microsoft.com/office/drawing/2014/main" id="{12E88F71-500C-3F12-207F-CBC22BDA3BE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134132" y="791848"/>
          <a:ext cx="910077" cy="885866"/>
        </a:xfrm>
        <a:prstGeom prst="rect">
          <a:avLst/>
        </a:prstGeom>
      </xdr:spPr>
    </xdr:pic>
    <xdr:clientData/>
  </xdr:twoCellAnchor>
  <xdr:twoCellAnchor>
    <xdr:from>
      <xdr:col>4</xdr:col>
      <xdr:colOff>435958</xdr:colOff>
      <xdr:row>2</xdr:row>
      <xdr:rowOff>152871</xdr:rowOff>
    </xdr:from>
    <xdr:to>
      <xdr:col>7</xdr:col>
      <xdr:colOff>323899</xdr:colOff>
      <xdr:row>5</xdr:row>
      <xdr:rowOff>116555</xdr:rowOff>
    </xdr:to>
    <xdr:sp macro="" textlink="">
      <xdr:nvSpPr>
        <xdr:cNvPr id="11" name="TextBox 10">
          <a:extLst>
            <a:ext uri="{FF2B5EF4-FFF2-40B4-BE49-F238E27FC236}">
              <a16:creationId xmlns:a16="http://schemas.microsoft.com/office/drawing/2014/main" id="{17C02DAC-12C9-2CCA-8796-891F89B36154}"/>
            </a:ext>
          </a:extLst>
        </xdr:cNvPr>
        <xdr:cNvSpPr txBox="1"/>
      </xdr:nvSpPr>
      <xdr:spPr>
        <a:xfrm>
          <a:off x="3164106" y="905464"/>
          <a:ext cx="1934052" cy="492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400" b="1">
              <a:solidFill>
                <a:schemeClr val="bg1"/>
              </a:solidFill>
            </a:rPr>
            <a:t>Total Sales</a:t>
          </a:r>
        </a:p>
      </xdr:txBody>
    </xdr:sp>
    <xdr:clientData/>
  </xdr:twoCellAnchor>
  <xdr:twoCellAnchor>
    <xdr:from>
      <xdr:col>4</xdr:col>
      <xdr:colOff>531763</xdr:colOff>
      <xdr:row>4</xdr:row>
      <xdr:rowOff>144572</xdr:rowOff>
    </xdr:from>
    <xdr:to>
      <xdr:col>7</xdr:col>
      <xdr:colOff>545770</xdr:colOff>
      <xdr:row>6</xdr:row>
      <xdr:rowOff>116557</xdr:rowOff>
    </xdr:to>
    <xdr:sp macro="" textlink="'Total Sales Over time'!G22">
      <xdr:nvSpPr>
        <xdr:cNvPr id="12" name="TextBox 11">
          <a:extLst>
            <a:ext uri="{FF2B5EF4-FFF2-40B4-BE49-F238E27FC236}">
              <a16:creationId xmlns:a16="http://schemas.microsoft.com/office/drawing/2014/main" id="{72557CBB-B42C-D89F-FDB7-B4AA199994BB}"/>
            </a:ext>
          </a:extLst>
        </xdr:cNvPr>
        <xdr:cNvSpPr txBox="1"/>
      </xdr:nvSpPr>
      <xdr:spPr>
        <a:xfrm>
          <a:off x="3259911" y="1249942"/>
          <a:ext cx="2060118" cy="324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513E86-548B-4034-AB49-2584E757D255}" type="TxLink">
            <a:rPr lang="en-US" sz="2000" b="1" i="0" u="none" strike="noStrike">
              <a:solidFill>
                <a:schemeClr val="bg1"/>
              </a:solidFill>
              <a:latin typeface="Cambria"/>
              <a:ea typeface="Cambria"/>
            </a:rPr>
            <a:pPr/>
            <a:t>$3,186,258</a:t>
          </a:fld>
          <a:endParaRPr lang="en-AU" sz="2000" b="1">
            <a:solidFill>
              <a:schemeClr val="bg1"/>
            </a:solidFill>
          </a:endParaRPr>
        </a:p>
      </xdr:txBody>
    </xdr:sp>
    <xdr:clientData/>
  </xdr:twoCellAnchor>
  <xdr:twoCellAnchor>
    <xdr:from>
      <xdr:col>7</xdr:col>
      <xdr:colOff>565466</xdr:colOff>
      <xdr:row>2</xdr:row>
      <xdr:rowOff>94073</xdr:rowOff>
    </xdr:from>
    <xdr:to>
      <xdr:col>12</xdr:col>
      <xdr:colOff>214734</xdr:colOff>
      <xdr:row>7</xdr:row>
      <xdr:rowOff>97141</xdr:rowOff>
    </xdr:to>
    <xdr:sp macro="" textlink="">
      <xdr:nvSpPr>
        <xdr:cNvPr id="13" name="Rectangle: Rounded Corners 12">
          <a:extLst>
            <a:ext uri="{FF2B5EF4-FFF2-40B4-BE49-F238E27FC236}">
              <a16:creationId xmlns:a16="http://schemas.microsoft.com/office/drawing/2014/main" id="{4D16FE02-3832-46B3-83DE-8D4373E7ABDA}"/>
            </a:ext>
          </a:extLst>
        </xdr:cNvPr>
        <xdr:cNvSpPr/>
      </xdr:nvSpPr>
      <xdr:spPr>
        <a:xfrm>
          <a:off x="5339725" y="846666"/>
          <a:ext cx="3059453" cy="885012"/>
        </a:xfrm>
        <a:prstGeom prst="roundRect">
          <a:avLst/>
        </a:prstGeom>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AU" sz="1100"/>
        </a:p>
      </xdr:txBody>
    </xdr:sp>
    <xdr:clientData/>
  </xdr:twoCellAnchor>
  <xdr:twoCellAnchor editAs="oneCell">
    <xdr:from>
      <xdr:col>8</xdr:col>
      <xdr:colOff>17385</xdr:colOff>
      <xdr:row>2</xdr:row>
      <xdr:rowOff>143155</xdr:rowOff>
    </xdr:from>
    <xdr:to>
      <xdr:col>9</xdr:col>
      <xdr:colOff>155428</xdr:colOff>
      <xdr:row>7</xdr:row>
      <xdr:rowOff>77201</xdr:rowOff>
    </xdr:to>
    <xdr:pic>
      <xdr:nvPicPr>
        <xdr:cNvPr id="15" name="Graphic 14" descr="Shopping cart with solid fill">
          <a:extLst>
            <a:ext uri="{FF2B5EF4-FFF2-40B4-BE49-F238E27FC236}">
              <a16:creationId xmlns:a16="http://schemas.microsoft.com/office/drawing/2014/main" id="{952EF921-D06F-2197-7799-138B0B238C7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73681" y="895748"/>
          <a:ext cx="820080" cy="815990"/>
        </a:xfrm>
        <a:prstGeom prst="rect">
          <a:avLst/>
        </a:prstGeom>
      </xdr:spPr>
    </xdr:pic>
    <xdr:clientData/>
  </xdr:twoCellAnchor>
  <xdr:twoCellAnchor>
    <xdr:from>
      <xdr:col>9</xdr:col>
      <xdr:colOff>62886</xdr:colOff>
      <xdr:row>2</xdr:row>
      <xdr:rowOff>161051</xdr:rowOff>
    </xdr:from>
    <xdr:to>
      <xdr:col>12</xdr:col>
      <xdr:colOff>413620</xdr:colOff>
      <xdr:row>5</xdr:row>
      <xdr:rowOff>105834</xdr:rowOff>
    </xdr:to>
    <xdr:sp macro="" textlink="">
      <xdr:nvSpPr>
        <xdr:cNvPr id="19" name="TextBox 18">
          <a:extLst>
            <a:ext uri="{FF2B5EF4-FFF2-40B4-BE49-F238E27FC236}">
              <a16:creationId xmlns:a16="http://schemas.microsoft.com/office/drawing/2014/main" id="{EA7E5C71-A2EB-53DF-4021-188ABCF8F7B0}"/>
            </a:ext>
          </a:extLst>
        </xdr:cNvPr>
        <xdr:cNvSpPr txBox="1"/>
      </xdr:nvSpPr>
      <xdr:spPr>
        <a:xfrm>
          <a:off x="6201219" y="913644"/>
          <a:ext cx="2396845" cy="473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Avg Sales</a:t>
          </a:r>
          <a:r>
            <a:rPr lang="en-AU" sz="1400" b="1" baseline="0">
              <a:solidFill>
                <a:schemeClr val="bg1"/>
              </a:solidFill>
            </a:rPr>
            <a:t> per transaction</a:t>
          </a:r>
          <a:endParaRPr lang="en-AU" sz="1400" b="1">
            <a:solidFill>
              <a:schemeClr val="bg1"/>
            </a:solidFill>
          </a:endParaRPr>
        </a:p>
      </xdr:txBody>
    </xdr:sp>
    <xdr:clientData/>
  </xdr:twoCellAnchor>
  <xdr:twoCellAnchor>
    <xdr:from>
      <xdr:col>8</xdr:col>
      <xdr:colOff>645737</xdr:colOff>
      <xdr:row>4</xdr:row>
      <xdr:rowOff>117593</xdr:rowOff>
    </xdr:from>
    <xdr:to>
      <xdr:col>11</xdr:col>
      <xdr:colOff>659744</xdr:colOff>
      <xdr:row>7</xdr:row>
      <xdr:rowOff>120660</xdr:rowOff>
    </xdr:to>
    <xdr:sp macro="" textlink="'Average Sales Over Time'!H23">
      <xdr:nvSpPr>
        <xdr:cNvPr id="20" name="TextBox 19">
          <a:extLst>
            <a:ext uri="{FF2B5EF4-FFF2-40B4-BE49-F238E27FC236}">
              <a16:creationId xmlns:a16="http://schemas.microsoft.com/office/drawing/2014/main" id="{0D5B088F-B0EB-4E29-A05A-4B1216132E3E}"/>
            </a:ext>
          </a:extLst>
        </xdr:cNvPr>
        <xdr:cNvSpPr txBox="1"/>
      </xdr:nvSpPr>
      <xdr:spPr>
        <a:xfrm>
          <a:off x="6102033" y="1222963"/>
          <a:ext cx="2060118" cy="532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B7247BA-197F-4B5F-8538-4EF14D25C34B}" type="TxLink">
            <a:rPr lang="en-US" sz="1600" b="1" i="0" u="none" strike="noStrike">
              <a:solidFill>
                <a:schemeClr val="bg1"/>
              </a:solidFill>
              <a:latin typeface="Cambria"/>
              <a:ea typeface="Cambria"/>
            </a:rPr>
            <a:pPr algn="ctr"/>
            <a:t>$707</a:t>
          </a:fld>
          <a:endParaRPr lang="en-AU" sz="1600" b="1">
            <a:solidFill>
              <a:schemeClr val="bg1"/>
            </a:solidFill>
          </a:endParaRPr>
        </a:p>
      </xdr:txBody>
    </xdr:sp>
    <xdr:clientData/>
  </xdr:twoCellAnchor>
  <xdr:twoCellAnchor>
    <xdr:from>
      <xdr:col>12</xdr:col>
      <xdr:colOff>411575</xdr:colOff>
      <xdr:row>2</xdr:row>
      <xdr:rowOff>82314</xdr:rowOff>
    </xdr:from>
    <xdr:to>
      <xdr:col>17</xdr:col>
      <xdr:colOff>171274</xdr:colOff>
      <xdr:row>7</xdr:row>
      <xdr:rowOff>85382</xdr:rowOff>
    </xdr:to>
    <xdr:sp macro="" textlink="">
      <xdr:nvSpPr>
        <xdr:cNvPr id="21" name="Rectangle: Rounded Corners 20">
          <a:extLst>
            <a:ext uri="{FF2B5EF4-FFF2-40B4-BE49-F238E27FC236}">
              <a16:creationId xmlns:a16="http://schemas.microsoft.com/office/drawing/2014/main" id="{B66CEB1E-9119-4B55-989C-457664E90CB3}"/>
            </a:ext>
          </a:extLst>
        </xdr:cNvPr>
        <xdr:cNvSpPr/>
      </xdr:nvSpPr>
      <xdr:spPr>
        <a:xfrm>
          <a:off x="8596019" y="834907"/>
          <a:ext cx="3169885" cy="885012"/>
        </a:xfrm>
        <a:prstGeom prst="roundRect">
          <a:avLst/>
        </a:prstGeom>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AU" sz="1100"/>
        </a:p>
      </xdr:txBody>
    </xdr:sp>
    <xdr:clientData/>
  </xdr:twoCellAnchor>
  <xdr:twoCellAnchor editAs="oneCell">
    <xdr:from>
      <xdr:col>12</xdr:col>
      <xdr:colOff>453500</xdr:colOff>
      <xdr:row>2</xdr:row>
      <xdr:rowOff>70556</xdr:rowOff>
    </xdr:from>
    <xdr:to>
      <xdr:col>13</xdr:col>
      <xdr:colOff>677682</xdr:colOff>
      <xdr:row>7</xdr:row>
      <xdr:rowOff>87674</xdr:rowOff>
    </xdr:to>
    <xdr:pic>
      <xdr:nvPicPr>
        <xdr:cNvPr id="23" name="Graphic 22" descr="Store with solid fill">
          <a:extLst>
            <a:ext uri="{FF2B5EF4-FFF2-40B4-BE49-F238E27FC236}">
              <a16:creationId xmlns:a16="http://schemas.microsoft.com/office/drawing/2014/main" id="{2AC66331-80E9-1A8F-925C-7B16738DE8A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637944" y="823149"/>
          <a:ext cx="906219" cy="899062"/>
        </a:xfrm>
        <a:prstGeom prst="rect">
          <a:avLst/>
        </a:prstGeom>
      </xdr:spPr>
    </xdr:pic>
    <xdr:clientData/>
  </xdr:twoCellAnchor>
  <xdr:twoCellAnchor>
    <xdr:from>
      <xdr:col>14</xdr:col>
      <xdr:colOff>255124</xdr:colOff>
      <xdr:row>3</xdr:row>
      <xdr:rowOff>12270</xdr:rowOff>
    </xdr:from>
    <xdr:to>
      <xdr:col>17</xdr:col>
      <xdr:colOff>61864</xdr:colOff>
      <xdr:row>5</xdr:row>
      <xdr:rowOff>53683</xdr:rowOff>
    </xdr:to>
    <xdr:sp macro="" textlink="">
      <xdr:nvSpPr>
        <xdr:cNvPr id="27" name="TextBox 26">
          <a:extLst>
            <a:ext uri="{FF2B5EF4-FFF2-40B4-BE49-F238E27FC236}">
              <a16:creationId xmlns:a16="http://schemas.microsoft.com/office/drawing/2014/main" id="{C54054B0-B62D-6839-D084-B79FE97CFF2C}"/>
            </a:ext>
          </a:extLst>
        </xdr:cNvPr>
        <xdr:cNvSpPr txBox="1"/>
      </xdr:nvSpPr>
      <xdr:spPr>
        <a:xfrm>
          <a:off x="9803643" y="941251"/>
          <a:ext cx="1852851" cy="394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b="1">
              <a:solidFill>
                <a:schemeClr val="bg1"/>
              </a:solidFill>
            </a:rPr>
            <a:t>Top Suburb</a:t>
          </a:r>
        </a:p>
      </xdr:txBody>
    </xdr:sp>
    <xdr:clientData/>
  </xdr:twoCellAnchor>
  <xdr:twoCellAnchor>
    <xdr:from>
      <xdr:col>14</xdr:col>
      <xdr:colOff>342040</xdr:colOff>
      <xdr:row>4</xdr:row>
      <xdr:rowOff>141111</xdr:rowOff>
    </xdr:from>
    <xdr:to>
      <xdr:col>16</xdr:col>
      <xdr:colOff>383453</xdr:colOff>
      <xdr:row>6</xdr:row>
      <xdr:rowOff>137532</xdr:rowOff>
    </xdr:to>
    <xdr:sp macro="" textlink="'Sales By Suburb'!E22">
      <xdr:nvSpPr>
        <xdr:cNvPr id="29" name="TextBox 28">
          <a:extLst>
            <a:ext uri="{FF2B5EF4-FFF2-40B4-BE49-F238E27FC236}">
              <a16:creationId xmlns:a16="http://schemas.microsoft.com/office/drawing/2014/main" id="{456D677D-68B6-85F4-7E17-CA8EB7D1CB89}"/>
            </a:ext>
          </a:extLst>
        </xdr:cNvPr>
        <xdr:cNvSpPr txBox="1"/>
      </xdr:nvSpPr>
      <xdr:spPr>
        <a:xfrm>
          <a:off x="9890559" y="1246481"/>
          <a:ext cx="1405487" cy="349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BF80268-5E7D-4B1A-B7C6-2E065CE16CCA}" type="TxLink">
            <a:rPr lang="en-US" sz="2000" b="1" i="0" u="none" strike="noStrike">
              <a:solidFill>
                <a:schemeClr val="bg1"/>
              </a:solidFill>
              <a:latin typeface="Cambria"/>
              <a:ea typeface="Cambria"/>
            </a:rPr>
            <a:pPr/>
            <a:t>Frankston</a:t>
          </a:fld>
          <a:endParaRPr lang="en-US" sz="2000" b="1" i="0" u="none" strike="noStrike">
            <a:solidFill>
              <a:schemeClr val="bg1"/>
            </a:solidFill>
            <a:latin typeface="Cambria"/>
            <a:ea typeface="Cambria"/>
          </a:endParaRPr>
        </a:p>
      </xdr:txBody>
    </xdr:sp>
    <xdr:clientData/>
  </xdr:twoCellAnchor>
  <xdr:twoCellAnchor>
    <xdr:from>
      <xdr:col>17</xdr:col>
      <xdr:colOff>407484</xdr:colOff>
      <xdr:row>2</xdr:row>
      <xdr:rowOff>58795</xdr:rowOff>
    </xdr:from>
    <xdr:to>
      <xdr:col>22</xdr:col>
      <xdr:colOff>159004</xdr:colOff>
      <xdr:row>7</xdr:row>
      <xdr:rowOff>61863</xdr:rowOff>
    </xdr:to>
    <xdr:sp macro="" textlink="">
      <xdr:nvSpPr>
        <xdr:cNvPr id="30" name="Rectangle: Rounded Corners 29">
          <a:extLst>
            <a:ext uri="{FF2B5EF4-FFF2-40B4-BE49-F238E27FC236}">
              <a16:creationId xmlns:a16="http://schemas.microsoft.com/office/drawing/2014/main" id="{A1D4B311-6F69-4533-896A-AC88380CDC65}"/>
            </a:ext>
          </a:extLst>
        </xdr:cNvPr>
        <xdr:cNvSpPr/>
      </xdr:nvSpPr>
      <xdr:spPr>
        <a:xfrm>
          <a:off x="12002114" y="811388"/>
          <a:ext cx="3161705" cy="885012"/>
        </a:xfrm>
        <a:prstGeom prst="roundRect">
          <a:avLst/>
        </a:prstGeom>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AU" sz="1100"/>
        </a:p>
      </xdr:txBody>
    </xdr:sp>
    <xdr:clientData/>
  </xdr:twoCellAnchor>
  <xdr:twoCellAnchor editAs="oneCell">
    <xdr:from>
      <xdr:col>17</xdr:col>
      <xdr:colOff>631422</xdr:colOff>
      <xdr:row>2</xdr:row>
      <xdr:rowOff>86404</xdr:rowOff>
    </xdr:from>
    <xdr:to>
      <xdr:col>18</xdr:col>
      <xdr:colOff>767334</xdr:colOff>
      <xdr:row>7</xdr:row>
      <xdr:rowOff>103522</xdr:rowOff>
    </xdr:to>
    <xdr:pic>
      <xdr:nvPicPr>
        <xdr:cNvPr id="32" name="Graphic 31" descr="Users with solid fill">
          <a:extLst>
            <a:ext uri="{FF2B5EF4-FFF2-40B4-BE49-F238E27FC236}">
              <a16:creationId xmlns:a16="http://schemas.microsoft.com/office/drawing/2014/main" id="{237DEDD6-9960-AECB-5783-3100C0CA828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2226052" y="838997"/>
          <a:ext cx="906219" cy="899062"/>
        </a:xfrm>
        <a:prstGeom prst="rect">
          <a:avLst/>
        </a:prstGeom>
      </xdr:spPr>
    </xdr:pic>
    <xdr:clientData/>
  </xdr:twoCellAnchor>
  <xdr:twoCellAnchor>
    <xdr:from>
      <xdr:col>19</xdr:col>
      <xdr:colOff>404928</xdr:colOff>
      <xdr:row>2</xdr:row>
      <xdr:rowOff>149802</xdr:rowOff>
    </xdr:from>
    <xdr:to>
      <xdr:col>21</xdr:col>
      <xdr:colOff>590008</xdr:colOff>
      <xdr:row>4</xdr:row>
      <xdr:rowOff>135998</xdr:rowOff>
    </xdr:to>
    <xdr:sp macro="" textlink="">
      <xdr:nvSpPr>
        <xdr:cNvPr id="34" name="TextBox 33">
          <a:extLst>
            <a:ext uri="{FF2B5EF4-FFF2-40B4-BE49-F238E27FC236}">
              <a16:creationId xmlns:a16="http://schemas.microsoft.com/office/drawing/2014/main" id="{F3C679FC-FA5A-5F49-54CA-FFD95595753F}"/>
            </a:ext>
          </a:extLst>
        </xdr:cNvPr>
        <xdr:cNvSpPr txBox="1"/>
      </xdr:nvSpPr>
      <xdr:spPr>
        <a:xfrm>
          <a:off x="13363632" y="902395"/>
          <a:ext cx="1549154" cy="338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b="1">
              <a:solidFill>
                <a:schemeClr val="bg1"/>
              </a:solidFill>
            </a:rPr>
            <a:t>Top</a:t>
          </a:r>
          <a:r>
            <a:rPr lang="en-AU" sz="2000" b="1" baseline="0">
              <a:solidFill>
                <a:schemeClr val="bg1"/>
              </a:solidFill>
            </a:rPr>
            <a:t> Buyer</a:t>
          </a:r>
          <a:endParaRPr lang="en-AU" sz="2000" b="1">
            <a:solidFill>
              <a:schemeClr val="bg1"/>
            </a:solidFill>
          </a:endParaRPr>
        </a:p>
      </xdr:txBody>
    </xdr:sp>
    <xdr:clientData/>
  </xdr:twoCellAnchor>
  <xdr:twoCellAnchor>
    <xdr:from>
      <xdr:col>19</xdr:col>
      <xdr:colOff>447876</xdr:colOff>
      <xdr:row>4</xdr:row>
      <xdr:rowOff>141624</xdr:rowOff>
    </xdr:from>
    <xdr:to>
      <xdr:col>22</xdr:col>
      <xdr:colOff>171789</xdr:colOff>
      <xdr:row>6</xdr:row>
      <xdr:rowOff>155429</xdr:rowOff>
    </xdr:to>
    <xdr:sp macro="" textlink="'Sales By Buyers'!G24">
      <xdr:nvSpPr>
        <xdr:cNvPr id="35" name="TextBox 34">
          <a:extLst>
            <a:ext uri="{FF2B5EF4-FFF2-40B4-BE49-F238E27FC236}">
              <a16:creationId xmlns:a16="http://schemas.microsoft.com/office/drawing/2014/main" id="{CD304B69-4175-6478-A860-933E3A8F7B1B}"/>
            </a:ext>
          </a:extLst>
        </xdr:cNvPr>
        <xdr:cNvSpPr txBox="1"/>
      </xdr:nvSpPr>
      <xdr:spPr>
        <a:xfrm>
          <a:off x="13406580" y="1246994"/>
          <a:ext cx="1770024" cy="366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BE97F4-78A3-4A94-B763-E6802ED24159}" type="TxLink">
            <a:rPr lang="en-US" sz="1600" b="1" i="0" u="none" strike="noStrike">
              <a:solidFill>
                <a:schemeClr val="bg1"/>
              </a:solidFill>
              <a:latin typeface="Cambria"/>
              <a:ea typeface="Cambria"/>
            </a:rPr>
            <a:pPr/>
            <a:t>Bruce Curran</a:t>
          </a:fld>
          <a:endParaRPr lang="en-AU" sz="1600" b="1">
            <a:solidFill>
              <a:schemeClr val="bg1"/>
            </a:solidFill>
          </a:endParaRPr>
        </a:p>
      </xdr:txBody>
    </xdr:sp>
    <xdr:clientData/>
  </xdr:twoCellAnchor>
  <xdr:twoCellAnchor>
    <xdr:from>
      <xdr:col>22</xdr:col>
      <xdr:colOff>388055</xdr:colOff>
      <xdr:row>2</xdr:row>
      <xdr:rowOff>35277</xdr:rowOff>
    </xdr:from>
    <xdr:to>
      <xdr:col>27</xdr:col>
      <xdr:colOff>147755</xdr:colOff>
      <xdr:row>7</xdr:row>
      <xdr:rowOff>38345</xdr:rowOff>
    </xdr:to>
    <xdr:sp macro="" textlink="">
      <xdr:nvSpPr>
        <xdr:cNvPr id="36" name="Rectangle: Rounded Corners 35">
          <a:extLst>
            <a:ext uri="{FF2B5EF4-FFF2-40B4-BE49-F238E27FC236}">
              <a16:creationId xmlns:a16="http://schemas.microsoft.com/office/drawing/2014/main" id="{F811EF8C-9780-4F09-91E9-040FA64C0808}"/>
            </a:ext>
          </a:extLst>
        </xdr:cNvPr>
        <xdr:cNvSpPr/>
      </xdr:nvSpPr>
      <xdr:spPr>
        <a:xfrm>
          <a:off x="15392870" y="787870"/>
          <a:ext cx="3169885" cy="885012"/>
        </a:xfrm>
        <a:prstGeom prst="roundRect">
          <a:avLst/>
        </a:prstGeom>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AU" sz="1100"/>
        </a:p>
      </xdr:txBody>
    </xdr:sp>
    <xdr:clientData/>
  </xdr:twoCellAnchor>
  <xdr:twoCellAnchor editAs="oneCell">
    <xdr:from>
      <xdr:col>22</xdr:col>
      <xdr:colOff>505648</xdr:colOff>
      <xdr:row>2</xdr:row>
      <xdr:rowOff>47036</xdr:rowOff>
    </xdr:from>
    <xdr:to>
      <xdr:col>24</xdr:col>
      <xdr:colOff>49456</xdr:colOff>
      <xdr:row>7</xdr:row>
      <xdr:rowOff>50590</xdr:rowOff>
    </xdr:to>
    <xdr:pic>
      <xdr:nvPicPr>
        <xdr:cNvPr id="40" name="Graphic 39" descr="Office worker male with solid fill">
          <a:extLst>
            <a:ext uri="{FF2B5EF4-FFF2-40B4-BE49-F238E27FC236}">
              <a16:creationId xmlns:a16="http://schemas.microsoft.com/office/drawing/2014/main" id="{AEC0996D-C64C-DAA8-2B88-7D4F864D7D6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5510463" y="799629"/>
          <a:ext cx="907883" cy="885498"/>
        </a:xfrm>
        <a:prstGeom prst="rect">
          <a:avLst/>
        </a:prstGeom>
      </xdr:spPr>
    </xdr:pic>
    <xdr:clientData/>
  </xdr:twoCellAnchor>
  <xdr:twoCellAnchor>
    <xdr:from>
      <xdr:col>24</xdr:col>
      <xdr:colOff>132895</xdr:colOff>
      <xdr:row>2</xdr:row>
      <xdr:rowOff>79197</xdr:rowOff>
    </xdr:from>
    <xdr:to>
      <xdr:col>27</xdr:col>
      <xdr:colOff>132894</xdr:colOff>
      <xdr:row>4</xdr:row>
      <xdr:rowOff>33294</xdr:rowOff>
    </xdr:to>
    <xdr:sp macro="" textlink="">
      <xdr:nvSpPr>
        <xdr:cNvPr id="41" name="TextBox 40">
          <a:extLst>
            <a:ext uri="{FF2B5EF4-FFF2-40B4-BE49-F238E27FC236}">
              <a16:creationId xmlns:a16="http://schemas.microsoft.com/office/drawing/2014/main" id="{B5594649-A335-BB41-84B4-A7DCD5C86910}"/>
            </a:ext>
          </a:extLst>
        </xdr:cNvPr>
        <xdr:cNvSpPr txBox="1"/>
      </xdr:nvSpPr>
      <xdr:spPr>
        <a:xfrm>
          <a:off x="16501784" y="831790"/>
          <a:ext cx="2046110" cy="306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b="1">
              <a:solidFill>
                <a:schemeClr val="bg1"/>
              </a:solidFill>
            </a:rPr>
            <a:t>Top Manager</a:t>
          </a:r>
        </a:p>
      </xdr:txBody>
    </xdr:sp>
    <xdr:clientData/>
  </xdr:twoCellAnchor>
  <xdr:twoCellAnchor>
    <xdr:from>
      <xdr:col>24</xdr:col>
      <xdr:colOff>302482</xdr:colOff>
      <xdr:row>4</xdr:row>
      <xdr:rowOff>78631</xdr:rowOff>
    </xdr:from>
    <xdr:to>
      <xdr:col>26</xdr:col>
      <xdr:colOff>371337</xdr:colOff>
      <xdr:row>6</xdr:row>
      <xdr:rowOff>9775</xdr:rowOff>
    </xdr:to>
    <xdr:sp macro="" textlink="'Sales By Manager'!G26">
      <xdr:nvSpPr>
        <xdr:cNvPr id="42" name="TextBox 41">
          <a:extLst>
            <a:ext uri="{FF2B5EF4-FFF2-40B4-BE49-F238E27FC236}">
              <a16:creationId xmlns:a16="http://schemas.microsoft.com/office/drawing/2014/main" id="{A885C961-FF98-E2E7-1EE0-939CC366273B}"/>
            </a:ext>
          </a:extLst>
        </xdr:cNvPr>
        <xdr:cNvSpPr txBox="1"/>
      </xdr:nvSpPr>
      <xdr:spPr>
        <a:xfrm>
          <a:off x="16671371" y="1184001"/>
          <a:ext cx="1432929" cy="283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CD6170-64DC-40E4-B199-35E12C80FB53}" type="TxLink">
            <a:rPr lang="en-US" sz="1600" b="1" i="0" u="none" strike="noStrike">
              <a:solidFill>
                <a:schemeClr val="bg1"/>
              </a:solidFill>
              <a:latin typeface="Cambria"/>
              <a:ea typeface="Cambria"/>
            </a:rPr>
            <a:pPr/>
            <a:t>Rachael Long</a:t>
          </a:fld>
          <a:endParaRPr lang="en-AU" sz="1600" b="1">
            <a:solidFill>
              <a:schemeClr val="bg1"/>
            </a:solidFill>
          </a:endParaRPr>
        </a:p>
      </xdr:txBody>
    </xdr:sp>
    <xdr:clientData/>
  </xdr:twoCellAnchor>
  <xdr:twoCellAnchor>
    <xdr:from>
      <xdr:col>2</xdr:col>
      <xdr:colOff>670279</xdr:colOff>
      <xdr:row>7</xdr:row>
      <xdr:rowOff>144684</xdr:rowOff>
    </xdr:from>
    <xdr:to>
      <xdr:col>9</xdr:col>
      <xdr:colOff>317501</xdr:colOff>
      <xdr:row>27</xdr:row>
      <xdr:rowOff>70556</xdr:rowOff>
    </xdr:to>
    <xdr:graphicFrame macro="">
      <xdr:nvGraphicFramePr>
        <xdr:cNvPr id="43" name="Chart 42">
          <a:extLst>
            <a:ext uri="{FF2B5EF4-FFF2-40B4-BE49-F238E27FC236}">
              <a16:creationId xmlns:a16="http://schemas.microsoft.com/office/drawing/2014/main" id="{014CDFF1-5D9D-43B9-8EBF-F6D642691C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670278</xdr:colOff>
      <xdr:row>27</xdr:row>
      <xdr:rowOff>108513</xdr:rowOff>
    </xdr:from>
    <xdr:to>
      <xdr:col>9</xdr:col>
      <xdr:colOff>309254</xdr:colOff>
      <xdr:row>46</xdr:row>
      <xdr:rowOff>48227</xdr:rowOff>
    </xdr:to>
    <xdr:graphicFrame macro="">
      <xdr:nvGraphicFramePr>
        <xdr:cNvPr id="44" name="Chart 43">
          <a:extLst>
            <a:ext uri="{FF2B5EF4-FFF2-40B4-BE49-F238E27FC236}">
              <a16:creationId xmlns:a16="http://schemas.microsoft.com/office/drawing/2014/main" id="{1C03D430-0413-4E3F-BCA8-2D0E4F8C25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358913</xdr:colOff>
      <xdr:row>7</xdr:row>
      <xdr:rowOff>132627</xdr:rowOff>
    </xdr:from>
    <xdr:to>
      <xdr:col>15</xdr:col>
      <xdr:colOff>643247</xdr:colOff>
      <xdr:row>27</xdr:row>
      <xdr:rowOff>86591</xdr:rowOff>
    </xdr:to>
    <xdr:graphicFrame macro="">
      <xdr:nvGraphicFramePr>
        <xdr:cNvPr id="45" name="Chart 44">
          <a:extLst>
            <a:ext uri="{FF2B5EF4-FFF2-40B4-BE49-F238E27FC236}">
              <a16:creationId xmlns:a16="http://schemas.microsoft.com/office/drawing/2014/main" id="{B2A20082-F353-4B65-BBD6-56D92B6B7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345108</xdr:colOff>
      <xdr:row>27</xdr:row>
      <xdr:rowOff>111331</xdr:rowOff>
    </xdr:from>
    <xdr:to>
      <xdr:col>15</xdr:col>
      <xdr:colOff>655617</xdr:colOff>
      <xdr:row>46</xdr:row>
      <xdr:rowOff>41412</xdr:rowOff>
    </xdr:to>
    <xdr:graphicFrame macro="">
      <xdr:nvGraphicFramePr>
        <xdr:cNvPr id="46" name="Chart 45">
          <a:extLst>
            <a:ext uri="{FF2B5EF4-FFF2-40B4-BE49-F238E27FC236}">
              <a16:creationId xmlns:a16="http://schemas.microsoft.com/office/drawing/2014/main" id="{84C445F5-0DBD-4E9A-B2F9-3ADC0AE46A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667988</xdr:colOff>
      <xdr:row>7</xdr:row>
      <xdr:rowOff>132626</xdr:rowOff>
    </xdr:from>
    <xdr:to>
      <xdr:col>21</xdr:col>
      <xdr:colOff>197923</xdr:colOff>
      <xdr:row>23</xdr:row>
      <xdr:rowOff>0</xdr:rowOff>
    </xdr:to>
    <xdr:graphicFrame macro="">
      <xdr:nvGraphicFramePr>
        <xdr:cNvPr id="47" name="Chart 46">
          <a:extLst>
            <a:ext uri="{FF2B5EF4-FFF2-40B4-BE49-F238E27FC236}">
              <a16:creationId xmlns:a16="http://schemas.microsoft.com/office/drawing/2014/main" id="{AE27CDDB-C125-48FE-B6FD-195121E8A8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12370</xdr:colOff>
      <xdr:row>33</xdr:row>
      <xdr:rowOff>24741</xdr:rowOff>
    </xdr:from>
    <xdr:to>
      <xdr:col>21</xdr:col>
      <xdr:colOff>185552</xdr:colOff>
      <xdr:row>46</xdr:row>
      <xdr:rowOff>27610</xdr:rowOff>
    </xdr:to>
    <mc:AlternateContent xmlns:mc="http://schemas.openxmlformats.org/markup-compatibility/2006">
      <mc:Choice xmlns:cx4="http://schemas.microsoft.com/office/drawing/2016/5/10/chartex" Requires="cx4">
        <xdr:graphicFrame macro="">
          <xdr:nvGraphicFramePr>
            <xdr:cNvPr id="48" name="Chart 47">
              <a:extLst>
                <a:ext uri="{FF2B5EF4-FFF2-40B4-BE49-F238E27FC236}">
                  <a16:creationId xmlns:a16="http://schemas.microsoft.com/office/drawing/2014/main" id="{0CB048D8-98F8-49AC-A624-16EFF27466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0985170" y="6435066"/>
              <a:ext cx="4268932" cy="2355544"/>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220870</xdr:colOff>
      <xdr:row>7</xdr:row>
      <xdr:rowOff>120569</xdr:rowOff>
    </xdr:from>
    <xdr:to>
      <xdr:col>27</xdr:col>
      <xdr:colOff>179456</xdr:colOff>
      <xdr:row>27</xdr:row>
      <xdr:rowOff>56652</xdr:rowOff>
    </xdr:to>
    <xdr:graphicFrame macro="">
      <xdr:nvGraphicFramePr>
        <xdr:cNvPr id="49" name="Chart 48">
          <a:extLst>
            <a:ext uri="{FF2B5EF4-FFF2-40B4-BE49-F238E27FC236}">
              <a16:creationId xmlns:a16="http://schemas.microsoft.com/office/drawing/2014/main" id="{5821EA72-2E6B-4425-8317-31CB40E6E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21</xdr:col>
      <xdr:colOff>220870</xdr:colOff>
      <xdr:row>27</xdr:row>
      <xdr:rowOff>93382</xdr:rowOff>
    </xdr:from>
    <xdr:to>
      <xdr:col>27</xdr:col>
      <xdr:colOff>193260</xdr:colOff>
      <xdr:row>46</xdr:row>
      <xdr:rowOff>13804</xdr:rowOff>
    </xdr:to>
    <xdr:graphicFrame macro="">
      <xdr:nvGraphicFramePr>
        <xdr:cNvPr id="50" name="Chart 49">
          <a:extLst>
            <a:ext uri="{FF2B5EF4-FFF2-40B4-BE49-F238E27FC236}">
              <a16:creationId xmlns:a16="http://schemas.microsoft.com/office/drawing/2014/main" id="{C530A1D0-0FED-483D-82AC-1811AA4CC4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0</xdr:col>
      <xdr:colOff>0</xdr:colOff>
      <xdr:row>7</xdr:row>
      <xdr:rowOff>143839</xdr:rowOff>
    </xdr:from>
    <xdr:to>
      <xdr:col>2</xdr:col>
      <xdr:colOff>614905</xdr:colOff>
      <xdr:row>13</xdr:row>
      <xdr:rowOff>24114</xdr:rowOff>
    </xdr:to>
    <mc:AlternateContent xmlns:mc="http://schemas.openxmlformats.org/markup-compatibility/2006" xmlns:a14="http://schemas.microsoft.com/office/drawing/2010/main">
      <mc:Choice Requires="a14">
        <xdr:graphicFrame macro="">
          <xdr:nvGraphicFramePr>
            <xdr:cNvPr id="51" name="Type">
              <a:extLst>
                <a:ext uri="{FF2B5EF4-FFF2-40B4-BE49-F238E27FC236}">
                  <a16:creationId xmlns:a16="http://schemas.microsoft.com/office/drawing/2014/main" id="{AB38E7E7-ABFF-6B10-E2FE-198EE8F775EF}"/>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0" y="1786556"/>
              <a:ext cx="1995340" cy="95701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60285</xdr:rowOff>
    </xdr:from>
    <xdr:to>
      <xdr:col>2</xdr:col>
      <xdr:colOff>614905</xdr:colOff>
      <xdr:row>20</xdr:row>
      <xdr:rowOff>1</xdr:rowOff>
    </xdr:to>
    <mc:AlternateContent xmlns:mc="http://schemas.openxmlformats.org/markup-compatibility/2006" xmlns:a14="http://schemas.microsoft.com/office/drawing/2010/main">
      <mc:Choice Requires="a14">
        <xdr:graphicFrame macro="">
          <xdr:nvGraphicFramePr>
            <xdr:cNvPr id="52" name="Financial Year">
              <a:extLst>
                <a:ext uri="{FF2B5EF4-FFF2-40B4-BE49-F238E27FC236}">
                  <a16:creationId xmlns:a16="http://schemas.microsoft.com/office/drawing/2014/main" id="{5D3CC668-103C-F515-61A8-478FAF40D91E}"/>
                </a:ext>
              </a:extLst>
            </xdr:cNvPr>
            <xdr:cNvGraphicFramePr/>
          </xdr:nvGraphicFramePr>
          <xdr:xfrm>
            <a:off x="0" y="0"/>
            <a:ext cx="0" cy="0"/>
          </xdr:xfrm>
          <a:graphic>
            <a:graphicData uri="http://schemas.microsoft.com/office/drawing/2010/slicer">
              <sle:slicer xmlns:sle="http://schemas.microsoft.com/office/drawing/2010/slicer" name="Financial Year"/>
            </a:graphicData>
          </a:graphic>
        </xdr:graphicFrame>
      </mc:Choice>
      <mc:Fallback xmlns="">
        <xdr:sp macro="" textlink="">
          <xdr:nvSpPr>
            <xdr:cNvPr id="0" name=""/>
            <xdr:cNvSpPr>
              <a:spLocks noTextEdit="1"/>
            </xdr:cNvSpPr>
          </xdr:nvSpPr>
          <xdr:spPr>
            <a:xfrm>
              <a:off x="0" y="2779742"/>
              <a:ext cx="1995340" cy="1195911"/>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47868</xdr:rowOff>
    </xdr:from>
    <xdr:to>
      <xdr:col>2</xdr:col>
      <xdr:colOff>639018</xdr:colOff>
      <xdr:row>32</xdr:row>
      <xdr:rowOff>96457</xdr:rowOff>
    </xdr:to>
    <mc:AlternateContent xmlns:mc="http://schemas.openxmlformats.org/markup-compatibility/2006" xmlns:a14="http://schemas.microsoft.com/office/drawing/2010/main">
      <mc:Choice Requires="a14">
        <xdr:graphicFrame macro="">
          <xdr:nvGraphicFramePr>
            <xdr:cNvPr id="53" name="State">
              <a:extLst>
                <a:ext uri="{FF2B5EF4-FFF2-40B4-BE49-F238E27FC236}">
                  <a16:creationId xmlns:a16="http://schemas.microsoft.com/office/drawing/2014/main" id="{AE0A21CC-7762-E37F-F36C-6AFCEC1D7FF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0" y="4023520"/>
              <a:ext cx="2019453" cy="225728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132627</xdr:rowOff>
    </xdr:from>
    <xdr:to>
      <xdr:col>2</xdr:col>
      <xdr:colOff>614904</xdr:colOff>
      <xdr:row>46</xdr:row>
      <xdr:rowOff>36172</xdr:rowOff>
    </xdr:to>
    <mc:AlternateContent xmlns:mc="http://schemas.openxmlformats.org/markup-compatibility/2006" xmlns:a14="http://schemas.microsoft.com/office/drawing/2010/main">
      <mc:Choice Requires="a14">
        <xdr:graphicFrame macro="">
          <xdr:nvGraphicFramePr>
            <xdr:cNvPr id="54" name="Category">
              <a:extLst>
                <a:ext uri="{FF2B5EF4-FFF2-40B4-BE49-F238E27FC236}">
                  <a16:creationId xmlns:a16="http://schemas.microsoft.com/office/drawing/2014/main" id="{7CEDBDF3-E9EE-4E5D-2855-9D2A3CB76A4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6316975"/>
              <a:ext cx="1995339" cy="2415936"/>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el Shah" refreshedDate="46115.424671412038" createdVersion="8" refreshedVersion="8" minRefreshableVersion="3" recordCount="4505" xr:uid="{CB043DC5-5838-45DB-9FA6-BDF1AFFE3F5F}">
  <cacheSource type="worksheet">
    <worksheetSource name="Data"/>
  </cacheSource>
  <cacheFields count="17">
    <cacheField name="Date" numFmtId="14">
      <sharedItems containsSemiMixedTypes="0" containsNonDate="0" containsDate="1" containsString="0" minDate="2023-01-01T00:00:00" maxDate="2025-01-01T00:00:00" count="729">
        <d v="2023-07-03T00:00:00"/>
        <d v="2023-12-03T00:00:00"/>
        <d v="2023-05-04T00:00:00"/>
        <d v="2024-05-24T00:00:00"/>
        <d v="2023-09-01T00:00:00"/>
        <d v="2023-10-09T00:00:00"/>
        <d v="2023-02-11T00:00:00"/>
        <d v="2023-10-29T00:00:00"/>
        <d v="2024-01-04T00:00:00"/>
        <d v="2024-05-02T00:00:00"/>
        <d v="2024-01-16T00:00:00"/>
        <d v="2023-10-13T00:00:00"/>
        <d v="2023-11-10T00:00:00"/>
        <d v="2023-10-01T00:00:00"/>
        <d v="2023-11-25T00:00:00"/>
        <d v="2023-12-08T00:00:00"/>
        <d v="2023-01-26T00:00:00"/>
        <d v="2023-10-03T00:00:00"/>
        <d v="2023-10-21T00:00:00"/>
        <d v="2023-07-31T00:00:00"/>
        <d v="2023-08-24T00:00:00"/>
        <d v="2023-05-22T00:00:00"/>
        <d v="2023-06-16T00:00:00"/>
        <d v="2024-11-13T00:00:00"/>
        <d v="2024-05-01T00:00:00"/>
        <d v="2023-03-18T00:00:00"/>
        <d v="2023-05-07T00:00:00"/>
        <d v="2023-07-15T00:00:00"/>
        <d v="2024-11-01T00:00:00"/>
        <d v="2024-04-21T00:00:00"/>
        <d v="2023-01-11T00:00:00"/>
        <d v="2023-02-15T00:00:00"/>
        <d v="2023-10-02T00:00:00"/>
        <d v="2024-08-26T00:00:00"/>
        <d v="2024-12-28T00:00:00"/>
        <d v="2023-10-18T00:00:00"/>
        <d v="2024-08-22T00:00:00"/>
        <d v="2024-12-03T00:00:00"/>
        <d v="2024-03-09T00:00:00"/>
        <d v="2024-05-03T00:00:00"/>
        <d v="2023-11-02T00:00:00"/>
        <d v="2023-02-10T00:00:00"/>
        <d v="2024-05-11T00:00:00"/>
        <d v="2023-06-20T00:00:00"/>
        <d v="2024-01-26T00:00:00"/>
        <d v="2024-02-05T00:00:00"/>
        <d v="2024-10-23T00:00:00"/>
        <d v="2024-09-01T00:00:00"/>
        <d v="2023-08-01T00:00:00"/>
        <d v="2024-10-10T00:00:00"/>
        <d v="2024-02-22T00:00:00"/>
        <d v="2023-10-04T00:00:00"/>
        <d v="2024-10-15T00:00:00"/>
        <d v="2023-12-07T00:00:00"/>
        <d v="2023-08-26T00:00:00"/>
        <d v="2023-10-26T00:00:00"/>
        <d v="2024-12-09T00:00:00"/>
        <d v="2023-09-10T00:00:00"/>
        <d v="2024-07-18T00:00:00"/>
        <d v="2023-12-15T00:00:00"/>
        <d v="2023-11-23T00:00:00"/>
        <d v="2023-06-25T00:00:00"/>
        <d v="2024-06-20T00:00:00"/>
        <d v="2023-03-12T00:00:00"/>
        <d v="2023-01-09T00:00:00"/>
        <d v="2024-07-04T00:00:00"/>
        <d v="2023-02-26T00:00:00"/>
        <d v="2024-10-21T00:00:00"/>
        <d v="2024-08-01T00:00:00"/>
        <d v="2023-08-31T00:00:00"/>
        <d v="2024-06-13T00:00:00"/>
        <d v="2024-04-15T00:00:00"/>
        <d v="2024-10-18T00:00:00"/>
        <d v="2023-04-27T00:00:00"/>
        <d v="2024-10-12T00:00:00"/>
        <d v="2024-11-24T00:00:00"/>
        <d v="2024-10-09T00:00:00"/>
        <d v="2023-01-25T00:00:00"/>
        <d v="2024-03-12T00:00:00"/>
        <d v="2023-09-03T00:00:00"/>
        <d v="2023-05-29T00:00:00"/>
        <d v="2024-03-22T00:00:00"/>
        <d v="2024-08-19T00:00:00"/>
        <d v="2023-01-12T00:00:00"/>
        <d v="2024-10-17T00:00:00"/>
        <d v="2024-11-05T00:00:00"/>
        <d v="2023-03-08T00:00:00"/>
        <d v="2024-02-27T00:00:00"/>
        <d v="2024-06-17T00:00:00"/>
        <d v="2024-05-04T00:00:00"/>
        <d v="2024-10-24T00:00:00"/>
        <d v="2024-03-13T00:00:00"/>
        <d v="2024-01-09T00:00:00"/>
        <d v="2024-11-19T00:00:00"/>
        <d v="2024-03-29T00:00:00"/>
        <d v="2023-02-14T00:00:00"/>
        <d v="2024-01-22T00:00:00"/>
        <d v="2024-01-29T00:00:00"/>
        <d v="2024-07-27T00:00:00"/>
        <d v="2023-10-08T00:00:00"/>
        <d v="2023-09-14T00:00:00"/>
        <d v="2024-11-20T00:00:00"/>
        <d v="2024-01-10T00:00:00"/>
        <d v="2023-03-01T00:00:00"/>
        <d v="2023-11-03T00:00:00"/>
        <d v="2024-03-16T00:00:00"/>
        <d v="2024-01-18T00:00:00"/>
        <d v="2023-05-06T00:00:00"/>
        <d v="2023-03-30T00:00:00"/>
        <d v="2024-02-10T00:00:00"/>
        <d v="2024-08-11T00:00:00"/>
        <d v="2023-08-04T00:00:00"/>
        <d v="2024-05-08T00:00:00"/>
        <d v="2024-10-27T00:00:00"/>
        <d v="2024-02-19T00:00:00"/>
        <d v="2023-11-14T00:00:00"/>
        <d v="2024-10-04T00:00:00"/>
        <d v="2024-08-02T00:00:00"/>
        <d v="2023-04-02T00:00:00"/>
        <d v="2023-12-05T00:00:00"/>
        <d v="2024-12-11T00:00:00"/>
        <d v="2023-09-18T00:00:00"/>
        <d v="2023-04-14T00:00:00"/>
        <d v="2024-10-28T00:00:00"/>
        <d v="2024-12-30T00:00:00"/>
        <d v="2024-10-19T00:00:00"/>
        <d v="2023-12-24T00:00:00"/>
        <d v="2023-01-24T00:00:00"/>
        <d v="2024-07-17T00:00:00"/>
        <d v="2023-12-25T00:00:00"/>
        <d v="2023-05-28T00:00:00"/>
        <d v="2023-02-09T00:00:00"/>
        <d v="2023-09-15T00:00:00"/>
        <d v="2023-01-18T00:00:00"/>
        <d v="2024-04-04T00:00:00"/>
        <d v="2023-09-05T00:00:00"/>
        <d v="2024-06-03T00:00:00"/>
        <d v="2024-07-13T00:00:00"/>
        <d v="2024-07-10T00:00:00"/>
        <d v="2024-12-18T00:00:00"/>
        <d v="2024-04-03T00:00:00"/>
        <d v="2024-05-15T00:00:00"/>
        <d v="2023-04-26T00:00:00"/>
        <d v="2024-11-03T00:00:00"/>
        <d v="2023-05-03T00:00:00"/>
        <d v="2023-11-12T00:00:00"/>
        <d v="2024-12-02T00:00:00"/>
        <d v="2023-11-28T00:00:00"/>
        <d v="2023-02-03T00:00:00"/>
        <d v="2024-09-16T00:00:00"/>
        <d v="2023-07-25T00:00:00"/>
        <d v="2024-11-23T00:00:00"/>
        <d v="2023-11-18T00:00:00"/>
        <d v="2023-01-22T00:00:00"/>
        <d v="2023-02-02T00:00:00"/>
        <d v="2024-12-14T00:00:00"/>
        <d v="2024-12-26T00:00:00"/>
        <d v="2024-07-06T00:00:00"/>
        <d v="2023-07-19T00:00:00"/>
        <d v="2023-09-07T00:00:00"/>
        <d v="2024-06-01T00:00:00"/>
        <d v="2023-08-20T00:00:00"/>
        <d v="2023-04-17T00:00:00"/>
        <d v="2024-04-24T00:00:00"/>
        <d v="2023-01-06T00:00:00"/>
        <d v="2024-06-25T00:00:00"/>
        <d v="2024-06-10T00:00:00"/>
        <d v="2024-09-18T00:00:00"/>
        <d v="2023-07-29T00:00:00"/>
        <d v="2024-03-02T00:00:00"/>
        <d v="2024-01-19T00:00:00"/>
        <d v="2023-05-15T00:00:00"/>
        <d v="2023-01-19T00:00:00"/>
        <d v="2023-08-10T00:00:00"/>
        <d v="2024-06-08T00:00:00"/>
        <d v="2023-04-06T00:00:00"/>
        <d v="2024-07-08T00:00:00"/>
        <d v="2023-02-07T00:00:00"/>
        <d v="2024-06-21T00:00:00"/>
        <d v="2024-05-31T00:00:00"/>
        <d v="2023-06-03T00:00:00"/>
        <d v="2024-05-13T00:00:00"/>
        <d v="2023-04-22T00:00:00"/>
        <d v="2023-09-17T00:00:00"/>
        <d v="2024-11-30T00:00:00"/>
        <d v="2024-01-01T00:00:00"/>
        <d v="2024-07-14T00:00:00"/>
        <d v="2023-05-11T00:00:00"/>
        <d v="2024-05-28T00:00:00"/>
        <d v="2024-08-30T00:00:00"/>
        <d v="2023-02-19T00:00:00"/>
        <d v="2023-09-21T00:00:00"/>
        <d v="2023-03-23T00:00:00"/>
        <d v="2024-12-19T00:00:00"/>
        <d v="2024-11-21T00:00:00"/>
        <d v="2023-12-09T00:00:00"/>
        <d v="2024-04-20T00:00:00"/>
        <d v="2023-08-28T00:00:00"/>
        <d v="2024-08-21T00:00:00"/>
        <d v="2024-01-27T00:00:00"/>
        <d v="2024-08-18T00:00:00"/>
        <d v="2023-02-22T00:00:00"/>
        <d v="2024-07-20T00:00:00"/>
        <d v="2023-11-22T00:00:00"/>
        <d v="2023-10-25T00:00:00"/>
        <d v="2023-08-12T00:00:00"/>
        <d v="2024-09-30T00:00:00"/>
        <d v="2024-02-03T00:00:00"/>
        <d v="2023-08-18T00:00:00"/>
        <d v="2024-09-22T00:00:00"/>
        <d v="2023-07-01T00:00:00"/>
        <d v="2024-12-29T00:00:00"/>
        <d v="2023-11-01T00:00:00"/>
        <d v="2023-01-10T00:00:00"/>
        <d v="2024-12-07T00:00:00"/>
        <d v="2024-10-31T00:00:00"/>
        <d v="2023-08-17T00:00:00"/>
        <d v="2024-04-01T00:00:00"/>
        <d v="2023-03-11T00:00:00"/>
        <d v="2023-03-25T00:00:00"/>
        <d v="2023-09-25T00:00:00"/>
        <d v="2023-08-14T00:00:00"/>
        <d v="2024-10-29T00:00:00"/>
        <d v="2023-01-08T00:00:00"/>
        <d v="2023-06-01T00:00:00"/>
        <d v="2023-08-21T00:00:00"/>
        <d v="2023-12-30T00:00:00"/>
        <d v="2023-10-24T00:00:00"/>
        <d v="2024-05-21T00:00:00"/>
        <d v="2023-03-02T00:00:00"/>
        <d v="2023-04-16T00:00:00"/>
        <d v="2023-07-11T00:00:00"/>
        <d v="2023-01-03T00:00:00"/>
        <d v="2023-04-12T00:00:00"/>
        <d v="2024-08-10T00:00:00"/>
        <d v="2023-03-19T00:00:00"/>
        <d v="2023-10-07T00:00:00"/>
        <d v="2024-02-23T00:00:00"/>
        <d v="2024-08-27T00:00:00"/>
        <d v="2023-10-15T00:00:00"/>
        <d v="2024-12-31T00:00:00"/>
        <d v="2024-02-11T00:00:00"/>
        <d v="2023-04-08T00:00:00"/>
        <d v="2024-10-11T00:00:00"/>
        <d v="2024-06-28T00:00:00"/>
        <d v="2023-08-29T00:00:00"/>
        <d v="2024-10-02T00:00:00"/>
        <d v="2024-12-23T00:00:00"/>
        <d v="2023-12-17T00:00:00"/>
        <d v="2023-03-20T00:00:00"/>
        <d v="2024-01-30T00:00:00"/>
        <d v="2024-12-04T00:00:00"/>
        <d v="2023-04-19T00:00:00"/>
        <d v="2024-04-27T00:00:00"/>
        <d v="2024-10-26T00:00:00"/>
        <d v="2023-08-08T00:00:00"/>
        <d v="2023-12-23T00:00:00"/>
        <d v="2023-04-28T00:00:00"/>
        <d v="2023-08-23T00:00:00"/>
        <d v="2024-07-19T00:00:00"/>
        <d v="2023-04-25T00:00:00"/>
        <d v="2023-02-25T00:00:00"/>
        <d v="2024-07-30T00:00:00"/>
        <d v="2023-12-11T00:00:00"/>
        <d v="2023-07-10T00:00:00"/>
        <d v="2023-03-13T00:00:00"/>
        <d v="2023-05-05T00:00:00"/>
        <d v="2024-09-24T00:00:00"/>
        <d v="2023-08-27T00:00:00"/>
        <d v="2023-05-18T00:00:00"/>
        <d v="2024-05-06T00:00:00"/>
        <d v="2023-06-27T00:00:00"/>
        <d v="2023-04-05T00:00:00"/>
        <d v="2023-04-09T00:00:00"/>
        <d v="2024-06-14T00:00:00"/>
        <d v="2024-09-11T00:00:00"/>
        <d v="2023-11-24T00:00:00"/>
        <d v="2024-12-21T00:00:00"/>
        <d v="2024-04-11T00:00:00"/>
        <d v="2024-09-13T00:00:00"/>
        <d v="2024-09-03T00:00:00"/>
        <d v="2024-01-06T00:00:00"/>
        <d v="2024-09-04T00:00:00"/>
        <d v="2023-07-05T00:00:00"/>
        <d v="2024-09-10T00:00:00"/>
        <d v="2023-03-05T00:00:00"/>
        <d v="2024-06-16T00:00:00"/>
        <d v="2024-01-25T00:00:00"/>
        <d v="2023-02-28T00:00:00"/>
        <d v="2023-06-29T00:00:00"/>
        <d v="2024-02-13T00:00:00"/>
        <d v="2024-07-03T00:00:00"/>
        <d v="2024-04-18T00:00:00"/>
        <d v="2023-10-16T00:00:00"/>
        <d v="2023-01-21T00:00:00"/>
        <d v="2023-11-06T00:00:00"/>
        <d v="2023-12-27T00:00:00"/>
        <d v="2024-10-30T00:00:00"/>
        <d v="2023-05-24T00:00:00"/>
        <d v="2023-02-13T00:00:00"/>
        <d v="2024-12-10T00:00:00"/>
        <d v="2023-03-04T00:00:00"/>
        <d v="2024-06-18T00:00:00"/>
        <d v="2023-05-01T00:00:00"/>
        <d v="2023-04-20T00:00:00"/>
        <d v="2024-02-24T00:00:00"/>
        <d v="2024-08-03T00:00:00"/>
        <d v="2024-01-12T00:00:00"/>
        <d v="2023-05-31T00:00:00"/>
        <d v="2023-08-16T00:00:00"/>
        <d v="2024-04-16T00:00:00"/>
        <d v="2024-04-13T00:00:00"/>
        <d v="2023-03-15T00:00:00"/>
        <d v="2023-07-23T00:00:00"/>
        <d v="2023-09-12T00:00:00"/>
        <d v="2023-08-05T00:00:00"/>
        <d v="2023-07-06T00:00:00"/>
        <d v="2024-06-09T00:00:00"/>
        <d v="2023-11-08T00:00:00"/>
        <d v="2024-05-17T00:00:00"/>
        <d v="2024-08-05T00:00:00"/>
        <d v="2024-04-30T00:00:00"/>
        <d v="2024-06-05T00:00:00"/>
        <d v="2024-03-28T00:00:00"/>
        <d v="2024-05-14T00:00:00"/>
        <d v="2023-06-15T00:00:00"/>
        <d v="2024-03-03T00:00:00"/>
        <d v="2024-05-09T00:00:00"/>
        <d v="2024-07-22T00:00:00"/>
        <d v="2024-03-27T00:00:00"/>
        <d v="2024-02-15T00:00:00"/>
        <d v="2024-06-02T00:00:00"/>
        <d v="2024-05-19T00:00:00"/>
        <d v="2023-01-01T00:00:00"/>
        <d v="2024-10-25T00:00:00"/>
        <d v="2023-02-05T00:00:00"/>
        <d v="2023-11-17T00:00:00"/>
        <d v="2023-10-10T00:00:00"/>
        <d v="2024-02-26T00:00:00"/>
        <d v="2024-08-24T00:00:00"/>
        <d v="2024-08-28T00:00:00"/>
        <d v="2023-06-05T00:00:00"/>
        <d v="2024-04-07T00:00:00"/>
        <d v="2024-05-30T00:00:00"/>
        <d v="2023-03-16T00:00:00"/>
        <d v="2023-04-10T00:00:00"/>
        <d v="2023-12-13T00:00:00"/>
        <d v="2023-12-02T00:00:00"/>
        <d v="2023-04-13T00:00:00"/>
        <d v="2023-06-21T00:00:00"/>
        <d v="2023-03-28T00:00:00"/>
        <d v="2024-05-26T00:00:00"/>
        <d v="2024-03-01T00:00:00"/>
        <d v="2023-01-16T00:00:00"/>
        <d v="2023-06-07T00:00:00"/>
        <d v="2023-12-12T00:00:00"/>
        <d v="2024-01-08T00:00:00"/>
        <d v="2024-04-23T00:00:00"/>
        <d v="2023-04-30T00:00:00"/>
        <d v="2024-03-23T00:00:00"/>
        <d v="2024-10-16T00:00:00"/>
        <d v="2024-07-29T00:00:00"/>
        <d v="2023-07-27T00:00:00"/>
        <d v="2024-11-15T00:00:00"/>
        <d v="2024-10-22T00:00:00"/>
        <d v="2024-04-02T00:00:00"/>
        <d v="2023-02-16T00:00:00"/>
        <d v="2023-11-21T00:00:00"/>
        <d v="2024-09-19T00:00:00"/>
        <d v="2024-05-29T00:00:00"/>
        <d v="2024-08-16T00:00:00"/>
        <d v="2024-11-26T00:00:00"/>
        <d v="2023-10-20T00:00:00"/>
        <d v="2024-02-17T00:00:00"/>
        <d v="2023-05-12T00:00:00"/>
        <d v="2024-01-21T00:00:00"/>
        <d v="2023-02-18T00:00:00"/>
        <d v="2024-04-25T00:00:00"/>
        <d v="2023-05-26T00:00:00"/>
        <d v="2024-10-05T00:00:00"/>
        <d v="2024-04-12T00:00:00"/>
        <d v="2023-09-28T00:00:00"/>
        <d v="2023-04-11T00:00:00"/>
        <d v="2024-01-05T00:00:00"/>
        <d v="2023-02-08T00:00:00"/>
        <d v="2023-01-14T00:00:00"/>
        <d v="2023-01-02T00:00:00"/>
        <d v="2024-07-12T00:00:00"/>
        <d v="2023-10-11T00:00:00"/>
        <d v="2024-09-12T00:00:00"/>
        <d v="2024-02-07T00:00:00"/>
        <d v="2024-08-09T00:00:00"/>
        <d v="2024-08-04T00:00:00"/>
        <d v="2023-08-02T00:00:00"/>
        <d v="2024-05-10T00:00:00"/>
        <d v="2023-06-28T00:00:00"/>
        <d v="2024-03-18T00:00:00"/>
        <d v="2023-08-07T00:00:00"/>
        <d v="2024-01-23T00:00:00"/>
        <d v="2024-02-08T00:00:00"/>
        <d v="2024-03-08T00:00:00"/>
        <d v="2024-09-15T00:00:00"/>
        <d v="2024-01-14T00:00:00"/>
        <d v="2024-06-23T00:00:00"/>
        <d v="2023-01-07T00:00:00"/>
        <d v="2024-09-27T00:00:00"/>
        <d v="2024-11-16T00:00:00"/>
        <d v="2023-05-09T00:00:00"/>
        <d v="2023-02-04T00:00:00"/>
        <d v="2023-07-14T00:00:00"/>
        <d v="2023-02-23T00:00:00"/>
        <d v="2023-06-22T00:00:00"/>
        <d v="2024-03-04T00:00:00"/>
        <d v="2024-12-15T00:00:00"/>
        <d v="2024-02-06T00:00:00"/>
        <d v="2024-12-25T00:00:00"/>
        <d v="2024-01-17T00:00:00"/>
        <d v="2024-09-21T00:00:00"/>
        <d v="2024-11-10T00:00:00"/>
        <d v="2024-07-28T00:00:00"/>
        <d v="2023-03-09T00:00:00"/>
        <d v="2024-03-30T00:00:00"/>
        <d v="2024-06-04T00:00:00"/>
        <d v="2023-05-02T00:00:00"/>
        <d v="2023-08-13T00:00:00"/>
        <d v="2024-09-20T00:00:00"/>
        <d v="2024-11-25T00:00:00"/>
        <d v="2023-11-20T00:00:00"/>
        <d v="2024-05-25T00:00:00"/>
        <d v="2023-06-24T00:00:00"/>
        <d v="2023-12-28T00:00:00"/>
        <d v="2023-12-04T00:00:00"/>
        <d v="2023-10-27T00:00:00"/>
        <d v="2023-12-06T00:00:00"/>
        <d v="2024-03-19T00:00:00"/>
        <d v="2023-10-28T00:00:00"/>
        <d v="2024-09-17T00:00:00"/>
        <d v="2023-06-23T00:00:00"/>
        <d v="2023-03-24T00:00:00"/>
        <d v="2023-11-29T00:00:00"/>
        <d v="2024-06-26T00:00:00"/>
        <d v="2023-12-20T00:00:00"/>
        <d v="2023-01-20T00:00:00"/>
        <d v="2023-04-03T00:00:00"/>
        <d v="2024-02-21T00:00:00"/>
        <d v="2023-12-26T00:00:00"/>
        <d v="2024-07-02T00:00:00"/>
        <d v="2023-08-15T00:00:00"/>
        <d v="2023-08-19T00:00:00"/>
        <d v="2024-05-22T00:00:00"/>
        <d v="2023-06-18T00:00:00"/>
        <d v="2024-09-29T00:00:00"/>
        <d v="2023-07-09T00:00:00"/>
        <d v="2023-11-19T00:00:00"/>
        <d v="2024-04-19T00:00:00"/>
        <d v="2024-03-10T00:00:00"/>
        <d v="2024-02-09T00:00:00"/>
        <d v="2023-05-14T00:00:00"/>
        <d v="2024-07-23T00:00:00"/>
        <d v="2023-10-19T00:00:00"/>
        <d v="2023-04-07T00:00:00"/>
        <d v="2024-10-03T00:00:00"/>
        <d v="2023-05-10T00:00:00"/>
        <d v="2023-11-30T00:00:00"/>
        <d v="2024-09-07T00:00:00"/>
        <d v="2023-06-09T00:00:00"/>
        <d v="2024-09-23T00:00:00"/>
        <d v="2023-11-09T00:00:00"/>
        <d v="2024-12-22T00:00:00"/>
        <d v="2023-05-23T00:00:00"/>
        <d v="2024-04-26T00:00:00"/>
        <d v="2024-09-26T00:00:00"/>
        <d v="2024-03-31T00:00:00"/>
        <d v="2023-05-19T00:00:00"/>
        <d v="2024-02-16T00:00:00"/>
        <d v="2023-12-29T00:00:00"/>
        <d v="2023-02-21T00:00:00"/>
        <d v="2023-03-03T00:00:00"/>
        <d v="2024-07-31T00:00:00"/>
        <d v="2024-10-07T00:00:00"/>
        <d v="2024-04-05T00:00:00"/>
        <d v="2024-11-02T00:00:00"/>
        <d v="2024-07-07T00:00:00"/>
        <d v="2024-04-14T00:00:00"/>
        <d v="2023-09-19T00:00:00"/>
        <d v="2024-07-25T00:00:00"/>
        <d v="2023-03-10T00:00:00"/>
        <d v="2023-12-19T00:00:00"/>
        <d v="2024-07-11T00:00:00"/>
        <d v="2024-02-28T00:00:00"/>
        <d v="2023-10-14T00:00:00"/>
        <d v="2024-05-16T00:00:00"/>
        <d v="2023-06-13T00:00:00"/>
        <d v="2023-01-31T00:00:00"/>
        <d v="2024-11-17T00:00:00"/>
        <d v="2024-12-05T00:00:00"/>
        <d v="2024-12-13T00:00:00"/>
        <d v="2023-12-01T00:00:00"/>
        <d v="2023-12-16T00:00:00"/>
        <d v="2024-06-12T00:00:00"/>
        <d v="2023-03-21T00:00:00"/>
        <d v="2023-03-22T00:00:00"/>
        <d v="2023-09-02T00:00:00"/>
        <d v="2023-09-09T00:00:00"/>
        <d v="2024-12-20T00:00:00"/>
        <d v="2023-04-21T00:00:00"/>
        <d v="2023-08-11T00:00:00"/>
        <d v="2024-03-07T00:00:00"/>
        <d v="2024-04-08T00:00:00"/>
        <d v="2023-11-16T00:00:00"/>
        <d v="2023-05-21T00:00:00"/>
        <d v="2024-08-08T00:00:00"/>
        <d v="2023-12-14T00:00:00"/>
        <d v="2024-11-07T00:00:00"/>
        <d v="2023-03-31T00:00:00"/>
        <d v="2024-03-17T00:00:00"/>
        <d v="2024-08-25T00:00:00"/>
        <d v="2023-01-30T00:00:00"/>
        <d v="2024-06-24T00:00:00"/>
        <d v="2024-10-13T00:00:00"/>
        <d v="2023-08-30T00:00:00"/>
        <d v="2023-08-22T00:00:00"/>
        <d v="2023-09-13T00:00:00"/>
        <d v="2023-02-17T00:00:00"/>
        <d v="2023-07-16T00:00:00"/>
        <d v="2024-11-29T00:00:00"/>
        <d v="2024-09-05T00:00:00"/>
        <d v="2023-03-07T00:00:00"/>
        <d v="2023-02-24T00:00:00"/>
        <d v="2024-03-05T00:00:00"/>
        <d v="2023-06-12T00:00:00"/>
        <d v="2023-11-15T00:00:00"/>
        <d v="2023-01-28T00:00:00"/>
        <d v="2023-04-23T00:00:00"/>
        <d v="2024-01-02T00:00:00"/>
        <d v="2023-06-08T00:00:00"/>
        <d v="2023-02-06T00:00:00"/>
        <d v="2023-01-15T00:00:00"/>
        <d v="2024-07-26T00:00:00"/>
        <d v="2024-08-23T00:00:00"/>
        <d v="2024-11-18T00:00:00"/>
        <d v="2023-08-06T00:00:00"/>
        <d v="2024-11-22T00:00:00"/>
        <d v="2023-11-11T00:00:00"/>
        <d v="2023-11-07T00:00:00"/>
        <d v="2024-07-05T00:00:00"/>
        <d v="2024-09-08T00:00:00"/>
        <d v="2024-01-13T00:00:00"/>
        <d v="2023-02-01T00:00:00"/>
        <d v="2023-04-29T00:00:00"/>
        <d v="2024-03-21T00:00:00"/>
        <d v="2023-09-26T00:00:00"/>
        <d v="2024-08-12T00:00:00"/>
        <d v="2024-08-17T00:00:00"/>
        <d v="2023-10-31T00:00:00"/>
        <d v="2024-07-21T00:00:00"/>
        <d v="2023-12-31T00:00:00"/>
        <d v="2023-07-21T00:00:00"/>
        <d v="2024-06-07T00:00:00"/>
        <d v="2023-11-27T00:00:00"/>
        <d v="2023-07-04T00:00:00"/>
        <d v="2023-10-17T00:00:00"/>
        <d v="2023-01-17T00:00:00"/>
        <d v="2023-12-18T00:00:00"/>
        <d v="2024-02-20T00:00:00"/>
        <d v="2023-06-06T00:00:00"/>
        <d v="2024-06-27T00:00:00"/>
        <d v="2024-05-07T00:00:00"/>
        <d v="2024-12-16T00:00:00"/>
        <d v="2023-04-24T00:00:00"/>
        <d v="2023-07-08T00:00:00"/>
        <d v="2023-04-15T00:00:00"/>
        <d v="2023-07-26T00:00:00"/>
        <d v="2023-03-26T00:00:00"/>
        <d v="2024-12-08T00:00:00"/>
        <d v="2023-11-13T00:00:00"/>
        <d v="2023-09-30T00:00:00"/>
        <d v="2024-05-12T00:00:00"/>
        <d v="2024-07-09T00:00:00"/>
        <d v="2023-10-05T00:00:00"/>
        <d v="2023-10-06T00:00:00"/>
        <d v="2024-01-11T00:00:00"/>
        <d v="2024-03-06T00:00:00"/>
        <d v="2024-11-28T00:00:00"/>
        <d v="2023-03-29T00:00:00"/>
        <d v="2023-08-03T00:00:00"/>
        <d v="2023-12-10T00:00:00"/>
        <d v="2024-06-06T00:00:00"/>
        <d v="2024-01-15T00:00:00"/>
        <d v="2023-07-07T00:00:00"/>
        <d v="2024-06-19T00:00:00"/>
        <d v="2024-08-15T00:00:00"/>
        <d v="2023-05-30T00:00:00"/>
        <d v="2023-09-27T00:00:00"/>
        <d v="2023-02-27T00:00:00"/>
        <d v="2024-03-15T00:00:00"/>
        <d v="2024-01-24T00:00:00"/>
        <d v="2024-01-31T00:00:00"/>
        <d v="2023-01-27T00:00:00"/>
        <d v="2024-07-16T00:00:00"/>
        <d v="2023-07-20T00:00:00"/>
        <d v="2024-06-15T00:00:00"/>
        <d v="2024-02-25T00:00:00"/>
        <d v="2024-11-04T00:00:00"/>
        <d v="2024-08-14T00:00:00"/>
        <d v="2024-02-12T00:00:00"/>
        <d v="2023-09-29T00:00:00"/>
        <d v="2024-03-24T00:00:00"/>
        <d v="2024-11-12T00:00:00"/>
        <d v="2023-07-30T00:00:00"/>
        <d v="2024-02-04T00:00:00"/>
        <d v="2024-03-11T00:00:00"/>
        <d v="2024-04-17T00:00:00"/>
        <d v="2024-10-08T00:00:00"/>
        <d v="2023-05-25T00:00:00"/>
        <d v="2023-06-19T00:00:00"/>
        <d v="2023-12-21T00:00:00"/>
        <d v="2024-12-01T00:00:00"/>
        <d v="2023-06-26T00:00:00"/>
        <d v="2024-02-01T00:00:00"/>
        <d v="2023-05-16T00:00:00"/>
        <d v="2023-10-23T00:00:00"/>
        <d v="2023-09-23T00:00:00"/>
        <d v="2023-05-13T00:00:00"/>
        <d v="2024-07-15T00:00:00"/>
        <d v="2024-04-29T00:00:00"/>
        <d v="2024-07-01T00:00:00"/>
        <d v="2024-12-12T00:00:00"/>
        <d v="2024-06-30T00:00:00"/>
        <d v="2023-02-20T00:00:00"/>
        <d v="2023-10-30T00:00:00"/>
        <d v="2024-11-06T00:00:00"/>
        <d v="2024-09-28T00:00:00"/>
        <d v="2023-04-18T00:00:00"/>
        <d v="2023-06-30T00:00:00"/>
        <d v="2024-04-06T00:00:00"/>
        <d v="2023-12-22T00:00:00"/>
        <d v="2023-06-02T00:00:00"/>
        <d v="2024-03-20T00:00:00"/>
        <d v="2023-02-12T00:00:00"/>
        <d v="2024-04-10T00:00:00"/>
        <d v="2023-09-20T00:00:00"/>
        <d v="2024-08-31T00:00:00"/>
        <d v="2024-01-28T00:00:00"/>
        <d v="2024-05-23T00:00:00"/>
        <d v="2024-04-09T00:00:00"/>
        <d v="2023-07-17T00:00:00"/>
        <d v="2023-07-13T00:00:00"/>
        <d v="2023-05-08T00:00:00"/>
        <d v="2023-01-05T00:00:00"/>
        <d v="2024-01-03T00:00:00"/>
        <d v="2024-05-27T00:00:00"/>
        <d v="2024-09-14T00:00:00"/>
        <d v="2024-04-22T00:00:00"/>
        <d v="2024-09-02T00:00:00"/>
        <d v="2024-02-18T00:00:00"/>
        <d v="2023-06-14T00:00:00"/>
        <d v="2023-08-09T00:00:00"/>
        <d v="2024-09-06T00:00:00"/>
        <d v="2024-08-13T00:00:00"/>
        <d v="2024-05-05T00:00:00"/>
        <d v="2023-09-11T00:00:00"/>
        <d v="2024-11-27T00:00:00"/>
        <d v="2023-07-18T00:00:00"/>
        <d v="2024-01-07T00:00:00"/>
        <d v="2023-07-24T00:00:00"/>
        <d v="2024-09-25T00:00:00"/>
        <d v="2024-01-20T00:00:00"/>
        <d v="2024-10-20T00:00:00"/>
        <d v="2023-06-11T00:00:00"/>
        <d v="2024-06-22T00:00:00"/>
        <d v="2023-05-20T00:00:00"/>
        <d v="2023-11-26T00:00:00"/>
        <d v="2024-11-14T00:00:00"/>
        <d v="2024-10-06T00:00:00"/>
        <d v="2024-12-06T00:00:00"/>
        <d v="2023-06-10T00:00:00"/>
        <d v="2023-11-04T00:00:00"/>
        <d v="2023-05-27T00:00:00"/>
        <d v="2023-07-02T00:00:00"/>
        <d v="2023-08-25T00:00:00"/>
        <d v="2024-12-27T00:00:00"/>
        <d v="2023-01-23T00:00:00"/>
        <d v="2024-03-25T00:00:00"/>
        <d v="2024-08-07T00:00:00"/>
        <d v="2024-03-14T00:00:00"/>
        <d v="2023-01-13T00:00:00"/>
        <d v="2023-09-06T00:00:00"/>
        <d v="2024-02-14T00:00:00"/>
        <d v="2023-04-01T00:00:00"/>
        <d v="2023-03-14T00:00:00"/>
        <d v="2024-08-06T00:00:00"/>
        <d v="2024-03-26T00:00:00"/>
        <d v="2023-10-22T00:00:00"/>
        <d v="2024-12-24T00:00:00"/>
        <d v="2024-05-20T00:00:00"/>
        <d v="2023-03-06T00:00:00"/>
        <d v="2023-06-17T00:00:00"/>
        <d v="2024-11-11T00:00:00"/>
        <d v="2024-12-17T00:00:00"/>
        <d v="2024-07-24T00:00:00"/>
        <d v="2024-10-01T00:00:00"/>
        <d v="2023-09-04T00:00:00"/>
        <d v="2023-11-05T00:00:00"/>
        <d v="2024-02-02T00:00:00"/>
        <d v="2024-06-29T00:00:00"/>
        <d v="2023-03-27T00:00:00"/>
        <d v="2023-05-17T00:00:00"/>
        <d v="2023-03-17T00:00:00"/>
        <d v="2023-07-12T00:00:00"/>
        <d v="2023-01-29T00:00:00"/>
        <d v="2024-09-09T00:00:00"/>
        <d v="2023-09-22T00:00:00"/>
        <d v="2024-08-29T00:00:00"/>
        <d v="2023-07-22T00:00:00"/>
        <d v="2024-08-20T00:00:00"/>
        <d v="2023-10-12T00:00:00"/>
        <d v="2024-10-14T00:00:00"/>
        <d v="2023-09-24T00:00:00"/>
        <d v="2024-06-11T00:00:00"/>
        <d v="2023-09-08T00:00:00"/>
        <d v="2023-07-28T00:00:00"/>
        <d v="2024-05-18T00:00:00"/>
        <d v="2024-02-29T00:00:00"/>
        <d v="2023-06-04T00:00:00"/>
        <d v="2023-09-16T00:00:00"/>
        <d v="2023-04-04T00:00:00"/>
        <d v="2024-11-09T00:00:00"/>
        <d v="2024-11-08T00:00:00"/>
      </sharedItems>
      <fieldGroup par="16"/>
    </cacheField>
    <cacheField name="Financial Year" numFmtId="1">
      <sharedItems containsSemiMixedTypes="0" containsString="0" containsNumber="1" containsInteger="1" minValue="2023" maxValue="2025" count="3">
        <n v="2024"/>
        <n v="2023"/>
        <n v="2025"/>
      </sharedItems>
    </cacheField>
    <cacheField name="Financial Year2" numFmtId="0">
      <sharedItems/>
    </cacheField>
    <cacheField name="Type" numFmtId="0">
      <sharedItems count="2">
        <s v="KMART STORE"/>
        <s v="KMART ONLINE"/>
      </sharedItems>
    </cacheField>
    <cacheField name="Suburb" numFmtId="0">
      <sharedItems count="97">
        <s v="Balcatta"/>
        <s v="Ballina"/>
        <s v="Belconnen"/>
        <s v="Burleigh Waters"/>
        <s v="Castle Hill"/>
        <s v="Chatswood"/>
        <s v="Claremont"/>
        <s v="Dandenong"/>
        <s v="Dural"/>
        <s v="Epping"/>
        <s v="Epsom"/>
        <s v="Glenorchy"/>
        <s v="Indooroopilly"/>
        <s v="Lismore"/>
        <s v="Lithgow"/>
        <s v="Mascot"/>
        <s v="Mindarie"/>
        <s v="Mt Isa"/>
        <s v="Noarlunga"/>
        <s v="Orange"/>
        <s v="Sunbury"/>
        <s v="Toombul"/>
        <s v="Ulladulla"/>
        <s v="Wagga Wagga"/>
        <s v="Thornleigh"/>
        <s v="Bendigo"/>
        <s v="Bussleton"/>
        <s v="Collingwood"/>
        <s v="Dubbo"/>
        <s v="Mildura"/>
        <s v="Nunawading"/>
        <s v="Rydalmere"/>
        <s v="Seaford"/>
        <s v="Warrnambool"/>
        <s v="Altona"/>
        <s v="Maroochydore"/>
        <s v="Chadstone"/>
        <s v="Penrith"/>
        <s v="Airlie Beach"/>
        <s v="Albany"/>
        <s v="Ballarat"/>
        <s v="Burnie"/>
        <s v="Cairns"/>
        <s v="Campbelltown"/>
        <s v="Cranbourne"/>
        <s v="Gympie"/>
        <s v="Mackay"/>
        <s v="Narrabeen"/>
        <s v="Noosaville"/>
        <s v="Ringwood"/>
        <s v="Scoresby"/>
        <s v="Shepparton"/>
        <s v="Stafford"/>
        <s v="Underwood"/>
        <s v="Werribee"/>
        <s v="Yeppoon"/>
        <s v="Bathurst"/>
        <s v="Prospect"/>
        <s v="Joondalup"/>
        <s v="North Lakes"/>
        <s v="Nowra"/>
        <s v="Berri"/>
        <s v="Harrisdale"/>
        <s v="Alexandria"/>
        <s v="Armidale"/>
        <s v="Ashfield"/>
        <s v="Atherton"/>
        <s v="Caloundra"/>
        <s v="Darwin"/>
        <s v="Frankston"/>
        <s v="Horsham"/>
        <s v="Marion"/>
        <s v="Mornington"/>
        <s v="Port Lincoln"/>
        <s v="Tweed Heads"/>
        <s v="Esperance"/>
        <s v="Randwick"/>
        <s v="Rosny Park"/>
        <s v="Lidcombe"/>
        <s v="Mt Gambier"/>
        <s v="Maddington"/>
        <s v="Gladstone"/>
        <s v="Hervey Bay"/>
        <s v="Inglewood"/>
        <s v="Southport"/>
        <s v="Geraldton"/>
        <s v="Broome"/>
        <s v="Fyshwick"/>
        <s v="Woodville"/>
        <s v="Croydon"/>
        <s v="Rockhampton"/>
        <s v="Artarmon"/>
        <s v="Ipswich"/>
        <s v="Hastings"/>
        <s v="Launceston"/>
        <s v="Alice Springs"/>
        <s v="Wodonga"/>
      </sharedItems>
    </cacheField>
    <cacheField name="Full State" numFmtId="0">
      <sharedItems count="8">
        <s v="Western Australia"/>
        <s v="New South Wales"/>
        <s v="Australian Capital Territory"/>
        <s v="Queensland"/>
        <s v="Victoria"/>
        <s v="Tasmania"/>
        <s v="South Australia"/>
        <s v="Northern Territory"/>
      </sharedItems>
    </cacheField>
    <cacheField name="State" numFmtId="0">
      <sharedItems count="8">
        <s v="WA"/>
        <s v="NSW"/>
        <s v="ACT"/>
        <s v="QLD"/>
        <s v="VIC"/>
        <s v="TAS"/>
        <s v="SA"/>
        <s v="NT"/>
      </sharedItems>
    </cacheField>
    <cacheField name="Postcode" numFmtId="0">
      <sharedItems containsSemiMixedTypes="0" containsString="0" containsNumber="1" containsInteger="1" minValue="800" maxValue="7320"/>
    </cacheField>
    <cacheField name="Country" numFmtId="0">
      <sharedItems count="1">
        <s v="Australia"/>
      </sharedItems>
    </cacheField>
    <cacheField name="Manager" numFmtId="0">
      <sharedItems count="21">
        <s v="Tom McKenzie"/>
        <s v="Claire Bridges"/>
        <s v="George Chester"/>
        <s v="Ricky Wilkinson"/>
        <s v="Lillian Pruitt"/>
        <s v="Jeremy Garcia"/>
        <s v="Rachael Long"/>
        <s v="Brian Hubbard"/>
        <s v="Jerry Fulton"/>
        <s v="Simone Prior"/>
        <s v="Terri Wright"/>
        <s v="John Gardner"/>
        <s v="Caroline Tucker"/>
        <s v="Ray Watson"/>
        <s v="Miles Hammond"/>
        <s v="Shellie Thomas"/>
        <s v="Owen Pierce"/>
        <s v="Amber Ward"/>
        <s v="Alex Nash"/>
        <s v="Michael Carney"/>
        <s v="John Harper"/>
      </sharedItems>
    </cacheField>
    <cacheField name="Category" numFmtId="0">
      <sharedItems count="10">
        <s v="Beauty &amp; Personal Care"/>
        <s v="Home &amp; Living"/>
        <s v="Accessories"/>
        <s v="Baby &amp; Nursery"/>
        <s v="Clothing &amp; Fashion"/>
        <s v="Electronics &amp; Entertainment"/>
        <s v="Stationery &amp; Office Supplies"/>
        <s v="Footwear"/>
        <s v="Party &amp; Gift Wrap"/>
        <s v="Toys &amp; Outdoor Play"/>
      </sharedItems>
    </cacheField>
    <cacheField name="Buyer" numFmtId="0">
      <sharedItems count="10">
        <s v="Chester George"/>
        <s v="Elizabeth Gentry"/>
        <s v="Sara Ferrell"/>
        <s v="Amy Buchanan"/>
        <s v="Bruce Curran"/>
        <s v="Maggie Mayer"/>
        <s v="Ella Hickman"/>
        <s v="Richard Carr"/>
        <s v="Chris Monroe"/>
        <s v="Howard Wright"/>
      </sharedItems>
    </cacheField>
    <cacheField name="Sales" numFmtId="164">
      <sharedItems containsSemiMixedTypes="0" containsString="0" containsNumber="1" minValue="1" maxValue="12653.070000000003"/>
    </cacheField>
    <cacheField name="Count" numFmtId="0">
      <sharedItems containsSemiMixedTypes="0" containsString="0" containsNumber="1" containsInteger="1" minValue="1" maxValue="1"/>
    </cacheField>
    <cacheField name="Months (Date)" numFmtId="0" databaseField="0">
      <fieldGroup base="0">
        <rangePr groupBy="months" startDate="2023-01-01T00:00:00" endDate="2025-01-01T00:00:00"/>
        <groupItems count="14">
          <s v="&lt;1/01/2023"/>
          <s v="Jan"/>
          <s v="Feb"/>
          <s v="Mar"/>
          <s v="Apr"/>
          <s v="May"/>
          <s v="Jun"/>
          <s v="Jul"/>
          <s v="Aug"/>
          <s v="Sep"/>
          <s v="Oct"/>
          <s v="Nov"/>
          <s v="Dec"/>
          <s v="&gt;1/01/2025"/>
        </groupItems>
      </fieldGroup>
    </cacheField>
    <cacheField name="Quarters (Date)" numFmtId="0" databaseField="0">
      <fieldGroup base="0">
        <rangePr groupBy="quarters" startDate="2023-01-01T00:00:00" endDate="2025-01-01T00:00:00"/>
        <groupItems count="6">
          <s v="&lt;1/01/2023"/>
          <s v="Qtr1"/>
          <s v="Qtr2"/>
          <s v="Qtr3"/>
          <s v="Qtr4"/>
          <s v="&gt;1/01/2025"/>
        </groupItems>
      </fieldGroup>
    </cacheField>
    <cacheField name="Years (Date)" numFmtId="0" databaseField="0">
      <fieldGroup base="0">
        <rangePr groupBy="years" startDate="2023-01-01T00:00:00" endDate="2025-01-01T00:00:00"/>
        <groupItems count="5">
          <s v="&lt;1/01/2023"/>
          <s v="2023"/>
          <s v="2024"/>
          <s v="2025"/>
          <s v="&gt;1/01/2025"/>
        </groupItems>
      </fieldGroup>
    </cacheField>
  </cacheFields>
  <extLst>
    <ext xmlns:x14="http://schemas.microsoft.com/office/spreadsheetml/2009/9/main" uri="{725AE2AE-9491-48be-B2B4-4EB974FC3084}">
      <x14:pivotCacheDefinition pivotCacheId="8083354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05">
  <r>
    <x v="0"/>
    <x v="0"/>
    <s v="2023-2024"/>
    <x v="0"/>
    <x v="0"/>
    <x v="0"/>
    <x v="0"/>
    <n v="6021"/>
    <x v="0"/>
    <x v="0"/>
    <x v="0"/>
    <x v="0"/>
    <n v="1"/>
    <n v="1"/>
  </r>
  <r>
    <x v="1"/>
    <x v="0"/>
    <s v="2023-2024"/>
    <x v="0"/>
    <x v="1"/>
    <x v="1"/>
    <x v="1"/>
    <n v="2478"/>
    <x v="0"/>
    <x v="1"/>
    <x v="1"/>
    <x v="1"/>
    <n v="1"/>
    <n v="1"/>
  </r>
  <r>
    <x v="2"/>
    <x v="1"/>
    <s v="2022-2023"/>
    <x v="1"/>
    <x v="2"/>
    <x v="2"/>
    <x v="2"/>
    <n v="2617"/>
    <x v="0"/>
    <x v="2"/>
    <x v="1"/>
    <x v="1"/>
    <n v="1"/>
    <n v="1"/>
  </r>
  <r>
    <x v="3"/>
    <x v="0"/>
    <s v="2023-2024"/>
    <x v="0"/>
    <x v="3"/>
    <x v="3"/>
    <x v="3"/>
    <n v="4220"/>
    <x v="0"/>
    <x v="3"/>
    <x v="2"/>
    <x v="2"/>
    <n v="1"/>
    <n v="1"/>
  </r>
  <r>
    <x v="4"/>
    <x v="0"/>
    <s v="2023-2024"/>
    <x v="0"/>
    <x v="4"/>
    <x v="1"/>
    <x v="1"/>
    <n v="2154"/>
    <x v="0"/>
    <x v="4"/>
    <x v="3"/>
    <x v="3"/>
    <n v="1"/>
    <n v="1"/>
  </r>
  <r>
    <x v="5"/>
    <x v="0"/>
    <s v="2023-2024"/>
    <x v="0"/>
    <x v="5"/>
    <x v="1"/>
    <x v="1"/>
    <n v="2067"/>
    <x v="0"/>
    <x v="5"/>
    <x v="0"/>
    <x v="0"/>
    <n v="1"/>
    <n v="1"/>
  </r>
  <r>
    <x v="6"/>
    <x v="1"/>
    <s v="2022-2023"/>
    <x v="0"/>
    <x v="6"/>
    <x v="0"/>
    <x v="0"/>
    <n v="6010"/>
    <x v="0"/>
    <x v="0"/>
    <x v="4"/>
    <x v="4"/>
    <n v="1"/>
    <n v="1"/>
  </r>
  <r>
    <x v="7"/>
    <x v="0"/>
    <s v="2023-2024"/>
    <x v="0"/>
    <x v="7"/>
    <x v="4"/>
    <x v="4"/>
    <n v="3175"/>
    <x v="0"/>
    <x v="6"/>
    <x v="1"/>
    <x v="1"/>
    <n v="1"/>
    <n v="1"/>
  </r>
  <r>
    <x v="8"/>
    <x v="0"/>
    <s v="2023-2024"/>
    <x v="0"/>
    <x v="8"/>
    <x v="1"/>
    <x v="1"/>
    <n v="2158"/>
    <x v="0"/>
    <x v="4"/>
    <x v="3"/>
    <x v="3"/>
    <n v="1"/>
    <n v="1"/>
  </r>
  <r>
    <x v="9"/>
    <x v="0"/>
    <s v="2023-2024"/>
    <x v="0"/>
    <x v="9"/>
    <x v="4"/>
    <x v="4"/>
    <n v="3076"/>
    <x v="0"/>
    <x v="7"/>
    <x v="5"/>
    <x v="5"/>
    <n v="1"/>
    <n v="1"/>
  </r>
  <r>
    <x v="10"/>
    <x v="0"/>
    <s v="2023-2024"/>
    <x v="0"/>
    <x v="9"/>
    <x v="4"/>
    <x v="4"/>
    <n v="3076"/>
    <x v="0"/>
    <x v="7"/>
    <x v="0"/>
    <x v="0"/>
    <n v="1"/>
    <n v="1"/>
  </r>
  <r>
    <x v="11"/>
    <x v="0"/>
    <s v="2023-2024"/>
    <x v="0"/>
    <x v="10"/>
    <x v="4"/>
    <x v="4"/>
    <n v="3551"/>
    <x v="0"/>
    <x v="8"/>
    <x v="6"/>
    <x v="6"/>
    <n v="1"/>
    <n v="1"/>
  </r>
  <r>
    <x v="12"/>
    <x v="0"/>
    <s v="2023-2024"/>
    <x v="0"/>
    <x v="11"/>
    <x v="5"/>
    <x v="5"/>
    <n v="7010"/>
    <x v="0"/>
    <x v="9"/>
    <x v="0"/>
    <x v="0"/>
    <n v="1"/>
    <n v="1"/>
  </r>
  <r>
    <x v="13"/>
    <x v="0"/>
    <s v="2023-2024"/>
    <x v="0"/>
    <x v="12"/>
    <x v="3"/>
    <x v="3"/>
    <n v="4068"/>
    <x v="0"/>
    <x v="10"/>
    <x v="1"/>
    <x v="1"/>
    <n v="1"/>
    <n v="1"/>
  </r>
  <r>
    <x v="14"/>
    <x v="0"/>
    <s v="2023-2024"/>
    <x v="0"/>
    <x v="13"/>
    <x v="1"/>
    <x v="1"/>
    <n v="2480"/>
    <x v="0"/>
    <x v="1"/>
    <x v="1"/>
    <x v="1"/>
    <n v="1"/>
    <n v="1"/>
  </r>
  <r>
    <x v="15"/>
    <x v="0"/>
    <s v="2023-2024"/>
    <x v="0"/>
    <x v="14"/>
    <x v="1"/>
    <x v="1"/>
    <n v="2790"/>
    <x v="0"/>
    <x v="11"/>
    <x v="1"/>
    <x v="1"/>
    <n v="1"/>
    <n v="1"/>
  </r>
  <r>
    <x v="16"/>
    <x v="1"/>
    <s v="2022-2023"/>
    <x v="0"/>
    <x v="15"/>
    <x v="1"/>
    <x v="1"/>
    <n v="2020"/>
    <x v="0"/>
    <x v="5"/>
    <x v="5"/>
    <x v="5"/>
    <n v="1"/>
    <n v="1"/>
  </r>
  <r>
    <x v="17"/>
    <x v="0"/>
    <s v="2023-2024"/>
    <x v="1"/>
    <x v="16"/>
    <x v="0"/>
    <x v="0"/>
    <n v="6030"/>
    <x v="0"/>
    <x v="0"/>
    <x v="3"/>
    <x v="3"/>
    <n v="1"/>
    <n v="1"/>
  </r>
  <r>
    <x v="18"/>
    <x v="0"/>
    <s v="2023-2024"/>
    <x v="1"/>
    <x v="16"/>
    <x v="0"/>
    <x v="0"/>
    <n v="6030"/>
    <x v="0"/>
    <x v="0"/>
    <x v="3"/>
    <x v="3"/>
    <n v="1"/>
    <n v="1"/>
  </r>
  <r>
    <x v="19"/>
    <x v="0"/>
    <s v="2023-2024"/>
    <x v="0"/>
    <x v="17"/>
    <x v="3"/>
    <x v="3"/>
    <n v="4825"/>
    <x v="0"/>
    <x v="12"/>
    <x v="7"/>
    <x v="7"/>
    <n v="1"/>
    <n v="1"/>
  </r>
  <r>
    <x v="20"/>
    <x v="0"/>
    <s v="2023-2024"/>
    <x v="0"/>
    <x v="18"/>
    <x v="6"/>
    <x v="6"/>
    <n v="5168"/>
    <x v="0"/>
    <x v="13"/>
    <x v="3"/>
    <x v="3"/>
    <n v="1"/>
    <n v="1"/>
  </r>
  <r>
    <x v="21"/>
    <x v="1"/>
    <s v="2022-2023"/>
    <x v="0"/>
    <x v="19"/>
    <x v="1"/>
    <x v="1"/>
    <n v="2800"/>
    <x v="0"/>
    <x v="11"/>
    <x v="5"/>
    <x v="5"/>
    <n v="1"/>
    <n v="1"/>
  </r>
  <r>
    <x v="22"/>
    <x v="1"/>
    <s v="2022-2023"/>
    <x v="0"/>
    <x v="20"/>
    <x v="4"/>
    <x v="4"/>
    <n v="3429"/>
    <x v="0"/>
    <x v="8"/>
    <x v="3"/>
    <x v="3"/>
    <n v="1"/>
    <n v="1"/>
  </r>
  <r>
    <x v="23"/>
    <x v="2"/>
    <s v="2024-2025"/>
    <x v="0"/>
    <x v="21"/>
    <x v="3"/>
    <x v="3"/>
    <n v="4012"/>
    <x v="0"/>
    <x v="10"/>
    <x v="3"/>
    <x v="3"/>
    <n v="1"/>
    <n v="1"/>
  </r>
  <r>
    <x v="24"/>
    <x v="0"/>
    <s v="2023-2024"/>
    <x v="0"/>
    <x v="22"/>
    <x v="1"/>
    <x v="1"/>
    <n v="2539"/>
    <x v="0"/>
    <x v="2"/>
    <x v="4"/>
    <x v="4"/>
    <n v="1"/>
    <n v="1"/>
  </r>
  <r>
    <x v="25"/>
    <x v="1"/>
    <s v="2022-2023"/>
    <x v="1"/>
    <x v="23"/>
    <x v="1"/>
    <x v="1"/>
    <n v="2650"/>
    <x v="0"/>
    <x v="11"/>
    <x v="4"/>
    <x v="4"/>
    <n v="1"/>
    <n v="1"/>
  </r>
  <r>
    <x v="26"/>
    <x v="1"/>
    <s v="2022-2023"/>
    <x v="0"/>
    <x v="24"/>
    <x v="1"/>
    <x v="1"/>
    <n v="2120"/>
    <x v="0"/>
    <x v="4"/>
    <x v="6"/>
    <x v="6"/>
    <n v="1.47"/>
    <n v="1"/>
  </r>
  <r>
    <x v="27"/>
    <x v="0"/>
    <s v="2023-2024"/>
    <x v="0"/>
    <x v="25"/>
    <x v="4"/>
    <x v="4"/>
    <n v="3550"/>
    <x v="0"/>
    <x v="8"/>
    <x v="3"/>
    <x v="3"/>
    <n v="1.5"/>
    <n v="1"/>
  </r>
  <r>
    <x v="28"/>
    <x v="2"/>
    <s v="2024-2025"/>
    <x v="0"/>
    <x v="26"/>
    <x v="0"/>
    <x v="0"/>
    <n v="6280"/>
    <x v="0"/>
    <x v="14"/>
    <x v="1"/>
    <x v="1"/>
    <n v="1.5"/>
    <n v="1"/>
  </r>
  <r>
    <x v="29"/>
    <x v="0"/>
    <s v="2023-2024"/>
    <x v="0"/>
    <x v="27"/>
    <x v="4"/>
    <x v="4"/>
    <n v="3066"/>
    <x v="0"/>
    <x v="7"/>
    <x v="0"/>
    <x v="0"/>
    <n v="1.5"/>
    <n v="1"/>
  </r>
  <r>
    <x v="30"/>
    <x v="1"/>
    <s v="2022-2023"/>
    <x v="0"/>
    <x v="28"/>
    <x v="1"/>
    <x v="1"/>
    <n v="2830"/>
    <x v="0"/>
    <x v="11"/>
    <x v="0"/>
    <x v="0"/>
    <n v="1.5"/>
    <n v="1"/>
  </r>
  <r>
    <x v="31"/>
    <x v="1"/>
    <s v="2022-2023"/>
    <x v="0"/>
    <x v="12"/>
    <x v="3"/>
    <x v="3"/>
    <n v="4068"/>
    <x v="0"/>
    <x v="10"/>
    <x v="3"/>
    <x v="3"/>
    <n v="1.5"/>
    <n v="1"/>
  </r>
  <r>
    <x v="32"/>
    <x v="0"/>
    <s v="2023-2024"/>
    <x v="0"/>
    <x v="29"/>
    <x v="4"/>
    <x v="4"/>
    <n v="3500"/>
    <x v="0"/>
    <x v="8"/>
    <x v="0"/>
    <x v="0"/>
    <n v="1.5"/>
    <n v="1"/>
  </r>
  <r>
    <x v="33"/>
    <x v="2"/>
    <s v="2024-2025"/>
    <x v="0"/>
    <x v="30"/>
    <x v="4"/>
    <x v="4"/>
    <n v="3131"/>
    <x v="0"/>
    <x v="6"/>
    <x v="3"/>
    <x v="3"/>
    <n v="1.5"/>
    <n v="1"/>
  </r>
  <r>
    <x v="34"/>
    <x v="2"/>
    <s v="2024-2025"/>
    <x v="0"/>
    <x v="31"/>
    <x v="1"/>
    <x v="1"/>
    <n v="2116"/>
    <x v="0"/>
    <x v="4"/>
    <x v="1"/>
    <x v="1"/>
    <n v="1.5"/>
    <n v="1"/>
  </r>
  <r>
    <x v="35"/>
    <x v="0"/>
    <s v="2023-2024"/>
    <x v="0"/>
    <x v="32"/>
    <x v="6"/>
    <x v="6"/>
    <n v="5169"/>
    <x v="0"/>
    <x v="13"/>
    <x v="3"/>
    <x v="3"/>
    <n v="1.5"/>
    <n v="1"/>
  </r>
  <r>
    <x v="36"/>
    <x v="2"/>
    <s v="2024-2025"/>
    <x v="0"/>
    <x v="33"/>
    <x v="4"/>
    <x v="4"/>
    <n v="3280"/>
    <x v="0"/>
    <x v="8"/>
    <x v="1"/>
    <x v="1"/>
    <n v="1.5"/>
    <n v="1"/>
  </r>
  <r>
    <x v="37"/>
    <x v="2"/>
    <s v="2024-2025"/>
    <x v="0"/>
    <x v="34"/>
    <x v="4"/>
    <x v="4"/>
    <n v="3018"/>
    <x v="0"/>
    <x v="7"/>
    <x v="3"/>
    <x v="3"/>
    <n v="1.57"/>
    <n v="1"/>
  </r>
  <r>
    <x v="38"/>
    <x v="0"/>
    <s v="2023-2024"/>
    <x v="0"/>
    <x v="35"/>
    <x v="3"/>
    <x v="3"/>
    <n v="4558"/>
    <x v="0"/>
    <x v="15"/>
    <x v="1"/>
    <x v="1"/>
    <n v="1.6"/>
    <n v="1"/>
  </r>
  <r>
    <x v="39"/>
    <x v="0"/>
    <s v="2023-2024"/>
    <x v="0"/>
    <x v="36"/>
    <x v="4"/>
    <x v="4"/>
    <n v="3148"/>
    <x v="0"/>
    <x v="6"/>
    <x v="0"/>
    <x v="0"/>
    <n v="1.71"/>
    <n v="1"/>
  </r>
  <r>
    <x v="40"/>
    <x v="0"/>
    <s v="2023-2024"/>
    <x v="1"/>
    <x v="10"/>
    <x v="4"/>
    <x v="4"/>
    <n v="3551"/>
    <x v="0"/>
    <x v="8"/>
    <x v="1"/>
    <x v="1"/>
    <n v="1.79"/>
    <n v="1"/>
  </r>
  <r>
    <x v="41"/>
    <x v="1"/>
    <s v="2022-2023"/>
    <x v="0"/>
    <x v="20"/>
    <x v="4"/>
    <x v="4"/>
    <n v="3429"/>
    <x v="0"/>
    <x v="8"/>
    <x v="3"/>
    <x v="3"/>
    <n v="1.8"/>
    <n v="1"/>
  </r>
  <r>
    <x v="42"/>
    <x v="0"/>
    <s v="2023-2024"/>
    <x v="1"/>
    <x v="23"/>
    <x v="1"/>
    <x v="1"/>
    <n v="2650"/>
    <x v="0"/>
    <x v="11"/>
    <x v="1"/>
    <x v="1"/>
    <n v="1.8"/>
    <n v="1"/>
  </r>
  <r>
    <x v="43"/>
    <x v="1"/>
    <s v="2022-2023"/>
    <x v="0"/>
    <x v="15"/>
    <x v="1"/>
    <x v="1"/>
    <n v="2020"/>
    <x v="0"/>
    <x v="5"/>
    <x v="8"/>
    <x v="8"/>
    <n v="1.89"/>
    <n v="1"/>
  </r>
  <r>
    <x v="44"/>
    <x v="0"/>
    <s v="2023-2024"/>
    <x v="0"/>
    <x v="19"/>
    <x v="1"/>
    <x v="1"/>
    <n v="2800"/>
    <x v="0"/>
    <x v="11"/>
    <x v="6"/>
    <x v="6"/>
    <n v="1.9"/>
    <n v="1"/>
  </r>
  <r>
    <x v="45"/>
    <x v="0"/>
    <s v="2023-2024"/>
    <x v="0"/>
    <x v="36"/>
    <x v="4"/>
    <x v="4"/>
    <n v="3148"/>
    <x v="0"/>
    <x v="6"/>
    <x v="1"/>
    <x v="1"/>
    <n v="1.99"/>
    <n v="1"/>
  </r>
  <r>
    <x v="46"/>
    <x v="2"/>
    <s v="2024-2025"/>
    <x v="0"/>
    <x v="18"/>
    <x v="6"/>
    <x v="6"/>
    <n v="5168"/>
    <x v="0"/>
    <x v="13"/>
    <x v="5"/>
    <x v="5"/>
    <n v="1.99"/>
    <n v="1"/>
  </r>
  <r>
    <x v="47"/>
    <x v="2"/>
    <s v="2024-2025"/>
    <x v="0"/>
    <x v="37"/>
    <x v="1"/>
    <x v="1"/>
    <n v="2750"/>
    <x v="0"/>
    <x v="11"/>
    <x v="2"/>
    <x v="2"/>
    <n v="1.99"/>
    <n v="1"/>
  </r>
  <r>
    <x v="16"/>
    <x v="1"/>
    <s v="2022-2023"/>
    <x v="0"/>
    <x v="38"/>
    <x v="3"/>
    <x v="3"/>
    <n v="4802"/>
    <x v="0"/>
    <x v="12"/>
    <x v="4"/>
    <x v="4"/>
    <n v="2"/>
    <n v="1"/>
  </r>
  <r>
    <x v="48"/>
    <x v="0"/>
    <s v="2023-2024"/>
    <x v="0"/>
    <x v="39"/>
    <x v="0"/>
    <x v="0"/>
    <n v="6330"/>
    <x v="0"/>
    <x v="14"/>
    <x v="3"/>
    <x v="3"/>
    <n v="2"/>
    <n v="1"/>
  </r>
  <r>
    <x v="35"/>
    <x v="0"/>
    <s v="2023-2024"/>
    <x v="0"/>
    <x v="40"/>
    <x v="4"/>
    <x v="4"/>
    <n v="3353"/>
    <x v="0"/>
    <x v="8"/>
    <x v="3"/>
    <x v="3"/>
    <n v="2"/>
    <n v="1"/>
  </r>
  <r>
    <x v="49"/>
    <x v="2"/>
    <s v="2024-2025"/>
    <x v="0"/>
    <x v="3"/>
    <x v="3"/>
    <x v="3"/>
    <n v="4220"/>
    <x v="0"/>
    <x v="3"/>
    <x v="4"/>
    <x v="4"/>
    <n v="2"/>
    <n v="1"/>
  </r>
  <r>
    <x v="50"/>
    <x v="0"/>
    <s v="2023-2024"/>
    <x v="0"/>
    <x v="41"/>
    <x v="5"/>
    <x v="5"/>
    <n v="7320"/>
    <x v="0"/>
    <x v="9"/>
    <x v="1"/>
    <x v="1"/>
    <n v="2"/>
    <n v="1"/>
  </r>
  <r>
    <x v="51"/>
    <x v="0"/>
    <s v="2023-2024"/>
    <x v="0"/>
    <x v="42"/>
    <x v="3"/>
    <x v="3"/>
    <n v="4870"/>
    <x v="0"/>
    <x v="12"/>
    <x v="0"/>
    <x v="0"/>
    <n v="2"/>
    <n v="1"/>
  </r>
  <r>
    <x v="52"/>
    <x v="2"/>
    <s v="2024-2025"/>
    <x v="0"/>
    <x v="43"/>
    <x v="1"/>
    <x v="1"/>
    <n v="2560"/>
    <x v="0"/>
    <x v="2"/>
    <x v="0"/>
    <x v="0"/>
    <n v="2"/>
    <n v="1"/>
  </r>
  <r>
    <x v="53"/>
    <x v="0"/>
    <s v="2023-2024"/>
    <x v="0"/>
    <x v="36"/>
    <x v="4"/>
    <x v="4"/>
    <n v="3148"/>
    <x v="0"/>
    <x v="6"/>
    <x v="0"/>
    <x v="0"/>
    <n v="2"/>
    <n v="1"/>
  </r>
  <r>
    <x v="54"/>
    <x v="0"/>
    <s v="2023-2024"/>
    <x v="0"/>
    <x v="5"/>
    <x v="1"/>
    <x v="1"/>
    <n v="2067"/>
    <x v="0"/>
    <x v="5"/>
    <x v="3"/>
    <x v="3"/>
    <n v="2"/>
    <n v="1"/>
  </r>
  <r>
    <x v="55"/>
    <x v="0"/>
    <s v="2023-2024"/>
    <x v="1"/>
    <x v="44"/>
    <x v="4"/>
    <x v="4"/>
    <n v="3977"/>
    <x v="0"/>
    <x v="16"/>
    <x v="2"/>
    <x v="2"/>
    <n v="2"/>
    <n v="1"/>
  </r>
  <r>
    <x v="56"/>
    <x v="2"/>
    <s v="2024-2025"/>
    <x v="0"/>
    <x v="28"/>
    <x v="1"/>
    <x v="1"/>
    <n v="2830"/>
    <x v="0"/>
    <x v="11"/>
    <x v="9"/>
    <x v="9"/>
    <n v="2"/>
    <n v="1"/>
  </r>
  <r>
    <x v="57"/>
    <x v="0"/>
    <s v="2023-2024"/>
    <x v="0"/>
    <x v="28"/>
    <x v="1"/>
    <x v="1"/>
    <n v="2830"/>
    <x v="0"/>
    <x v="11"/>
    <x v="1"/>
    <x v="1"/>
    <n v="2"/>
    <n v="1"/>
  </r>
  <r>
    <x v="58"/>
    <x v="2"/>
    <s v="2024-2025"/>
    <x v="0"/>
    <x v="28"/>
    <x v="1"/>
    <x v="1"/>
    <n v="2830"/>
    <x v="0"/>
    <x v="11"/>
    <x v="1"/>
    <x v="1"/>
    <n v="2"/>
    <n v="1"/>
  </r>
  <r>
    <x v="59"/>
    <x v="0"/>
    <s v="2023-2024"/>
    <x v="1"/>
    <x v="10"/>
    <x v="4"/>
    <x v="4"/>
    <n v="3551"/>
    <x v="0"/>
    <x v="8"/>
    <x v="5"/>
    <x v="5"/>
    <n v="2"/>
    <n v="1"/>
  </r>
  <r>
    <x v="60"/>
    <x v="0"/>
    <s v="2023-2024"/>
    <x v="0"/>
    <x v="45"/>
    <x v="3"/>
    <x v="3"/>
    <n v="4570"/>
    <x v="0"/>
    <x v="15"/>
    <x v="3"/>
    <x v="3"/>
    <n v="2"/>
    <n v="1"/>
  </r>
  <r>
    <x v="61"/>
    <x v="1"/>
    <s v="2022-2023"/>
    <x v="0"/>
    <x v="46"/>
    <x v="3"/>
    <x v="3"/>
    <n v="4740"/>
    <x v="0"/>
    <x v="17"/>
    <x v="3"/>
    <x v="3"/>
    <n v="2"/>
    <n v="1"/>
  </r>
  <r>
    <x v="62"/>
    <x v="0"/>
    <s v="2023-2024"/>
    <x v="0"/>
    <x v="47"/>
    <x v="1"/>
    <x v="1"/>
    <n v="2101"/>
    <x v="0"/>
    <x v="4"/>
    <x v="4"/>
    <x v="4"/>
    <n v="2"/>
    <n v="1"/>
  </r>
  <r>
    <x v="37"/>
    <x v="2"/>
    <s v="2024-2025"/>
    <x v="0"/>
    <x v="47"/>
    <x v="1"/>
    <x v="1"/>
    <n v="2101"/>
    <x v="0"/>
    <x v="4"/>
    <x v="5"/>
    <x v="5"/>
    <n v="2"/>
    <n v="1"/>
  </r>
  <r>
    <x v="63"/>
    <x v="1"/>
    <s v="2022-2023"/>
    <x v="0"/>
    <x v="48"/>
    <x v="3"/>
    <x v="3"/>
    <n v="4566"/>
    <x v="0"/>
    <x v="15"/>
    <x v="2"/>
    <x v="2"/>
    <n v="2"/>
    <n v="1"/>
  </r>
  <r>
    <x v="64"/>
    <x v="1"/>
    <s v="2022-2023"/>
    <x v="0"/>
    <x v="49"/>
    <x v="4"/>
    <x v="4"/>
    <n v="3134"/>
    <x v="0"/>
    <x v="6"/>
    <x v="4"/>
    <x v="4"/>
    <n v="2"/>
    <n v="1"/>
  </r>
  <r>
    <x v="65"/>
    <x v="2"/>
    <s v="2024-2025"/>
    <x v="0"/>
    <x v="31"/>
    <x v="1"/>
    <x v="1"/>
    <n v="2116"/>
    <x v="0"/>
    <x v="4"/>
    <x v="3"/>
    <x v="3"/>
    <n v="2"/>
    <n v="1"/>
  </r>
  <r>
    <x v="66"/>
    <x v="1"/>
    <s v="2022-2023"/>
    <x v="0"/>
    <x v="31"/>
    <x v="1"/>
    <x v="1"/>
    <n v="2116"/>
    <x v="0"/>
    <x v="4"/>
    <x v="4"/>
    <x v="4"/>
    <n v="2"/>
    <n v="1"/>
  </r>
  <r>
    <x v="67"/>
    <x v="2"/>
    <s v="2024-2025"/>
    <x v="0"/>
    <x v="50"/>
    <x v="4"/>
    <x v="4"/>
    <n v="3179"/>
    <x v="0"/>
    <x v="6"/>
    <x v="4"/>
    <x v="4"/>
    <n v="2"/>
    <n v="1"/>
  </r>
  <r>
    <x v="68"/>
    <x v="2"/>
    <s v="2024-2025"/>
    <x v="0"/>
    <x v="51"/>
    <x v="4"/>
    <x v="4"/>
    <n v="3630"/>
    <x v="0"/>
    <x v="16"/>
    <x v="9"/>
    <x v="9"/>
    <n v="2"/>
    <n v="1"/>
  </r>
  <r>
    <x v="69"/>
    <x v="0"/>
    <s v="2023-2024"/>
    <x v="0"/>
    <x v="52"/>
    <x v="3"/>
    <x v="3"/>
    <n v="4053"/>
    <x v="0"/>
    <x v="10"/>
    <x v="1"/>
    <x v="1"/>
    <n v="2"/>
    <n v="1"/>
  </r>
  <r>
    <x v="70"/>
    <x v="0"/>
    <s v="2023-2024"/>
    <x v="0"/>
    <x v="53"/>
    <x v="3"/>
    <x v="3"/>
    <n v="4119"/>
    <x v="0"/>
    <x v="10"/>
    <x v="4"/>
    <x v="4"/>
    <n v="2"/>
    <n v="1"/>
  </r>
  <r>
    <x v="71"/>
    <x v="0"/>
    <s v="2023-2024"/>
    <x v="0"/>
    <x v="54"/>
    <x v="4"/>
    <x v="4"/>
    <n v="3030"/>
    <x v="0"/>
    <x v="7"/>
    <x v="2"/>
    <x v="2"/>
    <n v="2"/>
    <n v="1"/>
  </r>
  <r>
    <x v="72"/>
    <x v="2"/>
    <s v="2024-2025"/>
    <x v="0"/>
    <x v="55"/>
    <x v="3"/>
    <x v="3"/>
    <n v="4703"/>
    <x v="0"/>
    <x v="17"/>
    <x v="3"/>
    <x v="3"/>
    <n v="2"/>
    <n v="1"/>
  </r>
  <r>
    <x v="73"/>
    <x v="1"/>
    <s v="2022-2023"/>
    <x v="0"/>
    <x v="10"/>
    <x v="4"/>
    <x v="4"/>
    <n v="3551"/>
    <x v="0"/>
    <x v="8"/>
    <x v="1"/>
    <x v="1"/>
    <n v="2.25"/>
    <n v="1"/>
  </r>
  <r>
    <x v="74"/>
    <x v="2"/>
    <s v="2024-2025"/>
    <x v="0"/>
    <x v="9"/>
    <x v="4"/>
    <x v="4"/>
    <n v="3076"/>
    <x v="0"/>
    <x v="7"/>
    <x v="2"/>
    <x v="2"/>
    <n v="2.2999999999999998"/>
    <n v="1"/>
  </r>
  <r>
    <x v="75"/>
    <x v="2"/>
    <s v="2024-2025"/>
    <x v="0"/>
    <x v="56"/>
    <x v="1"/>
    <x v="1"/>
    <n v="2795"/>
    <x v="0"/>
    <x v="11"/>
    <x v="0"/>
    <x v="0"/>
    <n v="2.36"/>
    <n v="1"/>
  </r>
  <r>
    <x v="76"/>
    <x v="2"/>
    <s v="2024-2025"/>
    <x v="1"/>
    <x v="10"/>
    <x v="4"/>
    <x v="4"/>
    <n v="3551"/>
    <x v="0"/>
    <x v="8"/>
    <x v="0"/>
    <x v="0"/>
    <n v="2.44"/>
    <n v="1"/>
  </r>
  <r>
    <x v="77"/>
    <x v="1"/>
    <s v="2022-2023"/>
    <x v="0"/>
    <x v="47"/>
    <x v="1"/>
    <x v="1"/>
    <n v="2101"/>
    <x v="0"/>
    <x v="4"/>
    <x v="6"/>
    <x v="6"/>
    <n v="2.4500000000000002"/>
    <n v="1"/>
  </r>
  <r>
    <x v="78"/>
    <x v="0"/>
    <s v="2023-2024"/>
    <x v="1"/>
    <x v="2"/>
    <x v="2"/>
    <x v="2"/>
    <n v="2617"/>
    <x v="0"/>
    <x v="2"/>
    <x v="1"/>
    <x v="1"/>
    <n v="2.4900000000000002"/>
    <n v="1"/>
  </r>
  <r>
    <x v="79"/>
    <x v="0"/>
    <s v="2023-2024"/>
    <x v="0"/>
    <x v="39"/>
    <x v="0"/>
    <x v="0"/>
    <n v="6330"/>
    <x v="0"/>
    <x v="14"/>
    <x v="5"/>
    <x v="5"/>
    <n v="2.5"/>
    <n v="1"/>
  </r>
  <r>
    <x v="80"/>
    <x v="1"/>
    <s v="2022-2023"/>
    <x v="0"/>
    <x v="18"/>
    <x v="6"/>
    <x v="6"/>
    <n v="5168"/>
    <x v="0"/>
    <x v="13"/>
    <x v="0"/>
    <x v="0"/>
    <n v="2.5"/>
    <n v="1"/>
  </r>
  <r>
    <x v="81"/>
    <x v="0"/>
    <s v="2023-2024"/>
    <x v="0"/>
    <x v="57"/>
    <x v="6"/>
    <x v="6"/>
    <n v="5082"/>
    <x v="0"/>
    <x v="13"/>
    <x v="0"/>
    <x v="0"/>
    <n v="2.5"/>
    <n v="1"/>
  </r>
  <r>
    <x v="82"/>
    <x v="2"/>
    <s v="2024-2025"/>
    <x v="0"/>
    <x v="10"/>
    <x v="4"/>
    <x v="4"/>
    <n v="3551"/>
    <x v="0"/>
    <x v="8"/>
    <x v="1"/>
    <x v="1"/>
    <n v="2.52"/>
    <n v="1"/>
  </r>
  <r>
    <x v="83"/>
    <x v="1"/>
    <s v="2022-2023"/>
    <x v="0"/>
    <x v="4"/>
    <x v="1"/>
    <x v="1"/>
    <n v="2154"/>
    <x v="0"/>
    <x v="4"/>
    <x v="3"/>
    <x v="3"/>
    <n v="2.6"/>
    <n v="1"/>
  </r>
  <r>
    <x v="84"/>
    <x v="2"/>
    <s v="2024-2025"/>
    <x v="0"/>
    <x v="52"/>
    <x v="3"/>
    <x v="3"/>
    <n v="4053"/>
    <x v="0"/>
    <x v="10"/>
    <x v="7"/>
    <x v="7"/>
    <n v="2.67"/>
    <n v="1"/>
  </r>
  <r>
    <x v="85"/>
    <x v="2"/>
    <s v="2024-2025"/>
    <x v="0"/>
    <x v="34"/>
    <x v="4"/>
    <x v="4"/>
    <n v="3018"/>
    <x v="0"/>
    <x v="7"/>
    <x v="3"/>
    <x v="3"/>
    <n v="2.7800000000000002"/>
    <n v="1"/>
  </r>
  <r>
    <x v="69"/>
    <x v="0"/>
    <s v="2023-2024"/>
    <x v="0"/>
    <x v="58"/>
    <x v="0"/>
    <x v="0"/>
    <n v="6027"/>
    <x v="0"/>
    <x v="0"/>
    <x v="7"/>
    <x v="7"/>
    <n v="2.97"/>
    <n v="1"/>
  </r>
  <r>
    <x v="86"/>
    <x v="1"/>
    <s v="2022-2023"/>
    <x v="1"/>
    <x v="5"/>
    <x v="1"/>
    <x v="1"/>
    <n v="2067"/>
    <x v="0"/>
    <x v="5"/>
    <x v="1"/>
    <x v="1"/>
    <n v="2.98"/>
    <n v="1"/>
  </r>
  <r>
    <x v="87"/>
    <x v="0"/>
    <s v="2023-2024"/>
    <x v="0"/>
    <x v="13"/>
    <x v="1"/>
    <x v="1"/>
    <n v="2480"/>
    <x v="0"/>
    <x v="1"/>
    <x v="7"/>
    <x v="7"/>
    <n v="2.98"/>
    <n v="1"/>
  </r>
  <r>
    <x v="88"/>
    <x v="0"/>
    <s v="2023-2024"/>
    <x v="1"/>
    <x v="59"/>
    <x v="3"/>
    <x v="3"/>
    <n v="4509"/>
    <x v="0"/>
    <x v="3"/>
    <x v="8"/>
    <x v="8"/>
    <n v="2.98"/>
    <n v="1"/>
  </r>
  <r>
    <x v="89"/>
    <x v="0"/>
    <s v="2023-2024"/>
    <x v="0"/>
    <x v="60"/>
    <x v="1"/>
    <x v="1"/>
    <n v="2541"/>
    <x v="0"/>
    <x v="2"/>
    <x v="8"/>
    <x v="8"/>
    <n v="2.98"/>
    <n v="1"/>
  </r>
  <r>
    <x v="90"/>
    <x v="2"/>
    <s v="2024-2025"/>
    <x v="0"/>
    <x v="61"/>
    <x v="6"/>
    <x v="6"/>
    <n v="5343"/>
    <x v="0"/>
    <x v="18"/>
    <x v="6"/>
    <x v="6"/>
    <n v="2.99"/>
    <n v="1"/>
  </r>
  <r>
    <x v="91"/>
    <x v="0"/>
    <s v="2023-2024"/>
    <x v="0"/>
    <x v="4"/>
    <x v="1"/>
    <x v="1"/>
    <n v="2154"/>
    <x v="0"/>
    <x v="4"/>
    <x v="1"/>
    <x v="1"/>
    <n v="2.99"/>
    <n v="1"/>
  </r>
  <r>
    <x v="92"/>
    <x v="0"/>
    <s v="2023-2024"/>
    <x v="0"/>
    <x v="7"/>
    <x v="4"/>
    <x v="4"/>
    <n v="3175"/>
    <x v="0"/>
    <x v="6"/>
    <x v="5"/>
    <x v="5"/>
    <n v="2.99"/>
    <n v="1"/>
  </r>
  <r>
    <x v="93"/>
    <x v="2"/>
    <s v="2024-2025"/>
    <x v="0"/>
    <x v="28"/>
    <x v="1"/>
    <x v="1"/>
    <n v="2830"/>
    <x v="0"/>
    <x v="11"/>
    <x v="2"/>
    <x v="2"/>
    <n v="2.99"/>
    <n v="1"/>
  </r>
  <r>
    <x v="94"/>
    <x v="0"/>
    <s v="2023-2024"/>
    <x v="0"/>
    <x v="9"/>
    <x v="4"/>
    <x v="4"/>
    <n v="3076"/>
    <x v="0"/>
    <x v="7"/>
    <x v="5"/>
    <x v="5"/>
    <n v="2.99"/>
    <n v="1"/>
  </r>
  <r>
    <x v="95"/>
    <x v="1"/>
    <s v="2022-2023"/>
    <x v="0"/>
    <x v="62"/>
    <x v="0"/>
    <x v="0"/>
    <n v="6112"/>
    <x v="0"/>
    <x v="14"/>
    <x v="5"/>
    <x v="5"/>
    <n v="2.99"/>
    <n v="1"/>
  </r>
  <r>
    <x v="96"/>
    <x v="0"/>
    <s v="2023-2024"/>
    <x v="0"/>
    <x v="47"/>
    <x v="1"/>
    <x v="1"/>
    <n v="2101"/>
    <x v="0"/>
    <x v="4"/>
    <x v="3"/>
    <x v="3"/>
    <n v="2.99"/>
    <n v="1"/>
  </r>
  <r>
    <x v="97"/>
    <x v="0"/>
    <s v="2023-2024"/>
    <x v="0"/>
    <x v="39"/>
    <x v="0"/>
    <x v="0"/>
    <n v="6330"/>
    <x v="0"/>
    <x v="14"/>
    <x v="4"/>
    <x v="4"/>
    <n v="3"/>
    <n v="1"/>
  </r>
  <r>
    <x v="98"/>
    <x v="2"/>
    <s v="2024-2025"/>
    <x v="0"/>
    <x v="63"/>
    <x v="1"/>
    <x v="1"/>
    <n v="2015"/>
    <x v="0"/>
    <x v="5"/>
    <x v="0"/>
    <x v="0"/>
    <n v="3"/>
    <n v="1"/>
  </r>
  <r>
    <x v="99"/>
    <x v="0"/>
    <s v="2023-2024"/>
    <x v="0"/>
    <x v="63"/>
    <x v="1"/>
    <x v="1"/>
    <n v="2015"/>
    <x v="0"/>
    <x v="5"/>
    <x v="4"/>
    <x v="4"/>
    <n v="3"/>
    <n v="1"/>
  </r>
  <r>
    <x v="100"/>
    <x v="0"/>
    <s v="2023-2024"/>
    <x v="0"/>
    <x v="63"/>
    <x v="1"/>
    <x v="1"/>
    <n v="2015"/>
    <x v="0"/>
    <x v="5"/>
    <x v="5"/>
    <x v="5"/>
    <n v="3"/>
    <n v="1"/>
  </r>
  <r>
    <x v="101"/>
    <x v="2"/>
    <s v="2024-2025"/>
    <x v="0"/>
    <x v="64"/>
    <x v="1"/>
    <x v="1"/>
    <n v="2350"/>
    <x v="0"/>
    <x v="1"/>
    <x v="4"/>
    <x v="4"/>
    <n v="3"/>
    <n v="1"/>
  </r>
  <r>
    <x v="102"/>
    <x v="0"/>
    <s v="2023-2024"/>
    <x v="0"/>
    <x v="65"/>
    <x v="1"/>
    <x v="1"/>
    <n v="2131"/>
    <x v="0"/>
    <x v="4"/>
    <x v="0"/>
    <x v="0"/>
    <n v="3"/>
    <n v="1"/>
  </r>
  <r>
    <x v="103"/>
    <x v="1"/>
    <s v="2022-2023"/>
    <x v="0"/>
    <x v="65"/>
    <x v="1"/>
    <x v="1"/>
    <n v="2131"/>
    <x v="0"/>
    <x v="4"/>
    <x v="3"/>
    <x v="3"/>
    <n v="3"/>
    <n v="1"/>
  </r>
  <r>
    <x v="104"/>
    <x v="0"/>
    <s v="2023-2024"/>
    <x v="0"/>
    <x v="65"/>
    <x v="1"/>
    <x v="1"/>
    <n v="2131"/>
    <x v="0"/>
    <x v="4"/>
    <x v="1"/>
    <x v="1"/>
    <n v="3"/>
    <n v="1"/>
  </r>
  <r>
    <x v="105"/>
    <x v="0"/>
    <s v="2023-2024"/>
    <x v="0"/>
    <x v="65"/>
    <x v="1"/>
    <x v="1"/>
    <n v="2131"/>
    <x v="0"/>
    <x v="4"/>
    <x v="4"/>
    <x v="4"/>
    <n v="3"/>
    <n v="1"/>
  </r>
  <r>
    <x v="106"/>
    <x v="0"/>
    <s v="2023-2024"/>
    <x v="0"/>
    <x v="66"/>
    <x v="3"/>
    <x v="3"/>
    <n v="4883"/>
    <x v="0"/>
    <x v="12"/>
    <x v="1"/>
    <x v="1"/>
    <n v="3"/>
    <n v="1"/>
  </r>
  <r>
    <x v="107"/>
    <x v="1"/>
    <s v="2022-2023"/>
    <x v="0"/>
    <x v="3"/>
    <x v="3"/>
    <x v="3"/>
    <n v="4220"/>
    <x v="0"/>
    <x v="3"/>
    <x v="2"/>
    <x v="2"/>
    <n v="3"/>
    <n v="1"/>
  </r>
  <r>
    <x v="108"/>
    <x v="1"/>
    <s v="2022-2023"/>
    <x v="0"/>
    <x v="26"/>
    <x v="0"/>
    <x v="0"/>
    <n v="6280"/>
    <x v="0"/>
    <x v="14"/>
    <x v="3"/>
    <x v="3"/>
    <n v="3"/>
    <n v="1"/>
  </r>
  <r>
    <x v="109"/>
    <x v="0"/>
    <s v="2023-2024"/>
    <x v="0"/>
    <x v="42"/>
    <x v="3"/>
    <x v="3"/>
    <n v="4870"/>
    <x v="0"/>
    <x v="12"/>
    <x v="6"/>
    <x v="6"/>
    <n v="3"/>
    <n v="1"/>
  </r>
  <r>
    <x v="110"/>
    <x v="2"/>
    <s v="2024-2025"/>
    <x v="0"/>
    <x v="67"/>
    <x v="3"/>
    <x v="3"/>
    <n v="4551"/>
    <x v="0"/>
    <x v="15"/>
    <x v="3"/>
    <x v="3"/>
    <n v="3"/>
    <n v="1"/>
  </r>
  <r>
    <x v="111"/>
    <x v="0"/>
    <s v="2023-2024"/>
    <x v="0"/>
    <x v="68"/>
    <x v="7"/>
    <x v="7"/>
    <n v="800"/>
    <x v="0"/>
    <x v="19"/>
    <x v="3"/>
    <x v="3"/>
    <n v="3"/>
    <n v="1"/>
  </r>
  <r>
    <x v="112"/>
    <x v="0"/>
    <s v="2023-2024"/>
    <x v="0"/>
    <x v="68"/>
    <x v="7"/>
    <x v="7"/>
    <n v="800"/>
    <x v="0"/>
    <x v="19"/>
    <x v="4"/>
    <x v="4"/>
    <n v="3"/>
    <n v="1"/>
  </r>
  <r>
    <x v="113"/>
    <x v="2"/>
    <s v="2024-2025"/>
    <x v="0"/>
    <x v="28"/>
    <x v="1"/>
    <x v="1"/>
    <n v="2830"/>
    <x v="0"/>
    <x v="11"/>
    <x v="3"/>
    <x v="3"/>
    <n v="3"/>
    <n v="1"/>
  </r>
  <r>
    <x v="114"/>
    <x v="0"/>
    <s v="2023-2024"/>
    <x v="0"/>
    <x v="8"/>
    <x v="1"/>
    <x v="1"/>
    <n v="2158"/>
    <x v="0"/>
    <x v="4"/>
    <x v="3"/>
    <x v="3"/>
    <n v="3"/>
    <n v="1"/>
  </r>
  <r>
    <x v="115"/>
    <x v="0"/>
    <s v="2023-2024"/>
    <x v="1"/>
    <x v="10"/>
    <x v="4"/>
    <x v="4"/>
    <n v="3551"/>
    <x v="0"/>
    <x v="8"/>
    <x v="0"/>
    <x v="0"/>
    <n v="3"/>
    <n v="1"/>
  </r>
  <r>
    <x v="116"/>
    <x v="2"/>
    <s v="2024-2025"/>
    <x v="0"/>
    <x v="69"/>
    <x v="4"/>
    <x v="4"/>
    <n v="3199"/>
    <x v="0"/>
    <x v="6"/>
    <x v="3"/>
    <x v="3"/>
    <n v="3"/>
    <n v="1"/>
  </r>
  <r>
    <x v="117"/>
    <x v="2"/>
    <s v="2024-2025"/>
    <x v="0"/>
    <x v="69"/>
    <x v="4"/>
    <x v="4"/>
    <n v="3199"/>
    <x v="0"/>
    <x v="6"/>
    <x v="4"/>
    <x v="4"/>
    <n v="3"/>
    <n v="1"/>
  </r>
  <r>
    <x v="118"/>
    <x v="1"/>
    <s v="2022-2023"/>
    <x v="0"/>
    <x v="70"/>
    <x v="4"/>
    <x v="4"/>
    <n v="3400"/>
    <x v="0"/>
    <x v="8"/>
    <x v="2"/>
    <x v="2"/>
    <n v="3"/>
    <n v="1"/>
  </r>
  <r>
    <x v="119"/>
    <x v="0"/>
    <s v="2023-2024"/>
    <x v="0"/>
    <x v="12"/>
    <x v="3"/>
    <x v="3"/>
    <n v="4068"/>
    <x v="0"/>
    <x v="10"/>
    <x v="0"/>
    <x v="0"/>
    <n v="3"/>
    <n v="1"/>
  </r>
  <r>
    <x v="120"/>
    <x v="2"/>
    <s v="2024-2025"/>
    <x v="0"/>
    <x v="58"/>
    <x v="0"/>
    <x v="0"/>
    <n v="6027"/>
    <x v="0"/>
    <x v="0"/>
    <x v="3"/>
    <x v="3"/>
    <n v="3"/>
    <n v="1"/>
  </r>
  <r>
    <x v="121"/>
    <x v="0"/>
    <s v="2023-2024"/>
    <x v="0"/>
    <x v="46"/>
    <x v="3"/>
    <x v="3"/>
    <n v="4740"/>
    <x v="0"/>
    <x v="17"/>
    <x v="1"/>
    <x v="1"/>
    <n v="3"/>
    <n v="1"/>
  </r>
  <r>
    <x v="122"/>
    <x v="1"/>
    <s v="2022-2023"/>
    <x v="0"/>
    <x v="71"/>
    <x v="6"/>
    <x v="6"/>
    <n v="5043"/>
    <x v="0"/>
    <x v="13"/>
    <x v="4"/>
    <x v="4"/>
    <n v="3"/>
    <n v="1"/>
  </r>
  <r>
    <x v="123"/>
    <x v="2"/>
    <s v="2024-2025"/>
    <x v="0"/>
    <x v="16"/>
    <x v="0"/>
    <x v="0"/>
    <n v="6030"/>
    <x v="0"/>
    <x v="0"/>
    <x v="0"/>
    <x v="0"/>
    <n v="3"/>
    <n v="1"/>
  </r>
  <r>
    <x v="124"/>
    <x v="2"/>
    <s v="2024-2025"/>
    <x v="1"/>
    <x v="16"/>
    <x v="0"/>
    <x v="0"/>
    <n v="6030"/>
    <x v="0"/>
    <x v="0"/>
    <x v="2"/>
    <x v="2"/>
    <n v="3"/>
    <n v="1"/>
  </r>
  <r>
    <x v="125"/>
    <x v="2"/>
    <s v="2024-2025"/>
    <x v="0"/>
    <x v="72"/>
    <x v="4"/>
    <x v="4"/>
    <n v="3931"/>
    <x v="0"/>
    <x v="16"/>
    <x v="3"/>
    <x v="3"/>
    <n v="3"/>
    <n v="1"/>
  </r>
  <r>
    <x v="126"/>
    <x v="0"/>
    <s v="2023-2024"/>
    <x v="0"/>
    <x v="72"/>
    <x v="4"/>
    <x v="4"/>
    <n v="3931"/>
    <x v="0"/>
    <x v="16"/>
    <x v="1"/>
    <x v="1"/>
    <n v="3"/>
    <n v="1"/>
  </r>
  <r>
    <x v="127"/>
    <x v="1"/>
    <s v="2022-2023"/>
    <x v="0"/>
    <x v="17"/>
    <x v="3"/>
    <x v="3"/>
    <n v="4825"/>
    <x v="0"/>
    <x v="12"/>
    <x v="5"/>
    <x v="5"/>
    <n v="3"/>
    <n v="1"/>
  </r>
  <r>
    <x v="128"/>
    <x v="2"/>
    <s v="2024-2025"/>
    <x v="0"/>
    <x v="17"/>
    <x v="3"/>
    <x v="3"/>
    <n v="4825"/>
    <x v="0"/>
    <x v="12"/>
    <x v="3"/>
    <x v="3"/>
    <n v="3"/>
    <n v="1"/>
  </r>
  <r>
    <x v="66"/>
    <x v="1"/>
    <s v="2022-2023"/>
    <x v="1"/>
    <x v="59"/>
    <x v="3"/>
    <x v="3"/>
    <n v="4509"/>
    <x v="0"/>
    <x v="3"/>
    <x v="0"/>
    <x v="0"/>
    <n v="3"/>
    <n v="1"/>
  </r>
  <r>
    <x v="129"/>
    <x v="0"/>
    <s v="2023-2024"/>
    <x v="0"/>
    <x v="37"/>
    <x v="1"/>
    <x v="1"/>
    <n v="2750"/>
    <x v="0"/>
    <x v="11"/>
    <x v="3"/>
    <x v="3"/>
    <n v="3"/>
    <n v="1"/>
  </r>
  <r>
    <x v="130"/>
    <x v="1"/>
    <s v="2022-2023"/>
    <x v="1"/>
    <x v="73"/>
    <x v="6"/>
    <x v="6"/>
    <n v="5607"/>
    <x v="0"/>
    <x v="18"/>
    <x v="7"/>
    <x v="7"/>
    <n v="3"/>
    <n v="1"/>
  </r>
  <r>
    <x v="16"/>
    <x v="1"/>
    <s v="2022-2023"/>
    <x v="0"/>
    <x v="49"/>
    <x v="4"/>
    <x v="4"/>
    <n v="3134"/>
    <x v="0"/>
    <x v="6"/>
    <x v="3"/>
    <x v="3"/>
    <n v="3"/>
    <n v="1"/>
  </r>
  <r>
    <x v="131"/>
    <x v="1"/>
    <s v="2022-2023"/>
    <x v="0"/>
    <x v="52"/>
    <x v="3"/>
    <x v="3"/>
    <n v="4053"/>
    <x v="0"/>
    <x v="10"/>
    <x v="4"/>
    <x v="4"/>
    <n v="3"/>
    <n v="1"/>
  </r>
  <r>
    <x v="132"/>
    <x v="0"/>
    <s v="2023-2024"/>
    <x v="0"/>
    <x v="20"/>
    <x v="4"/>
    <x v="4"/>
    <n v="3429"/>
    <x v="0"/>
    <x v="8"/>
    <x v="3"/>
    <x v="3"/>
    <n v="3"/>
    <n v="1"/>
  </r>
  <r>
    <x v="133"/>
    <x v="1"/>
    <s v="2022-2023"/>
    <x v="0"/>
    <x v="24"/>
    <x v="1"/>
    <x v="1"/>
    <n v="2120"/>
    <x v="0"/>
    <x v="4"/>
    <x v="3"/>
    <x v="3"/>
    <n v="3"/>
    <n v="1"/>
  </r>
  <r>
    <x v="134"/>
    <x v="0"/>
    <s v="2023-2024"/>
    <x v="0"/>
    <x v="21"/>
    <x v="3"/>
    <x v="3"/>
    <n v="4012"/>
    <x v="0"/>
    <x v="10"/>
    <x v="5"/>
    <x v="5"/>
    <n v="3"/>
    <n v="1"/>
  </r>
  <r>
    <x v="135"/>
    <x v="0"/>
    <s v="2023-2024"/>
    <x v="0"/>
    <x v="74"/>
    <x v="1"/>
    <x v="1"/>
    <n v="2485"/>
    <x v="0"/>
    <x v="1"/>
    <x v="4"/>
    <x v="4"/>
    <n v="3"/>
    <n v="1"/>
  </r>
  <r>
    <x v="136"/>
    <x v="0"/>
    <s v="2023-2024"/>
    <x v="0"/>
    <x v="74"/>
    <x v="1"/>
    <x v="1"/>
    <n v="2485"/>
    <x v="0"/>
    <x v="1"/>
    <x v="2"/>
    <x v="2"/>
    <n v="3"/>
    <n v="1"/>
  </r>
  <r>
    <x v="137"/>
    <x v="2"/>
    <s v="2024-2025"/>
    <x v="0"/>
    <x v="5"/>
    <x v="1"/>
    <x v="1"/>
    <n v="2067"/>
    <x v="0"/>
    <x v="5"/>
    <x v="1"/>
    <x v="1"/>
    <n v="3.49"/>
    <n v="1"/>
  </r>
  <r>
    <x v="138"/>
    <x v="2"/>
    <s v="2024-2025"/>
    <x v="0"/>
    <x v="0"/>
    <x v="0"/>
    <x v="0"/>
    <n v="6021"/>
    <x v="0"/>
    <x v="0"/>
    <x v="0"/>
    <x v="0"/>
    <n v="3.5"/>
    <n v="1"/>
  </r>
  <r>
    <x v="139"/>
    <x v="2"/>
    <s v="2024-2025"/>
    <x v="0"/>
    <x v="4"/>
    <x v="1"/>
    <x v="1"/>
    <n v="2154"/>
    <x v="0"/>
    <x v="4"/>
    <x v="1"/>
    <x v="1"/>
    <n v="3.5"/>
    <n v="1"/>
  </r>
  <r>
    <x v="140"/>
    <x v="0"/>
    <s v="2023-2024"/>
    <x v="0"/>
    <x v="11"/>
    <x v="5"/>
    <x v="5"/>
    <n v="7010"/>
    <x v="0"/>
    <x v="9"/>
    <x v="1"/>
    <x v="1"/>
    <n v="3.5"/>
    <n v="1"/>
  </r>
  <r>
    <x v="77"/>
    <x v="1"/>
    <s v="2022-2023"/>
    <x v="1"/>
    <x v="23"/>
    <x v="1"/>
    <x v="1"/>
    <n v="2650"/>
    <x v="0"/>
    <x v="11"/>
    <x v="3"/>
    <x v="3"/>
    <n v="3.5"/>
    <n v="1"/>
  </r>
  <r>
    <x v="141"/>
    <x v="0"/>
    <s v="2023-2024"/>
    <x v="0"/>
    <x v="10"/>
    <x v="4"/>
    <x v="4"/>
    <n v="3551"/>
    <x v="0"/>
    <x v="8"/>
    <x v="4"/>
    <x v="4"/>
    <n v="3.53"/>
    <n v="1"/>
  </r>
  <r>
    <x v="142"/>
    <x v="1"/>
    <s v="2022-2023"/>
    <x v="0"/>
    <x v="75"/>
    <x v="0"/>
    <x v="0"/>
    <n v="6450"/>
    <x v="0"/>
    <x v="20"/>
    <x v="6"/>
    <x v="6"/>
    <n v="3.59"/>
    <n v="1"/>
  </r>
  <r>
    <x v="143"/>
    <x v="2"/>
    <s v="2024-2025"/>
    <x v="0"/>
    <x v="0"/>
    <x v="0"/>
    <x v="0"/>
    <n v="6021"/>
    <x v="0"/>
    <x v="0"/>
    <x v="1"/>
    <x v="1"/>
    <n v="3.66"/>
    <n v="1"/>
  </r>
  <r>
    <x v="144"/>
    <x v="1"/>
    <s v="2022-2023"/>
    <x v="1"/>
    <x v="76"/>
    <x v="1"/>
    <x v="1"/>
    <n v="2031"/>
    <x v="0"/>
    <x v="5"/>
    <x v="1"/>
    <x v="1"/>
    <n v="3.75"/>
    <n v="1"/>
  </r>
  <r>
    <x v="145"/>
    <x v="0"/>
    <s v="2023-2024"/>
    <x v="1"/>
    <x v="23"/>
    <x v="1"/>
    <x v="1"/>
    <n v="2650"/>
    <x v="0"/>
    <x v="11"/>
    <x v="4"/>
    <x v="4"/>
    <n v="3.75"/>
    <n v="1"/>
  </r>
  <r>
    <x v="8"/>
    <x v="0"/>
    <s v="2023-2024"/>
    <x v="0"/>
    <x v="63"/>
    <x v="1"/>
    <x v="1"/>
    <n v="2015"/>
    <x v="0"/>
    <x v="5"/>
    <x v="4"/>
    <x v="4"/>
    <n v="3.88"/>
    <n v="1"/>
  </r>
  <r>
    <x v="146"/>
    <x v="2"/>
    <s v="2024-2025"/>
    <x v="0"/>
    <x v="37"/>
    <x v="1"/>
    <x v="1"/>
    <n v="2750"/>
    <x v="0"/>
    <x v="11"/>
    <x v="6"/>
    <x v="6"/>
    <n v="3.95"/>
    <n v="1"/>
  </r>
  <r>
    <x v="147"/>
    <x v="0"/>
    <s v="2023-2024"/>
    <x v="0"/>
    <x v="42"/>
    <x v="3"/>
    <x v="3"/>
    <n v="4870"/>
    <x v="0"/>
    <x v="12"/>
    <x v="7"/>
    <x v="7"/>
    <n v="3.96"/>
    <n v="1"/>
  </r>
  <r>
    <x v="70"/>
    <x v="0"/>
    <s v="2023-2024"/>
    <x v="0"/>
    <x v="77"/>
    <x v="5"/>
    <x v="5"/>
    <n v="7018"/>
    <x v="0"/>
    <x v="9"/>
    <x v="5"/>
    <x v="5"/>
    <n v="3.98"/>
    <n v="1"/>
  </r>
  <r>
    <x v="9"/>
    <x v="0"/>
    <s v="2023-2024"/>
    <x v="0"/>
    <x v="63"/>
    <x v="1"/>
    <x v="1"/>
    <n v="2015"/>
    <x v="0"/>
    <x v="5"/>
    <x v="6"/>
    <x v="6"/>
    <n v="3.99"/>
    <n v="1"/>
  </r>
  <r>
    <x v="148"/>
    <x v="1"/>
    <s v="2022-2023"/>
    <x v="0"/>
    <x v="63"/>
    <x v="1"/>
    <x v="1"/>
    <n v="2015"/>
    <x v="0"/>
    <x v="5"/>
    <x v="2"/>
    <x v="2"/>
    <n v="3.99"/>
    <n v="1"/>
  </r>
  <r>
    <x v="149"/>
    <x v="2"/>
    <s v="2024-2025"/>
    <x v="0"/>
    <x v="1"/>
    <x v="1"/>
    <x v="1"/>
    <n v="2478"/>
    <x v="0"/>
    <x v="1"/>
    <x v="1"/>
    <x v="1"/>
    <n v="3.99"/>
    <n v="1"/>
  </r>
  <r>
    <x v="150"/>
    <x v="0"/>
    <s v="2023-2024"/>
    <x v="0"/>
    <x v="61"/>
    <x v="6"/>
    <x v="6"/>
    <n v="5343"/>
    <x v="0"/>
    <x v="18"/>
    <x v="5"/>
    <x v="5"/>
    <n v="3.99"/>
    <n v="1"/>
  </r>
  <r>
    <x v="151"/>
    <x v="2"/>
    <s v="2024-2025"/>
    <x v="0"/>
    <x v="36"/>
    <x v="4"/>
    <x v="4"/>
    <n v="3148"/>
    <x v="0"/>
    <x v="6"/>
    <x v="0"/>
    <x v="0"/>
    <n v="3.99"/>
    <n v="1"/>
  </r>
  <r>
    <x v="51"/>
    <x v="0"/>
    <s v="2023-2024"/>
    <x v="1"/>
    <x v="5"/>
    <x v="1"/>
    <x v="1"/>
    <n v="2067"/>
    <x v="0"/>
    <x v="5"/>
    <x v="0"/>
    <x v="0"/>
    <n v="3.99"/>
    <n v="1"/>
  </r>
  <r>
    <x v="152"/>
    <x v="0"/>
    <s v="2023-2024"/>
    <x v="0"/>
    <x v="68"/>
    <x v="7"/>
    <x v="7"/>
    <n v="800"/>
    <x v="0"/>
    <x v="19"/>
    <x v="8"/>
    <x v="8"/>
    <n v="3.99"/>
    <n v="1"/>
  </r>
  <r>
    <x v="47"/>
    <x v="2"/>
    <s v="2024-2025"/>
    <x v="0"/>
    <x v="78"/>
    <x v="1"/>
    <x v="1"/>
    <n v="2141"/>
    <x v="0"/>
    <x v="4"/>
    <x v="5"/>
    <x v="5"/>
    <n v="3.99"/>
    <n v="1"/>
  </r>
  <r>
    <x v="153"/>
    <x v="1"/>
    <s v="2022-2023"/>
    <x v="0"/>
    <x v="15"/>
    <x v="1"/>
    <x v="1"/>
    <n v="2020"/>
    <x v="0"/>
    <x v="5"/>
    <x v="6"/>
    <x v="6"/>
    <n v="3.99"/>
    <n v="1"/>
  </r>
  <r>
    <x v="154"/>
    <x v="1"/>
    <s v="2022-2023"/>
    <x v="1"/>
    <x v="79"/>
    <x v="6"/>
    <x v="6"/>
    <n v="5290"/>
    <x v="0"/>
    <x v="18"/>
    <x v="6"/>
    <x v="6"/>
    <n v="3.99"/>
    <n v="1"/>
  </r>
  <r>
    <x v="155"/>
    <x v="2"/>
    <s v="2024-2025"/>
    <x v="0"/>
    <x v="17"/>
    <x v="3"/>
    <x v="3"/>
    <n v="4825"/>
    <x v="0"/>
    <x v="12"/>
    <x v="5"/>
    <x v="5"/>
    <n v="3.99"/>
    <n v="1"/>
  </r>
  <r>
    <x v="45"/>
    <x v="0"/>
    <s v="2023-2024"/>
    <x v="0"/>
    <x v="60"/>
    <x v="1"/>
    <x v="1"/>
    <n v="2541"/>
    <x v="0"/>
    <x v="2"/>
    <x v="1"/>
    <x v="1"/>
    <n v="3.99"/>
    <n v="1"/>
  </r>
  <r>
    <x v="156"/>
    <x v="2"/>
    <s v="2024-2025"/>
    <x v="0"/>
    <x v="38"/>
    <x v="3"/>
    <x v="3"/>
    <n v="4802"/>
    <x v="0"/>
    <x v="12"/>
    <x v="1"/>
    <x v="1"/>
    <n v="4"/>
    <n v="1"/>
  </r>
  <r>
    <x v="157"/>
    <x v="2"/>
    <s v="2024-2025"/>
    <x v="0"/>
    <x v="39"/>
    <x v="0"/>
    <x v="0"/>
    <n v="6330"/>
    <x v="0"/>
    <x v="14"/>
    <x v="6"/>
    <x v="6"/>
    <n v="4"/>
    <n v="1"/>
  </r>
  <r>
    <x v="0"/>
    <x v="0"/>
    <s v="2023-2024"/>
    <x v="0"/>
    <x v="39"/>
    <x v="0"/>
    <x v="0"/>
    <n v="6330"/>
    <x v="0"/>
    <x v="14"/>
    <x v="4"/>
    <x v="4"/>
    <n v="4"/>
    <n v="1"/>
  </r>
  <r>
    <x v="158"/>
    <x v="0"/>
    <s v="2023-2024"/>
    <x v="0"/>
    <x v="39"/>
    <x v="0"/>
    <x v="0"/>
    <n v="6330"/>
    <x v="0"/>
    <x v="14"/>
    <x v="9"/>
    <x v="9"/>
    <n v="4"/>
    <n v="1"/>
  </r>
  <r>
    <x v="81"/>
    <x v="0"/>
    <s v="2023-2024"/>
    <x v="0"/>
    <x v="65"/>
    <x v="1"/>
    <x v="1"/>
    <n v="2131"/>
    <x v="0"/>
    <x v="4"/>
    <x v="2"/>
    <x v="2"/>
    <n v="4"/>
    <n v="1"/>
  </r>
  <r>
    <x v="159"/>
    <x v="0"/>
    <s v="2023-2024"/>
    <x v="0"/>
    <x v="40"/>
    <x v="4"/>
    <x v="4"/>
    <n v="3353"/>
    <x v="0"/>
    <x v="8"/>
    <x v="1"/>
    <x v="1"/>
    <n v="4"/>
    <n v="1"/>
  </r>
  <r>
    <x v="160"/>
    <x v="0"/>
    <s v="2023-2024"/>
    <x v="0"/>
    <x v="61"/>
    <x v="6"/>
    <x v="6"/>
    <n v="5343"/>
    <x v="0"/>
    <x v="18"/>
    <x v="3"/>
    <x v="3"/>
    <n v="4"/>
    <n v="1"/>
  </r>
  <r>
    <x v="39"/>
    <x v="0"/>
    <s v="2023-2024"/>
    <x v="0"/>
    <x v="7"/>
    <x v="4"/>
    <x v="4"/>
    <n v="3175"/>
    <x v="0"/>
    <x v="6"/>
    <x v="1"/>
    <x v="1"/>
    <n v="4"/>
    <n v="1"/>
  </r>
  <r>
    <x v="161"/>
    <x v="0"/>
    <s v="2023-2024"/>
    <x v="0"/>
    <x v="9"/>
    <x v="4"/>
    <x v="4"/>
    <n v="3076"/>
    <x v="0"/>
    <x v="7"/>
    <x v="5"/>
    <x v="5"/>
    <n v="4"/>
    <n v="1"/>
  </r>
  <r>
    <x v="162"/>
    <x v="1"/>
    <s v="2022-2023"/>
    <x v="1"/>
    <x v="10"/>
    <x v="4"/>
    <x v="4"/>
    <n v="3551"/>
    <x v="0"/>
    <x v="8"/>
    <x v="2"/>
    <x v="2"/>
    <n v="4"/>
    <n v="1"/>
  </r>
  <r>
    <x v="163"/>
    <x v="0"/>
    <s v="2023-2024"/>
    <x v="0"/>
    <x v="47"/>
    <x v="1"/>
    <x v="1"/>
    <n v="2101"/>
    <x v="0"/>
    <x v="4"/>
    <x v="0"/>
    <x v="0"/>
    <n v="4"/>
    <n v="1"/>
  </r>
  <r>
    <x v="164"/>
    <x v="1"/>
    <s v="2022-2023"/>
    <x v="0"/>
    <x v="21"/>
    <x v="3"/>
    <x v="3"/>
    <n v="4012"/>
    <x v="0"/>
    <x v="10"/>
    <x v="3"/>
    <x v="3"/>
    <n v="4"/>
    <n v="1"/>
  </r>
  <r>
    <x v="165"/>
    <x v="0"/>
    <s v="2023-2024"/>
    <x v="0"/>
    <x v="69"/>
    <x v="4"/>
    <x v="4"/>
    <n v="3199"/>
    <x v="0"/>
    <x v="6"/>
    <x v="1"/>
    <x v="1"/>
    <n v="4.3"/>
    <n v="1"/>
  </r>
  <r>
    <x v="166"/>
    <x v="0"/>
    <s v="2023-2024"/>
    <x v="0"/>
    <x v="34"/>
    <x v="4"/>
    <x v="4"/>
    <n v="3018"/>
    <x v="0"/>
    <x v="7"/>
    <x v="1"/>
    <x v="1"/>
    <n v="4.3099999999999996"/>
    <n v="1"/>
  </r>
  <r>
    <x v="167"/>
    <x v="2"/>
    <s v="2024-2025"/>
    <x v="0"/>
    <x v="66"/>
    <x v="3"/>
    <x v="3"/>
    <n v="4883"/>
    <x v="0"/>
    <x v="12"/>
    <x v="6"/>
    <x v="6"/>
    <n v="4.49"/>
    <n v="1"/>
  </r>
  <r>
    <x v="4"/>
    <x v="0"/>
    <s v="2023-2024"/>
    <x v="0"/>
    <x v="80"/>
    <x v="0"/>
    <x v="0"/>
    <n v="6109"/>
    <x v="0"/>
    <x v="14"/>
    <x v="3"/>
    <x v="3"/>
    <n v="4.49"/>
    <n v="1"/>
  </r>
  <r>
    <x v="9"/>
    <x v="0"/>
    <s v="2023-2024"/>
    <x v="0"/>
    <x v="6"/>
    <x v="0"/>
    <x v="0"/>
    <n v="6010"/>
    <x v="0"/>
    <x v="0"/>
    <x v="0"/>
    <x v="0"/>
    <n v="4.5"/>
    <n v="1"/>
  </r>
  <r>
    <x v="168"/>
    <x v="0"/>
    <s v="2023-2024"/>
    <x v="0"/>
    <x v="81"/>
    <x v="3"/>
    <x v="3"/>
    <n v="4680"/>
    <x v="0"/>
    <x v="17"/>
    <x v="1"/>
    <x v="1"/>
    <n v="4.5"/>
    <n v="1"/>
  </r>
  <r>
    <x v="137"/>
    <x v="2"/>
    <s v="2024-2025"/>
    <x v="0"/>
    <x v="82"/>
    <x v="3"/>
    <x v="3"/>
    <n v="4655"/>
    <x v="0"/>
    <x v="17"/>
    <x v="0"/>
    <x v="0"/>
    <n v="4.5"/>
    <n v="1"/>
  </r>
  <r>
    <x v="169"/>
    <x v="0"/>
    <s v="2023-2024"/>
    <x v="0"/>
    <x v="83"/>
    <x v="0"/>
    <x v="0"/>
    <n v="6052"/>
    <x v="0"/>
    <x v="0"/>
    <x v="3"/>
    <x v="3"/>
    <n v="4.5"/>
    <n v="1"/>
  </r>
  <r>
    <x v="20"/>
    <x v="0"/>
    <s v="2023-2024"/>
    <x v="0"/>
    <x v="57"/>
    <x v="6"/>
    <x v="6"/>
    <n v="5082"/>
    <x v="0"/>
    <x v="13"/>
    <x v="1"/>
    <x v="1"/>
    <n v="4.5"/>
    <n v="1"/>
  </r>
  <r>
    <x v="170"/>
    <x v="0"/>
    <s v="2023-2024"/>
    <x v="0"/>
    <x v="20"/>
    <x v="4"/>
    <x v="4"/>
    <n v="3429"/>
    <x v="0"/>
    <x v="8"/>
    <x v="7"/>
    <x v="7"/>
    <n v="4.5"/>
    <n v="1"/>
  </r>
  <r>
    <x v="171"/>
    <x v="1"/>
    <s v="2022-2023"/>
    <x v="0"/>
    <x v="24"/>
    <x v="1"/>
    <x v="1"/>
    <n v="2120"/>
    <x v="0"/>
    <x v="4"/>
    <x v="3"/>
    <x v="3"/>
    <n v="4.5"/>
    <n v="1"/>
  </r>
  <r>
    <x v="172"/>
    <x v="1"/>
    <s v="2022-2023"/>
    <x v="0"/>
    <x v="54"/>
    <x v="4"/>
    <x v="4"/>
    <n v="3030"/>
    <x v="0"/>
    <x v="7"/>
    <x v="3"/>
    <x v="3"/>
    <n v="4.5"/>
    <n v="1"/>
  </r>
  <r>
    <x v="173"/>
    <x v="0"/>
    <s v="2023-2024"/>
    <x v="0"/>
    <x v="67"/>
    <x v="3"/>
    <x v="3"/>
    <n v="4551"/>
    <x v="0"/>
    <x v="15"/>
    <x v="2"/>
    <x v="2"/>
    <n v="4.5599999999999996"/>
    <n v="1"/>
  </r>
  <r>
    <x v="143"/>
    <x v="2"/>
    <s v="2024-2025"/>
    <x v="0"/>
    <x v="9"/>
    <x v="4"/>
    <x v="4"/>
    <n v="3076"/>
    <x v="0"/>
    <x v="7"/>
    <x v="3"/>
    <x v="3"/>
    <n v="4.5999999999999996"/>
    <n v="1"/>
  </r>
  <r>
    <x v="174"/>
    <x v="0"/>
    <s v="2023-2024"/>
    <x v="0"/>
    <x v="13"/>
    <x v="1"/>
    <x v="1"/>
    <n v="2480"/>
    <x v="0"/>
    <x v="1"/>
    <x v="3"/>
    <x v="3"/>
    <n v="4.63"/>
    <n v="1"/>
  </r>
  <r>
    <x v="175"/>
    <x v="1"/>
    <s v="2022-2023"/>
    <x v="0"/>
    <x v="63"/>
    <x v="1"/>
    <x v="1"/>
    <n v="2015"/>
    <x v="0"/>
    <x v="5"/>
    <x v="1"/>
    <x v="1"/>
    <n v="4.6500000000000004"/>
    <n v="1"/>
  </r>
  <r>
    <x v="176"/>
    <x v="2"/>
    <s v="2024-2025"/>
    <x v="0"/>
    <x v="66"/>
    <x v="3"/>
    <x v="3"/>
    <n v="4883"/>
    <x v="0"/>
    <x v="12"/>
    <x v="6"/>
    <x v="6"/>
    <n v="4.75"/>
    <n v="1"/>
  </r>
  <r>
    <x v="155"/>
    <x v="2"/>
    <s v="2024-2025"/>
    <x v="0"/>
    <x v="52"/>
    <x v="3"/>
    <x v="3"/>
    <n v="4053"/>
    <x v="0"/>
    <x v="10"/>
    <x v="3"/>
    <x v="3"/>
    <n v="4.75"/>
    <n v="1"/>
  </r>
  <r>
    <x v="177"/>
    <x v="1"/>
    <s v="2022-2023"/>
    <x v="0"/>
    <x v="27"/>
    <x v="4"/>
    <x v="4"/>
    <n v="3066"/>
    <x v="0"/>
    <x v="7"/>
    <x v="2"/>
    <x v="2"/>
    <n v="4.79"/>
    <n v="1"/>
  </r>
  <r>
    <x v="178"/>
    <x v="0"/>
    <s v="2023-2024"/>
    <x v="0"/>
    <x v="69"/>
    <x v="4"/>
    <x v="4"/>
    <n v="3199"/>
    <x v="0"/>
    <x v="6"/>
    <x v="1"/>
    <x v="1"/>
    <n v="4.96"/>
    <n v="1"/>
  </r>
  <r>
    <x v="179"/>
    <x v="0"/>
    <s v="2023-2024"/>
    <x v="0"/>
    <x v="0"/>
    <x v="0"/>
    <x v="0"/>
    <n v="6021"/>
    <x v="0"/>
    <x v="0"/>
    <x v="7"/>
    <x v="7"/>
    <n v="4.99"/>
    <n v="1"/>
  </r>
  <r>
    <x v="180"/>
    <x v="1"/>
    <s v="2022-2023"/>
    <x v="0"/>
    <x v="26"/>
    <x v="0"/>
    <x v="0"/>
    <n v="6280"/>
    <x v="0"/>
    <x v="14"/>
    <x v="5"/>
    <x v="5"/>
    <n v="4.99"/>
    <n v="1"/>
  </r>
  <r>
    <x v="28"/>
    <x v="2"/>
    <s v="2024-2025"/>
    <x v="0"/>
    <x v="6"/>
    <x v="0"/>
    <x v="0"/>
    <n v="6010"/>
    <x v="0"/>
    <x v="0"/>
    <x v="5"/>
    <x v="5"/>
    <n v="4.99"/>
    <n v="1"/>
  </r>
  <r>
    <x v="181"/>
    <x v="0"/>
    <s v="2023-2024"/>
    <x v="0"/>
    <x v="44"/>
    <x v="4"/>
    <x v="4"/>
    <n v="3977"/>
    <x v="0"/>
    <x v="16"/>
    <x v="7"/>
    <x v="7"/>
    <n v="4.99"/>
    <n v="1"/>
  </r>
  <r>
    <x v="182"/>
    <x v="1"/>
    <s v="2022-2023"/>
    <x v="0"/>
    <x v="28"/>
    <x v="1"/>
    <x v="1"/>
    <n v="2830"/>
    <x v="0"/>
    <x v="11"/>
    <x v="5"/>
    <x v="5"/>
    <n v="4.99"/>
    <n v="1"/>
  </r>
  <r>
    <x v="183"/>
    <x v="0"/>
    <s v="2023-2024"/>
    <x v="0"/>
    <x v="8"/>
    <x v="1"/>
    <x v="1"/>
    <n v="2158"/>
    <x v="0"/>
    <x v="4"/>
    <x v="5"/>
    <x v="5"/>
    <n v="4.99"/>
    <n v="1"/>
  </r>
  <r>
    <x v="88"/>
    <x v="0"/>
    <s v="2023-2024"/>
    <x v="0"/>
    <x v="8"/>
    <x v="1"/>
    <x v="1"/>
    <n v="2158"/>
    <x v="0"/>
    <x v="4"/>
    <x v="4"/>
    <x v="4"/>
    <n v="4.99"/>
    <n v="1"/>
  </r>
  <r>
    <x v="19"/>
    <x v="0"/>
    <s v="2023-2024"/>
    <x v="0"/>
    <x v="82"/>
    <x v="3"/>
    <x v="3"/>
    <n v="4655"/>
    <x v="0"/>
    <x v="17"/>
    <x v="5"/>
    <x v="5"/>
    <n v="4.99"/>
    <n v="1"/>
  </r>
  <r>
    <x v="86"/>
    <x v="1"/>
    <s v="2022-2023"/>
    <x v="0"/>
    <x v="35"/>
    <x v="3"/>
    <x v="3"/>
    <n v="4558"/>
    <x v="0"/>
    <x v="15"/>
    <x v="4"/>
    <x v="4"/>
    <n v="4.99"/>
    <n v="1"/>
  </r>
  <r>
    <x v="184"/>
    <x v="2"/>
    <s v="2024-2025"/>
    <x v="1"/>
    <x v="84"/>
    <x v="3"/>
    <x v="3"/>
    <n v="4215"/>
    <x v="0"/>
    <x v="3"/>
    <x v="4"/>
    <x v="4"/>
    <n v="4.99"/>
    <n v="1"/>
  </r>
  <r>
    <x v="12"/>
    <x v="0"/>
    <s v="2023-2024"/>
    <x v="0"/>
    <x v="52"/>
    <x v="3"/>
    <x v="3"/>
    <n v="4053"/>
    <x v="0"/>
    <x v="10"/>
    <x v="4"/>
    <x v="4"/>
    <n v="4.99"/>
    <n v="1"/>
  </r>
  <r>
    <x v="185"/>
    <x v="0"/>
    <s v="2023-2024"/>
    <x v="0"/>
    <x v="38"/>
    <x v="3"/>
    <x v="3"/>
    <n v="4802"/>
    <x v="0"/>
    <x v="12"/>
    <x v="5"/>
    <x v="5"/>
    <n v="5"/>
    <n v="1"/>
  </r>
  <r>
    <x v="186"/>
    <x v="2"/>
    <s v="2024-2025"/>
    <x v="1"/>
    <x v="67"/>
    <x v="3"/>
    <x v="3"/>
    <n v="4551"/>
    <x v="0"/>
    <x v="15"/>
    <x v="9"/>
    <x v="9"/>
    <n v="5"/>
    <n v="1"/>
  </r>
  <r>
    <x v="61"/>
    <x v="1"/>
    <s v="2022-2023"/>
    <x v="0"/>
    <x v="43"/>
    <x v="1"/>
    <x v="1"/>
    <n v="2560"/>
    <x v="0"/>
    <x v="2"/>
    <x v="0"/>
    <x v="0"/>
    <n v="5"/>
    <n v="1"/>
  </r>
  <r>
    <x v="187"/>
    <x v="1"/>
    <s v="2022-2023"/>
    <x v="0"/>
    <x v="8"/>
    <x v="1"/>
    <x v="1"/>
    <n v="2158"/>
    <x v="0"/>
    <x v="4"/>
    <x v="0"/>
    <x v="0"/>
    <n v="5"/>
    <n v="1"/>
  </r>
  <r>
    <x v="188"/>
    <x v="0"/>
    <s v="2023-2024"/>
    <x v="0"/>
    <x v="70"/>
    <x v="4"/>
    <x v="4"/>
    <n v="3400"/>
    <x v="0"/>
    <x v="8"/>
    <x v="2"/>
    <x v="2"/>
    <n v="5"/>
    <n v="1"/>
  </r>
  <r>
    <x v="189"/>
    <x v="2"/>
    <s v="2024-2025"/>
    <x v="0"/>
    <x v="12"/>
    <x v="3"/>
    <x v="3"/>
    <n v="4068"/>
    <x v="0"/>
    <x v="10"/>
    <x v="0"/>
    <x v="0"/>
    <n v="5"/>
    <n v="1"/>
  </r>
  <r>
    <x v="190"/>
    <x v="1"/>
    <s v="2022-2023"/>
    <x v="1"/>
    <x v="83"/>
    <x v="0"/>
    <x v="0"/>
    <n v="6052"/>
    <x v="0"/>
    <x v="0"/>
    <x v="3"/>
    <x v="3"/>
    <n v="5"/>
    <n v="1"/>
  </r>
  <r>
    <x v="136"/>
    <x v="0"/>
    <s v="2023-2024"/>
    <x v="0"/>
    <x v="46"/>
    <x v="3"/>
    <x v="3"/>
    <n v="4740"/>
    <x v="0"/>
    <x v="17"/>
    <x v="3"/>
    <x v="3"/>
    <n v="5"/>
    <n v="1"/>
  </r>
  <r>
    <x v="191"/>
    <x v="0"/>
    <s v="2023-2024"/>
    <x v="0"/>
    <x v="18"/>
    <x v="6"/>
    <x v="6"/>
    <n v="5168"/>
    <x v="0"/>
    <x v="13"/>
    <x v="0"/>
    <x v="0"/>
    <n v="5"/>
    <n v="1"/>
  </r>
  <r>
    <x v="192"/>
    <x v="1"/>
    <s v="2022-2023"/>
    <x v="0"/>
    <x v="60"/>
    <x v="1"/>
    <x v="1"/>
    <n v="2541"/>
    <x v="0"/>
    <x v="2"/>
    <x v="4"/>
    <x v="4"/>
    <n v="5"/>
    <n v="1"/>
  </r>
  <r>
    <x v="159"/>
    <x v="0"/>
    <s v="2023-2024"/>
    <x v="0"/>
    <x v="51"/>
    <x v="4"/>
    <x v="4"/>
    <n v="3630"/>
    <x v="0"/>
    <x v="16"/>
    <x v="3"/>
    <x v="3"/>
    <n v="5"/>
    <n v="1"/>
  </r>
  <r>
    <x v="193"/>
    <x v="2"/>
    <s v="2024-2025"/>
    <x v="0"/>
    <x v="33"/>
    <x v="4"/>
    <x v="4"/>
    <n v="3280"/>
    <x v="0"/>
    <x v="8"/>
    <x v="3"/>
    <x v="3"/>
    <n v="5"/>
    <n v="1"/>
  </r>
  <r>
    <x v="194"/>
    <x v="2"/>
    <s v="2024-2025"/>
    <x v="0"/>
    <x v="33"/>
    <x v="4"/>
    <x v="4"/>
    <n v="3280"/>
    <x v="0"/>
    <x v="8"/>
    <x v="3"/>
    <x v="3"/>
    <n v="5"/>
    <n v="1"/>
  </r>
  <r>
    <x v="104"/>
    <x v="0"/>
    <s v="2023-2024"/>
    <x v="0"/>
    <x v="63"/>
    <x v="1"/>
    <x v="1"/>
    <n v="2015"/>
    <x v="0"/>
    <x v="5"/>
    <x v="3"/>
    <x v="3"/>
    <n v="5.0299999999999994"/>
    <n v="1"/>
  </r>
  <r>
    <x v="195"/>
    <x v="0"/>
    <s v="2023-2024"/>
    <x v="0"/>
    <x v="64"/>
    <x v="1"/>
    <x v="1"/>
    <n v="2350"/>
    <x v="0"/>
    <x v="1"/>
    <x v="0"/>
    <x v="0"/>
    <n v="5.0999999999999996"/>
    <n v="1"/>
  </r>
  <r>
    <x v="196"/>
    <x v="0"/>
    <s v="2023-2024"/>
    <x v="0"/>
    <x v="68"/>
    <x v="7"/>
    <x v="7"/>
    <n v="800"/>
    <x v="0"/>
    <x v="19"/>
    <x v="0"/>
    <x v="0"/>
    <n v="5.1100000000000003"/>
    <n v="1"/>
  </r>
  <r>
    <x v="9"/>
    <x v="0"/>
    <s v="2023-2024"/>
    <x v="1"/>
    <x v="2"/>
    <x v="2"/>
    <x v="2"/>
    <n v="2617"/>
    <x v="0"/>
    <x v="2"/>
    <x v="4"/>
    <x v="4"/>
    <n v="5.25"/>
    <n v="1"/>
  </r>
  <r>
    <x v="170"/>
    <x v="0"/>
    <s v="2023-2024"/>
    <x v="0"/>
    <x v="60"/>
    <x v="1"/>
    <x v="1"/>
    <n v="2541"/>
    <x v="0"/>
    <x v="2"/>
    <x v="1"/>
    <x v="1"/>
    <n v="5.4"/>
    <n v="1"/>
  </r>
  <r>
    <x v="197"/>
    <x v="0"/>
    <s v="2023-2024"/>
    <x v="0"/>
    <x v="85"/>
    <x v="0"/>
    <x v="0"/>
    <n v="6530"/>
    <x v="0"/>
    <x v="20"/>
    <x v="5"/>
    <x v="5"/>
    <n v="5.44"/>
    <n v="1"/>
  </r>
  <r>
    <x v="7"/>
    <x v="0"/>
    <s v="2023-2024"/>
    <x v="0"/>
    <x v="28"/>
    <x v="1"/>
    <x v="1"/>
    <n v="2830"/>
    <x v="0"/>
    <x v="11"/>
    <x v="0"/>
    <x v="0"/>
    <n v="5.5"/>
    <n v="1"/>
  </r>
  <r>
    <x v="198"/>
    <x v="2"/>
    <s v="2024-2025"/>
    <x v="0"/>
    <x v="86"/>
    <x v="0"/>
    <x v="0"/>
    <n v="6725"/>
    <x v="0"/>
    <x v="20"/>
    <x v="6"/>
    <x v="6"/>
    <n v="5.53"/>
    <n v="1"/>
  </r>
  <r>
    <x v="199"/>
    <x v="0"/>
    <s v="2023-2024"/>
    <x v="1"/>
    <x v="13"/>
    <x v="1"/>
    <x v="1"/>
    <n v="2480"/>
    <x v="0"/>
    <x v="1"/>
    <x v="4"/>
    <x v="4"/>
    <n v="5.54"/>
    <n v="1"/>
  </r>
  <r>
    <x v="146"/>
    <x v="2"/>
    <s v="2024-2025"/>
    <x v="0"/>
    <x v="19"/>
    <x v="1"/>
    <x v="1"/>
    <n v="2800"/>
    <x v="0"/>
    <x v="11"/>
    <x v="2"/>
    <x v="2"/>
    <n v="5.57"/>
    <n v="1"/>
  </r>
  <r>
    <x v="200"/>
    <x v="2"/>
    <s v="2024-2025"/>
    <x v="0"/>
    <x v="23"/>
    <x v="1"/>
    <x v="1"/>
    <n v="2650"/>
    <x v="0"/>
    <x v="11"/>
    <x v="0"/>
    <x v="0"/>
    <n v="5.79"/>
    <n v="1"/>
  </r>
  <r>
    <x v="201"/>
    <x v="1"/>
    <s v="2022-2023"/>
    <x v="0"/>
    <x v="61"/>
    <x v="6"/>
    <x v="6"/>
    <n v="5343"/>
    <x v="0"/>
    <x v="18"/>
    <x v="5"/>
    <x v="5"/>
    <n v="5.97"/>
    <n v="1"/>
  </r>
  <r>
    <x v="202"/>
    <x v="2"/>
    <s v="2024-2025"/>
    <x v="0"/>
    <x v="26"/>
    <x v="0"/>
    <x v="0"/>
    <n v="6280"/>
    <x v="0"/>
    <x v="14"/>
    <x v="5"/>
    <x v="5"/>
    <n v="5.98"/>
    <n v="1"/>
  </r>
  <r>
    <x v="203"/>
    <x v="0"/>
    <s v="2023-2024"/>
    <x v="1"/>
    <x v="5"/>
    <x v="1"/>
    <x v="1"/>
    <n v="2067"/>
    <x v="0"/>
    <x v="5"/>
    <x v="3"/>
    <x v="3"/>
    <n v="5.98"/>
    <n v="1"/>
  </r>
  <r>
    <x v="156"/>
    <x v="2"/>
    <s v="2024-2025"/>
    <x v="0"/>
    <x v="69"/>
    <x v="4"/>
    <x v="4"/>
    <n v="3199"/>
    <x v="0"/>
    <x v="6"/>
    <x v="5"/>
    <x v="5"/>
    <n v="5.98"/>
    <n v="1"/>
  </r>
  <r>
    <x v="204"/>
    <x v="0"/>
    <s v="2023-2024"/>
    <x v="0"/>
    <x v="87"/>
    <x v="2"/>
    <x v="2"/>
    <n v="2609"/>
    <x v="0"/>
    <x v="2"/>
    <x v="6"/>
    <x v="6"/>
    <n v="5.98"/>
    <n v="1"/>
  </r>
  <r>
    <x v="205"/>
    <x v="0"/>
    <s v="2023-2024"/>
    <x v="1"/>
    <x v="84"/>
    <x v="3"/>
    <x v="3"/>
    <n v="4215"/>
    <x v="0"/>
    <x v="3"/>
    <x v="5"/>
    <x v="5"/>
    <n v="5.98"/>
    <n v="1"/>
  </r>
  <r>
    <x v="14"/>
    <x v="0"/>
    <s v="2023-2024"/>
    <x v="0"/>
    <x v="88"/>
    <x v="6"/>
    <x v="6"/>
    <n v="5011"/>
    <x v="0"/>
    <x v="13"/>
    <x v="7"/>
    <x v="7"/>
    <n v="5.98"/>
    <n v="1"/>
  </r>
  <r>
    <x v="206"/>
    <x v="2"/>
    <s v="2024-2025"/>
    <x v="0"/>
    <x v="64"/>
    <x v="1"/>
    <x v="1"/>
    <n v="2350"/>
    <x v="0"/>
    <x v="1"/>
    <x v="3"/>
    <x v="3"/>
    <n v="5.99"/>
    <n v="1"/>
  </r>
  <r>
    <x v="207"/>
    <x v="0"/>
    <s v="2023-2024"/>
    <x v="0"/>
    <x v="66"/>
    <x v="3"/>
    <x v="3"/>
    <n v="4883"/>
    <x v="0"/>
    <x v="12"/>
    <x v="2"/>
    <x v="2"/>
    <n v="5.99"/>
    <n v="1"/>
  </r>
  <r>
    <x v="208"/>
    <x v="0"/>
    <s v="2023-2024"/>
    <x v="1"/>
    <x v="5"/>
    <x v="1"/>
    <x v="1"/>
    <n v="2067"/>
    <x v="0"/>
    <x v="5"/>
    <x v="9"/>
    <x v="9"/>
    <n v="5.99"/>
    <n v="1"/>
  </r>
  <r>
    <x v="209"/>
    <x v="2"/>
    <s v="2024-2025"/>
    <x v="1"/>
    <x v="5"/>
    <x v="1"/>
    <x v="1"/>
    <n v="2067"/>
    <x v="0"/>
    <x v="5"/>
    <x v="0"/>
    <x v="0"/>
    <n v="5.99"/>
    <n v="1"/>
  </r>
  <r>
    <x v="210"/>
    <x v="0"/>
    <s v="2023-2024"/>
    <x v="0"/>
    <x v="27"/>
    <x v="4"/>
    <x v="4"/>
    <n v="3066"/>
    <x v="0"/>
    <x v="7"/>
    <x v="9"/>
    <x v="9"/>
    <n v="5.99"/>
    <n v="1"/>
  </r>
  <r>
    <x v="211"/>
    <x v="2"/>
    <s v="2024-2025"/>
    <x v="0"/>
    <x v="89"/>
    <x v="4"/>
    <x v="4"/>
    <n v="3136"/>
    <x v="0"/>
    <x v="6"/>
    <x v="7"/>
    <x v="7"/>
    <n v="5.99"/>
    <n v="1"/>
  </r>
  <r>
    <x v="212"/>
    <x v="0"/>
    <s v="2023-2024"/>
    <x v="0"/>
    <x v="87"/>
    <x v="2"/>
    <x v="2"/>
    <n v="2609"/>
    <x v="0"/>
    <x v="2"/>
    <x v="0"/>
    <x v="0"/>
    <n v="5.99"/>
    <n v="1"/>
  </r>
  <r>
    <x v="213"/>
    <x v="1"/>
    <s v="2022-2023"/>
    <x v="0"/>
    <x v="14"/>
    <x v="1"/>
    <x v="1"/>
    <n v="2790"/>
    <x v="0"/>
    <x v="11"/>
    <x v="3"/>
    <x v="3"/>
    <n v="5.99"/>
    <n v="1"/>
  </r>
  <r>
    <x v="214"/>
    <x v="2"/>
    <s v="2024-2025"/>
    <x v="1"/>
    <x v="72"/>
    <x v="4"/>
    <x v="4"/>
    <n v="3931"/>
    <x v="0"/>
    <x v="16"/>
    <x v="2"/>
    <x v="2"/>
    <n v="5.99"/>
    <n v="1"/>
  </r>
  <r>
    <x v="215"/>
    <x v="2"/>
    <s v="2024-2025"/>
    <x v="0"/>
    <x v="18"/>
    <x v="6"/>
    <x v="6"/>
    <n v="5168"/>
    <x v="0"/>
    <x v="13"/>
    <x v="4"/>
    <x v="4"/>
    <n v="5.99"/>
    <n v="1"/>
  </r>
  <r>
    <x v="216"/>
    <x v="0"/>
    <s v="2023-2024"/>
    <x v="1"/>
    <x v="59"/>
    <x v="3"/>
    <x v="3"/>
    <n v="4509"/>
    <x v="0"/>
    <x v="3"/>
    <x v="2"/>
    <x v="2"/>
    <n v="5.99"/>
    <n v="1"/>
  </r>
  <r>
    <x v="182"/>
    <x v="1"/>
    <s v="2022-2023"/>
    <x v="1"/>
    <x v="60"/>
    <x v="1"/>
    <x v="1"/>
    <n v="2541"/>
    <x v="0"/>
    <x v="2"/>
    <x v="2"/>
    <x v="2"/>
    <n v="5.99"/>
    <n v="1"/>
  </r>
  <r>
    <x v="22"/>
    <x v="1"/>
    <s v="2022-2023"/>
    <x v="0"/>
    <x v="90"/>
    <x v="3"/>
    <x v="3"/>
    <n v="4700"/>
    <x v="0"/>
    <x v="17"/>
    <x v="6"/>
    <x v="6"/>
    <n v="5.99"/>
    <n v="1"/>
  </r>
  <r>
    <x v="217"/>
    <x v="0"/>
    <s v="2023-2024"/>
    <x v="0"/>
    <x v="50"/>
    <x v="4"/>
    <x v="4"/>
    <n v="3179"/>
    <x v="0"/>
    <x v="6"/>
    <x v="9"/>
    <x v="9"/>
    <n v="5.99"/>
    <n v="1"/>
  </r>
  <r>
    <x v="218"/>
    <x v="1"/>
    <s v="2022-2023"/>
    <x v="1"/>
    <x v="84"/>
    <x v="3"/>
    <x v="3"/>
    <n v="4215"/>
    <x v="0"/>
    <x v="3"/>
    <x v="2"/>
    <x v="2"/>
    <n v="5.99"/>
    <n v="1"/>
  </r>
  <r>
    <x v="219"/>
    <x v="1"/>
    <s v="2022-2023"/>
    <x v="0"/>
    <x v="52"/>
    <x v="3"/>
    <x v="3"/>
    <n v="4053"/>
    <x v="0"/>
    <x v="10"/>
    <x v="3"/>
    <x v="3"/>
    <n v="5.99"/>
    <n v="1"/>
  </r>
  <r>
    <x v="220"/>
    <x v="0"/>
    <s v="2023-2024"/>
    <x v="0"/>
    <x v="22"/>
    <x v="1"/>
    <x v="1"/>
    <n v="2539"/>
    <x v="0"/>
    <x v="2"/>
    <x v="9"/>
    <x v="9"/>
    <n v="5.99"/>
    <n v="1"/>
  </r>
  <r>
    <x v="191"/>
    <x v="0"/>
    <s v="2023-2024"/>
    <x v="1"/>
    <x v="23"/>
    <x v="1"/>
    <x v="1"/>
    <n v="2650"/>
    <x v="0"/>
    <x v="11"/>
    <x v="2"/>
    <x v="2"/>
    <n v="5.99"/>
    <n v="1"/>
  </r>
  <r>
    <x v="221"/>
    <x v="0"/>
    <s v="2023-2024"/>
    <x v="0"/>
    <x v="33"/>
    <x v="4"/>
    <x v="4"/>
    <n v="3280"/>
    <x v="0"/>
    <x v="8"/>
    <x v="1"/>
    <x v="1"/>
    <n v="5.99"/>
    <n v="1"/>
  </r>
  <r>
    <x v="222"/>
    <x v="2"/>
    <s v="2024-2025"/>
    <x v="0"/>
    <x v="54"/>
    <x v="4"/>
    <x v="4"/>
    <n v="3030"/>
    <x v="0"/>
    <x v="7"/>
    <x v="6"/>
    <x v="6"/>
    <n v="5.99"/>
    <n v="1"/>
  </r>
  <r>
    <x v="223"/>
    <x v="1"/>
    <s v="2022-2023"/>
    <x v="0"/>
    <x v="38"/>
    <x v="3"/>
    <x v="3"/>
    <n v="4802"/>
    <x v="0"/>
    <x v="12"/>
    <x v="3"/>
    <x v="3"/>
    <n v="6"/>
    <n v="1"/>
  </r>
  <r>
    <x v="224"/>
    <x v="1"/>
    <s v="2022-2023"/>
    <x v="0"/>
    <x v="39"/>
    <x v="0"/>
    <x v="0"/>
    <n v="6330"/>
    <x v="0"/>
    <x v="14"/>
    <x v="5"/>
    <x v="5"/>
    <n v="6"/>
    <n v="1"/>
  </r>
  <r>
    <x v="225"/>
    <x v="0"/>
    <s v="2023-2024"/>
    <x v="0"/>
    <x v="91"/>
    <x v="1"/>
    <x v="1"/>
    <n v="2064"/>
    <x v="0"/>
    <x v="5"/>
    <x v="4"/>
    <x v="4"/>
    <n v="6"/>
    <n v="1"/>
  </r>
  <r>
    <x v="134"/>
    <x v="0"/>
    <s v="2023-2024"/>
    <x v="0"/>
    <x v="67"/>
    <x v="3"/>
    <x v="3"/>
    <n v="4551"/>
    <x v="0"/>
    <x v="15"/>
    <x v="3"/>
    <x v="3"/>
    <n v="6"/>
    <n v="1"/>
  </r>
  <r>
    <x v="226"/>
    <x v="0"/>
    <s v="2023-2024"/>
    <x v="0"/>
    <x v="36"/>
    <x v="4"/>
    <x v="4"/>
    <n v="3148"/>
    <x v="0"/>
    <x v="6"/>
    <x v="3"/>
    <x v="3"/>
    <n v="6"/>
    <n v="1"/>
  </r>
  <r>
    <x v="137"/>
    <x v="2"/>
    <s v="2024-2025"/>
    <x v="1"/>
    <x v="36"/>
    <x v="4"/>
    <x v="4"/>
    <n v="3148"/>
    <x v="0"/>
    <x v="6"/>
    <x v="2"/>
    <x v="2"/>
    <n v="6"/>
    <n v="1"/>
  </r>
  <r>
    <x v="227"/>
    <x v="0"/>
    <s v="2023-2024"/>
    <x v="1"/>
    <x v="5"/>
    <x v="1"/>
    <x v="1"/>
    <n v="2067"/>
    <x v="0"/>
    <x v="5"/>
    <x v="1"/>
    <x v="1"/>
    <n v="6"/>
    <n v="1"/>
  </r>
  <r>
    <x v="228"/>
    <x v="0"/>
    <s v="2023-2024"/>
    <x v="1"/>
    <x v="5"/>
    <x v="1"/>
    <x v="1"/>
    <n v="2067"/>
    <x v="0"/>
    <x v="5"/>
    <x v="4"/>
    <x v="4"/>
    <n v="6"/>
    <n v="1"/>
  </r>
  <r>
    <x v="229"/>
    <x v="1"/>
    <s v="2022-2023"/>
    <x v="1"/>
    <x v="44"/>
    <x v="4"/>
    <x v="4"/>
    <n v="3977"/>
    <x v="0"/>
    <x v="16"/>
    <x v="7"/>
    <x v="7"/>
    <n v="6"/>
    <n v="1"/>
  </r>
  <r>
    <x v="230"/>
    <x v="1"/>
    <s v="2022-2023"/>
    <x v="0"/>
    <x v="87"/>
    <x v="2"/>
    <x v="2"/>
    <n v="2609"/>
    <x v="0"/>
    <x v="2"/>
    <x v="7"/>
    <x v="7"/>
    <n v="6"/>
    <n v="1"/>
  </r>
  <r>
    <x v="231"/>
    <x v="0"/>
    <s v="2023-2024"/>
    <x v="0"/>
    <x v="81"/>
    <x v="3"/>
    <x v="3"/>
    <n v="4680"/>
    <x v="0"/>
    <x v="17"/>
    <x v="4"/>
    <x v="4"/>
    <n v="6"/>
    <n v="1"/>
  </r>
  <r>
    <x v="136"/>
    <x v="0"/>
    <s v="2023-2024"/>
    <x v="0"/>
    <x v="92"/>
    <x v="3"/>
    <x v="3"/>
    <n v="4305"/>
    <x v="0"/>
    <x v="3"/>
    <x v="0"/>
    <x v="0"/>
    <n v="6"/>
    <n v="1"/>
  </r>
  <r>
    <x v="232"/>
    <x v="1"/>
    <s v="2022-2023"/>
    <x v="0"/>
    <x v="78"/>
    <x v="1"/>
    <x v="1"/>
    <n v="2141"/>
    <x v="0"/>
    <x v="4"/>
    <x v="2"/>
    <x v="2"/>
    <n v="6"/>
    <n v="1"/>
  </r>
  <r>
    <x v="233"/>
    <x v="1"/>
    <s v="2022-2023"/>
    <x v="0"/>
    <x v="60"/>
    <x v="1"/>
    <x v="1"/>
    <n v="2541"/>
    <x v="0"/>
    <x v="2"/>
    <x v="4"/>
    <x v="4"/>
    <n v="6"/>
    <n v="1"/>
  </r>
  <r>
    <x v="234"/>
    <x v="2"/>
    <s v="2024-2025"/>
    <x v="0"/>
    <x v="60"/>
    <x v="1"/>
    <x v="1"/>
    <n v="2541"/>
    <x v="0"/>
    <x v="2"/>
    <x v="4"/>
    <x v="4"/>
    <n v="6"/>
    <n v="1"/>
  </r>
  <r>
    <x v="235"/>
    <x v="1"/>
    <s v="2022-2023"/>
    <x v="0"/>
    <x v="37"/>
    <x v="1"/>
    <x v="1"/>
    <n v="2750"/>
    <x v="0"/>
    <x v="11"/>
    <x v="3"/>
    <x v="3"/>
    <n v="6"/>
    <n v="1"/>
  </r>
  <r>
    <x v="236"/>
    <x v="0"/>
    <s v="2023-2024"/>
    <x v="0"/>
    <x v="49"/>
    <x v="4"/>
    <x v="4"/>
    <n v="3134"/>
    <x v="0"/>
    <x v="6"/>
    <x v="5"/>
    <x v="5"/>
    <n v="6"/>
    <n v="1"/>
  </r>
  <r>
    <x v="237"/>
    <x v="0"/>
    <s v="2023-2024"/>
    <x v="0"/>
    <x v="31"/>
    <x v="1"/>
    <x v="1"/>
    <n v="2116"/>
    <x v="0"/>
    <x v="4"/>
    <x v="0"/>
    <x v="0"/>
    <n v="6"/>
    <n v="1"/>
  </r>
  <r>
    <x v="206"/>
    <x v="2"/>
    <s v="2024-2025"/>
    <x v="0"/>
    <x v="50"/>
    <x v="4"/>
    <x v="4"/>
    <n v="3179"/>
    <x v="0"/>
    <x v="6"/>
    <x v="3"/>
    <x v="3"/>
    <n v="6"/>
    <n v="1"/>
  </r>
  <r>
    <x v="238"/>
    <x v="2"/>
    <s v="2024-2025"/>
    <x v="0"/>
    <x v="22"/>
    <x v="1"/>
    <x v="1"/>
    <n v="2539"/>
    <x v="0"/>
    <x v="2"/>
    <x v="3"/>
    <x v="3"/>
    <n v="6"/>
    <n v="1"/>
  </r>
  <r>
    <x v="239"/>
    <x v="0"/>
    <s v="2023-2024"/>
    <x v="0"/>
    <x v="88"/>
    <x v="6"/>
    <x v="6"/>
    <n v="5011"/>
    <x v="0"/>
    <x v="13"/>
    <x v="3"/>
    <x v="3"/>
    <n v="6"/>
    <n v="1"/>
  </r>
  <r>
    <x v="42"/>
    <x v="0"/>
    <s v="2023-2024"/>
    <x v="0"/>
    <x v="66"/>
    <x v="3"/>
    <x v="3"/>
    <n v="4883"/>
    <x v="0"/>
    <x v="12"/>
    <x v="3"/>
    <x v="3"/>
    <n v="6.5"/>
    <n v="1"/>
  </r>
  <r>
    <x v="240"/>
    <x v="2"/>
    <s v="2024-2025"/>
    <x v="0"/>
    <x v="81"/>
    <x v="3"/>
    <x v="3"/>
    <n v="4680"/>
    <x v="0"/>
    <x v="17"/>
    <x v="1"/>
    <x v="1"/>
    <n v="6.5"/>
    <n v="1"/>
  </r>
  <r>
    <x v="241"/>
    <x v="0"/>
    <s v="2023-2024"/>
    <x v="0"/>
    <x v="17"/>
    <x v="3"/>
    <x v="3"/>
    <n v="4825"/>
    <x v="0"/>
    <x v="12"/>
    <x v="4"/>
    <x v="4"/>
    <n v="6.5"/>
    <n v="1"/>
  </r>
  <r>
    <x v="242"/>
    <x v="1"/>
    <s v="2022-2023"/>
    <x v="1"/>
    <x v="2"/>
    <x v="2"/>
    <x v="2"/>
    <n v="2617"/>
    <x v="0"/>
    <x v="2"/>
    <x v="0"/>
    <x v="0"/>
    <n v="6.56"/>
    <n v="1"/>
  </r>
  <r>
    <x v="243"/>
    <x v="2"/>
    <s v="2024-2025"/>
    <x v="0"/>
    <x v="27"/>
    <x v="4"/>
    <x v="4"/>
    <n v="3066"/>
    <x v="0"/>
    <x v="7"/>
    <x v="5"/>
    <x v="5"/>
    <n v="6.6"/>
    <n v="1"/>
  </r>
  <r>
    <x v="244"/>
    <x v="0"/>
    <s v="2023-2024"/>
    <x v="0"/>
    <x v="53"/>
    <x v="3"/>
    <x v="3"/>
    <n v="4119"/>
    <x v="0"/>
    <x v="10"/>
    <x v="3"/>
    <x v="3"/>
    <n v="6.6"/>
    <n v="1"/>
  </r>
  <r>
    <x v="245"/>
    <x v="0"/>
    <s v="2023-2024"/>
    <x v="0"/>
    <x v="84"/>
    <x v="3"/>
    <x v="3"/>
    <n v="4215"/>
    <x v="0"/>
    <x v="3"/>
    <x v="3"/>
    <x v="3"/>
    <n v="6.69"/>
    <n v="1"/>
  </r>
  <r>
    <x v="246"/>
    <x v="2"/>
    <s v="2024-2025"/>
    <x v="1"/>
    <x v="23"/>
    <x v="1"/>
    <x v="1"/>
    <n v="2650"/>
    <x v="0"/>
    <x v="11"/>
    <x v="6"/>
    <x v="6"/>
    <n v="6.81"/>
    <n v="1"/>
  </r>
  <r>
    <x v="247"/>
    <x v="2"/>
    <s v="2024-2025"/>
    <x v="0"/>
    <x v="35"/>
    <x v="3"/>
    <x v="3"/>
    <n v="4558"/>
    <x v="0"/>
    <x v="15"/>
    <x v="0"/>
    <x v="0"/>
    <n v="6.82"/>
    <n v="1"/>
  </r>
  <r>
    <x v="248"/>
    <x v="0"/>
    <s v="2023-2024"/>
    <x v="0"/>
    <x v="64"/>
    <x v="1"/>
    <x v="1"/>
    <n v="2350"/>
    <x v="0"/>
    <x v="1"/>
    <x v="5"/>
    <x v="5"/>
    <n v="6.96"/>
    <n v="1"/>
  </r>
  <r>
    <x v="249"/>
    <x v="1"/>
    <s v="2022-2023"/>
    <x v="0"/>
    <x v="39"/>
    <x v="0"/>
    <x v="0"/>
    <n v="6330"/>
    <x v="0"/>
    <x v="14"/>
    <x v="5"/>
    <x v="5"/>
    <n v="6.98"/>
    <n v="1"/>
  </r>
  <r>
    <x v="206"/>
    <x v="2"/>
    <s v="2024-2025"/>
    <x v="0"/>
    <x v="63"/>
    <x v="1"/>
    <x v="1"/>
    <n v="2015"/>
    <x v="0"/>
    <x v="5"/>
    <x v="2"/>
    <x v="2"/>
    <n v="6.99"/>
    <n v="1"/>
  </r>
  <r>
    <x v="228"/>
    <x v="0"/>
    <s v="2023-2024"/>
    <x v="0"/>
    <x v="34"/>
    <x v="4"/>
    <x v="4"/>
    <n v="3018"/>
    <x v="0"/>
    <x v="7"/>
    <x v="2"/>
    <x v="2"/>
    <n v="6.99"/>
    <n v="1"/>
  </r>
  <r>
    <x v="83"/>
    <x v="1"/>
    <s v="2022-2023"/>
    <x v="0"/>
    <x v="91"/>
    <x v="1"/>
    <x v="1"/>
    <n v="2064"/>
    <x v="0"/>
    <x v="5"/>
    <x v="1"/>
    <x v="1"/>
    <n v="6.99"/>
    <n v="1"/>
  </r>
  <r>
    <x v="250"/>
    <x v="0"/>
    <s v="2023-2024"/>
    <x v="0"/>
    <x v="1"/>
    <x v="1"/>
    <x v="1"/>
    <n v="2478"/>
    <x v="0"/>
    <x v="1"/>
    <x v="2"/>
    <x v="2"/>
    <n v="6.99"/>
    <n v="1"/>
  </r>
  <r>
    <x v="251"/>
    <x v="2"/>
    <s v="2024-2025"/>
    <x v="1"/>
    <x v="42"/>
    <x v="3"/>
    <x v="3"/>
    <n v="4870"/>
    <x v="0"/>
    <x v="12"/>
    <x v="4"/>
    <x v="4"/>
    <n v="6.99"/>
    <n v="1"/>
  </r>
  <r>
    <x v="252"/>
    <x v="1"/>
    <s v="2022-2023"/>
    <x v="0"/>
    <x v="43"/>
    <x v="1"/>
    <x v="1"/>
    <n v="2560"/>
    <x v="0"/>
    <x v="2"/>
    <x v="1"/>
    <x v="1"/>
    <n v="6.99"/>
    <n v="1"/>
  </r>
  <r>
    <x v="253"/>
    <x v="0"/>
    <s v="2023-2024"/>
    <x v="0"/>
    <x v="28"/>
    <x v="1"/>
    <x v="1"/>
    <n v="2830"/>
    <x v="0"/>
    <x v="11"/>
    <x v="2"/>
    <x v="2"/>
    <n v="6.99"/>
    <n v="1"/>
  </r>
  <r>
    <x v="254"/>
    <x v="2"/>
    <s v="2024-2025"/>
    <x v="1"/>
    <x v="13"/>
    <x v="1"/>
    <x v="1"/>
    <n v="2480"/>
    <x v="0"/>
    <x v="1"/>
    <x v="6"/>
    <x v="6"/>
    <n v="6.99"/>
    <n v="1"/>
  </r>
  <r>
    <x v="255"/>
    <x v="0"/>
    <s v="2023-2024"/>
    <x v="0"/>
    <x v="35"/>
    <x v="3"/>
    <x v="3"/>
    <n v="4558"/>
    <x v="0"/>
    <x v="15"/>
    <x v="3"/>
    <x v="3"/>
    <n v="6.99"/>
    <n v="1"/>
  </r>
  <r>
    <x v="256"/>
    <x v="0"/>
    <s v="2023-2024"/>
    <x v="1"/>
    <x v="72"/>
    <x v="4"/>
    <x v="4"/>
    <n v="3931"/>
    <x v="0"/>
    <x v="16"/>
    <x v="3"/>
    <x v="3"/>
    <n v="6.99"/>
    <n v="1"/>
  </r>
  <r>
    <x v="124"/>
    <x v="2"/>
    <s v="2024-2025"/>
    <x v="0"/>
    <x v="52"/>
    <x v="3"/>
    <x v="3"/>
    <n v="4053"/>
    <x v="0"/>
    <x v="10"/>
    <x v="9"/>
    <x v="9"/>
    <n v="6.99"/>
    <n v="1"/>
  </r>
  <r>
    <x v="81"/>
    <x v="0"/>
    <s v="2023-2024"/>
    <x v="0"/>
    <x v="91"/>
    <x v="1"/>
    <x v="1"/>
    <n v="2064"/>
    <x v="0"/>
    <x v="5"/>
    <x v="3"/>
    <x v="3"/>
    <n v="7"/>
    <n v="1"/>
  </r>
  <r>
    <x v="257"/>
    <x v="1"/>
    <s v="2022-2023"/>
    <x v="0"/>
    <x v="41"/>
    <x v="5"/>
    <x v="5"/>
    <n v="7320"/>
    <x v="0"/>
    <x v="9"/>
    <x v="4"/>
    <x v="4"/>
    <n v="7"/>
    <n v="1"/>
  </r>
  <r>
    <x v="258"/>
    <x v="0"/>
    <s v="2023-2024"/>
    <x v="0"/>
    <x v="43"/>
    <x v="1"/>
    <x v="1"/>
    <n v="2560"/>
    <x v="0"/>
    <x v="2"/>
    <x v="0"/>
    <x v="0"/>
    <n v="7"/>
    <n v="1"/>
  </r>
  <r>
    <x v="259"/>
    <x v="2"/>
    <s v="2024-2025"/>
    <x v="0"/>
    <x v="7"/>
    <x v="4"/>
    <x v="4"/>
    <n v="3175"/>
    <x v="0"/>
    <x v="6"/>
    <x v="3"/>
    <x v="3"/>
    <n v="7"/>
    <n v="1"/>
  </r>
  <r>
    <x v="260"/>
    <x v="1"/>
    <s v="2022-2023"/>
    <x v="0"/>
    <x v="93"/>
    <x v="4"/>
    <x v="4"/>
    <n v="3915"/>
    <x v="0"/>
    <x v="16"/>
    <x v="3"/>
    <x v="3"/>
    <n v="7"/>
    <n v="1"/>
  </r>
  <r>
    <x v="261"/>
    <x v="1"/>
    <s v="2022-2023"/>
    <x v="0"/>
    <x v="12"/>
    <x v="3"/>
    <x v="3"/>
    <n v="4068"/>
    <x v="0"/>
    <x v="10"/>
    <x v="4"/>
    <x v="4"/>
    <n v="7"/>
    <n v="1"/>
  </r>
  <r>
    <x v="262"/>
    <x v="2"/>
    <s v="2024-2025"/>
    <x v="1"/>
    <x v="94"/>
    <x v="5"/>
    <x v="5"/>
    <n v="7250"/>
    <x v="0"/>
    <x v="9"/>
    <x v="1"/>
    <x v="1"/>
    <n v="7"/>
    <n v="1"/>
  </r>
  <r>
    <x v="263"/>
    <x v="0"/>
    <s v="2023-2024"/>
    <x v="0"/>
    <x v="14"/>
    <x v="1"/>
    <x v="1"/>
    <n v="2790"/>
    <x v="0"/>
    <x v="11"/>
    <x v="4"/>
    <x v="4"/>
    <n v="7"/>
    <n v="1"/>
  </r>
  <r>
    <x v="101"/>
    <x v="2"/>
    <s v="2024-2025"/>
    <x v="0"/>
    <x v="72"/>
    <x v="4"/>
    <x v="4"/>
    <n v="3931"/>
    <x v="0"/>
    <x v="16"/>
    <x v="0"/>
    <x v="0"/>
    <n v="7"/>
    <n v="1"/>
  </r>
  <r>
    <x v="264"/>
    <x v="0"/>
    <s v="2023-2024"/>
    <x v="0"/>
    <x v="19"/>
    <x v="1"/>
    <x v="1"/>
    <n v="2800"/>
    <x v="0"/>
    <x v="11"/>
    <x v="0"/>
    <x v="0"/>
    <n v="7"/>
    <n v="1"/>
  </r>
  <r>
    <x v="265"/>
    <x v="1"/>
    <s v="2022-2023"/>
    <x v="0"/>
    <x v="32"/>
    <x v="6"/>
    <x v="6"/>
    <n v="5169"/>
    <x v="0"/>
    <x v="13"/>
    <x v="0"/>
    <x v="0"/>
    <n v="7"/>
    <n v="1"/>
  </r>
  <r>
    <x v="266"/>
    <x v="1"/>
    <s v="2022-2023"/>
    <x v="0"/>
    <x v="21"/>
    <x v="3"/>
    <x v="3"/>
    <n v="4012"/>
    <x v="0"/>
    <x v="10"/>
    <x v="0"/>
    <x v="0"/>
    <n v="7"/>
    <n v="1"/>
  </r>
  <r>
    <x v="267"/>
    <x v="2"/>
    <s v="2024-2025"/>
    <x v="0"/>
    <x v="21"/>
    <x v="3"/>
    <x v="3"/>
    <n v="4012"/>
    <x v="0"/>
    <x v="10"/>
    <x v="3"/>
    <x v="3"/>
    <n v="7"/>
    <n v="1"/>
  </r>
  <r>
    <x v="268"/>
    <x v="0"/>
    <s v="2023-2024"/>
    <x v="0"/>
    <x v="53"/>
    <x v="3"/>
    <x v="3"/>
    <n v="4119"/>
    <x v="0"/>
    <x v="10"/>
    <x v="0"/>
    <x v="0"/>
    <n v="7"/>
    <n v="1"/>
  </r>
  <r>
    <x v="269"/>
    <x v="1"/>
    <s v="2022-2023"/>
    <x v="0"/>
    <x v="36"/>
    <x v="4"/>
    <x v="4"/>
    <n v="3148"/>
    <x v="0"/>
    <x v="6"/>
    <x v="1"/>
    <x v="1"/>
    <n v="7.09"/>
    <n v="1"/>
  </r>
  <r>
    <x v="270"/>
    <x v="0"/>
    <s v="2023-2024"/>
    <x v="0"/>
    <x v="2"/>
    <x v="2"/>
    <x v="2"/>
    <n v="2617"/>
    <x v="0"/>
    <x v="2"/>
    <x v="1"/>
    <x v="1"/>
    <n v="7.22"/>
    <n v="1"/>
  </r>
  <r>
    <x v="271"/>
    <x v="1"/>
    <s v="2022-2023"/>
    <x v="0"/>
    <x v="93"/>
    <x v="4"/>
    <x v="4"/>
    <n v="3915"/>
    <x v="0"/>
    <x v="16"/>
    <x v="3"/>
    <x v="3"/>
    <n v="7.29"/>
    <n v="1"/>
  </r>
  <r>
    <x v="62"/>
    <x v="0"/>
    <s v="2023-2024"/>
    <x v="0"/>
    <x v="90"/>
    <x v="3"/>
    <x v="3"/>
    <n v="4700"/>
    <x v="0"/>
    <x v="17"/>
    <x v="1"/>
    <x v="1"/>
    <n v="7.41"/>
    <n v="1"/>
  </r>
  <r>
    <x v="272"/>
    <x v="1"/>
    <s v="2022-2023"/>
    <x v="1"/>
    <x v="44"/>
    <x v="4"/>
    <x v="4"/>
    <n v="3977"/>
    <x v="0"/>
    <x v="16"/>
    <x v="3"/>
    <x v="3"/>
    <n v="7.5"/>
    <n v="1"/>
  </r>
  <r>
    <x v="273"/>
    <x v="1"/>
    <s v="2022-2023"/>
    <x v="0"/>
    <x v="82"/>
    <x v="3"/>
    <x v="3"/>
    <n v="4655"/>
    <x v="0"/>
    <x v="17"/>
    <x v="3"/>
    <x v="3"/>
    <n v="7.5"/>
    <n v="1"/>
  </r>
  <r>
    <x v="274"/>
    <x v="0"/>
    <s v="2023-2024"/>
    <x v="1"/>
    <x v="84"/>
    <x v="3"/>
    <x v="3"/>
    <n v="4215"/>
    <x v="0"/>
    <x v="3"/>
    <x v="1"/>
    <x v="1"/>
    <n v="7.57"/>
    <n v="1"/>
  </r>
  <r>
    <x v="84"/>
    <x v="2"/>
    <s v="2024-2025"/>
    <x v="1"/>
    <x v="84"/>
    <x v="3"/>
    <x v="3"/>
    <n v="4215"/>
    <x v="0"/>
    <x v="3"/>
    <x v="1"/>
    <x v="1"/>
    <n v="7.76"/>
    <n v="1"/>
  </r>
  <r>
    <x v="178"/>
    <x v="0"/>
    <s v="2023-2024"/>
    <x v="0"/>
    <x v="33"/>
    <x v="4"/>
    <x v="4"/>
    <n v="3280"/>
    <x v="0"/>
    <x v="8"/>
    <x v="6"/>
    <x v="6"/>
    <n v="7.96"/>
    <n v="1"/>
  </r>
  <r>
    <x v="275"/>
    <x v="2"/>
    <s v="2024-2025"/>
    <x v="0"/>
    <x v="64"/>
    <x v="1"/>
    <x v="1"/>
    <n v="2350"/>
    <x v="0"/>
    <x v="1"/>
    <x v="5"/>
    <x v="5"/>
    <n v="7.98"/>
    <n v="1"/>
  </r>
  <r>
    <x v="276"/>
    <x v="0"/>
    <s v="2023-2024"/>
    <x v="0"/>
    <x v="40"/>
    <x v="4"/>
    <x v="4"/>
    <n v="3353"/>
    <x v="0"/>
    <x v="8"/>
    <x v="6"/>
    <x v="6"/>
    <n v="7.98"/>
    <n v="1"/>
  </r>
  <r>
    <x v="277"/>
    <x v="2"/>
    <s v="2024-2025"/>
    <x v="1"/>
    <x v="26"/>
    <x v="0"/>
    <x v="0"/>
    <n v="6280"/>
    <x v="0"/>
    <x v="14"/>
    <x v="6"/>
    <x v="6"/>
    <n v="7.98"/>
    <n v="1"/>
  </r>
  <r>
    <x v="278"/>
    <x v="0"/>
    <s v="2023-2024"/>
    <x v="0"/>
    <x v="36"/>
    <x v="4"/>
    <x v="4"/>
    <n v="3148"/>
    <x v="0"/>
    <x v="6"/>
    <x v="5"/>
    <x v="5"/>
    <n v="7.98"/>
    <n v="1"/>
  </r>
  <r>
    <x v="279"/>
    <x v="2"/>
    <s v="2024-2025"/>
    <x v="0"/>
    <x v="69"/>
    <x v="4"/>
    <x v="4"/>
    <n v="3199"/>
    <x v="0"/>
    <x v="6"/>
    <x v="6"/>
    <x v="6"/>
    <n v="7.98"/>
    <n v="1"/>
  </r>
  <r>
    <x v="280"/>
    <x v="2"/>
    <s v="2024-2025"/>
    <x v="0"/>
    <x v="11"/>
    <x v="5"/>
    <x v="5"/>
    <n v="7010"/>
    <x v="0"/>
    <x v="9"/>
    <x v="5"/>
    <x v="5"/>
    <n v="7.98"/>
    <n v="1"/>
  </r>
  <r>
    <x v="111"/>
    <x v="0"/>
    <s v="2023-2024"/>
    <x v="0"/>
    <x v="58"/>
    <x v="0"/>
    <x v="0"/>
    <n v="6027"/>
    <x v="0"/>
    <x v="0"/>
    <x v="5"/>
    <x v="5"/>
    <n v="7.98"/>
    <n v="1"/>
  </r>
  <r>
    <x v="281"/>
    <x v="0"/>
    <s v="2023-2024"/>
    <x v="1"/>
    <x v="60"/>
    <x v="1"/>
    <x v="1"/>
    <n v="2541"/>
    <x v="0"/>
    <x v="2"/>
    <x v="4"/>
    <x v="4"/>
    <n v="7.98"/>
    <n v="1"/>
  </r>
  <r>
    <x v="282"/>
    <x v="2"/>
    <s v="2024-2025"/>
    <x v="0"/>
    <x v="30"/>
    <x v="4"/>
    <x v="4"/>
    <n v="3131"/>
    <x v="0"/>
    <x v="6"/>
    <x v="5"/>
    <x v="5"/>
    <n v="7.98"/>
    <n v="1"/>
  </r>
  <r>
    <x v="283"/>
    <x v="0"/>
    <s v="2023-2024"/>
    <x v="1"/>
    <x v="73"/>
    <x v="6"/>
    <x v="6"/>
    <n v="5607"/>
    <x v="0"/>
    <x v="18"/>
    <x v="5"/>
    <x v="5"/>
    <n v="7.98"/>
    <n v="1"/>
  </r>
  <r>
    <x v="188"/>
    <x v="0"/>
    <s v="2023-2024"/>
    <x v="0"/>
    <x v="24"/>
    <x v="1"/>
    <x v="1"/>
    <n v="2120"/>
    <x v="0"/>
    <x v="4"/>
    <x v="5"/>
    <x v="5"/>
    <n v="7.98"/>
    <n v="1"/>
  </r>
  <r>
    <x v="284"/>
    <x v="2"/>
    <s v="2024-2025"/>
    <x v="0"/>
    <x v="22"/>
    <x v="1"/>
    <x v="1"/>
    <n v="2539"/>
    <x v="0"/>
    <x v="2"/>
    <x v="5"/>
    <x v="5"/>
    <n v="7.98"/>
    <n v="1"/>
  </r>
  <r>
    <x v="285"/>
    <x v="1"/>
    <s v="2022-2023"/>
    <x v="1"/>
    <x v="53"/>
    <x v="3"/>
    <x v="3"/>
    <n v="4119"/>
    <x v="0"/>
    <x v="10"/>
    <x v="3"/>
    <x v="3"/>
    <n v="7.98"/>
    <n v="1"/>
  </r>
  <r>
    <x v="286"/>
    <x v="0"/>
    <s v="2023-2024"/>
    <x v="0"/>
    <x v="39"/>
    <x v="0"/>
    <x v="0"/>
    <n v="6330"/>
    <x v="0"/>
    <x v="14"/>
    <x v="3"/>
    <x v="3"/>
    <n v="7.99"/>
    <n v="1"/>
  </r>
  <r>
    <x v="287"/>
    <x v="0"/>
    <s v="2023-2024"/>
    <x v="0"/>
    <x v="34"/>
    <x v="4"/>
    <x v="4"/>
    <n v="3018"/>
    <x v="0"/>
    <x v="7"/>
    <x v="3"/>
    <x v="3"/>
    <n v="7.99"/>
    <n v="1"/>
  </r>
  <r>
    <x v="288"/>
    <x v="1"/>
    <s v="2022-2023"/>
    <x v="0"/>
    <x v="25"/>
    <x v="4"/>
    <x v="4"/>
    <n v="3550"/>
    <x v="0"/>
    <x v="8"/>
    <x v="3"/>
    <x v="3"/>
    <n v="7.99"/>
    <n v="1"/>
  </r>
  <r>
    <x v="273"/>
    <x v="1"/>
    <s v="2022-2023"/>
    <x v="0"/>
    <x v="41"/>
    <x v="5"/>
    <x v="5"/>
    <n v="7320"/>
    <x v="0"/>
    <x v="9"/>
    <x v="5"/>
    <x v="5"/>
    <n v="7.99"/>
    <n v="1"/>
  </r>
  <r>
    <x v="289"/>
    <x v="1"/>
    <s v="2022-2023"/>
    <x v="0"/>
    <x v="44"/>
    <x v="4"/>
    <x v="4"/>
    <n v="3977"/>
    <x v="0"/>
    <x v="16"/>
    <x v="2"/>
    <x v="2"/>
    <n v="7.99"/>
    <n v="1"/>
  </r>
  <r>
    <x v="36"/>
    <x v="2"/>
    <s v="2024-2025"/>
    <x v="0"/>
    <x v="7"/>
    <x v="4"/>
    <x v="4"/>
    <n v="3175"/>
    <x v="0"/>
    <x v="6"/>
    <x v="9"/>
    <x v="9"/>
    <n v="7.99"/>
    <n v="1"/>
  </r>
  <r>
    <x v="290"/>
    <x v="0"/>
    <s v="2023-2024"/>
    <x v="0"/>
    <x v="70"/>
    <x v="4"/>
    <x v="4"/>
    <n v="3400"/>
    <x v="0"/>
    <x v="8"/>
    <x v="4"/>
    <x v="4"/>
    <n v="7.99"/>
    <n v="1"/>
  </r>
  <r>
    <x v="291"/>
    <x v="2"/>
    <s v="2024-2025"/>
    <x v="1"/>
    <x v="13"/>
    <x v="1"/>
    <x v="1"/>
    <n v="2480"/>
    <x v="0"/>
    <x v="1"/>
    <x v="3"/>
    <x v="3"/>
    <n v="7.99"/>
    <n v="1"/>
  </r>
  <r>
    <x v="292"/>
    <x v="0"/>
    <s v="2023-2024"/>
    <x v="0"/>
    <x v="29"/>
    <x v="4"/>
    <x v="4"/>
    <n v="3500"/>
    <x v="0"/>
    <x v="8"/>
    <x v="7"/>
    <x v="7"/>
    <n v="7.99"/>
    <n v="1"/>
  </r>
  <r>
    <x v="218"/>
    <x v="1"/>
    <s v="2022-2023"/>
    <x v="0"/>
    <x v="47"/>
    <x v="1"/>
    <x v="1"/>
    <n v="2101"/>
    <x v="0"/>
    <x v="4"/>
    <x v="0"/>
    <x v="0"/>
    <n v="7.99"/>
    <n v="1"/>
  </r>
  <r>
    <x v="293"/>
    <x v="0"/>
    <s v="2023-2024"/>
    <x v="1"/>
    <x v="47"/>
    <x v="1"/>
    <x v="1"/>
    <n v="2101"/>
    <x v="0"/>
    <x v="4"/>
    <x v="9"/>
    <x v="9"/>
    <n v="7.99"/>
    <n v="1"/>
  </r>
  <r>
    <x v="222"/>
    <x v="2"/>
    <s v="2024-2025"/>
    <x v="0"/>
    <x v="90"/>
    <x v="3"/>
    <x v="3"/>
    <n v="4700"/>
    <x v="0"/>
    <x v="17"/>
    <x v="6"/>
    <x v="6"/>
    <n v="7.99"/>
    <n v="1"/>
  </r>
  <r>
    <x v="294"/>
    <x v="1"/>
    <s v="2022-2023"/>
    <x v="0"/>
    <x v="32"/>
    <x v="6"/>
    <x v="6"/>
    <n v="5169"/>
    <x v="0"/>
    <x v="13"/>
    <x v="7"/>
    <x v="7"/>
    <n v="7.99"/>
    <n v="1"/>
  </r>
  <r>
    <x v="295"/>
    <x v="0"/>
    <s v="2023-2024"/>
    <x v="1"/>
    <x v="84"/>
    <x v="3"/>
    <x v="3"/>
    <n v="4215"/>
    <x v="0"/>
    <x v="3"/>
    <x v="0"/>
    <x v="0"/>
    <n v="7.99"/>
    <n v="1"/>
  </r>
  <r>
    <x v="49"/>
    <x v="2"/>
    <s v="2024-2025"/>
    <x v="0"/>
    <x v="22"/>
    <x v="1"/>
    <x v="1"/>
    <n v="2539"/>
    <x v="0"/>
    <x v="2"/>
    <x v="0"/>
    <x v="0"/>
    <n v="7.99"/>
    <n v="1"/>
  </r>
  <r>
    <x v="296"/>
    <x v="0"/>
    <s v="2023-2024"/>
    <x v="0"/>
    <x v="45"/>
    <x v="3"/>
    <x v="3"/>
    <n v="4570"/>
    <x v="0"/>
    <x v="15"/>
    <x v="0"/>
    <x v="0"/>
    <n v="8"/>
    <n v="1"/>
  </r>
  <r>
    <x v="297"/>
    <x v="2"/>
    <s v="2024-2025"/>
    <x v="0"/>
    <x v="92"/>
    <x v="3"/>
    <x v="3"/>
    <n v="4305"/>
    <x v="0"/>
    <x v="3"/>
    <x v="0"/>
    <x v="0"/>
    <n v="8"/>
    <n v="1"/>
  </r>
  <r>
    <x v="298"/>
    <x v="1"/>
    <s v="2022-2023"/>
    <x v="0"/>
    <x v="14"/>
    <x v="1"/>
    <x v="1"/>
    <n v="2790"/>
    <x v="0"/>
    <x v="11"/>
    <x v="3"/>
    <x v="3"/>
    <n v="8"/>
    <n v="1"/>
  </r>
  <r>
    <x v="299"/>
    <x v="1"/>
    <s v="2022-2023"/>
    <x v="0"/>
    <x v="80"/>
    <x v="0"/>
    <x v="0"/>
    <n v="6109"/>
    <x v="0"/>
    <x v="14"/>
    <x v="3"/>
    <x v="3"/>
    <n v="8"/>
    <n v="1"/>
  </r>
  <r>
    <x v="113"/>
    <x v="2"/>
    <s v="2024-2025"/>
    <x v="1"/>
    <x v="16"/>
    <x v="0"/>
    <x v="0"/>
    <n v="6030"/>
    <x v="0"/>
    <x v="0"/>
    <x v="1"/>
    <x v="1"/>
    <n v="8"/>
    <n v="1"/>
  </r>
  <r>
    <x v="202"/>
    <x v="2"/>
    <s v="2024-2025"/>
    <x v="1"/>
    <x v="76"/>
    <x v="1"/>
    <x v="1"/>
    <n v="2031"/>
    <x v="0"/>
    <x v="5"/>
    <x v="4"/>
    <x v="4"/>
    <n v="8"/>
    <n v="1"/>
  </r>
  <r>
    <x v="300"/>
    <x v="2"/>
    <s v="2024-2025"/>
    <x v="1"/>
    <x v="53"/>
    <x v="3"/>
    <x v="3"/>
    <n v="4119"/>
    <x v="0"/>
    <x v="10"/>
    <x v="2"/>
    <x v="2"/>
    <n v="8"/>
    <n v="1"/>
  </r>
  <r>
    <x v="301"/>
    <x v="1"/>
    <s v="2022-2023"/>
    <x v="0"/>
    <x v="36"/>
    <x v="4"/>
    <x v="4"/>
    <n v="3148"/>
    <x v="0"/>
    <x v="6"/>
    <x v="3"/>
    <x v="3"/>
    <n v="8.1"/>
    <n v="1"/>
  </r>
  <r>
    <x v="19"/>
    <x v="0"/>
    <s v="2023-2024"/>
    <x v="0"/>
    <x v="10"/>
    <x v="4"/>
    <x v="4"/>
    <n v="3551"/>
    <x v="0"/>
    <x v="8"/>
    <x v="5"/>
    <x v="5"/>
    <n v="8.23"/>
    <n v="1"/>
  </r>
  <r>
    <x v="302"/>
    <x v="0"/>
    <s v="2023-2024"/>
    <x v="0"/>
    <x v="31"/>
    <x v="1"/>
    <x v="1"/>
    <n v="2116"/>
    <x v="0"/>
    <x v="4"/>
    <x v="9"/>
    <x v="9"/>
    <n v="8.26"/>
    <n v="1"/>
  </r>
  <r>
    <x v="94"/>
    <x v="0"/>
    <s v="2023-2024"/>
    <x v="0"/>
    <x v="31"/>
    <x v="1"/>
    <x v="1"/>
    <n v="2116"/>
    <x v="0"/>
    <x v="4"/>
    <x v="8"/>
    <x v="8"/>
    <n v="8.2799999999999994"/>
    <n v="1"/>
  </r>
  <r>
    <x v="303"/>
    <x v="1"/>
    <s v="2022-2023"/>
    <x v="0"/>
    <x v="31"/>
    <x v="1"/>
    <x v="1"/>
    <n v="2116"/>
    <x v="0"/>
    <x v="4"/>
    <x v="4"/>
    <x v="4"/>
    <n v="8.4400000000000013"/>
    <n v="1"/>
  </r>
  <r>
    <x v="304"/>
    <x v="1"/>
    <s v="2022-2023"/>
    <x v="0"/>
    <x v="75"/>
    <x v="0"/>
    <x v="0"/>
    <n v="6450"/>
    <x v="0"/>
    <x v="20"/>
    <x v="3"/>
    <x v="3"/>
    <n v="8.5"/>
    <n v="1"/>
  </r>
  <r>
    <x v="5"/>
    <x v="0"/>
    <s v="2023-2024"/>
    <x v="0"/>
    <x v="80"/>
    <x v="0"/>
    <x v="0"/>
    <n v="6109"/>
    <x v="0"/>
    <x v="14"/>
    <x v="3"/>
    <x v="3"/>
    <n v="8.5"/>
    <n v="1"/>
  </r>
  <r>
    <x v="305"/>
    <x v="0"/>
    <s v="2023-2024"/>
    <x v="0"/>
    <x v="76"/>
    <x v="1"/>
    <x v="1"/>
    <n v="2031"/>
    <x v="0"/>
    <x v="5"/>
    <x v="3"/>
    <x v="3"/>
    <n v="8.5"/>
    <n v="1"/>
  </r>
  <r>
    <x v="282"/>
    <x v="2"/>
    <s v="2024-2025"/>
    <x v="1"/>
    <x v="67"/>
    <x v="3"/>
    <x v="3"/>
    <n v="4551"/>
    <x v="0"/>
    <x v="15"/>
    <x v="2"/>
    <x v="2"/>
    <n v="8.629999999999999"/>
    <n v="1"/>
  </r>
  <r>
    <x v="4"/>
    <x v="0"/>
    <s v="2023-2024"/>
    <x v="0"/>
    <x v="64"/>
    <x v="1"/>
    <x v="1"/>
    <n v="2350"/>
    <x v="0"/>
    <x v="1"/>
    <x v="3"/>
    <x v="3"/>
    <n v="8.84"/>
    <n v="1"/>
  </r>
  <r>
    <x v="306"/>
    <x v="2"/>
    <s v="2024-2025"/>
    <x v="1"/>
    <x v="56"/>
    <x v="1"/>
    <x v="1"/>
    <n v="2795"/>
    <x v="0"/>
    <x v="11"/>
    <x v="1"/>
    <x v="1"/>
    <n v="8.9400000000000013"/>
    <n v="1"/>
  </r>
  <r>
    <x v="307"/>
    <x v="0"/>
    <s v="2023-2024"/>
    <x v="0"/>
    <x v="24"/>
    <x v="1"/>
    <x v="1"/>
    <n v="2120"/>
    <x v="0"/>
    <x v="4"/>
    <x v="1"/>
    <x v="1"/>
    <n v="8.9400000000000013"/>
    <n v="1"/>
  </r>
  <r>
    <x v="308"/>
    <x v="1"/>
    <s v="2022-2023"/>
    <x v="0"/>
    <x v="27"/>
    <x v="4"/>
    <x v="4"/>
    <n v="3066"/>
    <x v="0"/>
    <x v="7"/>
    <x v="3"/>
    <x v="3"/>
    <n v="8.9700000000000006"/>
    <n v="1"/>
  </r>
  <r>
    <x v="309"/>
    <x v="0"/>
    <s v="2023-2024"/>
    <x v="0"/>
    <x v="68"/>
    <x v="7"/>
    <x v="7"/>
    <n v="800"/>
    <x v="0"/>
    <x v="19"/>
    <x v="2"/>
    <x v="2"/>
    <n v="8.98"/>
    <n v="1"/>
  </r>
  <r>
    <x v="287"/>
    <x v="0"/>
    <s v="2023-2024"/>
    <x v="1"/>
    <x v="26"/>
    <x v="0"/>
    <x v="0"/>
    <n v="6280"/>
    <x v="0"/>
    <x v="14"/>
    <x v="0"/>
    <x v="0"/>
    <n v="8.99"/>
    <n v="1"/>
  </r>
  <r>
    <x v="310"/>
    <x v="0"/>
    <s v="2023-2024"/>
    <x v="0"/>
    <x v="43"/>
    <x v="1"/>
    <x v="1"/>
    <n v="2560"/>
    <x v="0"/>
    <x v="2"/>
    <x v="2"/>
    <x v="2"/>
    <n v="8.99"/>
    <n v="1"/>
  </r>
  <r>
    <x v="311"/>
    <x v="0"/>
    <s v="2023-2024"/>
    <x v="0"/>
    <x v="60"/>
    <x v="1"/>
    <x v="1"/>
    <n v="2541"/>
    <x v="0"/>
    <x v="2"/>
    <x v="9"/>
    <x v="9"/>
    <n v="8.99"/>
    <n v="1"/>
  </r>
  <r>
    <x v="142"/>
    <x v="1"/>
    <s v="2022-2023"/>
    <x v="0"/>
    <x v="95"/>
    <x v="7"/>
    <x v="7"/>
    <n v="870"/>
    <x v="0"/>
    <x v="19"/>
    <x v="3"/>
    <x v="3"/>
    <n v="9"/>
    <n v="1"/>
  </r>
  <r>
    <x v="312"/>
    <x v="1"/>
    <s v="2022-2023"/>
    <x v="0"/>
    <x v="0"/>
    <x v="0"/>
    <x v="0"/>
    <n v="6021"/>
    <x v="0"/>
    <x v="0"/>
    <x v="3"/>
    <x v="3"/>
    <n v="9"/>
    <n v="1"/>
  </r>
  <r>
    <x v="313"/>
    <x v="0"/>
    <s v="2023-2024"/>
    <x v="0"/>
    <x v="86"/>
    <x v="0"/>
    <x v="0"/>
    <n v="6725"/>
    <x v="0"/>
    <x v="20"/>
    <x v="3"/>
    <x v="3"/>
    <n v="9"/>
    <n v="1"/>
  </r>
  <r>
    <x v="314"/>
    <x v="0"/>
    <s v="2023-2024"/>
    <x v="0"/>
    <x v="6"/>
    <x v="0"/>
    <x v="0"/>
    <n v="6010"/>
    <x v="0"/>
    <x v="0"/>
    <x v="3"/>
    <x v="3"/>
    <n v="9"/>
    <n v="1"/>
  </r>
  <r>
    <x v="49"/>
    <x v="2"/>
    <s v="2024-2025"/>
    <x v="0"/>
    <x v="62"/>
    <x v="0"/>
    <x v="0"/>
    <n v="6112"/>
    <x v="0"/>
    <x v="14"/>
    <x v="1"/>
    <x v="1"/>
    <n v="9"/>
    <n v="1"/>
  </r>
  <r>
    <x v="315"/>
    <x v="0"/>
    <s v="2023-2024"/>
    <x v="0"/>
    <x v="72"/>
    <x v="4"/>
    <x v="4"/>
    <n v="3931"/>
    <x v="0"/>
    <x v="16"/>
    <x v="3"/>
    <x v="3"/>
    <n v="9"/>
    <n v="1"/>
  </r>
  <r>
    <x v="316"/>
    <x v="0"/>
    <s v="2023-2024"/>
    <x v="0"/>
    <x v="77"/>
    <x v="5"/>
    <x v="5"/>
    <n v="7018"/>
    <x v="0"/>
    <x v="9"/>
    <x v="3"/>
    <x v="3"/>
    <n v="9"/>
    <n v="1"/>
  </r>
  <r>
    <x v="317"/>
    <x v="0"/>
    <s v="2023-2024"/>
    <x v="0"/>
    <x v="34"/>
    <x v="4"/>
    <x v="4"/>
    <n v="3018"/>
    <x v="0"/>
    <x v="7"/>
    <x v="0"/>
    <x v="0"/>
    <n v="9.02"/>
    <n v="1"/>
  </r>
  <r>
    <x v="318"/>
    <x v="0"/>
    <s v="2023-2024"/>
    <x v="0"/>
    <x v="10"/>
    <x v="4"/>
    <x v="4"/>
    <n v="3551"/>
    <x v="0"/>
    <x v="8"/>
    <x v="3"/>
    <x v="3"/>
    <n v="9.11"/>
    <n v="1"/>
  </r>
  <r>
    <x v="238"/>
    <x v="2"/>
    <s v="2024-2025"/>
    <x v="0"/>
    <x v="23"/>
    <x v="1"/>
    <x v="1"/>
    <n v="2650"/>
    <x v="0"/>
    <x v="11"/>
    <x v="7"/>
    <x v="7"/>
    <n v="9.2899999999999991"/>
    <n v="1"/>
  </r>
  <r>
    <x v="90"/>
    <x v="2"/>
    <s v="2024-2025"/>
    <x v="0"/>
    <x v="34"/>
    <x v="4"/>
    <x v="4"/>
    <n v="3018"/>
    <x v="0"/>
    <x v="7"/>
    <x v="1"/>
    <x v="1"/>
    <n v="9.36"/>
    <n v="1"/>
  </r>
  <r>
    <x v="319"/>
    <x v="0"/>
    <s v="2023-2024"/>
    <x v="0"/>
    <x v="82"/>
    <x v="3"/>
    <x v="3"/>
    <n v="4655"/>
    <x v="0"/>
    <x v="17"/>
    <x v="1"/>
    <x v="1"/>
    <n v="9.5"/>
    <n v="1"/>
  </r>
  <r>
    <x v="244"/>
    <x v="0"/>
    <s v="2023-2024"/>
    <x v="0"/>
    <x v="12"/>
    <x v="3"/>
    <x v="3"/>
    <n v="4068"/>
    <x v="0"/>
    <x v="10"/>
    <x v="0"/>
    <x v="0"/>
    <n v="9.5"/>
    <n v="1"/>
  </r>
  <r>
    <x v="320"/>
    <x v="2"/>
    <s v="2024-2025"/>
    <x v="0"/>
    <x v="26"/>
    <x v="0"/>
    <x v="0"/>
    <n v="6280"/>
    <x v="0"/>
    <x v="14"/>
    <x v="3"/>
    <x v="3"/>
    <n v="9.52"/>
    <n v="1"/>
  </r>
  <r>
    <x v="321"/>
    <x v="0"/>
    <s v="2023-2024"/>
    <x v="0"/>
    <x v="75"/>
    <x v="0"/>
    <x v="0"/>
    <n v="6450"/>
    <x v="0"/>
    <x v="20"/>
    <x v="3"/>
    <x v="3"/>
    <n v="9.6"/>
    <n v="1"/>
  </r>
  <r>
    <x v="322"/>
    <x v="0"/>
    <s v="2023-2024"/>
    <x v="0"/>
    <x v="27"/>
    <x v="4"/>
    <x v="4"/>
    <n v="3066"/>
    <x v="0"/>
    <x v="7"/>
    <x v="1"/>
    <x v="1"/>
    <n v="9.85"/>
    <n v="1"/>
  </r>
  <r>
    <x v="323"/>
    <x v="0"/>
    <s v="2023-2024"/>
    <x v="0"/>
    <x v="5"/>
    <x v="1"/>
    <x v="1"/>
    <n v="2067"/>
    <x v="0"/>
    <x v="5"/>
    <x v="6"/>
    <x v="6"/>
    <n v="9.9499999999999993"/>
    <n v="1"/>
  </r>
  <r>
    <x v="324"/>
    <x v="0"/>
    <s v="2023-2024"/>
    <x v="1"/>
    <x v="37"/>
    <x v="1"/>
    <x v="1"/>
    <n v="2750"/>
    <x v="0"/>
    <x v="11"/>
    <x v="6"/>
    <x v="6"/>
    <n v="9.9499999999999993"/>
    <n v="1"/>
  </r>
  <r>
    <x v="143"/>
    <x v="2"/>
    <s v="2024-2025"/>
    <x v="0"/>
    <x v="35"/>
    <x v="3"/>
    <x v="3"/>
    <n v="4558"/>
    <x v="0"/>
    <x v="15"/>
    <x v="5"/>
    <x v="5"/>
    <n v="9.9700000000000006"/>
    <n v="1"/>
  </r>
  <r>
    <x v="269"/>
    <x v="1"/>
    <s v="2022-2023"/>
    <x v="0"/>
    <x v="31"/>
    <x v="1"/>
    <x v="1"/>
    <n v="2116"/>
    <x v="0"/>
    <x v="4"/>
    <x v="5"/>
    <x v="5"/>
    <n v="9.9700000000000006"/>
    <n v="1"/>
  </r>
  <r>
    <x v="325"/>
    <x v="1"/>
    <s v="2022-2023"/>
    <x v="0"/>
    <x v="66"/>
    <x v="3"/>
    <x v="3"/>
    <n v="4883"/>
    <x v="0"/>
    <x v="12"/>
    <x v="6"/>
    <x v="6"/>
    <n v="9.98"/>
    <n v="1"/>
  </r>
  <r>
    <x v="242"/>
    <x v="1"/>
    <s v="2022-2023"/>
    <x v="0"/>
    <x v="25"/>
    <x v="4"/>
    <x v="4"/>
    <n v="3550"/>
    <x v="0"/>
    <x v="8"/>
    <x v="5"/>
    <x v="5"/>
    <n v="9.98"/>
    <n v="1"/>
  </r>
  <r>
    <x v="326"/>
    <x v="0"/>
    <s v="2023-2024"/>
    <x v="0"/>
    <x v="25"/>
    <x v="4"/>
    <x v="4"/>
    <n v="3550"/>
    <x v="0"/>
    <x v="8"/>
    <x v="4"/>
    <x v="4"/>
    <n v="9.98"/>
    <n v="1"/>
  </r>
  <r>
    <x v="327"/>
    <x v="0"/>
    <s v="2023-2024"/>
    <x v="0"/>
    <x v="41"/>
    <x v="5"/>
    <x v="5"/>
    <n v="7320"/>
    <x v="0"/>
    <x v="9"/>
    <x v="7"/>
    <x v="7"/>
    <n v="9.98"/>
    <n v="1"/>
  </r>
  <r>
    <x v="247"/>
    <x v="2"/>
    <s v="2024-2025"/>
    <x v="1"/>
    <x v="36"/>
    <x v="4"/>
    <x v="4"/>
    <n v="3148"/>
    <x v="0"/>
    <x v="6"/>
    <x v="5"/>
    <x v="5"/>
    <n v="9.98"/>
    <n v="1"/>
  </r>
  <r>
    <x v="328"/>
    <x v="2"/>
    <s v="2024-2025"/>
    <x v="1"/>
    <x v="5"/>
    <x v="1"/>
    <x v="1"/>
    <n v="2067"/>
    <x v="0"/>
    <x v="5"/>
    <x v="5"/>
    <x v="5"/>
    <n v="9.98"/>
    <n v="1"/>
  </r>
  <r>
    <x v="329"/>
    <x v="0"/>
    <s v="2023-2024"/>
    <x v="0"/>
    <x v="8"/>
    <x v="1"/>
    <x v="1"/>
    <n v="2158"/>
    <x v="0"/>
    <x v="4"/>
    <x v="3"/>
    <x v="3"/>
    <n v="9.98"/>
    <n v="1"/>
  </r>
  <r>
    <x v="330"/>
    <x v="0"/>
    <s v="2023-2024"/>
    <x v="0"/>
    <x v="85"/>
    <x v="0"/>
    <x v="0"/>
    <n v="6530"/>
    <x v="0"/>
    <x v="20"/>
    <x v="2"/>
    <x v="2"/>
    <n v="9.98"/>
    <n v="1"/>
  </r>
  <r>
    <x v="32"/>
    <x v="0"/>
    <s v="2023-2024"/>
    <x v="0"/>
    <x v="45"/>
    <x v="3"/>
    <x v="3"/>
    <n v="4570"/>
    <x v="0"/>
    <x v="15"/>
    <x v="6"/>
    <x v="6"/>
    <n v="9.98"/>
    <n v="1"/>
  </r>
  <r>
    <x v="79"/>
    <x v="0"/>
    <s v="2023-2024"/>
    <x v="0"/>
    <x v="71"/>
    <x v="6"/>
    <x v="6"/>
    <n v="5043"/>
    <x v="0"/>
    <x v="13"/>
    <x v="1"/>
    <x v="1"/>
    <n v="9.98"/>
    <n v="1"/>
  </r>
  <r>
    <x v="331"/>
    <x v="0"/>
    <s v="2023-2024"/>
    <x v="0"/>
    <x v="71"/>
    <x v="6"/>
    <x v="6"/>
    <n v="5043"/>
    <x v="0"/>
    <x v="13"/>
    <x v="5"/>
    <x v="5"/>
    <n v="9.98"/>
    <n v="1"/>
  </r>
  <r>
    <x v="332"/>
    <x v="0"/>
    <s v="2023-2024"/>
    <x v="1"/>
    <x v="73"/>
    <x v="6"/>
    <x v="6"/>
    <n v="5607"/>
    <x v="0"/>
    <x v="18"/>
    <x v="5"/>
    <x v="5"/>
    <n v="9.98"/>
    <n v="1"/>
  </r>
  <r>
    <x v="49"/>
    <x v="2"/>
    <s v="2024-2025"/>
    <x v="0"/>
    <x v="90"/>
    <x v="3"/>
    <x v="3"/>
    <n v="4700"/>
    <x v="0"/>
    <x v="17"/>
    <x v="5"/>
    <x v="5"/>
    <n v="9.98"/>
    <n v="1"/>
  </r>
  <r>
    <x v="211"/>
    <x v="2"/>
    <s v="2024-2025"/>
    <x v="0"/>
    <x v="50"/>
    <x v="4"/>
    <x v="4"/>
    <n v="3179"/>
    <x v="0"/>
    <x v="6"/>
    <x v="1"/>
    <x v="1"/>
    <n v="9.98"/>
    <n v="1"/>
  </r>
  <r>
    <x v="194"/>
    <x v="2"/>
    <s v="2024-2025"/>
    <x v="1"/>
    <x v="84"/>
    <x v="3"/>
    <x v="3"/>
    <n v="4215"/>
    <x v="0"/>
    <x v="3"/>
    <x v="5"/>
    <x v="5"/>
    <n v="9.98"/>
    <n v="1"/>
  </r>
  <r>
    <x v="333"/>
    <x v="1"/>
    <s v="2022-2023"/>
    <x v="0"/>
    <x v="55"/>
    <x v="3"/>
    <x v="3"/>
    <n v="4703"/>
    <x v="0"/>
    <x v="17"/>
    <x v="5"/>
    <x v="5"/>
    <n v="9.98"/>
    <n v="1"/>
  </r>
  <r>
    <x v="18"/>
    <x v="0"/>
    <s v="2023-2024"/>
    <x v="0"/>
    <x v="39"/>
    <x v="0"/>
    <x v="0"/>
    <n v="6330"/>
    <x v="0"/>
    <x v="14"/>
    <x v="4"/>
    <x v="4"/>
    <n v="9.99"/>
    <n v="1"/>
  </r>
  <r>
    <x v="58"/>
    <x v="2"/>
    <s v="2024-2025"/>
    <x v="0"/>
    <x v="39"/>
    <x v="0"/>
    <x v="0"/>
    <n v="6330"/>
    <x v="0"/>
    <x v="14"/>
    <x v="9"/>
    <x v="9"/>
    <n v="9.99"/>
    <n v="1"/>
  </r>
  <r>
    <x v="334"/>
    <x v="2"/>
    <s v="2024-2025"/>
    <x v="0"/>
    <x v="40"/>
    <x v="4"/>
    <x v="4"/>
    <n v="3353"/>
    <x v="0"/>
    <x v="8"/>
    <x v="4"/>
    <x v="4"/>
    <n v="9.99"/>
    <n v="1"/>
  </r>
  <r>
    <x v="335"/>
    <x v="1"/>
    <s v="2022-2023"/>
    <x v="1"/>
    <x v="56"/>
    <x v="1"/>
    <x v="1"/>
    <n v="2795"/>
    <x v="0"/>
    <x v="11"/>
    <x v="3"/>
    <x v="3"/>
    <n v="9.99"/>
    <n v="1"/>
  </r>
  <r>
    <x v="54"/>
    <x v="0"/>
    <s v="2023-2024"/>
    <x v="0"/>
    <x v="86"/>
    <x v="0"/>
    <x v="0"/>
    <n v="6725"/>
    <x v="0"/>
    <x v="20"/>
    <x v="7"/>
    <x v="7"/>
    <n v="9.99"/>
    <n v="1"/>
  </r>
  <r>
    <x v="302"/>
    <x v="0"/>
    <s v="2023-2024"/>
    <x v="1"/>
    <x v="42"/>
    <x v="3"/>
    <x v="3"/>
    <n v="4870"/>
    <x v="0"/>
    <x v="12"/>
    <x v="0"/>
    <x v="0"/>
    <n v="9.99"/>
    <n v="1"/>
  </r>
  <r>
    <x v="336"/>
    <x v="0"/>
    <s v="2023-2024"/>
    <x v="1"/>
    <x v="67"/>
    <x v="3"/>
    <x v="3"/>
    <n v="4551"/>
    <x v="0"/>
    <x v="15"/>
    <x v="2"/>
    <x v="2"/>
    <n v="9.99"/>
    <n v="1"/>
  </r>
  <r>
    <x v="337"/>
    <x v="0"/>
    <s v="2023-2024"/>
    <x v="0"/>
    <x v="43"/>
    <x v="1"/>
    <x v="1"/>
    <n v="2560"/>
    <x v="0"/>
    <x v="2"/>
    <x v="2"/>
    <x v="2"/>
    <n v="9.99"/>
    <n v="1"/>
  </r>
  <r>
    <x v="41"/>
    <x v="1"/>
    <s v="2022-2023"/>
    <x v="0"/>
    <x v="4"/>
    <x v="1"/>
    <x v="1"/>
    <n v="2154"/>
    <x v="0"/>
    <x v="4"/>
    <x v="4"/>
    <x v="4"/>
    <n v="9.99"/>
    <n v="1"/>
  </r>
  <r>
    <x v="244"/>
    <x v="0"/>
    <s v="2023-2024"/>
    <x v="0"/>
    <x v="68"/>
    <x v="7"/>
    <x v="7"/>
    <n v="800"/>
    <x v="0"/>
    <x v="19"/>
    <x v="3"/>
    <x v="3"/>
    <n v="9.99"/>
    <n v="1"/>
  </r>
  <r>
    <x v="82"/>
    <x v="2"/>
    <s v="2024-2025"/>
    <x v="0"/>
    <x v="8"/>
    <x v="1"/>
    <x v="1"/>
    <n v="2158"/>
    <x v="0"/>
    <x v="4"/>
    <x v="3"/>
    <x v="3"/>
    <n v="9.99"/>
    <n v="1"/>
  </r>
  <r>
    <x v="338"/>
    <x v="0"/>
    <s v="2023-2024"/>
    <x v="1"/>
    <x v="10"/>
    <x v="4"/>
    <x v="4"/>
    <n v="3551"/>
    <x v="0"/>
    <x v="8"/>
    <x v="9"/>
    <x v="9"/>
    <n v="9.99"/>
    <n v="1"/>
  </r>
  <r>
    <x v="98"/>
    <x v="2"/>
    <s v="2024-2025"/>
    <x v="1"/>
    <x v="62"/>
    <x v="0"/>
    <x v="0"/>
    <n v="6112"/>
    <x v="0"/>
    <x v="14"/>
    <x v="4"/>
    <x v="4"/>
    <n v="9.99"/>
    <n v="1"/>
  </r>
  <r>
    <x v="99"/>
    <x v="0"/>
    <s v="2023-2024"/>
    <x v="0"/>
    <x v="70"/>
    <x v="4"/>
    <x v="4"/>
    <n v="3400"/>
    <x v="0"/>
    <x v="8"/>
    <x v="3"/>
    <x v="3"/>
    <n v="9.99"/>
    <n v="1"/>
  </r>
  <r>
    <x v="339"/>
    <x v="2"/>
    <s v="2024-2025"/>
    <x v="0"/>
    <x v="94"/>
    <x v="5"/>
    <x v="5"/>
    <n v="7250"/>
    <x v="0"/>
    <x v="9"/>
    <x v="5"/>
    <x v="5"/>
    <n v="9.99"/>
    <n v="1"/>
  </r>
  <r>
    <x v="340"/>
    <x v="2"/>
    <s v="2024-2025"/>
    <x v="1"/>
    <x v="16"/>
    <x v="0"/>
    <x v="0"/>
    <n v="6030"/>
    <x v="0"/>
    <x v="0"/>
    <x v="3"/>
    <x v="3"/>
    <n v="9.99"/>
    <n v="1"/>
  </r>
  <r>
    <x v="80"/>
    <x v="1"/>
    <s v="2022-2023"/>
    <x v="0"/>
    <x v="50"/>
    <x v="4"/>
    <x v="4"/>
    <n v="3179"/>
    <x v="0"/>
    <x v="6"/>
    <x v="5"/>
    <x v="5"/>
    <n v="9.99"/>
    <n v="1"/>
  </r>
  <r>
    <x v="204"/>
    <x v="0"/>
    <s v="2023-2024"/>
    <x v="0"/>
    <x v="32"/>
    <x v="6"/>
    <x v="6"/>
    <n v="5169"/>
    <x v="0"/>
    <x v="13"/>
    <x v="1"/>
    <x v="1"/>
    <n v="9.99"/>
    <n v="1"/>
  </r>
  <r>
    <x v="270"/>
    <x v="0"/>
    <s v="2023-2024"/>
    <x v="1"/>
    <x v="53"/>
    <x v="3"/>
    <x v="3"/>
    <n v="4119"/>
    <x v="0"/>
    <x v="10"/>
    <x v="1"/>
    <x v="1"/>
    <n v="9.99"/>
    <n v="1"/>
  </r>
  <r>
    <x v="341"/>
    <x v="1"/>
    <s v="2022-2023"/>
    <x v="0"/>
    <x v="33"/>
    <x v="4"/>
    <x v="4"/>
    <n v="3280"/>
    <x v="0"/>
    <x v="8"/>
    <x v="5"/>
    <x v="5"/>
    <n v="9.99"/>
    <n v="1"/>
  </r>
  <r>
    <x v="342"/>
    <x v="0"/>
    <s v="2023-2024"/>
    <x v="0"/>
    <x v="54"/>
    <x v="4"/>
    <x v="4"/>
    <n v="3030"/>
    <x v="0"/>
    <x v="7"/>
    <x v="7"/>
    <x v="7"/>
    <n v="9.99"/>
    <n v="1"/>
  </r>
  <r>
    <x v="343"/>
    <x v="0"/>
    <s v="2023-2024"/>
    <x v="0"/>
    <x v="38"/>
    <x v="3"/>
    <x v="3"/>
    <n v="4802"/>
    <x v="0"/>
    <x v="12"/>
    <x v="3"/>
    <x v="3"/>
    <n v="10"/>
    <n v="1"/>
  </r>
  <r>
    <x v="344"/>
    <x v="1"/>
    <s v="2022-2023"/>
    <x v="0"/>
    <x v="0"/>
    <x v="0"/>
    <x v="0"/>
    <n v="6021"/>
    <x v="0"/>
    <x v="0"/>
    <x v="4"/>
    <x v="4"/>
    <n v="10"/>
    <n v="1"/>
  </r>
  <r>
    <x v="131"/>
    <x v="1"/>
    <s v="2022-2023"/>
    <x v="0"/>
    <x v="7"/>
    <x v="4"/>
    <x v="4"/>
    <n v="3175"/>
    <x v="0"/>
    <x v="6"/>
    <x v="0"/>
    <x v="0"/>
    <n v="10"/>
    <n v="1"/>
  </r>
  <r>
    <x v="345"/>
    <x v="1"/>
    <s v="2022-2023"/>
    <x v="0"/>
    <x v="11"/>
    <x v="5"/>
    <x v="5"/>
    <n v="7010"/>
    <x v="0"/>
    <x v="9"/>
    <x v="3"/>
    <x v="3"/>
    <n v="10"/>
    <n v="1"/>
  </r>
  <r>
    <x v="346"/>
    <x v="0"/>
    <s v="2023-2024"/>
    <x v="0"/>
    <x v="58"/>
    <x v="0"/>
    <x v="0"/>
    <n v="6027"/>
    <x v="0"/>
    <x v="0"/>
    <x v="3"/>
    <x v="3"/>
    <n v="10"/>
    <n v="1"/>
  </r>
  <r>
    <x v="301"/>
    <x v="1"/>
    <s v="2022-2023"/>
    <x v="0"/>
    <x v="78"/>
    <x v="1"/>
    <x v="1"/>
    <n v="2141"/>
    <x v="0"/>
    <x v="4"/>
    <x v="3"/>
    <x v="3"/>
    <n v="10"/>
    <n v="1"/>
  </r>
  <r>
    <x v="163"/>
    <x v="0"/>
    <s v="2023-2024"/>
    <x v="0"/>
    <x v="29"/>
    <x v="4"/>
    <x v="4"/>
    <n v="3500"/>
    <x v="0"/>
    <x v="8"/>
    <x v="3"/>
    <x v="3"/>
    <n v="10"/>
    <n v="1"/>
  </r>
  <r>
    <x v="347"/>
    <x v="0"/>
    <s v="2023-2024"/>
    <x v="0"/>
    <x v="18"/>
    <x v="6"/>
    <x v="6"/>
    <n v="5168"/>
    <x v="0"/>
    <x v="13"/>
    <x v="3"/>
    <x v="3"/>
    <n v="10"/>
    <n v="1"/>
  </r>
  <r>
    <x v="133"/>
    <x v="1"/>
    <s v="2022-2023"/>
    <x v="1"/>
    <x v="60"/>
    <x v="1"/>
    <x v="1"/>
    <n v="2541"/>
    <x v="0"/>
    <x v="2"/>
    <x v="2"/>
    <x v="2"/>
    <n v="10"/>
    <n v="1"/>
  </r>
  <r>
    <x v="348"/>
    <x v="1"/>
    <s v="2022-2023"/>
    <x v="0"/>
    <x v="50"/>
    <x v="4"/>
    <x v="4"/>
    <n v="3179"/>
    <x v="0"/>
    <x v="6"/>
    <x v="1"/>
    <x v="1"/>
    <n v="10"/>
    <n v="1"/>
  </r>
  <r>
    <x v="110"/>
    <x v="2"/>
    <s v="2024-2025"/>
    <x v="0"/>
    <x v="74"/>
    <x v="1"/>
    <x v="1"/>
    <n v="2485"/>
    <x v="0"/>
    <x v="1"/>
    <x v="4"/>
    <x v="4"/>
    <n v="10"/>
    <n v="1"/>
  </r>
  <r>
    <x v="176"/>
    <x v="2"/>
    <s v="2024-2025"/>
    <x v="1"/>
    <x v="84"/>
    <x v="3"/>
    <x v="3"/>
    <n v="4215"/>
    <x v="0"/>
    <x v="3"/>
    <x v="3"/>
    <x v="3"/>
    <n v="10.050000000000001"/>
    <n v="1"/>
  </r>
  <r>
    <x v="258"/>
    <x v="0"/>
    <s v="2023-2024"/>
    <x v="0"/>
    <x v="28"/>
    <x v="1"/>
    <x v="1"/>
    <n v="2830"/>
    <x v="0"/>
    <x v="11"/>
    <x v="3"/>
    <x v="3"/>
    <n v="10.09"/>
    <n v="1"/>
  </r>
  <r>
    <x v="349"/>
    <x v="1"/>
    <s v="2022-2023"/>
    <x v="0"/>
    <x v="35"/>
    <x v="3"/>
    <x v="3"/>
    <n v="4558"/>
    <x v="0"/>
    <x v="15"/>
    <x v="3"/>
    <x v="3"/>
    <n v="10.25"/>
    <n v="1"/>
  </r>
  <r>
    <x v="350"/>
    <x v="1"/>
    <s v="2022-2023"/>
    <x v="0"/>
    <x v="93"/>
    <x v="4"/>
    <x v="4"/>
    <n v="3915"/>
    <x v="0"/>
    <x v="16"/>
    <x v="2"/>
    <x v="2"/>
    <n v="10.5"/>
    <n v="1"/>
  </r>
  <r>
    <x v="351"/>
    <x v="0"/>
    <s v="2023-2024"/>
    <x v="0"/>
    <x v="60"/>
    <x v="1"/>
    <x v="1"/>
    <n v="2541"/>
    <x v="0"/>
    <x v="2"/>
    <x v="7"/>
    <x v="7"/>
    <n v="10.5"/>
    <n v="1"/>
  </r>
  <r>
    <x v="17"/>
    <x v="0"/>
    <s v="2023-2024"/>
    <x v="0"/>
    <x v="13"/>
    <x v="1"/>
    <x v="1"/>
    <n v="2480"/>
    <x v="0"/>
    <x v="1"/>
    <x v="1"/>
    <x v="1"/>
    <n v="10.65"/>
    <n v="1"/>
  </r>
  <r>
    <x v="129"/>
    <x v="0"/>
    <s v="2023-2024"/>
    <x v="0"/>
    <x v="82"/>
    <x v="3"/>
    <x v="3"/>
    <n v="4655"/>
    <x v="0"/>
    <x v="17"/>
    <x v="4"/>
    <x v="4"/>
    <n v="10.7"/>
    <n v="1"/>
  </r>
  <r>
    <x v="352"/>
    <x v="0"/>
    <s v="2023-2024"/>
    <x v="1"/>
    <x v="56"/>
    <x v="1"/>
    <x v="1"/>
    <n v="2795"/>
    <x v="0"/>
    <x v="11"/>
    <x v="5"/>
    <x v="5"/>
    <n v="10.78"/>
    <n v="1"/>
  </r>
  <r>
    <x v="353"/>
    <x v="1"/>
    <s v="2022-2023"/>
    <x v="1"/>
    <x v="13"/>
    <x v="1"/>
    <x v="1"/>
    <n v="2480"/>
    <x v="0"/>
    <x v="1"/>
    <x v="3"/>
    <x v="3"/>
    <n v="10.8"/>
    <n v="1"/>
  </r>
  <r>
    <x v="354"/>
    <x v="1"/>
    <s v="2022-2023"/>
    <x v="0"/>
    <x v="60"/>
    <x v="1"/>
    <x v="1"/>
    <n v="2541"/>
    <x v="0"/>
    <x v="2"/>
    <x v="3"/>
    <x v="3"/>
    <n v="10.9"/>
    <n v="1"/>
  </r>
  <r>
    <x v="207"/>
    <x v="0"/>
    <s v="2023-2024"/>
    <x v="0"/>
    <x v="91"/>
    <x v="1"/>
    <x v="1"/>
    <n v="2064"/>
    <x v="0"/>
    <x v="5"/>
    <x v="7"/>
    <x v="7"/>
    <n v="10.98"/>
    <n v="1"/>
  </r>
  <r>
    <x v="355"/>
    <x v="0"/>
    <s v="2023-2024"/>
    <x v="1"/>
    <x v="86"/>
    <x v="0"/>
    <x v="0"/>
    <n v="6725"/>
    <x v="0"/>
    <x v="20"/>
    <x v="4"/>
    <x v="4"/>
    <n v="10.98"/>
    <n v="1"/>
  </r>
  <r>
    <x v="356"/>
    <x v="0"/>
    <s v="2023-2024"/>
    <x v="0"/>
    <x v="14"/>
    <x v="1"/>
    <x v="1"/>
    <n v="2790"/>
    <x v="0"/>
    <x v="11"/>
    <x v="2"/>
    <x v="2"/>
    <n v="10.98"/>
    <n v="1"/>
  </r>
  <r>
    <x v="357"/>
    <x v="0"/>
    <s v="2023-2024"/>
    <x v="1"/>
    <x v="73"/>
    <x v="6"/>
    <x v="6"/>
    <n v="5607"/>
    <x v="0"/>
    <x v="18"/>
    <x v="5"/>
    <x v="5"/>
    <n v="10.98"/>
    <n v="1"/>
  </r>
  <r>
    <x v="271"/>
    <x v="1"/>
    <s v="2022-2023"/>
    <x v="0"/>
    <x v="90"/>
    <x v="3"/>
    <x v="3"/>
    <n v="4700"/>
    <x v="0"/>
    <x v="17"/>
    <x v="1"/>
    <x v="1"/>
    <n v="10.98"/>
    <n v="1"/>
  </r>
  <r>
    <x v="37"/>
    <x v="2"/>
    <s v="2024-2025"/>
    <x v="1"/>
    <x v="5"/>
    <x v="1"/>
    <x v="1"/>
    <n v="2067"/>
    <x v="0"/>
    <x v="5"/>
    <x v="1"/>
    <x v="1"/>
    <n v="10.99"/>
    <n v="1"/>
  </r>
  <r>
    <x v="6"/>
    <x v="1"/>
    <s v="2022-2023"/>
    <x v="0"/>
    <x v="85"/>
    <x v="0"/>
    <x v="0"/>
    <n v="6530"/>
    <x v="0"/>
    <x v="20"/>
    <x v="9"/>
    <x v="9"/>
    <n v="10.99"/>
    <n v="1"/>
  </r>
  <r>
    <x v="264"/>
    <x v="0"/>
    <s v="2023-2024"/>
    <x v="0"/>
    <x v="91"/>
    <x v="1"/>
    <x v="1"/>
    <n v="2064"/>
    <x v="0"/>
    <x v="5"/>
    <x v="2"/>
    <x v="2"/>
    <n v="11"/>
    <n v="1"/>
  </r>
  <r>
    <x v="358"/>
    <x v="1"/>
    <s v="2022-2023"/>
    <x v="0"/>
    <x v="70"/>
    <x v="4"/>
    <x v="4"/>
    <n v="3400"/>
    <x v="0"/>
    <x v="8"/>
    <x v="3"/>
    <x v="3"/>
    <n v="11"/>
    <n v="1"/>
  </r>
  <r>
    <x v="287"/>
    <x v="0"/>
    <s v="2023-2024"/>
    <x v="1"/>
    <x v="83"/>
    <x v="0"/>
    <x v="0"/>
    <n v="6052"/>
    <x v="0"/>
    <x v="0"/>
    <x v="4"/>
    <x v="4"/>
    <n v="11"/>
    <n v="1"/>
  </r>
  <r>
    <x v="359"/>
    <x v="0"/>
    <s v="2023-2024"/>
    <x v="0"/>
    <x v="32"/>
    <x v="6"/>
    <x v="6"/>
    <n v="5169"/>
    <x v="0"/>
    <x v="13"/>
    <x v="3"/>
    <x v="3"/>
    <n v="11"/>
    <n v="1"/>
  </r>
  <r>
    <x v="224"/>
    <x v="1"/>
    <s v="2022-2023"/>
    <x v="0"/>
    <x v="19"/>
    <x v="1"/>
    <x v="1"/>
    <n v="2800"/>
    <x v="0"/>
    <x v="11"/>
    <x v="4"/>
    <x v="4"/>
    <n v="11.000000000000002"/>
    <n v="1"/>
  </r>
  <r>
    <x v="360"/>
    <x v="2"/>
    <s v="2024-2025"/>
    <x v="1"/>
    <x v="10"/>
    <x v="4"/>
    <x v="4"/>
    <n v="3551"/>
    <x v="0"/>
    <x v="8"/>
    <x v="3"/>
    <x v="3"/>
    <n v="11.32"/>
    <n v="1"/>
  </r>
  <r>
    <x v="126"/>
    <x v="0"/>
    <s v="2023-2024"/>
    <x v="0"/>
    <x v="41"/>
    <x v="5"/>
    <x v="5"/>
    <n v="7320"/>
    <x v="0"/>
    <x v="9"/>
    <x v="3"/>
    <x v="3"/>
    <n v="11.5"/>
    <n v="1"/>
  </r>
  <r>
    <x v="361"/>
    <x v="2"/>
    <s v="2024-2025"/>
    <x v="0"/>
    <x v="50"/>
    <x v="4"/>
    <x v="4"/>
    <n v="3179"/>
    <x v="0"/>
    <x v="6"/>
    <x v="3"/>
    <x v="3"/>
    <n v="11.5"/>
    <n v="1"/>
  </r>
  <r>
    <x v="362"/>
    <x v="0"/>
    <s v="2023-2024"/>
    <x v="0"/>
    <x v="89"/>
    <x v="4"/>
    <x v="4"/>
    <n v="3136"/>
    <x v="0"/>
    <x v="6"/>
    <x v="3"/>
    <x v="3"/>
    <n v="11.6"/>
    <n v="1"/>
  </r>
  <r>
    <x v="363"/>
    <x v="2"/>
    <s v="2024-2025"/>
    <x v="0"/>
    <x v="7"/>
    <x v="4"/>
    <x v="4"/>
    <n v="3175"/>
    <x v="0"/>
    <x v="6"/>
    <x v="8"/>
    <x v="8"/>
    <n v="11.61"/>
    <n v="1"/>
  </r>
  <r>
    <x v="276"/>
    <x v="0"/>
    <s v="2023-2024"/>
    <x v="1"/>
    <x v="76"/>
    <x v="1"/>
    <x v="1"/>
    <n v="2031"/>
    <x v="0"/>
    <x v="5"/>
    <x v="1"/>
    <x v="1"/>
    <n v="11.76"/>
    <n v="1"/>
  </r>
  <r>
    <x v="364"/>
    <x v="2"/>
    <s v="2024-2025"/>
    <x v="1"/>
    <x v="5"/>
    <x v="1"/>
    <x v="1"/>
    <n v="2067"/>
    <x v="0"/>
    <x v="5"/>
    <x v="7"/>
    <x v="7"/>
    <n v="11.92"/>
    <n v="1"/>
  </r>
  <r>
    <x v="365"/>
    <x v="0"/>
    <s v="2023-2024"/>
    <x v="1"/>
    <x v="2"/>
    <x v="2"/>
    <x v="2"/>
    <n v="2617"/>
    <x v="0"/>
    <x v="2"/>
    <x v="3"/>
    <x v="3"/>
    <n v="11.96"/>
    <n v="1"/>
  </r>
  <r>
    <x v="188"/>
    <x v="0"/>
    <s v="2023-2024"/>
    <x v="0"/>
    <x v="4"/>
    <x v="1"/>
    <x v="1"/>
    <n v="2154"/>
    <x v="0"/>
    <x v="4"/>
    <x v="3"/>
    <x v="3"/>
    <n v="11.96"/>
    <n v="1"/>
  </r>
  <r>
    <x v="229"/>
    <x v="1"/>
    <s v="2022-2023"/>
    <x v="1"/>
    <x v="59"/>
    <x v="3"/>
    <x v="3"/>
    <n v="4509"/>
    <x v="0"/>
    <x v="3"/>
    <x v="5"/>
    <x v="5"/>
    <n v="11.96"/>
    <n v="1"/>
  </r>
  <r>
    <x v="256"/>
    <x v="0"/>
    <s v="2023-2024"/>
    <x v="1"/>
    <x v="73"/>
    <x v="6"/>
    <x v="6"/>
    <n v="5607"/>
    <x v="0"/>
    <x v="18"/>
    <x v="6"/>
    <x v="6"/>
    <n v="11.96"/>
    <n v="1"/>
  </r>
  <r>
    <x v="366"/>
    <x v="1"/>
    <s v="2022-2023"/>
    <x v="0"/>
    <x v="39"/>
    <x v="0"/>
    <x v="0"/>
    <n v="6330"/>
    <x v="0"/>
    <x v="14"/>
    <x v="6"/>
    <x v="6"/>
    <n v="11.97"/>
    <n v="1"/>
  </r>
  <r>
    <x v="145"/>
    <x v="0"/>
    <s v="2023-2024"/>
    <x v="0"/>
    <x v="2"/>
    <x v="2"/>
    <x v="2"/>
    <n v="2617"/>
    <x v="0"/>
    <x v="2"/>
    <x v="5"/>
    <x v="5"/>
    <n v="11.97"/>
    <n v="1"/>
  </r>
  <r>
    <x v="367"/>
    <x v="0"/>
    <s v="2023-2024"/>
    <x v="0"/>
    <x v="2"/>
    <x v="2"/>
    <x v="2"/>
    <n v="2617"/>
    <x v="0"/>
    <x v="2"/>
    <x v="1"/>
    <x v="1"/>
    <n v="11.97"/>
    <n v="1"/>
  </r>
  <r>
    <x v="87"/>
    <x v="0"/>
    <s v="2023-2024"/>
    <x v="0"/>
    <x v="25"/>
    <x v="4"/>
    <x v="4"/>
    <n v="3550"/>
    <x v="0"/>
    <x v="8"/>
    <x v="6"/>
    <x v="6"/>
    <n v="11.97"/>
    <n v="1"/>
  </r>
  <r>
    <x v="330"/>
    <x v="0"/>
    <s v="2023-2024"/>
    <x v="1"/>
    <x v="42"/>
    <x v="3"/>
    <x v="3"/>
    <n v="4870"/>
    <x v="0"/>
    <x v="12"/>
    <x v="5"/>
    <x v="5"/>
    <n v="11.97"/>
    <n v="1"/>
  </r>
  <r>
    <x v="368"/>
    <x v="2"/>
    <s v="2024-2025"/>
    <x v="0"/>
    <x v="44"/>
    <x v="4"/>
    <x v="4"/>
    <n v="3977"/>
    <x v="0"/>
    <x v="16"/>
    <x v="4"/>
    <x v="4"/>
    <n v="11.97"/>
    <n v="1"/>
  </r>
  <r>
    <x v="283"/>
    <x v="0"/>
    <s v="2023-2024"/>
    <x v="0"/>
    <x v="81"/>
    <x v="3"/>
    <x v="3"/>
    <n v="4680"/>
    <x v="0"/>
    <x v="17"/>
    <x v="4"/>
    <x v="4"/>
    <n v="11.97"/>
    <n v="1"/>
  </r>
  <r>
    <x v="224"/>
    <x v="1"/>
    <s v="2022-2023"/>
    <x v="1"/>
    <x v="62"/>
    <x v="0"/>
    <x v="0"/>
    <n v="6112"/>
    <x v="0"/>
    <x v="14"/>
    <x v="2"/>
    <x v="2"/>
    <n v="11.97"/>
    <n v="1"/>
  </r>
  <r>
    <x v="369"/>
    <x v="0"/>
    <s v="2023-2024"/>
    <x v="0"/>
    <x v="82"/>
    <x v="3"/>
    <x v="3"/>
    <n v="4655"/>
    <x v="0"/>
    <x v="17"/>
    <x v="5"/>
    <x v="5"/>
    <n v="11.97"/>
    <n v="1"/>
  </r>
  <r>
    <x v="132"/>
    <x v="0"/>
    <s v="2023-2024"/>
    <x v="0"/>
    <x v="12"/>
    <x v="3"/>
    <x v="3"/>
    <n v="4068"/>
    <x v="0"/>
    <x v="10"/>
    <x v="5"/>
    <x v="5"/>
    <n v="11.97"/>
    <n v="1"/>
  </r>
  <r>
    <x v="370"/>
    <x v="2"/>
    <s v="2024-2025"/>
    <x v="1"/>
    <x v="37"/>
    <x v="1"/>
    <x v="1"/>
    <n v="2750"/>
    <x v="0"/>
    <x v="11"/>
    <x v="5"/>
    <x v="5"/>
    <n v="11.97"/>
    <n v="1"/>
  </r>
  <r>
    <x v="371"/>
    <x v="2"/>
    <s v="2024-2025"/>
    <x v="0"/>
    <x v="20"/>
    <x v="4"/>
    <x v="4"/>
    <n v="3429"/>
    <x v="0"/>
    <x v="8"/>
    <x v="5"/>
    <x v="5"/>
    <n v="11.97"/>
    <n v="1"/>
  </r>
  <r>
    <x v="350"/>
    <x v="1"/>
    <s v="2022-2023"/>
    <x v="0"/>
    <x v="55"/>
    <x v="3"/>
    <x v="3"/>
    <n v="4703"/>
    <x v="0"/>
    <x v="17"/>
    <x v="5"/>
    <x v="5"/>
    <n v="11.97"/>
    <n v="1"/>
  </r>
  <r>
    <x v="372"/>
    <x v="0"/>
    <s v="2023-2024"/>
    <x v="0"/>
    <x v="38"/>
    <x v="3"/>
    <x v="3"/>
    <n v="4802"/>
    <x v="0"/>
    <x v="12"/>
    <x v="0"/>
    <x v="0"/>
    <n v="11.98"/>
    <n v="1"/>
  </r>
  <r>
    <x v="373"/>
    <x v="0"/>
    <s v="2023-2024"/>
    <x v="0"/>
    <x v="61"/>
    <x v="6"/>
    <x v="6"/>
    <n v="5343"/>
    <x v="0"/>
    <x v="18"/>
    <x v="4"/>
    <x v="4"/>
    <n v="11.98"/>
    <n v="1"/>
  </r>
  <r>
    <x v="374"/>
    <x v="1"/>
    <s v="2022-2023"/>
    <x v="1"/>
    <x v="86"/>
    <x v="0"/>
    <x v="0"/>
    <n v="6725"/>
    <x v="0"/>
    <x v="20"/>
    <x v="6"/>
    <x v="6"/>
    <n v="11.98"/>
    <n v="1"/>
  </r>
  <r>
    <x v="26"/>
    <x v="1"/>
    <s v="2022-2023"/>
    <x v="0"/>
    <x v="41"/>
    <x v="5"/>
    <x v="5"/>
    <n v="7320"/>
    <x v="0"/>
    <x v="9"/>
    <x v="9"/>
    <x v="9"/>
    <n v="11.98"/>
    <n v="1"/>
  </r>
  <r>
    <x v="375"/>
    <x v="0"/>
    <s v="2023-2024"/>
    <x v="0"/>
    <x v="11"/>
    <x v="5"/>
    <x v="5"/>
    <n v="7010"/>
    <x v="0"/>
    <x v="9"/>
    <x v="6"/>
    <x v="6"/>
    <n v="11.98"/>
    <n v="1"/>
  </r>
  <r>
    <x v="57"/>
    <x v="0"/>
    <s v="2023-2024"/>
    <x v="0"/>
    <x v="70"/>
    <x v="4"/>
    <x v="4"/>
    <n v="3400"/>
    <x v="0"/>
    <x v="8"/>
    <x v="1"/>
    <x v="1"/>
    <n v="11.98"/>
    <n v="1"/>
  </r>
  <r>
    <x v="344"/>
    <x v="1"/>
    <s v="2022-2023"/>
    <x v="0"/>
    <x v="12"/>
    <x v="3"/>
    <x v="3"/>
    <n v="4068"/>
    <x v="0"/>
    <x v="10"/>
    <x v="3"/>
    <x v="3"/>
    <n v="11.98"/>
    <n v="1"/>
  </r>
  <r>
    <x v="376"/>
    <x v="1"/>
    <s v="2022-2023"/>
    <x v="0"/>
    <x v="92"/>
    <x v="3"/>
    <x v="3"/>
    <n v="4305"/>
    <x v="0"/>
    <x v="3"/>
    <x v="7"/>
    <x v="7"/>
    <n v="11.98"/>
    <n v="1"/>
  </r>
  <r>
    <x v="356"/>
    <x v="0"/>
    <s v="2023-2024"/>
    <x v="0"/>
    <x v="50"/>
    <x v="4"/>
    <x v="4"/>
    <n v="3179"/>
    <x v="0"/>
    <x v="6"/>
    <x v="4"/>
    <x v="4"/>
    <n v="11.98"/>
    <n v="1"/>
  </r>
  <r>
    <x v="377"/>
    <x v="0"/>
    <s v="2023-2024"/>
    <x v="0"/>
    <x v="22"/>
    <x v="1"/>
    <x v="1"/>
    <n v="2539"/>
    <x v="0"/>
    <x v="2"/>
    <x v="1"/>
    <x v="1"/>
    <n v="11.98"/>
    <n v="1"/>
  </r>
  <r>
    <x v="357"/>
    <x v="0"/>
    <s v="2023-2024"/>
    <x v="0"/>
    <x v="95"/>
    <x v="7"/>
    <x v="7"/>
    <n v="870"/>
    <x v="0"/>
    <x v="19"/>
    <x v="3"/>
    <x v="3"/>
    <n v="11.99"/>
    <n v="1"/>
  </r>
  <r>
    <x v="378"/>
    <x v="1"/>
    <s v="2022-2023"/>
    <x v="0"/>
    <x v="34"/>
    <x v="4"/>
    <x v="4"/>
    <n v="3018"/>
    <x v="0"/>
    <x v="7"/>
    <x v="1"/>
    <x v="1"/>
    <n v="11.99"/>
    <n v="1"/>
  </r>
  <r>
    <x v="379"/>
    <x v="2"/>
    <s v="2024-2025"/>
    <x v="0"/>
    <x v="30"/>
    <x v="4"/>
    <x v="4"/>
    <n v="3131"/>
    <x v="0"/>
    <x v="6"/>
    <x v="3"/>
    <x v="3"/>
    <n v="11.99"/>
    <n v="1"/>
  </r>
  <r>
    <x v="54"/>
    <x v="0"/>
    <s v="2023-2024"/>
    <x v="1"/>
    <x v="23"/>
    <x v="1"/>
    <x v="1"/>
    <n v="2650"/>
    <x v="0"/>
    <x v="11"/>
    <x v="0"/>
    <x v="0"/>
    <n v="12"/>
    <n v="1"/>
  </r>
  <r>
    <x v="380"/>
    <x v="0"/>
    <s v="2023-2024"/>
    <x v="0"/>
    <x v="12"/>
    <x v="3"/>
    <x v="3"/>
    <n v="4068"/>
    <x v="0"/>
    <x v="10"/>
    <x v="7"/>
    <x v="7"/>
    <n v="12.43"/>
    <n v="1"/>
  </r>
  <r>
    <x v="381"/>
    <x v="0"/>
    <s v="2023-2024"/>
    <x v="0"/>
    <x v="85"/>
    <x v="0"/>
    <x v="0"/>
    <n v="6530"/>
    <x v="0"/>
    <x v="20"/>
    <x v="3"/>
    <x v="3"/>
    <n v="12.52"/>
    <n v="1"/>
  </r>
  <r>
    <x v="81"/>
    <x v="0"/>
    <s v="2023-2024"/>
    <x v="1"/>
    <x v="2"/>
    <x v="2"/>
    <x v="2"/>
    <n v="2617"/>
    <x v="0"/>
    <x v="2"/>
    <x v="4"/>
    <x v="4"/>
    <n v="12.77"/>
    <n v="1"/>
  </r>
  <r>
    <x v="94"/>
    <x v="0"/>
    <s v="2023-2024"/>
    <x v="1"/>
    <x v="0"/>
    <x v="0"/>
    <x v="0"/>
    <n v="6021"/>
    <x v="0"/>
    <x v="0"/>
    <x v="5"/>
    <x v="5"/>
    <n v="12.98"/>
    <n v="1"/>
  </r>
  <r>
    <x v="311"/>
    <x v="0"/>
    <s v="2023-2024"/>
    <x v="0"/>
    <x v="43"/>
    <x v="1"/>
    <x v="1"/>
    <n v="2560"/>
    <x v="0"/>
    <x v="2"/>
    <x v="1"/>
    <x v="1"/>
    <n v="12.98"/>
    <n v="1"/>
  </r>
  <r>
    <x v="274"/>
    <x v="0"/>
    <s v="2023-2024"/>
    <x v="0"/>
    <x v="0"/>
    <x v="0"/>
    <x v="0"/>
    <n v="6021"/>
    <x v="0"/>
    <x v="0"/>
    <x v="3"/>
    <x v="3"/>
    <n v="12.99"/>
    <n v="1"/>
  </r>
  <r>
    <x v="382"/>
    <x v="1"/>
    <s v="2022-2023"/>
    <x v="0"/>
    <x v="41"/>
    <x v="5"/>
    <x v="5"/>
    <n v="7320"/>
    <x v="0"/>
    <x v="9"/>
    <x v="0"/>
    <x v="0"/>
    <n v="12.99"/>
    <n v="1"/>
  </r>
  <r>
    <x v="383"/>
    <x v="0"/>
    <s v="2023-2024"/>
    <x v="0"/>
    <x v="89"/>
    <x v="4"/>
    <x v="4"/>
    <n v="3136"/>
    <x v="0"/>
    <x v="6"/>
    <x v="0"/>
    <x v="0"/>
    <n v="12.99"/>
    <n v="1"/>
  </r>
  <r>
    <x v="384"/>
    <x v="1"/>
    <s v="2022-2023"/>
    <x v="0"/>
    <x v="68"/>
    <x v="7"/>
    <x v="7"/>
    <n v="800"/>
    <x v="0"/>
    <x v="19"/>
    <x v="3"/>
    <x v="3"/>
    <n v="12.99"/>
    <n v="1"/>
  </r>
  <r>
    <x v="385"/>
    <x v="1"/>
    <s v="2022-2023"/>
    <x v="0"/>
    <x v="9"/>
    <x v="4"/>
    <x v="4"/>
    <n v="3076"/>
    <x v="0"/>
    <x v="7"/>
    <x v="0"/>
    <x v="0"/>
    <n v="12.99"/>
    <n v="1"/>
  </r>
  <r>
    <x v="386"/>
    <x v="1"/>
    <s v="2022-2023"/>
    <x v="0"/>
    <x v="85"/>
    <x v="0"/>
    <x v="0"/>
    <n v="6530"/>
    <x v="0"/>
    <x v="20"/>
    <x v="0"/>
    <x v="0"/>
    <n v="12.99"/>
    <n v="1"/>
  </r>
  <r>
    <x v="387"/>
    <x v="2"/>
    <s v="2024-2025"/>
    <x v="0"/>
    <x v="45"/>
    <x v="3"/>
    <x v="3"/>
    <n v="4570"/>
    <x v="0"/>
    <x v="15"/>
    <x v="5"/>
    <x v="5"/>
    <n v="12.99"/>
    <n v="1"/>
  </r>
  <r>
    <x v="388"/>
    <x v="0"/>
    <s v="2023-2024"/>
    <x v="0"/>
    <x v="78"/>
    <x v="1"/>
    <x v="1"/>
    <n v="2141"/>
    <x v="0"/>
    <x v="4"/>
    <x v="4"/>
    <x v="4"/>
    <n v="12.99"/>
    <n v="1"/>
  </r>
  <r>
    <x v="389"/>
    <x v="2"/>
    <s v="2024-2025"/>
    <x v="1"/>
    <x v="13"/>
    <x v="1"/>
    <x v="1"/>
    <n v="2480"/>
    <x v="0"/>
    <x v="1"/>
    <x v="0"/>
    <x v="0"/>
    <n v="12.99"/>
    <n v="1"/>
  </r>
  <r>
    <x v="48"/>
    <x v="0"/>
    <s v="2023-2024"/>
    <x v="1"/>
    <x v="15"/>
    <x v="1"/>
    <x v="1"/>
    <n v="2020"/>
    <x v="0"/>
    <x v="5"/>
    <x v="0"/>
    <x v="0"/>
    <n v="12.99"/>
    <n v="1"/>
  </r>
  <r>
    <x v="4"/>
    <x v="0"/>
    <s v="2023-2024"/>
    <x v="0"/>
    <x v="29"/>
    <x v="4"/>
    <x v="4"/>
    <n v="3500"/>
    <x v="0"/>
    <x v="8"/>
    <x v="0"/>
    <x v="0"/>
    <n v="12.99"/>
    <n v="1"/>
  </r>
  <r>
    <x v="95"/>
    <x v="1"/>
    <s v="2022-2023"/>
    <x v="1"/>
    <x v="72"/>
    <x v="4"/>
    <x v="4"/>
    <n v="3931"/>
    <x v="0"/>
    <x v="16"/>
    <x v="0"/>
    <x v="0"/>
    <n v="12.99"/>
    <n v="1"/>
  </r>
  <r>
    <x v="165"/>
    <x v="0"/>
    <s v="2023-2024"/>
    <x v="1"/>
    <x v="37"/>
    <x v="1"/>
    <x v="1"/>
    <n v="2750"/>
    <x v="0"/>
    <x v="11"/>
    <x v="2"/>
    <x v="2"/>
    <n v="12.99"/>
    <n v="1"/>
  </r>
  <r>
    <x v="175"/>
    <x v="1"/>
    <s v="2022-2023"/>
    <x v="1"/>
    <x v="76"/>
    <x v="1"/>
    <x v="1"/>
    <n v="2031"/>
    <x v="0"/>
    <x v="5"/>
    <x v="0"/>
    <x v="0"/>
    <n v="12.99"/>
    <n v="1"/>
  </r>
  <r>
    <x v="89"/>
    <x v="0"/>
    <s v="2023-2024"/>
    <x v="1"/>
    <x v="23"/>
    <x v="1"/>
    <x v="1"/>
    <n v="2650"/>
    <x v="0"/>
    <x v="11"/>
    <x v="1"/>
    <x v="1"/>
    <n v="12.99"/>
    <n v="1"/>
  </r>
  <r>
    <x v="390"/>
    <x v="0"/>
    <s v="2023-2024"/>
    <x v="0"/>
    <x v="33"/>
    <x v="4"/>
    <x v="4"/>
    <n v="3280"/>
    <x v="0"/>
    <x v="8"/>
    <x v="0"/>
    <x v="0"/>
    <n v="12.99"/>
    <n v="1"/>
  </r>
  <r>
    <x v="391"/>
    <x v="2"/>
    <s v="2024-2025"/>
    <x v="0"/>
    <x v="33"/>
    <x v="4"/>
    <x v="4"/>
    <n v="3280"/>
    <x v="0"/>
    <x v="8"/>
    <x v="9"/>
    <x v="9"/>
    <n v="12.99"/>
    <n v="1"/>
  </r>
  <r>
    <x v="392"/>
    <x v="2"/>
    <s v="2024-2025"/>
    <x v="0"/>
    <x v="96"/>
    <x v="4"/>
    <x v="4"/>
    <n v="3690"/>
    <x v="0"/>
    <x v="16"/>
    <x v="3"/>
    <x v="3"/>
    <n v="12.99"/>
    <n v="1"/>
  </r>
  <r>
    <x v="133"/>
    <x v="1"/>
    <s v="2022-2023"/>
    <x v="0"/>
    <x v="28"/>
    <x v="1"/>
    <x v="1"/>
    <n v="2830"/>
    <x v="0"/>
    <x v="11"/>
    <x v="2"/>
    <x v="2"/>
    <n v="13"/>
    <n v="1"/>
  </r>
  <r>
    <x v="393"/>
    <x v="0"/>
    <s v="2023-2024"/>
    <x v="0"/>
    <x v="92"/>
    <x v="3"/>
    <x v="3"/>
    <n v="4305"/>
    <x v="0"/>
    <x v="3"/>
    <x v="2"/>
    <x v="2"/>
    <n v="13"/>
    <n v="1"/>
  </r>
  <r>
    <x v="394"/>
    <x v="0"/>
    <s v="2023-2024"/>
    <x v="0"/>
    <x v="22"/>
    <x v="1"/>
    <x v="1"/>
    <n v="2539"/>
    <x v="0"/>
    <x v="2"/>
    <x v="3"/>
    <x v="3"/>
    <n v="13"/>
    <n v="1"/>
  </r>
  <r>
    <x v="395"/>
    <x v="1"/>
    <s v="2022-2023"/>
    <x v="0"/>
    <x v="65"/>
    <x v="1"/>
    <x v="1"/>
    <n v="2131"/>
    <x v="0"/>
    <x v="4"/>
    <x v="0"/>
    <x v="0"/>
    <n v="13.01"/>
    <n v="1"/>
  </r>
  <r>
    <x v="284"/>
    <x v="2"/>
    <s v="2024-2025"/>
    <x v="0"/>
    <x v="34"/>
    <x v="4"/>
    <x v="4"/>
    <n v="3018"/>
    <x v="0"/>
    <x v="7"/>
    <x v="3"/>
    <x v="3"/>
    <n v="13.08"/>
    <n v="1"/>
  </r>
  <r>
    <x v="396"/>
    <x v="0"/>
    <s v="2023-2024"/>
    <x v="0"/>
    <x v="95"/>
    <x v="7"/>
    <x v="7"/>
    <n v="870"/>
    <x v="0"/>
    <x v="19"/>
    <x v="5"/>
    <x v="5"/>
    <n v="13.27"/>
    <n v="1"/>
  </r>
  <r>
    <x v="239"/>
    <x v="0"/>
    <s v="2023-2024"/>
    <x v="0"/>
    <x v="20"/>
    <x v="4"/>
    <x v="4"/>
    <n v="3429"/>
    <x v="0"/>
    <x v="8"/>
    <x v="1"/>
    <x v="1"/>
    <n v="13.440000000000001"/>
    <n v="1"/>
  </r>
  <r>
    <x v="360"/>
    <x v="2"/>
    <s v="2024-2025"/>
    <x v="0"/>
    <x v="2"/>
    <x v="2"/>
    <x v="2"/>
    <n v="2617"/>
    <x v="0"/>
    <x v="2"/>
    <x v="1"/>
    <x v="1"/>
    <n v="13.47"/>
    <n v="1"/>
  </r>
  <r>
    <x v="79"/>
    <x v="0"/>
    <s v="2023-2024"/>
    <x v="0"/>
    <x v="72"/>
    <x v="4"/>
    <x v="4"/>
    <n v="3931"/>
    <x v="0"/>
    <x v="16"/>
    <x v="2"/>
    <x v="2"/>
    <n v="13.5"/>
    <n v="1"/>
  </r>
  <r>
    <x v="300"/>
    <x v="2"/>
    <s v="2024-2025"/>
    <x v="0"/>
    <x v="52"/>
    <x v="3"/>
    <x v="3"/>
    <n v="4053"/>
    <x v="0"/>
    <x v="10"/>
    <x v="3"/>
    <x v="3"/>
    <n v="13.64"/>
    <n v="1"/>
  </r>
  <r>
    <x v="397"/>
    <x v="0"/>
    <s v="2023-2024"/>
    <x v="0"/>
    <x v="69"/>
    <x v="4"/>
    <x v="4"/>
    <n v="3199"/>
    <x v="0"/>
    <x v="6"/>
    <x v="6"/>
    <x v="6"/>
    <n v="13.86"/>
    <n v="1"/>
  </r>
  <r>
    <x v="194"/>
    <x v="2"/>
    <s v="2024-2025"/>
    <x v="0"/>
    <x v="27"/>
    <x v="4"/>
    <x v="4"/>
    <n v="3066"/>
    <x v="0"/>
    <x v="7"/>
    <x v="0"/>
    <x v="0"/>
    <n v="13.93"/>
    <n v="1"/>
  </r>
  <r>
    <x v="398"/>
    <x v="0"/>
    <s v="2023-2024"/>
    <x v="1"/>
    <x v="73"/>
    <x v="6"/>
    <x v="6"/>
    <n v="5607"/>
    <x v="0"/>
    <x v="18"/>
    <x v="7"/>
    <x v="7"/>
    <n v="13.95"/>
    <n v="1"/>
  </r>
  <r>
    <x v="17"/>
    <x v="0"/>
    <s v="2023-2024"/>
    <x v="0"/>
    <x v="75"/>
    <x v="0"/>
    <x v="0"/>
    <n v="6450"/>
    <x v="0"/>
    <x v="20"/>
    <x v="5"/>
    <x v="5"/>
    <n v="13.96"/>
    <n v="1"/>
  </r>
  <r>
    <x v="399"/>
    <x v="0"/>
    <s v="2023-2024"/>
    <x v="0"/>
    <x v="22"/>
    <x v="1"/>
    <x v="1"/>
    <n v="2539"/>
    <x v="0"/>
    <x v="2"/>
    <x v="6"/>
    <x v="6"/>
    <n v="13.97"/>
    <n v="1"/>
  </r>
  <r>
    <x v="180"/>
    <x v="1"/>
    <s v="2022-2023"/>
    <x v="0"/>
    <x v="91"/>
    <x v="1"/>
    <x v="1"/>
    <n v="2064"/>
    <x v="0"/>
    <x v="5"/>
    <x v="1"/>
    <x v="1"/>
    <n v="13.98"/>
    <n v="1"/>
  </r>
  <r>
    <x v="387"/>
    <x v="2"/>
    <s v="2024-2025"/>
    <x v="0"/>
    <x v="2"/>
    <x v="2"/>
    <x v="2"/>
    <n v="2617"/>
    <x v="0"/>
    <x v="2"/>
    <x v="4"/>
    <x v="4"/>
    <n v="13.98"/>
    <n v="1"/>
  </r>
  <r>
    <x v="326"/>
    <x v="0"/>
    <s v="2023-2024"/>
    <x v="0"/>
    <x v="95"/>
    <x v="7"/>
    <x v="7"/>
    <n v="870"/>
    <x v="0"/>
    <x v="19"/>
    <x v="2"/>
    <x v="2"/>
    <n v="13.99"/>
    <n v="1"/>
  </r>
  <r>
    <x v="37"/>
    <x v="2"/>
    <s v="2024-2025"/>
    <x v="0"/>
    <x v="28"/>
    <x v="1"/>
    <x v="1"/>
    <n v="2830"/>
    <x v="0"/>
    <x v="11"/>
    <x v="5"/>
    <x v="5"/>
    <n v="13.99"/>
    <n v="1"/>
  </r>
  <r>
    <x v="63"/>
    <x v="1"/>
    <s v="2022-2023"/>
    <x v="0"/>
    <x v="69"/>
    <x v="4"/>
    <x v="4"/>
    <n v="3199"/>
    <x v="0"/>
    <x v="6"/>
    <x v="0"/>
    <x v="0"/>
    <n v="13.99"/>
    <n v="1"/>
  </r>
  <r>
    <x v="400"/>
    <x v="0"/>
    <s v="2023-2024"/>
    <x v="0"/>
    <x v="81"/>
    <x v="3"/>
    <x v="3"/>
    <n v="4680"/>
    <x v="0"/>
    <x v="17"/>
    <x v="7"/>
    <x v="7"/>
    <n v="13.99"/>
    <n v="1"/>
  </r>
  <r>
    <x v="350"/>
    <x v="1"/>
    <s v="2022-2023"/>
    <x v="0"/>
    <x v="88"/>
    <x v="6"/>
    <x v="6"/>
    <n v="5011"/>
    <x v="0"/>
    <x v="13"/>
    <x v="5"/>
    <x v="5"/>
    <n v="14"/>
    <n v="1"/>
  </r>
  <r>
    <x v="401"/>
    <x v="2"/>
    <s v="2024-2025"/>
    <x v="0"/>
    <x v="4"/>
    <x v="1"/>
    <x v="1"/>
    <n v="2154"/>
    <x v="0"/>
    <x v="4"/>
    <x v="0"/>
    <x v="0"/>
    <n v="14"/>
    <n v="1"/>
  </r>
  <r>
    <x v="402"/>
    <x v="0"/>
    <s v="2023-2024"/>
    <x v="1"/>
    <x v="56"/>
    <x v="1"/>
    <x v="1"/>
    <n v="2795"/>
    <x v="0"/>
    <x v="11"/>
    <x v="2"/>
    <x v="2"/>
    <n v="14.11"/>
    <n v="1"/>
  </r>
  <r>
    <x v="237"/>
    <x v="0"/>
    <s v="2023-2024"/>
    <x v="0"/>
    <x v="2"/>
    <x v="2"/>
    <x v="2"/>
    <n v="2617"/>
    <x v="0"/>
    <x v="2"/>
    <x v="3"/>
    <x v="3"/>
    <n v="14.12"/>
    <n v="1"/>
  </r>
  <r>
    <x v="176"/>
    <x v="2"/>
    <s v="2024-2025"/>
    <x v="0"/>
    <x v="34"/>
    <x v="4"/>
    <x v="4"/>
    <n v="3018"/>
    <x v="0"/>
    <x v="7"/>
    <x v="8"/>
    <x v="8"/>
    <n v="14.21"/>
    <n v="1"/>
  </r>
  <r>
    <x v="203"/>
    <x v="0"/>
    <s v="2023-2024"/>
    <x v="1"/>
    <x v="59"/>
    <x v="3"/>
    <x v="3"/>
    <n v="4509"/>
    <x v="0"/>
    <x v="3"/>
    <x v="5"/>
    <x v="5"/>
    <n v="14.370000000000001"/>
    <n v="1"/>
  </r>
  <r>
    <x v="403"/>
    <x v="0"/>
    <s v="2023-2024"/>
    <x v="0"/>
    <x v="56"/>
    <x v="1"/>
    <x v="1"/>
    <n v="2795"/>
    <x v="0"/>
    <x v="11"/>
    <x v="3"/>
    <x v="3"/>
    <n v="14.55"/>
    <n v="1"/>
  </r>
  <r>
    <x v="404"/>
    <x v="1"/>
    <s v="2022-2023"/>
    <x v="0"/>
    <x v="60"/>
    <x v="1"/>
    <x v="1"/>
    <n v="2541"/>
    <x v="0"/>
    <x v="2"/>
    <x v="3"/>
    <x v="3"/>
    <n v="14.57"/>
    <n v="1"/>
  </r>
  <r>
    <x v="44"/>
    <x v="0"/>
    <s v="2023-2024"/>
    <x v="0"/>
    <x v="39"/>
    <x v="0"/>
    <x v="0"/>
    <n v="6330"/>
    <x v="0"/>
    <x v="14"/>
    <x v="7"/>
    <x v="7"/>
    <n v="14.73"/>
    <n v="1"/>
  </r>
  <r>
    <x v="23"/>
    <x v="2"/>
    <s v="2024-2025"/>
    <x v="0"/>
    <x v="56"/>
    <x v="1"/>
    <x v="1"/>
    <n v="2795"/>
    <x v="0"/>
    <x v="11"/>
    <x v="5"/>
    <x v="5"/>
    <n v="14.75"/>
    <n v="1"/>
  </r>
  <r>
    <x v="405"/>
    <x v="2"/>
    <s v="2024-2025"/>
    <x v="0"/>
    <x v="56"/>
    <x v="1"/>
    <x v="1"/>
    <n v="2795"/>
    <x v="0"/>
    <x v="11"/>
    <x v="3"/>
    <x v="3"/>
    <n v="14.9"/>
    <n v="1"/>
  </r>
  <r>
    <x v="114"/>
    <x v="0"/>
    <s v="2023-2024"/>
    <x v="0"/>
    <x v="81"/>
    <x v="3"/>
    <x v="3"/>
    <n v="4680"/>
    <x v="0"/>
    <x v="17"/>
    <x v="2"/>
    <x v="2"/>
    <n v="14.95"/>
    <n v="1"/>
  </r>
  <r>
    <x v="183"/>
    <x v="0"/>
    <s v="2023-2024"/>
    <x v="0"/>
    <x v="50"/>
    <x v="4"/>
    <x v="4"/>
    <n v="3179"/>
    <x v="0"/>
    <x v="6"/>
    <x v="2"/>
    <x v="2"/>
    <n v="14.95"/>
    <n v="1"/>
  </r>
  <r>
    <x v="230"/>
    <x v="1"/>
    <s v="2022-2023"/>
    <x v="0"/>
    <x v="34"/>
    <x v="4"/>
    <x v="4"/>
    <n v="3018"/>
    <x v="0"/>
    <x v="7"/>
    <x v="4"/>
    <x v="4"/>
    <n v="14.97"/>
    <n v="1"/>
  </r>
  <r>
    <x v="404"/>
    <x v="1"/>
    <s v="2022-2023"/>
    <x v="1"/>
    <x v="56"/>
    <x v="1"/>
    <x v="1"/>
    <n v="2795"/>
    <x v="0"/>
    <x v="11"/>
    <x v="0"/>
    <x v="0"/>
    <n v="14.97"/>
    <n v="1"/>
  </r>
  <r>
    <x v="406"/>
    <x v="2"/>
    <s v="2024-2025"/>
    <x v="1"/>
    <x v="76"/>
    <x v="1"/>
    <x v="1"/>
    <n v="2031"/>
    <x v="0"/>
    <x v="5"/>
    <x v="5"/>
    <x v="5"/>
    <n v="14.97"/>
    <n v="1"/>
  </r>
  <r>
    <x v="407"/>
    <x v="1"/>
    <s v="2022-2023"/>
    <x v="1"/>
    <x v="50"/>
    <x v="4"/>
    <x v="4"/>
    <n v="3179"/>
    <x v="0"/>
    <x v="6"/>
    <x v="5"/>
    <x v="5"/>
    <n v="14.97"/>
    <n v="1"/>
  </r>
  <r>
    <x v="56"/>
    <x v="2"/>
    <s v="2024-2025"/>
    <x v="0"/>
    <x v="74"/>
    <x v="1"/>
    <x v="1"/>
    <n v="2485"/>
    <x v="0"/>
    <x v="1"/>
    <x v="7"/>
    <x v="7"/>
    <n v="14.97"/>
    <n v="1"/>
  </r>
  <r>
    <x v="408"/>
    <x v="1"/>
    <s v="2022-2023"/>
    <x v="1"/>
    <x v="53"/>
    <x v="3"/>
    <x v="3"/>
    <n v="4119"/>
    <x v="0"/>
    <x v="10"/>
    <x v="1"/>
    <x v="1"/>
    <n v="14.97"/>
    <n v="1"/>
  </r>
  <r>
    <x v="32"/>
    <x v="0"/>
    <s v="2023-2024"/>
    <x v="1"/>
    <x v="83"/>
    <x v="0"/>
    <x v="0"/>
    <n v="6052"/>
    <x v="0"/>
    <x v="0"/>
    <x v="6"/>
    <x v="6"/>
    <n v="14.98"/>
    <n v="1"/>
  </r>
  <r>
    <x v="409"/>
    <x v="0"/>
    <s v="2023-2024"/>
    <x v="0"/>
    <x v="38"/>
    <x v="3"/>
    <x v="3"/>
    <n v="4802"/>
    <x v="0"/>
    <x v="12"/>
    <x v="3"/>
    <x v="3"/>
    <n v="14.99"/>
    <n v="1"/>
  </r>
  <r>
    <x v="37"/>
    <x v="2"/>
    <s v="2024-2025"/>
    <x v="0"/>
    <x v="64"/>
    <x v="1"/>
    <x v="1"/>
    <n v="2350"/>
    <x v="0"/>
    <x v="1"/>
    <x v="3"/>
    <x v="3"/>
    <n v="14.99"/>
    <n v="1"/>
  </r>
  <r>
    <x v="410"/>
    <x v="1"/>
    <s v="2022-2023"/>
    <x v="1"/>
    <x v="42"/>
    <x v="3"/>
    <x v="3"/>
    <n v="4870"/>
    <x v="0"/>
    <x v="12"/>
    <x v="4"/>
    <x v="4"/>
    <n v="14.99"/>
    <n v="1"/>
  </r>
  <r>
    <x v="411"/>
    <x v="1"/>
    <s v="2022-2023"/>
    <x v="1"/>
    <x v="5"/>
    <x v="1"/>
    <x v="1"/>
    <n v="2067"/>
    <x v="0"/>
    <x v="5"/>
    <x v="5"/>
    <x v="5"/>
    <n v="14.99"/>
    <n v="1"/>
  </r>
  <r>
    <x v="412"/>
    <x v="0"/>
    <s v="2023-2024"/>
    <x v="0"/>
    <x v="87"/>
    <x v="2"/>
    <x v="2"/>
    <n v="2609"/>
    <x v="0"/>
    <x v="2"/>
    <x v="3"/>
    <x v="3"/>
    <n v="14.99"/>
    <n v="1"/>
  </r>
  <r>
    <x v="413"/>
    <x v="2"/>
    <s v="2024-2025"/>
    <x v="1"/>
    <x v="62"/>
    <x v="0"/>
    <x v="0"/>
    <n v="6112"/>
    <x v="0"/>
    <x v="14"/>
    <x v="7"/>
    <x v="7"/>
    <n v="14.99"/>
    <n v="1"/>
  </r>
  <r>
    <x v="62"/>
    <x v="0"/>
    <s v="2023-2024"/>
    <x v="1"/>
    <x v="94"/>
    <x v="5"/>
    <x v="5"/>
    <n v="7250"/>
    <x v="0"/>
    <x v="9"/>
    <x v="0"/>
    <x v="0"/>
    <n v="14.99"/>
    <n v="1"/>
  </r>
  <r>
    <x v="414"/>
    <x v="0"/>
    <s v="2023-2024"/>
    <x v="0"/>
    <x v="46"/>
    <x v="3"/>
    <x v="3"/>
    <n v="4740"/>
    <x v="0"/>
    <x v="17"/>
    <x v="3"/>
    <x v="3"/>
    <n v="14.99"/>
    <n v="1"/>
  </r>
  <r>
    <x v="324"/>
    <x v="0"/>
    <s v="2023-2024"/>
    <x v="1"/>
    <x v="80"/>
    <x v="0"/>
    <x v="0"/>
    <n v="6109"/>
    <x v="0"/>
    <x v="14"/>
    <x v="4"/>
    <x v="4"/>
    <n v="14.99"/>
    <n v="1"/>
  </r>
  <r>
    <x v="6"/>
    <x v="1"/>
    <s v="2022-2023"/>
    <x v="1"/>
    <x v="15"/>
    <x v="1"/>
    <x v="1"/>
    <n v="2020"/>
    <x v="0"/>
    <x v="5"/>
    <x v="0"/>
    <x v="0"/>
    <n v="14.99"/>
    <n v="1"/>
  </r>
  <r>
    <x v="415"/>
    <x v="2"/>
    <s v="2024-2025"/>
    <x v="1"/>
    <x v="37"/>
    <x v="1"/>
    <x v="1"/>
    <n v="2750"/>
    <x v="0"/>
    <x v="11"/>
    <x v="1"/>
    <x v="1"/>
    <n v="14.99"/>
    <n v="1"/>
  </r>
  <r>
    <x v="416"/>
    <x v="0"/>
    <s v="2023-2024"/>
    <x v="1"/>
    <x v="37"/>
    <x v="1"/>
    <x v="1"/>
    <n v="2750"/>
    <x v="0"/>
    <x v="11"/>
    <x v="4"/>
    <x v="4"/>
    <n v="14.99"/>
    <n v="1"/>
  </r>
  <r>
    <x v="184"/>
    <x v="2"/>
    <s v="2024-2025"/>
    <x v="1"/>
    <x v="37"/>
    <x v="1"/>
    <x v="1"/>
    <n v="2750"/>
    <x v="0"/>
    <x v="11"/>
    <x v="0"/>
    <x v="0"/>
    <n v="14.99"/>
    <n v="1"/>
  </r>
  <r>
    <x v="68"/>
    <x v="2"/>
    <s v="2024-2025"/>
    <x v="0"/>
    <x v="57"/>
    <x v="6"/>
    <x v="6"/>
    <n v="5082"/>
    <x v="0"/>
    <x v="13"/>
    <x v="3"/>
    <x v="3"/>
    <n v="14.99"/>
    <n v="1"/>
  </r>
  <r>
    <x v="46"/>
    <x v="2"/>
    <s v="2024-2025"/>
    <x v="0"/>
    <x v="36"/>
    <x v="4"/>
    <x v="4"/>
    <n v="3148"/>
    <x v="0"/>
    <x v="6"/>
    <x v="4"/>
    <x v="4"/>
    <n v="15"/>
    <n v="1"/>
  </r>
  <r>
    <x v="417"/>
    <x v="2"/>
    <s v="2024-2025"/>
    <x v="0"/>
    <x v="46"/>
    <x v="3"/>
    <x v="3"/>
    <n v="4740"/>
    <x v="0"/>
    <x v="17"/>
    <x v="3"/>
    <x v="3"/>
    <n v="15"/>
    <n v="1"/>
  </r>
  <r>
    <x v="270"/>
    <x v="0"/>
    <s v="2023-2024"/>
    <x v="1"/>
    <x v="49"/>
    <x v="4"/>
    <x v="4"/>
    <n v="3134"/>
    <x v="0"/>
    <x v="6"/>
    <x v="3"/>
    <x v="3"/>
    <n v="15"/>
    <n v="1"/>
  </r>
  <r>
    <x v="418"/>
    <x v="2"/>
    <s v="2024-2025"/>
    <x v="0"/>
    <x v="74"/>
    <x v="1"/>
    <x v="1"/>
    <n v="2485"/>
    <x v="0"/>
    <x v="1"/>
    <x v="3"/>
    <x v="3"/>
    <n v="15"/>
    <n v="1"/>
  </r>
  <r>
    <x v="406"/>
    <x v="2"/>
    <s v="2024-2025"/>
    <x v="0"/>
    <x v="64"/>
    <x v="1"/>
    <x v="1"/>
    <n v="2350"/>
    <x v="0"/>
    <x v="1"/>
    <x v="1"/>
    <x v="1"/>
    <n v="15.059999999999999"/>
    <n v="1"/>
  </r>
  <r>
    <x v="419"/>
    <x v="2"/>
    <s v="2024-2025"/>
    <x v="0"/>
    <x v="36"/>
    <x v="4"/>
    <x v="4"/>
    <n v="3148"/>
    <x v="0"/>
    <x v="6"/>
    <x v="1"/>
    <x v="1"/>
    <n v="15.39"/>
    <n v="1"/>
  </r>
  <r>
    <x v="59"/>
    <x v="0"/>
    <s v="2023-2024"/>
    <x v="0"/>
    <x v="16"/>
    <x v="0"/>
    <x v="0"/>
    <n v="6030"/>
    <x v="0"/>
    <x v="0"/>
    <x v="3"/>
    <x v="3"/>
    <n v="15.5"/>
    <n v="1"/>
  </r>
  <r>
    <x v="420"/>
    <x v="1"/>
    <s v="2022-2023"/>
    <x v="1"/>
    <x v="36"/>
    <x v="4"/>
    <x v="4"/>
    <n v="3148"/>
    <x v="0"/>
    <x v="6"/>
    <x v="2"/>
    <x v="2"/>
    <n v="15.53"/>
    <n v="1"/>
  </r>
  <r>
    <x v="240"/>
    <x v="2"/>
    <s v="2024-2025"/>
    <x v="0"/>
    <x v="5"/>
    <x v="1"/>
    <x v="1"/>
    <n v="2067"/>
    <x v="0"/>
    <x v="5"/>
    <x v="7"/>
    <x v="7"/>
    <n v="15.84"/>
    <n v="1"/>
  </r>
  <r>
    <x v="421"/>
    <x v="0"/>
    <s v="2023-2024"/>
    <x v="1"/>
    <x v="23"/>
    <x v="1"/>
    <x v="1"/>
    <n v="2650"/>
    <x v="0"/>
    <x v="11"/>
    <x v="2"/>
    <x v="2"/>
    <n v="15.84"/>
    <n v="1"/>
  </r>
  <r>
    <x v="145"/>
    <x v="0"/>
    <s v="2023-2024"/>
    <x v="1"/>
    <x v="10"/>
    <x v="4"/>
    <x v="4"/>
    <n v="3551"/>
    <x v="0"/>
    <x v="8"/>
    <x v="2"/>
    <x v="2"/>
    <n v="15.9"/>
    <n v="1"/>
  </r>
  <r>
    <x v="243"/>
    <x v="2"/>
    <s v="2024-2025"/>
    <x v="0"/>
    <x v="39"/>
    <x v="0"/>
    <x v="0"/>
    <n v="6330"/>
    <x v="0"/>
    <x v="14"/>
    <x v="1"/>
    <x v="1"/>
    <n v="15.92"/>
    <n v="1"/>
  </r>
  <r>
    <x v="118"/>
    <x v="1"/>
    <s v="2022-2023"/>
    <x v="0"/>
    <x v="95"/>
    <x v="7"/>
    <x v="7"/>
    <n v="870"/>
    <x v="0"/>
    <x v="19"/>
    <x v="5"/>
    <x v="5"/>
    <n v="15.96"/>
    <n v="1"/>
  </r>
  <r>
    <x v="376"/>
    <x v="1"/>
    <s v="2022-2023"/>
    <x v="1"/>
    <x v="36"/>
    <x v="4"/>
    <x v="4"/>
    <n v="3148"/>
    <x v="0"/>
    <x v="6"/>
    <x v="7"/>
    <x v="7"/>
    <n v="15.96"/>
    <n v="1"/>
  </r>
  <r>
    <x v="377"/>
    <x v="0"/>
    <s v="2023-2024"/>
    <x v="0"/>
    <x v="44"/>
    <x v="4"/>
    <x v="4"/>
    <n v="3977"/>
    <x v="0"/>
    <x v="16"/>
    <x v="6"/>
    <x v="6"/>
    <n v="15.96"/>
    <n v="1"/>
  </r>
  <r>
    <x v="304"/>
    <x v="1"/>
    <s v="2022-2023"/>
    <x v="1"/>
    <x v="10"/>
    <x v="4"/>
    <x v="4"/>
    <n v="3551"/>
    <x v="0"/>
    <x v="8"/>
    <x v="1"/>
    <x v="1"/>
    <n v="15.96"/>
    <n v="1"/>
  </r>
  <r>
    <x v="422"/>
    <x v="0"/>
    <s v="2023-2024"/>
    <x v="0"/>
    <x v="78"/>
    <x v="1"/>
    <x v="1"/>
    <n v="2141"/>
    <x v="0"/>
    <x v="4"/>
    <x v="1"/>
    <x v="1"/>
    <n v="15.96"/>
    <n v="1"/>
  </r>
  <r>
    <x v="362"/>
    <x v="0"/>
    <s v="2023-2024"/>
    <x v="1"/>
    <x v="76"/>
    <x v="1"/>
    <x v="1"/>
    <n v="2031"/>
    <x v="0"/>
    <x v="5"/>
    <x v="6"/>
    <x v="6"/>
    <n v="15.96"/>
    <n v="1"/>
  </r>
  <r>
    <x v="206"/>
    <x v="2"/>
    <s v="2024-2025"/>
    <x v="1"/>
    <x v="36"/>
    <x v="4"/>
    <x v="4"/>
    <n v="3148"/>
    <x v="0"/>
    <x v="6"/>
    <x v="2"/>
    <x v="2"/>
    <n v="15.97"/>
    <n v="1"/>
  </r>
  <r>
    <x v="423"/>
    <x v="1"/>
    <s v="2022-2023"/>
    <x v="0"/>
    <x v="63"/>
    <x v="1"/>
    <x v="1"/>
    <n v="2015"/>
    <x v="0"/>
    <x v="5"/>
    <x v="0"/>
    <x v="0"/>
    <n v="15.98"/>
    <n v="1"/>
  </r>
  <r>
    <x v="115"/>
    <x v="0"/>
    <s v="2023-2024"/>
    <x v="0"/>
    <x v="34"/>
    <x v="4"/>
    <x v="4"/>
    <n v="3018"/>
    <x v="0"/>
    <x v="7"/>
    <x v="5"/>
    <x v="5"/>
    <n v="15.98"/>
    <n v="1"/>
  </r>
  <r>
    <x v="424"/>
    <x v="0"/>
    <s v="2023-2024"/>
    <x v="1"/>
    <x v="86"/>
    <x v="0"/>
    <x v="0"/>
    <n v="6725"/>
    <x v="0"/>
    <x v="20"/>
    <x v="9"/>
    <x v="9"/>
    <n v="15.98"/>
    <n v="1"/>
  </r>
  <r>
    <x v="413"/>
    <x v="2"/>
    <s v="2024-2025"/>
    <x v="1"/>
    <x v="67"/>
    <x v="3"/>
    <x v="3"/>
    <n v="4551"/>
    <x v="0"/>
    <x v="15"/>
    <x v="0"/>
    <x v="0"/>
    <n v="15.98"/>
    <n v="1"/>
  </r>
  <r>
    <x v="425"/>
    <x v="2"/>
    <s v="2024-2025"/>
    <x v="1"/>
    <x v="36"/>
    <x v="4"/>
    <x v="4"/>
    <n v="3148"/>
    <x v="0"/>
    <x v="6"/>
    <x v="1"/>
    <x v="1"/>
    <n v="15.98"/>
    <n v="1"/>
  </r>
  <r>
    <x v="365"/>
    <x v="0"/>
    <s v="2023-2024"/>
    <x v="0"/>
    <x v="44"/>
    <x v="4"/>
    <x v="4"/>
    <n v="3977"/>
    <x v="0"/>
    <x v="16"/>
    <x v="2"/>
    <x v="2"/>
    <n v="15.98"/>
    <n v="1"/>
  </r>
  <r>
    <x v="261"/>
    <x v="1"/>
    <s v="2022-2023"/>
    <x v="0"/>
    <x v="7"/>
    <x v="4"/>
    <x v="4"/>
    <n v="3175"/>
    <x v="0"/>
    <x v="6"/>
    <x v="9"/>
    <x v="9"/>
    <n v="15.98"/>
    <n v="1"/>
  </r>
  <r>
    <x v="184"/>
    <x v="2"/>
    <s v="2024-2025"/>
    <x v="0"/>
    <x v="75"/>
    <x v="0"/>
    <x v="0"/>
    <n v="6450"/>
    <x v="0"/>
    <x v="20"/>
    <x v="7"/>
    <x v="7"/>
    <n v="15.98"/>
    <n v="1"/>
  </r>
  <r>
    <x v="103"/>
    <x v="1"/>
    <s v="2022-2023"/>
    <x v="0"/>
    <x v="92"/>
    <x v="3"/>
    <x v="3"/>
    <n v="4305"/>
    <x v="0"/>
    <x v="3"/>
    <x v="3"/>
    <x v="3"/>
    <n v="15.98"/>
    <n v="1"/>
  </r>
  <r>
    <x v="87"/>
    <x v="0"/>
    <s v="2023-2024"/>
    <x v="0"/>
    <x v="71"/>
    <x v="6"/>
    <x v="6"/>
    <n v="5043"/>
    <x v="0"/>
    <x v="13"/>
    <x v="2"/>
    <x v="2"/>
    <n v="15.98"/>
    <n v="1"/>
  </r>
  <r>
    <x v="426"/>
    <x v="2"/>
    <s v="2024-2025"/>
    <x v="1"/>
    <x v="49"/>
    <x v="4"/>
    <x v="4"/>
    <n v="3134"/>
    <x v="0"/>
    <x v="6"/>
    <x v="2"/>
    <x v="2"/>
    <n v="15.98"/>
    <n v="1"/>
  </r>
  <r>
    <x v="183"/>
    <x v="0"/>
    <s v="2023-2024"/>
    <x v="0"/>
    <x v="84"/>
    <x v="3"/>
    <x v="3"/>
    <n v="4215"/>
    <x v="0"/>
    <x v="3"/>
    <x v="1"/>
    <x v="1"/>
    <n v="15.98"/>
    <n v="1"/>
  </r>
  <r>
    <x v="6"/>
    <x v="1"/>
    <s v="2022-2023"/>
    <x v="0"/>
    <x v="54"/>
    <x v="4"/>
    <x v="4"/>
    <n v="3030"/>
    <x v="0"/>
    <x v="7"/>
    <x v="3"/>
    <x v="3"/>
    <n v="15.99"/>
    <n v="1"/>
  </r>
  <r>
    <x v="233"/>
    <x v="1"/>
    <s v="2022-2023"/>
    <x v="0"/>
    <x v="39"/>
    <x v="0"/>
    <x v="0"/>
    <n v="6330"/>
    <x v="0"/>
    <x v="14"/>
    <x v="3"/>
    <x v="3"/>
    <n v="16"/>
    <n v="1"/>
  </r>
  <r>
    <x v="248"/>
    <x v="0"/>
    <s v="2023-2024"/>
    <x v="0"/>
    <x v="8"/>
    <x v="1"/>
    <x v="1"/>
    <n v="2158"/>
    <x v="0"/>
    <x v="4"/>
    <x v="0"/>
    <x v="0"/>
    <n v="16"/>
    <n v="1"/>
  </r>
  <r>
    <x v="427"/>
    <x v="0"/>
    <s v="2023-2024"/>
    <x v="0"/>
    <x v="82"/>
    <x v="3"/>
    <x v="3"/>
    <n v="4655"/>
    <x v="0"/>
    <x v="17"/>
    <x v="3"/>
    <x v="3"/>
    <n v="16"/>
    <n v="1"/>
  </r>
  <r>
    <x v="428"/>
    <x v="0"/>
    <s v="2023-2024"/>
    <x v="0"/>
    <x v="14"/>
    <x v="1"/>
    <x v="1"/>
    <n v="2790"/>
    <x v="0"/>
    <x v="11"/>
    <x v="3"/>
    <x v="3"/>
    <n v="16"/>
    <n v="1"/>
  </r>
  <r>
    <x v="429"/>
    <x v="1"/>
    <s v="2022-2023"/>
    <x v="0"/>
    <x v="15"/>
    <x v="1"/>
    <x v="1"/>
    <n v="2020"/>
    <x v="0"/>
    <x v="5"/>
    <x v="3"/>
    <x v="3"/>
    <n v="16.02"/>
    <n v="1"/>
  </r>
  <r>
    <x v="430"/>
    <x v="0"/>
    <s v="2023-2024"/>
    <x v="0"/>
    <x v="82"/>
    <x v="3"/>
    <x v="3"/>
    <n v="4655"/>
    <x v="0"/>
    <x v="17"/>
    <x v="3"/>
    <x v="3"/>
    <n v="16.39"/>
    <n v="1"/>
  </r>
  <r>
    <x v="431"/>
    <x v="0"/>
    <s v="2023-2024"/>
    <x v="1"/>
    <x v="23"/>
    <x v="1"/>
    <x v="1"/>
    <n v="2650"/>
    <x v="0"/>
    <x v="11"/>
    <x v="1"/>
    <x v="1"/>
    <n v="16.45"/>
    <n v="1"/>
  </r>
  <r>
    <x v="432"/>
    <x v="0"/>
    <s v="2023-2024"/>
    <x v="0"/>
    <x v="75"/>
    <x v="0"/>
    <x v="0"/>
    <n v="6450"/>
    <x v="0"/>
    <x v="20"/>
    <x v="7"/>
    <x v="7"/>
    <n v="16.490000000000002"/>
    <n v="1"/>
  </r>
  <r>
    <x v="433"/>
    <x v="0"/>
    <s v="2023-2024"/>
    <x v="0"/>
    <x v="43"/>
    <x v="1"/>
    <x v="1"/>
    <n v="2560"/>
    <x v="0"/>
    <x v="2"/>
    <x v="3"/>
    <x v="3"/>
    <n v="16.5"/>
    <n v="1"/>
  </r>
  <r>
    <x v="127"/>
    <x v="1"/>
    <s v="2022-2023"/>
    <x v="0"/>
    <x v="47"/>
    <x v="1"/>
    <x v="1"/>
    <n v="2101"/>
    <x v="0"/>
    <x v="4"/>
    <x v="3"/>
    <x v="3"/>
    <n v="16.5"/>
    <n v="1"/>
  </r>
  <r>
    <x v="114"/>
    <x v="0"/>
    <s v="2023-2024"/>
    <x v="0"/>
    <x v="50"/>
    <x v="4"/>
    <x v="4"/>
    <n v="3179"/>
    <x v="0"/>
    <x v="6"/>
    <x v="2"/>
    <x v="2"/>
    <n v="16.5"/>
    <n v="1"/>
  </r>
  <r>
    <x v="101"/>
    <x v="2"/>
    <s v="2024-2025"/>
    <x v="0"/>
    <x v="74"/>
    <x v="1"/>
    <x v="1"/>
    <n v="2485"/>
    <x v="0"/>
    <x v="1"/>
    <x v="6"/>
    <x v="6"/>
    <n v="16.899999999999999"/>
    <n v="1"/>
  </r>
  <r>
    <x v="434"/>
    <x v="0"/>
    <s v="2023-2024"/>
    <x v="0"/>
    <x v="89"/>
    <x v="4"/>
    <x v="4"/>
    <n v="3136"/>
    <x v="0"/>
    <x v="6"/>
    <x v="6"/>
    <x v="6"/>
    <n v="16.91"/>
    <n v="1"/>
  </r>
  <r>
    <x v="435"/>
    <x v="0"/>
    <s v="2023-2024"/>
    <x v="0"/>
    <x v="2"/>
    <x v="2"/>
    <x v="2"/>
    <n v="2617"/>
    <x v="0"/>
    <x v="2"/>
    <x v="3"/>
    <x v="3"/>
    <n v="16.98"/>
    <n v="1"/>
  </r>
  <r>
    <x v="425"/>
    <x v="2"/>
    <s v="2024-2025"/>
    <x v="0"/>
    <x v="66"/>
    <x v="3"/>
    <x v="3"/>
    <n v="4883"/>
    <x v="0"/>
    <x v="12"/>
    <x v="3"/>
    <x v="3"/>
    <n v="16.989999999999998"/>
    <n v="1"/>
  </r>
  <r>
    <x v="104"/>
    <x v="0"/>
    <s v="2023-2024"/>
    <x v="0"/>
    <x v="30"/>
    <x v="4"/>
    <x v="4"/>
    <n v="3131"/>
    <x v="0"/>
    <x v="6"/>
    <x v="4"/>
    <x v="4"/>
    <n v="16.989999999999998"/>
    <n v="1"/>
  </r>
  <r>
    <x v="4"/>
    <x v="0"/>
    <s v="2023-2024"/>
    <x v="0"/>
    <x v="32"/>
    <x v="6"/>
    <x v="6"/>
    <n v="5169"/>
    <x v="0"/>
    <x v="13"/>
    <x v="7"/>
    <x v="7"/>
    <n v="16.989999999999998"/>
    <n v="1"/>
  </r>
  <r>
    <x v="348"/>
    <x v="1"/>
    <s v="2022-2023"/>
    <x v="1"/>
    <x v="52"/>
    <x v="3"/>
    <x v="3"/>
    <n v="4053"/>
    <x v="0"/>
    <x v="10"/>
    <x v="0"/>
    <x v="0"/>
    <n v="16.990000000000002"/>
    <n v="1"/>
  </r>
  <r>
    <x v="64"/>
    <x v="1"/>
    <s v="2022-2023"/>
    <x v="0"/>
    <x v="69"/>
    <x v="4"/>
    <x v="4"/>
    <n v="3199"/>
    <x v="0"/>
    <x v="6"/>
    <x v="2"/>
    <x v="2"/>
    <n v="17"/>
    <n v="1"/>
  </r>
  <r>
    <x v="365"/>
    <x v="0"/>
    <s v="2023-2024"/>
    <x v="0"/>
    <x v="9"/>
    <x v="4"/>
    <x v="4"/>
    <n v="3076"/>
    <x v="0"/>
    <x v="7"/>
    <x v="6"/>
    <x v="6"/>
    <n v="17"/>
    <n v="1"/>
  </r>
  <r>
    <x v="436"/>
    <x v="2"/>
    <s v="2024-2025"/>
    <x v="0"/>
    <x v="50"/>
    <x v="4"/>
    <x v="4"/>
    <n v="3179"/>
    <x v="0"/>
    <x v="6"/>
    <x v="3"/>
    <x v="3"/>
    <n v="17"/>
    <n v="1"/>
  </r>
  <r>
    <x v="82"/>
    <x v="2"/>
    <s v="2024-2025"/>
    <x v="1"/>
    <x v="16"/>
    <x v="0"/>
    <x v="0"/>
    <n v="6030"/>
    <x v="0"/>
    <x v="0"/>
    <x v="6"/>
    <x v="6"/>
    <n v="17.37"/>
    <n v="1"/>
  </r>
  <r>
    <x v="43"/>
    <x v="1"/>
    <s v="2022-2023"/>
    <x v="1"/>
    <x v="79"/>
    <x v="6"/>
    <x v="6"/>
    <n v="5290"/>
    <x v="0"/>
    <x v="18"/>
    <x v="4"/>
    <x v="4"/>
    <n v="17.46"/>
    <n v="1"/>
  </r>
  <r>
    <x v="437"/>
    <x v="1"/>
    <s v="2022-2023"/>
    <x v="0"/>
    <x v="52"/>
    <x v="3"/>
    <x v="3"/>
    <n v="4053"/>
    <x v="0"/>
    <x v="10"/>
    <x v="1"/>
    <x v="1"/>
    <n v="17.490000000000002"/>
    <n v="1"/>
  </r>
  <r>
    <x v="410"/>
    <x v="1"/>
    <s v="2022-2023"/>
    <x v="1"/>
    <x v="59"/>
    <x v="3"/>
    <x v="3"/>
    <n v="4509"/>
    <x v="0"/>
    <x v="3"/>
    <x v="1"/>
    <x v="1"/>
    <n v="17.54"/>
    <n v="1"/>
  </r>
  <r>
    <x v="5"/>
    <x v="0"/>
    <s v="2023-2024"/>
    <x v="0"/>
    <x v="1"/>
    <x v="1"/>
    <x v="1"/>
    <n v="2478"/>
    <x v="0"/>
    <x v="1"/>
    <x v="5"/>
    <x v="5"/>
    <n v="17.829999999999998"/>
    <n v="1"/>
  </r>
  <r>
    <x v="438"/>
    <x v="1"/>
    <s v="2022-2023"/>
    <x v="0"/>
    <x v="53"/>
    <x v="3"/>
    <x v="3"/>
    <n v="4119"/>
    <x v="0"/>
    <x v="10"/>
    <x v="3"/>
    <x v="3"/>
    <n v="17.829999999999998"/>
    <n v="1"/>
  </r>
  <r>
    <x v="156"/>
    <x v="2"/>
    <s v="2024-2025"/>
    <x v="1"/>
    <x v="37"/>
    <x v="1"/>
    <x v="1"/>
    <n v="2750"/>
    <x v="0"/>
    <x v="11"/>
    <x v="6"/>
    <x v="6"/>
    <n v="17.91"/>
    <n v="1"/>
  </r>
  <r>
    <x v="236"/>
    <x v="0"/>
    <s v="2023-2024"/>
    <x v="1"/>
    <x v="0"/>
    <x v="0"/>
    <x v="0"/>
    <n v="6021"/>
    <x v="0"/>
    <x v="0"/>
    <x v="2"/>
    <x v="2"/>
    <n v="17.940000000000001"/>
    <n v="1"/>
  </r>
  <r>
    <x v="385"/>
    <x v="1"/>
    <s v="2022-2023"/>
    <x v="0"/>
    <x v="96"/>
    <x v="4"/>
    <x v="4"/>
    <n v="3690"/>
    <x v="0"/>
    <x v="16"/>
    <x v="6"/>
    <x v="6"/>
    <n v="17.940000000000001"/>
    <n v="1"/>
  </r>
  <r>
    <x v="95"/>
    <x v="1"/>
    <s v="2022-2023"/>
    <x v="1"/>
    <x v="47"/>
    <x v="1"/>
    <x v="1"/>
    <n v="2101"/>
    <x v="0"/>
    <x v="4"/>
    <x v="3"/>
    <x v="3"/>
    <n v="17.96"/>
    <n v="1"/>
  </r>
  <r>
    <x v="160"/>
    <x v="0"/>
    <s v="2023-2024"/>
    <x v="0"/>
    <x v="2"/>
    <x v="2"/>
    <x v="2"/>
    <n v="2617"/>
    <x v="0"/>
    <x v="2"/>
    <x v="2"/>
    <x v="2"/>
    <n v="17.97"/>
    <n v="1"/>
  </r>
  <r>
    <x v="100"/>
    <x v="0"/>
    <s v="2023-2024"/>
    <x v="1"/>
    <x v="61"/>
    <x v="6"/>
    <x v="6"/>
    <n v="5343"/>
    <x v="0"/>
    <x v="18"/>
    <x v="4"/>
    <x v="4"/>
    <n v="17.97"/>
    <n v="1"/>
  </r>
  <r>
    <x v="18"/>
    <x v="0"/>
    <s v="2023-2024"/>
    <x v="0"/>
    <x v="41"/>
    <x v="5"/>
    <x v="5"/>
    <n v="7320"/>
    <x v="0"/>
    <x v="9"/>
    <x v="0"/>
    <x v="0"/>
    <n v="17.97"/>
    <n v="1"/>
  </r>
  <r>
    <x v="439"/>
    <x v="0"/>
    <s v="2023-2024"/>
    <x v="0"/>
    <x v="68"/>
    <x v="7"/>
    <x v="7"/>
    <n v="800"/>
    <x v="0"/>
    <x v="19"/>
    <x v="5"/>
    <x v="5"/>
    <n v="17.97"/>
    <n v="1"/>
  </r>
  <r>
    <x v="365"/>
    <x v="0"/>
    <s v="2023-2024"/>
    <x v="1"/>
    <x v="62"/>
    <x v="0"/>
    <x v="0"/>
    <n v="6112"/>
    <x v="0"/>
    <x v="14"/>
    <x v="1"/>
    <x v="1"/>
    <n v="17.97"/>
    <n v="1"/>
  </r>
  <r>
    <x v="440"/>
    <x v="0"/>
    <s v="2023-2024"/>
    <x v="0"/>
    <x v="93"/>
    <x v="4"/>
    <x v="4"/>
    <n v="3915"/>
    <x v="0"/>
    <x v="16"/>
    <x v="3"/>
    <x v="3"/>
    <n v="17.97"/>
    <n v="1"/>
  </r>
  <r>
    <x v="441"/>
    <x v="0"/>
    <s v="2023-2024"/>
    <x v="0"/>
    <x v="12"/>
    <x v="3"/>
    <x v="3"/>
    <n v="4068"/>
    <x v="0"/>
    <x v="10"/>
    <x v="5"/>
    <x v="5"/>
    <n v="17.97"/>
    <n v="1"/>
  </r>
  <r>
    <x v="442"/>
    <x v="1"/>
    <s v="2022-2023"/>
    <x v="0"/>
    <x v="20"/>
    <x v="4"/>
    <x v="4"/>
    <n v="3429"/>
    <x v="0"/>
    <x v="8"/>
    <x v="6"/>
    <x v="6"/>
    <n v="17.97"/>
    <n v="1"/>
  </r>
  <r>
    <x v="396"/>
    <x v="0"/>
    <s v="2023-2024"/>
    <x v="1"/>
    <x v="23"/>
    <x v="1"/>
    <x v="1"/>
    <n v="2650"/>
    <x v="0"/>
    <x v="11"/>
    <x v="2"/>
    <x v="2"/>
    <n v="17.97"/>
    <n v="1"/>
  </r>
  <r>
    <x v="286"/>
    <x v="0"/>
    <s v="2023-2024"/>
    <x v="0"/>
    <x v="45"/>
    <x v="3"/>
    <x v="3"/>
    <n v="4570"/>
    <x v="0"/>
    <x v="15"/>
    <x v="6"/>
    <x v="6"/>
    <n v="17.98"/>
    <n v="1"/>
  </r>
  <r>
    <x v="280"/>
    <x v="2"/>
    <s v="2024-2025"/>
    <x v="0"/>
    <x v="58"/>
    <x v="0"/>
    <x v="0"/>
    <n v="6027"/>
    <x v="0"/>
    <x v="0"/>
    <x v="4"/>
    <x v="4"/>
    <n v="17.98"/>
    <n v="1"/>
  </r>
  <r>
    <x v="134"/>
    <x v="0"/>
    <s v="2023-2024"/>
    <x v="1"/>
    <x v="13"/>
    <x v="1"/>
    <x v="1"/>
    <n v="2480"/>
    <x v="0"/>
    <x v="1"/>
    <x v="1"/>
    <x v="1"/>
    <n v="17.98"/>
    <n v="1"/>
  </r>
  <r>
    <x v="443"/>
    <x v="1"/>
    <s v="2022-2023"/>
    <x v="0"/>
    <x v="73"/>
    <x v="6"/>
    <x v="6"/>
    <n v="5607"/>
    <x v="0"/>
    <x v="18"/>
    <x v="1"/>
    <x v="1"/>
    <n v="17.98"/>
    <n v="1"/>
  </r>
  <r>
    <x v="430"/>
    <x v="0"/>
    <s v="2023-2024"/>
    <x v="1"/>
    <x v="76"/>
    <x v="1"/>
    <x v="1"/>
    <n v="2031"/>
    <x v="0"/>
    <x v="5"/>
    <x v="0"/>
    <x v="0"/>
    <n v="17.98"/>
    <n v="1"/>
  </r>
  <r>
    <x v="34"/>
    <x v="2"/>
    <s v="2024-2025"/>
    <x v="0"/>
    <x v="95"/>
    <x v="7"/>
    <x v="7"/>
    <n v="870"/>
    <x v="0"/>
    <x v="19"/>
    <x v="4"/>
    <x v="4"/>
    <n v="17.990000000000002"/>
    <n v="1"/>
  </r>
  <r>
    <x v="391"/>
    <x v="2"/>
    <s v="2024-2025"/>
    <x v="0"/>
    <x v="25"/>
    <x v="4"/>
    <x v="4"/>
    <n v="3550"/>
    <x v="0"/>
    <x v="8"/>
    <x v="0"/>
    <x v="0"/>
    <n v="17.990000000000002"/>
    <n v="1"/>
  </r>
  <r>
    <x v="148"/>
    <x v="1"/>
    <s v="2022-2023"/>
    <x v="0"/>
    <x v="19"/>
    <x v="1"/>
    <x v="1"/>
    <n v="2800"/>
    <x v="0"/>
    <x v="11"/>
    <x v="3"/>
    <x v="3"/>
    <n v="17.990000000000002"/>
    <n v="1"/>
  </r>
  <r>
    <x v="444"/>
    <x v="0"/>
    <s v="2023-2024"/>
    <x v="0"/>
    <x v="54"/>
    <x v="4"/>
    <x v="4"/>
    <n v="3030"/>
    <x v="0"/>
    <x v="7"/>
    <x v="3"/>
    <x v="3"/>
    <n v="17.990000000000002"/>
    <n v="1"/>
  </r>
  <r>
    <x v="393"/>
    <x v="0"/>
    <s v="2023-2024"/>
    <x v="0"/>
    <x v="7"/>
    <x v="4"/>
    <x v="4"/>
    <n v="3175"/>
    <x v="0"/>
    <x v="6"/>
    <x v="5"/>
    <x v="5"/>
    <n v="18"/>
    <n v="1"/>
  </r>
  <r>
    <x v="445"/>
    <x v="0"/>
    <s v="2023-2024"/>
    <x v="0"/>
    <x v="81"/>
    <x v="3"/>
    <x v="3"/>
    <n v="4680"/>
    <x v="0"/>
    <x v="17"/>
    <x v="3"/>
    <x v="3"/>
    <n v="18"/>
    <n v="1"/>
  </r>
  <r>
    <x v="64"/>
    <x v="1"/>
    <s v="2022-2023"/>
    <x v="0"/>
    <x v="60"/>
    <x v="1"/>
    <x v="1"/>
    <n v="2541"/>
    <x v="0"/>
    <x v="2"/>
    <x v="4"/>
    <x v="4"/>
    <n v="18"/>
    <n v="1"/>
  </r>
  <r>
    <x v="370"/>
    <x v="2"/>
    <s v="2024-2025"/>
    <x v="0"/>
    <x v="24"/>
    <x v="1"/>
    <x v="1"/>
    <n v="2120"/>
    <x v="0"/>
    <x v="4"/>
    <x v="3"/>
    <x v="3"/>
    <n v="18.010000000000002"/>
    <n v="1"/>
  </r>
  <r>
    <x v="446"/>
    <x v="2"/>
    <s v="2024-2025"/>
    <x v="0"/>
    <x v="9"/>
    <x v="4"/>
    <x v="4"/>
    <n v="3076"/>
    <x v="0"/>
    <x v="7"/>
    <x v="3"/>
    <x v="3"/>
    <n v="18.309999999999999"/>
    <n v="1"/>
  </r>
  <r>
    <x v="447"/>
    <x v="0"/>
    <s v="2023-2024"/>
    <x v="0"/>
    <x v="41"/>
    <x v="5"/>
    <x v="5"/>
    <n v="7320"/>
    <x v="0"/>
    <x v="9"/>
    <x v="3"/>
    <x v="3"/>
    <n v="18.5"/>
    <n v="1"/>
  </r>
  <r>
    <x v="448"/>
    <x v="0"/>
    <s v="2023-2024"/>
    <x v="0"/>
    <x v="19"/>
    <x v="1"/>
    <x v="1"/>
    <n v="2800"/>
    <x v="0"/>
    <x v="11"/>
    <x v="0"/>
    <x v="0"/>
    <n v="18.57"/>
    <n v="1"/>
  </r>
  <r>
    <x v="111"/>
    <x v="0"/>
    <s v="2023-2024"/>
    <x v="0"/>
    <x v="96"/>
    <x v="4"/>
    <x v="4"/>
    <n v="3690"/>
    <x v="0"/>
    <x v="16"/>
    <x v="6"/>
    <x v="6"/>
    <n v="18.579999999999998"/>
    <n v="1"/>
  </r>
  <r>
    <x v="83"/>
    <x v="1"/>
    <s v="2022-2023"/>
    <x v="1"/>
    <x v="47"/>
    <x v="1"/>
    <x v="1"/>
    <n v="2101"/>
    <x v="0"/>
    <x v="4"/>
    <x v="7"/>
    <x v="7"/>
    <n v="18.89"/>
    <n v="1"/>
  </r>
  <r>
    <x v="331"/>
    <x v="0"/>
    <s v="2023-2024"/>
    <x v="0"/>
    <x v="65"/>
    <x v="1"/>
    <x v="1"/>
    <n v="2131"/>
    <x v="0"/>
    <x v="4"/>
    <x v="5"/>
    <x v="5"/>
    <n v="18.950000000000003"/>
    <n v="1"/>
  </r>
  <r>
    <x v="449"/>
    <x v="0"/>
    <s v="2023-2024"/>
    <x v="0"/>
    <x v="11"/>
    <x v="5"/>
    <x v="5"/>
    <n v="7010"/>
    <x v="0"/>
    <x v="9"/>
    <x v="6"/>
    <x v="6"/>
    <n v="18.950000000000003"/>
    <n v="1"/>
  </r>
  <r>
    <x v="416"/>
    <x v="0"/>
    <s v="2023-2024"/>
    <x v="0"/>
    <x v="39"/>
    <x v="0"/>
    <x v="0"/>
    <n v="6330"/>
    <x v="0"/>
    <x v="14"/>
    <x v="2"/>
    <x v="2"/>
    <n v="18.97"/>
    <n v="1"/>
  </r>
  <r>
    <x v="49"/>
    <x v="2"/>
    <s v="2024-2025"/>
    <x v="1"/>
    <x v="26"/>
    <x v="0"/>
    <x v="0"/>
    <n v="6280"/>
    <x v="0"/>
    <x v="14"/>
    <x v="4"/>
    <x v="4"/>
    <n v="18.98"/>
    <n v="1"/>
  </r>
  <r>
    <x v="150"/>
    <x v="0"/>
    <s v="2023-2024"/>
    <x v="0"/>
    <x v="42"/>
    <x v="3"/>
    <x v="3"/>
    <n v="4870"/>
    <x v="0"/>
    <x v="12"/>
    <x v="2"/>
    <x v="2"/>
    <n v="18.990000000000002"/>
    <n v="1"/>
  </r>
  <r>
    <x v="311"/>
    <x v="0"/>
    <s v="2023-2024"/>
    <x v="0"/>
    <x v="61"/>
    <x v="6"/>
    <x v="6"/>
    <n v="5343"/>
    <x v="0"/>
    <x v="18"/>
    <x v="1"/>
    <x v="1"/>
    <n v="19"/>
    <n v="1"/>
  </r>
  <r>
    <x v="450"/>
    <x v="1"/>
    <s v="2022-2023"/>
    <x v="0"/>
    <x v="39"/>
    <x v="0"/>
    <x v="0"/>
    <n v="6330"/>
    <x v="0"/>
    <x v="14"/>
    <x v="0"/>
    <x v="0"/>
    <n v="19"/>
    <n v="1"/>
  </r>
  <r>
    <x v="80"/>
    <x v="1"/>
    <s v="2022-2023"/>
    <x v="0"/>
    <x v="49"/>
    <x v="4"/>
    <x v="4"/>
    <n v="3134"/>
    <x v="0"/>
    <x v="6"/>
    <x v="2"/>
    <x v="2"/>
    <n v="19"/>
    <n v="1"/>
  </r>
  <r>
    <x v="277"/>
    <x v="2"/>
    <s v="2024-2025"/>
    <x v="1"/>
    <x v="60"/>
    <x v="1"/>
    <x v="1"/>
    <n v="2541"/>
    <x v="0"/>
    <x v="2"/>
    <x v="3"/>
    <x v="3"/>
    <n v="19.18"/>
    <n v="1"/>
  </r>
  <r>
    <x v="451"/>
    <x v="2"/>
    <s v="2024-2025"/>
    <x v="0"/>
    <x v="61"/>
    <x v="6"/>
    <x v="6"/>
    <n v="5343"/>
    <x v="0"/>
    <x v="18"/>
    <x v="3"/>
    <x v="3"/>
    <n v="19.2"/>
    <n v="1"/>
  </r>
  <r>
    <x v="239"/>
    <x v="0"/>
    <s v="2023-2024"/>
    <x v="1"/>
    <x v="67"/>
    <x v="3"/>
    <x v="3"/>
    <n v="4551"/>
    <x v="0"/>
    <x v="15"/>
    <x v="5"/>
    <x v="5"/>
    <n v="19.34"/>
    <n v="1"/>
  </r>
  <r>
    <x v="74"/>
    <x v="2"/>
    <s v="2024-2025"/>
    <x v="0"/>
    <x v="11"/>
    <x v="5"/>
    <x v="5"/>
    <n v="7010"/>
    <x v="0"/>
    <x v="9"/>
    <x v="7"/>
    <x v="7"/>
    <n v="19.39"/>
    <n v="1"/>
  </r>
  <r>
    <x v="452"/>
    <x v="0"/>
    <s v="2023-2024"/>
    <x v="0"/>
    <x v="89"/>
    <x v="4"/>
    <x v="4"/>
    <n v="3136"/>
    <x v="0"/>
    <x v="6"/>
    <x v="1"/>
    <x v="1"/>
    <n v="19.48"/>
    <n v="1"/>
  </r>
  <r>
    <x v="270"/>
    <x v="0"/>
    <s v="2023-2024"/>
    <x v="0"/>
    <x v="82"/>
    <x v="3"/>
    <x v="3"/>
    <n v="4655"/>
    <x v="0"/>
    <x v="17"/>
    <x v="4"/>
    <x v="4"/>
    <n v="19.490000000000002"/>
    <n v="1"/>
  </r>
  <r>
    <x v="453"/>
    <x v="0"/>
    <s v="2023-2024"/>
    <x v="0"/>
    <x v="46"/>
    <x v="3"/>
    <x v="3"/>
    <n v="4740"/>
    <x v="0"/>
    <x v="17"/>
    <x v="5"/>
    <x v="5"/>
    <n v="19.55"/>
    <n v="1"/>
  </r>
  <r>
    <x v="219"/>
    <x v="1"/>
    <s v="2022-2023"/>
    <x v="0"/>
    <x v="38"/>
    <x v="3"/>
    <x v="3"/>
    <n v="4802"/>
    <x v="0"/>
    <x v="12"/>
    <x v="6"/>
    <x v="6"/>
    <n v="19.899999999999999"/>
    <n v="1"/>
  </r>
  <r>
    <x v="454"/>
    <x v="0"/>
    <s v="2023-2024"/>
    <x v="0"/>
    <x v="34"/>
    <x v="4"/>
    <x v="4"/>
    <n v="3018"/>
    <x v="0"/>
    <x v="7"/>
    <x v="6"/>
    <x v="6"/>
    <n v="19.95"/>
    <n v="1"/>
  </r>
  <r>
    <x v="455"/>
    <x v="0"/>
    <s v="2023-2024"/>
    <x v="0"/>
    <x v="8"/>
    <x v="1"/>
    <x v="1"/>
    <n v="2158"/>
    <x v="0"/>
    <x v="4"/>
    <x v="5"/>
    <x v="5"/>
    <n v="19.95"/>
    <n v="1"/>
  </r>
  <r>
    <x v="128"/>
    <x v="2"/>
    <s v="2024-2025"/>
    <x v="1"/>
    <x v="76"/>
    <x v="1"/>
    <x v="1"/>
    <n v="2031"/>
    <x v="0"/>
    <x v="5"/>
    <x v="1"/>
    <x v="1"/>
    <n v="19.95"/>
    <n v="1"/>
  </r>
  <r>
    <x v="254"/>
    <x v="2"/>
    <s v="2024-2025"/>
    <x v="0"/>
    <x v="74"/>
    <x v="1"/>
    <x v="1"/>
    <n v="2485"/>
    <x v="0"/>
    <x v="1"/>
    <x v="5"/>
    <x v="5"/>
    <n v="19.95"/>
    <n v="1"/>
  </r>
  <r>
    <x v="179"/>
    <x v="0"/>
    <s v="2023-2024"/>
    <x v="0"/>
    <x v="91"/>
    <x v="1"/>
    <x v="1"/>
    <n v="2064"/>
    <x v="0"/>
    <x v="5"/>
    <x v="6"/>
    <x v="6"/>
    <n v="19.96"/>
    <n v="1"/>
  </r>
  <r>
    <x v="382"/>
    <x v="1"/>
    <s v="2022-2023"/>
    <x v="0"/>
    <x v="87"/>
    <x v="2"/>
    <x v="2"/>
    <n v="2609"/>
    <x v="0"/>
    <x v="2"/>
    <x v="1"/>
    <x v="1"/>
    <n v="19.96"/>
    <n v="1"/>
  </r>
  <r>
    <x v="371"/>
    <x v="2"/>
    <s v="2024-2025"/>
    <x v="0"/>
    <x v="29"/>
    <x v="4"/>
    <x v="4"/>
    <n v="3500"/>
    <x v="0"/>
    <x v="8"/>
    <x v="5"/>
    <x v="5"/>
    <n v="19.96"/>
    <n v="1"/>
  </r>
  <r>
    <x v="265"/>
    <x v="1"/>
    <s v="2022-2023"/>
    <x v="1"/>
    <x v="47"/>
    <x v="1"/>
    <x v="1"/>
    <n v="2101"/>
    <x v="0"/>
    <x v="4"/>
    <x v="5"/>
    <x v="5"/>
    <n v="19.96"/>
    <n v="1"/>
  </r>
  <r>
    <x v="456"/>
    <x v="0"/>
    <s v="2023-2024"/>
    <x v="0"/>
    <x v="57"/>
    <x v="6"/>
    <x v="6"/>
    <n v="5082"/>
    <x v="0"/>
    <x v="13"/>
    <x v="6"/>
    <x v="6"/>
    <n v="19.96"/>
    <n v="1"/>
  </r>
  <r>
    <x v="151"/>
    <x v="2"/>
    <s v="2024-2025"/>
    <x v="1"/>
    <x v="84"/>
    <x v="3"/>
    <x v="3"/>
    <n v="4215"/>
    <x v="0"/>
    <x v="3"/>
    <x v="5"/>
    <x v="5"/>
    <n v="19.96"/>
    <n v="1"/>
  </r>
  <r>
    <x v="338"/>
    <x v="0"/>
    <s v="2023-2024"/>
    <x v="1"/>
    <x v="86"/>
    <x v="0"/>
    <x v="0"/>
    <n v="6725"/>
    <x v="0"/>
    <x v="20"/>
    <x v="2"/>
    <x v="2"/>
    <n v="19.98"/>
    <n v="1"/>
  </r>
  <r>
    <x v="361"/>
    <x v="2"/>
    <s v="2024-2025"/>
    <x v="0"/>
    <x v="43"/>
    <x v="1"/>
    <x v="1"/>
    <n v="2560"/>
    <x v="0"/>
    <x v="2"/>
    <x v="4"/>
    <x v="4"/>
    <n v="19.98"/>
    <n v="1"/>
  </r>
  <r>
    <x v="427"/>
    <x v="0"/>
    <s v="2023-2024"/>
    <x v="0"/>
    <x v="11"/>
    <x v="5"/>
    <x v="5"/>
    <n v="7010"/>
    <x v="0"/>
    <x v="9"/>
    <x v="3"/>
    <x v="3"/>
    <n v="19.98"/>
    <n v="1"/>
  </r>
  <r>
    <x v="367"/>
    <x v="0"/>
    <s v="2023-2024"/>
    <x v="1"/>
    <x v="47"/>
    <x v="1"/>
    <x v="1"/>
    <n v="2101"/>
    <x v="0"/>
    <x v="4"/>
    <x v="4"/>
    <x v="4"/>
    <n v="19.98"/>
    <n v="1"/>
  </r>
  <r>
    <x v="166"/>
    <x v="0"/>
    <s v="2023-2024"/>
    <x v="0"/>
    <x v="51"/>
    <x v="4"/>
    <x v="4"/>
    <n v="3630"/>
    <x v="0"/>
    <x v="16"/>
    <x v="9"/>
    <x v="9"/>
    <n v="19.98"/>
    <n v="1"/>
  </r>
  <r>
    <x v="117"/>
    <x v="2"/>
    <s v="2024-2025"/>
    <x v="0"/>
    <x v="55"/>
    <x v="3"/>
    <x v="3"/>
    <n v="4703"/>
    <x v="0"/>
    <x v="17"/>
    <x v="4"/>
    <x v="4"/>
    <n v="19.98"/>
    <n v="1"/>
  </r>
  <r>
    <x v="249"/>
    <x v="1"/>
    <s v="2022-2023"/>
    <x v="0"/>
    <x v="38"/>
    <x v="3"/>
    <x v="3"/>
    <n v="4802"/>
    <x v="0"/>
    <x v="12"/>
    <x v="3"/>
    <x v="3"/>
    <n v="19.989999999999998"/>
    <n v="1"/>
  </r>
  <r>
    <x v="457"/>
    <x v="1"/>
    <s v="2022-2023"/>
    <x v="0"/>
    <x v="11"/>
    <x v="5"/>
    <x v="5"/>
    <n v="7010"/>
    <x v="0"/>
    <x v="9"/>
    <x v="7"/>
    <x v="7"/>
    <n v="19.989999999999998"/>
    <n v="1"/>
  </r>
  <r>
    <x v="453"/>
    <x v="0"/>
    <s v="2023-2024"/>
    <x v="0"/>
    <x v="30"/>
    <x v="4"/>
    <x v="4"/>
    <n v="3131"/>
    <x v="0"/>
    <x v="6"/>
    <x v="3"/>
    <x v="3"/>
    <n v="19.989999999999998"/>
    <n v="1"/>
  </r>
  <r>
    <x v="108"/>
    <x v="1"/>
    <s v="2022-2023"/>
    <x v="0"/>
    <x v="90"/>
    <x v="3"/>
    <x v="3"/>
    <n v="4700"/>
    <x v="0"/>
    <x v="17"/>
    <x v="1"/>
    <x v="1"/>
    <n v="19.989999999999998"/>
    <n v="1"/>
  </r>
  <r>
    <x v="458"/>
    <x v="2"/>
    <s v="2024-2025"/>
    <x v="0"/>
    <x v="24"/>
    <x v="1"/>
    <x v="1"/>
    <n v="2120"/>
    <x v="0"/>
    <x v="4"/>
    <x v="3"/>
    <x v="3"/>
    <n v="19.989999999999998"/>
    <n v="1"/>
  </r>
  <r>
    <x v="53"/>
    <x v="0"/>
    <s v="2023-2024"/>
    <x v="0"/>
    <x v="66"/>
    <x v="3"/>
    <x v="3"/>
    <n v="4883"/>
    <x v="0"/>
    <x v="12"/>
    <x v="7"/>
    <x v="7"/>
    <n v="19.990000000000002"/>
    <n v="1"/>
  </r>
  <r>
    <x v="459"/>
    <x v="0"/>
    <s v="2023-2024"/>
    <x v="0"/>
    <x v="63"/>
    <x v="1"/>
    <x v="1"/>
    <n v="2015"/>
    <x v="0"/>
    <x v="5"/>
    <x v="3"/>
    <x v="3"/>
    <n v="20"/>
    <n v="1"/>
  </r>
  <r>
    <x v="460"/>
    <x v="1"/>
    <s v="2022-2023"/>
    <x v="0"/>
    <x v="87"/>
    <x v="2"/>
    <x v="2"/>
    <n v="2609"/>
    <x v="0"/>
    <x v="2"/>
    <x v="3"/>
    <x v="3"/>
    <n v="20"/>
    <n v="1"/>
  </r>
  <r>
    <x v="116"/>
    <x v="2"/>
    <s v="2024-2025"/>
    <x v="0"/>
    <x v="18"/>
    <x v="6"/>
    <x v="6"/>
    <n v="5168"/>
    <x v="0"/>
    <x v="13"/>
    <x v="1"/>
    <x v="1"/>
    <n v="20"/>
    <n v="1"/>
  </r>
  <r>
    <x v="461"/>
    <x v="2"/>
    <s v="2024-2025"/>
    <x v="1"/>
    <x v="26"/>
    <x v="0"/>
    <x v="0"/>
    <n v="6280"/>
    <x v="0"/>
    <x v="14"/>
    <x v="3"/>
    <x v="3"/>
    <n v="20.010000000000002"/>
    <n v="1"/>
  </r>
  <r>
    <x v="281"/>
    <x v="0"/>
    <s v="2023-2024"/>
    <x v="1"/>
    <x v="59"/>
    <x v="3"/>
    <x v="3"/>
    <n v="4509"/>
    <x v="0"/>
    <x v="3"/>
    <x v="8"/>
    <x v="8"/>
    <n v="20.18"/>
    <n v="1"/>
  </r>
  <r>
    <x v="286"/>
    <x v="0"/>
    <s v="2023-2024"/>
    <x v="1"/>
    <x v="23"/>
    <x v="1"/>
    <x v="1"/>
    <n v="2650"/>
    <x v="0"/>
    <x v="11"/>
    <x v="8"/>
    <x v="8"/>
    <n v="20.32"/>
    <n v="1"/>
  </r>
  <r>
    <x v="151"/>
    <x v="2"/>
    <s v="2024-2025"/>
    <x v="0"/>
    <x v="43"/>
    <x v="1"/>
    <x v="1"/>
    <n v="2560"/>
    <x v="0"/>
    <x v="2"/>
    <x v="4"/>
    <x v="4"/>
    <n v="20.5"/>
    <n v="1"/>
  </r>
  <r>
    <x v="462"/>
    <x v="1"/>
    <s v="2022-2023"/>
    <x v="1"/>
    <x v="52"/>
    <x v="3"/>
    <x v="3"/>
    <n v="4053"/>
    <x v="0"/>
    <x v="10"/>
    <x v="8"/>
    <x v="8"/>
    <n v="20.58"/>
    <n v="1"/>
  </r>
  <r>
    <x v="326"/>
    <x v="0"/>
    <s v="2023-2024"/>
    <x v="0"/>
    <x v="2"/>
    <x v="2"/>
    <x v="2"/>
    <n v="2617"/>
    <x v="0"/>
    <x v="2"/>
    <x v="3"/>
    <x v="3"/>
    <n v="20.59"/>
    <n v="1"/>
  </r>
  <r>
    <x v="54"/>
    <x v="0"/>
    <s v="2023-2024"/>
    <x v="0"/>
    <x v="15"/>
    <x v="1"/>
    <x v="1"/>
    <n v="2020"/>
    <x v="0"/>
    <x v="5"/>
    <x v="3"/>
    <x v="3"/>
    <n v="20.75"/>
    <n v="1"/>
  </r>
  <r>
    <x v="463"/>
    <x v="0"/>
    <s v="2023-2024"/>
    <x v="0"/>
    <x v="95"/>
    <x v="7"/>
    <x v="7"/>
    <n v="870"/>
    <x v="0"/>
    <x v="19"/>
    <x v="7"/>
    <x v="7"/>
    <n v="20.87"/>
    <n v="1"/>
  </r>
  <r>
    <x v="329"/>
    <x v="0"/>
    <s v="2023-2024"/>
    <x v="0"/>
    <x v="9"/>
    <x v="4"/>
    <x v="4"/>
    <n v="3076"/>
    <x v="0"/>
    <x v="7"/>
    <x v="7"/>
    <x v="7"/>
    <n v="20.9"/>
    <n v="1"/>
  </r>
  <r>
    <x v="464"/>
    <x v="2"/>
    <s v="2024-2025"/>
    <x v="0"/>
    <x v="40"/>
    <x v="4"/>
    <x v="4"/>
    <n v="3353"/>
    <x v="0"/>
    <x v="8"/>
    <x v="5"/>
    <x v="5"/>
    <n v="20.93"/>
    <n v="1"/>
  </r>
  <r>
    <x v="166"/>
    <x v="0"/>
    <s v="2023-2024"/>
    <x v="0"/>
    <x v="78"/>
    <x v="1"/>
    <x v="1"/>
    <n v="2141"/>
    <x v="0"/>
    <x v="4"/>
    <x v="6"/>
    <x v="6"/>
    <n v="20.94"/>
    <n v="1"/>
  </r>
  <r>
    <x v="465"/>
    <x v="1"/>
    <s v="2022-2023"/>
    <x v="0"/>
    <x v="69"/>
    <x v="4"/>
    <x v="4"/>
    <n v="3199"/>
    <x v="0"/>
    <x v="6"/>
    <x v="5"/>
    <x v="5"/>
    <n v="20.950000000000003"/>
    <n v="1"/>
  </r>
  <r>
    <x v="466"/>
    <x v="2"/>
    <s v="2024-2025"/>
    <x v="0"/>
    <x v="91"/>
    <x v="1"/>
    <x v="1"/>
    <n v="2064"/>
    <x v="0"/>
    <x v="5"/>
    <x v="7"/>
    <x v="7"/>
    <n v="20.96"/>
    <n v="1"/>
  </r>
  <r>
    <x v="360"/>
    <x v="2"/>
    <s v="2024-2025"/>
    <x v="0"/>
    <x v="44"/>
    <x v="4"/>
    <x v="4"/>
    <n v="3977"/>
    <x v="0"/>
    <x v="16"/>
    <x v="1"/>
    <x v="1"/>
    <n v="20.97"/>
    <n v="1"/>
  </r>
  <r>
    <x v="467"/>
    <x v="0"/>
    <s v="2023-2024"/>
    <x v="0"/>
    <x v="45"/>
    <x v="3"/>
    <x v="3"/>
    <n v="4570"/>
    <x v="0"/>
    <x v="15"/>
    <x v="7"/>
    <x v="7"/>
    <n v="20.97"/>
    <n v="1"/>
  </r>
  <r>
    <x v="468"/>
    <x v="2"/>
    <s v="2024-2025"/>
    <x v="0"/>
    <x v="18"/>
    <x v="6"/>
    <x v="6"/>
    <n v="5168"/>
    <x v="0"/>
    <x v="13"/>
    <x v="1"/>
    <x v="1"/>
    <n v="20.97"/>
    <n v="1"/>
  </r>
  <r>
    <x v="384"/>
    <x v="1"/>
    <s v="2022-2023"/>
    <x v="0"/>
    <x v="11"/>
    <x v="5"/>
    <x v="5"/>
    <n v="7010"/>
    <x v="0"/>
    <x v="9"/>
    <x v="3"/>
    <x v="3"/>
    <n v="20.98"/>
    <n v="1"/>
  </r>
  <r>
    <x v="469"/>
    <x v="1"/>
    <s v="2022-2023"/>
    <x v="0"/>
    <x v="24"/>
    <x v="1"/>
    <x v="1"/>
    <n v="2120"/>
    <x v="0"/>
    <x v="4"/>
    <x v="0"/>
    <x v="0"/>
    <n v="20.98"/>
    <n v="1"/>
  </r>
  <r>
    <x v="470"/>
    <x v="0"/>
    <s v="2023-2024"/>
    <x v="0"/>
    <x v="65"/>
    <x v="1"/>
    <x v="1"/>
    <n v="2131"/>
    <x v="0"/>
    <x v="4"/>
    <x v="4"/>
    <x v="4"/>
    <n v="20.990000000000002"/>
    <n v="1"/>
  </r>
  <r>
    <x v="471"/>
    <x v="2"/>
    <s v="2024-2025"/>
    <x v="0"/>
    <x v="63"/>
    <x v="1"/>
    <x v="1"/>
    <n v="2015"/>
    <x v="0"/>
    <x v="5"/>
    <x v="1"/>
    <x v="1"/>
    <n v="21"/>
    <n v="1"/>
  </r>
  <r>
    <x v="354"/>
    <x v="1"/>
    <s v="2022-2023"/>
    <x v="0"/>
    <x v="61"/>
    <x v="6"/>
    <x v="6"/>
    <n v="5343"/>
    <x v="0"/>
    <x v="18"/>
    <x v="0"/>
    <x v="0"/>
    <n v="21"/>
    <n v="1"/>
  </r>
  <r>
    <x v="472"/>
    <x v="0"/>
    <s v="2023-2024"/>
    <x v="0"/>
    <x v="61"/>
    <x v="6"/>
    <x v="6"/>
    <n v="5343"/>
    <x v="0"/>
    <x v="18"/>
    <x v="2"/>
    <x v="2"/>
    <n v="21"/>
    <n v="1"/>
  </r>
  <r>
    <x v="473"/>
    <x v="1"/>
    <s v="2022-2023"/>
    <x v="0"/>
    <x v="71"/>
    <x v="6"/>
    <x v="6"/>
    <n v="5043"/>
    <x v="0"/>
    <x v="13"/>
    <x v="3"/>
    <x v="3"/>
    <n v="21"/>
    <n v="1"/>
  </r>
  <r>
    <x v="113"/>
    <x v="2"/>
    <s v="2024-2025"/>
    <x v="0"/>
    <x v="72"/>
    <x v="4"/>
    <x v="4"/>
    <n v="3931"/>
    <x v="0"/>
    <x v="16"/>
    <x v="9"/>
    <x v="9"/>
    <n v="21"/>
    <n v="1"/>
  </r>
  <r>
    <x v="474"/>
    <x v="0"/>
    <s v="2023-2024"/>
    <x v="1"/>
    <x v="30"/>
    <x v="4"/>
    <x v="4"/>
    <n v="3131"/>
    <x v="0"/>
    <x v="6"/>
    <x v="3"/>
    <x v="3"/>
    <n v="21"/>
    <n v="1"/>
  </r>
  <r>
    <x v="142"/>
    <x v="1"/>
    <s v="2022-2023"/>
    <x v="1"/>
    <x v="56"/>
    <x v="1"/>
    <x v="1"/>
    <n v="2795"/>
    <x v="0"/>
    <x v="11"/>
    <x v="4"/>
    <x v="4"/>
    <n v="21.310000000000002"/>
    <n v="1"/>
  </r>
  <r>
    <x v="475"/>
    <x v="0"/>
    <s v="2023-2024"/>
    <x v="1"/>
    <x v="36"/>
    <x v="4"/>
    <x v="4"/>
    <n v="3148"/>
    <x v="0"/>
    <x v="6"/>
    <x v="0"/>
    <x v="0"/>
    <n v="21.48"/>
    <n v="1"/>
  </r>
  <r>
    <x v="476"/>
    <x v="1"/>
    <s v="2022-2023"/>
    <x v="0"/>
    <x v="4"/>
    <x v="1"/>
    <x v="1"/>
    <n v="2154"/>
    <x v="0"/>
    <x v="4"/>
    <x v="4"/>
    <x v="4"/>
    <n v="21.490000000000002"/>
    <n v="1"/>
  </r>
  <r>
    <x v="461"/>
    <x v="2"/>
    <s v="2024-2025"/>
    <x v="0"/>
    <x v="43"/>
    <x v="1"/>
    <x v="1"/>
    <n v="2560"/>
    <x v="0"/>
    <x v="2"/>
    <x v="3"/>
    <x v="3"/>
    <n v="21.5"/>
    <n v="1"/>
  </r>
  <r>
    <x v="477"/>
    <x v="1"/>
    <s v="2022-2023"/>
    <x v="0"/>
    <x v="36"/>
    <x v="4"/>
    <x v="4"/>
    <n v="3148"/>
    <x v="0"/>
    <x v="6"/>
    <x v="3"/>
    <x v="3"/>
    <n v="21.75"/>
    <n v="1"/>
  </r>
  <r>
    <x v="478"/>
    <x v="2"/>
    <s v="2024-2025"/>
    <x v="0"/>
    <x v="7"/>
    <x v="4"/>
    <x v="4"/>
    <n v="3175"/>
    <x v="0"/>
    <x v="6"/>
    <x v="2"/>
    <x v="2"/>
    <n v="21.81"/>
    <n v="1"/>
  </r>
  <r>
    <x v="250"/>
    <x v="0"/>
    <s v="2023-2024"/>
    <x v="1"/>
    <x v="60"/>
    <x v="1"/>
    <x v="1"/>
    <n v="2541"/>
    <x v="0"/>
    <x v="2"/>
    <x v="6"/>
    <x v="6"/>
    <n v="21.94"/>
    <n v="1"/>
  </r>
  <r>
    <x v="233"/>
    <x v="1"/>
    <s v="2022-2023"/>
    <x v="0"/>
    <x v="22"/>
    <x v="1"/>
    <x v="1"/>
    <n v="2539"/>
    <x v="0"/>
    <x v="2"/>
    <x v="5"/>
    <x v="5"/>
    <n v="21.95"/>
    <n v="1"/>
  </r>
  <r>
    <x v="12"/>
    <x v="0"/>
    <s v="2023-2024"/>
    <x v="0"/>
    <x v="54"/>
    <x v="4"/>
    <x v="4"/>
    <n v="3030"/>
    <x v="0"/>
    <x v="7"/>
    <x v="5"/>
    <x v="5"/>
    <n v="21.96"/>
    <n v="1"/>
  </r>
  <r>
    <x v="288"/>
    <x v="1"/>
    <s v="2022-2023"/>
    <x v="0"/>
    <x v="7"/>
    <x v="4"/>
    <x v="4"/>
    <n v="3175"/>
    <x v="0"/>
    <x v="6"/>
    <x v="1"/>
    <x v="1"/>
    <n v="21.97"/>
    <n v="1"/>
  </r>
  <r>
    <x v="56"/>
    <x v="2"/>
    <s v="2024-2025"/>
    <x v="1"/>
    <x v="84"/>
    <x v="3"/>
    <x v="3"/>
    <n v="4215"/>
    <x v="0"/>
    <x v="3"/>
    <x v="2"/>
    <x v="2"/>
    <n v="21.97"/>
    <n v="1"/>
  </r>
  <r>
    <x v="189"/>
    <x v="2"/>
    <s v="2024-2025"/>
    <x v="1"/>
    <x v="16"/>
    <x v="0"/>
    <x v="0"/>
    <n v="6030"/>
    <x v="0"/>
    <x v="0"/>
    <x v="5"/>
    <x v="5"/>
    <n v="21.98"/>
    <n v="1"/>
  </r>
  <r>
    <x v="479"/>
    <x v="2"/>
    <s v="2024-2025"/>
    <x v="0"/>
    <x v="6"/>
    <x v="0"/>
    <x v="0"/>
    <n v="6010"/>
    <x v="0"/>
    <x v="0"/>
    <x v="7"/>
    <x v="7"/>
    <n v="21.99"/>
    <n v="1"/>
  </r>
  <r>
    <x v="480"/>
    <x v="0"/>
    <s v="2023-2024"/>
    <x v="0"/>
    <x v="92"/>
    <x v="3"/>
    <x v="3"/>
    <n v="4305"/>
    <x v="0"/>
    <x v="3"/>
    <x v="2"/>
    <x v="2"/>
    <n v="21.990000000000002"/>
    <n v="1"/>
  </r>
  <r>
    <x v="31"/>
    <x v="1"/>
    <s v="2022-2023"/>
    <x v="0"/>
    <x v="7"/>
    <x v="4"/>
    <x v="4"/>
    <n v="3175"/>
    <x v="0"/>
    <x v="6"/>
    <x v="3"/>
    <x v="3"/>
    <n v="22"/>
    <n v="1"/>
  </r>
  <r>
    <x v="136"/>
    <x v="0"/>
    <s v="2023-2024"/>
    <x v="0"/>
    <x v="51"/>
    <x v="4"/>
    <x v="4"/>
    <n v="3630"/>
    <x v="0"/>
    <x v="16"/>
    <x v="4"/>
    <x v="4"/>
    <n v="22"/>
    <n v="1"/>
  </r>
  <r>
    <x v="442"/>
    <x v="1"/>
    <s v="2022-2023"/>
    <x v="0"/>
    <x v="43"/>
    <x v="1"/>
    <x v="1"/>
    <n v="2560"/>
    <x v="0"/>
    <x v="2"/>
    <x v="0"/>
    <x v="0"/>
    <n v="22.25"/>
    <n v="1"/>
  </r>
  <r>
    <x v="481"/>
    <x v="2"/>
    <s v="2024-2025"/>
    <x v="0"/>
    <x v="73"/>
    <x v="6"/>
    <x v="6"/>
    <n v="5607"/>
    <x v="0"/>
    <x v="18"/>
    <x v="2"/>
    <x v="2"/>
    <n v="22.29"/>
    <n v="1"/>
  </r>
  <r>
    <x v="123"/>
    <x v="2"/>
    <s v="2024-2025"/>
    <x v="1"/>
    <x v="56"/>
    <x v="1"/>
    <x v="1"/>
    <n v="2795"/>
    <x v="0"/>
    <x v="11"/>
    <x v="3"/>
    <x v="3"/>
    <n v="22.41"/>
    <n v="1"/>
  </r>
  <r>
    <x v="482"/>
    <x v="2"/>
    <s v="2024-2025"/>
    <x v="0"/>
    <x v="28"/>
    <x v="1"/>
    <x v="1"/>
    <n v="2830"/>
    <x v="0"/>
    <x v="11"/>
    <x v="5"/>
    <x v="5"/>
    <n v="22.93"/>
    <n v="1"/>
  </r>
  <r>
    <x v="483"/>
    <x v="0"/>
    <s v="2023-2024"/>
    <x v="1"/>
    <x v="16"/>
    <x v="0"/>
    <x v="0"/>
    <n v="6030"/>
    <x v="0"/>
    <x v="0"/>
    <x v="6"/>
    <x v="6"/>
    <n v="22.939999999999998"/>
    <n v="1"/>
  </r>
  <r>
    <x v="354"/>
    <x v="1"/>
    <s v="2022-2023"/>
    <x v="1"/>
    <x v="49"/>
    <x v="4"/>
    <x v="4"/>
    <n v="3134"/>
    <x v="0"/>
    <x v="6"/>
    <x v="5"/>
    <x v="5"/>
    <n v="22.939999999999998"/>
    <n v="1"/>
  </r>
  <r>
    <x v="484"/>
    <x v="0"/>
    <s v="2023-2024"/>
    <x v="0"/>
    <x v="1"/>
    <x v="1"/>
    <x v="1"/>
    <n v="2478"/>
    <x v="0"/>
    <x v="1"/>
    <x v="7"/>
    <x v="7"/>
    <n v="22.97"/>
    <n v="1"/>
  </r>
  <r>
    <x v="189"/>
    <x v="2"/>
    <s v="2024-2025"/>
    <x v="0"/>
    <x v="12"/>
    <x v="3"/>
    <x v="3"/>
    <n v="4068"/>
    <x v="0"/>
    <x v="10"/>
    <x v="1"/>
    <x v="1"/>
    <n v="22.990000000000002"/>
    <n v="1"/>
  </r>
  <r>
    <x v="330"/>
    <x v="0"/>
    <s v="2023-2024"/>
    <x v="0"/>
    <x v="31"/>
    <x v="1"/>
    <x v="1"/>
    <n v="2116"/>
    <x v="0"/>
    <x v="4"/>
    <x v="5"/>
    <x v="5"/>
    <n v="23"/>
    <n v="1"/>
  </r>
  <r>
    <x v="279"/>
    <x v="2"/>
    <s v="2024-2025"/>
    <x v="0"/>
    <x v="6"/>
    <x v="0"/>
    <x v="0"/>
    <n v="6010"/>
    <x v="0"/>
    <x v="0"/>
    <x v="3"/>
    <x v="3"/>
    <n v="23"/>
    <n v="1"/>
  </r>
  <r>
    <x v="201"/>
    <x v="1"/>
    <s v="2022-2023"/>
    <x v="0"/>
    <x v="64"/>
    <x v="1"/>
    <x v="1"/>
    <n v="2350"/>
    <x v="0"/>
    <x v="1"/>
    <x v="3"/>
    <x v="3"/>
    <n v="23.16"/>
    <n v="1"/>
  </r>
  <r>
    <x v="56"/>
    <x v="2"/>
    <s v="2024-2025"/>
    <x v="0"/>
    <x v="38"/>
    <x v="3"/>
    <x v="3"/>
    <n v="4802"/>
    <x v="0"/>
    <x v="12"/>
    <x v="2"/>
    <x v="2"/>
    <n v="23.18"/>
    <n v="1"/>
  </r>
  <r>
    <x v="314"/>
    <x v="0"/>
    <s v="2023-2024"/>
    <x v="1"/>
    <x v="94"/>
    <x v="5"/>
    <x v="5"/>
    <n v="7250"/>
    <x v="0"/>
    <x v="9"/>
    <x v="0"/>
    <x v="0"/>
    <n v="23.38"/>
    <n v="1"/>
  </r>
  <r>
    <x v="233"/>
    <x v="1"/>
    <s v="2022-2023"/>
    <x v="1"/>
    <x v="47"/>
    <x v="1"/>
    <x v="1"/>
    <n v="2101"/>
    <x v="0"/>
    <x v="4"/>
    <x v="4"/>
    <x v="4"/>
    <n v="23.39"/>
    <n v="1"/>
  </r>
  <r>
    <x v="178"/>
    <x v="0"/>
    <s v="2023-2024"/>
    <x v="0"/>
    <x v="80"/>
    <x v="0"/>
    <x v="0"/>
    <n v="6109"/>
    <x v="0"/>
    <x v="14"/>
    <x v="2"/>
    <x v="2"/>
    <n v="23.490000000000002"/>
    <n v="1"/>
  </r>
  <r>
    <x v="485"/>
    <x v="2"/>
    <s v="2024-2025"/>
    <x v="1"/>
    <x v="10"/>
    <x v="4"/>
    <x v="4"/>
    <n v="3551"/>
    <x v="0"/>
    <x v="8"/>
    <x v="6"/>
    <x v="6"/>
    <n v="23.76"/>
    <n v="1"/>
  </r>
  <r>
    <x v="258"/>
    <x v="0"/>
    <s v="2023-2024"/>
    <x v="0"/>
    <x v="80"/>
    <x v="0"/>
    <x v="0"/>
    <n v="6109"/>
    <x v="0"/>
    <x v="14"/>
    <x v="6"/>
    <x v="6"/>
    <n v="23.89"/>
    <n v="1"/>
  </r>
  <r>
    <x v="363"/>
    <x v="2"/>
    <s v="2024-2025"/>
    <x v="0"/>
    <x v="64"/>
    <x v="1"/>
    <x v="1"/>
    <n v="2350"/>
    <x v="0"/>
    <x v="1"/>
    <x v="8"/>
    <x v="8"/>
    <n v="23.9"/>
    <n v="1"/>
  </r>
  <r>
    <x v="148"/>
    <x v="1"/>
    <s v="2022-2023"/>
    <x v="0"/>
    <x v="8"/>
    <x v="1"/>
    <x v="1"/>
    <n v="2158"/>
    <x v="0"/>
    <x v="4"/>
    <x v="6"/>
    <x v="6"/>
    <n v="23.92"/>
    <n v="1"/>
  </r>
  <r>
    <x v="192"/>
    <x v="1"/>
    <s v="2022-2023"/>
    <x v="0"/>
    <x v="24"/>
    <x v="1"/>
    <x v="1"/>
    <n v="2120"/>
    <x v="0"/>
    <x v="4"/>
    <x v="6"/>
    <x v="6"/>
    <n v="23.92"/>
    <n v="1"/>
  </r>
  <r>
    <x v="333"/>
    <x v="1"/>
    <s v="2022-2023"/>
    <x v="0"/>
    <x v="33"/>
    <x v="4"/>
    <x v="4"/>
    <n v="3280"/>
    <x v="0"/>
    <x v="8"/>
    <x v="2"/>
    <x v="2"/>
    <n v="23.92"/>
    <n v="1"/>
  </r>
  <r>
    <x v="228"/>
    <x v="0"/>
    <s v="2023-2024"/>
    <x v="0"/>
    <x v="2"/>
    <x v="2"/>
    <x v="2"/>
    <n v="2617"/>
    <x v="0"/>
    <x v="2"/>
    <x v="8"/>
    <x v="8"/>
    <n v="23.94"/>
    <n v="1"/>
  </r>
  <r>
    <x v="189"/>
    <x v="2"/>
    <s v="2024-2025"/>
    <x v="0"/>
    <x v="41"/>
    <x v="5"/>
    <x v="5"/>
    <n v="7320"/>
    <x v="0"/>
    <x v="9"/>
    <x v="4"/>
    <x v="4"/>
    <n v="23.94"/>
    <n v="1"/>
  </r>
  <r>
    <x v="486"/>
    <x v="1"/>
    <s v="2022-2023"/>
    <x v="1"/>
    <x v="67"/>
    <x v="3"/>
    <x v="3"/>
    <n v="4551"/>
    <x v="0"/>
    <x v="15"/>
    <x v="6"/>
    <x v="6"/>
    <n v="23.94"/>
    <n v="1"/>
  </r>
  <r>
    <x v="487"/>
    <x v="0"/>
    <s v="2023-2024"/>
    <x v="1"/>
    <x v="36"/>
    <x v="4"/>
    <x v="4"/>
    <n v="3148"/>
    <x v="0"/>
    <x v="6"/>
    <x v="2"/>
    <x v="2"/>
    <n v="23.94"/>
    <n v="1"/>
  </r>
  <r>
    <x v="488"/>
    <x v="2"/>
    <s v="2024-2025"/>
    <x v="0"/>
    <x v="58"/>
    <x v="0"/>
    <x v="0"/>
    <n v="6027"/>
    <x v="0"/>
    <x v="0"/>
    <x v="4"/>
    <x v="4"/>
    <n v="23.94"/>
    <n v="1"/>
  </r>
  <r>
    <x v="489"/>
    <x v="0"/>
    <s v="2023-2024"/>
    <x v="1"/>
    <x v="13"/>
    <x v="1"/>
    <x v="1"/>
    <n v="2480"/>
    <x v="0"/>
    <x v="1"/>
    <x v="4"/>
    <x v="4"/>
    <n v="23.94"/>
    <n v="1"/>
  </r>
  <r>
    <x v="298"/>
    <x v="1"/>
    <s v="2022-2023"/>
    <x v="1"/>
    <x v="80"/>
    <x v="0"/>
    <x v="0"/>
    <n v="6109"/>
    <x v="0"/>
    <x v="14"/>
    <x v="5"/>
    <x v="5"/>
    <n v="23.94"/>
    <n v="1"/>
  </r>
  <r>
    <x v="163"/>
    <x v="0"/>
    <s v="2023-2024"/>
    <x v="0"/>
    <x v="5"/>
    <x v="1"/>
    <x v="1"/>
    <n v="2067"/>
    <x v="0"/>
    <x v="5"/>
    <x v="3"/>
    <x v="3"/>
    <n v="23.96"/>
    <n v="1"/>
  </r>
  <r>
    <x v="457"/>
    <x v="1"/>
    <s v="2022-2023"/>
    <x v="0"/>
    <x v="68"/>
    <x v="7"/>
    <x v="7"/>
    <n v="800"/>
    <x v="0"/>
    <x v="19"/>
    <x v="2"/>
    <x v="2"/>
    <n v="23.96"/>
    <n v="1"/>
  </r>
  <r>
    <x v="173"/>
    <x v="0"/>
    <s v="2023-2024"/>
    <x v="1"/>
    <x v="10"/>
    <x v="4"/>
    <x v="4"/>
    <n v="3551"/>
    <x v="0"/>
    <x v="8"/>
    <x v="5"/>
    <x v="5"/>
    <n v="23.96"/>
    <n v="1"/>
  </r>
  <r>
    <x v="406"/>
    <x v="2"/>
    <s v="2024-2025"/>
    <x v="0"/>
    <x v="82"/>
    <x v="3"/>
    <x v="3"/>
    <n v="4655"/>
    <x v="0"/>
    <x v="17"/>
    <x v="4"/>
    <x v="4"/>
    <n v="23.96"/>
    <n v="1"/>
  </r>
  <r>
    <x v="167"/>
    <x v="2"/>
    <s v="2024-2025"/>
    <x v="0"/>
    <x v="17"/>
    <x v="3"/>
    <x v="3"/>
    <n v="4825"/>
    <x v="0"/>
    <x v="12"/>
    <x v="1"/>
    <x v="1"/>
    <n v="23.96"/>
    <n v="1"/>
  </r>
  <r>
    <x v="467"/>
    <x v="0"/>
    <s v="2023-2024"/>
    <x v="0"/>
    <x v="18"/>
    <x v="6"/>
    <x v="6"/>
    <n v="5168"/>
    <x v="0"/>
    <x v="13"/>
    <x v="6"/>
    <x v="6"/>
    <n v="23.96"/>
    <n v="1"/>
  </r>
  <r>
    <x v="35"/>
    <x v="0"/>
    <s v="2023-2024"/>
    <x v="1"/>
    <x v="50"/>
    <x v="4"/>
    <x v="4"/>
    <n v="3179"/>
    <x v="0"/>
    <x v="6"/>
    <x v="0"/>
    <x v="0"/>
    <n v="23.96"/>
    <n v="1"/>
  </r>
  <r>
    <x v="325"/>
    <x v="1"/>
    <s v="2022-2023"/>
    <x v="0"/>
    <x v="20"/>
    <x v="4"/>
    <x v="4"/>
    <n v="3429"/>
    <x v="0"/>
    <x v="8"/>
    <x v="0"/>
    <x v="0"/>
    <n v="23.96"/>
    <n v="1"/>
  </r>
  <r>
    <x v="490"/>
    <x v="0"/>
    <s v="2023-2024"/>
    <x v="0"/>
    <x v="21"/>
    <x v="3"/>
    <x v="3"/>
    <n v="4012"/>
    <x v="0"/>
    <x v="10"/>
    <x v="2"/>
    <x v="2"/>
    <n v="23.96"/>
    <n v="1"/>
  </r>
  <r>
    <x v="418"/>
    <x v="2"/>
    <s v="2024-2025"/>
    <x v="0"/>
    <x v="88"/>
    <x v="6"/>
    <x v="6"/>
    <n v="5011"/>
    <x v="0"/>
    <x v="13"/>
    <x v="2"/>
    <x v="2"/>
    <n v="23.96"/>
    <n v="1"/>
  </r>
  <r>
    <x v="491"/>
    <x v="0"/>
    <s v="2023-2024"/>
    <x v="0"/>
    <x v="40"/>
    <x v="4"/>
    <x v="4"/>
    <n v="3353"/>
    <x v="0"/>
    <x v="8"/>
    <x v="9"/>
    <x v="9"/>
    <n v="23.97"/>
    <n v="1"/>
  </r>
  <r>
    <x v="97"/>
    <x v="0"/>
    <s v="2023-2024"/>
    <x v="1"/>
    <x v="30"/>
    <x v="4"/>
    <x v="4"/>
    <n v="3131"/>
    <x v="0"/>
    <x v="6"/>
    <x v="0"/>
    <x v="0"/>
    <n v="23.97"/>
    <n v="1"/>
  </r>
  <r>
    <x v="319"/>
    <x v="0"/>
    <s v="2023-2024"/>
    <x v="0"/>
    <x v="95"/>
    <x v="7"/>
    <x v="7"/>
    <n v="870"/>
    <x v="0"/>
    <x v="19"/>
    <x v="3"/>
    <x v="3"/>
    <n v="23.98"/>
    <n v="1"/>
  </r>
  <r>
    <x v="37"/>
    <x v="2"/>
    <s v="2024-2025"/>
    <x v="0"/>
    <x v="48"/>
    <x v="3"/>
    <x v="3"/>
    <n v="4566"/>
    <x v="0"/>
    <x v="15"/>
    <x v="7"/>
    <x v="7"/>
    <n v="23.990000000000002"/>
    <n v="1"/>
  </r>
  <r>
    <x v="95"/>
    <x v="1"/>
    <s v="2022-2023"/>
    <x v="0"/>
    <x v="90"/>
    <x v="3"/>
    <x v="3"/>
    <n v="4700"/>
    <x v="0"/>
    <x v="17"/>
    <x v="3"/>
    <x v="3"/>
    <n v="23.990000000000002"/>
    <n v="1"/>
  </r>
  <r>
    <x v="492"/>
    <x v="1"/>
    <s v="2022-2023"/>
    <x v="1"/>
    <x v="10"/>
    <x v="4"/>
    <x v="4"/>
    <n v="3551"/>
    <x v="0"/>
    <x v="8"/>
    <x v="9"/>
    <x v="9"/>
    <n v="24.04"/>
    <n v="1"/>
  </r>
  <r>
    <x v="225"/>
    <x v="0"/>
    <s v="2023-2024"/>
    <x v="1"/>
    <x v="83"/>
    <x v="0"/>
    <x v="0"/>
    <n v="6052"/>
    <x v="0"/>
    <x v="0"/>
    <x v="5"/>
    <x v="5"/>
    <n v="24.08"/>
    <n v="1"/>
  </r>
  <r>
    <x v="397"/>
    <x v="0"/>
    <s v="2023-2024"/>
    <x v="1"/>
    <x v="62"/>
    <x v="0"/>
    <x v="0"/>
    <n v="6112"/>
    <x v="0"/>
    <x v="14"/>
    <x v="3"/>
    <x v="3"/>
    <n v="24.42"/>
    <n v="1"/>
  </r>
  <r>
    <x v="124"/>
    <x v="2"/>
    <s v="2024-2025"/>
    <x v="0"/>
    <x v="58"/>
    <x v="0"/>
    <x v="0"/>
    <n v="6027"/>
    <x v="0"/>
    <x v="0"/>
    <x v="7"/>
    <x v="7"/>
    <n v="24.439999999999998"/>
    <n v="1"/>
  </r>
  <r>
    <x v="95"/>
    <x v="1"/>
    <s v="2022-2023"/>
    <x v="0"/>
    <x v="54"/>
    <x v="4"/>
    <x v="4"/>
    <n v="3030"/>
    <x v="0"/>
    <x v="7"/>
    <x v="4"/>
    <x v="4"/>
    <n v="24.45"/>
    <n v="1"/>
  </r>
  <r>
    <x v="250"/>
    <x v="0"/>
    <s v="2023-2024"/>
    <x v="0"/>
    <x v="73"/>
    <x v="6"/>
    <x v="6"/>
    <n v="5607"/>
    <x v="0"/>
    <x v="18"/>
    <x v="3"/>
    <x v="3"/>
    <n v="24.46"/>
    <n v="1"/>
  </r>
  <r>
    <x v="493"/>
    <x v="1"/>
    <s v="2022-2023"/>
    <x v="0"/>
    <x v="90"/>
    <x v="3"/>
    <x v="3"/>
    <n v="4700"/>
    <x v="0"/>
    <x v="17"/>
    <x v="7"/>
    <x v="7"/>
    <n v="24.490000000000002"/>
    <n v="1"/>
  </r>
  <r>
    <x v="494"/>
    <x v="2"/>
    <s v="2024-2025"/>
    <x v="1"/>
    <x v="56"/>
    <x v="1"/>
    <x v="1"/>
    <n v="2795"/>
    <x v="0"/>
    <x v="11"/>
    <x v="0"/>
    <x v="0"/>
    <n v="24.58"/>
    <n v="1"/>
  </r>
  <r>
    <x v="162"/>
    <x v="1"/>
    <s v="2022-2023"/>
    <x v="1"/>
    <x v="56"/>
    <x v="1"/>
    <x v="1"/>
    <n v="2795"/>
    <x v="0"/>
    <x v="11"/>
    <x v="7"/>
    <x v="7"/>
    <n v="24.880000000000003"/>
    <n v="1"/>
  </r>
  <r>
    <x v="379"/>
    <x v="2"/>
    <s v="2024-2025"/>
    <x v="1"/>
    <x v="35"/>
    <x v="3"/>
    <x v="3"/>
    <n v="4558"/>
    <x v="0"/>
    <x v="15"/>
    <x v="2"/>
    <x v="2"/>
    <n v="24.93"/>
    <n v="1"/>
  </r>
  <r>
    <x v="338"/>
    <x v="0"/>
    <s v="2023-2024"/>
    <x v="0"/>
    <x v="89"/>
    <x v="4"/>
    <x v="4"/>
    <n v="3136"/>
    <x v="0"/>
    <x v="6"/>
    <x v="6"/>
    <x v="6"/>
    <n v="24.95"/>
    <n v="1"/>
  </r>
  <r>
    <x v="33"/>
    <x v="2"/>
    <s v="2024-2025"/>
    <x v="1"/>
    <x v="10"/>
    <x v="4"/>
    <x v="4"/>
    <n v="3551"/>
    <x v="0"/>
    <x v="8"/>
    <x v="6"/>
    <x v="6"/>
    <n v="24.95"/>
    <n v="1"/>
  </r>
  <r>
    <x v="424"/>
    <x v="0"/>
    <s v="2023-2024"/>
    <x v="0"/>
    <x v="35"/>
    <x v="3"/>
    <x v="3"/>
    <n v="4558"/>
    <x v="0"/>
    <x v="15"/>
    <x v="4"/>
    <x v="4"/>
    <n v="24.95"/>
    <n v="1"/>
  </r>
  <r>
    <x v="143"/>
    <x v="2"/>
    <s v="2024-2025"/>
    <x v="1"/>
    <x v="60"/>
    <x v="1"/>
    <x v="1"/>
    <n v="2541"/>
    <x v="0"/>
    <x v="2"/>
    <x v="5"/>
    <x v="5"/>
    <n v="24.97"/>
    <n v="1"/>
  </r>
  <r>
    <x v="458"/>
    <x v="2"/>
    <s v="2024-2025"/>
    <x v="1"/>
    <x v="56"/>
    <x v="1"/>
    <x v="1"/>
    <n v="2795"/>
    <x v="0"/>
    <x v="11"/>
    <x v="9"/>
    <x v="9"/>
    <n v="24.99"/>
    <n v="1"/>
  </r>
  <r>
    <x v="351"/>
    <x v="0"/>
    <s v="2023-2024"/>
    <x v="0"/>
    <x v="45"/>
    <x v="3"/>
    <x v="3"/>
    <n v="4570"/>
    <x v="0"/>
    <x v="15"/>
    <x v="7"/>
    <x v="7"/>
    <n v="24.99"/>
    <n v="1"/>
  </r>
  <r>
    <x v="361"/>
    <x v="2"/>
    <s v="2024-2025"/>
    <x v="0"/>
    <x v="14"/>
    <x v="1"/>
    <x v="1"/>
    <n v="2790"/>
    <x v="0"/>
    <x v="11"/>
    <x v="7"/>
    <x v="7"/>
    <n v="24.99"/>
    <n v="1"/>
  </r>
  <r>
    <x v="302"/>
    <x v="0"/>
    <s v="2023-2024"/>
    <x v="0"/>
    <x v="14"/>
    <x v="1"/>
    <x v="1"/>
    <n v="2790"/>
    <x v="0"/>
    <x v="11"/>
    <x v="3"/>
    <x v="3"/>
    <n v="24.99"/>
    <n v="1"/>
  </r>
  <r>
    <x v="173"/>
    <x v="0"/>
    <s v="2023-2024"/>
    <x v="0"/>
    <x v="70"/>
    <x v="4"/>
    <x v="4"/>
    <n v="3400"/>
    <x v="0"/>
    <x v="8"/>
    <x v="0"/>
    <x v="0"/>
    <n v="24.990000000000002"/>
    <n v="1"/>
  </r>
  <r>
    <x v="495"/>
    <x v="2"/>
    <s v="2024-2025"/>
    <x v="0"/>
    <x v="33"/>
    <x v="4"/>
    <x v="4"/>
    <n v="3280"/>
    <x v="0"/>
    <x v="8"/>
    <x v="4"/>
    <x v="4"/>
    <n v="25"/>
    <n v="1"/>
  </r>
  <r>
    <x v="496"/>
    <x v="2"/>
    <s v="2024-2025"/>
    <x v="0"/>
    <x v="13"/>
    <x v="1"/>
    <x v="1"/>
    <n v="2480"/>
    <x v="0"/>
    <x v="1"/>
    <x v="5"/>
    <x v="5"/>
    <n v="25"/>
    <n v="1"/>
  </r>
  <r>
    <x v="82"/>
    <x v="2"/>
    <s v="2024-2025"/>
    <x v="0"/>
    <x v="57"/>
    <x v="6"/>
    <x v="6"/>
    <n v="5082"/>
    <x v="0"/>
    <x v="13"/>
    <x v="3"/>
    <x v="3"/>
    <n v="25"/>
    <n v="1"/>
  </r>
  <r>
    <x v="497"/>
    <x v="0"/>
    <s v="2023-2024"/>
    <x v="0"/>
    <x v="33"/>
    <x v="4"/>
    <x v="4"/>
    <n v="3280"/>
    <x v="0"/>
    <x v="8"/>
    <x v="1"/>
    <x v="1"/>
    <n v="25"/>
    <n v="1"/>
  </r>
  <r>
    <x v="498"/>
    <x v="0"/>
    <s v="2023-2024"/>
    <x v="0"/>
    <x v="35"/>
    <x v="3"/>
    <x v="3"/>
    <n v="4558"/>
    <x v="0"/>
    <x v="15"/>
    <x v="3"/>
    <x v="3"/>
    <n v="25.19"/>
    <n v="1"/>
  </r>
  <r>
    <x v="188"/>
    <x v="0"/>
    <s v="2023-2024"/>
    <x v="0"/>
    <x v="28"/>
    <x v="1"/>
    <x v="1"/>
    <n v="2830"/>
    <x v="0"/>
    <x v="11"/>
    <x v="1"/>
    <x v="1"/>
    <n v="25.2"/>
    <n v="1"/>
  </r>
  <r>
    <x v="55"/>
    <x v="0"/>
    <s v="2023-2024"/>
    <x v="0"/>
    <x v="4"/>
    <x v="1"/>
    <x v="1"/>
    <n v="2154"/>
    <x v="0"/>
    <x v="4"/>
    <x v="0"/>
    <x v="0"/>
    <n v="25.5"/>
    <n v="1"/>
  </r>
  <r>
    <x v="499"/>
    <x v="0"/>
    <s v="2023-2024"/>
    <x v="0"/>
    <x v="69"/>
    <x v="4"/>
    <x v="4"/>
    <n v="3199"/>
    <x v="0"/>
    <x v="6"/>
    <x v="1"/>
    <x v="1"/>
    <n v="25.52"/>
    <n v="1"/>
  </r>
  <r>
    <x v="361"/>
    <x v="2"/>
    <s v="2024-2025"/>
    <x v="0"/>
    <x v="39"/>
    <x v="0"/>
    <x v="0"/>
    <n v="6330"/>
    <x v="0"/>
    <x v="14"/>
    <x v="3"/>
    <x v="3"/>
    <n v="25.6"/>
    <n v="1"/>
  </r>
  <r>
    <x v="139"/>
    <x v="2"/>
    <s v="2024-2025"/>
    <x v="0"/>
    <x v="19"/>
    <x v="1"/>
    <x v="1"/>
    <n v="2800"/>
    <x v="0"/>
    <x v="11"/>
    <x v="7"/>
    <x v="7"/>
    <n v="25.77"/>
    <n v="1"/>
  </r>
  <r>
    <x v="399"/>
    <x v="0"/>
    <s v="2023-2024"/>
    <x v="0"/>
    <x v="52"/>
    <x v="3"/>
    <x v="3"/>
    <n v="4053"/>
    <x v="0"/>
    <x v="10"/>
    <x v="8"/>
    <x v="8"/>
    <n v="25.79"/>
    <n v="1"/>
  </r>
  <r>
    <x v="500"/>
    <x v="1"/>
    <s v="2022-2023"/>
    <x v="0"/>
    <x v="93"/>
    <x v="4"/>
    <x v="4"/>
    <n v="3915"/>
    <x v="0"/>
    <x v="16"/>
    <x v="1"/>
    <x v="1"/>
    <n v="25.84"/>
    <n v="1"/>
  </r>
  <r>
    <x v="65"/>
    <x v="2"/>
    <s v="2024-2025"/>
    <x v="1"/>
    <x v="0"/>
    <x v="0"/>
    <x v="0"/>
    <n v="6021"/>
    <x v="0"/>
    <x v="0"/>
    <x v="5"/>
    <x v="5"/>
    <n v="25.92"/>
    <n v="1"/>
  </r>
  <r>
    <x v="128"/>
    <x v="2"/>
    <s v="2024-2025"/>
    <x v="1"/>
    <x v="23"/>
    <x v="1"/>
    <x v="1"/>
    <n v="2650"/>
    <x v="0"/>
    <x v="11"/>
    <x v="6"/>
    <x v="6"/>
    <n v="25.93"/>
    <n v="1"/>
  </r>
  <r>
    <x v="501"/>
    <x v="1"/>
    <s v="2022-2023"/>
    <x v="1"/>
    <x v="48"/>
    <x v="3"/>
    <x v="3"/>
    <n v="4566"/>
    <x v="0"/>
    <x v="15"/>
    <x v="5"/>
    <x v="5"/>
    <n v="25.95"/>
    <n v="1"/>
  </r>
  <r>
    <x v="411"/>
    <x v="1"/>
    <s v="2022-2023"/>
    <x v="0"/>
    <x v="77"/>
    <x v="5"/>
    <x v="5"/>
    <n v="7018"/>
    <x v="0"/>
    <x v="9"/>
    <x v="1"/>
    <x v="1"/>
    <n v="25.95"/>
    <n v="1"/>
  </r>
  <r>
    <x v="366"/>
    <x v="1"/>
    <s v="2022-2023"/>
    <x v="0"/>
    <x v="51"/>
    <x v="4"/>
    <x v="4"/>
    <n v="3630"/>
    <x v="0"/>
    <x v="16"/>
    <x v="5"/>
    <x v="5"/>
    <n v="25.95"/>
    <n v="1"/>
  </r>
  <r>
    <x v="303"/>
    <x v="1"/>
    <s v="2022-2023"/>
    <x v="0"/>
    <x v="88"/>
    <x v="6"/>
    <x v="6"/>
    <n v="5011"/>
    <x v="0"/>
    <x v="13"/>
    <x v="7"/>
    <x v="7"/>
    <n v="25.95"/>
    <n v="1"/>
  </r>
  <r>
    <x v="325"/>
    <x v="1"/>
    <s v="2022-2023"/>
    <x v="0"/>
    <x v="17"/>
    <x v="3"/>
    <x v="3"/>
    <n v="4825"/>
    <x v="0"/>
    <x v="12"/>
    <x v="4"/>
    <x v="4"/>
    <n v="25.96"/>
    <n v="1"/>
  </r>
  <r>
    <x v="384"/>
    <x v="1"/>
    <s v="2022-2023"/>
    <x v="0"/>
    <x v="91"/>
    <x v="1"/>
    <x v="1"/>
    <n v="2064"/>
    <x v="0"/>
    <x v="5"/>
    <x v="0"/>
    <x v="0"/>
    <n v="25.98"/>
    <n v="1"/>
  </r>
  <r>
    <x v="502"/>
    <x v="0"/>
    <s v="2023-2024"/>
    <x v="1"/>
    <x v="1"/>
    <x v="1"/>
    <x v="1"/>
    <n v="2478"/>
    <x v="0"/>
    <x v="1"/>
    <x v="0"/>
    <x v="0"/>
    <n v="25.98"/>
    <n v="1"/>
  </r>
  <r>
    <x v="503"/>
    <x v="0"/>
    <s v="2023-2024"/>
    <x v="1"/>
    <x v="42"/>
    <x v="3"/>
    <x v="3"/>
    <n v="4870"/>
    <x v="0"/>
    <x v="12"/>
    <x v="0"/>
    <x v="0"/>
    <n v="25.98"/>
    <n v="1"/>
  </r>
  <r>
    <x v="504"/>
    <x v="2"/>
    <s v="2024-2025"/>
    <x v="1"/>
    <x v="36"/>
    <x v="4"/>
    <x v="4"/>
    <n v="3148"/>
    <x v="0"/>
    <x v="6"/>
    <x v="0"/>
    <x v="0"/>
    <n v="25.98"/>
    <n v="1"/>
  </r>
  <r>
    <x v="41"/>
    <x v="1"/>
    <s v="2022-2023"/>
    <x v="0"/>
    <x v="5"/>
    <x v="1"/>
    <x v="1"/>
    <n v="2067"/>
    <x v="0"/>
    <x v="5"/>
    <x v="9"/>
    <x v="9"/>
    <n v="25.98"/>
    <n v="1"/>
  </r>
  <r>
    <x v="505"/>
    <x v="1"/>
    <s v="2022-2023"/>
    <x v="0"/>
    <x v="44"/>
    <x v="4"/>
    <x v="4"/>
    <n v="3977"/>
    <x v="0"/>
    <x v="16"/>
    <x v="0"/>
    <x v="0"/>
    <n v="25.98"/>
    <n v="1"/>
  </r>
  <r>
    <x v="506"/>
    <x v="0"/>
    <s v="2023-2024"/>
    <x v="0"/>
    <x v="8"/>
    <x v="1"/>
    <x v="1"/>
    <n v="2158"/>
    <x v="0"/>
    <x v="4"/>
    <x v="3"/>
    <x v="3"/>
    <n v="25.98"/>
    <n v="1"/>
  </r>
  <r>
    <x v="235"/>
    <x v="1"/>
    <s v="2022-2023"/>
    <x v="0"/>
    <x v="87"/>
    <x v="2"/>
    <x v="2"/>
    <n v="2609"/>
    <x v="0"/>
    <x v="2"/>
    <x v="3"/>
    <x v="3"/>
    <n v="25.98"/>
    <n v="1"/>
  </r>
  <r>
    <x v="507"/>
    <x v="0"/>
    <s v="2023-2024"/>
    <x v="0"/>
    <x v="45"/>
    <x v="3"/>
    <x v="3"/>
    <n v="4570"/>
    <x v="0"/>
    <x v="15"/>
    <x v="9"/>
    <x v="9"/>
    <n v="25.98"/>
    <n v="1"/>
  </r>
  <r>
    <x v="182"/>
    <x v="1"/>
    <s v="2022-2023"/>
    <x v="1"/>
    <x v="62"/>
    <x v="0"/>
    <x v="0"/>
    <n v="6112"/>
    <x v="0"/>
    <x v="14"/>
    <x v="0"/>
    <x v="0"/>
    <n v="25.98"/>
    <n v="1"/>
  </r>
  <r>
    <x v="342"/>
    <x v="0"/>
    <s v="2023-2024"/>
    <x v="0"/>
    <x v="93"/>
    <x v="4"/>
    <x v="4"/>
    <n v="3915"/>
    <x v="0"/>
    <x v="16"/>
    <x v="0"/>
    <x v="0"/>
    <n v="25.98"/>
    <n v="1"/>
  </r>
  <r>
    <x v="508"/>
    <x v="0"/>
    <s v="2023-2024"/>
    <x v="0"/>
    <x v="35"/>
    <x v="3"/>
    <x v="3"/>
    <n v="4558"/>
    <x v="0"/>
    <x v="15"/>
    <x v="0"/>
    <x v="0"/>
    <n v="25.98"/>
    <n v="1"/>
  </r>
  <r>
    <x v="509"/>
    <x v="0"/>
    <s v="2023-2024"/>
    <x v="1"/>
    <x v="72"/>
    <x v="4"/>
    <x v="4"/>
    <n v="3931"/>
    <x v="0"/>
    <x v="16"/>
    <x v="0"/>
    <x v="0"/>
    <n v="25.98"/>
    <n v="1"/>
  </r>
  <r>
    <x v="241"/>
    <x v="0"/>
    <s v="2023-2024"/>
    <x v="0"/>
    <x v="37"/>
    <x v="1"/>
    <x v="1"/>
    <n v="2750"/>
    <x v="0"/>
    <x v="11"/>
    <x v="3"/>
    <x v="3"/>
    <n v="25.98"/>
    <n v="1"/>
  </r>
  <r>
    <x v="157"/>
    <x v="2"/>
    <s v="2024-2025"/>
    <x v="0"/>
    <x v="31"/>
    <x v="1"/>
    <x v="1"/>
    <n v="2116"/>
    <x v="0"/>
    <x v="4"/>
    <x v="0"/>
    <x v="0"/>
    <n v="25.98"/>
    <n v="1"/>
  </r>
  <r>
    <x v="358"/>
    <x v="1"/>
    <s v="2022-2023"/>
    <x v="1"/>
    <x v="50"/>
    <x v="4"/>
    <x v="4"/>
    <n v="3179"/>
    <x v="0"/>
    <x v="6"/>
    <x v="0"/>
    <x v="0"/>
    <n v="25.98"/>
    <n v="1"/>
  </r>
  <r>
    <x v="510"/>
    <x v="1"/>
    <s v="2022-2023"/>
    <x v="0"/>
    <x v="84"/>
    <x v="3"/>
    <x v="3"/>
    <n v="4215"/>
    <x v="0"/>
    <x v="3"/>
    <x v="0"/>
    <x v="0"/>
    <n v="25.98"/>
    <n v="1"/>
  </r>
  <r>
    <x v="137"/>
    <x v="2"/>
    <s v="2024-2025"/>
    <x v="0"/>
    <x v="20"/>
    <x v="4"/>
    <x v="4"/>
    <n v="3429"/>
    <x v="0"/>
    <x v="8"/>
    <x v="4"/>
    <x v="4"/>
    <n v="25.98"/>
    <n v="1"/>
  </r>
  <r>
    <x v="469"/>
    <x v="1"/>
    <s v="2022-2023"/>
    <x v="0"/>
    <x v="22"/>
    <x v="1"/>
    <x v="1"/>
    <n v="2539"/>
    <x v="0"/>
    <x v="2"/>
    <x v="3"/>
    <x v="3"/>
    <n v="25.98"/>
    <n v="1"/>
  </r>
  <r>
    <x v="24"/>
    <x v="0"/>
    <s v="2023-2024"/>
    <x v="0"/>
    <x v="46"/>
    <x v="3"/>
    <x v="3"/>
    <n v="4740"/>
    <x v="0"/>
    <x v="17"/>
    <x v="9"/>
    <x v="9"/>
    <n v="26"/>
    <n v="1"/>
  </r>
  <r>
    <x v="320"/>
    <x v="2"/>
    <s v="2024-2025"/>
    <x v="0"/>
    <x v="65"/>
    <x v="1"/>
    <x v="1"/>
    <n v="2131"/>
    <x v="0"/>
    <x v="4"/>
    <x v="3"/>
    <x v="3"/>
    <n v="26"/>
    <n v="1"/>
  </r>
  <r>
    <x v="511"/>
    <x v="2"/>
    <s v="2024-2025"/>
    <x v="1"/>
    <x v="2"/>
    <x v="2"/>
    <x v="2"/>
    <n v="2617"/>
    <x v="0"/>
    <x v="2"/>
    <x v="3"/>
    <x v="3"/>
    <n v="26.28"/>
    <n v="1"/>
  </r>
  <r>
    <x v="512"/>
    <x v="0"/>
    <s v="2023-2024"/>
    <x v="1"/>
    <x v="59"/>
    <x v="3"/>
    <x v="3"/>
    <n v="4509"/>
    <x v="0"/>
    <x v="3"/>
    <x v="8"/>
    <x v="8"/>
    <n v="26.41"/>
    <n v="1"/>
  </r>
  <r>
    <x v="433"/>
    <x v="0"/>
    <s v="2023-2024"/>
    <x v="0"/>
    <x v="63"/>
    <x v="1"/>
    <x v="1"/>
    <n v="2015"/>
    <x v="0"/>
    <x v="5"/>
    <x v="3"/>
    <x v="3"/>
    <n v="26.810000000000002"/>
    <n v="1"/>
  </r>
  <r>
    <x v="70"/>
    <x v="0"/>
    <s v="2023-2024"/>
    <x v="0"/>
    <x v="18"/>
    <x v="6"/>
    <x v="6"/>
    <n v="5168"/>
    <x v="0"/>
    <x v="13"/>
    <x v="7"/>
    <x v="7"/>
    <n v="26.9"/>
    <n v="1"/>
  </r>
  <r>
    <x v="513"/>
    <x v="2"/>
    <s v="2024-2025"/>
    <x v="1"/>
    <x v="18"/>
    <x v="6"/>
    <x v="6"/>
    <n v="5168"/>
    <x v="0"/>
    <x v="13"/>
    <x v="2"/>
    <x v="2"/>
    <n v="26.91"/>
    <n v="1"/>
  </r>
  <r>
    <x v="514"/>
    <x v="1"/>
    <s v="2022-2023"/>
    <x v="0"/>
    <x v="69"/>
    <x v="4"/>
    <x v="4"/>
    <n v="3199"/>
    <x v="0"/>
    <x v="6"/>
    <x v="4"/>
    <x v="4"/>
    <n v="26.95"/>
    <n v="1"/>
  </r>
  <r>
    <x v="84"/>
    <x v="2"/>
    <s v="2024-2025"/>
    <x v="1"/>
    <x v="37"/>
    <x v="1"/>
    <x v="1"/>
    <n v="2750"/>
    <x v="0"/>
    <x v="11"/>
    <x v="1"/>
    <x v="1"/>
    <n v="26.950000000000003"/>
    <n v="1"/>
  </r>
  <r>
    <x v="515"/>
    <x v="0"/>
    <s v="2023-2024"/>
    <x v="1"/>
    <x v="94"/>
    <x v="5"/>
    <x v="5"/>
    <n v="7250"/>
    <x v="0"/>
    <x v="9"/>
    <x v="4"/>
    <x v="4"/>
    <n v="26.97"/>
    <n v="1"/>
  </r>
  <r>
    <x v="219"/>
    <x v="1"/>
    <s v="2022-2023"/>
    <x v="0"/>
    <x v="24"/>
    <x v="1"/>
    <x v="1"/>
    <n v="2120"/>
    <x v="0"/>
    <x v="4"/>
    <x v="7"/>
    <x v="7"/>
    <n v="26.979999999999997"/>
    <n v="1"/>
  </r>
  <r>
    <x v="58"/>
    <x v="2"/>
    <s v="2024-2025"/>
    <x v="0"/>
    <x v="66"/>
    <x v="3"/>
    <x v="3"/>
    <n v="4883"/>
    <x v="0"/>
    <x v="12"/>
    <x v="2"/>
    <x v="2"/>
    <n v="26.98"/>
    <n v="1"/>
  </r>
  <r>
    <x v="435"/>
    <x v="0"/>
    <s v="2023-2024"/>
    <x v="0"/>
    <x v="66"/>
    <x v="3"/>
    <x v="3"/>
    <n v="4883"/>
    <x v="0"/>
    <x v="12"/>
    <x v="3"/>
    <x v="3"/>
    <n v="26.98"/>
    <n v="1"/>
  </r>
  <r>
    <x v="97"/>
    <x v="0"/>
    <s v="2023-2024"/>
    <x v="0"/>
    <x v="30"/>
    <x v="4"/>
    <x v="4"/>
    <n v="3131"/>
    <x v="0"/>
    <x v="6"/>
    <x v="3"/>
    <x v="3"/>
    <n v="26.98"/>
    <n v="1"/>
  </r>
  <r>
    <x v="19"/>
    <x v="0"/>
    <s v="2023-2024"/>
    <x v="0"/>
    <x v="41"/>
    <x v="5"/>
    <x v="5"/>
    <n v="7320"/>
    <x v="0"/>
    <x v="9"/>
    <x v="2"/>
    <x v="2"/>
    <n v="26.990000000000002"/>
    <n v="1"/>
  </r>
  <r>
    <x v="172"/>
    <x v="1"/>
    <s v="2022-2023"/>
    <x v="0"/>
    <x v="27"/>
    <x v="4"/>
    <x v="4"/>
    <n v="3066"/>
    <x v="0"/>
    <x v="7"/>
    <x v="2"/>
    <x v="2"/>
    <n v="27"/>
    <n v="1"/>
  </r>
  <r>
    <x v="89"/>
    <x v="0"/>
    <s v="2023-2024"/>
    <x v="0"/>
    <x v="87"/>
    <x v="2"/>
    <x v="2"/>
    <n v="2609"/>
    <x v="0"/>
    <x v="2"/>
    <x v="5"/>
    <x v="5"/>
    <n v="27.18"/>
    <n v="1"/>
  </r>
  <r>
    <x v="6"/>
    <x v="1"/>
    <s v="2022-2023"/>
    <x v="0"/>
    <x v="35"/>
    <x v="3"/>
    <x v="3"/>
    <n v="4558"/>
    <x v="0"/>
    <x v="15"/>
    <x v="1"/>
    <x v="1"/>
    <n v="27.27"/>
    <n v="1"/>
  </r>
  <r>
    <x v="351"/>
    <x v="0"/>
    <s v="2023-2024"/>
    <x v="0"/>
    <x v="2"/>
    <x v="2"/>
    <x v="2"/>
    <n v="2617"/>
    <x v="0"/>
    <x v="2"/>
    <x v="4"/>
    <x v="4"/>
    <n v="27.36"/>
    <n v="1"/>
  </r>
  <r>
    <x v="516"/>
    <x v="2"/>
    <s v="2024-2025"/>
    <x v="0"/>
    <x v="74"/>
    <x v="1"/>
    <x v="1"/>
    <n v="2485"/>
    <x v="0"/>
    <x v="1"/>
    <x v="2"/>
    <x v="2"/>
    <n v="27.38"/>
    <n v="1"/>
  </r>
  <r>
    <x v="189"/>
    <x v="2"/>
    <s v="2024-2025"/>
    <x v="1"/>
    <x v="2"/>
    <x v="2"/>
    <x v="2"/>
    <n v="2617"/>
    <x v="0"/>
    <x v="2"/>
    <x v="0"/>
    <x v="0"/>
    <n v="27.48"/>
    <n v="1"/>
  </r>
  <r>
    <x v="517"/>
    <x v="1"/>
    <s v="2022-2023"/>
    <x v="0"/>
    <x v="81"/>
    <x v="3"/>
    <x v="3"/>
    <n v="4680"/>
    <x v="0"/>
    <x v="17"/>
    <x v="3"/>
    <x v="3"/>
    <n v="27.5"/>
    <n v="1"/>
  </r>
  <r>
    <x v="428"/>
    <x v="0"/>
    <s v="2023-2024"/>
    <x v="1"/>
    <x v="18"/>
    <x v="6"/>
    <x v="6"/>
    <n v="5168"/>
    <x v="0"/>
    <x v="13"/>
    <x v="2"/>
    <x v="2"/>
    <n v="27.53"/>
    <n v="1"/>
  </r>
  <r>
    <x v="427"/>
    <x v="0"/>
    <s v="2023-2024"/>
    <x v="0"/>
    <x v="9"/>
    <x v="4"/>
    <x v="4"/>
    <n v="3076"/>
    <x v="0"/>
    <x v="7"/>
    <x v="8"/>
    <x v="8"/>
    <n v="27.62"/>
    <n v="1"/>
  </r>
  <r>
    <x v="51"/>
    <x v="0"/>
    <s v="2023-2024"/>
    <x v="0"/>
    <x v="60"/>
    <x v="1"/>
    <x v="1"/>
    <n v="2541"/>
    <x v="0"/>
    <x v="2"/>
    <x v="1"/>
    <x v="1"/>
    <n v="27.72"/>
    <n v="1"/>
  </r>
  <r>
    <x v="244"/>
    <x v="0"/>
    <s v="2023-2024"/>
    <x v="0"/>
    <x v="94"/>
    <x v="5"/>
    <x v="5"/>
    <n v="7250"/>
    <x v="0"/>
    <x v="9"/>
    <x v="3"/>
    <x v="3"/>
    <n v="27.86"/>
    <n v="1"/>
  </r>
  <r>
    <x v="518"/>
    <x v="0"/>
    <s v="2023-2024"/>
    <x v="0"/>
    <x v="29"/>
    <x v="4"/>
    <x v="4"/>
    <n v="3500"/>
    <x v="0"/>
    <x v="8"/>
    <x v="4"/>
    <x v="4"/>
    <n v="27.93"/>
    <n v="1"/>
  </r>
  <r>
    <x v="468"/>
    <x v="2"/>
    <s v="2024-2025"/>
    <x v="1"/>
    <x v="79"/>
    <x v="6"/>
    <x v="6"/>
    <n v="5290"/>
    <x v="0"/>
    <x v="18"/>
    <x v="5"/>
    <x v="5"/>
    <n v="27.94"/>
    <n v="1"/>
  </r>
  <r>
    <x v="269"/>
    <x v="1"/>
    <s v="2022-2023"/>
    <x v="0"/>
    <x v="57"/>
    <x v="6"/>
    <x v="6"/>
    <n v="5082"/>
    <x v="0"/>
    <x v="13"/>
    <x v="5"/>
    <x v="5"/>
    <n v="27.94"/>
    <n v="1"/>
  </r>
  <r>
    <x v="178"/>
    <x v="0"/>
    <s v="2023-2024"/>
    <x v="0"/>
    <x v="84"/>
    <x v="3"/>
    <x v="3"/>
    <n v="4215"/>
    <x v="0"/>
    <x v="3"/>
    <x v="6"/>
    <x v="6"/>
    <n v="27.94"/>
    <n v="1"/>
  </r>
  <r>
    <x v="519"/>
    <x v="2"/>
    <s v="2024-2025"/>
    <x v="0"/>
    <x v="3"/>
    <x v="3"/>
    <x v="3"/>
    <n v="4220"/>
    <x v="0"/>
    <x v="3"/>
    <x v="6"/>
    <x v="6"/>
    <n v="27.96"/>
    <n v="1"/>
  </r>
  <r>
    <x v="257"/>
    <x v="1"/>
    <s v="2022-2023"/>
    <x v="0"/>
    <x v="96"/>
    <x v="4"/>
    <x v="4"/>
    <n v="3690"/>
    <x v="0"/>
    <x v="16"/>
    <x v="4"/>
    <x v="4"/>
    <n v="27.96"/>
    <n v="1"/>
  </r>
  <r>
    <x v="236"/>
    <x v="0"/>
    <s v="2023-2024"/>
    <x v="1"/>
    <x v="53"/>
    <x v="3"/>
    <x v="3"/>
    <n v="4119"/>
    <x v="0"/>
    <x v="10"/>
    <x v="0"/>
    <x v="0"/>
    <n v="27.97"/>
    <n v="1"/>
  </r>
  <r>
    <x v="263"/>
    <x v="0"/>
    <s v="2023-2024"/>
    <x v="1"/>
    <x v="53"/>
    <x v="3"/>
    <x v="3"/>
    <n v="4119"/>
    <x v="0"/>
    <x v="10"/>
    <x v="4"/>
    <x v="4"/>
    <n v="27.97"/>
    <n v="1"/>
  </r>
  <r>
    <x v="318"/>
    <x v="0"/>
    <s v="2023-2024"/>
    <x v="0"/>
    <x v="8"/>
    <x v="1"/>
    <x v="1"/>
    <n v="2158"/>
    <x v="0"/>
    <x v="4"/>
    <x v="2"/>
    <x v="2"/>
    <n v="27.98"/>
    <n v="1"/>
  </r>
  <r>
    <x v="455"/>
    <x v="0"/>
    <s v="2023-2024"/>
    <x v="0"/>
    <x v="81"/>
    <x v="3"/>
    <x v="3"/>
    <n v="4680"/>
    <x v="0"/>
    <x v="17"/>
    <x v="3"/>
    <x v="3"/>
    <n v="27.98"/>
    <n v="1"/>
  </r>
  <r>
    <x v="12"/>
    <x v="0"/>
    <s v="2023-2024"/>
    <x v="0"/>
    <x v="70"/>
    <x v="4"/>
    <x v="4"/>
    <n v="3400"/>
    <x v="0"/>
    <x v="8"/>
    <x v="3"/>
    <x v="3"/>
    <n v="27.98"/>
    <n v="1"/>
  </r>
  <r>
    <x v="418"/>
    <x v="2"/>
    <s v="2024-2025"/>
    <x v="0"/>
    <x v="44"/>
    <x v="4"/>
    <x v="4"/>
    <n v="3977"/>
    <x v="0"/>
    <x v="16"/>
    <x v="0"/>
    <x v="0"/>
    <n v="27.990000000000002"/>
    <n v="1"/>
  </r>
  <r>
    <x v="202"/>
    <x v="2"/>
    <s v="2024-2025"/>
    <x v="0"/>
    <x v="1"/>
    <x v="1"/>
    <x v="1"/>
    <n v="2478"/>
    <x v="0"/>
    <x v="1"/>
    <x v="2"/>
    <x v="2"/>
    <n v="28"/>
    <n v="1"/>
  </r>
  <r>
    <x v="514"/>
    <x v="1"/>
    <s v="2022-2023"/>
    <x v="1"/>
    <x v="26"/>
    <x v="0"/>
    <x v="0"/>
    <n v="6280"/>
    <x v="0"/>
    <x v="14"/>
    <x v="0"/>
    <x v="0"/>
    <n v="28.04"/>
    <n v="1"/>
  </r>
  <r>
    <x v="520"/>
    <x v="0"/>
    <s v="2023-2024"/>
    <x v="0"/>
    <x v="31"/>
    <x v="1"/>
    <x v="1"/>
    <n v="2116"/>
    <x v="0"/>
    <x v="4"/>
    <x v="5"/>
    <x v="5"/>
    <n v="28.13"/>
    <n v="1"/>
  </r>
  <r>
    <x v="281"/>
    <x v="0"/>
    <s v="2023-2024"/>
    <x v="0"/>
    <x v="76"/>
    <x v="1"/>
    <x v="1"/>
    <n v="2031"/>
    <x v="0"/>
    <x v="5"/>
    <x v="3"/>
    <x v="3"/>
    <n v="28.18"/>
    <n v="1"/>
  </r>
  <r>
    <x v="410"/>
    <x v="1"/>
    <s v="2022-2023"/>
    <x v="0"/>
    <x v="45"/>
    <x v="3"/>
    <x v="3"/>
    <n v="4570"/>
    <x v="0"/>
    <x v="15"/>
    <x v="2"/>
    <x v="2"/>
    <n v="28.47"/>
    <n v="1"/>
  </r>
  <r>
    <x v="4"/>
    <x v="0"/>
    <s v="2023-2024"/>
    <x v="0"/>
    <x v="82"/>
    <x v="3"/>
    <x v="3"/>
    <n v="4655"/>
    <x v="0"/>
    <x v="17"/>
    <x v="2"/>
    <x v="2"/>
    <n v="28.48"/>
    <n v="1"/>
  </r>
  <r>
    <x v="75"/>
    <x v="2"/>
    <s v="2024-2025"/>
    <x v="1"/>
    <x v="94"/>
    <x v="5"/>
    <x v="5"/>
    <n v="7250"/>
    <x v="0"/>
    <x v="9"/>
    <x v="5"/>
    <x v="5"/>
    <n v="28.53"/>
    <n v="1"/>
  </r>
  <r>
    <x v="215"/>
    <x v="2"/>
    <s v="2024-2025"/>
    <x v="1"/>
    <x v="17"/>
    <x v="3"/>
    <x v="3"/>
    <n v="4825"/>
    <x v="0"/>
    <x v="12"/>
    <x v="2"/>
    <x v="2"/>
    <n v="28.92"/>
    <n v="1"/>
  </r>
  <r>
    <x v="159"/>
    <x v="0"/>
    <s v="2023-2024"/>
    <x v="0"/>
    <x v="96"/>
    <x v="4"/>
    <x v="4"/>
    <n v="3690"/>
    <x v="0"/>
    <x v="16"/>
    <x v="6"/>
    <x v="6"/>
    <n v="28.92"/>
    <n v="1"/>
  </r>
  <r>
    <x v="521"/>
    <x v="0"/>
    <s v="2023-2024"/>
    <x v="1"/>
    <x v="74"/>
    <x v="1"/>
    <x v="1"/>
    <n v="2485"/>
    <x v="0"/>
    <x v="1"/>
    <x v="2"/>
    <x v="2"/>
    <n v="28.93"/>
    <n v="1"/>
  </r>
  <r>
    <x v="168"/>
    <x v="0"/>
    <s v="2023-2024"/>
    <x v="0"/>
    <x v="93"/>
    <x v="4"/>
    <x v="4"/>
    <n v="3915"/>
    <x v="0"/>
    <x v="16"/>
    <x v="1"/>
    <x v="1"/>
    <n v="28.939999999999998"/>
    <n v="1"/>
  </r>
  <r>
    <x v="31"/>
    <x v="1"/>
    <s v="2022-2023"/>
    <x v="1"/>
    <x v="62"/>
    <x v="0"/>
    <x v="0"/>
    <n v="6112"/>
    <x v="0"/>
    <x v="14"/>
    <x v="6"/>
    <x v="6"/>
    <n v="28.95"/>
    <n v="1"/>
  </r>
  <r>
    <x v="130"/>
    <x v="1"/>
    <s v="2022-2023"/>
    <x v="0"/>
    <x v="58"/>
    <x v="0"/>
    <x v="0"/>
    <n v="6027"/>
    <x v="0"/>
    <x v="0"/>
    <x v="6"/>
    <x v="6"/>
    <n v="28.96"/>
    <n v="1"/>
  </r>
  <r>
    <x v="218"/>
    <x v="1"/>
    <s v="2022-2023"/>
    <x v="1"/>
    <x v="60"/>
    <x v="1"/>
    <x v="1"/>
    <n v="2541"/>
    <x v="0"/>
    <x v="2"/>
    <x v="3"/>
    <x v="3"/>
    <n v="28.97"/>
    <n v="1"/>
  </r>
  <r>
    <x v="436"/>
    <x v="2"/>
    <s v="2024-2025"/>
    <x v="1"/>
    <x v="12"/>
    <x v="3"/>
    <x v="3"/>
    <n v="4068"/>
    <x v="0"/>
    <x v="10"/>
    <x v="1"/>
    <x v="1"/>
    <n v="28.979999999999997"/>
    <n v="1"/>
  </r>
  <r>
    <x v="522"/>
    <x v="0"/>
    <s v="2023-2024"/>
    <x v="1"/>
    <x v="73"/>
    <x v="6"/>
    <x v="6"/>
    <n v="5607"/>
    <x v="0"/>
    <x v="18"/>
    <x v="1"/>
    <x v="1"/>
    <n v="28.98"/>
    <n v="1"/>
  </r>
  <r>
    <x v="165"/>
    <x v="0"/>
    <s v="2023-2024"/>
    <x v="0"/>
    <x v="32"/>
    <x v="6"/>
    <x v="6"/>
    <n v="5169"/>
    <x v="0"/>
    <x v="13"/>
    <x v="3"/>
    <x v="3"/>
    <n v="29"/>
    <n v="1"/>
  </r>
  <r>
    <x v="508"/>
    <x v="0"/>
    <s v="2023-2024"/>
    <x v="0"/>
    <x v="39"/>
    <x v="0"/>
    <x v="0"/>
    <n v="6330"/>
    <x v="0"/>
    <x v="14"/>
    <x v="0"/>
    <x v="0"/>
    <n v="29"/>
    <n v="1"/>
  </r>
  <r>
    <x v="134"/>
    <x v="0"/>
    <s v="2023-2024"/>
    <x v="1"/>
    <x v="5"/>
    <x v="1"/>
    <x v="1"/>
    <n v="2067"/>
    <x v="0"/>
    <x v="5"/>
    <x v="3"/>
    <x v="3"/>
    <n v="29"/>
    <n v="1"/>
  </r>
  <r>
    <x v="523"/>
    <x v="1"/>
    <s v="2022-2023"/>
    <x v="0"/>
    <x v="62"/>
    <x v="0"/>
    <x v="0"/>
    <n v="6112"/>
    <x v="0"/>
    <x v="14"/>
    <x v="3"/>
    <x v="3"/>
    <n v="29"/>
    <n v="1"/>
  </r>
  <r>
    <x v="50"/>
    <x v="0"/>
    <s v="2023-2024"/>
    <x v="0"/>
    <x v="71"/>
    <x v="6"/>
    <x v="6"/>
    <n v="5043"/>
    <x v="0"/>
    <x v="13"/>
    <x v="3"/>
    <x v="3"/>
    <n v="29.009999999999998"/>
    <n v="1"/>
  </r>
  <r>
    <x v="487"/>
    <x v="0"/>
    <s v="2023-2024"/>
    <x v="1"/>
    <x v="59"/>
    <x v="3"/>
    <x v="3"/>
    <n v="4509"/>
    <x v="0"/>
    <x v="3"/>
    <x v="3"/>
    <x v="3"/>
    <n v="29.39"/>
    <n v="1"/>
  </r>
  <r>
    <x v="347"/>
    <x v="0"/>
    <s v="2023-2024"/>
    <x v="1"/>
    <x v="44"/>
    <x v="4"/>
    <x v="4"/>
    <n v="3977"/>
    <x v="0"/>
    <x v="16"/>
    <x v="3"/>
    <x v="3"/>
    <n v="29.5"/>
    <n v="1"/>
  </r>
  <r>
    <x v="47"/>
    <x v="2"/>
    <s v="2024-2025"/>
    <x v="0"/>
    <x v="3"/>
    <x v="3"/>
    <x v="3"/>
    <n v="4220"/>
    <x v="0"/>
    <x v="3"/>
    <x v="6"/>
    <x v="6"/>
    <n v="29.6"/>
    <n v="1"/>
  </r>
  <r>
    <x v="460"/>
    <x v="1"/>
    <s v="2022-2023"/>
    <x v="0"/>
    <x v="4"/>
    <x v="1"/>
    <x v="1"/>
    <n v="2154"/>
    <x v="0"/>
    <x v="4"/>
    <x v="8"/>
    <x v="8"/>
    <n v="29.65"/>
    <n v="1"/>
  </r>
  <r>
    <x v="369"/>
    <x v="0"/>
    <s v="2023-2024"/>
    <x v="1"/>
    <x v="30"/>
    <x v="4"/>
    <x v="4"/>
    <n v="3131"/>
    <x v="0"/>
    <x v="6"/>
    <x v="6"/>
    <x v="6"/>
    <n v="29.85"/>
    <n v="1"/>
  </r>
  <r>
    <x v="9"/>
    <x v="0"/>
    <s v="2023-2024"/>
    <x v="1"/>
    <x v="47"/>
    <x v="1"/>
    <x v="1"/>
    <n v="2101"/>
    <x v="0"/>
    <x v="4"/>
    <x v="5"/>
    <x v="5"/>
    <n v="29.9"/>
    <n v="1"/>
  </r>
  <r>
    <x v="524"/>
    <x v="0"/>
    <s v="2023-2024"/>
    <x v="0"/>
    <x v="70"/>
    <x v="4"/>
    <x v="4"/>
    <n v="3400"/>
    <x v="0"/>
    <x v="8"/>
    <x v="6"/>
    <x v="6"/>
    <n v="29.91"/>
    <n v="1"/>
  </r>
  <r>
    <x v="525"/>
    <x v="2"/>
    <s v="2024-2025"/>
    <x v="0"/>
    <x v="93"/>
    <x v="4"/>
    <x v="4"/>
    <n v="3915"/>
    <x v="0"/>
    <x v="16"/>
    <x v="5"/>
    <x v="5"/>
    <n v="29.910000000000004"/>
    <n v="1"/>
  </r>
  <r>
    <x v="280"/>
    <x v="2"/>
    <s v="2024-2025"/>
    <x v="0"/>
    <x v="66"/>
    <x v="3"/>
    <x v="3"/>
    <n v="4883"/>
    <x v="0"/>
    <x v="12"/>
    <x v="5"/>
    <x v="5"/>
    <n v="29.92"/>
    <n v="1"/>
  </r>
  <r>
    <x v="78"/>
    <x v="0"/>
    <s v="2023-2024"/>
    <x v="0"/>
    <x v="40"/>
    <x v="4"/>
    <x v="4"/>
    <n v="3353"/>
    <x v="0"/>
    <x v="8"/>
    <x v="0"/>
    <x v="0"/>
    <n v="29.95"/>
    <n v="1"/>
  </r>
  <r>
    <x v="526"/>
    <x v="2"/>
    <s v="2024-2025"/>
    <x v="0"/>
    <x v="28"/>
    <x v="1"/>
    <x v="1"/>
    <n v="2830"/>
    <x v="0"/>
    <x v="11"/>
    <x v="2"/>
    <x v="2"/>
    <n v="29.95"/>
    <n v="1"/>
  </r>
  <r>
    <x v="527"/>
    <x v="1"/>
    <s v="2022-2023"/>
    <x v="1"/>
    <x v="9"/>
    <x v="4"/>
    <x v="4"/>
    <n v="3076"/>
    <x v="0"/>
    <x v="7"/>
    <x v="0"/>
    <x v="0"/>
    <n v="29.95"/>
    <n v="1"/>
  </r>
  <r>
    <x v="528"/>
    <x v="1"/>
    <s v="2022-2023"/>
    <x v="0"/>
    <x v="11"/>
    <x v="5"/>
    <x v="5"/>
    <n v="7010"/>
    <x v="0"/>
    <x v="9"/>
    <x v="2"/>
    <x v="2"/>
    <n v="29.95"/>
    <n v="1"/>
  </r>
  <r>
    <x v="360"/>
    <x v="2"/>
    <s v="2024-2025"/>
    <x v="1"/>
    <x v="80"/>
    <x v="0"/>
    <x v="0"/>
    <n v="6109"/>
    <x v="0"/>
    <x v="14"/>
    <x v="2"/>
    <x v="2"/>
    <n v="29.95"/>
    <n v="1"/>
  </r>
  <r>
    <x v="529"/>
    <x v="0"/>
    <s v="2023-2024"/>
    <x v="0"/>
    <x v="37"/>
    <x v="1"/>
    <x v="1"/>
    <n v="2750"/>
    <x v="0"/>
    <x v="11"/>
    <x v="0"/>
    <x v="0"/>
    <n v="29.95"/>
    <n v="1"/>
  </r>
  <r>
    <x v="302"/>
    <x v="0"/>
    <s v="2023-2024"/>
    <x v="0"/>
    <x v="49"/>
    <x v="4"/>
    <x v="4"/>
    <n v="3134"/>
    <x v="0"/>
    <x v="6"/>
    <x v="0"/>
    <x v="0"/>
    <n v="29.95"/>
    <n v="1"/>
  </r>
  <r>
    <x v="117"/>
    <x v="2"/>
    <s v="2024-2025"/>
    <x v="0"/>
    <x v="21"/>
    <x v="3"/>
    <x v="3"/>
    <n v="4012"/>
    <x v="0"/>
    <x v="10"/>
    <x v="1"/>
    <x v="1"/>
    <n v="29.95"/>
    <n v="1"/>
  </r>
  <r>
    <x v="530"/>
    <x v="1"/>
    <s v="2022-2023"/>
    <x v="1"/>
    <x v="30"/>
    <x v="4"/>
    <x v="4"/>
    <n v="3131"/>
    <x v="0"/>
    <x v="6"/>
    <x v="6"/>
    <x v="6"/>
    <n v="29.950000000000003"/>
    <n v="1"/>
  </r>
  <r>
    <x v="103"/>
    <x v="1"/>
    <s v="2022-2023"/>
    <x v="0"/>
    <x v="95"/>
    <x v="7"/>
    <x v="7"/>
    <n v="870"/>
    <x v="0"/>
    <x v="19"/>
    <x v="4"/>
    <x v="4"/>
    <n v="29.97"/>
    <n v="1"/>
  </r>
  <r>
    <x v="363"/>
    <x v="2"/>
    <s v="2024-2025"/>
    <x v="1"/>
    <x v="1"/>
    <x v="1"/>
    <x v="1"/>
    <n v="2478"/>
    <x v="0"/>
    <x v="1"/>
    <x v="5"/>
    <x v="5"/>
    <n v="29.97"/>
    <n v="1"/>
  </r>
  <r>
    <x v="531"/>
    <x v="0"/>
    <s v="2023-2024"/>
    <x v="1"/>
    <x v="9"/>
    <x v="4"/>
    <x v="4"/>
    <n v="3076"/>
    <x v="0"/>
    <x v="7"/>
    <x v="4"/>
    <x v="4"/>
    <n v="29.97"/>
    <n v="1"/>
  </r>
  <r>
    <x v="192"/>
    <x v="1"/>
    <s v="2022-2023"/>
    <x v="0"/>
    <x v="82"/>
    <x v="3"/>
    <x v="3"/>
    <n v="4655"/>
    <x v="0"/>
    <x v="17"/>
    <x v="7"/>
    <x v="7"/>
    <n v="29.97"/>
    <n v="1"/>
  </r>
  <r>
    <x v="423"/>
    <x v="1"/>
    <s v="2022-2023"/>
    <x v="0"/>
    <x v="92"/>
    <x v="3"/>
    <x v="3"/>
    <n v="4305"/>
    <x v="0"/>
    <x v="3"/>
    <x v="3"/>
    <x v="3"/>
    <n v="29.97"/>
    <n v="1"/>
  </r>
  <r>
    <x v="532"/>
    <x v="1"/>
    <s v="2022-2023"/>
    <x v="1"/>
    <x v="16"/>
    <x v="0"/>
    <x v="0"/>
    <n v="6030"/>
    <x v="0"/>
    <x v="0"/>
    <x v="7"/>
    <x v="7"/>
    <n v="29.97"/>
    <n v="1"/>
  </r>
  <r>
    <x v="168"/>
    <x v="0"/>
    <s v="2023-2024"/>
    <x v="0"/>
    <x v="92"/>
    <x v="3"/>
    <x v="3"/>
    <n v="4305"/>
    <x v="0"/>
    <x v="3"/>
    <x v="3"/>
    <x v="3"/>
    <n v="29.98"/>
    <n v="1"/>
  </r>
  <r>
    <x v="328"/>
    <x v="2"/>
    <s v="2024-2025"/>
    <x v="1"/>
    <x v="94"/>
    <x v="5"/>
    <x v="5"/>
    <n v="7250"/>
    <x v="0"/>
    <x v="9"/>
    <x v="3"/>
    <x v="3"/>
    <n v="29.98"/>
    <n v="1"/>
  </r>
  <r>
    <x v="50"/>
    <x v="0"/>
    <s v="2023-2024"/>
    <x v="1"/>
    <x v="79"/>
    <x v="6"/>
    <x v="6"/>
    <n v="5290"/>
    <x v="0"/>
    <x v="18"/>
    <x v="3"/>
    <x v="3"/>
    <n v="29.98"/>
    <n v="1"/>
  </r>
  <r>
    <x v="125"/>
    <x v="2"/>
    <s v="2024-2025"/>
    <x v="0"/>
    <x v="77"/>
    <x v="5"/>
    <x v="5"/>
    <n v="7018"/>
    <x v="0"/>
    <x v="9"/>
    <x v="7"/>
    <x v="7"/>
    <n v="29.98"/>
    <n v="1"/>
  </r>
  <r>
    <x v="1"/>
    <x v="0"/>
    <s v="2023-2024"/>
    <x v="1"/>
    <x v="50"/>
    <x v="4"/>
    <x v="4"/>
    <n v="3179"/>
    <x v="0"/>
    <x v="6"/>
    <x v="7"/>
    <x v="7"/>
    <n v="29.98"/>
    <n v="1"/>
  </r>
  <r>
    <x v="533"/>
    <x v="1"/>
    <s v="2022-2023"/>
    <x v="0"/>
    <x v="20"/>
    <x v="4"/>
    <x v="4"/>
    <n v="3429"/>
    <x v="0"/>
    <x v="8"/>
    <x v="0"/>
    <x v="0"/>
    <n v="29.98"/>
    <n v="1"/>
  </r>
  <r>
    <x v="197"/>
    <x v="0"/>
    <s v="2023-2024"/>
    <x v="1"/>
    <x v="42"/>
    <x v="3"/>
    <x v="3"/>
    <n v="4870"/>
    <x v="0"/>
    <x v="12"/>
    <x v="3"/>
    <x v="3"/>
    <n v="29.99"/>
    <n v="1"/>
  </r>
  <r>
    <x v="166"/>
    <x v="0"/>
    <s v="2023-2024"/>
    <x v="0"/>
    <x v="6"/>
    <x v="0"/>
    <x v="0"/>
    <n v="6010"/>
    <x v="0"/>
    <x v="0"/>
    <x v="9"/>
    <x v="9"/>
    <n v="29.99"/>
    <n v="1"/>
  </r>
  <r>
    <x v="206"/>
    <x v="2"/>
    <s v="2024-2025"/>
    <x v="0"/>
    <x v="52"/>
    <x v="3"/>
    <x v="3"/>
    <n v="4053"/>
    <x v="0"/>
    <x v="10"/>
    <x v="0"/>
    <x v="0"/>
    <n v="30.369999999999997"/>
    <n v="1"/>
  </r>
  <r>
    <x v="175"/>
    <x v="1"/>
    <s v="2022-2023"/>
    <x v="0"/>
    <x v="80"/>
    <x v="0"/>
    <x v="0"/>
    <n v="6109"/>
    <x v="0"/>
    <x v="14"/>
    <x v="7"/>
    <x v="7"/>
    <n v="30.63"/>
    <n v="1"/>
  </r>
  <r>
    <x v="167"/>
    <x v="2"/>
    <s v="2024-2025"/>
    <x v="0"/>
    <x v="63"/>
    <x v="1"/>
    <x v="1"/>
    <n v="2015"/>
    <x v="0"/>
    <x v="5"/>
    <x v="5"/>
    <x v="5"/>
    <n v="30.86"/>
    <n v="1"/>
  </r>
  <r>
    <x v="507"/>
    <x v="0"/>
    <s v="2023-2024"/>
    <x v="0"/>
    <x v="1"/>
    <x v="1"/>
    <x v="1"/>
    <n v="2478"/>
    <x v="0"/>
    <x v="1"/>
    <x v="3"/>
    <x v="3"/>
    <n v="30.9"/>
    <n v="1"/>
  </r>
  <r>
    <x v="534"/>
    <x v="0"/>
    <s v="2023-2024"/>
    <x v="1"/>
    <x v="12"/>
    <x v="3"/>
    <x v="3"/>
    <n v="4068"/>
    <x v="0"/>
    <x v="10"/>
    <x v="2"/>
    <x v="2"/>
    <n v="30.92"/>
    <n v="1"/>
  </r>
  <r>
    <x v="535"/>
    <x v="1"/>
    <s v="2022-2023"/>
    <x v="0"/>
    <x v="55"/>
    <x v="3"/>
    <x v="3"/>
    <n v="4703"/>
    <x v="0"/>
    <x v="17"/>
    <x v="2"/>
    <x v="2"/>
    <n v="30.950000000000003"/>
    <n v="1"/>
  </r>
  <r>
    <x v="121"/>
    <x v="0"/>
    <s v="2023-2024"/>
    <x v="0"/>
    <x v="26"/>
    <x v="0"/>
    <x v="0"/>
    <n v="6280"/>
    <x v="0"/>
    <x v="14"/>
    <x v="8"/>
    <x v="8"/>
    <n v="31"/>
    <n v="1"/>
  </r>
  <r>
    <x v="536"/>
    <x v="1"/>
    <s v="2022-2023"/>
    <x v="0"/>
    <x v="87"/>
    <x v="2"/>
    <x v="2"/>
    <n v="2609"/>
    <x v="0"/>
    <x v="2"/>
    <x v="6"/>
    <x v="6"/>
    <n v="31"/>
    <n v="1"/>
  </r>
  <r>
    <x v="518"/>
    <x v="0"/>
    <s v="2023-2024"/>
    <x v="0"/>
    <x v="14"/>
    <x v="1"/>
    <x v="1"/>
    <n v="2790"/>
    <x v="0"/>
    <x v="11"/>
    <x v="3"/>
    <x v="3"/>
    <n v="31"/>
    <n v="1"/>
  </r>
  <r>
    <x v="41"/>
    <x v="1"/>
    <s v="2022-2023"/>
    <x v="0"/>
    <x v="3"/>
    <x v="3"/>
    <x v="3"/>
    <n v="4220"/>
    <x v="0"/>
    <x v="3"/>
    <x v="5"/>
    <x v="5"/>
    <n v="31.119999999999997"/>
    <n v="1"/>
  </r>
  <r>
    <x v="316"/>
    <x v="0"/>
    <s v="2023-2024"/>
    <x v="0"/>
    <x v="84"/>
    <x v="3"/>
    <x v="3"/>
    <n v="4215"/>
    <x v="0"/>
    <x v="3"/>
    <x v="0"/>
    <x v="0"/>
    <n v="31.16"/>
    <n v="1"/>
  </r>
  <r>
    <x v="91"/>
    <x v="0"/>
    <s v="2023-2024"/>
    <x v="0"/>
    <x v="96"/>
    <x v="4"/>
    <x v="4"/>
    <n v="3690"/>
    <x v="0"/>
    <x v="16"/>
    <x v="3"/>
    <x v="3"/>
    <n v="31.490000000000002"/>
    <n v="1"/>
  </r>
  <r>
    <x v="178"/>
    <x v="0"/>
    <s v="2023-2024"/>
    <x v="0"/>
    <x v="12"/>
    <x v="3"/>
    <x v="3"/>
    <n v="4068"/>
    <x v="0"/>
    <x v="10"/>
    <x v="3"/>
    <x v="3"/>
    <n v="31.5"/>
    <n v="1"/>
  </r>
  <r>
    <x v="346"/>
    <x v="0"/>
    <s v="2023-2024"/>
    <x v="0"/>
    <x v="48"/>
    <x v="3"/>
    <x v="3"/>
    <n v="4566"/>
    <x v="0"/>
    <x v="15"/>
    <x v="3"/>
    <x v="3"/>
    <n v="31.5"/>
    <n v="1"/>
  </r>
  <r>
    <x v="459"/>
    <x v="0"/>
    <s v="2023-2024"/>
    <x v="0"/>
    <x v="21"/>
    <x v="3"/>
    <x v="3"/>
    <n v="4012"/>
    <x v="0"/>
    <x v="10"/>
    <x v="3"/>
    <x v="3"/>
    <n v="31.5"/>
    <n v="1"/>
  </r>
  <r>
    <x v="537"/>
    <x v="1"/>
    <s v="2022-2023"/>
    <x v="1"/>
    <x v="36"/>
    <x v="4"/>
    <x v="4"/>
    <n v="3148"/>
    <x v="0"/>
    <x v="6"/>
    <x v="5"/>
    <x v="5"/>
    <n v="31.68"/>
    <n v="1"/>
  </r>
  <r>
    <x v="538"/>
    <x v="2"/>
    <s v="2024-2025"/>
    <x v="0"/>
    <x v="31"/>
    <x v="1"/>
    <x v="1"/>
    <n v="2116"/>
    <x v="0"/>
    <x v="4"/>
    <x v="6"/>
    <x v="6"/>
    <n v="31.68"/>
    <n v="1"/>
  </r>
  <r>
    <x v="307"/>
    <x v="0"/>
    <s v="2023-2024"/>
    <x v="1"/>
    <x v="47"/>
    <x v="1"/>
    <x v="1"/>
    <n v="2101"/>
    <x v="0"/>
    <x v="4"/>
    <x v="8"/>
    <x v="8"/>
    <n v="31.84"/>
    <n v="1"/>
  </r>
  <r>
    <x v="192"/>
    <x v="1"/>
    <s v="2022-2023"/>
    <x v="0"/>
    <x v="53"/>
    <x v="3"/>
    <x v="3"/>
    <n v="4119"/>
    <x v="0"/>
    <x v="10"/>
    <x v="3"/>
    <x v="3"/>
    <n v="31.880000000000003"/>
    <n v="1"/>
  </r>
  <r>
    <x v="405"/>
    <x v="2"/>
    <s v="2024-2025"/>
    <x v="1"/>
    <x v="90"/>
    <x v="3"/>
    <x v="3"/>
    <n v="4700"/>
    <x v="0"/>
    <x v="17"/>
    <x v="5"/>
    <x v="5"/>
    <n v="31.91"/>
    <n v="1"/>
  </r>
  <r>
    <x v="330"/>
    <x v="0"/>
    <s v="2023-2024"/>
    <x v="0"/>
    <x v="69"/>
    <x v="4"/>
    <x v="4"/>
    <n v="3199"/>
    <x v="0"/>
    <x v="6"/>
    <x v="5"/>
    <x v="5"/>
    <n v="31.92"/>
    <n v="1"/>
  </r>
  <r>
    <x v="158"/>
    <x v="0"/>
    <s v="2023-2024"/>
    <x v="1"/>
    <x v="53"/>
    <x v="3"/>
    <x v="3"/>
    <n v="4119"/>
    <x v="0"/>
    <x v="10"/>
    <x v="1"/>
    <x v="1"/>
    <n v="31.92"/>
    <n v="1"/>
  </r>
  <r>
    <x v="455"/>
    <x v="0"/>
    <s v="2023-2024"/>
    <x v="1"/>
    <x v="23"/>
    <x v="1"/>
    <x v="1"/>
    <n v="2650"/>
    <x v="0"/>
    <x v="11"/>
    <x v="7"/>
    <x v="7"/>
    <n v="31.92"/>
    <n v="1"/>
  </r>
  <r>
    <x v="199"/>
    <x v="0"/>
    <s v="2023-2024"/>
    <x v="0"/>
    <x v="27"/>
    <x v="4"/>
    <x v="4"/>
    <n v="3066"/>
    <x v="0"/>
    <x v="7"/>
    <x v="5"/>
    <x v="5"/>
    <n v="31.93"/>
    <n v="1"/>
  </r>
  <r>
    <x v="539"/>
    <x v="2"/>
    <s v="2024-2025"/>
    <x v="0"/>
    <x v="9"/>
    <x v="4"/>
    <x v="4"/>
    <n v="3076"/>
    <x v="0"/>
    <x v="7"/>
    <x v="5"/>
    <x v="5"/>
    <n v="31.93"/>
    <n v="1"/>
  </r>
  <r>
    <x v="392"/>
    <x v="2"/>
    <s v="2024-2025"/>
    <x v="0"/>
    <x v="34"/>
    <x v="4"/>
    <x v="4"/>
    <n v="3018"/>
    <x v="0"/>
    <x v="7"/>
    <x v="0"/>
    <x v="0"/>
    <n v="31.96"/>
    <n v="1"/>
  </r>
  <r>
    <x v="376"/>
    <x v="1"/>
    <s v="2022-2023"/>
    <x v="1"/>
    <x v="9"/>
    <x v="4"/>
    <x v="4"/>
    <n v="3076"/>
    <x v="0"/>
    <x v="7"/>
    <x v="1"/>
    <x v="1"/>
    <n v="31.96"/>
    <n v="1"/>
  </r>
  <r>
    <x v="540"/>
    <x v="2"/>
    <s v="2024-2025"/>
    <x v="0"/>
    <x v="81"/>
    <x v="3"/>
    <x v="3"/>
    <n v="4680"/>
    <x v="0"/>
    <x v="17"/>
    <x v="5"/>
    <x v="5"/>
    <n v="31.96"/>
    <n v="1"/>
  </r>
  <r>
    <x v="541"/>
    <x v="0"/>
    <s v="2023-2024"/>
    <x v="0"/>
    <x v="45"/>
    <x v="3"/>
    <x v="3"/>
    <n v="4570"/>
    <x v="0"/>
    <x v="15"/>
    <x v="6"/>
    <x v="6"/>
    <n v="31.96"/>
    <n v="1"/>
  </r>
  <r>
    <x v="289"/>
    <x v="1"/>
    <s v="2022-2023"/>
    <x v="0"/>
    <x v="35"/>
    <x v="3"/>
    <x v="3"/>
    <n v="4558"/>
    <x v="0"/>
    <x v="15"/>
    <x v="3"/>
    <x v="3"/>
    <n v="31.96"/>
    <n v="1"/>
  </r>
  <r>
    <x v="445"/>
    <x v="0"/>
    <s v="2023-2024"/>
    <x v="1"/>
    <x v="19"/>
    <x v="1"/>
    <x v="1"/>
    <n v="2800"/>
    <x v="0"/>
    <x v="11"/>
    <x v="0"/>
    <x v="0"/>
    <n v="31.96"/>
    <n v="1"/>
  </r>
  <r>
    <x v="542"/>
    <x v="2"/>
    <s v="2024-2025"/>
    <x v="0"/>
    <x v="90"/>
    <x v="3"/>
    <x v="3"/>
    <n v="4700"/>
    <x v="0"/>
    <x v="17"/>
    <x v="0"/>
    <x v="0"/>
    <n v="31.96"/>
    <n v="1"/>
  </r>
  <r>
    <x v="543"/>
    <x v="0"/>
    <s v="2023-2024"/>
    <x v="0"/>
    <x v="87"/>
    <x v="2"/>
    <x v="2"/>
    <n v="2609"/>
    <x v="0"/>
    <x v="2"/>
    <x v="0"/>
    <x v="0"/>
    <n v="31.97"/>
    <n v="1"/>
  </r>
  <r>
    <x v="406"/>
    <x v="2"/>
    <s v="2024-2025"/>
    <x v="1"/>
    <x v="48"/>
    <x v="3"/>
    <x v="3"/>
    <n v="4566"/>
    <x v="0"/>
    <x v="15"/>
    <x v="6"/>
    <x v="6"/>
    <n v="31.97"/>
    <n v="1"/>
  </r>
  <r>
    <x v="59"/>
    <x v="0"/>
    <s v="2023-2024"/>
    <x v="1"/>
    <x v="16"/>
    <x v="0"/>
    <x v="0"/>
    <n v="6030"/>
    <x v="0"/>
    <x v="0"/>
    <x v="4"/>
    <x v="4"/>
    <n v="32.46"/>
    <n v="1"/>
  </r>
  <r>
    <x v="358"/>
    <x v="1"/>
    <s v="2022-2023"/>
    <x v="0"/>
    <x v="85"/>
    <x v="0"/>
    <x v="0"/>
    <n v="6530"/>
    <x v="0"/>
    <x v="20"/>
    <x v="2"/>
    <x v="2"/>
    <n v="32.56"/>
    <n v="1"/>
  </r>
  <r>
    <x v="444"/>
    <x v="0"/>
    <s v="2023-2024"/>
    <x v="1"/>
    <x v="76"/>
    <x v="1"/>
    <x v="1"/>
    <n v="2031"/>
    <x v="0"/>
    <x v="5"/>
    <x v="5"/>
    <x v="5"/>
    <n v="32.67"/>
    <n v="1"/>
  </r>
  <r>
    <x v="391"/>
    <x v="2"/>
    <s v="2024-2025"/>
    <x v="0"/>
    <x v="19"/>
    <x v="1"/>
    <x v="1"/>
    <n v="2800"/>
    <x v="0"/>
    <x v="11"/>
    <x v="7"/>
    <x v="7"/>
    <n v="32.74"/>
    <n v="1"/>
  </r>
  <r>
    <x v="20"/>
    <x v="0"/>
    <s v="2023-2024"/>
    <x v="0"/>
    <x v="55"/>
    <x v="3"/>
    <x v="3"/>
    <n v="4703"/>
    <x v="0"/>
    <x v="17"/>
    <x v="3"/>
    <x v="3"/>
    <n v="32.799999999999997"/>
    <n v="1"/>
  </r>
  <r>
    <x v="31"/>
    <x v="1"/>
    <s v="2022-2023"/>
    <x v="0"/>
    <x v="25"/>
    <x v="4"/>
    <x v="4"/>
    <n v="3550"/>
    <x v="0"/>
    <x v="8"/>
    <x v="9"/>
    <x v="9"/>
    <n v="32.85"/>
    <n v="1"/>
  </r>
  <r>
    <x v="544"/>
    <x v="0"/>
    <s v="2023-2024"/>
    <x v="0"/>
    <x v="64"/>
    <x v="1"/>
    <x v="1"/>
    <n v="2350"/>
    <x v="0"/>
    <x v="1"/>
    <x v="2"/>
    <x v="2"/>
    <n v="32.89"/>
    <n v="1"/>
  </r>
  <r>
    <x v="417"/>
    <x v="2"/>
    <s v="2024-2025"/>
    <x v="0"/>
    <x v="70"/>
    <x v="4"/>
    <x v="4"/>
    <n v="3400"/>
    <x v="0"/>
    <x v="8"/>
    <x v="5"/>
    <x v="5"/>
    <n v="32.89"/>
    <n v="1"/>
  </r>
  <r>
    <x v="545"/>
    <x v="2"/>
    <s v="2024-2025"/>
    <x v="1"/>
    <x v="49"/>
    <x v="4"/>
    <x v="4"/>
    <n v="3134"/>
    <x v="0"/>
    <x v="6"/>
    <x v="7"/>
    <x v="7"/>
    <n v="32.94"/>
    <n v="1"/>
  </r>
  <r>
    <x v="514"/>
    <x v="1"/>
    <s v="2022-2023"/>
    <x v="0"/>
    <x v="93"/>
    <x v="4"/>
    <x v="4"/>
    <n v="3915"/>
    <x v="0"/>
    <x v="16"/>
    <x v="7"/>
    <x v="7"/>
    <n v="32.950000000000003"/>
    <n v="1"/>
  </r>
  <r>
    <x v="546"/>
    <x v="2"/>
    <s v="2024-2025"/>
    <x v="0"/>
    <x v="54"/>
    <x v="4"/>
    <x v="4"/>
    <n v="3030"/>
    <x v="0"/>
    <x v="7"/>
    <x v="9"/>
    <x v="9"/>
    <n v="32.99"/>
    <n v="1"/>
  </r>
  <r>
    <x v="380"/>
    <x v="0"/>
    <s v="2023-2024"/>
    <x v="0"/>
    <x v="84"/>
    <x v="3"/>
    <x v="3"/>
    <n v="4215"/>
    <x v="0"/>
    <x v="3"/>
    <x v="0"/>
    <x v="0"/>
    <n v="33"/>
    <n v="1"/>
  </r>
  <r>
    <x v="73"/>
    <x v="1"/>
    <s v="2022-2023"/>
    <x v="0"/>
    <x v="34"/>
    <x v="4"/>
    <x v="4"/>
    <n v="3018"/>
    <x v="0"/>
    <x v="7"/>
    <x v="1"/>
    <x v="1"/>
    <n v="33"/>
    <n v="1"/>
  </r>
  <r>
    <x v="178"/>
    <x v="0"/>
    <s v="2023-2024"/>
    <x v="0"/>
    <x v="79"/>
    <x v="6"/>
    <x v="6"/>
    <n v="5290"/>
    <x v="0"/>
    <x v="18"/>
    <x v="3"/>
    <x v="3"/>
    <n v="33"/>
    <n v="1"/>
  </r>
  <r>
    <x v="547"/>
    <x v="0"/>
    <s v="2023-2024"/>
    <x v="0"/>
    <x v="54"/>
    <x v="4"/>
    <x v="4"/>
    <n v="3030"/>
    <x v="0"/>
    <x v="7"/>
    <x v="7"/>
    <x v="7"/>
    <n v="33.380000000000003"/>
    <n v="1"/>
  </r>
  <r>
    <x v="119"/>
    <x v="0"/>
    <s v="2023-2024"/>
    <x v="0"/>
    <x v="59"/>
    <x v="3"/>
    <x v="3"/>
    <n v="4509"/>
    <x v="0"/>
    <x v="3"/>
    <x v="7"/>
    <x v="7"/>
    <n v="33.39"/>
    <n v="1"/>
  </r>
  <r>
    <x v="548"/>
    <x v="1"/>
    <s v="2022-2023"/>
    <x v="0"/>
    <x v="68"/>
    <x v="7"/>
    <x v="7"/>
    <n v="800"/>
    <x v="0"/>
    <x v="19"/>
    <x v="6"/>
    <x v="6"/>
    <n v="33.409999999999997"/>
    <n v="1"/>
  </r>
  <r>
    <x v="56"/>
    <x v="2"/>
    <s v="2024-2025"/>
    <x v="0"/>
    <x v="11"/>
    <x v="5"/>
    <x v="5"/>
    <n v="7010"/>
    <x v="0"/>
    <x v="9"/>
    <x v="7"/>
    <x v="7"/>
    <n v="33.43"/>
    <n v="1"/>
  </r>
  <r>
    <x v="549"/>
    <x v="1"/>
    <s v="2022-2023"/>
    <x v="1"/>
    <x v="69"/>
    <x v="4"/>
    <x v="4"/>
    <n v="3199"/>
    <x v="0"/>
    <x v="6"/>
    <x v="3"/>
    <x v="3"/>
    <n v="33.75"/>
    <n v="1"/>
  </r>
  <r>
    <x v="135"/>
    <x v="0"/>
    <s v="2023-2024"/>
    <x v="0"/>
    <x v="85"/>
    <x v="0"/>
    <x v="0"/>
    <n v="6530"/>
    <x v="0"/>
    <x v="20"/>
    <x v="5"/>
    <x v="5"/>
    <n v="33.89"/>
    <n v="1"/>
  </r>
  <r>
    <x v="501"/>
    <x v="1"/>
    <s v="2022-2023"/>
    <x v="0"/>
    <x v="22"/>
    <x v="1"/>
    <x v="1"/>
    <n v="2539"/>
    <x v="0"/>
    <x v="2"/>
    <x v="1"/>
    <x v="1"/>
    <n v="33.93"/>
    <n v="1"/>
  </r>
  <r>
    <x v="550"/>
    <x v="0"/>
    <s v="2023-2024"/>
    <x v="0"/>
    <x v="7"/>
    <x v="4"/>
    <x v="4"/>
    <n v="3175"/>
    <x v="0"/>
    <x v="6"/>
    <x v="5"/>
    <x v="5"/>
    <n v="33.94"/>
    <n v="1"/>
  </r>
  <r>
    <x v="551"/>
    <x v="0"/>
    <s v="2023-2024"/>
    <x v="0"/>
    <x v="43"/>
    <x v="1"/>
    <x v="1"/>
    <n v="2560"/>
    <x v="0"/>
    <x v="2"/>
    <x v="3"/>
    <x v="3"/>
    <n v="33.97"/>
    <n v="1"/>
  </r>
  <r>
    <x v="469"/>
    <x v="1"/>
    <s v="2022-2023"/>
    <x v="0"/>
    <x v="43"/>
    <x v="1"/>
    <x v="1"/>
    <n v="2560"/>
    <x v="0"/>
    <x v="2"/>
    <x v="0"/>
    <x v="0"/>
    <n v="33.979999999999997"/>
    <n v="1"/>
  </r>
  <r>
    <x v="384"/>
    <x v="1"/>
    <s v="2022-2023"/>
    <x v="0"/>
    <x v="44"/>
    <x v="4"/>
    <x v="4"/>
    <n v="3977"/>
    <x v="0"/>
    <x v="16"/>
    <x v="4"/>
    <x v="4"/>
    <n v="33.979999999999997"/>
    <n v="1"/>
  </r>
  <r>
    <x v="130"/>
    <x v="1"/>
    <s v="2022-2023"/>
    <x v="0"/>
    <x v="13"/>
    <x v="1"/>
    <x v="1"/>
    <n v="2480"/>
    <x v="0"/>
    <x v="1"/>
    <x v="3"/>
    <x v="3"/>
    <n v="34.120000000000005"/>
    <n v="1"/>
  </r>
  <r>
    <x v="552"/>
    <x v="2"/>
    <s v="2024-2025"/>
    <x v="0"/>
    <x v="89"/>
    <x v="4"/>
    <x v="4"/>
    <n v="3136"/>
    <x v="0"/>
    <x v="6"/>
    <x v="2"/>
    <x v="2"/>
    <n v="34.47"/>
    <n v="1"/>
  </r>
  <r>
    <x v="337"/>
    <x v="0"/>
    <s v="2023-2024"/>
    <x v="0"/>
    <x v="89"/>
    <x v="4"/>
    <x v="4"/>
    <n v="3136"/>
    <x v="0"/>
    <x v="6"/>
    <x v="3"/>
    <x v="3"/>
    <n v="34.5"/>
    <n v="1"/>
  </r>
  <r>
    <x v="553"/>
    <x v="2"/>
    <s v="2024-2025"/>
    <x v="0"/>
    <x v="64"/>
    <x v="1"/>
    <x v="1"/>
    <n v="2350"/>
    <x v="0"/>
    <x v="1"/>
    <x v="6"/>
    <x v="6"/>
    <n v="34.57"/>
    <n v="1"/>
  </r>
  <r>
    <x v="236"/>
    <x v="0"/>
    <s v="2023-2024"/>
    <x v="1"/>
    <x v="83"/>
    <x v="0"/>
    <x v="0"/>
    <n v="6052"/>
    <x v="0"/>
    <x v="0"/>
    <x v="0"/>
    <x v="0"/>
    <n v="34.74"/>
    <n v="1"/>
  </r>
  <r>
    <x v="89"/>
    <x v="0"/>
    <s v="2023-2024"/>
    <x v="1"/>
    <x v="67"/>
    <x v="3"/>
    <x v="3"/>
    <n v="4551"/>
    <x v="0"/>
    <x v="15"/>
    <x v="8"/>
    <x v="8"/>
    <n v="34.86"/>
    <n v="1"/>
  </r>
  <r>
    <x v="213"/>
    <x v="1"/>
    <s v="2022-2023"/>
    <x v="0"/>
    <x v="75"/>
    <x v="0"/>
    <x v="0"/>
    <n v="6450"/>
    <x v="0"/>
    <x v="20"/>
    <x v="5"/>
    <x v="5"/>
    <n v="34.910000000000004"/>
    <n v="1"/>
  </r>
  <r>
    <x v="554"/>
    <x v="0"/>
    <s v="2023-2024"/>
    <x v="0"/>
    <x v="96"/>
    <x v="4"/>
    <x v="4"/>
    <n v="3690"/>
    <x v="0"/>
    <x v="16"/>
    <x v="5"/>
    <x v="5"/>
    <n v="34.92"/>
    <n v="1"/>
  </r>
  <r>
    <x v="528"/>
    <x v="1"/>
    <s v="2022-2023"/>
    <x v="0"/>
    <x v="39"/>
    <x v="0"/>
    <x v="0"/>
    <n v="6330"/>
    <x v="0"/>
    <x v="14"/>
    <x v="7"/>
    <x v="7"/>
    <n v="34.93"/>
    <n v="1"/>
  </r>
  <r>
    <x v="289"/>
    <x v="1"/>
    <s v="2022-2023"/>
    <x v="0"/>
    <x v="39"/>
    <x v="0"/>
    <x v="0"/>
    <n v="6330"/>
    <x v="0"/>
    <x v="14"/>
    <x v="1"/>
    <x v="1"/>
    <n v="34.93"/>
    <n v="1"/>
  </r>
  <r>
    <x v="555"/>
    <x v="2"/>
    <s v="2024-2025"/>
    <x v="0"/>
    <x v="66"/>
    <x v="3"/>
    <x v="3"/>
    <n v="4883"/>
    <x v="0"/>
    <x v="12"/>
    <x v="1"/>
    <x v="1"/>
    <n v="34.93"/>
    <n v="1"/>
  </r>
  <r>
    <x v="175"/>
    <x v="1"/>
    <s v="2022-2023"/>
    <x v="1"/>
    <x v="1"/>
    <x v="1"/>
    <x v="1"/>
    <n v="2478"/>
    <x v="0"/>
    <x v="1"/>
    <x v="4"/>
    <x v="4"/>
    <n v="34.93"/>
    <n v="1"/>
  </r>
  <r>
    <x v="450"/>
    <x v="1"/>
    <s v="2022-2023"/>
    <x v="0"/>
    <x v="54"/>
    <x v="4"/>
    <x v="4"/>
    <n v="3030"/>
    <x v="0"/>
    <x v="7"/>
    <x v="3"/>
    <x v="3"/>
    <n v="34.950000000000003"/>
    <n v="1"/>
  </r>
  <r>
    <x v="535"/>
    <x v="1"/>
    <s v="2022-2023"/>
    <x v="0"/>
    <x v="81"/>
    <x v="3"/>
    <x v="3"/>
    <n v="4680"/>
    <x v="0"/>
    <x v="17"/>
    <x v="3"/>
    <x v="3"/>
    <n v="34.96"/>
    <n v="1"/>
  </r>
  <r>
    <x v="556"/>
    <x v="0"/>
    <s v="2023-2024"/>
    <x v="1"/>
    <x v="83"/>
    <x v="0"/>
    <x v="0"/>
    <n v="6052"/>
    <x v="0"/>
    <x v="0"/>
    <x v="7"/>
    <x v="7"/>
    <n v="34.97"/>
    <n v="1"/>
  </r>
  <r>
    <x v="522"/>
    <x v="0"/>
    <s v="2023-2024"/>
    <x v="0"/>
    <x v="67"/>
    <x v="3"/>
    <x v="3"/>
    <n v="4551"/>
    <x v="0"/>
    <x v="15"/>
    <x v="1"/>
    <x v="1"/>
    <n v="34.989999999999995"/>
    <n v="1"/>
  </r>
  <r>
    <x v="307"/>
    <x v="0"/>
    <s v="2023-2024"/>
    <x v="0"/>
    <x v="95"/>
    <x v="7"/>
    <x v="7"/>
    <n v="870"/>
    <x v="0"/>
    <x v="19"/>
    <x v="7"/>
    <x v="7"/>
    <n v="35"/>
    <n v="1"/>
  </r>
  <r>
    <x v="483"/>
    <x v="0"/>
    <s v="2023-2024"/>
    <x v="0"/>
    <x v="69"/>
    <x v="4"/>
    <x v="4"/>
    <n v="3199"/>
    <x v="0"/>
    <x v="6"/>
    <x v="2"/>
    <x v="2"/>
    <n v="35.11"/>
    <n v="1"/>
  </r>
  <r>
    <x v="371"/>
    <x v="2"/>
    <s v="2024-2025"/>
    <x v="0"/>
    <x v="6"/>
    <x v="0"/>
    <x v="0"/>
    <n v="6010"/>
    <x v="0"/>
    <x v="0"/>
    <x v="4"/>
    <x v="4"/>
    <n v="35.28"/>
    <n v="1"/>
  </r>
  <r>
    <x v="333"/>
    <x v="1"/>
    <s v="2022-2023"/>
    <x v="0"/>
    <x v="88"/>
    <x v="6"/>
    <x v="6"/>
    <n v="5011"/>
    <x v="0"/>
    <x v="13"/>
    <x v="3"/>
    <x v="3"/>
    <n v="35.480000000000004"/>
    <n v="1"/>
  </r>
  <r>
    <x v="303"/>
    <x v="1"/>
    <s v="2022-2023"/>
    <x v="0"/>
    <x v="3"/>
    <x v="3"/>
    <x v="3"/>
    <n v="4220"/>
    <x v="0"/>
    <x v="3"/>
    <x v="6"/>
    <x v="6"/>
    <n v="35.619999999999997"/>
    <n v="1"/>
  </r>
  <r>
    <x v="57"/>
    <x v="0"/>
    <s v="2023-2024"/>
    <x v="0"/>
    <x v="28"/>
    <x v="1"/>
    <x v="1"/>
    <n v="2830"/>
    <x v="0"/>
    <x v="11"/>
    <x v="9"/>
    <x v="9"/>
    <n v="35.72"/>
    <n v="1"/>
  </r>
  <r>
    <x v="557"/>
    <x v="0"/>
    <s v="2023-2024"/>
    <x v="0"/>
    <x v="5"/>
    <x v="1"/>
    <x v="1"/>
    <n v="2067"/>
    <x v="0"/>
    <x v="5"/>
    <x v="8"/>
    <x v="8"/>
    <n v="35.82"/>
    <n v="1"/>
  </r>
  <r>
    <x v="558"/>
    <x v="0"/>
    <s v="2023-2024"/>
    <x v="0"/>
    <x v="96"/>
    <x v="4"/>
    <x v="4"/>
    <n v="3690"/>
    <x v="0"/>
    <x v="16"/>
    <x v="0"/>
    <x v="0"/>
    <n v="35.840000000000003"/>
    <n v="1"/>
  </r>
  <r>
    <x v="559"/>
    <x v="0"/>
    <s v="2023-2024"/>
    <x v="1"/>
    <x v="62"/>
    <x v="0"/>
    <x v="0"/>
    <n v="6112"/>
    <x v="0"/>
    <x v="14"/>
    <x v="6"/>
    <x v="6"/>
    <n v="35.880000000000003"/>
    <n v="1"/>
  </r>
  <r>
    <x v="77"/>
    <x v="1"/>
    <s v="2022-2023"/>
    <x v="0"/>
    <x v="29"/>
    <x v="4"/>
    <x v="4"/>
    <n v="3500"/>
    <x v="0"/>
    <x v="8"/>
    <x v="2"/>
    <x v="2"/>
    <n v="35.880000000000003"/>
    <n v="1"/>
  </r>
  <r>
    <x v="365"/>
    <x v="0"/>
    <s v="2023-2024"/>
    <x v="1"/>
    <x v="48"/>
    <x v="3"/>
    <x v="3"/>
    <n v="4566"/>
    <x v="0"/>
    <x v="15"/>
    <x v="6"/>
    <x v="6"/>
    <n v="35.880000000000003"/>
    <n v="1"/>
  </r>
  <r>
    <x v="28"/>
    <x v="2"/>
    <s v="2024-2025"/>
    <x v="1"/>
    <x v="76"/>
    <x v="1"/>
    <x v="1"/>
    <n v="2031"/>
    <x v="0"/>
    <x v="5"/>
    <x v="6"/>
    <x v="6"/>
    <n v="35.880000000000003"/>
    <n v="1"/>
  </r>
  <r>
    <x v="14"/>
    <x v="0"/>
    <s v="2023-2024"/>
    <x v="0"/>
    <x v="63"/>
    <x v="1"/>
    <x v="1"/>
    <n v="2015"/>
    <x v="0"/>
    <x v="5"/>
    <x v="5"/>
    <x v="5"/>
    <n v="35.909999999999997"/>
    <n v="1"/>
  </r>
  <r>
    <x v="13"/>
    <x v="0"/>
    <s v="2023-2024"/>
    <x v="0"/>
    <x v="27"/>
    <x v="4"/>
    <x v="4"/>
    <n v="3066"/>
    <x v="0"/>
    <x v="7"/>
    <x v="7"/>
    <x v="7"/>
    <n v="35.909999999999997"/>
    <n v="1"/>
  </r>
  <r>
    <x v="560"/>
    <x v="0"/>
    <s v="2023-2024"/>
    <x v="0"/>
    <x v="45"/>
    <x v="3"/>
    <x v="3"/>
    <n v="4570"/>
    <x v="0"/>
    <x v="15"/>
    <x v="5"/>
    <x v="5"/>
    <n v="35.909999999999997"/>
    <n v="1"/>
  </r>
  <r>
    <x v="326"/>
    <x v="0"/>
    <s v="2023-2024"/>
    <x v="0"/>
    <x v="93"/>
    <x v="4"/>
    <x v="4"/>
    <n v="3915"/>
    <x v="0"/>
    <x v="16"/>
    <x v="4"/>
    <x v="4"/>
    <n v="35.909999999999997"/>
    <n v="1"/>
  </r>
  <r>
    <x v="210"/>
    <x v="0"/>
    <s v="2023-2024"/>
    <x v="0"/>
    <x v="78"/>
    <x v="1"/>
    <x v="1"/>
    <n v="2141"/>
    <x v="0"/>
    <x v="4"/>
    <x v="6"/>
    <x v="6"/>
    <n v="35.909999999999997"/>
    <n v="1"/>
  </r>
  <r>
    <x v="292"/>
    <x v="0"/>
    <s v="2023-2024"/>
    <x v="0"/>
    <x v="87"/>
    <x v="2"/>
    <x v="2"/>
    <n v="2609"/>
    <x v="0"/>
    <x v="2"/>
    <x v="5"/>
    <x v="5"/>
    <n v="35.910000000000004"/>
    <n v="1"/>
  </r>
  <r>
    <x v="335"/>
    <x v="1"/>
    <s v="2022-2023"/>
    <x v="0"/>
    <x v="73"/>
    <x v="6"/>
    <x v="6"/>
    <n v="5607"/>
    <x v="0"/>
    <x v="18"/>
    <x v="4"/>
    <x v="4"/>
    <n v="35.92"/>
    <n v="1"/>
  </r>
  <r>
    <x v="435"/>
    <x v="0"/>
    <s v="2023-2024"/>
    <x v="0"/>
    <x v="3"/>
    <x v="3"/>
    <x v="3"/>
    <n v="4220"/>
    <x v="0"/>
    <x v="3"/>
    <x v="2"/>
    <x v="2"/>
    <n v="35.94"/>
    <n v="1"/>
  </r>
  <r>
    <x v="561"/>
    <x v="0"/>
    <s v="2023-2024"/>
    <x v="1"/>
    <x v="81"/>
    <x v="3"/>
    <x v="3"/>
    <n v="4680"/>
    <x v="0"/>
    <x v="17"/>
    <x v="0"/>
    <x v="0"/>
    <n v="35.94"/>
    <n v="1"/>
  </r>
  <r>
    <x v="412"/>
    <x v="0"/>
    <s v="2023-2024"/>
    <x v="1"/>
    <x v="17"/>
    <x v="3"/>
    <x v="3"/>
    <n v="4825"/>
    <x v="0"/>
    <x v="12"/>
    <x v="0"/>
    <x v="0"/>
    <n v="35.94"/>
    <n v="1"/>
  </r>
  <r>
    <x v="490"/>
    <x v="0"/>
    <s v="2023-2024"/>
    <x v="0"/>
    <x v="24"/>
    <x v="1"/>
    <x v="1"/>
    <n v="2120"/>
    <x v="0"/>
    <x v="4"/>
    <x v="0"/>
    <x v="0"/>
    <n v="35.94"/>
    <n v="1"/>
  </r>
  <r>
    <x v="344"/>
    <x v="1"/>
    <s v="2022-2023"/>
    <x v="0"/>
    <x v="2"/>
    <x v="2"/>
    <x v="2"/>
    <n v="2617"/>
    <x v="0"/>
    <x v="2"/>
    <x v="4"/>
    <x v="4"/>
    <n v="35.96"/>
    <n v="1"/>
  </r>
  <r>
    <x v="562"/>
    <x v="1"/>
    <s v="2022-2023"/>
    <x v="1"/>
    <x v="0"/>
    <x v="0"/>
    <x v="0"/>
    <n v="6021"/>
    <x v="0"/>
    <x v="0"/>
    <x v="3"/>
    <x v="3"/>
    <n v="35.97"/>
    <n v="1"/>
  </r>
  <r>
    <x v="312"/>
    <x v="1"/>
    <s v="2022-2023"/>
    <x v="0"/>
    <x v="57"/>
    <x v="6"/>
    <x v="6"/>
    <n v="5082"/>
    <x v="0"/>
    <x v="13"/>
    <x v="5"/>
    <x v="5"/>
    <n v="35.980000000000004"/>
    <n v="1"/>
  </r>
  <r>
    <x v="493"/>
    <x v="1"/>
    <s v="2022-2023"/>
    <x v="0"/>
    <x v="65"/>
    <x v="1"/>
    <x v="1"/>
    <n v="2131"/>
    <x v="0"/>
    <x v="4"/>
    <x v="3"/>
    <x v="3"/>
    <n v="36"/>
    <n v="1"/>
  </r>
  <r>
    <x v="17"/>
    <x v="0"/>
    <s v="2023-2024"/>
    <x v="0"/>
    <x v="17"/>
    <x v="3"/>
    <x v="3"/>
    <n v="4825"/>
    <x v="0"/>
    <x v="12"/>
    <x v="3"/>
    <x v="3"/>
    <n v="36"/>
    <n v="1"/>
  </r>
  <r>
    <x v="417"/>
    <x v="2"/>
    <s v="2024-2025"/>
    <x v="0"/>
    <x v="51"/>
    <x v="4"/>
    <x v="4"/>
    <n v="3630"/>
    <x v="0"/>
    <x v="16"/>
    <x v="9"/>
    <x v="9"/>
    <n v="36"/>
    <n v="1"/>
  </r>
  <r>
    <x v="457"/>
    <x v="1"/>
    <s v="2022-2023"/>
    <x v="0"/>
    <x v="88"/>
    <x v="6"/>
    <x v="6"/>
    <n v="5011"/>
    <x v="0"/>
    <x v="13"/>
    <x v="3"/>
    <x v="3"/>
    <n v="36"/>
    <n v="1"/>
  </r>
  <r>
    <x v="87"/>
    <x v="0"/>
    <s v="2023-2024"/>
    <x v="0"/>
    <x v="68"/>
    <x v="7"/>
    <x v="7"/>
    <n v="800"/>
    <x v="0"/>
    <x v="19"/>
    <x v="1"/>
    <x v="1"/>
    <n v="36.08"/>
    <n v="1"/>
  </r>
  <r>
    <x v="26"/>
    <x v="1"/>
    <s v="2022-2023"/>
    <x v="0"/>
    <x v="57"/>
    <x v="6"/>
    <x v="6"/>
    <n v="5082"/>
    <x v="0"/>
    <x v="13"/>
    <x v="7"/>
    <x v="7"/>
    <n v="36.489999999999995"/>
    <n v="1"/>
  </r>
  <r>
    <x v="563"/>
    <x v="0"/>
    <s v="2023-2024"/>
    <x v="0"/>
    <x v="82"/>
    <x v="3"/>
    <x v="3"/>
    <n v="4655"/>
    <x v="0"/>
    <x v="17"/>
    <x v="3"/>
    <x v="3"/>
    <n v="36.5"/>
    <n v="1"/>
  </r>
  <r>
    <x v="564"/>
    <x v="0"/>
    <s v="2023-2024"/>
    <x v="0"/>
    <x v="94"/>
    <x v="5"/>
    <x v="5"/>
    <n v="7250"/>
    <x v="0"/>
    <x v="9"/>
    <x v="3"/>
    <x v="3"/>
    <n v="36.5"/>
    <n v="1"/>
  </r>
  <r>
    <x v="417"/>
    <x v="2"/>
    <s v="2024-2025"/>
    <x v="1"/>
    <x v="9"/>
    <x v="4"/>
    <x v="4"/>
    <n v="3076"/>
    <x v="0"/>
    <x v="7"/>
    <x v="4"/>
    <x v="4"/>
    <n v="36.54"/>
    <n v="1"/>
  </r>
  <r>
    <x v="112"/>
    <x v="0"/>
    <s v="2023-2024"/>
    <x v="0"/>
    <x v="63"/>
    <x v="1"/>
    <x v="1"/>
    <n v="2015"/>
    <x v="0"/>
    <x v="5"/>
    <x v="4"/>
    <x v="4"/>
    <n v="36.67"/>
    <n v="1"/>
  </r>
  <r>
    <x v="343"/>
    <x v="0"/>
    <s v="2023-2024"/>
    <x v="1"/>
    <x v="55"/>
    <x v="3"/>
    <x v="3"/>
    <n v="4703"/>
    <x v="0"/>
    <x v="17"/>
    <x v="2"/>
    <x v="2"/>
    <n v="36.92"/>
    <n v="1"/>
  </r>
  <r>
    <x v="192"/>
    <x v="1"/>
    <s v="2022-2023"/>
    <x v="1"/>
    <x v="1"/>
    <x v="1"/>
    <x v="1"/>
    <n v="2478"/>
    <x v="0"/>
    <x v="1"/>
    <x v="0"/>
    <x v="0"/>
    <n v="36.97"/>
    <n v="1"/>
  </r>
  <r>
    <x v="441"/>
    <x v="0"/>
    <s v="2023-2024"/>
    <x v="0"/>
    <x v="92"/>
    <x v="3"/>
    <x v="3"/>
    <n v="4305"/>
    <x v="0"/>
    <x v="3"/>
    <x v="5"/>
    <x v="5"/>
    <n v="36.97"/>
    <n v="1"/>
  </r>
  <r>
    <x v="565"/>
    <x v="1"/>
    <s v="2022-2023"/>
    <x v="0"/>
    <x v="66"/>
    <x v="3"/>
    <x v="3"/>
    <n v="4883"/>
    <x v="0"/>
    <x v="12"/>
    <x v="4"/>
    <x v="4"/>
    <n v="37"/>
    <n v="1"/>
  </r>
  <r>
    <x v="419"/>
    <x v="2"/>
    <s v="2024-2025"/>
    <x v="1"/>
    <x v="13"/>
    <x v="1"/>
    <x v="1"/>
    <n v="2480"/>
    <x v="0"/>
    <x v="1"/>
    <x v="8"/>
    <x v="8"/>
    <n v="37.19"/>
    <n v="1"/>
  </r>
  <r>
    <x v="566"/>
    <x v="0"/>
    <s v="2023-2024"/>
    <x v="0"/>
    <x v="10"/>
    <x v="4"/>
    <x v="4"/>
    <n v="3551"/>
    <x v="0"/>
    <x v="8"/>
    <x v="1"/>
    <x v="1"/>
    <n v="37.33"/>
    <n v="1"/>
  </r>
  <r>
    <x v="501"/>
    <x v="1"/>
    <s v="2022-2023"/>
    <x v="1"/>
    <x v="46"/>
    <x v="3"/>
    <x v="3"/>
    <n v="4740"/>
    <x v="0"/>
    <x v="17"/>
    <x v="7"/>
    <x v="7"/>
    <n v="37.42"/>
    <n v="1"/>
  </r>
  <r>
    <x v="56"/>
    <x v="2"/>
    <s v="2024-2025"/>
    <x v="0"/>
    <x v="19"/>
    <x v="1"/>
    <x v="1"/>
    <n v="2800"/>
    <x v="0"/>
    <x v="11"/>
    <x v="3"/>
    <x v="3"/>
    <n v="37.46"/>
    <n v="1"/>
  </r>
  <r>
    <x v="567"/>
    <x v="0"/>
    <s v="2023-2024"/>
    <x v="0"/>
    <x v="73"/>
    <x v="6"/>
    <x v="6"/>
    <n v="5607"/>
    <x v="0"/>
    <x v="18"/>
    <x v="3"/>
    <x v="3"/>
    <n v="37.47"/>
    <n v="1"/>
  </r>
  <r>
    <x v="320"/>
    <x v="2"/>
    <s v="2024-2025"/>
    <x v="0"/>
    <x v="87"/>
    <x v="2"/>
    <x v="2"/>
    <n v="2609"/>
    <x v="0"/>
    <x v="2"/>
    <x v="7"/>
    <x v="7"/>
    <n v="37.49"/>
    <n v="1"/>
  </r>
  <r>
    <x v="494"/>
    <x v="2"/>
    <s v="2024-2025"/>
    <x v="1"/>
    <x v="42"/>
    <x v="3"/>
    <x v="3"/>
    <n v="4870"/>
    <x v="0"/>
    <x v="12"/>
    <x v="3"/>
    <x v="3"/>
    <n v="37.5"/>
    <n v="1"/>
  </r>
  <r>
    <x v="503"/>
    <x v="0"/>
    <s v="2023-2024"/>
    <x v="1"/>
    <x v="36"/>
    <x v="4"/>
    <x v="4"/>
    <n v="3148"/>
    <x v="0"/>
    <x v="6"/>
    <x v="0"/>
    <x v="0"/>
    <n v="37.57"/>
    <n v="1"/>
  </r>
  <r>
    <x v="301"/>
    <x v="1"/>
    <s v="2022-2023"/>
    <x v="0"/>
    <x v="63"/>
    <x v="1"/>
    <x v="1"/>
    <n v="2015"/>
    <x v="0"/>
    <x v="5"/>
    <x v="9"/>
    <x v="9"/>
    <n v="37.619999999999997"/>
    <n v="1"/>
  </r>
  <r>
    <x v="230"/>
    <x v="1"/>
    <s v="2022-2023"/>
    <x v="1"/>
    <x v="15"/>
    <x v="1"/>
    <x v="1"/>
    <n v="2020"/>
    <x v="0"/>
    <x v="5"/>
    <x v="5"/>
    <x v="5"/>
    <n v="37.619999999999997"/>
    <n v="1"/>
  </r>
  <r>
    <x v="200"/>
    <x v="2"/>
    <s v="2024-2025"/>
    <x v="1"/>
    <x v="72"/>
    <x v="4"/>
    <x v="4"/>
    <n v="3931"/>
    <x v="0"/>
    <x v="16"/>
    <x v="4"/>
    <x v="4"/>
    <n v="37.620000000000005"/>
    <n v="1"/>
  </r>
  <r>
    <x v="426"/>
    <x v="2"/>
    <s v="2024-2025"/>
    <x v="0"/>
    <x v="59"/>
    <x v="3"/>
    <x v="3"/>
    <n v="4509"/>
    <x v="0"/>
    <x v="3"/>
    <x v="5"/>
    <x v="5"/>
    <n v="37.909999999999997"/>
    <n v="1"/>
  </r>
  <r>
    <x v="408"/>
    <x v="1"/>
    <s v="2022-2023"/>
    <x v="0"/>
    <x v="92"/>
    <x v="3"/>
    <x v="3"/>
    <n v="4305"/>
    <x v="0"/>
    <x v="3"/>
    <x v="6"/>
    <x v="6"/>
    <n v="37.910000000000004"/>
    <n v="1"/>
  </r>
  <r>
    <x v="568"/>
    <x v="2"/>
    <s v="2024-2025"/>
    <x v="0"/>
    <x v="96"/>
    <x v="4"/>
    <x v="4"/>
    <n v="3690"/>
    <x v="0"/>
    <x v="16"/>
    <x v="5"/>
    <x v="5"/>
    <n v="37.93"/>
    <n v="1"/>
  </r>
  <r>
    <x v="27"/>
    <x v="0"/>
    <s v="2023-2024"/>
    <x v="1"/>
    <x v="79"/>
    <x v="6"/>
    <x v="6"/>
    <n v="5290"/>
    <x v="0"/>
    <x v="18"/>
    <x v="7"/>
    <x v="7"/>
    <n v="37.96"/>
    <n v="1"/>
  </r>
  <r>
    <x v="167"/>
    <x v="2"/>
    <s v="2024-2025"/>
    <x v="0"/>
    <x v="93"/>
    <x v="4"/>
    <x v="4"/>
    <n v="3915"/>
    <x v="0"/>
    <x v="16"/>
    <x v="4"/>
    <x v="4"/>
    <n v="37.979999999999997"/>
    <n v="1"/>
  </r>
  <r>
    <x v="84"/>
    <x v="2"/>
    <s v="2024-2025"/>
    <x v="0"/>
    <x v="4"/>
    <x v="1"/>
    <x v="1"/>
    <n v="2154"/>
    <x v="0"/>
    <x v="4"/>
    <x v="5"/>
    <x v="5"/>
    <n v="38"/>
    <n v="1"/>
  </r>
  <r>
    <x v="150"/>
    <x v="0"/>
    <s v="2023-2024"/>
    <x v="0"/>
    <x v="19"/>
    <x v="1"/>
    <x v="1"/>
    <n v="2800"/>
    <x v="0"/>
    <x v="11"/>
    <x v="3"/>
    <x v="3"/>
    <n v="38"/>
    <n v="1"/>
  </r>
  <r>
    <x v="127"/>
    <x v="1"/>
    <s v="2022-2023"/>
    <x v="0"/>
    <x v="40"/>
    <x v="4"/>
    <x v="4"/>
    <n v="3353"/>
    <x v="0"/>
    <x v="8"/>
    <x v="7"/>
    <x v="7"/>
    <n v="38.130000000000003"/>
    <n v="1"/>
  </r>
  <r>
    <x v="72"/>
    <x v="2"/>
    <s v="2024-2025"/>
    <x v="0"/>
    <x v="34"/>
    <x v="4"/>
    <x v="4"/>
    <n v="3018"/>
    <x v="0"/>
    <x v="7"/>
    <x v="7"/>
    <x v="7"/>
    <n v="38.28"/>
    <n v="1"/>
  </r>
  <r>
    <x v="167"/>
    <x v="2"/>
    <s v="2024-2025"/>
    <x v="1"/>
    <x v="35"/>
    <x v="3"/>
    <x v="3"/>
    <n v="4558"/>
    <x v="0"/>
    <x v="15"/>
    <x v="5"/>
    <x v="5"/>
    <n v="38.340000000000003"/>
    <n v="1"/>
  </r>
  <r>
    <x v="294"/>
    <x v="1"/>
    <s v="2022-2023"/>
    <x v="0"/>
    <x v="96"/>
    <x v="4"/>
    <x v="4"/>
    <n v="3690"/>
    <x v="0"/>
    <x v="16"/>
    <x v="2"/>
    <x v="2"/>
    <n v="38.480000000000004"/>
    <n v="1"/>
  </r>
  <r>
    <x v="535"/>
    <x v="1"/>
    <s v="2022-2023"/>
    <x v="1"/>
    <x v="61"/>
    <x v="6"/>
    <x v="6"/>
    <n v="5343"/>
    <x v="0"/>
    <x v="18"/>
    <x v="2"/>
    <x v="2"/>
    <n v="38.869999999999997"/>
    <n v="1"/>
  </r>
  <r>
    <x v="569"/>
    <x v="1"/>
    <s v="2022-2023"/>
    <x v="0"/>
    <x v="38"/>
    <x v="3"/>
    <x v="3"/>
    <n v="4802"/>
    <x v="0"/>
    <x v="12"/>
    <x v="7"/>
    <x v="7"/>
    <n v="38.92"/>
    <n v="1"/>
  </r>
  <r>
    <x v="24"/>
    <x v="0"/>
    <s v="2023-2024"/>
    <x v="0"/>
    <x v="2"/>
    <x v="2"/>
    <x v="2"/>
    <n v="2617"/>
    <x v="0"/>
    <x v="2"/>
    <x v="6"/>
    <x v="6"/>
    <n v="38.94"/>
    <n v="1"/>
  </r>
  <r>
    <x v="570"/>
    <x v="0"/>
    <s v="2023-2024"/>
    <x v="0"/>
    <x v="69"/>
    <x v="4"/>
    <x v="4"/>
    <n v="3199"/>
    <x v="0"/>
    <x v="6"/>
    <x v="2"/>
    <x v="2"/>
    <n v="38.94"/>
    <n v="1"/>
  </r>
  <r>
    <x v="376"/>
    <x v="1"/>
    <s v="2022-2023"/>
    <x v="0"/>
    <x v="57"/>
    <x v="6"/>
    <x v="6"/>
    <n v="5082"/>
    <x v="0"/>
    <x v="13"/>
    <x v="2"/>
    <x v="2"/>
    <n v="38.96"/>
    <n v="1"/>
  </r>
  <r>
    <x v="163"/>
    <x v="0"/>
    <s v="2023-2024"/>
    <x v="0"/>
    <x v="95"/>
    <x v="7"/>
    <x v="7"/>
    <n v="870"/>
    <x v="0"/>
    <x v="19"/>
    <x v="0"/>
    <x v="0"/>
    <n v="38.97"/>
    <n v="1"/>
  </r>
  <r>
    <x v="571"/>
    <x v="1"/>
    <s v="2022-2023"/>
    <x v="0"/>
    <x v="78"/>
    <x v="1"/>
    <x v="1"/>
    <n v="2141"/>
    <x v="0"/>
    <x v="4"/>
    <x v="0"/>
    <x v="0"/>
    <n v="38.97"/>
    <n v="1"/>
  </r>
  <r>
    <x v="363"/>
    <x v="2"/>
    <s v="2024-2025"/>
    <x v="1"/>
    <x v="78"/>
    <x v="1"/>
    <x v="1"/>
    <n v="2141"/>
    <x v="0"/>
    <x v="4"/>
    <x v="4"/>
    <x v="4"/>
    <n v="38.97"/>
    <n v="1"/>
  </r>
  <r>
    <x v="265"/>
    <x v="1"/>
    <s v="2022-2023"/>
    <x v="1"/>
    <x v="49"/>
    <x v="4"/>
    <x v="4"/>
    <n v="3134"/>
    <x v="0"/>
    <x v="6"/>
    <x v="0"/>
    <x v="0"/>
    <n v="38.97"/>
    <n v="1"/>
  </r>
  <r>
    <x v="117"/>
    <x v="2"/>
    <s v="2024-2025"/>
    <x v="0"/>
    <x v="90"/>
    <x v="3"/>
    <x v="3"/>
    <n v="4700"/>
    <x v="0"/>
    <x v="17"/>
    <x v="0"/>
    <x v="0"/>
    <n v="38.97"/>
    <n v="1"/>
  </r>
  <r>
    <x v="572"/>
    <x v="0"/>
    <s v="2023-2024"/>
    <x v="0"/>
    <x v="77"/>
    <x v="5"/>
    <x v="5"/>
    <n v="7018"/>
    <x v="0"/>
    <x v="9"/>
    <x v="0"/>
    <x v="0"/>
    <n v="38.97"/>
    <n v="1"/>
  </r>
  <r>
    <x v="181"/>
    <x v="0"/>
    <s v="2023-2024"/>
    <x v="0"/>
    <x v="31"/>
    <x v="1"/>
    <x v="1"/>
    <n v="2116"/>
    <x v="0"/>
    <x v="4"/>
    <x v="0"/>
    <x v="0"/>
    <n v="38.97"/>
    <n v="1"/>
  </r>
  <r>
    <x v="214"/>
    <x v="2"/>
    <s v="2024-2025"/>
    <x v="0"/>
    <x v="19"/>
    <x v="1"/>
    <x v="1"/>
    <n v="2800"/>
    <x v="0"/>
    <x v="11"/>
    <x v="0"/>
    <x v="0"/>
    <n v="39"/>
    <n v="1"/>
  </r>
  <r>
    <x v="375"/>
    <x v="0"/>
    <s v="2023-2024"/>
    <x v="0"/>
    <x v="31"/>
    <x v="1"/>
    <x v="1"/>
    <n v="2116"/>
    <x v="0"/>
    <x v="4"/>
    <x v="2"/>
    <x v="2"/>
    <n v="39.049999999999997"/>
    <n v="1"/>
  </r>
  <r>
    <x v="111"/>
    <x v="0"/>
    <s v="2023-2024"/>
    <x v="1"/>
    <x v="16"/>
    <x v="0"/>
    <x v="0"/>
    <n v="6030"/>
    <x v="0"/>
    <x v="0"/>
    <x v="7"/>
    <x v="7"/>
    <n v="39.480000000000004"/>
    <n v="1"/>
  </r>
  <r>
    <x v="423"/>
    <x v="1"/>
    <s v="2022-2023"/>
    <x v="1"/>
    <x v="4"/>
    <x v="1"/>
    <x v="1"/>
    <n v="2154"/>
    <x v="0"/>
    <x v="4"/>
    <x v="0"/>
    <x v="0"/>
    <n v="39.5"/>
    <n v="1"/>
  </r>
  <r>
    <x v="573"/>
    <x v="1"/>
    <s v="2022-2023"/>
    <x v="1"/>
    <x v="60"/>
    <x v="1"/>
    <x v="1"/>
    <n v="2541"/>
    <x v="0"/>
    <x v="2"/>
    <x v="1"/>
    <x v="1"/>
    <n v="39.58"/>
    <n v="1"/>
  </r>
  <r>
    <x v="293"/>
    <x v="0"/>
    <s v="2023-2024"/>
    <x v="0"/>
    <x v="22"/>
    <x v="1"/>
    <x v="1"/>
    <n v="2539"/>
    <x v="0"/>
    <x v="2"/>
    <x v="7"/>
    <x v="7"/>
    <n v="39.78"/>
    <n v="1"/>
  </r>
  <r>
    <x v="406"/>
    <x v="2"/>
    <s v="2024-2025"/>
    <x v="0"/>
    <x v="53"/>
    <x v="3"/>
    <x v="3"/>
    <n v="4119"/>
    <x v="0"/>
    <x v="10"/>
    <x v="1"/>
    <x v="1"/>
    <n v="39.799999999999997"/>
    <n v="1"/>
  </r>
  <r>
    <x v="509"/>
    <x v="0"/>
    <s v="2023-2024"/>
    <x v="1"/>
    <x v="36"/>
    <x v="4"/>
    <x v="4"/>
    <n v="3148"/>
    <x v="0"/>
    <x v="6"/>
    <x v="7"/>
    <x v="7"/>
    <n v="39.83"/>
    <n v="1"/>
  </r>
  <r>
    <x v="574"/>
    <x v="2"/>
    <s v="2024-2025"/>
    <x v="1"/>
    <x v="48"/>
    <x v="3"/>
    <x v="3"/>
    <n v="4566"/>
    <x v="0"/>
    <x v="15"/>
    <x v="4"/>
    <x v="4"/>
    <n v="39.909999999999997"/>
    <n v="1"/>
  </r>
  <r>
    <x v="423"/>
    <x v="1"/>
    <s v="2022-2023"/>
    <x v="1"/>
    <x v="86"/>
    <x v="0"/>
    <x v="0"/>
    <n v="6725"/>
    <x v="0"/>
    <x v="20"/>
    <x v="6"/>
    <x v="6"/>
    <n v="39.92"/>
    <n v="1"/>
  </r>
  <r>
    <x v="464"/>
    <x v="2"/>
    <s v="2024-2025"/>
    <x v="0"/>
    <x v="8"/>
    <x v="1"/>
    <x v="1"/>
    <n v="2158"/>
    <x v="0"/>
    <x v="4"/>
    <x v="7"/>
    <x v="7"/>
    <n v="39.94"/>
    <n v="1"/>
  </r>
  <r>
    <x v="575"/>
    <x v="0"/>
    <s v="2023-2024"/>
    <x v="0"/>
    <x v="34"/>
    <x v="4"/>
    <x v="4"/>
    <n v="3018"/>
    <x v="0"/>
    <x v="7"/>
    <x v="2"/>
    <x v="2"/>
    <n v="39.950000000000003"/>
    <n v="1"/>
  </r>
  <r>
    <x v="9"/>
    <x v="0"/>
    <s v="2023-2024"/>
    <x v="0"/>
    <x v="34"/>
    <x v="4"/>
    <x v="4"/>
    <n v="3018"/>
    <x v="0"/>
    <x v="7"/>
    <x v="1"/>
    <x v="1"/>
    <n v="39.950000000000003"/>
    <n v="1"/>
  </r>
  <r>
    <x v="515"/>
    <x v="0"/>
    <s v="2023-2024"/>
    <x v="1"/>
    <x v="1"/>
    <x v="1"/>
    <x v="1"/>
    <n v="2478"/>
    <x v="0"/>
    <x v="1"/>
    <x v="6"/>
    <x v="6"/>
    <n v="39.950000000000003"/>
    <n v="1"/>
  </r>
  <r>
    <x v="214"/>
    <x v="2"/>
    <s v="2024-2025"/>
    <x v="1"/>
    <x v="36"/>
    <x v="4"/>
    <x v="4"/>
    <n v="3148"/>
    <x v="0"/>
    <x v="6"/>
    <x v="1"/>
    <x v="1"/>
    <n v="39.950000000000003"/>
    <n v="1"/>
  </r>
  <r>
    <x v="497"/>
    <x v="0"/>
    <s v="2023-2024"/>
    <x v="0"/>
    <x v="5"/>
    <x v="1"/>
    <x v="1"/>
    <n v="2067"/>
    <x v="0"/>
    <x v="5"/>
    <x v="2"/>
    <x v="2"/>
    <n v="39.950000000000003"/>
    <n v="1"/>
  </r>
  <r>
    <x v="420"/>
    <x v="1"/>
    <s v="2022-2023"/>
    <x v="0"/>
    <x v="27"/>
    <x v="4"/>
    <x v="4"/>
    <n v="3066"/>
    <x v="0"/>
    <x v="7"/>
    <x v="5"/>
    <x v="5"/>
    <n v="39.950000000000003"/>
    <n v="1"/>
  </r>
  <r>
    <x v="281"/>
    <x v="0"/>
    <s v="2023-2024"/>
    <x v="0"/>
    <x v="91"/>
    <x v="1"/>
    <x v="1"/>
    <n v="2064"/>
    <x v="0"/>
    <x v="5"/>
    <x v="9"/>
    <x v="9"/>
    <n v="39.96"/>
    <n v="1"/>
  </r>
  <r>
    <x v="120"/>
    <x v="2"/>
    <s v="2024-2025"/>
    <x v="1"/>
    <x v="61"/>
    <x v="6"/>
    <x v="6"/>
    <n v="5343"/>
    <x v="0"/>
    <x v="18"/>
    <x v="3"/>
    <x v="3"/>
    <n v="39.96"/>
    <n v="1"/>
  </r>
  <r>
    <x v="392"/>
    <x v="2"/>
    <s v="2024-2025"/>
    <x v="0"/>
    <x v="5"/>
    <x v="1"/>
    <x v="1"/>
    <n v="2067"/>
    <x v="0"/>
    <x v="5"/>
    <x v="4"/>
    <x v="4"/>
    <n v="39.96"/>
    <n v="1"/>
  </r>
  <r>
    <x v="30"/>
    <x v="1"/>
    <s v="2022-2023"/>
    <x v="0"/>
    <x v="45"/>
    <x v="3"/>
    <x v="3"/>
    <n v="4570"/>
    <x v="0"/>
    <x v="15"/>
    <x v="5"/>
    <x v="5"/>
    <n v="39.96"/>
    <n v="1"/>
  </r>
  <r>
    <x v="229"/>
    <x v="1"/>
    <s v="2022-2023"/>
    <x v="0"/>
    <x v="90"/>
    <x v="3"/>
    <x v="3"/>
    <n v="4700"/>
    <x v="0"/>
    <x v="17"/>
    <x v="2"/>
    <x v="2"/>
    <n v="39.96"/>
    <n v="1"/>
  </r>
  <r>
    <x v="109"/>
    <x v="0"/>
    <s v="2023-2024"/>
    <x v="0"/>
    <x v="86"/>
    <x v="0"/>
    <x v="0"/>
    <n v="6725"/>
    <x v="0"/>
    <x v="20"/>
    <x v="3"/>
    <x v="3"/>
    <n v="39.97"/>
    <n v="1"/>
  </r>
  <r>
    <x v="199"/>
    <x v="0"/>
    <s v="2023-2024"/>
    <x v="1"/>
    <x v="71"/>
    <x v="6"/>
    <x v="6"/>
    <n v="5043"/>
    <x v="0"/>
    <x v="13"/>
    <x v="0"/>
    <x v="0"/>
    <n v="39.97"/>
    <n v="1"/>
  </r>
  <r>
    <x v="284"/>
    <x v="2"/>
    <s v="2024-2025"/>
    <x v="0"/>
    <x v="22"/>
    <x v="1"/>
    <x v="1"/>
    <n v="2539"/>
    <x v="0"/>
    <x v="2"/>
    <x v="4"/>
    <x v="4"/>
    <n v="40"/>
    <n v="1"/>
  </r>
  <r>
    <x v="33"/>
    <x v="2"/>
    <s v="2024-2025"/>
    <x v="1"/>
    <x v="56"/>
    <x v="1"/>
    <x v="1"/>
    <n v="2795"/>
    <x v="0"/>
    <x v="11"/>
    <x v="9"/>
    <x v="9"/>
    <n v="40.21"/>
    <n v="1"/>
  </r>
  <r>
    <x v="66"/>
    <x v="1"/>
    <s v="2022-2023"/>
    <x v="1"/>
    <x v="4"/>
    <x v="1"/>
    <x v="1"/>
    <n v="2154"/>
    <x v="0"/>
    <x v="4"/>
    <x v="7"/>
    <x v="7"/>
    <n v="40.230000000000004"/>
    <n v="1"/>
  </r>
  <r>
    <x v="488"/>
    <x v="2"/>
    <s v="2024-2025"/>
    <x v="0"/>
    <x v="77"/>
    <x v="5"/>
    <x v="5"/>
    <n v="7018"/>
    <x v="0"/>
    <x v="9"/>
    <x v="6"/>
    <x v="6"/>
    <n v="40.29"/>
    <n v="1"/>
  </r>
  <r>
    <x v="328"/>
    <x v="2"/>
    <s v="2024-2025"/>
    <x v="0"/>
    <x v="27"/>
    <x v="4"/>
    <x v="4"/>
    <n v="3066"/>
    <x v="0"/>
    <x v="7"/>
    <x v="1"/>
    <x v="1"/>
    <n v="40.39"/>
    <n v="1"/>
  </r>
  <r>
    <x v="522"/>
    <x v="0"/>
    <s v="2023-2024"/>
    <x v="0"/>
    <x v="92"/>
    <x v="3"/>
    <x v="3"/>
    <n v="4305"/>
    <x v="0"/>
    <x v="3"/>
    <x v="6"/>
    <x v="6"/>
    <n v="40.450000000000003"/>
    <n v="1"/>
  </r>
  <r>
    <x v="576"/>
    <x v="0"/>
    <s v="2023-2024"/>
    <x v="0"/>
    <x v="27"/>
    <x v="4"/>
    <x v="4"/>
    <n v="3066"/>
    <x v="0"/>
    <x v="7"/>
    <x v="2"/>
    <x v="2"/>
    <n v="40.729999999999997"/>
    <n v="1"/>
  </r>
  <r>
    <x v="482"/>
    <x v="2"/>
    <s v="2024-2025"/>
    <x v="0"/>
    <x v="63"/>
    <x v="1"/>
    <x v="1"/>
    <n v="2015"/>
    <x v="0"/>
    <x v="5"/>
    <x v="1"/>
    <x v="1"/>
    <n v="40.79"/>
    <n v="1"/>
  </r>
  <r>
    <x v="471"/>
    <x v="2"/>
    <s v="2024-2025"/>
    <x v="0"/>
    <x v="25"/>
    <x v="4"/>
    <x v="4"/>
    <n v="3550"/>
    <x v="0"/>
    <x v="8"/>
    <x v="1"/>
    <x v="1"/>
    <n v="40.950000000000003"/>
    <n v="1"/>
  </r>
  <r>
    <x v="185"/>
    <x v="0"/>
    <s v="2023-2024"/>
    <x v="0"/>
    <x v="82"/>
    <x v="3"/>
    <x v="3"/>
    <n v="4655"/>
    <x v="0"/>
    <x v="17"/>
    <x v="3"/>
    <x v="3"/>
    <n v="40.980000000000004"/>
    <n v="1"/>
  </r>
  <r>
    <x v="151"/>
    <x v="2"/>
    <s v="2024-2025"/>
    <x v="1"/>
    <x v="23"/>
    <x v="1"/>
    <x v="1"/>
    <n v="2650"/>
    <x v="0"/>
    <x v="11"/>
    <x v="4"/>
    <x v="4"/>
    <n v="41.48"/>
    <n v="1"/>
  </r>
  <r>
    <x v="491"/>
    <x v="0"/>
    <s v="2023-2024"/>
    <x v="1"/>
    <x v="36"/>
    <x v="4"/>
    <x v="4"/>
    <n v="3148"/>
    <x v="0"/>
    <x v="6"/>
    <x v="4"/>
    <x v="4"/>
    <n v="41.64"/>
    <n v="1"/>
  </r>
  <r>
    <x v="458"/>
    <x v="2"/>
    <s v="2024-2025"/>
    <x v="1"/>
    <x v="47"/>
    <x v="1"/>
    <x v="1"/>
    <n v="2101"/>
    <x v="0"/>
    <x v="4"/>
    <x v="1"/>
    <x v="1"/>
    <n v="41.64"/>
    <n v="1"/>
  </r>
  <r>
    <x v="577"/>
    <x v="0"/>
    <s v="2023-2024"/>
    <x v="1"/>
    <x v="79"/>
    <x v="6"/>
    <x v="6"/>
    <n v="5290"/>
    <x v="0"/>
    <x v="18"/>
    <x v="7"/>
    <x v="7"/>
    <n v="41.75"/>
    <n v="1"/>
  </r>
  <r>
    <x v="259"/>
    <x v="2"/>
    <s v="2024-2025"/>
    <x v="0"/>
    <x v="19"/>
    <x v="1"/>
    <x v="1"/>
    <n v="2800"/>
    <x v="0"/>
    <x v="11"/>
    <x v="3"/>
    <x v="3"/>
    <n v="41.870000000000005"/>
    <n v="1"/>
  </r>
  <r>
    <x v="242"/>
    <x v="1"/>
    <s v="2022-2023"/>
    <x v="1"/>
    <x v="72"/>
    <x v="4"/>
    <x v="4"/>
    <n v="3931"/>
    <x v="0"/>
    <x v="16"/>
    <x v="5"/>
    <x v="5"/>
    <n v="41.88"/>
    <n v="1"/>
  </r>
  <r>
    <x v="438"/>
    <x v="1"/>
    <s v="2022-2023"/>
    <x v="0"/>
    <x v="77"/>
    <x v="5"/>
    <x v="5"/>
    <n v="7018"/>
    <x v="0"/>
    <x v="9"/>
    <x v="4"/>
    <x v="4"/>
    <n v="41.92"/>
    <n v="1"/>
  </r>
  <r>
    <x v="578"/>
    <x v="2"/>
    <s v="2024-2025"/>
    <x v="0"/>
    <x v="91"/>
    <x v="1"/>
    <x v="1"/>
    <n v="2064"/>
    <x v="0"/>
    <x v="5"/>
    <x v="0"/>
    <x v="0"/>
    <n v="41.93"/>
    <n v="1"/>
  </r>
  <r>
    <x v="461"/>
    <x v="2"/>
    <s v="2024-2025"/>
    <x v="1"/>
    <x v="0"/>
    <x v="0"/>
    <x v="0"/>
    <n v="6021"/>
    <x v="0"/>
    <x v="0"/>
    <x v="0"/>
    <x v="0"/>
    <n v="41.93"/>
    <n v="1"/>
  </r>
  <r>
    <x v="469"/>
    <x v="1"/>
    <s v="2022-2023"/>
    <x v="0"/>
    <x v="40"/>
    <x v="4"/>
    <x v="4"/>
    <n v="3353"/>
    <x v="0"/>
    <x v="8"/>
    <x v="5"/>
    <x v="5"/>
    <n v="41.93"/>
    <n v="1"/>
  </r>
  <r>
    <x v="29"/>
    <x v="0"/>
    <s v="2023-2024"/>
    <x v="0"/>
    <x v="89"/>
    <x v="4"/>
    <x v="4"/>
    <n v="3136"/>
    <x v="0"/>
    <x v="6"/>
    <x v="1"/>
    <x v="1"/>
    <n v="41.93"/>
    <n v="1"/>
  </r>
  <r>
    <x v="579"/>
    <x v="0"/>
    <s v="2023-2024"/>
    <x v="0"/>
    <x v="68"/>
    <x v="7"/>
    <x v="7"/>
    <n v="800"/>
    <x v="0"/>
    <x v="19"/>
    <x v="2"/>
    <x v="2"/>
    <n v="41.93"/>
    <n v="1"/>
  </r>
  <r>
    <x v="580"/>
    <x v="0"/>
    <s v="2023-2024"/>
    <x v="0"/>
    <x v="69"/>
    <x v="4"/>
    <x v="4"/>
    <n v="3199"/>
    <x v="0"/>
    <x v="6"/>
    <x v="2"/>
    <x v="2"/>
    <n v="41.93"/>
    <n v="1"/>
  </r>
  <r>
    <x v="348"/>
    <x v="1"/>
    <s v="2022-2023"/>
    <x v="0"/>
    <x v="58"/>
    <x v="0"/>
    <x v="0"/>
    <n v="6027"/>
    <x v="0"/>
    <x v="0"/>
    <x v="6"/>
    <x v="6"/>
    <n v="41.93"/>
    <n v="1"/>
  </r>
  <r>
    <x v="83"/>
    <x v="1"/>
    <s v="2022-2023"/>
    <x v="1"/>
    <x v="16"/>
    <x v="0"/>
    <x v="0"/>
    <n v="6030"/>
    <x v="0"/>
    <x v="0"/>
    <x v="0"/>
    <x v="0"/>
    <n v="41.93"/>
    <n v="1"/>
  </r>
  <r>
    <x v="581"/>
    <x v="0"/>
    <s v="2023-2024"/>
    <x v="1"/>
    <x v="79"/>
    <x v="6"/>
    <x v="6"/>
    <n v="5290"/>
    <x v="0"/>
    <x v="18"/>
    <x v="6"/>
    <x v="6"/>
    <n v="41.93"/>
    <n v="1"/>
  </r>
  <r>
    <x v="147"/>
    <x v="0"/>
    <s v="2023-2024"/>
    <x v="0"/>
    <x v="7"/>
    <x v="4"/>
    <x v="4"/>
    <n v="3175"/>
    <x v="0"/>
    <x v="6"/>
    <x v="4"/>
    <x v="4"/>
    <n v="41.96"/>
    <n v="1"/>
  </r>
  <r>
    <x v="168"/>
    <x v="0"/>
    <s v="2023-2024"/>
    <x v="0"/>
    <x v="43"/>
    <x v="1"/>
    <x v="1"/>
    <n v="2560"/>
    <x v="0"/>
    <x v="2"/>
    <x v="7"/>
    <x v="7"/>
    <n v="41.97"/>
    <n v="1"/>
  </r>
  <r>
    <x v="582"/>
    <x v="0"/>
    <s v="2023-2024"/>
    <x v="0"/>
    <x v="62"/>
    <x v="0"/>
    <x v="0"/>
    <n v="6112"/>
    <x v="0"/>
    <x v="14"/>
    <x v="3"/>
    <x v="3"/>
    <n v="42"/>
    <n v="1"/>
  </r>
  <r>
    <x v="39"/>
    <x v="0"/>
    <s v="2023-2024"/>
    <x v="0"/>
    <x v="69"/>
    <x v="4"/>
    <x v="4"/>
    <n v="3199"/>
    <x v="0"/>
    <x v="6"/>
    <x v="1"/>
    <x v="1"/>
    <n v="42.17"/>
    <n v="1"/>
  </r>
  <r>
    <x v="583"/>
    <x v="2"/>
    <s v="2024-2025"/>
    <x v="0"/>
    <x v="14"/>
    <x v="1"/>
    <x v="1"/>
    <n v="2790"/>
    <x v="0"/>
    <x v="11"/>
    <x v="7"/>
    <x v="7"/>
    <n v="42.65"/>
    <n v="1"/>
  </r>
  <r>
    <x v="472"/>
    <x v="0"/>
    <s v="2023-2024"/>
    <x v="0"/>
    <x v="84"/>
    <x v="3"/>
    <x v="3"/>
    <n v="4215"/>
    <x v="0"/>
    <x v="3"/>
    <x v="8"/>
    <x v="8"/>
    <n v="42.79"/>
    <n v="1"/>
  </r>
  <r>
    <x v="418"/>
    <x v="2"/>
    <s v="2024-2025"/>
    <x v="0"/>
    <x v="89"/>
    <x v="4"/>
    <x v="4"/>
    <n v="3136"/>
    <x v="0"/>
    <x v="6"/>
    <x v="6"/>
    <x v="6"/>
    <n v="42.92"/>
    <n v="1"/>
  </r>
  <r>
    <x v="500"/>
    <x v="1"/>
    <s v="2022-2023"/>
    <x v="0"/>
    <x v="29"/>
    <x v="4"/>
    <x v="4"/>
    <n v="3500"/>
    <x v="0"/>
    <x v="8"/>
    <x v="5"/>
    <x v="5"/>
    <n v="42.92"/>
    <n v="1"/>
  </r>
  <r>
    <x v="225"/>
    <x v="0"/>
    <s v="2023-2024"/>
    <x v="0"/>
    <x v="75"/>
    <x v="0"/>
    <x v="0"/>
    <n v="6450"/>
    <x v="0"/>
    <x v="20"/>
    <x v="2"/>
    <x v="2"/>
    <n v="42.93"/>
    <n v="1"/>
  </r>
  <r>
    <x v="179"/>
    <x v="0"/>
    <s v="2023-2024"/>
    <x v="1"/>
    <x v="42"/>
    <x v="3"/>
    <x v="3"/>
    <n v="4870"/>
    <x v="0"/>
    <x v="12"/>
    <x v="3"/>
    <x v="3"/>
    <n v="42.96"/>
    <n v="1"/>
  </r>
  <r>
    <x v="541"/>
    <x v="0"/>
    <s v="2023-2024"/>
    <x v="0"/>
    <x v="65"/>
    <x v="1"/>
    <x v="1"/>
    <n v="2131"/>
    <x v="0"/>
    <x v="4"/>
    <x v="3"/>
    <x v="3"/>
    <n v="42.98"/>
    <n v="1"/>
  </r>
  <r>
    <x v="584"/>
    <x v="1"/>
    <s v="2022-2023"/>
    <x v="0"/>
    <x v="71"/>
    <x v="6"/>
    <x v="6"/>
    <n v="5043"/>
    <x v="0"/>
    <x v="13"/>
    <x v="3"/>
    <x v="3"/>
    <n v="43"/>
    <n v="1"/>
  </r>
  <r>
    <x v="585"/>
    <x v="0"/>
    <s v="2023-2024"/>
    <x v="0"/>
    <x v="13"/>
    <x v="1"/>
    <x v="1"/>
    <n v="2480"/>
    <x v="0"/>
    <x v="1"/>
    <x v="9"/>
    <x v="9"/>
    <n v="43.13"/>
    <n v="1"/>
  </r>
  <r>
    <x v="184"/>
    <x v="2"/>
    <s v="2024-2025"/>
    <x v="0"/>
    <x v="5"/>
    <x v="1"/>
    <x v="1"/>
    <n v="2067"/>
    <x v="0"/>
    <x v="5"/>
    <x v="8"/>
    <x v="8"/>
    <n v="43.28"/>
    <n v="1"/>
  </r>
  <r>
    <x v="368"/>
    <x v="2"/>
    <s v="2024-2025"/>
    <x v="0"/>
    <x v="70"/>
    <x v="4"/>
    <x v="4"/>
    <n v="3400"/>
    <x v="0"/>
    <x v="8"/>
    <x v="7"/>
    <x v="7"/>
    <n v="43.47"/>
    <n v="1"/>
  </r>
  <r>
    <x v="175"/>
    <x v="1"/>
    <s v="2022-2023"/>
    <x v="0"/>
    <x v="7"/>
    <x v="4"/>
    <x v="4"/>
    <n v="3175"/>
    <x v="0"/>
    <x v="6"/>
    <x v="8"/>
    <x v="8"/>
    <n v="43.56"/>
    <n v="1"/>
  </r>
  <r>
    <x v="365"/>
    <x v="0"/>
    <s v="2023-2024"/>
    <x v="0"/>
    <x v="89"/>
    <x v="4"/>
    <x v="4"/>
    <n v="3136"/>
    <x v="0"/>
    <x v="6"/>
    <x v="5"/>
    <x v="5"/>
    <n v="43.58"/>
    <n v="1"/>
  </r>
  <r>
    <x v="586"/>
    <x v="0"/>
    <s v="2023-2024"/>
    <x v="0"/>
    <x v="5"/>
    <x v="1"/>
    <x v="1"/>
    <n v="2067"/>
    <x v="0"/>
    <x v="5"/>
    <x v="2"/>
    <x v="2"/>
    <n v="43.64"/>
    <n v="1"/>
  </r>
  <r>
    <x v="86"/>
    <x v="1"/>
    <s v="2022-2023"/>
    <x v="1"/>
    <x v="13"/>
    <x v="1"/>
    <x v="1"/>
    <n v="2480"/>
    <x v="0"/>
    <x v="1"/>
    <x v="1"/>
    <x v="1"/>
    <n v="43.75"/>
    <n v="1"/>
  </r>
  <r>
    <x v="334"/>
    <x v="2"/>
    <s v="2024-2025"/>
    <x v="0"/>
    <x v="6"/>
    <x v="0"/>
    <x v="0"/>
    <n v="6010"/>
    <x v="0"/>
    <x v="0"/>
    <x v="5"/>
    <x v="5"/>
    <n v="43.89"/>
    <n v="1"/>
  </r>
  <r>
    <x v="233"/>
    <x v="1"/>
    <s v="2022-2023"/>
    <x v="0"/>
    <x v="14"/>
    <x v="1"/>
    <x v="1"/>
    <n v="2790"/>
    <x v="0"/>
    <x v="11"/>
    <x v="5"/>
    <x v="5"/>
    <n v="43.89"/>
    <n v="1"/>
  </r>
  <r>
    <x v="510"/>
    <x v="1"/>
    <s v="2022-2023"/>
    <x v="0"/>
    <x v="67"/>
    <x v="3"/>
    <x v="3"/>
    <n v="4551"/>
    <x v="0"/>
    <x v="15"/>
    <x v="6"/>
    <x v="6"/>
    <n v="43.900000000000006"/>
    <n v="1"/>
  </r>
  <r>
    <x v="587"/>
    <x v="0"/>
    <s v="2023-2024"/>
    <x v="1"/>
    <x v="9"/>
    <x v="4"/>
    <x v="4"/>
    <n v="3076"/>
    <x v="0"/>
    <x v="7"/>
    <x v="6"/>
    <x v="6"/>
    <n v="43.900000000000006"/>
    <n v="1"/>
  </r>
  <r>
    <x v="316"/>
    <x v="0"/>
    <s v="2023-2024"/>
    <x v="0"/>
    <x v="44"/>
    <x v="4"/>
    <x v="4"/>
    <n v="3977"/>
    <x v="0"/>
    <x v="16"/>
    <x v="6"/>
    <x v="6"/>
    <n v="43.92"/>
    <n v="1"/>
  </r>
  <r>
    <x v="155"/>
    <x v="2"/>
    <s v="2024-2025"/>
    <x v="0"/>
    <x v="25"/>
    <x v="4"/>
    <x v="4"/>
    <n v="3550"/>
    <x v="0"/>
    <x v="8"/>
    <x v="5"/>
    <x v="5"/>
    <n v="43.95"/>
    <n v="1"/>
  </r>
  <r>
    <x v="87"/>
    <x v="0"/>
    <s v="2023-2024"/>
    <x v="1"/>
    <x v="80"/>
    <x v="0"/>
    <x v="0"/>
    <n v="6109"/>
    <x v="0"/>
    <x v="14"/>
    <x v="3"/>
    <x v="3"/>
    <n v="43.96"/>
    <n v="1"/>
  </r>
  <r>
    <x v="387"/>
    <x v="2"/>
    <s v="2024-2025"/>
    <x v="0"/>
    <x v="65"/>
    <x v="1"/>
    <x v="1"/>
    <n v="2131"/>
    <x v="0"/>
    <x v="4"/>
    <x v="7"/>
    <x v="7"/>
    <n v="43.97"/>
    <n v="1"/>
  </r>
  <r>
    <x v="588"/>
    <x v="0"/>
    <s v="2023-2024"/>
    <x v="0"/>
    <x v="20"/>
    <x v="4"/>
    <x v="4"/>
    <n v="3429"/>
    <x v="0"/>
    <x v="8"/>
    <x v="7"/>
    <x v="7"/>
    <n v="43.97"/>
    <n v="1"/>
  </r>
  <r>
    <x v="100"/>
    <x v="0"/>
    <s v="2023-2024"/>
    <x v="0"/>
    <x v="79"/>
    <x v="6"/>
    <x v="6"/>
    <n v="5290"/>
    <x v="0"/>
    <x v="18"/>
    <x v="3"/>
    <x v="3"/>
    <n v="44"/>
    <n v="1"/>
  </r>
  <r>
    <x v="579"/>
    <x v="0"/>
    <s v="2023-2024"/>
    <x v="1"/>
    <x v="74"/>
    <x v="1"/>
    <x v="1"/>
    <n v="2485"/>
    <x v="0"/>
    <x v="1"/>
    <x v="2"/>
    <x v="2"/>
    <n v="44.33"/>
    <n v="1"/>
  </r>
  <r>
    <x v="299"/>
    <x v="1"/>
    <s v="2022-2023"/>
    <x v="1"/>
    <x v="52"/>
    <x v="3"/>
    <x v="3"/>
    <n v="4053"/>
    <x v="0"/>
    <x v="10"/>
    <x v="8"/>
    <x v="8"/>
    <n v="44.38"/>
    <n v="1"/>
  </r>
  <r>
    <x v="553"/>
    <x v="2"/>
    <s v="2024-2025"/>
    <x v="1"/>
    <x v="55"/>
    <x v="3"/>
    <x v="3"/>
    <n v="4703"/>
    <x v="0"/>
    <x v="17"/>
    <x v="4"/>
    <x v="4"/>
    <n v="44.42"/>
    <n v="1"/>
  </r>
  <r>
    <x v="205"/>
    <x v="0"/>
    <s v="2023-2024"/>
    <x v="0"/>
    <x v="66"/>
    <x v="3"/>
    <x v="3"/>
    <n v="4883"/>
    <x v="0"/>
    <x v="12"/>
    <x v="7"/>
    <x v="7"/>
    <n v="44.47"/>
    <n v="1"/>
  </r>
  <r>
    <x v="508"/>
    <x v="0"/>
    <s v="2023-2024"/>
    <x v="1"/>
    <x v="49"/>
    <x v="4"/>
    <x v="4"/>
    <n v="3134"/>
    <x v="0"/>
    <x v="6"/>
    <x v="3"/>
    <x v="3"/>
    <n v="44.47"/>
    <n v="1"/>
  </r>
  <r>
    <x v="454"/>
    <x v="0"/>
    <s v="2023-2024"/>
    <x v="0"/>
    <x v="25"/>
    <x v="4"/>
    <x v="4"/>
    <n v="3550"/>
    <x v="0"/>
    <x v="8"/>
    <x v="0"/>
    <x v="0"/>
    <n v="44.5"/>
    <n v="1"/>
  </r>
  <r>
    <x v="589"/>
    <x v="0"/>
    <s v="2023-2024"/>
    <x v="0"/>
    <x v="57"/>
    <x v="6"/>
    <x v="6"/>
    <n v="5082"/>
    <x v="0"/>
    <x v="13"/>
    <x v="4"/>
    <x v="4"/>
    <n v="44.5"/>
    <n v="1"/>
  </r>
  <r>
    <x v="421"/>
    <x v="0"/>
    <s v="2023-2024"/>
    <x v="0"/>
    <x v="84"/>
    <x v="3"/>
    <x v="3"/>
    <n v="4215"/>
    <x v="0"/>
    <x v="3"/>
    <x v="3"/>
    <x v="3"/>
    <n v="44.53"/>
    <n v="1"/>
  </r>
  <r>
    <x v="62"/>
    <x v="0"/>
    <s v="2023-2024"/>
    <x v="0"/>
    <x v="31"/>
    <x v="1"/>
    <x v="1"/>
    <n v="2116"/>
    <x v="0"/>
    <x v="4"/>
    <x v="8"/>
    <x v="8"/>
    <n v="44.599999999999994"/>
    <n v="1"/>
  </r>
  <r>
    <x v="590"/>
    <x v="0"/>
    <s v="2023-2024"/>
    <x v="0"/>
    <x v="75"/>
    <x v="0"/>
    <x v="0"/>
    <n v="6450"/>
    <x v="0"/>
    <x v="20"/>
    <x v="0"/>
    <x v="0"/>
    <n v="44.67"/>
    <n v="1"/>
  </r>
  <r>
    <x v="514"/>
    <x v="1"/>
    <s v="2022-2023"/>
    <x v="0"/>
    <x v="68"/>
    <x v="7"/>
    <x v="7"/>
    <n v="800"/>
    <x v="0"/>
    <x v="19"/>
    <x v="8"/>
    <x v="8"/>
    <n v="44.820000000000007"/>
    <n v="1"/>
  </r>
  <r>
    <x v="532"/>
    <x v="1"/>
    <s v="2022-2023"/>
    <x v="1"/>
    <x v="52"/>
    <x v="3"/>
    <x v="3"/>
    <n v="4053"/>
    <x v="0"/>
    <x v="10"/>
    <x v="5"/>
    <x v="5"/>
    <n v="44.84"/>
    <n v="1"/>
  </r>
  <r>
    <x v="160"/>
    <x v="0"/>
    <s v="2023-2024"/>
    <x v="0"/>
    <x v="17"/>
    <x v="3"/>
    <x v="3"/>
    <n v="4825"/>
    <x v="0"/>
    <x v="12"/>
    <x v="6"/>
    <x v="6"/>
    <n v="44.87"/>
    <n v="1"/>
  </r>
  <r>
    <x v="591"/>
    <x v="2"/>
    <s v="2024-2025"/>
    <x v="0"/>
    <x v="76"/>
    <x v="1"/>
    <x v="1"/>
    <n v="2031"/>
    <x v="0"/>
    <x v="5"/>
    <x v="3"/>
    <x v="3"/>
    <n v="44.9"/>
    <n v="1"/>
  </r>
  <r>
    <x v="196"/>
    <x v="0"/>
    <s v="2023-2024"/>
    <x v="0"/>
    <x v="38"/>
    <x v="3"/>
    <x v="3"/>
    <n v="4802"/>
    <x v="0"/>
    <x v="12"/>
    <x v="9"/>
    <x v="9"/>
    <n v="44.91"/>
    <n v="1"/>
  </r>
  <r>
    <x v="537"/>
    <x v="1"/>
    <s v="2022-2023"/>
    <x v="0"/>
    <x v="78"/>
    <x v="1"/>
    <x v="1"/>
    <n v="2141"/>
    <x v="0"/>
    <x v="4"/>
    <x v="6"/>
    <x v="6"/>
    <n v="44.91"/>
    <n v="1"/>
  </r>
  <r>
    <x v="578"/>
    <x v="2"/>
    <s v="2024-2025"/>
    <x v="0"/>
    <x v="15"/>
    <x v="1"/>
    <x v="1"/>
    <n v="2020"/>
    <x v="0"/>
    <x v="5"/>
    <x v="6"/>
    <x v="6"/>
    <n v="44.91"/>
    <n v="1"/>
  </r>
  <r>
    <x v="14"/>
    <x v="0"/>
    <s v="2023-2024"/>
    <x v="0"/>
    <x v="51"/>
    <x v="4"/>
    <x v="4"/>
    <n v="3630"/>
    <x v="0"/>
    <x v="16"/>
    <x v="2"/>
    <x v="2"/>
    <n v="44.91"/>
    <n v="1"/>
  </r>
  <r>
    <x v="189"/>
    <x v="2"/>
    <s v="2024-2025"/>
    <x v="1"/>
    <x v="61"/>
    <x v="6"/>
    <x v="6"/>
    <n v="5343"/>
    <x v="0"/>
    <x v="18"/>
    <x v="7"/>
    <x v="7"/>
    <n v="44.96"/>
    <n v="1"/>
  </r>
  <r>
    <x v="358"/>
    <x v="1"/>
    <s v="2022-2023"/>
    <x v="0"/>
    <x v="6"/>
    <x v="0"/>
    <x v="0"/>
    <n v="6010"/>
    <x v="0"/>
    <x v="0"/>
    <x v="3"/>
    <x v="3"/>
    <n v="44.97"/>
    <n v="1"/>
  </r>
  <r>
    <x v="573"/>
    <x v="1"/>
    <s v="2022-2023"/>
    <x v="1"/>
    <x v="16"/>
    <x v="0"/>
    <x v="0"/>
    <n v="6030"/>
    <x v="0"/>
    <x v="0"/>
    <x v="0"/>
    <x v="0"/>
    <n v="44.97"/>
    <n v="1"/>
  </r>
  <r>
    <x v="294"/>
    <x v="1"/>
    <s v="2022-2023"/>
    <x v="1"/>
    <x v="30"/>
    <x v="4"/>
    <x v="4"/>
    <n v="3131"/>
    <x v="0"/>
    <x v="6"/>
    <x v="7"/>
    <x v="7"/>
    <n v="44.97"/>
    <n v="1"/>
  </r>
  <r>
    <x v="590"/>
    <x v="0"/>
    <s v="2023-2024"/>
    <x v="0"/>
    <x v="33"/>
    <x v="4"/>
    <x v="4"/>
    <n v="3280"/>
    <x v="0"/>
    <x v="8"/>
    <x v="3"/>
    <x v="3"/>
    <n v="44.97"/>
    <n v="1"/>
  </r>
  <r>
    <x v="503"/>
    <x v="0"/>
    <s v="2023-2024"/>
    <x v="0"/>
    <x v="63"/>
    <x v="1"/>
    <x v="1"/>
    <n v="2015"/>
    <x v="0"/>
    <x v="5"/>
    <x v="3"/>
    <x v="3"/>
    <n v="45"/>
    <n v="1"/>
  </r>
  <r>
    <x v="143"/>
    <x v="2"/>
    <s v="2024-2025"/>
    <x v="0"/>
    <x v="72"/>
    <x v="4"/>
    <x v="4"/>
    <n v="3931"/>
    <x v="0"/>
    <x v="16"/>
    <x v="3"/>
    <x v="3"/>
    <n v="45"/>
    <n v="1"/>
  </r>
  <r>
    <x v="368"/>
    <x v="2"/>
    <s v="2024-2025"/>
    <x v="0"/>
    <x v="48"/>
    <x v="3"/>
    <x v="3"/>
    <n v="4566"/>
    <x v="0"/>
    <x v="15"/>
    <x v="9"/>
    <x v="9"/>
    <n v="45"/>
    <n v="1"/>
  </r>
  <r>
    <x v="238"/>
    <x v="2"/>
    <s v="2024-2025"/>
    <x v="1"/>
    <x v="86"/>
    <x v="0"/>
    <x v="0"/>
    <n v="6725"/>
    <x v="0"/>
    <x v="20"/>
    <x v="7"/>
    <x v="7"/>
    <n v="45.15"/>
    <n v="1"/>
  </r>
  <r>
    <x v="293"/>
    <x v="0"/>
    <s v="2023-2024"/>
    <x v="0"/>
    <x v="22"/>
    <x v="1"/>
    <x v="1"/>
    <n v="2539"/>
    <x v="0"/>
    <x v="2"/>
    <x v="7"/>
    <x v="7"/>
    <n v="45.15"/>
    <n v="1"/>
  </r>
  <r>
    <x v="592"/>
    <x v="1"/>
    <s v="2022-2023"/>
    <x v="0"/>
    <x v="63"/>
    <x v="1"/>
    <x v="1"/>
    <n v="2015"/>
    <x v="0"/>
    <x v="5"/>
    <x v="4"/>
    <x v="4"/>
    <n v="45.46"/>
    <n v="1"/>
  </r>
  <r>
    <x v="20"/>
    <x v="0"/>
    <s v="2023-2024"/>
    <x v="0"/>
    <x v="87"/>
    <x v="2"/>
    <x v="2"/>
    <n v="2609"/>
    <x v="0"/>
    <x v="2"/>
    <x v="3"/>
    <x v="3"/>
    <n v="45.46"/>
    <n v="1"/>
  </r>
  <r>
    <x v="593"/>
    <x v="0"/>
    <s v="2023-2024"/>
    <x v="0"/>
    <x v="33"/>
    <x v="4"/>
    <x v="4"/>
    <n v="3280"/>
    <x v="0"/>
    <x v="8"/>
    <x v="3"/>
    <x v="3"/>
    <n v="45.49"/>
    <n v="1"/>
  </r>
  <r>
    <x v="594"/>
    <x v="1"/>
    <s v="2022-2023"/>
    <x v="0"/>
    <x v="39"/>
    <x v="0"/>
    <x v="0"/>
    <n v="6330"/>
    <x v="0"/>
    <x v="14"/>
    <x v="6"/>
    <x v="6"/>
    <n v="45.54"/>
    <n v="1"/>
  </r>
  <r>
    <x v="366"/>
    <x v="1"/>
    <s v="2022-2023"/>
    <x v="1"/>
    <x v="79"/>
    <x v="6"/>
    <x v="6"/>
    <n v="5290"/>
    <x v="0"/>
    <x v="18"/>
    <x v="5"/>
    <x v="5"/>
    <n v="45.65"/>
    <n v="1"/>
  </r>
  <r>
    <x v="595"/>
    <x v="0"/>
    <s v="2023-2024"/>
    <x v="0"/>
    <x v="25"/>
    <x v="4"/>
    <x v="4"/>
    <n v="3550"/>
    <x v="0"/>
    <x v="8"/>
    <x v="3"/>
    <x v="3"/>
    <n v="45.89"/>
    <n v="1"/>
  </r>
  <r>
    <x v="546"/>
    <x v="2"/>
    <s v="2024-2025"/>
    <x v="1"/>
    <x v="18"/>
    <x v="6"/>
    <x v="6"/>
    <n v="5168"/>
    <x v="0"/>
    <x v="13"/>
    <x v="4"/>
    <x v="4"/>
    <n v="45.91"/>
    <n v="1"/>
  </r>
  <r>
    <x v="441"/>
    <x v="0"/>
    <s v="2023-2024"/>
    <x v="0"/>
    <x v="44"/>
    <x v="4"/>
    <x v="4"/>
    <n v="3977"/>
    <x v="0"/>
    <x v="16"/>
    <x v="5"/>
    <x v="5"/>
    <n v="45.92"/>
    <n v="1"/>
  </r>
  <r>
    <x v="433"/>
    <x v="0"/>
    <s v="2023-2024"/>
    <x v="1"/>
    <x v="83"/>
    <x v="0"/>
    <x v="0"/>
    <n v="6052"/>
    <x v="0"/>
    <x v="0"/>
    <x v="7"/>
    <x v="7"/>
    <n v="45.92"/>
    <n v="1"/>
  </r>
  <r>
    <x v="596"/>
    <x v="0"/>
    <s v="2023-2024"/>
    <x v="0"/>
    <x v="32"/>
    <x v="6"/>
    <x v="6"/>
    <n v="5169"/>
    <x v="0"/>
    <x v="13"/>
    <x v="3"/>
    <x v="3"/>
    <n v="46"/>
    <n v="1"/>
  </r>
  <r>
    <x v="525"/>
    <x v="2"/>
    <s v="2024-2025"/>
    <x v="0"/>
    <x v="25"/>
    <x v="4"/>
    <x v="4"/>
    <n v="3550"/>
    <x v="0"/>
    <x v="8"/>
    <x v="8"/>
    <x v="8"/>
    <n v="46.31"/>
    <n v="1"/>
  </r>
  <r>
    <x v="347"/>
    <x v="0"/>
    <s v="2023-2024"/>
    <x v="0"/>
    <x v="73"/>
    <x v="6"/>
    <x v="6"/>
    <n v="5607"/>
    <x v="0"/>
    <x v="18"/>
    <x v="3"/>
    <x v="3"/>
    <n v="46.5"/>
    <n v="1"/>
  </r>
  <r>
    <x v="424"/>
    <x v="0"/>
    <s v="2023-2024"/>
    <x v="1"/>
    <x v="61"/>
    <x v="6"/>
    <x v="6"/>
    <n v="5343"/>
    <x v="0"/>
    <x v="18"/>
    <x v="7"/>
    <x v="7"/>
    <n v="46.9"/>
    <n v="1"/>
  </r>
  <r>
    <x v="207"/>
    <x v="0"/>
    <s v="2023-2024"/>
    <x v="0"/>
    <x v="2"/>
    <x v="2"/>
    <x v="2"/>
    <n v="2617"/>
    <x v="0"/>
    <x v="2"/>
    <x v="4"/>
    <x v="4"/>
    <n v="46.91"/>
    <n v="1"/>
  </r>
  <r>
    <x v="597"/>
    <x v="0"/>
    <s v="2023-2024"/>
    <x v="1"/>
    <x v="71"/>
    <x v="6"/>
    <x v="6"/>
    <n v="5043"/>
    <x v="0"/>
    <x v="13"/>
    <x v="4"/>
    <x v="4"/>
    <n v="46.93"/>
    <n v="1"/>
  </r>
  <r>
    <x v="586"/>
    <x v="0"/>
    <s v="2023-2024"/>
    <x v="0"/>
    <x v="38"/>
    <x v="3"/>
    <x v="3"/>
    <n v="4802"/>
    <x v="0"/>
    <x v="12"/>
    <x v="0"/>
    <x v="0"/>
    <n v="46.96"/>
    <n v="1"/>
  </r>
  <r>
    <x v="475"/>
    <x v="0"/>
    <s v="2023-2024"/>
    <x v="0"/>
    <x v="61"/>
    <x v="6"/>
    <x v="6"/>
    <n v="5343"/>
    <x v="0"/>
    <x v="18"/>
    <x v="3"/>
    <x v="3"/>
    <n v="47"/>
    <n v="1"/>
  </r>
  <r>
    <x v="495"/>
    <x v="2"/>
    <s v="2024-2025"/>
    <x v="1"/>
    <x v="62"/>
    <x v="0"/>
    <x v="0"/>
    <n v="6112"/>
    <x v="0"/>
    <x v="14"/>
    <x v="2"/>
    <x v="2"/>
    <n v="47.440000000000005"/>
    <n v="1"/>
  </r>
  <r>
    <x v="153"/>
    <x v="1"/>
    <s v="2022-2023"/>
    <x v="0"/>
    <x v="85"/>
    <x v="0"/>
    <x v="0"/>
    <n v="6530"/>
    <x v="0"/>
    <x v="20"/>
    <x v="8"/>
    <x v="8"/>
    <n v="47.64"/>
    <n v="1"/>
  </r>
  <r>
    <x v="598"/>
    <x v="1"/>
    <s v="2022-2023"/>
    <x v="1"/>
    <x v="36"/>
    <x v="4"/>
    <x v="4"/>
    <n v="3148"/>
    <x v="0"/>
    <x v="6"/>
    <x v="6"/>
    <x v="6"/>
    <n v="47.84"/>
    <n v="1"/>
  </r>
  <r>
    <x v="322"/>
    <x v="0"/>
    <s v="2023-2024"/>
    <x v="1"/>
    <x v="94"/>
    <x v="5"/>
    <x v="5"/>
    <n v="7250"/>
    <x v="0"/>
    <x v="9"/>
    <x v="6"/>
    <x v="6"/>
    <n v="47.84"/>
    <n v="1"/>
  </r>
  <r>
    <x v="280"/>
    <x v="2"/>
    <s v="2024-2025"/>
    <x v="0"/>
    <x v="32"/>
    <x v="6"/>
    <x v="6"/>
    <n v="5169"/>
    <x v="0"/>
    <x v="13"/>
    <x v="6"/>
    <x v="6"/>
    <n v="47.84"/>
    <n v="1"/>
  </r>
  <r>
    <x v="331"/>
    <x v="0"/>
    <s v="2023-2024"/>
    <x v="0"/>
    <x v="65"/>
    <x v="1"/>
    <x v="1"/>
    <n v="2131"/>
    <x v="0"/>
    <x v="4"/>
    <x v="5"/>
    <x v="5"/>
    <n v="47.849999999999994"/>
    <n v="1"/>
  </r>
  <r>
    <x v="251"/>
    <x v="2"/>
    <s v="2024-2025"/>
    <x v="1"/>
    <x v="1"/>
    <x v="1"/>
    <x v="1"/>
    <n v="2478"/>
    <x v="0"/>
    <x v="1"/>
    <x v="7"/>
    <x v="7"/>
    <n v="47.86"/>
    <n v="1"/>
  </r>
  <r>
    <x v="599"/>
    <x v="2"/>
    <s v="2024-2025"/>
    <x v="0"/>
    <x v="64"/>
    <x v="1"/>
    <x v="1"/>
    <n v="2350"/>
    <x v="0"/>
    <x v="1"/>
    <x v="1"/>
    <x v="1"/>
    <n v="47.88"/>
    <n v="1"/>
  </r>
  <r>
    <x v="339"/>
    <x v="2"/>
    <s v="2024-2025"/>
    <x v="0"/>
    <x v="84"/>
    <x v="3"/>
    <x v="3"/>
    <n v="4215"/>
    <x v="0"/>
    <x v="3"/>
    <x v="6"/>
    <x v="6"/>
    <n v="47.88"/>
    <n v="1"/>
  </r>
  <r>
    <x v="600"/>
    <x v="0"/>
    <s v="2023-2024"/>
    <x v="0"/>
    <x v="21"/>
    <x v="3"/>
    <x v="3"/>
    <n v="4012"/>
    <x v="0"/>
    <x v="10"/>
    <x v="5"/>
    <x v="5"/>
    <n v="47.88"/>
    <n v="1"/>
  </r>
  <r>
    <x v="17"/>
    <x v="0"/>
    <s v="2023-2024"/>
    <x v="0"/>
    <x v="6"/>
    <x v="0"/>
    <x v="0"/>
    <n v="6010"/>
    <x v="0"/>
    <x v="0"/>
    <x v="2"/>
    <x v="2"/>
    <n v="47.92"/>
    <n v="1"/>
  </r>
  <r>
    <x v="196"/>
    <x v="0"/>
    <s v="2023-2024"/>
    <x v="0"/>
    <x v="87"/>
    <x v="2"/>
    <x v="2"/>
    <n v="2609"/>
    <x v="0"/>
    <x v="2"/>
    <x v="4"/>
    <x v="4"/>
    <n v="47.92"/>
    <n v="1"/>
  </r>
  <r>
    <x v="410"/>
    <x v="1"/>
    <s v="2022-2023"/>
    <x v="1"/>
    <x v="30"/>
    <x v="4"/>
    <x v="4"/>
    <n v="3131"/>
    <x v="0"/>
    <x v="6"/>
    <x v="9"/>
    <x v="9"/>
    <n v="47.92"/>
    <n v="1"/>
  </r>
  <r>
    <x v="73"/>
    <x v="1"/>
    <s v="2022-2023"/>
    <x v="0"/>
    <x v="21"/>
    <x v="3"/>
    <x v="3"/>
    <n v="4012"/>
    <x v="0"/>
    <x v="10"/>
    <x v="6"/>
    <x v="6"/>
    <n v="47.92"/>
    <n v="1"/>
  </r>
  <r>
    <x v="163"/>
    <x v="0"/>
    <s v="2023-2024"/>
    <x v="0"/>
    <x v="34"/>
    <x v="4"/>
    <x v="4"/>
    <n v="3018"/>
    <x v="0"/>
    <x v="7"/>
    <x v="1"/>
    <x v="1"/>
    <n v="47.94"/>
    <n v="1"/>
  </r>
  <r>
    <x v="385"/>
    <x v="1"/>
    <s v="2022-2023"/>
    <x v="0"/>
    <x v="2"/>
    <x v="2"/>
    <x v="2"/>
    <n v="2617"/>
    <x v="0"/>
    <x v="2"/>
    <x v="3"/>
    <x v="3"/>
    <n v="47.94"/>
    <n v="1"/>
  </r>
  <r>
    <x v="601"/>
    <x v="0"/>
    <s v="2023-2024"/>
    <x v="1"/>
    <x v="62"/>
    <x v="0"/>
    <x v="0"/>
    <n v="6112"/>
    <x v="0"/>
    <x v="14"/>
    <x v="2"/>
    <x v="2"/>
    <n v="47.94"/>
    <n v="1"/>
  </r>
  <r>
    <x v="194"/>
    <x v="2"/>
    <s v="2024-2025"/>
    <x v="1"/>
    <x v="94"/>
    <x v="5"/>
    <x v="5"/>
    <n v="7250"/>
    <x v="0"/>
    <x v="9"/>
    <x v="7"/>
    <x v="7"/>
    <n v="47.94"/>
    <n v="1"/>
  </r>
  <r>
    <x v="246"/>
    <x v="2"/>
    <s v="2024-2025"/>
    <x v="0"/>
    <x v="15"/>
    <x v="1"/>
    <x v="1"/>
    <n v="2020"/>
    <x v="0"/>
    <x v="5"/>
    <x v="1"/>
    <x v="1"/>
    <n v="47.94"/>
    <n v="1"/>
  </r>
  <r>
    <x v="433"/>
    <x v="0"/>
    <s v="2023-2024"/>
    <x v="1"/>
    <x v="52"/>
    <x v="3"/>
    <x v="3"/>
    <n v="4053"/>
    <x v="0"/>
    <x v="10"/>
    <x v="3"/>
    <x v="3"/>
    <n v="47.94"/>
    <n v="1"/>
  </r>
  <r>
    <x v="541"/>
    <x v="0"/>
    <s v="2023-2024"/>
    <x v="1"/>
    <x v="53"/>
    <x v="3"/>
    <x v="3"/>
    <n v="4119"/>
    <x v="0"/>
    <x v="10"/>
    <x v="0"/>
    <x v="0"/>
    <n v="47.94"/>
    <n v="1"/>
  </r>
  <r>
    <x v="161"/>
    <x v="0"/>
    <s v="2023-2024"/>
    <x v="0"/>
    <x v="91"/>
    <x v="1"/>
    <x v="1"/>
    <n v="2064"/>
    <x v="0"/>
    <x v="5"/>
    <x v="2"/>
    <x v="2"/>
    <n v="47.95"/>
    <n v="1"/>
  </r>
  <r>
    <x v="322"/>
    <x v="0"/>
    <s v="2023-2024"/>
    <x v="0"/>
    <x v="81"/>
    <x v="3"/>
    <x v="3"/>
    <n v="4680"/>
    <x v="0"/>
    <x v="17"/>
    <x v="3"/>
    <x v="3"/>
    <n v="47.97"/>
    <n v="1"/>
  </r>
  <r>
    <x v="602"/>
    <x v="0"/>
    <s v="2023-2024"/>
    <x v="1"/>
    <x v="48"/>
    <x v="3"/>
    <x v="3"/>
    <n v="4566"/>
    <x v="0"/>
    <x v="15"/>
    <x v="7"/>
    <x v="7"/>
    <n v="47.97"/>
    <n v="1"/>
  </r>
  <r>
    <x v="313"/>
    <x v="0"/>
    <s v="2023-2024"/>
    <x v="0"/>
    <x v="70"/>
    <x v="4"/>
    <x v="4"/>
    <n v="3400"/>
    <x v="0"/>
    <x v="8"/>
    <x v="3"/>
    <x v="3"/>
    <n v="47.980000000000004"/>
    <n v="1"/>
  </r>
  <r>
    <x v="595"/>
    <x v="0"/>
    <s v="2023-2024"/>
    <x v="0"/>
    <x v="62"/>
    <x v="0"/>
    <x v="0"/>
    <n v="6112"/>
    <x v="0"/>
    <x v="14"/>
    <x v="3"/>
    <x v="3"/>
    <n v="48"/>
    <n v="1"/>
  </r>
  <r>
    <x v="428"/>
    <x v="0"/>
    <s v="2023-2024"/>
    <x v="1"/>
    <x v="20"/>
    <x v="4"/>
    <x v="4"/>
    <n v="3429"/>
    <x v="0"/>
    <x v="8"/>
    <x v="3"/>
    <x v="3"/>
    <n v="48"/>
    <n v="1"/>
  </r>
  <r>
    <x v="393"/>
    <x v="0"/>
    <s v="2023-2024"/>
    <x v="0"/>
    <x v="24"/>
    <x v="1"/>
    <x v="1"/>
    <n v="2120"/>
    <x v="0"/>
    <x v="4"/>
    <x v="7"/>
    <x v="7"/>
    <n v="48.04"/>
    <n v="1"/>
  </r>
  <r>
    <x v="434"/>
    <x v="0"/>
    <s v="2023-2024"/>
    <x v="1"/>
    <x v="13"/>
    <x v="1"/>
    <x v="1"/>
    <n v="2480"/>
    <x v="0"/>
    <x v="1"/>
    <x v="8"/>
    <x v="8"/>
    <n v="48.09"/>
    <n v="1"/>
  </r>
  <r>
    <x v="540"/>
    <x v="2"/>
    <s v="2024-2025"/>
    <x v="0"/>
    <x v="64"/>
    <x v="1"/>
    <x v="1"/>
    <n v="2350"/>
    <x v="0"/>
    <x v="1"/>
    <x v="7"/>
    <x v="7"/>
    <n v="48.209999999999994"/>
    <n v="1"/>
  </r>
  <r>
    <x v="603"/>
    <x v="2"/>
    <s v="2024-2025"/>
    <x v="0"/>
    <x v="31"/>
    <x v="1"/>
    <x v="1"/>
    <n v="2116"/>
    <x v="0"/>
    <x v="4"/>
    <x v="3"/>
    <x v="3"/>
    <n v="48.83"/>
    <n v="1"/>
  </r>
  <r>
    <x v="89"/>
    <x v="0"/>
    <s v="2023-2024"/>
    <x v="1"/>
    <x v="16"/>
    <x v="0"/>
    <x v="0"/>
    <n v="6030"/>
    <x v="0"/>
    <x v="0"/>
    <x v="5"/>
    <x v="5"/>
    <n v="48.85"/>
    <n v="1"/>
  </r>
  <r>
    <x v="546"/>
    <x v="2"/>
    <s v="2024-2025"/>
    <x v="0"/>
    <x v="31"/>
    <x v="1"/>
    <x v="1"/>
    <n v="2116"/>
    <x v="0"/>
    <x v="4"/>
    <x v="2"/>
    <x v="2"/>
    <n v="48.910000000000004"/>
    <n v="1"/>
  </r>
  <r>
    <x v="471"/>
    <x v="2"/>
    <s v="2024-2025"/>
    <x v="1"/>
    <x v="23"/>
    <x v="1"/>
    <x v="1"/>
    <n v="2650"/>
    <x v="0"/>
    <x v="11"/>
    <x v="5"/>
    <x v="5"/>
    <n v="48.92"/>
    <n v="1"/>
  </r>
  <r>
    <x v="423"/>
    <x v="1"/>
    <s v="2022-2023"/>
    <x v="0"/>
    <x v="95"/>
    <x v="7"/>
    <x v="7"/>
    <n v="870"/>
    <x v="0"/>
    <x v="19"/>
    <x v="2"/>
    <x v="2"/>
    <n v="48.93"/>
    <n v="1"/>
  </r>
  <r>
    <x v="223"/>
    <x v="1"/>
    <s v="2022-2023"/>
    <x v="0"/>
    <x v="27"/>
    <x v="4"/>
    <x v="4"/>
    <n v="3066"/>
    <x v="0"/>
    <x v="7"/>
    <x v="1"/>
    <x v="1"/>
    <n v="48.93"/>
    <n v="1"/>
  </r>
  <r>
    <x v="522"/>
    <x v="0"/>
    <s v="2023-2024"/>
    <x v="1"/>
    <x v="42"/>
    <x v="3"/>
    <x v="3"/>
    <n v="4870"/>
    <x v="0"/>
    <x v="12"/>
    <x v="3"/>
    <x v="3"/>
    <n v="48.94"/>
    <n v="1"/>
  </r>
  <r>
    <x v="604"/>
    <x v="2"/>
    <s v="2024-2025"/>
    <x v="1"/>
    <x v="46"/>
    <x v="3"/>
    <x v="3"/>
    <n v="4740"/>
    <x v="0"/>
    <x v="17"/>
    <x v="3"/>
    <x v="3"/>
    <n v="48.97"/>
    <n v="1"/>
  </r>
  <r>
    <x v="599"/>
    <x v="2"/>
    <s v="2024-2025"/>
    <x v="1"/>
    <x v="51"/>
    <x v="4"/>
    <x v="4"/>
    <n v="3630"/>
    <x v="0"/>
    <x v="16"/>
    <x v="3"/>
    <x v="3"/>
    <n v="49"/>
    <n v="1"/>
  </r>
  <r>
    <x v="67"/>
    <x v="2"/>
    <s v="2024-2025"/>
    <x v="1"/>
    <x v="10"/>
    <x v="4"/>
    <x v="4"/>
    <n v="3551"/>
    <x v="0"/>
    <x v="8"/>
    <x v="7"/>
    <x v="7"/>
    <n v="49.25"/>
    <n v="1"/>
  </r>
  <r>
    <x v="605"/>
    <x v="0"/>
    <s v="2023-2024"/>
    <x v="0"/>
    <x v="65"/>
    <x v="1"/>
    <x v="1"/>
    <n v="2131"/>
    <x v="0"/>
    <x v="4"/>
    <x v="1"/>
    <x v="1"/>
    <n v="49.9"/>
    <n v="1"/>
  </r>
  <r>
    <x v="265"/>
    <x v="1"/>
    <s v="2022-2023"/>
    <x v="1"/>
    <x v="56"/>
    <x v="1"/>
    <x v="1"/>
    <n v="2795"/>
    <x v="0"/>
    <x v="11"/>
    <x v="1"/>
    <x v="1"/>
    <n v="49.9"/>
    <n v="1"/>
  </r>
  <r>
    <x v="293"/>
    <x v="0"/>
    <s v="2023-2024"/>
    <x v="0"/>
    <x v="6"/>
    <x v="0"/>
    <x v="0"/>
    <n v="6010"/>
    <x v="0"/>
    <x v="0"/>
    <x v="2"/>
    <x v="2"/>
    <n v="49.91"/>
    <n v="1"/>
  </r>
  <r>
    <x v="110"/>
    <x v="2"/>
    <s v="2024-2025"/>
    <x v="1"/>
    <x v="19"/>
    <x v="1"/>
    <x v="1"/>
    <n v="2800"/>
    <x v="0"/>
    <x v="11"/>
    <x v="9"/>
    <x v="9"/>
    <n v="49.93"/>
    <n v="1"/>
  </r>
  <r>
    <x v="171"/>
    <x v="1"/>
    <s v="2022-2023"/>
    <x v="1"/>
    <x v="10"/>
    <x v="4"/>
    <x v="4"/>
    <n v="3551"/>
    <x v="0"/>
    <x v="8"/>
    <x v="3"/>
    <x v="3"/>
    <n v="49.94"/>
    <n v="1"/>
  </r>
  <r>
    <x v="31"/>
    <x v="1"/>
    <s v="2022-2023"/>
    <x v="0"/>
    <x v="81"/>
    <x v="3"/>
    <x v="3"/>
    <n v="4680"/>
    <x v="0"/>
    <x v="17"/>
    <x v="0"/>
    <x v="0"/>
    <n v="49.94"/>
    <n v="1"/>
  </r>
  <r>
    <x v="109"/>
    <x v="0"/>
    <s v="2023-2024"/>
    <x v="0"/>
    <x v="82"/>
    <x v="3"/>
    <x v="3"/>
    <n v="4655"/>
    <x v="0"/>
    <x v="17"/>
    <x v="7"/>
    <x v="7"/>
    <n v="49.94"/>
    <n v="1"/>
  </r>
  <r>
    <x v="606"/>
    <x v="0"/>
    <s v="2023-2024"/>
    <x v="0"/>
    <x v="92"/>
    <x v="3"/>
    <x v="3"/>
    <n v="4305"/>
    <x v="0"/>
    <x v="3"/>
    <x v="3"/>
    <x v="3"/>
    <n v="49.94"/>
    <n v="1"/>
  </r>
  <r>
    <x v="382"/>
    <x v="1"/>
    <s v="2022-2023"/>
    <x v="0"/>
    <x v="57"/>
    <x v="6"/>
    <x v="6"/>
    <n v="5082"/>
    <x v="0"/>
    <x v="13"/>
    <x v="7"/>
    <x v="7"/>
    <n v="49.94"/>
    <n v="1"/>
  </r>
  <r>
    <x v="417"/>
    <x v="2"/>
    <s v="2024-2025"/>
    <x v="1"/>
    <x v="12"/>
    <x v="3"/>
    <x v="3"/>
    <n v="4068"/>
    <x v="0"/>
    <x v="10"/>
    <x v="3"/>
    <x v="3"/>
    <n v="49.95"/>
    <n v="1"/>
  </r>
  <r>
    <x v="607"/>
    <x v="0"/>
    <s v="2023-2024"/>
    <x v="1"/>
    <x v="50"/>
    <x v="4"/>
    <x v="4"/>
    <n v="3179"/>
    <x v="0"/>
    <x v="6"/>
    <x v="4"/>
    <x v="4"/>
    <n v="49.95"/>
    <n v="1"/>
  </r>
  <r>
    <x v="408"/>
    <x v="1"/>
    <s v="2022-2023"/>
    <x v="0"/>
    <x v="96"/>
    <x v="4"/>
    <x v="4"/>
    <n v="3690"/>
    <x v="0"/>
    <x v="16"/>
    <x v="7"/>
    <x v="7"/>
    <n v="49.97"/>
    <n v="1"/>
  </r>
  <r>
    <x v="591"/>
    <x v="2"/>
    <s v="2024-2025"/>
    <x v="0"/>
    <x v="8"/>
    <x v="1"/>
    <x v="1"/>
    <n v="2158"/>
    <x v="0"/>
    <x v="4"/>
    <x v="0"/>
    <x v="0"/>
    <n v="49.980000000000004"/>
    <n v="1"/>
  </r>
  <r>
    <x v="239"/>
    <x v="0"/>
    <s v="2023-2024"/>
    <x v="0"/>
    <x v="41"/>
    <x v="5"/>
    <x v="5"/>
    <n v="7320"/>
    <x v="0"/>
    <x v="9"/>
    <x v="3"/>
    <x v="3"/>
    <n v="50"/>
    <n v="1"/>
  </r>
  <r>
    <x v="498"/>
    <x v="0"/>
    <s v="2023-2024"/>
    <x v="0"/>
    <x v="22"/>
    <x v="1"/>
    <x v="1"/>
    <n v="2539"/>
    <x v="0"/>
    <x v="2"/>
    <x v="3"/>
    <x v="3"/>
    <n v="50"/>
    <n v="1"/>
  </r>
  <r>
    <x v="608"/>
    <x v="2"/>
    <s v="2024-2025"/>
    <x v="0"/>
    <x v="67"/>
    <x v="3"/>
    <x v="3"/>
    <n v="4551"/>
    <x v="0"/>
    <x v="15"/>
    <x v="1"/>
    <x v="1"/>
    <n v="50.22"/>
    <n v="1"/>
  </r>
  <r>
    <x v="609"/>
    <x v="0"/>
    <s v="2023-2024"/>
    <x v="1"/>
    <x v="10"/>
    <x v="4"/>
    <x v="4"/>
    <n v="3551"/>
    <x v="0"/>
    <x v="8"/>
    <x v="4"/>
    <x v="4"/>
    <n v="50.25"/>
    <n v="1"/>
  </r>
  <r>
    <x v="563"/>
    <x v="0"/>
    <s v="2023-2024"/>
    <x v="0"/>
    <x v="65"/>
    <x v="1"/>
    <x v="1"/>
    <n v="2131"/>
    <x v="0"/>
    <x v="4"/>
    <x v="7"/>
    <x v="7"/>
    <n v="50.36"/>
    <n v="1"/>
  </r>
  <r>
    <x v="270"/>
    <x v="0"/>
    <s v="2023-2024"/>
    <x v="0"/>
    <x v="63"/>
    <x v="1"/>
    <x v="1"/>
    <n v="2015"/>
    <x v="0"/>
    <x v="5"/>
    <x v="8"/>
    <x v="8"/>
    <n v="50.4"/>
    <n v="1"/>
  </r>
  <r>
    <x v="12"/>
    <x v="0"/>
    <s v="2023-2024"/>
    <x v="0"/>
    <x v="65"/>
    <x v="1"/>
    <x v="1"/>
    <n v="2131"/>
    <x v="0"/>
    <x v="4"/>
    <x v="6"/>
    <x v="6"/>
    <n v="50.400000000000006"/>
    <n v="1"/>
  </r>
  <r>
    <x v="610"/>
    <x v="0"/>
    <s v="2023-2024"/>
    <x v="0"/>
    <x v="91"/>
    <x v="1"/>
    <x v="1"/>
    <n v="2064"/>
    <x v="0"/>
    <x v="5"/>
    <x v="0"/>
    <x v="0"/>
    <n v="50.97"/>
    <n v="1"/>
  </r>
  <r>
    <x v="31"/>
    <x v="1"/>
    <s v="2022-2023"/>
    <x v="0"/>
    <x v="60"/>
    <x v="1"/>
    <x v="1"/>
    <n v="2541"/>
    <x v="0"/>
    <x v="2"/>
    <x v="6"/>
    <x v="6"/>
    <n v="51"/>
    <n v="1"/>
  </r>
  <r>
    <x v="255"/>
    <x v="0"/>
    <s v="2023-2024"/>
    <x v="1"/>
    <x v="5"/>
    <x v="1"/>
    <x v="1"/>
    <n v="2067"/>
    <x v="0"/>
    <x v="5"/>
    <x v="5"/>
    <x v="5"/>
    <n v="51"/>
    <n v="1"/>
  </r>
  <r>
    <x v="517"/>
    <x v="1"/>
    <s v="2022-2023"/>
    <x v="0"/>
    <x v="67"/>
    <x v="3"/>
    <x v="3"/>
    <n v="4551"/>
    <x v="0"/>
    <x v="15"/>
    <x v="3"/>
    <x v="3"/>
    <n v="51"/>
    <n v="1"/>
  </r>
  <r>
    <x v="185"/>
    <x v="0"/>
    <s v="2023-2024"/>
    <x v="1"/>
    <x v="7"/>
    <x v="4"/>
    <x v="4"/>
    <n v="3175"/>
    <x v="0"/>
    <x v="6"/>
    <x v="7"/>
    <x v="7"/>
    <n v="51.05"/>
    <n v="1"/>
  </r>
  <r>
    <x v="285"/>
    <x v="1"/>
    <s v="2022-2023"/>
    <x v="0"/>
    <x v="81"/>
    <x v="3"/>
    <x v="3"/>
    <n v="4680"/>
    <x v="0"/>
    <x v="17"/>
    <x v="2"/>
    <x v="2"/>
    <n v="51.5"/>
    <n v="1"/>
  </r>
  <r>
    <x v="244"/>
    <x v="0"/>
    <s v="2023-2024"/>
    <x v="0"/>
    <x v="5"/>
    <x v="1"/>
    <x v="1"/>
    <n v="2067"/>
    <x v="0"/>
    <x v="5"/>
    <x v="4"/>
    <x v="4"/>
    <n v="51.87"/>
    <n v="1"/>
  </r>
  <r>
    <x v="154"/>
    <x v="1"/>
    <s v="2022-2023"/>
    <x v="0"/>
    <x v="70"/>
    <x v="4"/>
    <x v="4"/>
    <n v="3400"/>
    <x v="0"/>
    <x v="8"/>
    <x v="4"/>
    <x v="4"/>
    <n v="51.87"/>
    <n v="1"/>
  </r>
  <r>
    <x v="454"/>
    <x v="0"/>
    <s v="2023-2024"/>
    <x v="0"/>
    <x v="91"/>
    <x v="1"/>
    <x v="1"/>
    <n v="2064"/>
    <x v="0"/>
    <x v="5"/>
    <x v="7"/>
    <x v="7"/>
    <n v="51.94"/>
    <n v="1"/>
  </r>
  <r>
    <x v="611"/>
    <x v="0"/>
    <s v="2023-2024"/>
    <x v="0"/>
    <x v="3"/>
    <x v="3"/>
    <x v="3"/>
    <n v="4220"/>
    <x v="0"/>
    <x v="3"/>
    <x v="0"/>
    <x v="0"/>
    <n v="51.96"/>
    <n v="1"/>
  </r>
  <r>
    <x v="612"/>
    <x v="0"/>
    <s v="2023-2024"/>
    <x v="1"/>
    <x v="26"/>
    <x v="0"/>
    <x v="0"/>
    <n v="6280"/>
    <x v="0"/>
    <x v="14"/>
    <x v="0"/>
    <x v="0"/>
    <n v="51.96"/>
    <n v="1"/>
  </r>
  <r>
    <x v="159"/>
    <x v="0"/>
    <s v="2023-2024"/>
    <x v="0"/>
    <x v="67"/>
    <x v="3"/>
    <x v="3"/>
    <n v="4551"/>
    <x v="0"/>
    <x v="15"/>
    <x v="0"/>
    <x v="0"/>
    <n v="51.96"/>
    <n v="1"/>
  </r>
  <r>
    <x v="550"/>
    <x v="0"/>
    <s v="2023-2024"/>
    <x v="0"/>
    <x v="8"/>
    <x v="1"/>
    <x v="1"/>
    <n v="2158"/>
    <x v="0"/>
    <x v="4"/>
    <x v="9"/>
    <x v="9"/>
    <n v="51.96"/>
    <n v="1"/>
  </r>
  <r>
    <x v="320"/>
    <x v="2"/>
    <s v="2024-2025"/>
    <x v="1"/>
    <x v="10"/>
    <x v="4"/>
    <x v="4"/>
    <n v="3551"/>
    <x v="0"/>
    <x v="8"/>
    <x v="0"/>
    <x v="0"/>
    <n v="51.96"/>
    <n v="1"/>
  </r>
  <r>
    <x v="415"/>
    <x v="2"/>
    <s v="2024-2025"/>
    <x v="0"/>
    <x v="69"/>
    <x v="4"/>
    <x v="4"/>
    <n v="3199"/>
    <x v="0"/>
    <x v="6"/>
    <x v="0"/>
    <x v="0"/>
    <n v="51.96"/>
    <n v="1"/>
  </r>
  <r>
    <x v="421"/>
    <x v="0"/>
    <s v="2023-2024"/>
    <x v="1"/>
    <x v="87"/>
    <x v="2"/>
    <x v="2"/>
    <n v="2609"/>
    <x v="0"/>
    <x v="2"/>
    <x v="0"/>
    <x v="0"/>
    <n v="51.96"/>
    <n v="1"/>
  </r>
  <r>
    <x v="134"/>
    <x v="0"/>
    <s v="2023-2024"/>
    <x v="0"/>
    <x v="81"/>
    <x v="3"/>
    <x v="3"/>
    <n v="4680"/>
    <x v="0"/>
    <x v="17"/>
    <x v="0"/>
    <x v="0"/>
    <n v="51.96"/>
    <n v="1"/>
  </r>
  <r>
    <x v="157"/>
    <x v="2"/>
    <s v="2024-2025"/>
    <x v="1"/>
    <x v="12"/>
    <x v="3"/>
    <x v="3"/>
    <n v="4068"/>
    <x v="0"/>
    <x v="10"/>
    <x v="0"/>
    <x v="0"/>
    <n v="51.96"/>
    <n v="1"/>
  </r>
  <r>
    <x v="131"/>
    <x v="1"/>
    <s v="2022-2023"/>
    <x v="0"/>
    <x v="92"/>
    <x v="3"/>
    <x v="3"/>
    <n v="4305"/>
    <x v="0"/>
    <x v="3"/>
    <x v="0"/>
    <x v="0"/>
    <n v="51.96"/>
    <n v="1"/>
  </r>
  <r>
    <x v="613"/>
    <x v="2"/>
    <s v="2024-2025"/>
    <x v="0"/>
    <x v="92"/>
    <x v="3"/>
    <x v="3"/>
    <n v="4305"/>
    <x v="0"/>
    <x v="3"/>
    <x v="4"/>
    <x v="4"/>
    <n v="51.96"/>
    <n v="1"/>
  </r>
  <r>
    <x v="454"/>
    <x v="0"/>
    <s v="2023-2024"/>
    <x v="1"/>
    <x v="46"/>
    <x v="3"/>
    <x v="3"/>
    <n v="4740"/>
    <x v="0"/>
    <x v="17"/>
    <x v="0"/>
    <x v="0"/>
    <n v="51.96"/>
    <n v="1"/>
  </r>
  <r>
    <x v="541"/>
    <x v="0"/>
    <s v="2023-2024"/>
    <x v="0"/>
    <x v="73"/>
    <x v="6"/>
    <x v="6"/>
    <n v="5607"/>
    <x v="0"/>
    <x v="18"/>
    <x v="0"/>
    <x v="0"/>
    <n v="51.96"/>
    <n v="1"/>
  </r>
  <r>
    <x v="498"/>
    <x v="0"/>
    <s v="2023-2024"/>
    <x v="1"/>
    <x v="20"/>
    <x v="4"/>
    <x v="4"/>
    <n v="3429"/>
    <x v="0"/>
    <x v="8"/>
    <x v="0"/>
    <x v="0"/>
    <n v="51.96"/>
    <n v="1"/>
  </r>
  <r>
    <x v="314"/>
    <x v="0"/>
    <s v="2023-2024"/>
    <x v="0"/>
    <x v="24"/>
    <x v="1"/>
    <x v="1"/>
    <n v="2120"/>
    <x v="0"/>
    <x v="4"/>
    <x v="0"/>
    <x v="0"/>
    <n v="51.96"/>
    <n v="1"/>
  </r>
  <r>
    <x v="598"/>
    <x v="1"/>
    <s v="2022-2023"/>
    <x v="0"/>
    <x v="22"/>
    <x v="1"/>
    <x v="1"/>
    <n v="2539"/>
    <x v="0"/>
    <x v="2"/>
    <x v="0"/>
    <x v="0"/>
    <n v="51.96"/>
    <n v="1"/>
  </r>
  <r>
    <x v="614"/>
    <x v="1"/>
    <s v="2022-2023"/>
    <x v="0"/>
    <x v="88"/>
    <x v="6"/>
    <x v="6"/>
    <n v="5011"/>
    <x v="0"/>
    <x v="13"/>
    <x v="6"/>
    <x v="6"/>
    <n v="51.96"/>
    <n v="1"/>
  </r>
  <r>
    <x v="210"/>
    <x v="0"/>
    <s v="2023-2024"/>
    <x v="0"/>
    <x v="88"/>
    <x v="6"/>
    <x v="6"/>
    <n v="5011"/>
    <x v="0"/>
    <x v="13"/>
    <x v="0"/>
    <x v="0"/>
    <n v="51.96"/>
    <n v="1"/>
  </r>
  <r>
    <x v="416"/>
    <x v="0"/>
    <s v="2023-2024"/>
    <x v="0"/>
    <x v="57"/>
    <x v="6"/>
    <x v="6"/>
    <n v="5082"/>
    <x v="0"/>
    <x v="13"/>
    <x v="3"/>
    <x v="3"/>
    <n v="51.980000000000004"/>
    <n v="1"/>
  </r>
  <r>
    <x v="63"/>
    <x v="1"/>
    <s v="2022-2023"/>
    <x v="0"/>
    <x v="51"/>
    <x v="4"/>
    <x v="4"/>
    <n v="3630"/>
    <x v="0"/>
    <x v="16"/>
    <x v="7"/>
    <x v="7"/>
    <n v="51.980000000000004"/>
    <n v="1"/>
  </r>
  <r>
    <x v="502"/>
    <x v="0"/>
    <s v="2023-2024"/>
    <x v="0"/>
    <x v="74"/>
    <x v="1"/>
    <x v="1"/>
    <n v="2485"/>
    <x v="0"/>
    <x v="1"/>
    <x v="7"/>
    <x v="7"/>
    <n v="52.15"/>
    <n v="1"/>
  </r>
  <r>
    <x v="496"/>
    <x v="2"/>
    <s v="2024-2025"/>
    <x v="1"/>
    <x v="90"/>
    <x v="3"/>
    <x v="3"/>
    <n v="4700"/>
    <x v="0"/>
    <x v="17"/>
    <x v="4"/>
    <x v="4"/>
    <n v="52.269999999999996"/>
    <n v="1"/>
  </r>
  <r>
    <x v="3"/>
    <x v="0"/>
    <s v="2023-2024"/>
    <x v="0"/>
    <x v="61"/>
    <x v="6"/>
    <x v="6"/>
    <n v="5343"/>
    <x v="0"/>
    <x v="18"/>
    <x v="3"/>
    <x v="3"/>
    <n v="52.3"/>
    <n v="1"/>
  </r>
  <r>
    <x v="380"/>
    <x v="0"/>
    <s v="2023-2024"/>
    <x v="1"/>
    <x v="86"/>
    <x v="0"/>
    <x v="0"/>
    <n v="6725"/>
    <x v="0"/>
    <x v="20"/>
    <x v="2"/>
    <x v="2"/>
    <n v="52.45"/>
    <n v="1"/>
  </r>
  <r>
    <x v="394"/>
    <x v="0"/>
    <s v="2023-2024"/>
    <x v="0"/>
    <x v="63"/>
    <x v="1"/>
    <x v="1"/>
    <n v="2015"/>
    <x v="0"/>
    <x v="5"/>
    <x v="2"/>
    <x v="2"/>
    <n v="52.519999999999996"/>
    <n v="1"/>
  </r>
  <r>
    <x v="7"/>
    <x v="0"/>
    <s v="2023-2024"/>
    <x v="0"/>
    <x v="85"/>
    <x v="0"/>
    <x v="0"/>
    <n v="6530"/>
    <x v="0"/>
    <x v="20"/>
    <x v="0"/>
    <x v="0"/>
    <n v="52.71"/>
    <n v="1"/>
  </r>
  <r>
    <x v="491"/>
    <x v="0"/>
    <s v="2023-2024"/>
    <x v="0"/>
    <x v="92"/>
    <x v="3"/>
    <x v="3"/>
    <n v="4305"/>
    <x v="0"/>
    <x v="3"/>
    <x v="1"/>
    <x v="1"/>
    <n v="52.9"/>
    <n v="1"/>
  </r>
  <r>
    <x v="193"/>
    <x v="2"/>
    <s v="2024-2025"/>
    <x v="1"/>
    <x v="1"/>
    <x v="1"/>
    <x v="1"/>
    <n v="2478"/>
    <x v="0"/>
    <x v="1"/>
    <x v="2"/>
    <x v="2"/>
    <n v="52.92"/>
    <n v="1"/>
  </r>
  <r>
    <x v="532"/>
    <x v="1"/>
    <s v="2022-2023"/>
    <x v="1"/>
    <x v="46"/>
    <x v="3"/>
    <x v="3"/>
    <n v="4740"/>
    <x v="0"/>
    <x v="17"/>
    <x v="2"/>
    <x v="2"/>
    <n v="52.92"/>
    <n v="1"/>
  </r>
  <r>
    <x v="615"/>
    <x v="1"/>
    <s v="2022-2023"/>
    <x v="1"/>
    <x v="0"/>
    <x v="0"/>
    <x v="0"/>
    <n v="6021"/>
    <x v="0"/>
    <x v="0"/>
    <x v="3"/>
    <x v="3"/>
    <n v="52.94"/>
    <n v="1"/>
  </r>
  <r>
    <x v="616"/>
    <x v="0"/>
    <s v="2023-2024"/>
    <x v="0"/>
    <x v="77"/>
    <x v="5"/>
    <x v="5"/>
    <n v="7018"/>
    <x v="0"/>
    <x v="9"/>
    <x v="2"/>
    <x v="2"/>
    <n v="52.95"/>
    <n v="1"/>
  </r>
  <r>
    <x v="164"/>
    <x v="1"/>
    <s v="2022-2023"/>
    <x v="0"/>
    <x v="6"/>
    <x v="0"/>
    <x v="0"/>
    <n v="6010"/>
    <x v="0"/>
    <x v="0"/>
    <x v="3"/>
    <x v="3"/>
    <n v="52.97"/>
    <n v="1"/>
  </r>
  <r>
    <x v="595"/>
    <x v="0"/>
    <s v="2023-2024"/>
    <x v="0"/>
    <x v="28"/>
    <x v="1"/>
    <x v="1"/>
    <n v="2830"/>
    <x v="0"/>
    <x v="11"/>
    <x v="0"/>
    <x v="0"/>
    <n v="53"/>
    <n v="1"/>
  </r>
  <r>
    <x v="581"/>
    <x v="0"/>
    <s v="2023-2024"/>
    <x v="0"/>
    <x v="93"/>
    <x v="4"/>
    <x v="4"/>
    <n v="3915"/>
    <x v="0"/>
    <x v="16"/>
    <x v="3"/>
    <x v="3"/>
    <n v="53.430000000000007"/>
    <n v="1"/>
  </r>
  <r>
    <x v="599"/>
    <x v="2"/>
    <s v="2024-2025"/>
    <x v="0"/>
    <x v="77"/>
    <x v="5"/>
    <x v="5"/>
    <n v="7018"/>
    <x v="0"/>
    <x v="9"/>
    <x v="9"/>
    <x v="9"/>
    <n v="53.46"/>
    <n v="1"/>
  </r>
  <r>
    <x v="332"/>
    <x v="0"/>
    <s v="2023-2024"/>
    <x v="1"/>
    <x v="5"/>
    <x v="1"/>
    <x v="1"/>
    <n v="2067"/>
    <x v="0"/>
    <x v="5"/>
    <x v="4"/>
    <x v="4"/>
    <n v="53.82"/>
    <n v="1"/>
  </r>
  <r>
    <x v="289"/>
    <x v="1"/>
    <s v="2022-2023"/>
    <x v="0"/>
    <x v="96"/>
    <x v="4"/>
    <x v="4"/>
    <n v="3690"/>
    <x v="0"/>
    <x v="16"/>
    <x v="2"/>
    <x v="2"/>
    <n v="53.82"/>
    <n v="1"/>
  </r>
  <r>
    <x v="617"/>
    <x v="2"/>
    <s v="2024-2025"/>
    <x v="1"/>
    <x v="42"/>
    <x v="3"/>
    <x v="3"/>
    <n v="4870"/>
    <x v="0"/>
    <x v="12"/>
    <x v="6"/>
    <x v="6"/>
    <n v="53.89"/>
    <n v="1"/>
  </r>
  <r>
    <x v="618"/>
    <x v="1"/>
    <s v="2022-2023"/>
    <x v="0"/>
    <x v="89"/>
    <x v="4"/>
    <x v="4"/>
    <n v="3136"/>
    <x v="0"/>
    <x v="6"/>
    <x v="2"/>
    <x v="2"/>
    <n v="53.900000000000006"/>
    <n v="1"/>
  </r>
  <r>
    <x v="576"/>
    <x v="0"/>
    <s v="2023-2024"/>
    <x v="0"/>
    <x v="40"/>
    <x v="4"/>
    <x v="4"/>
    <n v="3353"/>
    <x v="0"/>
    <x v="8"/>
    <x v="3"/>
    <x v="3"/>
    <n v="53.91"/>
    <n v="1"/>
  </r>
  <r>
    <x v="619"/>
    <x v="0"/>
    <s v="2023-2024"/>
    <x v="1"/>
    <x v="56"/>
    <x v="1"/>
    <x v="1"/>
    <n v="2795"/>
    <x v="0"/>
    <x v="11"/>
    <x v="6"/>
    <x v="6"/>
    <n v="53.91"/>
    <n v="1"/>
  </r>
  <r>
    <x v="620"/>
    <x v="1"/>
    <s v="2022-2023"/>
    <x v="0"/>
    <x v="11"/>
    <x v="5"/>
    <x v="5"/>
    <n v="7010"/>
    <x v="0"/>
    <x v="9"/>
    <x v="0"/>
    <x v="0"/>
    <n v="53.91"/>
    <n v="1"/>
  </r>
  <r>
    <x v="150"/>
    <x v="0"/>
    <s v="2023-2024"/>
    <x v="1"/>
    <x v="70"/>
    <x v="4"/>
    <x v="4"/>
    <n v="3400"/>
    <x v="0"/>
    <x v="8"/>
    <x v="3"/>
    <x v="3"/>
    <n v="53.91"/>
    <n v="1"/>
  </r>
  <r>
    <x v="6"/>
    <x v="1"/>
    <s v="2022-2023"/>
    <x v="0"/>
    <x v="32"/>
    <x v="6"/>
    <x v="6"/>
    <n v="5169"/>
    <x v="0"/>
    <x v="13"/>
    <x v="0"/>
    <x v="0"/>
    <n v="53.91"/>
    <n v="1"/>
  </r>
  <r>
    <x v="47"/>
    <x v="2"/>
    <s v="2024-2025"/>
    <x v="0"/>
    <x v="96"/>
    <x v="4"/>
    <x v="4"/>
    <n v="3690"/>
    <x v="0"/>
    <x v="16"/>
    <x v="0"/>
    <x v="0"/>
    <n v="53.91"/>
    <n v="1"/>
  </r>
  <r>
    <x v="443"/>
    <x v="1"/>
    <s v="2022-2023"/>
    <x v="0"/>
    <x v="88"/>
    <x v="6"/>
    <x v="6"/>
    <n v="5011"/>
    <x v="0"/>
    <x v="13"/>
    <x v="6"/>
    <x v="6"/>
    <n v="53.91"/>
    <n v="1"/>
  </r>
  <r>
    <x v="46"/>
    <x v="2"/>
    <s v="2024-2025"/>
    <x v="0"/>
    <x v="28"/>
    <x v="1"/>
    <x v="1"/>
    <n v="2830"/>
    <x v="0"/>
    <x v="11"/>
    <x v="7"/>
    <x v="7"/>
    <n v="53.94"/>
    <n v="1"/>
  </r>
  <r>
    <x v="212"/>
    <x v="0"/>
    <s v="2023-2024"/>
    <x v="0"/>
    <x v="95"/>
    <x v="7"/>
    <x v="7"/>
    <n v="870"/>
    <x v="0"/>
    <x v="19"/>
    <x v="3"/>
    <x v="3"/>
    <n v="53.95"/>
    <n v="1"/>
  </r>
  <r>
    <x v="292"/>
    <x v="0"/>
    <s v="2023-2024"/>
    <x v="1"/>
    <x v="79"/>
    <x v="6"/>
    <x v="6"/>
    <n v="5290"/>
    <x v="0"/>
    <x v="18"/>
    <x v="3"/>
    <x v="3"/>
    <n v="53.95"/>
    <n v="1"/>
  </r>
  <r>
    <x v="591"/>
    <x v="2"/>
    <s v="2024-2025"/>
    <x v="0"/>
    <x v="38"/>
    <x v="3"/>
    <x v="3"/>
    <n v="4802"/>
    <x v="0"/>
    <x v="12"/>
    <x v="3"/>
    <x v="3"/>
    <n v="53.96"/>
    <n v="1"/>
  </r>
  <r>
    <x v="214"/>
    <x v="2"/>
    <s v="2024-2025"/>
    <x v="0"/>
    <x v="12"/>
    <x v="3"/>
    <x v="3"/>
    <n v="4068"/>
    <x v="0"/>
    <x v="10"/>
    <x v="9"/>
    <x v="9"/>
    <n v="54"/>
    <n v="1"/>
  </r>
  <r>
    <x v="77"/>
    <x v="1"/>
    <s v="2022-2023"/>
    <x v="0"/>
    <x v="26"/>
    <x v="0"/>
    <x v="0"/>
    <n v="6280"/>
    <x v="0"/>
    <x v="14"/>
    <x v="5"/>
    <x v="5"/>
    <n v="54.129999999999995"/>
    <n v="1"/>
  </r>
  <r>
    <x v="621"/>
    <x v="0"/>
    <s v="2023-2024"/>
    <x v="1"/>
    <x v="67"/>
    <x v="3"/>
    <x v="3"/>
    <n v="4551"/>
    <x v="0"/>
    <x v="15"/>
    <x v="0"/>
    <x v="0"/>
    <n v="54.62"/>
    <n v="1"/>
  </r>
  <r>
    <x v="20"/>
    <x v="0"/>
    <s v="2023-2024"/>
    <x v="0"/>
    <x v="9"/>
    <x v="4"/>
    <x v="4"/>
    <n v="3076"/>
    <x v="0"/>
    <x v="7"/>
    <x v="3"/>
    <x v="3"/>
    <n v="54.66"/>
    <n v="1"/>
  </r>
  <r>
    <x v="165"/>
    <x v="0"/>
    <s v="2023-2024"/>
    <x v="1"/>
    <x v="35"/>
    <x v="3"/>
    <x v="3"/>
    <n v="4558"/>
    <x v="0"/>
    <x v="15"/>
    <x v="6"/>
    <x v="6"/>
    <n v="54.82"/>
    <n v="1"/>
  </r>
  <r>
    <x v="622"/>
    <x v="0"/>
    <s v="2023-2024"/>
    <x v="0"/>
    <x v="89"/>
    <x v="4"/>
    <x v="4"/>
    <n v="3136"/>
    <x v="0"/>
    <x v="6"/>
    <x v="4"/>
    <x v="4"/>
    <n v="54.88"/>
    <n v="1"/>
  </r>
  <r>
    <x v="623"/>
    <x v="1"/>
    <s v="2022-2023"/>
    <x v="0"/>
    <x v="57"/>
    <x v="6"/>
    <x v="6"/>
    <n v="5082"/>
    <x v="0"/>
    <x v="13"/>
    <x v="5"/>
    <x v="5"/>
    <n v="54.89"/>
    <n v="1"/>
  </r>
  <r>
    <x v="227"/>
    <x v="0"/>
    <s v="2023-2024"/>
    <x v="1"/>
    <x v="52"/>
    <x v="3"/>
    <x v="3"/>
    <n v="4053"/>
    <x v="0"/>
    <x v="10"/>
    <x v="6"/>
    <x v="6"/>
    <n v="54.89"/>
    <n v="1"/>
  </r>
  <r>
    <x v="392"/>
    <x v="2"/>
    <s v="2024-2025"/>
    <x v="0"/>
    <x v="22"/>
    <x v="1"/>
    <x v="1"/>
    <n v="2539"/>
    <x v="0"/>
    <x v="2"/>
    <x v="1"/>
    <x v="1"/>
    <n v="54.89"/>
    <n v="1"/>
  </r>
  <r>
    <x v="338"/>
    <x v="0"/>
    <s v="2023-2024"/>
    <x v="0"/>
    <x v="32"/>
    <x v="6"/>
    <x v="6"/>
    <n v="5169"/>
    <x v="0"/>
    <x v="13"/>
    <x v="6"/>
    <x v="6"/>
    <n v="54.92"/>
    <n v="1"/>
  </r>
  <r>
    <x v="224"/>
    <x v="1"/>
    <s v="2022-2023"/>
    <x v="1"/>
    <x v="83"/>
    <x v="0"/>
    <x v="0"/>
    <n v="6052"/>
    <x v="0"/>
    <x v="0"/>
    <x v="3"/>
    <x v="3"/>
    <n v="54.97"/>
    <n v="1"/>
  </r>
  <r>
    <x v="33"/>
    <x v="2"/>
    <s v="2024-2025"/>
    <x v="1"/>
    <x v="90"/>
    <x v="3"/>
    <x v="3"/>
    <n v="4700"/>
    <x v="0"/>
    <x v="17"/>
    <x v="9"/>
    <x v="9"/>
    <n v="54.99"/>
    <n v="1"/>
  </r>
  <r>
    <x v="624"/>
    <x v="2"/>
    <s v="2024-2025"/>
    <x v="0"/>
    <x v="43"/>
    <x v="1"/>
    <x v="1"/>
    <n v="2560"/>
    <x v="0"/>
    <x v="2"/>
    <x v="4"/>
    <x v="4"/>
    <n v="55"/>
    <n v="1"/>
  </r>
  <r>
    <x v="192"/>
    <x v="1"/>
    <s v="2022-2023"/>
    <x v="1"/>
    <x v="35"/>
    <x v="3"/>
    <x v="3"/>
    <n v="4558"/>
    <x v="0"/>
    <x v="15"/>
    <x v="1"/>
    <x v="1"/>
    <n v="55.13"/>
    <n v="1"/>
  </r>
  <r>
    <x v="625"/>
    <x v="0"/>
    <s v="2023-2024"/>
    <x v="0"/>
    <x v="92"/>
    <x v="3"/>
    <x v="3"/>
    <n v="4305"/>
    <x v="0"/>
    <x v="3"/>
    <x v="5"/>
    <x v="5"/>
    <n v="55.14"/>
    <n v="1"/>
  </r>
  <r>
    <x v="471"/>
    <x v="2"/>
    <s v="2024-2025"/>
    <x v="1"/>
    <x v="47"/>
    <x v="1"/>
    <x v="1"/>
    <n v="2101"/>
    <x v="0"/>
    <x v="4"/>
    <x v="1"/>
    <x v="1"/>
    <n v="55.47"/>
    <n v="1"/>
  </r>
  <r>
    <x v="424"/>
    <x v="0"/>
    <s v="2023-2024"/>
    <x v="0"/>
    <x v="44"/>
    <x v="4"/>
    <x v="4"/>
    <n v="3977"/>
    <x v="0"/>
    <x v="16"/>
    <x v="5"/>
    <x v="5"/>
    <n v="55.5"/>
    <n v="1"/>
  </r>
  <r>
    <x v="40"/>
    <x v="0"/>
    <s v="2023-2024"/>
    <x v="0"/>
    <x v="67"/>
    <x v="3"/>
    <x v="3"/>
    <n v="4551"/>
    <x v="0"/>
    <x v="15"/>
    <x v="7"/>
    <x v="7"/>
    <n v="55.57"/>
    <n v="1"/>
  </r>
  <r>
    <x v="316"/>
    <x v="0"/>
    <s v="2023-2024"/>
    <x v="0"/>
    <x v="45"/>
    <x v="3"/>
    <x v="3"/>
    <n v="4570"/>
    <x v="0"/>
    <x v="15"/>
    <x v="2"/>
    <x v="2"/>
    <n v="55.86"/>
    <n v="1"/>
  </r>
  <r>
    <x v="82"/>
    <x v="2"/>
    <s v="2024-2025"/>
    <x v="0"/>
    <x v="92"/>
    <x v="3"/>
    <x v="3"/>
    <n v="4305"/>
    <x v="0"/>
    <x v="3"/>
    <x v="4"/>
    <x v="4"/>
    <n v="55.86"/>
    <n v="1"/>
  </r>
  <r>
    <x v="292"/>
    <x v="0"/>
    <s v="2023-2024"/>
    <x v="1"/>
    <x v="76"/>
    <x v="1"/>
    <x v="1"/>
    <n v="2031"/>
    <x v="0"/>
    <x v="5"/>
    <x v="4"/>
    <x v="4"/>
    <n v="55.9"/>
    <n v="1"/>
  </r>
  <r>
    <x v="548"/>
    <x v="1"/>
    <s v="2022-2023"/>
    <x v="0"/>
    <x v="58"/>
    <x v="0"/>
    <x v="0"/>
    <n v="6027"/>
    <x v="0"/>
    <x v="0"/>
    <x v="4"/>
    <x v="4"/>
    <n v="55.92"/>
    <n v="1"/>
  </r>
  <r>
    <x v="626"/>
    <x v="2"/>
    <s v="2024-2025"/>
    <x v="0"/>
    <x v="63"/>
    <x v="1"/>
    <x v="1"/>
    <n v="2015"/>
    <x v="0"/>
    <x v="5"/>
    <x v="9"/>
    <x v="9"/>
    <n v="55.93"/>
    <n v="1"/>
  </r>
  <r>
    <x v="615"/>
    <x v="1"/>
    <s v="2022-2023"/>
    <x v="0"/>
    <x v="89"/>
    <x v="4"/>
    <x v="4"/>
    <n v="3136"/>
    <x v="0"/>
    <x v="6"/>
    <x v="4"/>
    <x v="4"/>
    <n v="55.93"/>
    <n v="1"/>
  </r>
  <r>
    <x v="134"/>
    <x v="0"/>
    <s v="2023-2024"/>
    <x v="1"/>
    <x v="9"/>
    <x v="4"/>
    <x v="4"/>
    <n v="3076"/>
    <x v="0"/>
    <x v="7"/>
    <x v="1"/>
    <x v="1"/>
    <n v="55.93"/>
    <n v="1"/>
  </r>
  <r>
    <x v="587"/>
    <x v="0"/>
    <s v="2023-2024"/>
    <x v="0"/>
    <x v="93"/>
    <x v="4"/>
    <x v="4"/>
    <n v="3915"/>
    <x v="0"/>
    <x v="16"/>
    <x v="3"/>
    <x v="3"/>
    <n v="55.93"/>
    <n v="1"/>
  </r>
  <r>
    <x v="272"/>
    <x v="1"/>
    <s v="2022-2023"/>
    <x v="1"/>
    <x v="53"/>
    <x v="3"/>
    <x v="3"/>
    <n v="4119"/>
    <x v="0"/>
    <x v="10"/>
    <x v="2"/>
    <x v="2"/>
    <n v="55.93"/>
    <n v="1"/>
  </r>
  <r>
    <x v="522"/>
    <x v="0"/>
    <s v="2023-2024"/>
    <x v="0"/>
    <x v="59"/>
    <x v="3"/>
    <x v="3"/>
    <n v="4509"/>
    <x v="0"/>
    <x v="3"/>
    <x v="4"/>
    <x v="4"/>
    <n v="55.95"/>
    <n v="1"/>
  </r>
  <r>
    <x v="149"/>
    <x v="2"/>
    <s v="2024-2025"/>
    <x v="0"/>
    <x v="5"/>
    <x v="1"/>
    <x v="1"/>
    <n v="2067"/>
    <x v="0"/>
    <x v="5"/>
    <x v="6"/>
    <x v="6"/>
    <n v="56"/>
    <n v="1"/>
  </r>
  <r>
    <x v="443"/>
    <x v="1"/>
    <s v="2022-2023"/>
    <x v="1"/>
    <x v="79"/>
    <x v="6"/>
    <x v="6"/>
    <n v="5290"/>
    <x v="0"/>
    <x v="18"/>
    <x v="2"/>
    <x v="2"/>
    <n v="56.46"/>
    <n v="1"/>
  </r>
  <r>
    <x v="479"/>
    <x v="2"/>
    <s v="2024-2025"/>
    <x v="0"/>
    <x v="59"/>
    <x v="3"/>
    <x v="3"/>
    <n v="4509"/>
    <x v="0"/>
    <x v="3"/>
    <x v="3"/>
    <x v="3"/>
    <n v="56.699999999999996"/>
    <n v="1"/>
  </r>
  <r>
    <x v="315"/>
    <x v="0"/>
    <s v="2023-2024"/>
    <x v="1"/>
    <x v="13"/>
    <x v="1"/>
    <x v="1"/>
    <n v="2480"/>
    <x v="0"/>
    <x v="1"/>
    <x v="5"/>
    <x v="5"/>
    <n v="56.81"/>
    <n v="1"/>
  </r>
  <r>
    <x v="394"/>
    <x v="0"/>
    <s v="2023-2024"/>
    <x v="1"/>
    <x v="54"/>
    <x v="4"/>
    <x v="4"/>
    <n v="3030"/>
    <x v="0"/>
    <x v="7"/>
    <x v="2"/>
    <x v="2"/>
    <n v="56.81"/>
    <n v="1"/>
  </r>
  <r>
    <x v="331"/>
    <x v="0"/>
    <s v="2023-2024"/>
    <x v="0"/>
    <x v="13"/>
    <x v="1"/>
    <x v="1"/>
    <n v="2480"/>
    <x v="0"/>
    <x v="1"/>
    <x v="1"/>
    <x v="1"/>
    <n v="57"/>
    <n v="1"/>
  </r>
  <r>
    <x v="345"/>
    <x v="1"/>
    <s v="2022-2023"/>
    <x v="0"/>
    <x v="10"/>
    <x v="4"/>
    <x v="4"/>
    <n v="3551"/>
    <x v="0"/>
    <x v="8"/>
    <x v="5"/>
    <x v="5"/>
    <n v="57.18"/>
    <n v="1"/>
  </r>
  <r>
    <x v="535"/>
    <x v="1"/>
    <s v="2022-2023"/>
    <x v="0"/>
    <x v="75"/>
    <x v="0"/>
    <x v="0"/>
    <n v="6450"/>
    <x v="0"/>
    <x v="20"/>
    <x v="3"/>
    <x v="3"/>
    <n v="57.2"/>
    <n v="1"/>
  </r>
  <r>
    <x v="296"/>
    <x v="0"/>
    <s v="2023-2024"/>
    <x v="0"/>
    <x v="58"/>
    <x v="0"/>
    <x v="0"/>
    <n v="6027"/>
    <x v="0"/>
    <x v="0"/>
    <x v="7"/>
    <x v="7"/>
    <n v="57.2"/>
    <n v="1"/>
  </r>
  <r>
    <x v="297"/>
    <x v="2"/>
    <s v="2024-2025"/>
    <x v="0"/>
    <x v="66"/>
    <x v="3"/>
    <x v="3"/>
    <n v="4883"/>
    <x v="0"/>
    <x v="12"/>
    <x v="3"/>
    <x v="3"/>
    <n v="57.44"/>
    <n v="1"/>
  </r>
  <r>
    <x v="507"/>
    <x v="0"/>
    <s v="2023-2024"/>
    <x v="1"/>
    <x v="17"/>
    <x v="3"/>
    <x v="3"/>
    <n v="4825"/>
    <x v="0"/>
    <x v="12"/>
    <x v="0"/>
    <x v="0"/>
    <n v="57.66"/>
    <n v="1"/>
  </r>
  <r>
    <x v="494"/>
    <x v="2"/>
    <s v="2024-2025"/>
    <x v="1"/>
    <x v="2"/>
    <x v="2"/>
    <x v="2"/>
    <n v="2617"/>
    <x v="0"/>
    <x v="2"/>
    <x v="5"/>
    <x v="5"/>
    <n v="57.8"/>
    <n v="1"/>
  </r>
  <r>
    <x v="171"/>
    <x v="1"/>
    <s v="2022-2023"/>
    <x v="1"/>
    <x v="86"/>
    <x v="0"/>
    <x v="0"/>
    <n v="6725"/>
    <x v="0"/>
    <x v="20"/>
    <x v="7"/>
    <x v="7"/>
    <n v="57.86"/>
    <n v="1"/>
  </r>
  <r>
    <x v="61"/>
    <x v="1"/>
    <s v="2022-2023"/>
    <x v="1"/>
    <x v="46"/>
    <x v="3"/>
    <x v="3"/>
    <n v="4740"/>
    <x v="0"/>
    <x v="17"/>
    <x v="6"/>
    <x v="6"/>
    <n v="57.88"/>
    <n v="1"/>
  </r>
  <r>
    <x v="179"/>
    <x v="0"/>
    <s v="2023-2024"/>
    <x v="0"/>
    <x v="27"/>
    <x v="4"/>
    <x v="4"/>
    <n v="3066"/>
    <x v="0"/>
    <x v="7"/>
    <x v="0"/>
    <x v="0"/>
    <n v="57.91"/>
    <n v="1"/>
  </r>
  <r>
    <x v="393"/>
    <x v="0"/>
    <s v="2023-2024"/>
    <x v="0"/>
    <x v="51"/>
    <x v="4"/>
    <x v="4"/>
    <n v="3630"/>
    <x v="0"/>
    <x v="16"/>
    <x v="7"/>
    <x v="7"/>
    <n v="57.94"/>
    <n v="1"/>
  </r>
  <r>
    <x v="497"/>
    <x v="0"/>
    <s v="2023-2024"/>
    <x v="1"/>
    <x v="17"/>
    <x v="3"/>
    <x v="3"/>
    <n v="4825"/>
    <x v="0"/>
    <x v="12"/>
    <x v="3"/>
    <x v="3"/>
    <n v="57.940000000000005"/>
    <n v="1"/>
  </r>
  <r>
    <x v="480"/>
    <x v="0"/>
    <s v="2023-2024"/>
    <x v="0"/>
    <x v="28"/>
    <x v="1"/>
    <x v="1"/>
    <n v="2830"/>
    <x v="0"/>
    <x v="11"/>
    <x v="3"/>
    <x v="3"/>
    <n v="57.96"/>
    <n v="1"/>
  </r>
  <r>
    <x v="247"/>
    <x v="2"/>
    <s v="2024-2025"/>
    <x v="1"/>
    <x v="35"/>
    <x v="3"/>
    <x v="3"/>
    <n v="4558"/>
    <x v="0"/>
    <x v="15"/>
    <x v="7"/>
    <x v="7"/>
    <n v="58.19"/>
    <n v="1"/>
  </r>
  <r>
    <x v="15"/>
    <x v="0"/>
    <s v="2023-2024"/>
    <x v="1"/>
    <x v="0"/>
    <x v="0"/>
    <x v="0"/>
    <n v="6021"/>
    <x v="0"/>
    <x v="0"/>
    <x v="7"/>
    <x v="7"/>
    <n v="58.459999999999994"/>
    <n v="1"/>
  </r>
  <r>
    <x v="27"/>
    <x v="0"/>
    <s v="2023-2024"/>
    <x v="0"/>
    <x v="78"/>
    <x v="1"/>
    <x v="1"/>
    <n v="2141"/>
    <x v="0"/>
    <x v="4"/>
    <x v="7"/>
    <x v="7"/>
    <n v="58.769999999999996"/>
    <n v="1"/>
  </r>
  <r>
    <x v="627"/>
    <x v="2"/>
    <s v="2024-2025"/>
    <x v="0"/>
    <x v="20"/>
    <x v="4"/>
    <x v="4"/>
    <n v="3429"/>
    <x v="0"/>
    <x v="8"/>
    <x v="2"/>
    <x v="2"/>
    <n v="58.82"/>
    <n v="1"/>
  </r>
  <r>
    <x v="524"/>
    <x v="0"/>
    <s v="2023-2024"/>
    <x v="1"/>
    <x v="83"/>
    <x v="0"/>
    <x v="0"/>
    <n v="6052"/>
    <x v="0"/>
    <x v="0"/>
    <x v="5"/>
    <x v="5"/>
    <n v="58.84"/>
    <n v="1"/>
  </r>
  <r>
    <x v="628"/>
    <x v="0"/>
    <s v="2023-2024"/>
    <x v="1"/>
    <x v="81"/>
    <x v="3"/>
    <x v="3"/>
    <n v="4680"/>
    <x v="0"/>
    <x v="17"/>
    <x v="5"/>
    <x v="5"/>
    <n v="58.88"/>
    <n v="1"/>
  </r>
  <r>
    <x v="629"/>
    <x v="1"/>
    <s v="2022-2023"/>
    <x v="1"/>
    <x v="42"/>
    <x v="3"/>
    <x v="3"/>
    <n v="4870"/>
    <x v="0"/>
    <x v="12"/>
    <x v="7"/>
    <x v="7"/>
    <n v="58.89"/>
    <n v="1"/>
  </r>
  <r>
    <x v="351"/>
    <x v="0"/>
    <s v="2023-2024"/>
    <x v="1"/>
    <x v="72"/>
    <x v="4"/>
    <x v="4"/>
    <n v="3931"/>
    <x v="0"/>
    <x v="16"/>
    <x v="6"/>
    <x v="6"/>
    <n v="58.9"/>
    <n v="1"/>
  </r>
  <r>
    <x v="20"/>
    <x v="0"/>
    <s v="2023-2024"/>
    <x v="1"/>
    <x v="23"/>
    <x v="1"/>
    <x v="1"/>
    <n v="2650"/>
    <x v="0"/>
    <x v="11"/>
    <x v="1"/>
    <x v="1"/>
    <n v="58.9"/>
    <n v="1"/>
  </r>
  <r>
    <x v="193"/>
    <x v="2"/>
    <s v="2024-2025"/>
    <x v="0"/>
    <x v="28"/>
    <x v="1"/>
    <x v="1"/>
    <n v="2830"/>
    <x v="0"/>
    <x v="11"/>
    <x v="0"/>
    <x v="0"/>
    <n v="58.96"/>
    <n v="1"/>
  </r>
  <r>
    <x v="364"/>
    <x v="2"/>
    <s v="2024-2025"/>
    <x v="1"/>
    <x v="80"/>
    <x v="0"/>
    <x v="0"/>
    <n v="6109"/>
    <x v="0"/>
    <x v="14"/>
    <x v="4"/>
    <x v="4"/>
    <n v="58.96"/>
    <n v="1"/>
  </r>
  <r>
    <x v="408"/>
    <x v="1"/>
    <s v="2022-2023"/>
    <x v="0"/>
    <x v="21"/>
    <x v="3"/>
    <x v="3"/>
    <n v="4012"/>
    <x v="0"/>
    <x v="10"/>
    <x v="7"/>
    <x v="7"/>
    <n v="58.96"/>
    <n v="1"/>
  </r>
  <r>
    <x v="41"/>
    <x v="1"/>
    <s v="2022-2023"/>
    <x v="0"/>
    <x v="78"/>
    <x v="1"/>
    <x v="1"/>
    <n v="2141"/>
    <x v="0"/>
    <x v="4"/>
    <x v="3"/>
    <x v="3"/>
    <n v="58.97"/>
    <n v="1"/>
  </r>
  <r>
    <x v="528"/>
    <x v="1"/>
    <s v="2022-2023"/>
    <x v="0"/>
    <x v="32"/>
    <x v="6"/>
    <x v="6"/>
    <n v="5169"/>
    <x v="0"/>
    <x v="13"/>
    <x v="3"/>
    <x v="3"/>
    <n v="59"/>
    <n v="1"/>
  </r>
  <r>
    <x v="266"/>
    <x v="1"/>
    <s v="2022-2023"/>
    <x v="1"/>
    <x v="23"/>
    <x v="1"/>
    <x v="1"/>
    <n v="2650"/>
    <x v="0"/>
    <x v="11"/>
    <x v="3"/>
    <x v="3"/>
    <n v="59"/>
    <n v="1"/>
  </r>
  <r>
    <x v="145"/>
    <x v="0"/>
    <s v="2023-2024"/>
    <x v="0"/>
    <x v="5"/>
    <x v="1"/>
    <x v="1"/>
    <n v="2067"/>
    <x v="0"/>
    <x v="5"/>
    <x v="0"/>
    <x v="0"/>
    <n v="59.3"/>
    <n v="1"/>
  </r>
  <r>
    <x v="251"/>
    <x v="2"/>
    <s v="2024-2025"/>
    <x v="1"/>
    <x v="22"/>
    <x v="1"/>
    <x v="1"/>
    <n v="2539"/>
    <x v="0"/>
    <x v="2"/>
    <x v="2"/>
    <x v="2"/>
    <n v="59.43"/>
    <n v="1"/>
  </r>
  <r>
    <x v="124"/>
    <x v="2"/>
    <s v="2024-2025"/>
    <x v="0"/>
    <x v="58"/>
    <x v="0"/>
    <x v="0"/>
    <n v="6027"/>
    <x v="0"/>
    <x v="0"/>
    <x v="5"/>
    <x v="5"/>
    <n v="59.45"/>
    <n v="1"/>
  </r>
  <r>
    <x v="205"/>
    <x v="0"/>
    <s v="2023-2024"/>
    <x v="1"/>
    <x v="71"/>
    <x v="6"/>
    <x v="6"/>
    <n v="5043"/>
    <x v="0"/>
    <x v="13"/>
    <x v="4"/>
    <x v="4"/>
    <n v="59.580000000000005"/>
    <n v="1"/>
  </r>
  <r>
    <x v="90"/>
    <x v="2"/>
    <s v="2024-2025"/>
    <x v="0"/>
    <x v="14"/>
    <x v="1"/>
    <x v="1"/>
    <n v="2790"/>
    <x v="0"/>
    <x v="11"/>
    <x v="1"/>
    <x v="1"/>
    <n v="59.85"/>
    <n v="1"/>
  </r>
  <r>
    <x v="340"/>
    <x v="2"/>
    <s v="2024-2025"/>
    <x v="1"/>
    <x v="42"/>
    <x v="3"/>
    <x v="3"/>
    <n v="4870"/>
    <x v="0"/>
    <x v="12"/>
    <x v="1"/>
    <x v="1"/>
    <n v="59.88"/>
    <n v="1"/>
  </r>
  <r>
    <x v="583"/>
    <x v="2"/>
    <s v="2024-2025"/>
    <x v="1"/>
    <x v="12"/>
    <x v="3"/>
    <x v="3"/>
    <n v="4068"/>
    <x v="0"/>
    <x v="10"/>
    <x v="1"/>
    <x v="1"/>
    <n v="59.88"/>
    <n v="1"/>
  </r>
  <r>
    <x v="102"/>
    <x v="0"/>
    <s v="2023-2024"/>
    <x v="0"/>
    <x v="64"/>
    <x v="1"/>
    <x v="1"/>
    <n v="2350"/>
    <x v="0"/>
    <x v="1"/>
    <x v="4"/>
    <x v="4"/>
    <n v="59.9"/>
    <n v="1"/>
  </r>
  <r>
    <x v="403"/>
    <x v="0"/>
    <s v="2023-2024"/>
    <x v="0"/>
    <x v="28"/>
    <x v="1"/>
    <x v="1"/>
    <n v="2830"/>
    <x v="0"/>
    <x v="11"/>
    <x v="0"/>
    <x v="0"/>
    <n v="59.9"/>
    <n v="1"/>
  </r>
  <r>
    <x v="331"/>
    <x v="0"/>
    <s v="2023-2024"/>
    <x v="1"/>
    <x v="87"/>
    <x v="2"/>
    <x v="2"/>
    <n v="2609"/>
    <x v="0"/>
    <x v="2"/>
    <x v="2"/>
    <x v="2"/>
    <n v="59.9"/>
    <n v="1"/>
  </r>
  <r>
    <x v="403"/>
    <x v="0"/>
    <s v="2023-2024"/>
    <x v="1"/>
    <x v="83"/>
    <x v="0"/>
    <x v="0"/>
    <n v="6052"/>
    <x v="0"/>
    <x v="0"/>
    <x v="6"/>
    <x v="6"/>
    <n v="59.9"/>
    <n v="1"/>
  </r>
  <r>
    <x v="630"/>
    <x v="0"/>
    <s v="2023-2024"/>
    <x v="1"/>
    <x v="17"/>
    <x v="3"/>
    <x v="3"/>
    <n v="4825"/>
    <x v="0"/>
    <x v="12"/>
    <x v="4"/>
    <x v="4"/>
    <n v="59.9"/>
    <n v="1"/>
  </r>
  <r>
    <x v="16"/>
    <x v="1"/>
    <s v="2022-2023"/>
    <x v="1"/>
    <x v="46"/>
    <x v="3"/>
    <x v="3"/>
    <n v="4740"/>
    <x v="0"/>
    <x v="17"/>
    <x v="2"/>
    <x v="2"/>
    <n v="59.900000000000006"/>
    <n v="1"/>
  </r>
  <r>
    <x v="631"/>
    <x v="2"/>
    <s v="2024-2025"/>
    <x v="1"/>
    <x v="9"/>
    <x v="4"/>
    <x v="4"/>
    <n v="3076"/>
    <x v="0"/>
    <x v="7"/>
    <x v="9"/>
    <x v="9"/>
    <n v="59.94"/>
    <n v="1"/>
  </r>
  <r>
    <x v="500"/>
    <x v="1"/>
    <s v="2022-2023"/>
    <x v="1"/>
    <x v="56"/>
    <x v="1"/>
    <x v="1"/>
    <n v="2795"/>
    <x v="0"/>
    <x v="11"/>
    <x v="3"/>
    <x v="3"/>
    <n v="59.96"/>
    <n v="1"/>
  </r>
  <r>
    <x v="136"/>
    <x v="0"/>
    <s v="2023-2024"/>
    <x v="0"/>
    <x v="90"/>
    <x v="3"/>
    <x v="3"/>
    <n v="4700"/>
    <x v="0"/>
    <x v="17"/>
    <x v="3"/>
    <x v="3"/>
    <n v="59.96"/>
    <n v="1"/>
  </r>
  <r>
    <x v="632"/>
    <x v="2"/>
    <s v="2024-2025"/>
    <x v="1"/>
    <x v="41"/>
    <x v="5"/>
    <x v="5"/>
    <n v="7320"/>
    <x v="0"/>
    <x v="9"/>
    <x v="3"/>
    <x v="3"/>
    <n v="59.97"/>
    <n v="1"/>
  </r>
  <r>
    <x v="532"/>
    <x v="1"/>
    <s v="2022-2023"/>
    <x v="0"/>
    <x v="7"/>
    <x v="4"/>
    <x v="4"/>
    <n v="3175"/>
    <x v="0"/>
    <x v="6"/>
    <x v="4"/>
    <x v="4"/>
    <n v="59.97"/>
    <n v="1"/>
  </r>
  <r>
    <x v="254"/>
    <x v="2"/>
    <s v="2024-2025"/>
    <x v="1"/>
    <x v="78"/>
    <x v="1"/>
    <x v="1"/>
    <n v="2141"/>
    <x v="0"/>
    <x v="4"/>
    <x v="3"/>
    <x v="3"/>
    <n v="59.97"/>
    <n v="1"/>
  </r>
  <r>
    <x v="461"/>
    <x v="2"/>
    <s v="2024-2025"/>
    <x v="1"/>
    <x v="76"/>
    <x v="1"/>
    <x v="1"/>
    <n v="2031"/>
    <x v="0"/>
    <x v="5"/>
    <x v="3"/>
    <x v="3"/>
    <n v="59.97"/>
    <n v="1"/>
  </r>
  <r>
    <x v="633"/>
    <x v="1"/>
    <s v="2022-2023"/>
    <x v="1"/>
    <x v="90"/>
    <x v="3"/>
    <x v="3"/>
    <n v="4700"/>
    <x v="0"/>
    <x v="17"/>
    <x v="9"/>
    <x v="9"/>
    <n v="59.97"/>
    <n v="1"/>
  </r>
  <r>
    <x v="524"/>
    <x v="0"/>
    <s v="2023-2024"/>
    <x v="0"/>
    <x v="89"/>
    <x v="4"/>
    <x v="4"/>
    <n v="3136"/>
    <x v="0"/>
    <x v="6"/>
    <x v="9"/>
    <x v="9"/>
    <n v="59.98"/>
    <n v="1"/>
  </r>
  <r>
    <x v="51"/>
    <x v="0"/>
    <s v="2023-2024"/>
    <x v="0"/>
    <x v="11"/>
    <x v="5"/>
    <x v="5"/>
    <n v="7010"/>
    <x v="0"/>
    <x v="9"/>
    <x v="3"/>
    <x v="3"/>
    <n v="60"/>
    <n v="1"/>
  </r>
  <r>
    <x v="59"/>
    <x v="0"/>
    <s v="2023-2024"/>
    <x v="0"/>
    <x v="13"/>
    <x v="1"/>
    <x v="1"/>
    <n v="2480"/>
    <x v="0"/>
    <x v="1"/>
    <x v="0"/>
    <x v="0"/>
    <n v="60.2"/>
    <n v="1"/>
  </r>
  <r>
    <x v="250"/>
    <x v="0"/>
    <s v="2023-2024"/>
    <x v="1"/>
    <x v="48"/>
    <x v="3"/>
    <x v="3"/>
    <n v="4566"/>
    <x v="0"/>
    <x v="15"/>
    <x v="3"/>
    <x v="3"/>
    <n v="60.440000000000005"/>
    <n v="1"/>
  </r>
  <r>
    <x v="589"/>
    <x v="0"/>
    <s v="2023-2024"/>
    <x v="1"/>
    <x v="53"/>
    <x v="3"/>
    <x v="3"/>
    <n v="4119"/>
    <x v="0"/>
    <x v="10"/>
    <x v="3"/>
    <x v="3"/>
    <n v="60.78"/>
    <n v="1"/>
  </r>
  <r>
    <x v="199"/>
    <x v="0"/>
    <s v="2023-2024"/>
    <x v="1"/>
    <x v="12"/>
    <x v="3"/>
    <x v="3"/>
    <n v="4068"/>
    <x v="0"/>
    <x v="10"/>
    <x v="6"/>
    <x v="6"/>
    <n v="60.879999999999995"/>
    <n v="1"/>
  </r>
  <r>
    <x v="476"/>
    <x v="1"/>
    <s v="2022-2023"/>
    <x v="0"/>
    <x v="68"/>
    <x v="7"/>
    <x v="7"/>
    <n v="800"/>
    <x v="0"/>
    <x v="19"/>
    <x v="9"/>
    <x v="9"/>
    <n v="61"/>
    <n v="1"/>
  </r>
  <r>
    <x v="398"/>
    <x v="0"/>
    <s v="2023-2024"/>
    <x v="0"/>
    <x v="26"/>
    <x v="0"/>
    <x v="0"/>
    <n v="6280"/>
    <x v="0"/>
    <x v="14"/>
    <x v="1"/>
    <x v="1"/>
    <n v="61.1"/>
    <n v="1"/>
  </r>
  <r>
    <x v="634"/>
    <x v="1"/>
    <s v="2022-2023"/>
    <x v="0"/>
    <x v="75"/>
    <x v="0"/>
    <x v="0"/>
    <n v="6450"/>
    <x v="0"/>
    <x v="20"/>
    <x v="0"/>
    <x v="0"/>
    <n v="61.13"/>
    <n v="1"/>
  </r>
  <r>
    <x v="540"/>
    <x v="2"/>
    <s v="2024-2025"/>
    <x v="1"/>
    <x v="86"/>
    <x v="0"/>
    <x v="0"/>
    <n v="6725"/>
    <x v="0"/>
    <x v="20"/>
    <x v="5"/>
    <x v="5"/>
    <n v="61.410000000000004"/>
    <n v="1"/>
  </r>
  <r>
    <x v="558"/>
    <x v="0"/>
    <s v="2023-2024"/>
    <x v="1"/>
    <x v="76"/>
    <x v="1"/>
    <x v="1"/>
    <n v="2031"/>
    <x v="0"/>
    <x v="5"/>
    <x v="7"/>
    <x v="7"/>
    <n v="61.449999999999996"/>
    <n v="1"/>
  </r>
  <r>
    <x v="520"/>
    <x v="0"/>
    <s v="2023-2024"/>
    <x v="0"/>
    <x v="27"/>
    <x v="4"/>
    <x v="4"/>
    <n v="3066"/>
    <x v="0"/>
    <x v="7"/>
    <x v="6"/>
    <x v="6"/>
    <n v="61.569999999999993"/>
    <n v="1"/>
  </r>
  <r>
    <x v="405"/>
    <x v="2"/>
    <s v="2024-2025"/>
    <x v="1"/>
    <x v="41"/>
    <x v="5"/>
    <x v="5"/>
    <n v="7320"/>
    <x v="0"/>
    <x v="9"/>
    <x v="5"/>
    <x v="5"/>
    <n v="61.8"/>
    <n v="1"/>
  </r>
  <r>
    <x v="178"/>
    <x v="0"/>
    <s v="2023-2024"/>
    <x v="1"/>
    <x v="86"/>
    <x v="0"/>
    <x v="0"/>
    <n v="6725"/>
    <x v="0"/>
    <x v="20"/>
    <x v="2"/>
    <x v="2"/>
    <n v="61.89"/>
    <n v="1"/>
  </r>
  <r>
    <x v="43"/>
    <x v="1"/>
    <s v="2022-2023"/>
    <x v="0"/>
    <x v="6"/>
    <x v="0"/>
    <x v="0"/>
    <n v="6010"/>
    <x v="0"/>
    <x v="0"/>
    <x v="6"/>
    <x v="6"/>
    <n v="61.91"/>
    <n v="1"/>
  </r>
  <r>
    <x v="635"/>
    <x v="0"/>
    <s v="2023-2024"/>
    <x v="1"/>
    <x v="41"/>
    <x v="5"/>
    <x v="5"/>
    <n v="7320"/>
    <x v="0"/>
    <x v="9"/>
    <x v="3"/>
    <x v="3"/>
    <n v="61.940000000000005"/>
    <n v="1"/>
  </r>
  <r>
    <x v="469"/>
    <x v="1"/>
    <s v="2022-2023"/>
    <x v="0"/>
    <x v="95"/>
    <x v="7"/>
    <x v="7"/>
    <n v="870"/>
    <x v="0"/>
    <x v="19"/>
    <x v="3"/>
    <x v="3"/>
    <n v="61.96"/>
    <n v="1"/>
  </r>
  <r>
    <x v="305"/>
    <x v="0"/>
    <s v="2023-2024"/>
    <x v="0"/>
    <x v="30"/>
    <x v="4"/>
    <x v="4"/>
    <n v="3131"/>
    <x v="0"/>
    <x v="6"/>
    <x v="2"/>
    <x v="2"/>
    <n v="62.15"/>
    <n v="1"/>
  </r>
  <r>
    <x v="273"/>
    <x v="1"/>
    <s v="2022-2023"/>
    <x v="0"/>
    <x v="85"/>
    <x v="0"/>
    <x v="0"/>
    <n v="6530"/>
    <x v="0"/>
    <x v="20"/>
    <x v="7"/>
    <x v="7"/>
    <n v="62.21"/>
    <n v="1"/>
  </r>
  <r>
    <x v="13"/>
    <x v="0"/>
    <s v="2023-2024"/>
    <x v="1"/>
    <x v="72"/>
    <x v="4"/>
    <x v="4"/>
    <n v="3931"/>
    <x v="0"/>
    <x v="16"/>
    <x v="3"/>
    <x v="3"/>
    <n v="62.35"/>
    <n v="1"/>
  </r>
  <r>
    <x v="163"/>
    <x v="0"/>
    <s v="2023-2024"/>
    <x v="0"/>
    <x v="29"/>
    <x v="4"/>
    <x v="4"/>
    <n v="3500"/>
    <x v="0"/>
    <x v="8"/>
    <x v="3"/>
    <x v="3"/>
    <n v="62.46"/>
    <n v="1"/>
  </r>
  <r>
    <x v="636"/>
    <x v="0"/>
    <s v="2023-2024"/>
    <x v="0"/>
    <x v="45"/>
    <x v="3"/>
    <x v="3"/>
    <n v="4570"/>
    <x v="0"/>
    <x v="15"/>
    <x v="0"/>
    <x v="0"/>
    <n v="62.480000000000004"/>
    <n v="1"/>
  </r>
  <r>
    <x v="14"/>
    <x v="0"/>
    <s v="2023-2024"/>
    <x v="0"/>
    <x v="42"/>
    <x v="3"/>
    <x v="3"/>
    <n v="4870"/>
    <x v="0"/>
    <x v="12"/>
    <x v="7"/>
    <x v="7"/>
    <n v="62.49"/>
    <n v="1"/>
  </r>
  <r>
    <x v="637"/>
    <x v="1"/>
    <s v="2022-2023"/>
    <x v="0"/>
    <x v="75"/>
    <x v="0"/>
    <x v="0"/>
    <n v="6450"/>
    <x v="0"/>
    <x v="20"/>
    <x v="2"/>
    <x v="2"/>
    <n v="62.620000000000005"/>
    <n v="1"/>
  </r>
  <r>
    <x v="570"/>
    <x v="0"/>
    <s v="2023-2024"/>
    <x v="0"/>
    <x v="10"/>
    <x v="4"/>
    <x v="4"/>
    <n v="3551"/>
    <x v="0"/>
    <x v="8"/>
    <x v="5"/>
    <x v="5"/>
    <n v="62.75"/>
    <n v="1"/>
  </r>
  <r>
    <x v="185"/>
    <x v="0"/>
    <s v="2023-2024"/>
    <x v="1"/>
    <x v="51"/>
    <x v="4"/>
    <x v="4"/>
    <n v="3630"/>
    <x v="0"/>
    <x v="16"/>
    <x v="6"/>
    <x v="6"/>
    <n v="62.839999999999996"/>
    <n v="1"/>
  </r>
  <r>
    <x v="638"/>
    <x v="0"/>
    <s v="2023-2024"/>
    <x v="0"/>
    <x v="33"/>
    <x v="4"/>
    <x v="4"/>
    <n v="3280"/>
    <x v="0"/>
    <x v="8"/>
    <x v="5"/>
    <x v="5"/>
    <n v="62.910000000000004"/>
    <n v="1"/>
  </r>
  <r>
    <x v="334"/>
    <x v="2"/>
    <s v="2024-2025"/>
    <x v="0"/>
    <x v="82"/>
    <x v="3"/>
    <x v="3"/>
    <n v="4655"/>
    <x v="0"/>
    <x v="17"/>
    <x v="0"/>
    <x v="0"/>
    <n v="63"/>
    <n v="1"/>
  </r>
  <r>
    <x v="113"/>
    <x v="2"/>
    <s v="2024-2025"/>
    <x v="0"/>
    <x v="13"/>
    <x v="1"/>
    <x v="1"/>
    <n v="2480"/>
    <x v="0"/>
    <x v="1"/>
    <x v="1"/>
    <x v="1"/>
    <n v="63.11"/>
    <n v="1"/>
  </r>
  <r>
    <x v="445"/>
    <x v="0"/>
    <s v="2023-2024"/>
    <x v="0"/>
    <x v="88"/>
    <x v="6"/>
    <x v="6"/>
    <n v="5011"/>
    <x v="0"/>
    <x v="13"/>
    <x v="2"/>
    <x v="2"/>
    <n v="63.46"/>
    <n v="1"/>
  </r>
  <r>
    <x v="631"/>
    <x v="2"/>
    <s v="2024-2025"/>
    <x v="0"/>
    <x v="77"/>
    <x v="5"/>
    <x v="5"/>
    <n v="7018"/>
    <x v="0"/>
    <x v="9"/>
    <x v="7"/>
    <x v="7"/>
    <n v="63.64"/>
    <n v="1"/>
  </r>
  <r>
    <x v="639"/>
    <x v="1"/>
    <s v="2022-2023"/>
    <x v="0"/>
    <x v="75"/>
    <x v="0"/>
    <x v="0"/>
    <n v="6450"/>
    <x v="0"/>
    <x v="20"/>
    <x v="6"/>
    <x v="6"/>
    <n v="63.89"/>
    <n v="1"/>
  </r>
  <r>
    <x v="432"/>
    <x v="0"/>
    <s v="2023-2024"/>
    <x v="0"/>
    <x v="38"/>
    <x v="3"/>
    <x v="3"/>
    <n v="4802"/>
    <x v="0"/>
    <x v="12"/>
    <x v="7"/>
    <x v="7"/>
    <n v="63.92"/>
    <n v="1"/>
  </r>
  <r>
    <x v="640"/>
    <x v="0"/>
    <s v="2023-2024"/>
    <x v="0"/>
    <x v="43"/>
    <x v="1"/>
    <x v="1"/>
    <n v="2560"/>
    <x v="0"/>
    <x v="2"/>
    <x v="0"/>
    <x v="0"/>
    <n v="63.92"/>
    <n v="1"/>
  </r>
  <r>
    <x v="308"/>
    <x v="1"/>
    <s v="2022-2023"/>
    <x v="1"/>
    <x v="83"/>
    <x v="0"/>
    <x v="0"/>
    <n v="6052"/>
    <x v="0"/>
    <x v="0"/>
    <x v="2"/>
    <x v="2"/>
    <n v="63.92"/>
    <n v="1"/>
  </r>
  <r>
    <x v="496"/>
    <x v="2"/>
    <s v="2024-2025"/>
    <x v="1"/>
    <x v="47"/>
    <x v="1"/>
    <x v="1"/>
    <n v="2101"/>
    <x v="0"/>
    <x v="4"/>
    <x v="9"/>
    <x v="9"/>
    <n v="63.92"/>
    <n v="1"/>
  </r>
  <r>
    <x v="52"/>
    <x v="2"/>
    <s v="2024-2025"/>
    <x v="0"/>
    <x v="26"/>
    <x v="0"/>
    <x v="0"/>
    <n v="6280"/>
    <x v="0"/>
    <x v="14"/>
    <x v="1"/>
    <x v="1"/>
    <n v="64"/>
    <n v="1"/>
  </r>
  <r>
    <x v="191"/>
    <x v="0"/>
    <s v="2023-2024"/>
    <x v="0"/>
    <x v="64"/>
    <x v="1"/>
    <x v="1"/>
    <n v="2350"/>
    <x v="0"/>
    <x v="1"/>
    <x v="1"/>
    <x v="1"/>
    <n v="64.87"/>
    <n v="1"/>
  </r>
  <r>
    <x v="225"/>
    <x v="0"/>
    <s v="2023-2024"/>
    <x v="1"/>
    <x v="0"/>
    <x v="0"/>
    <x v="0"/>
    <n v="6021"/>
    <x v="0"/>
    <x v="0"/>
    <x v="4"/>
    <x v="4"/>
    <n v="64.89"/>
    <n v="1"/>
  </r>
  <r>
    <x v="543"/>
    <x v="0"/>
    <s v="2023-2024"/>
    <x v="0"/>
    <x v="45"/>
    <x v="3"/>
    <x v="3"/>
    <n v="4570"/>
    <x v="0"/>
    <x v="15"/>
    <x v="7"/>
    <x v="7"/>
    <n v="64.900000000000006"/>
    <n v="1"/>
  </r>
  <r>
    <x v="35"/>
    <x v="0"/>
    <s v="2023-2024"/>
    <x v="0"/>
    <x v="63"/>
    <x v="1"/>
    <x v="1"/>
    <n v="2015"/>
    <x v="0"/>
    <x v="5"/>
    <x v="0"/>
    <x v="0"/>
    <n v="64.95"/>
    <n v="1"/>
  </r>
  <r>
    <x v="362"/>
    <x v="0"/>
    <s v="2023-2024"/>
    <x v="0"/>
    <x v="95"/>
    <x v="7"/>
    <x v="7"/>
    <n v="870"/>
    <x v="0"/>
    <x v="19"/>
    <x v="3"/>
    <x v="3"/>
    <n v="64.95"/>
    <n v="1"/>
  </r>
  <r>
    <x v="221"/>
    <x v="0"/>
    <s v="2023-2024"/>
    <x v="1"/>
    <x v="71"/>
    <x v="6"/>
    <x v="6"/>
    <n v="5043"/>
    <x v="0"/>
    <x v="13"/>
    <x v="3"/>
    <x v="3"/>
    <n v="64.95"/>
    <n v="1"/>
  </r>
  <r>
    <x v="598"/>
    <x v="1"/>
    <s v="2022-2023"/>
    <x v="0"/>
    <x v="15"/>
    <x v="1"/>
    <x v="1"/>
    <n v="2020"/>
    <x v="0"/>
    <x v="5"/>
    <x v="0"/>
    <x v="0"/>
    <n v="64.95"/>
    <n v="1"/>
  </r>
  <r>
    <x v="518"/>
    <x v="0"/>
    <s v="2023-2024"/>
    <x v="1"/>
    <x v="76"/>
    <x v="1"/>
    <x v="1"/>
    <n v="2031"/>
    <x v="0"/>
    <x v="5"/>
    <x v="0"/>
    <x v="0"/>
    <n v="64.95"/>
    <n v="1"/>
  </r>
  <r>
    <x v="618"/>
    <x v="1"/>
    <s v="2022-2023"/>
    <x v="0"/>
    <x v="32"/>
    <x v="6"/>
    <x v="6"/>
    <n v="5169"/>
    <x v="0"/>
    <x v="13"/>
    <x v="0"/>
    <x v="0"/>
    <n v="64.95"/>
    <n v="1"/>
  </r>
  <r>
    <x v="20"/>
    <x v="0"/>
    <s v="2023-2024"/>
    <x v="0"/>
    <x v="51"/>
    <x v="4"/>
    <x v="4"/>
    <n v="3630"/>
    <x v="0"/>
    <x v="16"/>
    <x v="4"/>
    <x v="4"/>
    <n v="64.95"/>
    <n v="1"/>
  </r>
  <r>
    <x v="497"/>
    <x v="0"/>
    <s v="2023-2024"/>
    <x v="1"/>
    <x v="55"/>
    <x v="3"/>
    <x v="3"/>
    <n v="4703"/>
    <x v="0"/>
    <x v="17"/>
    <x v="3"/>
    <x v="3"/>
    <n v="64.95"/>
    <n v="1"/>
  </r>
  <r>
    <x v="410"/>
    <x v="1"/>
    <s v="2022-2023"/>
    <x v="0"/>
    <x v="27"/>
    <x v="4"/>
    <x v="4"/>
    <n v="3066"/>
    <x v="0"/>
    <x v="7"/>
    <x v="8"/>
    <x v="8"/>
    <n v="64.960000000000008"/>
    <n v="1"/>
  </r>
  <r>
    <x v="324"/>
    <x v="0"/>
    <s v="2023-2024"/>
    <x v="0"/>
    <x v="5"/>
    <x v="1"/>
    <x v="1"/>
    <n v="2067"/>
    <x v="0"/>
    <x v="5"/>
    <x v="1"/>
    <x v="1"/>
    <n v="64.98"/>
    <n v="1"/>
  </r>
  <r>
    <x v="189"/>
    <x v="2"/>
    <s v="2024-2025"/>
    <x v="1"/>
    <x v="59"/>
    <x v="3"/>
    <x v="3"/>
    <n v="4509"/>
    <x v="0"/>
    <x v="3"/>
    <x v="1"/>
    <x v="1"/>
    <n v="65.209999999999994"/>
    <n v="1"/>
  </r>
  <r>
    <x v="641"/>
    <x v="0"/>
    <s v="2023-2024"/>
    <x v="0"/>
    <x v="77"/>
    <x v="5"/>
    <x v="5"/>
    <n v="7018"/>
    <x v="0"/>
    <x v="9"/>
    <x v="3"/>
    <x v="3"/>
    <n v="65.490000000000009"/>
    <n v="1"/>
  </r>
  <r>
    <x v="43"/>
    <x v="1"/>
    <s v="2022-2023"/>
    <x v="1"/>
    <x v="52"/>
    <x v="3"/>
    <x v="3"/>
    <n v="4053"/>
    <x v="0"/>
    <x v="10"/>
    <x v="3"/>
    <x v="3"/>
    <n v="65.490000000000009"/>
    <n v="1"/>
  </r>
  <r>
    <x v="596"/>
    <x v="0"/>
    <s v="2023-2024"/>
    <x v="1"/>
    <x v="36"/>
    <x v="4"/>
    <x v="4"/>
    <n v="3148"/>
    <x v="0"/>
    <x v="6"/>
    <x v="9"/>
    <x v="9"/>
    <n v="65.5"/>
    <n v="1"/>
  </r>
  <r>
    <x v="631"/>
    <x v="2"/>
    <s v="2024-2025"/>
    <x v="1"/>
    <x v="74"/>
    <x v="1"/>
    <x v="1"/>
    <n v="2485"/>
    <x v="0"/>
    <x v="1"/>
    <x v="2"/>
    <x v="2"/>
    <n v="65.56"/>
    <n v="1"/>
  </r>
  <r>
    <x v="115"/>
    <x v="0"/>
    <s v="2023-2024"/>
    <x v="0"/>
    <x v="58"/>
    <x v="0"/>
    <x v="0"/>
    <n v="6027"/>
    <x v="0"/>
    <x v="0"/>
    <x v="6"/>
    <x v="6"/>
    <n v="65.8"/>
    <n v="1"/>
  </r>
  <r>
    <x v="112"/>
    <x v="0"/>
    <s v="2023-2024"/>
    <x v="1"/>
    <x v="71"/>
    <x v="6"/>
    <x v="6"/>
    <n v="5043"/>
    <x v="0"/>
    <x v="13"/>
    <x v="2"/>
    <x v="2"/>
    <n v="65.88"/>
    <n v="1"/>
  </r>
  <r>
    <x v="195"/>
    <x v="0"/>
    <s v="2023-2024"/>
    <x v="1"/>
    <x v="30"/>
    <x v="4"/>
    <x v="4"/>
    <n v="3131"/>
    <x v="0"/>
    <x v="6"/>
    <x v="6"/>
    <x v="6"/>
    <n v="65.88"/>
    <n v="1"/>
  </r>
  <r>
    <x v="327"/>
    <x v="0"/>
    <s v="2023-2024"/>
    <x v="0"/>
    <x v="40"/>
    <x v="4"/>
    <x v="4"/>
    <n v="3353"/>
    <x v="0"/>
    <x v="8"/>
    <x v="1"/>
    <x v="1"/>
    <n v="65.89"/>
    <n v="1"/>
  </r>
  <r>
    <x v="642"/>
    <x v="2"/>
    <s v="2024-2025"/>
    <x v="1"/>
    <x v="43"/>
    <x v="1"/>
    <x v="1"/>
    <n v="2560"/>
    <x v="0"/>
    <x v="2"/>
    <x v="0"/>
    <x v="0"/>
    <n v="65.89"/>
    <n v="1"/>
  </r>
  <r>
    <x v="570"/>
    <x v="0"/>
    <s v="2023-2024"/>
    <x v="0"/>
    <x v="27"/>
    <x v="4"/>
    <x v="4"/>
    <n v="3066"/>
    <x v="0"/>
    <x v="7"/>
    <x v="2"/>
    <x v="2"/>
    <n v="65.89"/>
    <n v="1"/>
  </r>
  <r>
    <x v="420"/>
    <x v="1"/>
    <s v="2022-2023"/>
    <x v="1"/>
    <x v="82"/>
    <x v="3"/>
    <x v="3"/>
    <n v="4655"/>
    <x v="0"/>
    <x v="17"/>
    <x v="0"/>
    <x v="0"/>
    <n v="65.89"/>
    <n v="1"/>
  </r>
  <r>
    <x v="588"/>
    <x v="0"/>
    <s v="2023-2024"/>
    <x v="1"/>
    <x v="70"/>
    <x v="4"/>
    <x v="4"/>
    <n v="3400"/>
    <x v="0"/>
    <x v="8"/>
    <x v="0"/>
    <x v="0"/>
    <n v="65.89"/>
    <n v="1"/>
  </r>
  <r>
    <x v="83"/>
    <x v="1"/>
    <s v="2022-2023"/>
    <x v="0"/>
    <x v="58"/>
    <x v="0"/>
    <x v="0"/>
    <n v="6027"/>
    <x v="0"/>
    <x v="0"/>
    <x v="9"/>
    <x v="9"/>
    <n v="65.89"/>
    <n v="1"/>
  </r>
  <r>
    <x v="643"/>
    <x v="0"/>
    <s v="2023-2024"/>
    <x v="1"/>
    <x v="80"/>
    <x v="0"/>
    <x v="0"/>
    <n v="6109"/>
    <x v="0"/>
    <x v="14"/>
    <x v="9"/>
    <x v="9"/>
    <n v="65.89"/>
    <n v="1"/>
  </r>
  <r>
    <x v="430"/>
    <x v="0"/>
    <s v="2023-2024"/>
    <x v="0"/>
    <x v="15"/>
    <x v="1"/>
    <x v="1"/>
    <n v="2020"/>
    <x v="0"/>
    <x v="5"/>
    <x v="0"/>
    <x v="0"/>
    <n v="65.89"/>
    <n v="1"/>
  </r>
  <r>
    <x v="225"/>
    <x v="0"/>
    <s v="2023-2024"/>
    <x v="0"/>
    <x v="21"/>
    <x v="3"/>
    <x v="3"/>
    <n v="4012"/>
    <x v="0"/>
    <x v="10"/>
    <x v="0"/>
    <x v="0"/>
    <n v="65.89"/>
    <n v="1"/>
  </r>
  <r>
    <x v="604"/>
    <x v="2"/>
    <s v="2024-2025"/>
    <x v="1"/>
    <x v="41"/>
    <x v="5"/>
    <x v="5"/>
    <n v="7320"/>
    <x v="0"/>
    <x v="9"/>
    <x v="5"/>
    <x v="5"/>
    <n v="65.900000000000006"/>
    <n v="1"/>
  </r>
  <r>
    <x v="479"/>
    <x v="2"/>
    <s v="2024-2025"/>
    <x v="1"/>
    <x v="74"/>
    <x v="1"/>
    <x v="1"/>
    <n v="2485"/>
    <x v="0"/>
    <x v="1"/>
    <x v="4"/>
    <x v="4"/>
    <n v="65.92"/>
    <n v="1"/>
  </r>
  <r>
    <x v="53"/>
    <x v="0"/>
    <s v="2023-2024"/>
    <x v="1"/>
    <x v="43"/>
    <x v="1"/>
    <x v="1"/>
    <n v="2560"/>
    <x v="0"/>
    <x v="2"/>
    <x v="1"/>
    <x v="1"/>
    <n v="65.930000000000007"/>
    <n v="1"/>
  </r>
  <r>
    <x v="140"/>
    <x v="0"/>
    <s v="2023-2024"/>
    <x v="0"/>
    <x v="45"/>
    <x v="3"/>
    <x v="3"/>
    <n v="4570"/>
    <x v="0"/>
    <x v="15"/>
    <x v="4"/>
    <x v="4"/>
    <n v="65.930000000000007"/>
    <n v="1"/>
  </r>
  <r>
    <x v="518"/>
    <x v="0"/>
    <s v="2023-2024"/>
    <x v="0"/>
    <x v="68"/>
    <x v="7"/>
    <x v="7"/>
    <n v="800"/>
    <x v="0"/>
    <x v="19"/>
    <x v="3"/>
    <x v="3"/>
    <n v="65.960000000000008"/>
    <n v="1"/>
  </r>
  <r>
    <x v="395"/>
    <x v="1"/>
    <s v="2022-2023"/>
    <x v="1"/>
    <x v="86"/>
    <x v="0"/>
    <x v="0"/>
    <n v="6725"/>
    <x v="0"/>
    <x v="20"/>
    <x v="9"/>
    <x v="9"/>
    <n v="66"/>
    <n v="1"/>
  </r>
  <r>
    <x v="259"/>
    <x v="2"/>
    <s v="2024-2025"/>
    <x v="1"/>
    <x v="48"/>
    <x v="3"/>
    <x v="3"/>
    <n v="4566"/>
    <x v="0"/>
    <x v="15"/>
    <x v="2"/>
    <x v="2"/>
    <n v="66.11"/>
    <n v="1"/>
  </r>
  <r>
    <x v="294"/>
    <x v="1"/>
    <s v="2022-2023"/>
    <x v="0"/>
    <x v="37"/>
    <x v="1"/>
    <x v="1"/>
    <n v="2750"/>
    <x v="0"/>
    <x v="11"/>
    <x v="6"/>
    <x v="6"/>
    <n v="66.650000000000006"/>
    <n v="1"/>
  </r>
  <r>
    <x v="625"/>
    <x v="0"/>
    <s v="2023-2024"/>
    <x v="0"/>
    <x v="39"/>
    <x v="0"/>
    <x v="0"/>
    <n v="6330"/>
    <x v="0"/>
    <x v="14"/>
    <x v="8"/>
    <x v="8"/>
    <n v="66.87"/>
    <n v="1"/>
  </r>
  <r>
    <x v="342"/>
    <x v="0"/>
    <s v="2023-2024"/>
    <x v="0"/>
    <x v="49"/>
    <x v="4"/>
    <x v="4"/>
    <n v="3134"/>
    <x v="0"/>
    <x v="6"/>
    <x v="2"/>
    <x v="2"/>
    <n v="66.87"/>
    <n v="1"/>
  </r>
  <r>
    <x v="227"/>
    <x v="0"/>
    <s v="2023-2024"/>
    <x v="1"/>
    <x v="26"/>
    <x v="0"/>
    <x v="0"/>
    <n v="6280"/>
    <x v="0"/>
    <x v="14"/>
    <x v="8"/>
    <x v="8"/>
    <n v="66.92"/>
    <n v="1"/>
  </r>
  <r>
    <x v="235"/>
    <x v="1"/>
    <s v="2022-2023"/>
    <x v="0"/>
    <x v="28"/>
    <x v="1"/>
    <x v="1"/>
    <n v="2830"/>
    <x v="0"/>
    <x v="11"/>
    <x v="8"/>
    <x v="8"/>
    <n v="66.930000000000007"/>
    <n v="1"/>
  </r>
  <r>
    <x v="3"/>
    <x v="0"/>
    <s v="2023-2024"/>
    <x v="0"/>
    <x v="66"/>
    <x v="3"/>
    <x v="3"/>
    <n v="4883"/>
    <x v="0"/>
    <x v="12"/>
    <x v="3"/>
    <x v="3"/>
    <n v="66.94"/>
    <n v="1"/>
  </r>
  <r>
    <x v="499"/>
    <x v="0"/>
    <s v="2023-2024"/>
    <x v="0"/>
    <x v="58"/>
    <x v="0"/>
    <x v="0"/>
    <n v="6027"/>
    <x v="0"/>
    <x v="0"/>
    <x v="3"/>
    <x v="3"/>
    <n v="66.94"/>
    <n v="1"/>
  </r>
  <r>
    <x v="587"/>
    <x v="0"/>
    <s v="2023-2024"/>
    <x v="1"/>
    <x v="71"/>
    <x v="6"/>
    <x v="6"/>
    <n v="5043"/>
    <x v="0"/>
    <x v="13"/>
    <x v="3"/>
    <x v="3"/>
    <n v="66.95"/>
    <n v="1"/>
  </r>
  <r>
    <x v="342"/>
    <x v="0"/>
    <s v="2023-2024"/>
    <x v="1"/>
    <x v="77"/>
    <x v="5"/>
    <x v="5"/>
    <n v="7018"/>
    <x v="0"/>
    <x v="9"/>
    <x v="3"/>
    <x v="3"/>
    <n v="66.960000000000008"/>
    <n v="1"/>
  </r>
  <r>
    <x v="644"/>
    <x v="0"/>
    <s v="2023-2024"/>
    <x v="0"/>
    <x v="68"/>
    <x v="7"/>
    <x v="7"/>
    <n v="800"/>
    <x v="0"/>
    <x v="19"/>
    <x v="7"/>
    <x v="7"/>
    <n v="67.180000000000007"/>
    <n v="1"/>
  </r>
  <r>
    <x v="645"/>
    <x v="0"/>
    <s v="2023-2024"/>
    <x v="0"/>
    <x v="51"/>
    <x v="4"/>
    <x v="4"/>
    <n v="3630"/>
    <x v="0"/>
    <x v="16"/>
    <x v="5"/>
    <x v="5"/>
    <n v="67.430000000000007"/>
    <n v="1"/>
  </r>
  <r>
    <x v="621"/>
    <x v="0"/>
    <s v="2023-2024"/>
    <x v="1"/>
    <x v="60"/>
    <x v="1"/>
    <x v="1"/>
    <n v="2541"/>
    <x v="0"/>
    <x v="2"/>
    <x v="8"/>
    <x v="8"/>
    <n v="67.45"/>
    <n v="1"/>
  </r>
  <r>
    <x v="335"/>
    <x v="1"/>
    <s v="2022-2023"/>
    <x v="1"/>
    <x v="49"/>
    <x v="4"/>
    <x v="4"/>
    <n v="3134"/>
    <x v="0"/>
    <x v="6"/>
    <x v="3"/>
    <x v="3"/>
    <n v="67.47"/>
    <n v="1"/>
  </r>
  <r>
    <x v="525"/>
    <x v="2"/>
    <s v="2024-2025"/>
    <x v="0"/>
    <x v="34"/>
    <x v="4"/>
    <x v="4"/>
    <n v="3018"/>
    <x v="0"/>
    <x v="7"/>
    <x v="1"/>
    <x v="1"/>
    <n v="67.58"/>
    <n v="1"/>
  </r>
  <r>
    <x v="362"/>
    <x v="0"/>
    <s v="2023-2024"/>
    <x v="0"/>
    <x v="69"/>
    <x v="4"/>
    <x v="4"/>
    <n v="3199"/>
    <x v="0"/>
    <x v="6"/>
    <x v="3"/>
    <x v="3"/>
    <n v="67.66"/>
    <n v="1"/>
  </r>
  <r>
    <x v="176"/>
    <x v="2"/>
    <s v="2024-2025"/>
    <x v="0"/>
    <x v="28"/>
    <x v="1"/>
    <x v="1"/>
    <n v="2830"/>
    <x v="0"/>
    <x v="11"/>
    <x v="6"/>
    <x v="6"/>
    <n v="67.83"/>
    <n v="1"/>
  </r>
  <r>
    <x v="532"/>
    <x v="1"/>
    <s v="2022-2023"/>
    <x v="1"/>
    <x v="94"/>
    <x v="5"/>
    <x v="5"/>
    <n v="7250"/>
    <x v="0"/>
    <x v="9"/>
    <x v="4"/>
    <x v="4"/>
    <n v="67.83"/>
    <n v="1"/>
  </r>
  <r>
    <x v="71"/>
    <x v="0"/>
    <s v="2023-2024"/>
    <x v="0"/>
    <x v="54"/>
    <x v="4"/>
    <x v="4"/>
    <n v="3030"/>
    <x v="0"/>
    <x v="7"/>
    <x v="1"/>
    <x v="1"/>
    <n v="67.83"/>
    <n v="1"/>
  </r>
  <r>
    <x v="646"/>
    <x v="0"/>
    <s v="2023-2024"/>
    <x v="1"/>
    <x v="90"/>
    <x v="3"/>
    <x v="3"/>
    <n v="4700"/>
    <x v="0"/>
    <x v="17"/>
    <x v="5"/>
    <x v="5"/>
    <n v="67.849999999999994"/>
    <n v="1"/>
  </r>
  <r>
    <x v="118"/>
    <x v="1"/>
    <s v="2022-2023"/>
    <x v="1"/>
    <x v="12"/>
    <x v="3"/>
    <x v="3"/>
    <n v="4068"/>
    <x v="0"/>
    <x v="10"/>
    <x v="8"/>
    <x v="8"/>
    <n v="67.86"/>
    <n v="1"/>
  </r>
  <r>
    <x v="279"/>
    <x v="2"/>
    <s v="2024-2025"/>
    <x v="0"/>
    <x v="54"/>
    <x v="4"/>
    <x v="4"/>
    <n v="3030"/>
    <x v="0"/>
    <x v="7"/>
    <x v="2"/>
    <x v="2"/>
    <n v="67.89"/>
    <n v="1"/>
  </r>
  <r>
    <x v="647"/>
    <x v="0"/>
    <s v="2023-2024"/>
    <x v="1"/>
    <x v="54"/>
    <x v="4"/>
    <x v="4"/>
    <n v="3030"/>
    <x v="0"/>
    <x v="7"/>
    <x v="0"/>
    <x v="0"/>
    <n v="67.94"/>
    <n v="1"/>
  </r>
  <r>
    <x v="366"/>
    <x v="1"/>
    <s v="2022-2023"/>
    <x v="0"/>
    <x v="24"/>
    <x v="1"/>
    <x v="1"/>
    <n v="2120"/>
    <x v="0"/>
    <x v="4"/>
    <x v="3"/>
    <x v="3"/>
    <n v="68"/>
    <n v="1"/>
  </r>
  <r>
    <x v="120"/>
    <x v="2"/>
    <s v="2024-2025"/>
    <x v="0"/>
    <x v="67"/>
    <x v="3"/>
    <x v="3"/>
    <n v="4551"/>
    <x v="0"/>
    <x v="15"/>
    <x v="4"/>
    <x v="4"/>
    <n v="68.290000000000006"/>
    <n v="1"/>
  </r>
  <r>
    <x v="311"/>
    <x v="0"/>
    <s v="2023-2024"/>
    <x v="0"/>
    <x v="2"/>
    <x v="2"/>
    <x v="2"/>
    <n v="2617"/>
    <x v="0"/>
    <x v="2"/>
    <x v="8"/>
    <x v="8"/>
    <n v="68.419999999999987"/>
    <n v="1"/>
  </r>
  <r>
    <x v="370"/>
    <x v="2"/>
    <s v="2024-2025"/>
    <x v="0"/>
    <x v="24"/>
    <x v="1"/>
    <x v="1"/>
    <n v="2120"/>
    <x v="0"/>
    <x v="4"/>
    <x v="7"/>
    <x v="7"/>
    <n v="68.44"/>
    <n v="1"/>
  </r>
  <r>
    <x v="2"/>
    <x v="1"/>
    <s v="2022-2023"/>
    <x v="1"/>
    <x v="48"/>
    <x v="3"/>
    <x v="3"/>
    <n v="4566"/>
    <x v="0"/>
    <x v="15"/>
    <x v="7"/>
    <x v="7"/>
    <n v="69.11"/>
    <n v="1"/>
  </r>
  <r>
    <x v="449"/>
    <x v="0"/>
    <s v="2023-2024"/>
    <x v="1"/>
    <x v="4"/>
    <x v="1"/>
    <x v="1"/>
    <n v="2154"/>
    <x v="0"/>
    <x v="4"/>
    <x v="8"/>
    <x v="8"/>
    <n v="69.2"/>
    <n v="1"/>
  </r>
  <r>
    <x v="438"/>
    <x v="1"/>
    <s v="2022-2023"/>
    <x v="0"/>
    <x v="40"/>
    <x v="4"/>
    <x v="4"/>
    <n v="3353"/>
    <x v="0"/>
    <x v="8"/>
    <x v="7"/>
    <x v="7"/>
    <n v="69.27"/>
    <n v="1"/>
  </r>
  <r>
    <x v="447"/>
    <x v="0"/>
    <s v="2023-2024"/>
    <x v="1"/>
    <x v="12"/>
    <x v="3"/>
    <x v="3"/>
    <n v="4068"/>
    <x v="0"/>
    <x v="10"/>
    <x v="8"/>
    <x v="8"/>
    <n v="69.3"/>
    <n v="1"/>
  </r>
  <r>
    <x v="175"/>
    <x v="1"/>
    <s v="2022-2023"/>
    <x v="0"/>
    <x v="31"/>
    <x v="1"/>
    <x v="1"/>
    <n v="2116"/>
    <x v="0"/>
    <x v="4"/>
    <x v="1"/>
    <x v="1"/>
    <n v="69.400000000000006"/>
    <n v="1"/>
  </r>
  <r>
    <x v="252"/>
    <x v="1"/>
    <s v="2022-2023"/>
    <x v="0"/>
    <x v="13"/>
    <x v="1"/>
    <x v="1"/>
    <n v="2480"/>
    <x v="0"/>
    <x v="1"/>
    <x v="1"/>
    <x v="1"/>
    <n v="69.86"/>
    <n v="1"/>
  </r>
  <r>
    <x v="590"/>
    <x v="0"/>
    <s v="2023-2024"/>
    <x v="0"/>
    <x v="52"/>
    <x v="3"/>
    <x v="3"/>
    <n v="4053"/>
    <x v="0"/>
    <x v="10"/>
    <x v="0"/>
    <x v="0"/>
    <n v="70"/>
    <n v="1"/>
  </r>
  <r>
    <x v="378"/>
    <x v="1"/>
    <s v="2022-2023"/>
    <x v="1"/>
    <x v="74"/>
    <x v="1"/>
    <x v="1"/>
    <n v="2485"/>
    <x v="0"/>
    <x v="1"/>
    <x v="3"/>
    <x v="3"/>
    <n v="70.25"/>
    <n v="1"/>
  </r>
  <r>
    <x v="628"/>
    <x v="0"/>
    <s v="2023-2024"/>
    <x v="0"/>
    <x v="40"/>
    <x v="4"/>
    <x v="4"/>
    <n v="3353"/>
    <x v="0"/>
    <x v="8"/>
    <x v="2"/>
    <x v="2"/>
    <n v="70.34"/>
    <n v="1"/>
  </r>
  <r>
    <x v="132"/>
    <x v="0"/>
    <s v="2023-2024"/>
    <x v="1"/>
    <x v="77"/>
    <x v="5"/>
    <x v="5"/>
    <n v="7018"/>
    <x v="0"/>
    <x v="9"/>
    <x v="3"/>
    <x v="3"/>
    <n v="70.45"/>
    <n v="1"/>
  </r>
  <r>
    <x v="648"/>
    <x v="1"/>
    <s v="2022-2023"/>
    <x v="0"/>
    <x v="73"/>
    <x v="6"/>
    <x v="6"/>
    <n v="5607"/>
    <x v="0"/>
    <x v="18"/>
    <x v="3"/>
    <x v="3"/>
    <n v="70.5"/>
    <n v="1"/>
  </r>
  <r>
    <x v="563"/>
    <x v="0"/>
    <s v="2023-2024"/>
    <x v="1"/>
    <x v="56"/>
    <x v="1"/>
    <x v="1"/>
    <n v="2795"/>
    <x v="0"/>
    <x v="11"/>
    <x v="8"/>
    <x v="8"/>
    <n v="70.599999999999994"/>
    <n v="1"/>
  </r>
  <r>
    <x v="121"/>
    <x v="0"/>
    <s v="2023-2024"/>
    <x v="1"/>
    <x v="20"/>
    <x v="4"/>
    <x v="4"/>
    <n v="3429"/>
    <x v="0"/>
    <x v="8"/>
    <x v="2"/>
    <x v="2"/>
    <n v="70.680000000000007"/>
    <n v="1"/>
  </r>
  <r>
    <x v="649"/>
    <x v="1"/>
    <s v="2022-2023"/>
    <x v="0"/>
    <x v="40"/>
    <x v="4"/>
    <x v="4"/>
    <n v="3353"/>
    <x v="0"/>
    <x v="8"/>
    <x v="5"/>
    <x v="5"/>
    <n v="70.83"/>
    <n v="1"/>
  </r>
  <r>
    <x v="450"/>
    <x v="1"/>
    <s v="2022-2023"/>
    <x v="1"/>
    <x v="15"/>
    <x v="1"/>
    <x v="1"/>
    <n v="2020"/>
    <x v="0"/>
    <x v="5"/>
    <x v="8"/>
    <x v="8"/>
    <n v="70.930000000000007"/>
    <n v="1"/>
  </r>
  <r>
    <x v="306"/>
    <x v="2"/>
    <s v="2024-2025"/>
    <x v="0"/>
    <x v="3"/>
    <x v="3"/>
    <x v="3"/>
    <n v="4220"/>
    <x v="0"/>
    <x v="3"/>
    <x v="3"/>
    <x v="3"/>
    <n v="71.14"/>
    <n v="1"/>
  </r>
  <r>
    <x v="91"/>
    <x v="0"/>
    <s v="2023-2024"/>
    <x v="0"/>
    <x v="57"/>
    <x v="6"/>
    <x v="6"/>
    <n v="5082"/>
    <x v="0"/>
    <x v="13"/>
    <x v="6"/>
    <x v="6"/>
    <n v="71.39"/>
    <n v="1"/>
  </r>
  <r>
    <x v="578"/>
    <x v="2"/>
    <s v="2024-2025"/>
    <x v="0"/>
    <x v="58"/>
    <x v="0"/>
    <x v="0"/>
    <n v="6027"/>
    <x v="0"/>
    <x v="0"/>
    <x v="2"/>
    <x v="2"/>
    <n v="71.490000000000009"/>
    <n v="1"/>
  </r>
  <r>
    <x v="437"/>
    <x v="1"/>
    <s v="2022-2023"/>
    <x v="0"/>
    <x v="31"/>
    <x v="1"/>
    <x v="1"/>
    <n v="2116"/>
    <x v="0"/>
    <x v="4"/>
    <x v="9"/>
    <x v="9"/>
    <n v="71.5"/>
    <n v="1"/>
  </r>
  <r>
    <x v="68"/>
    <x v="2"/>
    <s v="2024-2025"/>
    <x v="0"/>
    <x v="63"/>
    <x v="1"/>
    <x v="1"/>
    <n v="2015"/>
    <x v="0"/>
    <x v="5"/>
    <x v="7"/>
    <x v="7"/>
    <n v="71.709999999999994"/>
    <n v="1"/>
  </r>
  <r>
    <x v="466"/>
    <x v="2"/>
    <s v="2024-2025"/>
    <x v="0"/>
    <x v="27"/>
    <x v="4"/>
    <x v="4"/>
    <n v="3066"/>
    <x v="0"/>
    <x v="7"/>
    <x v="3"/>
    <x v="3"/>
    <n v="71.760000000000005"/>
    <n v="1"/>
  </r>
  <r>
    <x v="485"/>
    <x v="2"/>
    <s v="2024-2025"/>
    <x v="1"/>
    <x v="3"/>
    <x v="3"/>
    <x v="3"/>
    <n v="4220"/>
    <x v="0"/>
    <x v="3"/>
    <x v="1"/>
    <x v="1"/>
    <n v="71.819999999999993"/>
    <n v="1"/>
  </r>
  <r>
    <x v="54"/>
    <x v="0"/>
    <s v="2023-2024"/>
    <x v="0"/>
    <x v="10"/>
    <x v="4"/>
    <x v="4"/>
    <n v="3551"/>
    <x v="0"/>
    <x v="8"/>
    <x v="1"/>
    <x v="1"/>
    <n v="71.86"/>
    <n v="1"/>
  </r>
  <r>
    <x v="427"/>
    <x v="0"/>
    <s v="2023-2024"/>
    <x v="1"/>
    <x v="78"/>
    <x v="1"/>
    <x v="1"/>
    <n v="2141"/>
    <x v="0"/>
    <x v="4"/>
    <x v="2"/>
    <x v="2"/>
    <n v="71.88"/>
    <n v="1"/>
  </r>
  <r>
    <x v="516"/>
    <x v="2"/>
    <s v="2024-2025"/>
    <x v="1"/>
    <x v="23"/>
    <x v="1"/>
    <x v="1"/>
    <n v="2650"/>
    <x v="0"/>
    <x v="11"/>
    <x v="5"/>
    <x v="5"/>
    <n v="71.88"/>
    <n v="1"/>
  </r>
  <r>
    <x v="369"/>
    <x v="0"/>
    <s v="2023-2024"/>
    <x v="0"/>
    <x v="59"/>
    <x v="3"/>
    <x v="3"/>
    <n v="4509"/>
    <x v="0"/>
    <x v="3"/>
    <x v="9"/>
    <x v="9"/>
    <n v="71.91"/>
    <n v="1"/>
  </r>
  <r>
    <x v="548"/>
    <x v="1"/>
    <s v="2022-2023"/>
    <x v="0"/>
    <x v="33"/>
    <x v="4"/>
    <x v="4"/>
    <n v="3280"/>
    <x v="0"/>
    <x v="8"/>
    <x v="4"/>
    <x v="4"/>
    <n v="72.84"/>
    <n v="1"/>
  </r>
  <r>
    <x v="27"/>
    <x v="0"/>
    <s v="2023-2024"/>
    <x v="1"/>
    <x v="0"/>
    <x v="0"/>
    <x v="0"/>
    <n v="6021"/>
    <x v="0"/>
    <x v="0"/>
    <x v="4"/>
    <x v="4"/>
    <n v="72.900000000000006"/>
    <n v="1"/>
  </r>
  <r>
    <x v="181"/>
    <x v="0"/>
    <s v="2023-2024"/>
    <x v="1"/>
    <x v="20"/>
    <x v="4"/>
    <x v="4"/>
    <n v="3429"/>
    <x v="0"/>
    <x v="8"/>
    <x v="3"/>
    <x v="3"/>
    <n v="72.94"/>
    <n v="1"/>
  </r>
  <r>
    <x v="599"/>
    <x v="2"/>
    <s v="2024-2025"/>
    <x v="0"/>
    <x v="68"/>
    <x v="7"/>
    <x v="7"/>
    <n v="800"/>
    <x v="0"/>
    <x v="19"/>
    <x v="3"/>
    <x v="3"/>
    <n v="73.12"/>
    <n v="1"/>
  </r>
  <r>
    <x v="462"/>
    <x v="1"/>
    <s v="2022-2023"/>
    <x v="0"/>
    <x v="12"/>
    <x v="3"/>
    <x v="3"/>
    <n v="4068"/>
    <x v="0"/>
    <x v="10"/>
    <x v="2"/>
    <x v="2"/>
    <n v="73.22"/>
    <n v="1"/>
  </r>
  <r>
    <x v="260"/>
    <x v="1"/>
    <s v="2022-2023"/>
    <x v="0"/>
    <x v="39"/>
    <x v="0"/>
    <x v="0"/>
    <n v="6330"/>
    <x v="0"/>
    <x v="14"/>
    <x v="3"/>
    <x v="3"/>
    <n v="73.490000000000009"/>
    <n v="1"/>
  </r>
  <r>
    <x v="585"/>
    <x v="0"/>
    <s v="2023-2024"/>
    <x v="0"/>
    <x v="18"/>
    <x v="6"/>
    <x v="6"/>
    <n v="5168"/>
    <x v="0"/>
    <x v="13"/>
    <x v="3"/>
    <x v="3"/>
    <n v="73.5"/>
    <n v="1"/>
  </r>
  <r>
    <x v="381"/>
    <x v="0"/>
    <s v="2023-2024"/>
    <x v="1"/>
    <x v="30"/>
    <x v="4"/>
    <x v="4"/>
    <n v="3131"/>
    <x v="0"/>
    <x v="6"/>
    <x v="7"/>
    <x v="7"/>
    <n v="73.59"/>
    <n v="1"/>
  </r>
  <r>
    <x v="357"/>
    <x v="0"/>
    <s v="2023-2024"/>
    <x v="1"/>
    <x v="78"/>
    <x v="1"/>
    <x v="1"/>
    <n v="2141"/>
    <x v="0"/>
    <x v="4"/>
    <x v="6"/>
    <x v="6"/>
    <n v="73.830000000000013"/>
    <n v="1"/>
  </r>
  <r>
    <x v="571"/>
    <x v="1"/>
    <s v="2022-2023"/>
    <x v="1"/>
    <x v="35"/>
    <x v="3"/>
    <x v="3"/>
    <n v="4558"/>
    <x v="0"/>
    <x v="15"/>
    <x v="8"/>
    <x v="8"/>
    <n v="73.89"/>
    <n v="1"/>
  </r>
  <r>
    <x v="28"/>
    <x v="2"/>
    <s v="2024-2025"/>
    <x v="0"/>
    <x v="91"/>
    <x v="1"/>
    <x v="1"/>
    <n v="2064"/>
    <x v="0"/>
    <x v="5"/>
    <x v="4"/>
    <x v="4"/>
    <n v="73.930000000000007"/>
    <n v="1"/>
  </r>
  <r>
    <x v="583"/>
    <x v="2"/>
    <s v="2024-2025"/>
    <x v="1"/>
    <x v="18"/>
    <x v="6"/>
    <x v="6"/>
    <n v="5168"/>
    <x v="0"/>
    <x v="13"/>
    <x v="3"/>
    <x v="3"/>
    <n v="74"/>
    <n v="1"/>
  </r>
  <r>
    <x v="608"/>
    <x v="2"/>
    <s v="2024-2025"/>
    <x v="0"/>
    <x v="84"/>
    <x v="3"/>
    <x v="3"/>
    <n v="4215"/>
    <x v="0"/>
    <x v="3"/>
    <x v="7"/>
    <x v="7"/>
    <n v="74.16"/>
    <n v="1"/>
  </r>
  <r>
    <x v="650"/>
    <x v="0"/>
    <s v="2023-2024"/>
    <x v="1"/>
    <x v="35"/>
    <x v="3"/>
    <x v="3"/>
    <n v="4558"/>
    <x v="0"/>
    <x v="15"/>
    <x v="8"/>
    <x v="8"/>
    <n v="74.169999999999987"/>
    <n v="1"/>
  </r>
  <r>
    <x v="219"/>
    <x v="1"/>
    <s v="2022-2023"/>
    <x v="0"/>
    <x v="90"/>
    <x v="3"/>
    <x v="3"/>
    <n v="4700"/>
    <x v="0"/>
    <x v="17"/>
    <x v="6"/>
    <x v="6"/>
    <n v="74.34"/>
    <n v="1"/>
  </r>
  <r>
    <x v="651"/>
    <x v="0"/>
    <s v="2023-2024"/>
    <x v="1"/>
    <x v="94"/>
    <x v="5"/>
    <x v="5"/>
    <n v="7250"/>
    <x v="0"/>
    <x v="9"/>
    <x v="2"/>
    <x v="2"/>
    <n v="74.5"/>
    <n v="1"/>
  </r>
  <r>
    <x v="368"/>
    <x v="2"/>
    <s v="2024-2025"/>
    <x v="0"/>
    <x v="84"/>
    <x v="3"/>
    <x v="3"/>
    <n v="4215"/>
    <x v="0"/>
    <x v="3"/>
    <x v="6"/>
    <x v="6"/>
    <n v="74.75"/>
    <n v="1"/>
  </r>
  <r>
    <x v="381"/>
    <x v="0"/>
    <s v="2023-2024"/>
    <x v="0"/>
    <x v="32"/>
    <x v="6"/>
    <x v="6"/>
    <n v="5169"/>
    <x v="0"/>
    <x v="13"/>
    <x v="2"/>
    <x v="2"/>
    <n v="74.789999999999992"/>
    <n v="1"/>
  </r>
  <r>
    <x v="652"/>
    <x v="2"/>
    <s v="2024-2025"/>
    <x v="0"/>
    <x v="25"/>
    <x v="4"/>
    <x v="4"/>
    <n v="3550"/>
    <x v="0"/>
    <x v="8"/>
    <x v="6"/>
    <x v="6"/>
    <n v="74.86"/>
    <n v="1"/>
  </r>
  <r>
    <x v="153"/>
    <x v="1"/>
    <s v="2022-2023"/>
    <x v="0"/>
    <x v="67"/>
    <x v="3"/>
    <x v="3"/>
    <n v="4551"/>
    <x v="0"/>
    <x v="15"/>
    <x v="1"/>
    <x v="1"/>
    <n v="74.88"/>
    <n v="1"/>
  </r>
  <r>
    <x v="467"/>
    <x v="0"/>
    <s v="2023-2024"/>
    <x v="0"/>
    <x v="7"/>
    <x v="4"/>
    <x v="4"/>
    <n v="3175"/>
    <x v="0"/>
    <x v="6"/>
    <x v="3"/>
    <x v="3"/>
    <n v="74.91"/>
    <n v="1"/>
  </r>
  <r>
    <x v="234"/>
    <x v="2"/>
    <s v="2024-2025"/>
    <x v="0"/>
    <x v="59"/>
    <x v="3"/>
    <x v="3"/>
    <n v="4509"/>
    <x v="0"/>
    <x v="3"/>
    <x v="3"/>
    <x v="3"/>
    <n v="74.910000000000011"/>
    <n v="1"/>
  </r>
  <r>
    <x v="282"/>
    <x v="2"/>
    <s v="2024-2025"/>
    <x v="0"/>
    <x v="32"/>
    <x v="6"/>
    <x v="6"/>
    <n v="5169"/>
    <x v="0"/>
    <x v="13"/>
    <x v="3"/>
    <x v="3"/>
    <n v="74.930000000000007"/>
    <n v="1"/>
  </r>
  <r>
    <x v="401"/>
    <x v="2"/>
    <s v="2024-2025"/>
    <x v="0"/>
    <x v="38"/>
    <x v="3"/>
    <x v="3"/>
    <n v="4802"/>
    <x v="0"/>
    <x v="12"/>
    <x v="4"/>
    <x v="4"/>
    <n v="74.95"/>
    <n v="1"/>
  </r>
  <r>
    <x v="416"/>
    <x v="0"/>
    <s v="2023-2024"/>
    <x v="1"/>
    <x v="1"/>
    <x v="1"/>
    <x v="1"/>
    <n v="2478"/>
    <x v="0"/>
    <x v="1"/>
    <x v="7"/>
    <x v="7"/>
    <n v="74.95"/>
    <n v="1"/>
  </r>
  <r>
    <x v="598"/>
    <x v="1"/>
    <s v="2022-2023"/>
    <x v="0"/>
    <x v="89"/>
    <x v="4"/>
    <x v="4"/>
    <n v="3136"/>
    <x v="0"/>
    <x v="6"/>
    <x v="3"/>
    <x v="3"/>
    <n v="74.95"/>
    <n v="1"/>
  </r>
  <r>
    <x v="50"/>
    <x v="0"/>
    <s v="2023-2024"/>
    <x v="0"/>
    <x v="61"/>
    <x v="6"/>
    <x v="6"/>
    <n v="5343"/>
    <x v="0"/>
    <x v="18"/>
    <x v="2"/>
    <x v="2"/>
    <n v="75.05"/>
    <n v="1"/>
  </r>
  <r>
    <x v="457"/>
    <x v="1"/>
    <s v="2022-2023"/>
    <x v="1"/>
    <x v="45"/>
    <x v="3"/>
    <x v="3"/>
    <n v="4570"/>
    <x v="0"/>
    <x v="15"/>
    <x v="4"/>
    <x v="4"/>
    <n v="75.41"/>
    <n v="1"/>
  </r>
  <r>
    <x v="506"/>
    <x v="0"/>
    <s v="2023-2024"/>
    <x v="0"/>
    <x v="40"/>
    <x v="4"/>
    <x v="4"/>
    <n v="3353"/>
    <x v="0"/>
    <x v="8"/>
    <x v="0"/>
    <x v="0"/>
    <n v="75.5"/>
    <n v="1"/>
  </r>
  <r>
    <x v="653"/>
    <x v="0"/>
    <s v="2023-2024"/>
    <x v="1"/>
    <x v="62"/>
    <x v="0"/>
    <x v="0"/>
    <n v="6112"/>
    <x v="0"/>
    <x v="14"/>
    <x v="4"/>
    <x v="4"/>
    <n v="75.89"/>
    <n v="1"/>
  </r>
  <r>
    <x v="470"/>
    <x v="0"/>
    <s v="2023-2024"/>
    <x v="0"/>
    <x v="44"/>
    <x v="4"/>
    <x v="4"/>
    <n v="3977"/>
    <x v="0"/>
    <x v="16"/>
    <x v="4"/>
    <x v="4"/>
    <n v="75.959999999999994"/>
    <n v="1"/>
  </r>
  <r>
    <x v="228"/>
    <x v="0"/>
    <s v="2023-2024"/>
    <x v="1"/>
    <x v="47"/>
    <x v="1"/>
    <x v="1"/>
    <n v="2101"/>
    <x v="0"/>
    <x v="4"/>
    <x v="1"/>
    <x v="1"/>
    <n v="75.960000000000008"/>
    <n v="1"/>
  </r>
  <r>
    <x v="74"/>
    <x v="2"/>
    <s v="2024-2025"/>
    <x v="1"/>
    <x v="50"/>
    <x v="4"/>
    <x v="4"/>
    <n v="3179"/>
    <x v="0"/>
    <x v="6"/>
    <x v="2"/>
    <x v="2"/>
    <n v="76.210000000000008"/>
    <n v="1"/>
  </r>
  <r>
    <x v="168"/>
    <x v="0"/>
    <s v="2023-2024"/>
    <x v="0"/>
    <x v="90"/>
    <x v="3"/>
    <x v="3"/>
    <n v="4700"/>
    <x v="0"/>
    <x v="17"/>
    <x v="7"/>
    <x v="7"/>
    <n v="76.66"/>
    <n v="1"/>
  </r>
  <r>
    <x v="246"/>
    <x v="2"/>
    <s v="2024-2025"/>
    <x v="0"/>
    <x v="75"/>
    <x v="0"/>
    <x v="0"/>
    <n v="6450"/>
    <x v="0"/>
    <x v="20"/>
    <x v="6"/>
    <x v="6"/>
    <n v="76.86999999999999"/>
    <n v="1"/>
  </r>
  <r>
    <x v="323"/>
    <x v="0"/>
    <s v="2023-2024"/>
    <x v="1"/>
    <x v="43"/>
    <x v="1"/>
    <x v="1"/>
    <n v="2560"/>
    <x v="0"/>
    <x v="2"/>
    <x v="2"/>
    <x v="2"/>
    <n v="76.88"/>
    <n v="1"/>
  </r>
  <r>
    <x v="373"/>
    <x v="0"/>
    <s v="2023-2024"/>
    <x v="0"/>
    <x v="37"/>
    <x v="1"/>
    <x v="1"/>
    <n v="2750"/>
    <x v="0"/>
    <x v="11"/>
    <x v="7"/>
    <x v="7"/>
    <n v="76.899999999999991"/>
    <n v="1"/>
  </r>
  <r>
    <x v="536"/>
    <x v="1"/>
    <s v="2022-2023"/>
    <x v="1"/>
    <x v="83"/>
    <x v="0"/>
    <x v="0"/>
    <n v="6052"/>
    <x v="0"/>
    <x v="0"/>
    <x v="3"/>
    <x v="3"/>
    <n v="76.92"/>
    <n v="1"/>
  </r>
  <r>
    <x v="378"/>
    <x v="1"/>
    <s v="2022-2023"/>
    <x v="1"/>
    <x v="47"/>
    <x v="1"/>
    <x v="1"/>
    <n v="2101"/>
    <x v="0"/>
    <x v="4"/>
    <x v="9"/>
    <x v="9"/>
    <n v="76.95"/>
    <n v="1"/>
  </r>
  <r>
    <x v="12"/>
    <x v="0"/>
    <s v="2023-2024"/>
    <x v="0"/>
    <x v="75"/>
    <x v="0"/>
    <x v="0"/>
    <n v="6450"/>
    <x v="0"/>
    <x v="20"/>
    <x v="3"/>
    <x v="3"/>
    <n v="77"/>
    <n v="1"/>
  </r>
  <r>
    <x v="553"/>
    <x v="2"/>
    <s v="2024-2025"/>
    <x v="0"/>
    <x v="67"/>
    <x v="3"/>
    <x v="3"/>
    <n v="4551"/>
    <x v="0"/>
    <x v="15"/>
    <x v="3"/>
    <x v="3"/>
    <n v="77.12"/>
    <n v="1"/>
  </r>
  <r>
    <x v="3"/>
    <x v="0"/>
    <s v="2023-2024"/>
    <x v="1"/>
    <x v="50"/>
    <x v="4"/>
    <x v="4"/>
    <n v="3179"/>
    <x v="0"/>
    <x v="6"/>
    <x v="6"/>
    <x v="6"/>
    <n v="77.14"/>
    <n v="1"/>
  </r>
  <r>
    <x v="433"/>
    <x v="0"/>
    <s v="2023-2024"/>
    <x v="0"/>
    <x v="21"/>
    <x v="3"/>
    <x v="3"/>
    <n v="4012"/>
    <x v="0"/>
    <x v="10"/>
    <x v="6"/>
    <x v="6"/>
    <n v="77.350000000000009"/>
    <n v="1"/>
  </r>
  <r>
    <x v="279"/>
    <x v="2"/>
    <s v="2024-2025"/>
    <x v="0"/>
    <x v="13"/>
    <x v="1"/>
    <x v="1"/>
    <n v="2480"/>
    <x v="0"/>
    <x v="1"/>
    <x v="2"/>
    <x v="2"/>
    <n v="77.87"/>
    <n v="1"/>
  </r>
  <r>
    <x v="256"/>
    <x v="0"/>
    <s v="2023-2024"/>
    <x v="1"/>
    <x v="14"/>
    <x v="1"/>
    <x v="1"/>
    <n v="2790"/>
    <x v="0"/>
    <x v="11"/>
    <x v="2"/>
    <x v="2"/>
    <n v="77.87"/>
    <n v="1"/>
  </r>
  <r>
    <x v="518"/>
    <x v="0"/>
    <s v="2023-2024"/>
    <x v="1"/>
    <x v="79"/>
    <x v="6"/>
    <x v="6"/>
    <n v="5290"/>
    <x v="0"/>
    <x v="18"/>
    <x v="9"/>
    <x v="9"/>
    <n v="77.87"/>
    <n v="1"/>
  </r>
  <r>
    <x v="323"/>
    <x v="0"/>
    <s v="2023-2024"/>
    <x v="1"/>
    <x v="30"/>
    <x v="4"/>
    <x v="4"/>
    <n v="3131"/>
    <x v="0"/>
    <x v="6"/>
    <x v="0"/>
    <x v="0"/>
    <n v="77.87"/>
    <n v="1"/>
  </r>
  <r>
    <x v="424"/>
    <x v="0"/>
    <s v="2023-2024"/>
    <x v="1"/>
    <x v="23"/>
    <x v="1"/>
    <x v="1"/>
    <n v="2650"/>
    <x v="0"/>
    <x v="11"/>
    <x v="0"/>
    <x v="0"/>
    <n v="77.87"/>
    <n v="1"/>
  </r>
  <r>
    <x v="635"/>
    <x v="0"/>
    <s v="2023-2024"/>
    <x v="0"/>
    <x v="49"/>
    <x v="4"/>
    <x v="4"/>
    <n v="3134"/>
    <x v="0"/>
    <x v="6"/>
    <x v="3"/>
    <x v="3"/>
    <n v="77.92"/>
    <n v="1"/>
  </r>
  <r>
    <x v="245"/>
    <x v="0"/>
    <s v="2023-2024"/>
    <x v="0"/>
    <x v="61"/>
    <x v="6"/>
    <x v="6"/>
    <n v="5343"/>
    <x v="0"/>
    <x v="18"/>
    <x v="0"/>
    <x v="0"/>
    <n v="77.94"/>
    <n v="1"/>
  </r>
  <r>
    <x v="307"/>
    <x v="0"/>
    <s v="2023-2024"/>
    <x v="1"/>
    <x v="43"/>
    <x v="1"/>
    <x v="1"/>
    <n v="2560"/>
    <x v="0"/>
    <x v="2"/>
    <x v="9"/>
    <x v="9"/>
    <n v="77.94"/>
    <n v="1"/>
  </r>
  <r>
    <x v="128"/>
    <x v="2"/>
    <s v="2024-2025"/>
    <x v="1"/>
    <x v="4"/>
    <x v="1"/>
    <x v="1"/>
    <n v="2154"/>
    <x v="0"/>
    <x v="4"/>
    <x v="9"/>
    <x v="9"/>
    <n v="77.94"/>
    <n v="1"/>
  </r>
  <r>
    <x v="638"/>
    <x v="0"/>
    <s v="2023-2024"/>
    <x v="0"/>
    <x v="11"/>
    <x v="5"/>
    <x v="5"/>
    <n v="7010"/>
    <x v="0"/>
    <x v="9"/>
    <x v="0"/>
    <x v="0"/>
    <n v="77.94"/>
    <n v="1"/>
  </r>
  <r>
    <x v="13"/>
    <x v="0"/>
    <s v="2023-2024"/>
    <x v="1"/>
    <x v="82"/>
    <x v="3"/>
    <x v="3"/>
    <n v="4655"/>
    <x v="0"/>
    <x v="17"/>
    <x v="0"/>
    <x v="0"/>
    <n v="77.94"/>
    <n v="1"/>
  </r>
  <r>
    <x v="57"/>
    <x v="0"/>
    <s v="2023-2024"/>
    <x v="1"/>
    <x v="20"/>
    <x v="4"/>
    <x v="4"/>
    <n v="3429"/>
    <x v="0"/>
    <x v="8"/>
    <x v="3"/>
    <x v="3"/>
    <n v="77.94"/>
    <n v="1"/>
  </r>
  <r>
    <x v="440"/>
    <x v="0"/>
    <s v="2023-2024"/>
    <x v="0"/>
    <x v="21"/>
    <x v="3"/>
    <x v="3"/>
    <n v="4012"/>
    <x v="0"/>
    <x v="10"/>
    <x v="0"/>
    <x v="0"/>
    <n v="77.94"/>
    <n v="1"/>
  </r>
  <r>
    <x v="462"/>
    <x v="1"/>
    <s v="2022-2023"/>
    <x v="0"/>
    <x v="96"/>
    <x v="4"/>
    <x v="4"/>
    <n v="3690"/>
    <x v="0"/>
    <x v="16"/>
    <x v="0"/>
    <x v="0"/>
    <n v="77.94"/>
    <n v="1"/>
  </r>
  <r>
    <x v="438"/>
    <x v="1"/>
    <s v="2022-2023"/>
    <x v="0"/>
    <x v="25"/>
    <x v="4"/>
    <x v="4"/>
    <n v="3550"/>
    <x v="0"/>
    <x v="8"/>
    <x v="7"/>
    <x v="7"/>
    <n v="78.62"/>
    <n v="1"/>
  </r>
  <r>
    <x v="654"/>
    <x v="2"/>
    <s v="2024-2025"/>
    <x v="1"/>
    <x v="17"/>
    <x v="3"/>
    <x v="3"/>
    <n v="4825"/>
    <x v="0"/>
    <x v="12"/>
    <x v="1"/>
    <x v="1"/>
    <n v="78.89"/>
    <n v="1"/>
  </r>
  <r>
    <x v="152"/>
    <x v="0"/>
    <s v="2023-2024"/>
    <x v="0"/>
    <x v="17"/>
    <x v="3"/>
    <x v="3"/>
    <n v="4825"/>
    <x v="0"/>
    <x v="12"/>
    <x v="3"/>
    <x v="3"/>
    <n v="78.97"/>
    <n v="1"/>
  </r>
  <r>
    <x v="414"/>
    <x v="0"/>
    <s v="2023-2024"/>
    <x v="1"/>
    <x v="51"/>
    <x v="4"/>
    <x v="4"/>
    <n v="3630"/>
    <x v="0"/>
    <x v="16"/>
    <x v="3"/>
    <x v="3"/>
    <n v="78.97"/>
    <n v="1"/>
  </r>
  <r>
    <x v="552"/>
    <x v="2"/>
    <s v="2024-2025"/>
    <x v="0"/>
    <x v="3"/>
    <x v="3"/>
    <x v="3"/>
    <n v="4220"/>
    <x v="0"/>
    <x v="3"/>
    <x v="0"/>
    <x v="0"/>
    <n v="79"/>
    <n v="1"/>
  </r>
  <r>
    <x v="275"/>
    <x v="2"/>
    <s v="2024-2025"/>
    <x v="0"/>
    <x v="39"/>
    <x v="0"/>
    <x v="0"/>
    <n v="6330"/>
    <x v="0"/>
    <x v="14"/>
    <x v="1"/>
    <x v="1"/>
    <n v="79.099999999999994"/>
    <n v="1"/>
  </r>
  <r>
    <x v="175"/>
    <x v="1"/>
    <s v="2022-2023"/>
    <x v="1"/>
    <x v="50"/>
    <x v="4"/>
    <x v="4"/>
    <n v="3179"/>
    <x v="0"/>
    <x v="6"/>
    <x v="0"/>
    <x v="0"/>
    <n v="79.289999999999992"/>
    <n v="1"/>
  </r>
  <r>
    <x v="16"/>
    <x v="1"/>
    <s v="2022-2023"/>
    <x v="1"/>
    <x v="42"/>
    <x v="3"/>
    <x v="3"/>
    <n v="4870"/>
    <x v="0"/>
    <x v="12"/>
    <x v="6"/>
    <x v="6"/>
    <n v="79.62"/>
    <n v="1"/>
  </r>
  <r>
    <x v="629"/>
    <x v="1"/>
    <s v="2022-2023"/>
    <x v="0"/>
    <x v="40"/>
    <x v="4"/>
    <x v="4"/>
    <n v="3353"/>
    <x v="0"/>
    <x v="8"/>
    <x v="6"/>
    <x v="6"/>
    <n v="79.72"/>
    <n v="1"/>
  </r>
  <r>
    <x v="372"/>
    <x v="0"/>
    <s v="2023-2024"/>
    <x v="1"/>
    <x v="19"/>
    <x v="1"/>
    <x v="1"/>
    <n v="2800"/>
    <x v="0"/>
    <x v="11"/>
    <x v="4"/>
    <x v="4"/>
    <n v="79.900000000000006"/>
    <n v="1"/>
  </r>
  <r>
    <x v="302"/>
    <x v="0"/>
    <s v="2023-2024"/>
    <x v="1"/>
    <x v="81"/>
    <x v="3"/>
    <x v="3"/>
    <n v="4680"/>
    <x v="0"/>
    <x v="17"/>
    <x v="7"/>
    <x v="7"/>
    <n v="79.910000000000011"/>
    <n v="1"/>
  </r>
  <r>
    <x v="55"/>
    <x v="0"/>
    <s v="2023-2024"/>
    <x v="1"/>
    <x v="3"/>
    <x v="3"/>
    <x v="3"/>
    <n v="4220"/>
    <x v="0"/>
    <x v="3"/>
    <x v="4"/>
    <x v="4"/>
    <n v="79.92"/>
    <n v="1"/>
  </r>
  <r>
    <x v="617"/>
    <x v="2"/>
    <s v="2024-2025"/>
    <x v="0"/>
    <x v="68"/>
    <x v="7"/>
    <x v="7"/>
    <n v="800"/>
    <x v="0"/>
    <x v="19"/>
    <x v="8"/>
    <x v="8"/>
    <n v="79.94"/>
    <n v="1"/>
  </r>
  <r>
    <x v="447"/>
    <x v="0"/>
    <s v="2023-2024"/>
    <x v="1"/>
    <x v="83"/>
    <x v="0"/>
    <x v="0"/>
    <n v="6052"/>
    <x v="0"/>
    <x v="0"/>
    <x v="2"/>
    <x v="2"/>
    <n v="79.94"/>
    <n v="1"/>
  </r>
  <r>
    <x v="214"/>
    <x v="2"/>
    <s v="2024-2025"/>
    <x v="1"/>
    <x v="46"/>
    <x v="3"/>
    <x v="3"/>
    <n v="4740"/>
    <x v="0"/>
    <x v="17"/>
    <x v="7"/>
    <x v="7"/>
    <n v="79.94"/>
    <n v="1"/>
  </r>
  <r>
    <x v="655"/>
    <x v="0"/>
    <s v="2023-2024"/>
    <x v="1"/>
    <x v="7"/>
    <x v="4"/>
    <x v="4"/>
    <n v="3175"/>
    <x v="0"/>
    <x v="6"/>
    <x v="7"/>
    <x v="7"/>
    <n v="79.95"/>
    <n v="1"/>
  </r>
  <r>
    <x v="182"/>
    <x v="1"/>
    <s v="2022-2023"/>
    <x v="1"/>
    <x v="72"/>
    <x v="4"/>
    <x v="4"/>
    <n v="3931"/>
    <x v="0"/>
    <x v="16"/>
    <x v="3"/>
    <x v="3"/>
    <n v="79.95"/>
    <n v="1"/>
  </r>
  <r>
    <x v="537"/>
    <x v="1"/>
    <s v="2022-2023"/>
    <x v="1"/>
    <x v="82"/>
    <x v="3"/>
    <x v="3"/>
    <n v="4655"/>
    <x v="0"/>
    <x v="17"/>
    <x v="9"/>
    <x v="9"/>
    <n v="79.98"/>
    <n v="1"/>
  </r>
  <r>
    <x v="389"/>
    <x v="2"/>
    <s v="2024-2025"/>
    <x v="1"/>
    <x v="14"/>
    <x v="1"/>
    <x v="1"/>
    <n v="2790"/>
    <x v="0"/>
    <x v="11"/>
    <x v="9"/>
    <x v="9"/>
    <n v="79.98"/>
    <n v="1"/>
  </r>
  <r>
    <x v="501"/>
    <x v="1"/>
    <s v="2022-2023"/>
    <x v="1"/>
    <x v="42"/>
    <x v="3"/>
    <x v="3"/>
    <n v="4870"/>
    <x v="0"/>
    <x v="12"/>
    <x v="3"/>
    <x v="3"/>
    <n v="80.45"/>
    <n v="1"/>
  </r>
  <r>
    <x v="656"/>
    <x v="1"/>
    <s v="2022-2023"/>
    <x v="1"/>
    <x v="23"/>
    <x v="1"/>
    <x v="1"/>
    <n v="2650"/>
    <x v="0"/>
    <x v="11"/>
    <x v="2"/>
    <x v="2"/>
    <n v="80.45"/>
    <n v="1"/>
  </r>
  <r>
    <x v="452"/>
    <x v="0"/>
    <s v="2023-2024"/>
    <x v="1"/>
    <x v="0"/>
    <x v="0"/>
    <x v="0"/>
    <n v="6021"/>
    <x v="0"/>
    <x v="0"/>
    <x v="2"/>
    <x v="2"/>
    <n v="80.460000000000008"/>
    <n v="1"/>
  </r>
  <r>
    <x v="25"/>
    <x v="1"/>
    <s v="2022-2023"/>
    <x v="0"/>
    <x v="30"/>
    <x v="4"/>
    <x v="4"/>
    <n v="3131"/>
    <x v="0"/>
    <x v="6"/>
    <x v="3"/>
    <x v="3"/>
    <n v="80.5"/>
    <n v="1"/>
  </r>
  <r>
    <x v="657"/>
    <x v="0"/>
    <s v="2023-2024"/>
    <x v="1"/>
    <x v="80"/>
    <x v="0"/>
    <x v="0"/>
    <n v="6109"/>
    <x v="0"/>
    <x v="14"/>
    <x v="5"/>
    <x v="5"/>
    <n v="80.92"/>
    <n v="1"/>
  </r>
  <r>
    <x v="522"/>
    <x v="0"/>
    <s v="2023-2024"/>
    <x v="1"/>
    <x v="50"/>
    <x v="4"/>
    <x v="4"/>
    <n v="3179"/>
    <x v="0"/>
    <x v="6"/>
    <x v="6"/>
    <x v="6"/>
    <n v="80.92"/>
    <n v="1"/>
  </r>
  <r>
    <x v="569"/>
    <x v="1"/>
    <s v="2022-2023"/>
    <x v="1"/>
    <x v="55"/>
    <x v="3"/>
    <x v="3"/>
    <n v="4703"/>
    <x v="0"/>
    <x v="17"/>
    <x v="4"/>
    <x v="4"/>
    <n v="80.94"/>
    <n v="1"/>
  </r>
  <r>
    <x v="602"/>
    <x v="0"/>
    <s v="2023-2024"/>
    <x v="0"/>
    <x v="11"/>
    <x v="5"/>
    <x v="5"/>
    <n v="7010"/>
    <x v="0"/>
    <x v="9"/>
    <x v="2"/>
    <x v="2"/>
    <n v="80.95"/>
    <n v="1"/>
  </r>
  <r>
    <x v="539"/>
    <x v="2"/>
    <s v="2024-2025"/>
    <x v="1"/>
    <x v="49"/>
    <x v="4"/>
    <x v="4"/>
    <n v="3134"/>
    <x v="0"/>
    <x v="6"/>
    <x v="6"/>
    <x v="6"/>
    <n v="80.95"/>
    <n v="1"/>
  </r>
  <r>
    <x v="275"/>
    <x v="2"/>
    <s v="2024-2025"/>
    <x v="1"/>
    <x v="23"/>
    <x v="1"/>
    <x v="1"/>
    <n v="2650"/>
    <x v="0"/>
    <x v="11"/>
    <x v="3"/>
    <x v="3"/>
    <n v="81.25"/>
    <n v="1"/>
  </r>
  <r>
    <x v="540"/>
    <x v="2"/>
    <s v="2024-2025"/>
    <x v="1"/>
    <x v="36"/>
    <x v="4"/>
    <x v="4"/>
    <n v="3148"/>
    <x v="0"/>
    <x v="6"/>
    <x v="9"/>
    <x v="9"/>
    <n v="81.510000000000005"/>
    <n v="1"/>
  </r>
  <r>
    <x v="600"/>
    <x v="0"/>
    <s v="2023-2024"/>
    <x v="0"/>
    <x v="95"/>
    <x v="7"/>
    <x v="7"/>
    <n v="870"/>
    <x v="0"/>
    <x v="19"/>
    <x v="6"/>
    <x v="6"/>
    <n v="81.540000000000006"/>
    <n v="1"/>
  </r>
  <r>
    <x v="544"/>
    <x v="0"/>
    <s v="2023-2024"/>
    <x v="1"/>
    <x v="56"/>
    <x v="1"/>
    <x v="1"/>
    <n v="2795"/>
    <x v="0"/>
    <x v="11"/>
    <x v="6"/>
    <x v="6"/>
    <n v="81.59"/>
    <n v="1"/>
  </r>
  <r>
    <x v="200"/>
    <x v="2"/>
    <s v="2024-2025"/>
    <x v="1"/>
    <x v="53"/>
    <x v="3"/>
    <x v="3"/>
    <n v="4119"/>
    <x v="0"/>
    <x v="10"/>
    <x v="8"/>
    <x v="8"/>
    <n v="81.73"/>
    <n v="1"/>
  </r>
  <r>
    <x v="199"/>
    <x v="0"/>
    <s v="2023-2024"/>
    <x v="0"/>
    <x v="87"/>
    <x v="2"/>
    <x v="2"/>
    <n v="2609"/>
    <x v="0"/>
    <x v="2"/>
    <x v="7"/>
    <x v="7"/>
    <n v="81.800000000000011"/>
    <n v="1"/>
  </r>
  <r>
    <x v="127"/>
    <x v="1"/>
    <s v="2022-2023"/>
    <x v="1"/>
    <x v="7"/>
    <x v="4"/>
    <x v="4"/>
    <n v="3175"/>
    <x v="0"/>
    <x v="6"/>
    <x v="5"/>
    <x v="5"/>
    <n v="81.81"/>
    <n v="1"/>
  </r>
  <r>
    <x v="210"/>
    <x v="0"/>
    <s v="2023-2024"/>
    <x v="0"/>
    <x v="8"/>
    <x v="1"/>
    <x v="1"/>
    <n v="2158"/>
    <x v="0"/>
    <x v="4"/>
    <x v="2"/>
    <x v="2"/>
    <n v="81.86"/>
    <n v="1"/>
  </r>
  <r>
    <x v="6"/>
    <x v="1"/>
    <s v="2022-2023"/>
    <x v="1"/>
    <x v="46"/>
    <x v="3"/>
    <x v="3"/>
    <n v="4740"/>
    <x v="0"/>
    <x v="17"/>
    <x v="4"/>
    <x v="4"/>
    <n v="81.95"/>
    <n v="1"/>
  </r>
  <r>
    <x v="519"/>
    <x v="2"/>
    <s v="2024-2025"/>
    <x v="0"/>
    <x v="60"/>
    <x v="1"/>
    <x v="1"/>
    <n v="2541"/>
    <x v="0"/>
    <x v="2"/>
    <x v="1"/>
    <x v="1"/>
    <n v="82.16"/>
    <n v="1"/>
  </r>
  <r>
    <x v="364"/>
    <x v="2"/>
    <s v="2024-2025"/>
    <x v="0"/>
    <x v="27"/>
    <x v="4"/>
    <x v="4"/>
    <n v="3066"/>
    <x v="0"/>
    <x v="7"/>
    <x v="7"/>
    <x v="7"/>
    <n v="82.169999999999987"/>
    <n v="1"/>
  </r>
  <r>
    <x v="141"/>
    <x v="0"/>
    <s v="2023-2024"/>
    <x v="0"/>
    <x v="84"/>
    <x v="3"/>
    <x v="3"/>
    <n v="4215"/>
    <x v="0"/>
    <x v="3"/>
    <x v="3"/>
    <x v="3"/>
    <n v="82.21"/>
    <n v="1"/>
  </r>
  <r>
    <x v="658"/>
    <x v="2"/>
    <s v="2024-2025"/>
    <x v="1"/>
    <x v="53"/>
    <x v="3"/>
    <x v="3"/>
    <n v="4119"/>
    <x v="0"/>
    <x v="10"/>
    <x v="3"/>
    <x v="3"/>
    <n v="82.3"/>
    <n v="1"/>
  </r>
  <r>
    <x v="395"/>
    <x v="1"/>
    <s v="2022-2023"/>
    <x v="0"/>
    <x v="44"/>
    <x v="4"/>
    <x v="4"/>
    <n v="3977"/>
    <x v="0"/>
    <x v="16"/>
    <x v="6"/>
    <x v="6"/>
    <n v="82.7"/>
    <n v="1"/>
  </r>
  <r>
    <x v="215"/>
    <x v="2"/>
    <s v="2024-2025"/>
    <x v="0"/>
    <x v="37"/>
    <x v="1"/>
    <x v="1"/>
    <n v="2750"/>
    <x v="0"/>
    <x v="11"/>
    <x v="3"/>
    <x v="3"/>
    <n v="82.92"/>
    <n v="1"/>
  </r>
  <r>
    <x v="272"/>
    <x v="1"/>
    <s v="2022-2023"/>
    <x v="0"/>
    <x v="31"/>
    <x v="1"/>
    <x v="1"/>
    <n v="2116"/>
    <x v="0"/>
    <x v="4"/>
    <x v="8"/>
    <x v="8"/>
    <n v="83.02"/>
    <n v="1"/>
  </r>
  <r>
    <x v="489"/>
    <x v="0"/>
    <s v="2023-2024"/>
    <x v="0"/>
    <x v="43"/>
    <x v="1"/>
    <x v="1"/>
    <n v="2560"/>
    <x v="0"/>
    <x v="2"/>
    <x v="6"/>
    <x v="6"/>
    <n v="83.18"/>
    <n v="1"/>
  </r>
  <r>
    <x v="659"/>
    <x v="2"/>
    <s v="2024-2025"/>
    <x v="1"/>
    <x v="36"/>
    <x v="4"/>
    <x v="4"/>
    <n v="3148"/>
    <x v="0"/>
    <x v="6"/>
    <x v="6"/>
    <x v="6"/>
    <n v="83.39"/>
    <n v="1"/>
  </r>
  <r>
    <x v="7"/>
    <x v="0"/>
    <s v="2023-2024"/>
    <x v="1"/>
    <x v="71"/>
    <x v="6"/>
    <x v="6"/>
    <n v="5043"/>
    <x v="0"/>
    <x v="13"/>
    <x v="9"/>
    <x v="9"/>
    <n v="83.47999999999999"/>
    <n v="1"/>
  </r>
  <r>
    <x v="46"/>
    <x v="2"/>
    <s v="2024-2025"/>
    <x v="0"/>
    <x v="27"/>
    <x v="4"/>
    <x v="4"/>
    <n v="3066"/>
    <x v="0"/>
    <x v="7"/>
    <x v="6"/>
    <x v="6"/>
    <n v="83.789999999999992"/>
    <n v="1"/>
  </r>
  <r>
    <x v="658"/>
    <x v="2"/>
    <s v="2024-2025"/>
    <x v="0"/>
    <x v="34"/>
    <x v="4"/>
    <x v="4"/>
    <n v="3018"/>
    <x v="0"/>
    <x v="7"/>
    <x v="3"/>
    <x v="3"/>
    <n v="83.86"/>
    <n v="1"/>
  </r>
  <r>
    <x v="450"/>
    <x v="1"/>
    <s v="2022-2023"/>
    <x v="1"/>
    <x v="80"/>
    <x v="0"/>
    <x v="0"/>
    <n v="6109"/>
    <x v="0"/>
    <x v="14"/>
    <x v="6"/>
    <x v="6"/>
    <n v="83.86"/>
    <n v="1"/>
  </r>
  <r>
    <x v="174"/>
    <x v="0"/>
    <s v="2023-2024"/>
    <x v="0"/>
    <x v="92"/>
    <x v="3"/>
    <x v="3"/>
    <n v="4305"/>
    <x v="0"/>
    <x v="3"/>
    <x v="3"/>
    <x v="3"/>
    <n v="83.89"/>
    <n v="1"/>
  </r>
  <r>
    <x v="77"/>
    <x v="1"/>
    <s v="2022-2023"/>
    <x v="0"/>
    <x v="6"/>
    <x v="0"/>
    <x v="0"/>
    <n v="6010"/>
    <x v="0"/>
    <x v="0"/>
    <x v="4"/>
    <x v="4"/>
    <n v="83.93"/>
    <n v="1"/>
  </r>
  <r>
    <x v="29"/>
    <x v="0"/>
    <s v="2023-2024"/>
    <x v="1"/>
    <x v="77"/>
    <x v="5"/>
    <x v="5"/>
    <n v="7018"/>
    <x v="0"/>
    <x v="9"/>
    <x v="4"/>
    <x v="4"/>
    <n v="83.949999999999989"/>
    <n v="1"/>
  </r>
  <r>
    <x v="439"/>
    <x v="0"/>
    <s v="2023-2024"/>
    <x v="0"/>
    <x v="89"/>
    <x v="4"/>
    <x v="4"/>
    <n v="3136"/>
    <x v="0"/>
    <x v="6"/>
    <x v="7"/>
    <x v="7"/>
    <n v="84.16"/>
    <n v="1"/>
  </r>
  <r>
    <x v="504"/>
    <x v="2"/>
    <s v="2024-2025"/>
    <x v="0"/>
    <x v="22"/>
    <x v="1"/>
    <x v="1"/>
    <n v="2539"/>
    <x v="0"/>
    <x v="2"/>
    <x v="3"/>
    <x v="3"/>
    <n v="84.44"/>
    <n v="1"/>
  </r>
  <r>
    <x v="194"/>
    <x v="2"/>
    <s v="2024-2025"/>
    <x v="1"/>
    <x v="22"/>
    <x v="1"/>
    <x v="1"/>
    <n v="2539"/>
    <x v="0"/>
    <x v="2"/>
    <x v="3"/>
    <x v="3"/>
    <n v="84.93"/>
    <n v="1"/>
  </r>
  <r>
    <x v="213"/>
    <x v="1"/>
    <s v="2022-2023"/>
    <x v="0"/>
    <x v="88"/>
    <x v="6"/>
    <x v="6"/>
    <n v="5011"/>
    <x v="0"/>
    <x v="13"/>
    <x v="4"/>
    <x v="4"/>
    <n v="84.94"/>
    <n v="1"/>
  </r>
  <r>
    <x v="646"/>
    <x v="0"/>
    <s v="2023-2024"/>
    <x v="1"/>
    <x v="23"/>
    <x v="1"/>
    <x v="1"/>
    <n v="2650"/>
    <x v="0"/>
    <x v="11"/>
    <x v="4"/>
    <x v="4"/>
    <n v="84.95"/>
    <n v="1"/>
  </r>
  <r>
    <x v="28"/>
    <x v="2"/>
    <s v="2024-2025"/>
    <x v="1"/>
    <x v="76"/>
    <x v="1"/>
    <x v="1"/>
    <n v="2031"/>
    <x v="0"/>
    <x v="5"/>
    <x v="8"/>
    <x v="8"/>
    <n v="85.65"/>
    <n v="1"/>
  </r>
  <r>
    <x v="2"/>
    <x v="1"/>
    <s v="2022-2023"/>
    <x v="1"/>
    <x v="83"/>
    <x v="0"/>
    <x v="0"/>
    <n v="6052"/>
    <x v="0"/>
    <x v="0"/>
    <x v="6"/>
    <x v="6"/>
    <n v="85.82"/>
    <n v="1"/>
  </r>
  <r>
    <x v="549"/>
    <x v="1"/>
    <s v="2022-2023"/>
    <x v="1"/>
    <x v="50"/>
    <x v="4"/>
    <x v="4"/>
    <n v="3179"/>
    <x v="0"/>
    <x v="6"/>
    <x v="7"/>
    <x v="7"/>
    <n v="85.84"/>
    <n v="1"/>
  </r>
  <r>
    <x v="355"/>
    <x v="0"/>
    <s v="2023-2024"/>
    <x v="0"/>
    <x v="88"/>
    <x v="6"/>
    <x v="6"/>
    <n v="5011"/>
    <x v="0"/>
    <x v="13"/>
    <x v="7"/>
    <x v="7"/>
    <n v="85.86"/>
    <n v="1"/>
  </r>
  <r>
    <x v="452"/>
    <x v="0"/>
    <s v="2023-2024"/>
    <x v="1"/>
    <x v="18"/>
    <x v="6"/>
    <x v="6"/>
    <n v="5168"/>
    <x v="0"/>
    <x v="13"/>
    <x v="6"/>
    <x v="6"/>
    <n v="85.88"/>
    <n v="1"/>
  </r>
  <r>
    <x v="461"/>
    <x v="2"/>
    <s v="2024-2025"/>
    <x v="0"/>
    <x v="95"/>
    <x v="7"/>
    <x v="7"/>
    <n v="870"/>
    <x v="0"/>
    <x v="19"/>
    <x v="3"/>
    <x v="3"/>
    <n v="85.92"/>
    <n v="1"/>
  </r>
  <r>
    <x v="165"/>
    <x v="0"/>
    <s v="2023-2024"/>
    <x v="0"/>
    <x v="13"/>
    <x v="1"/>
    <x v="1"/>
    <n v="2480"/>
    <x v="0"/>
    <x v="1"/>
    <x v="3"/>
    <x v="3"/>
    <n v="85.949999999999989"/>
    <n v="1"/>
  </r>
  <r>
    <x v="194"/>
    <x v="2"/>
    <s v="2024-2025"/>
    <x v="0"/>
    <x v="5"/>
    <x v="1"/>
    <x v="1"/>
    <n v="2067"/>
    <x v="0"/>
    <x v="5"/>
    <x v="1"/>
    <x v="1"/>
    <n v="86.29"/>
    <n v="1"/>
  </r>
  <r>
    <x v="378"/>
    <x v="1"/>
    <s v="2022-2023"/>
    <x v="0"/>
    <x v="75"/>
    <x v="0"/>
    <x v="0"/>
    <n v="6450"/>
    <x v="0"/>
    <x v="20"/>
    <x v="9"/>
    <x v="9"/>
    <n v="86.43"/>
    <n v="1"/>
  </r>
  <r>
    <x v="456"/>
    <x v="0"/>
    <s v="2023-2024"/>
    <x v="0"/>
    <x v="71"/>
    <x v="6"/>
    <x v="6"/>
    <n v="5043"/>
    <x v="0"/>
    <x v="13"/>
    <x v="7"/>
    <x v="7"/>
    <n v="86.48"/>
    <n v="1"/>
  </r>
  <r>
    <x v="272"/>
    <x v="1"/>
    <s v="2022-2023"/>
    <x v="0"/>
    <x v="12"/>
    <x v="3"/>
    <x v="3"/>
    <n v="4068"/>
    <x v="0"/>
    <x v="10"/>
    <x v="6"/>
    <x v="6"/>
    <n v="86.77"/>
    <n v="1"/>
  </r>
  <r>
    <x v="56"/>
    <x v="2"/>
    <s v="2024-2025"/>
    <x v="1"/>
    <x v="79"/>
    <x v="6"/>
    <x v="6"/>
    <n v="5290"/>
    <x v="0"/>
    <x v="18"/>
    <x v="3"/>
    <x v="3"/>
    <n v="86.789999999999992"/>
    <n v="1"/>
  </r>
  <r>
    <x v="298"/>
    <x v="1"/>
    <s v="2022-2023"/>
    <x v="1"/>
    <x v="90"/>
    <x v="3"/>
    <x v="3"/>
    <n v="4700"/>
    <x v="0"/>
    <x v="17"/>
    <x v="2"/>
    <x v="2"/>
    <n v="86.88000000000001"/>
    <n v="1"/>
  </r>
  <r>
    <x v="79"/>
    <x v="0"/>
    <s v="2023-2024"/>
    <x v="1"/>
    <x v="79"/>
    <x v="6"/>
    <x v="6"/>
    <n v="5290"/>
    <x v="0"/>
    <x v="18"/>
    <x v="4"/>
    <x v="4"/>
    <n v="86.91"/>
    <n v="1"/>
  </r>
  <r>
    <x v="407"/>
    <x v="1"/>
    <s v="2022-2023"/>
    <x v="1"/>
    <x v="56"/>
    <x v="1"/>
    <x v="1"/>
    <n v="2795"/>
    <x v="0"/>
    <x v="11"/>
    <x v="0"/>
    <x v="0"/>
    <n v="86.940000000000012"/>
    <n v="1"/>
  </r>
  <r>
    <x v="488"/>
    <x v="2"/>
    <s v="2024-2025"/>
    <x v="1"/>
    <x v="26"/>
    <x v="0"/>
    <x v="0"/>
    <n v="6280"/>
    <x v="0"/>
    <x v="14"/>
    <x v="3"/>
    <x v="3"/>
    <n v="87.410000000000011"/>
    <n v="1"/>
  </r>
  <r>
    <x v="455"/>
    <x v="0"/>
    <s v="2023-2024"/>
    <x v="0"/>
    <x v="60"/>
    <x v="1"/>
    <x v="1"/>
    <n v="2541"/>
    <x v="0"/>
    <x v="2"/>
    <x v="5"/>
    <x v="5"/>
    <n v="87.63000000000001"/>
    <n v="1"/>
  </r>
  <r>
    <x v="358"/>
    <x v="1"/>
    <s v="2022-2023"/>
    <x v="1"/>
    <x v="52"/>
    <x v="3"/>
    <x v="3"/>
    <n v="4053"/>
    <x v="0"/>
    <x v="10"/>
    <x v="7"/>
    <x v="7"/>
    <n v="87.679999999999993"/>
    <n v="1"/>
  </r>
  <r>
    <x v="415"/>
    <x v="2"/>
    <s v="2024-2025"/>
    <x v="1"/>
    <x v="80"/>
    <x v="0"/>
    <x v="0"/>
    <n v="6109"/>
    <x v="0"/>
    <x v="14"/>
    <x v="1"/>
    <x v="1"/>
    <n v="87.78"/>
    <n v="1"/>
  </r>
  <r>
    <x v="294"/>
    <x v="1"/>
    <s v="2022-2023"/>
    <x v="0"/>
    <x v="35"/>
    <x v="3"/>
    <x v="3"/>
    <n v="4558"/>
    <x v="0"/>
    <x v="15"/>
    <x v="1"/>
    <x v="1"/>
    <n v="87.78"/>
    <n v="1"/>
  </r>
  <r>
    <x v="660"/>
    <x v="0"/>
    <s v="2023-2024"/>
    <x v="0"/>
    <x v="90"/>
    <x v="3"/>
    <x v="3"/>
    <n v="4700"/>
    <x v="0"/>
    <x v="17"/>
    <x v="4"/>
    <x v="4"/>
    <n v="87.83"/>
    <n v="1"/>
  </r>
  <r>
    <x v="594"/>
    <x v="1"/>
    <s v="2022-2023"/>
    <x v="0"/>
    <x v="63"/>
    <x v="1"/>
    <x v="1"/>
    <n v="2015"/>
    <x v="0"/>
    <x v="5"/>
    <x v="0"/>
    <x v="0"/>
    <n v="87.85"/>
    <n v="1"/>
  </r>
  <r>
    <x v="160"/>
    <x v="0"/>
    <s v="2023-2024"/>
    <x v="1"/>
    <x v="77"/>
    <x v="5"/>
    <x v="5"/>
    <n v="7018"/>
    <x v="0"/>
    <x v="9"/>
    <x v="3"/>
    <x v="3"/>
    <n v="87.96"/>
    <n v="1"/>
  </r>
  <r>
    <x v="661"/>
    <x v="0"/>
    <s v="2023-2024"/>
    <x v="0"/>
    <x v="88"/>
    <x v="6"/>
    <x v="6"/>
    <n v="5011"/>
    <x v="0"/>
    <x v="13"/>
    <x v="3"/>
    <x v="3"/>
    <n v="88.42"/>
    <n v="1"/>
  </r>
  <r>
    <x v="616"/>
    <x v="0"/>
    <s v="2023-2024"/>
    <x v="1"/>
    <x v="72"/>
    <x v="4"/>
    <x v="4"/>
    <n v="3931"/>
    <x v="0"/>
    <x v="16"/>
    <x v="7"/>
    <x v="7"/>
    <n v="88.460000000000008"/>
    <n v="1"/>
  </r>
  <r>
    <x v="356"/>
    <x v="0"/>
    <s v="2023-2024"/>
    <x v="0"/>
    <x v="22"/>
    <x v="1"/>
    <x v="1"/>
    <n v="2539"/>
    <x v="0"/>
    <x v="2"/>
    <x v="3"/>
    <x v="3"/>
    <n v="88.5"/>
    <n v="1"/>
  </r>
  <r>
    <x v="219"/>
    <x v="1"/>
    <s v="2022-2023"/>
    <x v="0"/>
    <x v="8"/>
    <x v="1"/>
    <x v="1"/>
    <n v="2158"/>
    <x v="0"/>
    <x v="4"/>
    <x v="7"/>
    <x v="7"/>
    <n v="88.859999999999985"/>
    <n v="1"/>
  </r>
  <r>
    <x v="583"/>
    <x v="2"/>
    <s v="2024-2025"/>
    <x v="1"/>
    <x v="57"/>
    <x v="6"/>
    <x v="6"/>
    <n v="5082"/>
    <x v="0"/>
    <x v="13"/>
    <x v="1"/>
    <x v="1"/>
    <n v="88.88"/>
    <n v="1"/>
  </r>
  <r>
    <x v="153"/>
    <x v="1"/>
    <s v="2022-2023"/>
    <x v="0"/>
    <x v="7"/>
    <x v="4"/>
    <x v="4"/>
    <n v="3175"/>
    <x v="0"/>
    <x v="6"/>
    <x v="1"/>
    <x v="1"/>
    <n v="88.92"/>
    <n v="1"/>
  </r>
  <r>
    <x v="653"/>
    <x v="0"/>
    <s v="2023-2024"/>
    <x v="1"/>
    <x v="83"/>
    <x v="0"/>
    <x v="0"/>
    <n v="6052"/>
    <x v="0"/>
    <x v="0"/>
    <x v="7"/>
    <x v="7"/>
    <n v="88.95"/>
    <n v="1"/>
  </r>
  <r>
    <x v="134"/>
    <x v="0"/>
    <s v="2023-2024"/>
    <x v="1"/>
    <x v="50"/>
    <x v="4"/>
    <x v="4"/>
    <n v="3179"/>
    <x v="0"/>
    <x v="6"/>
    <x v="5"/>
    <x v="5"/>
    <n v="89.19"/>
    <n v="1"/>
  </r>
  <r>
    <x v="383"/>
    <x v="0"/>
    <s v="2023-2024"/>
    <x v="1"/>
    <x v="4"/>
    <x v="1"/>
    <x v="1"/>
    <n v="2154"/>
    <x v="0"/>
    <x v="4"/>
    <x v="1"/>
    <x v="1"/>
    <n v="89.32"/>
    <n v="1"/>
  </r>
  <r>
    <x v="628"/>
    <x v="0"/>
    <s v="2023-2024"/>
    <x v="0"/>
    <x v="5"/>
    <x v="1"/>
    <x v="1"/>
    <n v="2067"/>
    <x v="0"/>
    <x v="5"/>
    <x v="2"/>
    <x v="2"/>
    <n v="89.36"/>
    <n v="1"/>
  </r>
  <r>
    <x v="415"/>
    <x v="2"/>
    <s v="2024-2025"/>
    <x v="0"/>
    <x v="5"/>
    <x v="1"/>
    <x v="1"/>
    <n v="2067"/>
    <x v="0"/>
    <x v="5"/>
    <x v="3"/>
    <x v="3"/>
    <n v="89.41"/>
    <n v="1"/>
  </r>
  <r>
    <x v="123"/>
    <x v="2"/>
    <s v="2024-2025"/>
    <x v="0"/>
    <x v="67"/>
    <x v="3"/>
    <x v="3"/>
    <n v="4551"/>
    <x v="0"/>
    <x v="15"/>
    <x v="3"/>
    <x v="3"/>
    <n v="89.539999999999992"/>
    <n v="1"/>
  </r>
  <r>
    <x v="168"/>
    <x v="0"/>
    <s v="2023-2024"/>
    <x v="0"/>
    <x v="8"/>
    <x v="1"/>
    <x v="1"/>
    <n v="2158"/>
    <x v="0"/>
    <x v="4"/>
    <x v="1"/>
    <x v="1"/>
    <n v="89.82"/>
    <n v="1"/>
  </r>
  <r>
    <x v="3"/>
    <x v="0"/>
    <s v="2023-2024"/>
    <x v="0"/>
    <x v="59"/>
    <x v="3"/>
    <x v="3"/>
    <n v="4509"/>
    <x v="0"/>
    <x v="3"/>
    <x v="1"/>
    <x v="1"/>
    <n v="89.82"/>
    <n v="1"/>
  </r>
  <r>
    <x v="269"/>
    <x v="1"/>
    <s v="2022-2023"/>
    <x v="1"/>
    <x v="33"/>
    <x v="4"/>
    <x v="4"/>
    <n v="3280"/>
    <x v="0"/>
    <x v="8"/>
    <x v="9"/>
    <x v="9"/>
    <n v="89.82"/>
    <n v="1"/>
  </r>
  <r>
    <x v="624"/>
    <x v="2"/>
    <s v="2024-2025"/>
    <x v="1"/>
    <x v="18"/>
    <x v="6"/>
    <x v="6"/>
    <n v="5168"/>
    <x v="0"/>
    <x v="13"/>
    <x v="4"/>
    <x v="4"/>
    <n v="89.9"/>
    <n v="1"/>
  </r>
  <r>
    <x v="182"/>
    <x v="1"/>
    <s v="2022-2023"/>
    <x v="1"/>
    <x v="42"/>
    <x v="3"/>
    <x v="3"/>
    <n v="4870"/>
    <x v="0"/>
    <x v="12"/>
    <x v="4"/>
    <x v="4"/>
    <n v="89.91"/>
    <n v="1"/>
  </r>
  <r>
    <x v="145"/>
    <x v="0"/>
    <s v="2023-2024"/>
    <x v="1"/>
    <x v="30"/>
    <x v="4"/>
    <x v="4"/>
    <n v="3131"/>
    <x v="0"/>
    <x v="6"/>
    <x v="4"/>
    <x v="4"/>
    <n v="89.91"/>
    <n v="1"/>
  </r>
  <r>
    <x v="600"/>
    <x v="0"/>
    <s v="2023-2024"/>
    <x v="0"/>
    <x v="29"/>
    <x v="4"/>
    <x v="4"/>
    <n v="3500"/>
    <x v="0"/>
    <x v="8"/>
    <x v="7"/>
    <x v="7"/>
    <n v="89.919999999999987"/>
    <n v="1"/>
  </r>
  <r>
    <x v="192"/>
    <x v="1"/>
    <s v="2022-2023"/>
    <x v="1"/>
    <x v="29"/>
    <x v="4"/>
    <x v="4"/>
    <n v="3500"/>
    <x v="0"/>
    <x v="8"/>
    <x v="2"/>
    <x v="2"/>
    <n v="89.93"/>
    <n v="1"/>
  </r>
  <r>
    <x v="343"/>
    <x v="0"/>
    <s v="2023-2024"/>
    <x v="0"/>
    <x v="37"/>
    <x v="1"/>
    <x v="1"/>
    <n v="2750"/>
    <x v="0"/>
    <x v="11"/>
    <x v="3"/>
    <x v="3"/>
    <n v="89.94"/>
    <n v="1"/>
  </r>
  <r>
    <x v="467"/>
    <x v="0"/>
    <s v="2023-2024"/>
    <x v="1"/>
    <x v="20"/>
    <x v="4"/>
    <x v="4"/>
    <n v="3429"/>
    <x v="0"/>
    <x v="8"/>
    <x v="3"/>
    <x v="3"/>
    <n v="89.95"/>
    <n v="1"/>
  </r>
  <r>
    <x v="93"/>
    <x v="2"/>
    <s v="2024-2025"/>
    <x v="0"/>
    <x v="67"/>
    <x v="3"/>
    <x v="3"/>
    <n v="4551"/>
    <x v="0"/>
    <x v="15"/>
    <x v="9"/>
    <x v="9"/>
    <n v="89.97"/>
    <n v="1"/>
  </r>
  <r>
    <x v="551"/>
    <x v="0"/>
    <s v="2023-2024"/>
    <x v="0"/>
    <x v="75"/>
    <x v="0"/>
    <x v="0"/>
    <n v="6450"/>
    <x v="0"/>
    <x v="20"/>
    <x v="9"/>
    <x v="9"/>
    <n v="89.97"/>
    <n v="1"/>
  </r>
  <r>
    <x v="231"/>
    <x v="0"/>
    <s v="2023-2024"/>
    <x v="0"/>
    <x v="31"/>
    <x v="1"/>
    <x v="1"/>
    <n v="2116"/>
    <x v="0"/>
    <x v="4"/>
    <x v="1"/>
    <x v="1"/>
    <n v="90.22"/>
    <n v="1"/>
  </r>
  <r>
    <x v="76"/>
    <x v="2"/>
    <s v="2024-2025"/>
    <x v="1"/>
    <x v="24"/>
    <x v="1"/>
    <x v="1"/>
    <n v="2120"/>
    <x v="0"/>
    <x v="4"/>
    <x v="3"/>
    <x v="3"/>
    <n v="90.43"/>
    <n v="1"/>
  </r>
  <r>
    <x v="595"/>
    <x v="0"/>
    <s v="2023-2024"/>
    <x v="0"/>
    <x v="89"/>
    <x v="4"/>
    <x v="4"/>
    <n v="3136"/>
    <x v="0"/>
    <x v="6"/>
    <x v="3"/>
    <x v="3"/>
    <n v="90.44"/>
    <n v="1"/>
  </r>
  <r>
    <x v="371"/>
    <x v="2"/>
    <s v="2024-2025"/>
    <x v="1"/>
    <x v="46"/>
    <x v="3"/>
    <x v="3"/>
    <n v="4740"/>
    <x v="0"/>
    <x v="17"/>
    <x v="4"/>
    <x v="4"/>
    <n v="90.850000000000009"/>
    <n v="1"/>
  </r>
  <r>
    <x v="76"/>
    <x v="2"/>
    <s v="2024-2025"/>
    <x v="0"/>
    <x v="5"/>
    <x v="1"/>
    <x v="1"/>
    <n v="2067"/>
    <x v="0"/>
    <x v="5"/>
    <x v="2"/>
    <x v="2"/>
    <n v="90.87"/>
    <n v="1"/>
  </r>
  <r>
    <x v="270"/>
    <x v="0"/>
    <s v="2023-2024"/>
    <x v="0"/>
    <x v="34"/>
    <x v="4"/>
    <x v="4"/>
    <n v="3018"/>
    <x v="0"/>
    <x v="7"/>
    <x v="0"/>
    <x v="0"/>
    <n v="90.93"/>
    <n v="1"/>
  </r>
  <r>
    <x v="585"/>
    <x v="0"/>
    <s v="2023-2024"/>
    <x v="0"/>
    <x v="6"/>
    <x v="0"/>
    <x v="0"/>
    <n v="6010"/>
    <x v="0"/>
    <x v="0"/>
    <x v="0"/>
    <x v="0"/>
    <n v="90.93"/>
    <n v="1"/>
  </r>
  <r>
    <x v="49"/>
    <x v="2"/>
    <s v="2024-2025"/>
    <x v="1"/>
    <x v="93"/>
    <x v="4"/>
    <x v="4"/>
    <n v="3915"/>
    <x v="0"/>
    <x v="16"/>
    <x v="4"/>
    <x v="4"/>
    <n v="90.93"/>
    <n v="1"/>
  </r>
  <r>
    <x v="321"/>
    <x v="0"/>
    <s v="2023-2024"/>
    <x v="0"/>
    <x v="58"/>
    <x v="0"/>
    <x v="0"/>
    <n v="6027"/>
    <x v="0"/>
    <x v="0"/>
    <x v="0"/>
    <x v="0"/>
    <n v="90.93"/>
    <n v="1"/>
  </r>
  <r>
    <x v="258"/>
    <x v="0"/>
    <s v="2023-2024"/>
    <x v="1"/>
    <x v="60"/>
    <x v="1"/>
    <x v="1"/>
    <n v="2541"/>
    <x v="0"/>
    <x v="2"/>
    <x v="0"/>
    <x v="0"/>
    <n v="90.93"/>
    <n v="1"/>
  </r>
  <r>
    <x v="662"/>
    <x v="2"/>
    <s v="2024-2025"/>
    <x v="1"/>
    <x v="24"/>
    <x v="1"/>
    <x v="1"/>
    <n v="2120"/>
    <x v="0"/>
    <x v="4"/>
    <x v="3"/>
    <x v="3"/>
    <n v="90.93"/>
    <n v="1"/>
  </r>
  <r>
    <x v="311"/>
    <x v="0"/>
    <s v="2023-2024"/>
    <x v="1"/>
    <x v="55"/>
    <x v="3"/>
    <x v="3"/>
    <n v="4703"/>
    <x v="0"/>
    <x v="17"/>
    <x v="0"/>
    <x v="0"/>
    <n v="90.93"/>
    <n v="1"/>
  </r>
  <r>
    <x v="87"/>
    <x v="0"/>
    <s v="2023-2024"/>
    <x v="1"/>
    <x v="17"/>
    <x v="3"/>
    <x v="3"/>
    <n v="4825"/>
    <x v="0"/>
    <x v="12"/>
    <x v="7"/>
    <x v="7"/>
    <n v="90.95"/>
    <n v="1"/>
  </r>
  <r>
    <x v="246"/>
    <x v="2"/>
    <s v="2024-2025"/>
    <x v="1"/>
    <x v="9"/>
    <x v="4"/>
    <x v="4"/>
    <n v="3076"/>
    <x v="0"/>
    <x v="7"/>
    <x v="3"/>
    <x v="3"/>
    <n v="90.97"/>
    <n v="1"/>
  </r>
  <r>
    <x v="43"/>
    <x v="1"/>
    <s v="2022-2023"/>
    <x v="1"/>
    <x v="71"/>
    <x v="6"/>
    <x v="6"/>
    <n v="5043"/>
    <x v="0"/>
    <x v="13"/>
    <x v="1"/>
    <x v="1"/>
    <n v="91.009999999999991"/>
    <n v="1"/>
  </r>
  <r>
    <x v="572"/>
    <x v="0"/>
    <s v="2023-2024"/>
    <x v="0"/>
    <x v="27"/>
    <x v="4"/>
    <x v="4"/>
    <n v="3066"/>
    <x v="0"/>
    <x v="7"/>
    <x v="3"/>
    <x v="3"/>
    <n v="91.1"/>
    <n v="1"/>
  </r>
  <r>
    <x v="399"/>
    <x v="0"/>
    <s v="2023-2024"/>
    <x v="1"/>
    <x v="52"/>
    <x v="3"/>
    <x v="3"/>
    <n v="4053"/>
    <x v="0"/>
    <x v="10"/>
    <x v="3"/>
    <x v="3"/>
    <n v="91.339999999999989"/>
    <n v="1"/>
  </r>
  <r>
    <x v="144"/>
    <x v="1"/>
    <s v="2022-2023"/>
    <x v="1"/>
    <x v="86"/>
    <x v="0"/>
    <x v="0"/>
    <n v="6725"/>
    <x v="0"/>
    <x v="20"/>
    <x v="1"/>
    <x v="1"/>
    <n v="91.37"/>
    <n v="1"/>
  </r>
  <r>
    <x v="269"/>
    <x v="1"/>
    <s v="2022-2023"/>
    <x v="0"/>
    <x v="68"/>
    <x v="7"/>
    <x v="7"/>
    <n v="800"/>
    <x v="0"/>
    <x v="19"/>
    <x v="3"/>
    <x v="3"/>
    <n v="91.7"/>
    <n v="1"/>
  </r>
  <r>
    <x v="369"/>
    <x v="0"/>
    <s v="2023-2024"/>
    <x v="1"/>
    <x v="78"/>
    <x v="1"/>
    <x v="1"/>
    <n v="2141"/>
    <x v="0"/>
    <x v="4"/>
    <x v="5"/>
    <x v="5"/>
    <n v="91.77"/>
    <n v="1"/>
  </r>
  <r>
    <x v="233"/>
    <x v="1"/>
    <s v="2022-2023"/>
    <x v="0"/>
    <x v="88"/>
    <x v="6"/>
    <x v="6"/>
    <n v="5011"/>
    <x v="0"/>
    <x v="13"/>
    <x v="1"/>
    <x v="1"/>
    <n v="91.77"/>
    <n v="1"/>
  </r>
  <r>
    <x v="81"/>
    <x v="0"/>
    <s v="2023-2024"/>
    <x v="1"/>
    <x v="22"/>
    <x v="1"/>
    <x v="1"/>
    <n v="2539"/>
    <x v="0"/>
    <x v="2"/>
    <x v="4"/>
    <x v="4"/>
    <n v="91.83"/>
    <n v="1"/>
  </r>
  <r>
    <x v="291"/>
    <x v="2"/>
    <s v="2024-2025"/>
    <x v="1"/>
    <x v="36"/>
    <x v="4"/>
    <x v="4"/>
    <n v="3148"/>
    <x v="0"/>
    <x v="6"/>
    <x v="8"/>
    <x v="8"/>
    <n v="91.87"/>
    <n v="1"/>
  </r>
  <r>
    <x v="306"/>
    <x v="2"/>
    <s v="2024-2025"/>
    <x v="1"/>
    <x v="33"/>
    <x v="4"/>
    <x v="4"/>
    <n v="3280"/>
    <x v="0"/>
    <x v="8"/>
    <x v="4"/>
    <x v="4"/>
    <n v="91.91"/>
    <n v="1"/>
  </r>
  <r>
    <x v="299"/>
    <x v="1"/>
    <s v="2022-2023"/>
    <x v="0"/>
    <x v="10"/>
    <x v="4"/>
    <x v="4"/>
    <n v="3551"/>
    <x v="0"/>
    <x v="8"/>
    <x v="3"/>
    <x v="3"/>
    <n v="91.950000000000017"/>
    <n v="1"/>
  </r>
  <r>
    <x v="586"/>
    <x v="0"/>
    <s v="2023-2024"/>
    <x v="0"/>
    <x v="65"/>
    <x v="1"/>
    <x v="1"/>
    <n v="2131"/>
    <x v="0"/>
    <x v="4"/>
    <x v="2"/>
    <x v="2"/>
    <n v="92.39"/>
    <n v="1"/>
  </r>
  <r>
    <x v="379"/>
    <x v="2"/>
    <s v="2024-2025"/>
    <x v="0"/>
    <x v="34"/>
    <x v="4"/>
    <x v="4"/>
    <n v="3018"/>
    <x v="0"/>
    <x v="7"/>
    <x v="8"/>
    <x v="8"/>
    <n v="92.61"/>
    <n v="1"/>
  </r>
  <r>
    <x v="86"/>
    <x v="1"/>
    <s v="2022-2023"/>
    <x v="1"/>
    <x v="79"/>
    <x v="6"/>
    <x v="6"/>
    <n v="5290"/>
    <x v="0"/>
    <x v="18"/>
    <x v="2"/>
    <x v="2"/>
    <n v="92.82"/>
    <n v="1"/>
  </r>
  <r>
    <x v="622"/>
    <x v="0"/>
    <s v="2023-2024"/>
    <x v="0"/>
    <x v="51"/>
    <x v="4"/>
    <x v="4"/>
    <n v="3630"/>
    <x v="0"/>
    <x v="16"/>
    <x v="4"/>
    <x v="4"/>
    <n v="92.88"/>
    <n v="1"/>
  </r>
  <r>
    <x v="359"/>
    <x v="0"/>
    <s v="2023-2024"/>
    <x v="0"/>
    <x v="5"/>
    <x v="1"/>
    <x v="1"/>
    <n v="2067"/>
    <x v="0"/>
    <x v="5"/>
    <x v="3"/>
    <x v="3"/>
    <n v="92.89"/>
    <n v="1"/>
  </r>
  <r>
    <x v="653"/>
    <x v="0"/>
    <s v="2023-2024"/>
    <x v="0"/>
    <x v="2"/>
    <x v="2"/>
    <x v="2"/>
    <n v="2617"/>
    <x v="0"/>
    <x v="2"/>
    <x v="0"/>
    <x v="0"/>
    <n v="93"/>
    <n v="1"/>
  </r>
  <r>
    <x v="40"/>
    <x v="0"/>
    <s v="2023-2024"/>
    <x v="1"/>
    <x v="50"/>
    <x v="4"/>
    <x v="4"/>
    <n v="3179"/>
    <x v="0"/>
    <x v="6"/>
    <x v="4"/>
    <x v="4"/>
    <n v="93.31"/>
    <n v="1"/>
  </r>
  <r>
    <x v="634"/>
    <x v="1"/>
    <s v="2022-2023"/>
    <x v="0"/>
    <x v="2"/>
    <x v="2"/>
    <x v="2"/>
    <n v="2617"/>
    <x v="0"/>
    <x v="2"/>
    <x v="4"/>
    <x v="4"/>
    <n v="93.81"/>
    <n v="1"/>
  </r>
  <r>
    <x v="13"/>
    <x v="0"/>
    <s v="2023-2024"/>
    <x v="1"/>
    <x v="82"/>
    <x v="3"/>
    <x v="3"/>
    <n v="4655"/>
    <x v="0"/>
    <x v="17"/>
    <x v="7"/>
    <x v="7"/>
    <n v="93.810000000000016"/>
    <n v="1"/>
  </r>
  <r>
    <x v="59"/>
    <x v="0"/>
    <s v="2023-2024"/>
    <x v="0"/>
    <x v="3"/>
    <x v="3"/>
    <x v="3"/>
    <n v="4220"/>
    <x v="0"/>
    <x v="3"/>
    <x v="7"/>
    <x v="7"/>
    <n v="93.85"/>
    <n v="1"/>
  </r>
  <r>
    <x v="173"/>
    <x v="0"/>
    <s v="2023-2024"/>
    <x v="1"/>
    <x v="30"/>
    <x v="4"/>
    <x v="4"/>
    <n v="3131"/>
    <x v="0"/>
    <x v="6"/>
    <x v="7"/>
    <x v="7"/>
    <n v="93.850000000000009"/>
    <n v="1"/>
  </r>
  <r>
    <x v="426"/>
    <x v="2"/>
    <s v="2024-2025"/>
    <x v="0"/>
    <x v="90"/>
    <x v="3"/>
    <x v="3"/>
    <n v="4700"/>
    <x v="0"/>
    <x v="17"/>
    <x v="3"/>
    <x v="3"/>
    <n v="93.95"/>
    <n v="1"/>
  </r>
  <r>
    <x v="68"/>
    <x v="2"/>
    <s v="2024-2025"/>
    <x v="0"/>
    <x v="28"/>
    <x v="1"/>
    <x v="1"/>
    <n v="2830"/>
    <x v="0"/>
    <x v="11"/>
    <x v="5"/>
    <x v="5"/>
    <n v="94"/>
    <n v="1"/>
  </r>
  <r>
    <x v="60"/>
    <x v="0"/>
    <s v="2023-2024"/>
    <x v="0"/>
    <x v="69"/>
    <x v="4"/>
    <x v="4"/>
    <n v="3199"/>
    <x v="0"/>
    <x v="6"/>
    <x v="5"/>
    <x v="5"/>
    <n v="94.23"/>
    <n v="1"/>
  </r>
  <r>
    <x v="449"/>
    <x v="0"/>
    <s v="2023-2024"/>
    <x v="1"/>
    <x v="55"/>
    <x v="3"/>
    <x v="3"/>
    <n v="4703"/>
    <x v="0"/>
    <x v="17"/>
    <x v="3"/>
    <x v="3"/>
    <n v="94.44"/>
    <n v="1"/>
  </r>
  <r>
    <x v="461"/>
    <x v="2"/>
    <s v="2024-2025"/>
    <x v="1"/>
    <x v="44"/>
    <x v="4"/>
    <x v="4"/>
    <n v="3977"/>
    <x v="0"/>
    <x v="16"/>
    <x v="3"/>
    <x v="3"/>
    <n v="94.5"/>
    <n v="1"/>
  </r>
  <r>
    <x v="663"/>
    <x v="0"/>
    <s v="2023-2024"/>
    <x v="0"/>
    <x v="61"/>
    <x v="6"/>
    <x v="6"/>
    <n v="5343"/>
    <x v="0"/>
    <x v="18"/>
    <x v="5"/>
    <x v="5"/>
    <n v="94.740000000000009"/>
    <n v="1"/>
  </r>
  <r>
    <x v="114"/>
    <x v="0"/>
    <s v="2023-2024"/>
    <x v="1"/>
    <x v="20"/>
    <x v="4"/>
    <x v="4"/>
    <n v="3429"/>
    <x v="0"/>
    <x v="8"/>
    <x v="1"/>
    <x v="1"/>
    <n v="94.81"/>
    <n v="1"/>
  </r>
  <r>
    <x v="2"/>
    <x v="1"/>
    <s v="2022-2023"/>
    <x v="1"/>
    <x v="17"/>
    <x v="3"/>
    <x v="3"/>
    <n v="4825"/>
    <x v="0"/>
    <x v="12"/>
    <x v="0"/>
    <x v="0"/>
    <n v="94.91"/>
    <n v="1"/>
  </r>
  <r>
    <x v="112"/>
    <x v="0"/>
    <s v="2023-2024"/>
    <x v="1"/>
    <x v="0"/>
    <x v="0"/>
    <x v="0"/>
    <n v="6021"/>
    <x v="0"/>
    <x v="0"/>
    <x v="7"/>
    <x v="7"/>
    <n v="94.93"/>
    <n v="1"/>
  </r>
  <r>
    <x v="32"/>
    <x v="0"/>
    <s v="2023-2024"/>
    <x v="1"/>
    <x v="18"/>
    <x v="6"/>
    <x v="6"/>
    <n v="5168"/>
    <x v="0"/>
    <x v="13"/>
    <x v="2"/>
    <x v="2"/>
    <n v="95.04"/>
    <n v="1"/>
  </r>
  <r>
    <x v="664"/>
    <x v="0"/>
    <s v="2023-2024"/>
    <x v="1"/>
    <x v="53"/>
    <x v="3"/>
    <x v="3"/>
    <n v="4119"/>
    <x v="0"/>
    <x v="10"/>
    <x v="4"/>
    <x v="4"/>
    <n v="95.27"/>
    <n v="1"/>
  </r>
  <r>
    <x v="640"/>
    <x v="0"/>
    <s v="2023-2024"/>
    <x v="1"/>
    <x v="3"/>
    <x v="3"/>
    <x v="3"/>
    <n v="4220"/>
    <x v="0"/>
    <x v="3"/>
    <x v="9"/>
    <x v="9"/>
    <n v="95.32"/>
    <n v="1"/>
  </r>
  <r>
    <x v="211"/>
    <x v="2"/>
    <s v="2024-2025"/>
    <x v="1"/>
    <x v="53"/>
    <x v="3"/>
    <x v="3"/>
    <n v="4119"/>
    <x v="0"/>
    <x v="10"/>
    <x v="8"/>
    <x v="8"/>
    <n v="95.32"/>
    <n v="1"/>
  </r>
  <r>
    <x v="665"/>
    <x v="0"/>
    <s v="2023-2024"/>
    <x v="1"/>
    <x v="54"/>
    <x v="4"/>
    <x v="4"/>
    <n v="3030"/>
    <x v="0"/>
    <x v="7"/>
    <x v="7"/>
    <x v="7"/>
    <n v="95.38000000000001"/>
    <n v="1"/>
  </r>
  <r>
    <x v="614"/>
    <x v="1"/>
    <s v="2022-2023"/>
    <x v="1"/>
    <x v="35"/>
    <x v="3"/>
    <x v="3"/>
    <n v="4558"/>
    <x v="0"/>
    <x v="15"/>
    <x v="3"/>
    <x v="3"/>
    <n v="95.559999999999988"/>
    <n v="1"/>
  </r>
  <r>
    <x v="38"/>
    <x v="0"/>
    <s v="2023-2024"/>
    <x v="0"/>
    <x v="65"/>
    <x v="1"/>
    <x v="1"/>
    <n v="2131"/>
    <x v="0"/>
    <x v="4"/>
    <x v="2"/>
    <x v="2"/>
    <n v="95.72999999999999"/>
    <n v="1"/>
  </r>
  <r>
    <x v="611"/>
    <x v="0"/>
    <s v="2023-2024"/>
    <x v="1"/>
    <x v="24"/>
    <x v="1"/>
    <x v="1"/>
    <n v="2120"/>
    <x v="0"/>
    <x v="4"/>
    <x v="5"/>
    <x v="5"/>
    <n v="95.759999999999991"/>
    <n v="1"/>
  </r>
  <r>
    <x v="600"/>
    <x v="0"/>
    <s v="2023-2024"/>
    <x v="0"/>
    <x v="27"/>
    <x v="4"/>
    <x v="4"/>
    <n v="3066"/>
    <x v="0"/>
    <x v="7"/>
    <x v="6"/>
    <x v="6"/>
    <n v="95.8"/>
    <n v="1"/>
  </r>
  <r>
    <x v="407"/>
    <x v="1"/>
    <s v="2022-2023"/>
    <x v="1"/>
    <x v="14"/>
    <x v="1"/>
    <x v="1"/>
    <n v="2790"/>
    <x v="0"/>
    <x v="11"/>
    <x v="6"/>
    <x v="6"/>
    <n v="95.84"/>
    <n v="1"/>
  </r>
  <r>
    <x v="312"/>
    <x v="1"/>
    <s v="2022-2023"/>
    <x v="1"/>
    <x v="35"/>
    <x v="3"/>
    <x v="3"/>
    <n v="4558"/>
    <x v="0"/>
    <x v="15"/>
    <x v="6"/>
    <x v="6"/>
    <n v="95.84"/>
    <n v="1"/>
  </r>
  <r>
    <x v="416"/>
    <x v="0"/>
    <s v="2023-2024"/>
    <x v="0"/>
    <x v="49"/>
    <x v="4"/>
    <x v="4"/>
    <n v="3134"/>
    <x v="0"/>
    <x v="6"/>
    <x v="5"/>
    <x v="5"/>
    <n v="95.85"/>
    <n v="1"/>
  </r>
  <r>
    <x v="253"/>
    <x v="0"/>
    <s v="2023-2024"/>
    <x v="1"/>
    <x v="54"/>
    <x v="4"/>
    <x v="4"/>
    <n v="3030"/>
    <x v="0"/>
    <x v="7"/>
    <x v="4"/>
    <x v="4"/>
    <n v="95.85"/>
    <n v="1"/>
  </r>
  <r>
    <x v="482"/>
    <x v="2"/>
    <s v="2024-2025"/>
    <x v="1"/>
    <x v="45"/>
    <x v="3"/>
    <x v="3"/>
    <n v="4570"/>
    <x v="0"/>
    <x v="15"/>
    <x v="1"/>
    <x v="1"/>
    <n v="95.87"/>
    <n v="1"/>
  </r>
  <r>
    <x v="635"/>
    <x v="0"/>
    <s v="2023-2024"/>
    <x v="1"/>
    <x v="25"/>
    <x v="4"/>
    <x v="4"/>
    <n v="3550"/>
    <x v="0"/>
    <x v="8"/>
    <x v="1"/>
    <x v="1"/>
    <n v="95.88"/>
    <n v="1"/>
  </r>
  <r>
    <x v="663"/>
    <x v="0"/>
    <s v="2023-2024"/>
    <x v="0"/>
    <x v="76"/>
    <x v="1"/>
    <x v="1"/>
    <n v="2031"/>
    <x v="0"/>
    <x v="5"/>
    <x v="1"/>
    <x v="1"/>
    <n v="95.88"/>
    <n v="1"/>
  </r>
  <r>
    <x v="167"/>
    <x v="2"/>
    <s v="2024-2025"/>
    <x v="1"/>
    <x v="45"/>
    <x v="3"/>
    <x v="3"/>
    <n v="4570"/>
    <x v="0"/>
    <x v="15"/>
    <x v="3"/>
    <x v="3"/>
    <n v="95.94"/>
    <n v="1"/>
  </r>
  <r>
    <x v="537"/>
    <x v="1"/>
    <s v="2022-2023"/>
    <x v="0"/>
    <x v="45"/>
    <x v="3"/>
    <x v="3"/>
    <n v="4570"/>
    <x v="0"/>
    <x v="15"/>
    <x v="3"/>
    <x v="3"/>
    <n v="96.53"/>
    <n v="1"/>
  </r>
  <r>
    <x v="564"/>
    <x v="0"/>
    <s v="2023-2024"/>
    <x v="1"/>
    <x v="78"/>
    <x v="1"/>
    <x v="1"/>
    <n v="2141"/>
    <x v="0"/>
    <x v="4"/>
    <x v="7"/>
    <x v="7"/>
    <n v="96.81"/>
    <n v="1"/>
  </r>
  <r>
    <x v="649"/>
    <x v="1"/>
    <s v="2022-2023"/>
    <x v="1"/>
    <x v="77"/>
    <x v="5"/>
    <x v="5"/>
    <n v="7018"/>
    <x v="0"/>
    <x v="9"/>
    <x v="5"/>
    <x v="5"/>
    <n v="96.820000000000007"/>
    <n v="1"/>
  </r>
  <r>
    <x v="81"/>
    <x v="0"/>
    <s v="2023-2024"/>
    <x v="1"/>
    <x v="72"/>
    <x v="4"/>
    <x v="4"/>
    <n v="3931"/>
    <x v="0"/>
    <x v="16"/>
    <x v="4"/>
    <x v="4"/>
    <n v="96.830000000000013"/>
    <n v="1"/>
  </r>
  <r>
    <x v="435"/>
    <x v="0"/>
    <s v="2023-2024"/>
    <x v="1"/>
    <x v="4"/>
    <x v="1"/>
    <x v="1"/>
    <n v="2154"/>
    <x v="0"/>
    <x v="4"/>
    <x v="3"/>
    <x v="3"/>
    <n v="96.91"/>
    <n v="1"/>
  </r>
  <r>
    <x v="280"/>
    <x v="2"/>
    <s v="2024-2025"/>
    <x v="1"/>
    <x v="74"/>
    <x v="1"/>
    <x v="1"/>
    <n v="2485"/>
    <x v="0"/>
    <x v="1"/>
    <x v="4"/>
    <x v="4"/>
    <n v="96.93"/>
    <n v="1"/>
  </r>
  <r>
    <x v="160"/>
    <x v="0"/>
    <s v="2023-2024"/>
    <x v="1"/>
    <x v="16"/>
    <x v="0"/>
    <x v="0"/>
    <n v="6030"/>
    <x v="0"/>
    <x v="0"/>
    <x v="3"/>
    <x v="3"/>
    <n v="96.97"/>
    <n v="1"/>
  </r>
  <r>
    <x v="235"/>
    <x v="1"/>
    <s v="2022-2023"/>
    <x v="0"/>
    <x v="52"/>
    <x v="3"/>
    <x v="3"/>
    <n v="4053"/>
    <x v="0"/>
    <x v="10"/>
    <x v="0"/>
    <x v="0"/>
    <n v="97"/>
    <n v="1"/>
  </r>
  <r>
    <x v="421"/>
    <x v="0"/>
    <s v="2023-2024"/>
    <x v="0"/>
    <x v="35"/>
    <x v="3"/>
    <x v="3"/>
    <n v="4558"/>
    <x v="0"/>
    <x v="15"/>
    <x v="0"/>
    <x v="0"/>
    <n v="97"/>
    <n v="1"/>
  </r>
  <r>
    <x v="666"/>
    <x v="2"/>
    <s v="2024-2025"/>
    <x v="1"/>
    <x v="18"/>
    <x v="6"/>
    <x v="6"/>
    <n v="5168"/>
    <x v="0"/>
    <x v="13"/>
    <x v="3"/>
    <x v="3"/>
    <n v="97.41"/>
    <n v="1"/>
  </r>
  <r>
    <x v="540"/>
    <x v="2"/>
    <s v="2024-2025"/>
    <x v="1"/>
    <x v="15"/>
    <x v="1"/>
    <x v="1"/>
    <n v="2020"/>
    <x v="0"/>
    <x v="5"/>
    <x v="6"/>
    <x v="6"/>
    <n v="97.51"/>
    <n v="1"/>
  </r>
  <r>
    <x v="344"/>
    <x v="1"/>
    <s v="2022-2023"/>
    <x v="0"/>
    <x v="9"/>
    <x v="4"/>
    <x v="4"/>
    <n v="3076"/>
    <x v="0"/>
    <x v="7"/>
    <x v="9"/>
    <x v="9"/>
    <n v="97.74"/>
    <n v="1"/>
  </r>
  <r>
    <x v="347"/>
    <x v="0"/>
    <s v="2023-2024"/>
    <x v="0"/>
    <x v="27"/>
    <x v="4"/>
    <x v="4"/>
    <n v="3066"/>
    <x v="0"/>
    <x v="7"/>
    <x v="2"/>
    <x v="2"/>
    <n v="97.81"/>
    <n v="1"/>
  </r>
  <r>
    <x v="560"/>
    <x v="0"/>
    <s v="2023-2024"/>
    <x v="1"/>
    <x v="72"/>
    <x v="4"/>
    <x v="4"/>
    <n v="3931"/>
    <x v="0"/>
    <x v="16"/>
    <x v="2"/>
    <x v="2"/>
    <n v="97.83"/>
    <n v="1"/>
  </r>
  <r>
    <x v="104"/>
    <x v="0"/>
    <s v="2023-2024"/>
    <x v="0"/>
    <x v="40"/>
    <x v="4"/>
    <x v="4"/>
    <n v="3353"/>
    <x v="0"/>
    <x v="8"/>
    <x v="6"/>
    <x v="6"/>
    <n v="97.84"/>
    <n v="1"/>
  </r>
  <r>
    <x v="471"/>
    <x v="2"/>
    <s v="2024-2025"/>
    <x v="1"/>
    <x v="57"/>
    <x v="6"/>
    <x v="6"/>
    <n v="5082"/>
    <x v="0"/>
    <x v="13"/>
    <x v="2"/>
    <x v="2"/>
    <n v="97.86"/>
    <n v="1"/>
  </r>
  <r>
    <x v="443"/>
    <x v="1"/>
    <s v="2022-2023"/>
    <x v="0"/>
    <x v="84"/>
    <x v="3"/>
    <x v="3"/>
    <n v="4215"/>
    <x v="0"/>
    <x v="3"/>
    <x v="1"/>
    <x v="1"/>
    <n v="97.86"/>
    <n v="1"/>
  </r>
  <r>
    <x v="500"/>
    <x v="1"/>
    <s v="2022-2023"/>
    <x v="1"/>
    <x v="50"/>
    <x v="4"/>
    <x v="4"/>
    <n v="3179"/>
    <x v="0"/>
    <x v="6"/>
    <x v="3"/>
    <x v="3"/>
    <n v="97.92"/>
    <n v="1"/>
  </r>
  <r>
    <x v="24"/>
    <x v="0"/>
    <s v="2023-2024"/>
    <x v="1"/>
    <x v="17"/>
    <x v="3"/>
    <x v="3"/>
    <n v="4825"/>
    <x v="0"/>
    <x v="12"/>
    <x v="2"/>
    <x v="2"/>
    <n v="97.93"/>
    <n v="1"/>
  </r>
  <r>
    <x v="15"/>
    <x v="0"/>
    <s v="2023-2024"/>
    <x v="1"/>
    <x v="72"/>
    <x v="4"/>
    <x v="4"/>
    <n v="3931"/>
    <x v="0"/>
    <x v="16"/>
    <x v="7"/>
    <x v="7"/>
    <n v="98.13"/>
    <n v="1"/>
  </r>
  <r>
    <x v="136"/>
    <x v="0"/>
    <s v="2023-2024"/>
    <x v="1"/>
    <x v="96"/>
    <x v="4"/>
    <x v="4"/>
    <n v="3690"/>
    <x v="0"/>
    <x v="16"/>
    <x v="3"/>
    <x v="3"/>
    <n v="98.14"/>
    <n v="1"/>
  </r>
  <r>
    <x v="603"/>
    <x v="2"/>
    <s v="2024-2025"/>
    <x v="0"/>
    <x v="69"/>
    <x v="4"/>
    <x v="4"/>
    <n v="3199"/>
    <x v="0"/>
    <x v="6"/>
    <x v="4"/>
    <x v="4"/>
    <n v="98.41"/>
    <n v="1"/>
  </r>
  <r>
    <x v="503"/>
    <x v="0"/>
    <s v="2023-2024"/>
    <x v="0"/>
    <x v="39"/>
    <x v="0"/>
    <x v="0"/>
    <n v="6330"/>
    <x v="0"/>
    <x v="14"/>
    <x v="1"/>
    <x v="1"/>
    <n v="98.740000000000009"/>
    <n v="1"/>
  </r>
  <r>
    <x v="53"/>
    <x v="0"/>
    <s v="2023-2024"/>
    <x v="1"/>
    <x v="93"/>
    <x v="4"/>
    <x v="4"/>
    <n v="3915"/>
    <x v="0"/>
    <x v="16"/>
    <x v="0"/>
    <x v="0"/>
    <n v="98.9"/>
    <n v="1"/>
  </r>
  <r>
    <x v="436"/>
    <x v="2"/>
    <s v="2024-2025"/>
    <x v="1"/>
    <x v="72"/>
    <x v="4"/>
    <x v="4"/>
    <n v="3931"/>
    <x v="0"/>
    <x v="16"/>
    <x v="2"/>
    <x v="2"/>
    <n v="98.93"/>
    <n v="1"/>
  </r>
  <r>
    <x v="390"/>
    <x v="0"/>
    <s v="2023-2024"/>
    <x v="1"/>
    <x v="70"/>
    <x v="4"/>
    <x v="4"/>
    <n v="3400"/>
    <x v="0"/>
    <x v="8"/>
    <x v="5"/>
    <x v="5"/>
    <n v="98.95"/>
    <n v="1"/>
  </r>
  <r>
    <x v="358"/>
    <x v="1"/>
    <s v="2022-2023"/>
    <x v="0"/>
    <x v="96"/>
    <x v="4"/>
    <x v="4"/>
    <n v="3690"/>
    <x v="0"/>
    <x v="16"/>
    <x v="3"/>
    <x v="3"/>
    <n v="98.990000000000009"/>
    <n v="1"/>
  </r>
  <r>
    <x v="229"/>
    <x v="1"/>
    <s v="2022-2023"/>
    <x v="0"/>
    <x v="86"/>
    <x v="0"/>
    <x v="0"/>
    <n v="6725"/>
    <x v="0"/>
    <x v="20"/>
    <x v="3"/>
    <x v="3"/>
    <n v="99.39"/>
    <n v="1"/>
  </r>
  <r>
    <x v="667"/>
    <x v="0"/>
    <s v="2023-2024"/>
    <x v="1"/>
    <x v="56"/>
    <x v="1"/>
    <x v="1"/>
    <n v="2795"/>
    <x v="0"/>
    <x v="11"/>
    <x v="6"/>
    <x v="6"/>
    <n v="99.440000000000012"/>
    <n v="1"/>
  </r>
  <r>
    <x v="613"/>
    <x v="2"/>
    <s v="2024-2025"/>
    <x v="0"/>
    <x v="65"/>
    <x v="1"/>
    <x v="1"/>
    <n v="2131"/>
    <x v="0"/>
    <x v="4"/>
    <x v="4"/>
    <x v="4"/>
    <n v="99.48"/>
    <n v="1"/>
  </r>
  <r>
    <x v="173"/>
    <x v="0"/>
    <s v="2023-2024"/>
    <x v="0"/>
    <x v="76"/>
    <x v="1"/>
    <x v="1"/>
    <n v="2031"/>
    <x v="0"/>
    <x v="5"/>
    <x v="5"/>
    <x v="5"/>
    <n v="99.77000000000001"/>
    <n v="1"/>
  </r>
  <r>
    <x v="61"/>
    <x v="1"/>
    <s v="2022-2023"/>
    <x v="0"/>
    <x v="5"/>
    <x v="1"/>
    <x v="1"/>
    <n v="2067"/>
    <x v="0"/>
    <x v="5"/>
    <x v="1"/>
    <x v="1"/>
    <n v="99.8"/>
    <n v="1"/>
  </r>
  <r>
    <x v="499"/>
    <x v="0"/>
    <s v="2023-2024"/>
    <x v="1"/>
    <x v="47"/>
    <x v="1"/>
    <x v="1"/>
    <n v="2101"/>
    <x v="0"/>
    <x v="4"/>
    <x v="1"/>
    <x v="1"/>
    <n v="99.8"/>
    <n v="1"/>
  </r>
  <r>
    <x v="544"/>
    <x v="0"/>
    <s v="2023-2024"/>
    <x v="0"/>
    <x v="40"/>
    <x v="4"/>
    <x v="4"/>
    <n v="3353"/>
    <x v="0"/>
    <x v="8"/>
    <x v="4"/>
    <x v="4"/>
    <n v="99.95"/>
    <n v="1"/>
  </r>
  <r>
    <x v="54"/>
    <x v="0"/>
    <s v="2023-2024"/>
    <x v="0"/>
    <x v="48"/>
    <x v="3"/>
    <x v="3"/>
    <n v="4566"/>
    <x v="0"/>
    <x v="15"/>
    <x v="1"/>
    <x v="1"/>
    <n v="100"/>
    <n v="1"/>
  </r>
  <r>
    <x v="87"/>
    <x v="0"/>
    <s v="2023-2024"/>
    <x v="0"/>
    <x v="64"/>
    <x v="1"/>
    <x v="1"/>
    <n v="2350"/>
    <x v="0"/>
    <x v="1"/>
    <x v="8"/>
    <x v="8"/>
    <n v="100.38"/>
    <n v="1"/>
  </r>
  <r>
    <x v="246"/>
    <x v="2"/>
    <s v="2024-2025"/>
    <x v="0"/>
    <x v="61"/>
    <x v="6"/>
    <x v="6"/>
    <n v="5343"/>
    <x v="0"/>
    <x v="18"/>
    <x v="3"/>
    <x v="3"/>
    <n v="100.6"/>
    <n v="1"/>
  </r>
  <r>
    <x v="144"/>
    <x v="1"/>
    <s v="2022-2023"/>
    <x v="0"/>
    <x v="69"/>
    <x v="4"/>
    <x v="4"/>
    <n v="3199"/>
    <x v="0"/>
    <x v="6"/>
    <x v="8"/>
    <x v="8"/>
    <n v="100.77"/>
    <n v="1"/>
  </r>
  <r>
    <x v="250"/>
    <x v="0"/>
    <s v="2023-2024"/>
    <x v="0"/>
    <x v="26"/>
    <x v="0"/>
    <x v="0"/>
    <n v="6280"/>
    <x v="0"/>
    <x v="14"/>
    <x v="7"/>
    <x v="7"/>
    <n v="100.83000000000001"/>
    <n v="1"/>
  </r>
  <r>
    <x v="90"/>
    <x v="2"/>
    <s v="2024-2025"/>
    <x v="1"/>
    <x v="15"/>
    <x v="1"/>
    <x v="1"/>
    <n v="2020"/>
    <x v="0"/>
    <x v="5"/>
    <x v="4"/>
    <x v="4"/>
    <n v="101.5"/>
    <n v="1"/>
  </r>
  <r>
    <x v="668"/>
    <x v="2"/>
    <s v="2024-2025"/>
    <x v="1"/>
    <x v="52"/>
    <x v="3"/>
    <x v="3"/>
    <n v="4053"/>
    <x v="0"/>
    <x v="10"/>
    <x v="1"/>
    <x v="1"/>
    <n v="101.55"/>
    <n v="1"/>
  </r>
  <r>
    <x v="214"/>
    <x v="2"/>
    <s v="2024-2025"/>
    <x v="0"/>
    <x v="57"/>
    <x v="6"/>
    <x v="6"/>
    <n v="5082"/>
    <x v="0"/>
    <x v="13"/>
    <x v="6"/>
    <x v="6"/>
    <n v="101.66"/>
    <n v="1"/>
  </r>
  <r>
    <x v="406"/>
    <x v="2"/>
    <s v="2024-2025"/>
    <x v="0"/>
    <x v="21"/>
    <x v="3"/>
    <x v="3"/>
    <n v="4012"/>
    <x v="0"/>
    <x v="10"/>
    <x v="2"/>
    <x v="2"/>
    <n v="101.87"/>
    <n v="1"/>
  </r>
  <r>
    <x v="539"/>
    <x v="2"/>
    <s v="2024-2025"/>
    <x v="1"/>
    <x v="35"/>
    <x v="3"/>
    <x v="3"/>
    <n v="4558"/>
    <x v="0"/>
    <x v="15"/>
    <x v="9"/>
    <x v="9"/>
    <n v="101.88"/>
    <n v="1"/>
  </r>
  <r>
    <x v="314"/>
    <x v="0"/>
    <s v="2023-2024"/>
    <x v="0"/>
    <x v="89"/>
    <x v="4"/>
    <x v="4"/>
    <n v="3136"/>
    <x v="0"/>
    <x v="6"/>
    <x v="3"/>
    <x v="3"/>
    <n v="101.89000000000001"/>
    <n v="1"/>
  </r>
  <r>
    <x v="541"/>
    <x v="0"/>
    <s v="2023-2024"/>
    <x v="1"/>
    <x v="24"/>
    <x v="1"/>
    <x v="1"/>
    <n v="2120"/>
    <x v="0"/>
    <x v="4"/>
    <x v="6"/>
    <x v="6"/>
    <n v="102.33000000000001"/>
    <n v="1"/>
  </r>
  <r>
    <x v="493"/>
    <x v="1"/>
    <s v="2022-2023"/>
    <x v="0"/>
    <x v="24"/>
    <x v="1"/>
    <x v="1"/>
    <n v="2120"/>
    <x v="0"/>
    <x v="4"/>
    <x v="2"/>
    <x v="2"/>
    <n v="102.43"/>
    <n v="1"/>
  </r>
  <r>
    <x v="198"/>
    <x v="2"/>
    <s v="2024-2025"/>
    <x v="1"/>
    <x v="80"/>
    <x v="0"/>
    <x v="0"/>
    <n v="6109"/>
    <x v="0"/>
    <x v="14"/>
    <x v="0"/>
    <x v="0"/>
    <n v="102.62"/>
    <n v="1"/>
  </r>
  <r>
    <x v="669"/>
    <x v="1"/>
    <s v="2022-2023"/>
    <x v="0"/>
    <x v="94"/>
    <x v="5"/>
    <x v="5"/>
    <n v="7250"/>
    <x v="0"/>
    <x v="9"/>
    <x v="2"/>
    <x v="2"/>
    <n v="102.77"/>
    <n v="1"/>
  </r>
  <r>
    <x v="469"/>
    <x v="1"/>
    <s v="2022-2023"/>
    <x v="0"/>
    <x v="11"/>
    <x v="5"/>
    <x v="5"/>
    <n v="7010"/>
    <x v="0"/>
    <x v="9"/>
    <x v="4"/>
    <x v="4"/>
    <n v="102.81"/>
    <n v="1"/>
  </r>
  <r>
    <x v="500"/>
    <x v="1"/>
    <s v="2022-2023"/>
    <x v="0"/>
    <x v="57"/>
    <x v="6"/>
    <x v="6"/>
    <n v="5082"/>
    <x v="0"/>
    <x v="13"/>
    <x v="3"/>
    <x v="3"/>
    <n v="102.89999999999999"/>
    <n v="1"/>
  </r>
  <r>
    <x v="56"/>
    <x v="2"/>
    <s v="2024-2025"/>
    <x v="0"/>
    <x v="21"/>
    <x v="3"/>
    <x v="3"/>
    <n v="4012"/>
    <x v="0"/>
    <x v="10"/>
    <x v="0"/>
    <x v="0"/>
    <n v="102.93"/>
    <n v="1"/>
  </r>
  <r>
    <x v="95"/>
    <x v="1"/>
    <s v="2022-2023"/>
    <x v="0"/>
    <x v="59"/>
    <x v="3"/>
    <x v="3"/>
    <n v="4509"/>
    <x v="0"/>
    <x v="3"/>
    <x v="1"/>
    <x v="1"/>
    <n v="103"/>
    <n v="1"/>
  </r>
  <r>
    <x v="635"/>
    <x v="0"/>
    <s v="2023-2024"/>
    <x v="0"/>
    <x v="31"/>
    <x v="1"/>
    <x v="1"/>
    <n v="2116"/>
    <x v="0"/>
    <x v="4"/>
    <x v="0"/>
    <x v="0"/>
    <n v="103.07"/>
    <n v="1"/>
  </r>
  <r>
    <x v="376"/>
    <x v="1"/>
    <s v="2022-2023"/>
    <x v="1"/>
    <x v="48"/>
    <x v="3"/>
    <x v="3"/>
    <n v="4566"/>
    <x v="0"/>
    <x v="15"/>
    <x v="6"/>
    <x v="6"/>
    <n v="103.77"/>
    <n v="1"/>
  </r>
  <r>
    <x v="117"/>
    <x v="2"/>
    <s v="2024-2025"/>
    <x v="1"/>
    <x v="70"/>
    <x v="4"/>
    <x v="4"/>
    <n v="3400"/>
    <x v="0"/>
    <x v="8"/>
    <x v="7"/>
    <x v="7"/>
    <n v="103.87"/>
    <n v="1"/>
  </r>
  <r>
    <x v="114"/>
    <x v="0"/>
    <s v="2023-2024"/>
    <x v="1"/>
    <x v="93"/>
    <x v="4"/>
    <x v="4"/>
    <n v="3915"/>
    <x v="0"/>
    <x v="16"/>
    <x v="3"/>
    <x v="3"/>
    <n v="103.92"/>
    <n v="1"/>
  </r>
  <r>
    <x v="670"/>
    <x v="0"/>
    <s v="2023-2024"/>
    <x v="0"/>
    <x v="18"/>
    <x v="6"/>
    <x v="6"/>
    <n v="5168"/>
    <x v="0"/>
    <x v="13"/>
    <x v="0"/>
    <x v="0"/>
    <n v="103.92"/>
    <n v="1"/>
  </r>
  <r>
    <x v="217"/>
    <x v="0"/>
    <s v="2023-2024"/>
    <x v="1"/>
    <x v="50"/>
    <x v="4"/>
    <x v="4"/>
    <n v="3179"/>
    <x v="0"/>
    <x v="6"/>
    <x v="3"/>
    <x v="3"/>
    <n v="103.92"/>
    <n v="1"/>
  </r>
  <r>
    <x v="671"/>
    <x v="1"/>
    <s v="2022-2023"/>
    <x v="1"/>
    <x v="53"/>
    <x v="3"/>
    <x v="3"/>
    <n v="4119"/>
    <x v="0"/>
    <x v="10"/>
    <x v="0"/>
    <x v="0"/>
    <n v="103.92"/>
    <n v="1"/>
  </r>
  <r>
    <x v="672"/>
    <x v="0"/>
    <s v="2023-2024"/>
    <x v="1"/>
    <x v="18"/>
    <x v="6"/>
    <x v="6"/>
    <n v="5168"/>
    <x v="0"/>
    <x v="13"/>
    <x v="3"/>
    <x v="3"/>
    <n v="104.47"/>
    <n v="1"/>
  </r>
  <r>
    <x v="596"/>
    <x v="0"/>
    <s v="2023-2024"/>
    <x v="1"/>
    <x v="50"/>
    <x v="4"/>
    <x v="4"/>
    <n v="3179"/>
    <x v="0"/>
    <x v="6"/>
    <x v="7"/>
    <x v="7"/>
    <n v="104.5"/>
    <n v="1"/>
  </r>
  <r>
    <x v="1"/>
    <x v="0"/>
    <s v="2023-2024"/>
    <x v="0"/>
    <x v="13"/>
    <x v="1"/>
    <x v="1"/>
    <n v="2480"/>
    <x v="0"/>
    <x v="1"/>
    <x v="4"/>
    <x v="4"/>
    <n v="104.73"/>
    <n v="1"/>
  </r>
  <r>
    <x v="278"/>
    <x v="0"/>
    <s v="2023-2024"/>
    <x v="0"/>
    <x v="67"/>
    <x v="3"/>
    <x v="3"/>
    <n v="4551"/>
    <x v="0"/>
    <x v="15"/>
    <x v="8"/>
    <x v="8"/>
    <n v="104.77"/>
    <n v="1"/>
  </r>
  <r>
    <x v="673"/>
    <x v="2"/>
    <s v="2024-2025"/>
    <x v="1"/>
    <x v="80"/>
    <x v="0"/>
    <x v="0"/>
    <n v="6109"/>
    <x v="0"/>
    <x v="14"/>
    <x v="1"/>
    <x v="1"/>
    <n v="104.79"/>
    <n v="1"/>
  </r>
  <r>
    <x v="252"/>
    <x v="1"/>
    <s v="2022-2023"/>
    <x v="0"/>
    <x v="15"/>
    <x v="1"/>
    <x v="1"/>
    <n v="2020"/>
    <x v="0"/>
    <x v="5"/>
    <x v="1"/>
    <x v="1"/>
    <n v="104.79"/>
    <n v="1"/>
  </r>
  <r>
    <x v="649"/>
    <x v="1"/>
    <s v="2022-2023"/>
    <x v="0"/>
    <x v="96"/>
    <x v="4"/>
    <x v="4"/>
    <n v="3690"/>
    <x v="0"/>
    <x v="16"/>
    <x v="1"/>
    <x v="1"/>
    <n v="104.79"/>
    <n v="1"/>
  </r>
  <r>
    <x v="324"/>
    <x v="0"/>
    <s v="2023-2024"/>
    <x v="0"/>
    <x v="61"/>
    <x v="6"/>
    <x v="6"/>
    <n v="5343"/>
    <x v="0"/>
    <x v="18"/>
    <x v="2"/>
    <x v="2"/>
    <n v="104.84"/>
    <n v="1"/>
  </r>
  <r>
    <x v="159"/>
    <x v="0"/>
    <s v="2023-2024"/>
    <x v="0"/>
    <x v="16"/>
    <x v="0"/>
    <x v="0"/>
    <n v="6030"/>
    <x v="0"/>
    <x v="0"/>
    <x v="4"/>
    <x v="4"/>
    <n v="104.89000000000001"/>
    <n v="1"/>
  </r>
  <r>
    <x v="445"/>
    <x v="0"/>
    <s v="2023-2024"/>
    <x v="1"/>
    <x v="16"/>
    <x v="0"/>
    <x v="0"/>
    <n v="6030"/>
    <x v="0"/>
    <x v="0"/>
    <x v="4"/>
    <x v="4"/>
    <n v="104.9"/>
    <n v="1"/>
  </r>
  <r>
    <x v="651"/>
    <x v="0"/>
    <s v="2023-2024"/>
    <x v="0"/>
    <x v="64"/>
    <x v="1"/>
    <x v="1"/>
    <n v="2350"/>
    <x v="0"/>
    <x v="1"/>
    <x v="3"/>
    <x v="3"/>
    <n v="104.93"/>
    <n v="1"/>
  </r>
  <r>
    <x v="353"/>
    <x v="1"/>
    <s v="2022-2023"/>
    <x v="1"/>
    <x v="80"/>
    <x v="0"/>
    <x v="0"/>
    <n v="6109"/>
    <x v="0"/>
    <x v="14"/>
    <x v="0"/>
    <x v="0"/>
    <n v="104.93"/>
    <n v="1"/>
  </r>
  <r>
    <x v="129"/>
    <x v="0"/>
    <s v="2023-2024"/>
    <x v="1"/>
    <x v="20"/>
    <x v="4"/>
    <x v="4"/>
    <n v="3429"/>
    <x v="0"/>
    <x v="8"/>
    <x v="9"/>
    <x v="9"/>
    <n v="104.93"/>
    <n v="1"/>
  </r>
  <r>
    <x v="573"/>
    <x v="1"/>
    <s v="2022-2023"/>
    <x v="1"/>
    <x v="16"/>
    <x v="0"/>
    <x v="0"/>
    <n v="6030"/>
    <x v="0"/>
    <x v="0"/>
    <x v="2"/>
    <x v="2"/>
    <n v="104.98"/>
    <n v="1"/>
  </r>
  <r>
    <x v="335"/>
    <x v="1"/>
    <s v="2022-2023"/>
    <x v="1"/>
    <x v="45"/>
    <x v="3"/>
    <x v="3"/>
    <n v="4570"/>
    <x v="0"/>
    <x v="15"/>
    <x v="1"/>
    <x v="1"/>
    <n v="105.37"/>
    <n v="1"/>
  </r>
  <r>
    <x v="395"/>
    <x v="1"/>
    <s v="2022-2023"/>
    <x v="0"/>
    <x v="21"/>
    <x v="3"/>
    <x v="3"/>
    <n v="4012"/>
    <x v="0"/>
    <x v="10"/>
    <x v="3"/>
    <x v="3"/>
    <n v="105.4"/>
    <n v="1"/>
  </r>
  <r>
    <x v="305"/>
    <x v="0"/>
    <s v="2023-2024"/>
    <x v="1"/>
    <x v="56"/>
    <x v="1"/>
    <x v="1"/>
    <n v="2795"/>
    <x v="0"/>
    <x v="11"/>
    <x v="2"/>
    <x v="2"/>
    <n v="105.47"/>
    <n v="1"/>
  </r>
  <r>
    <x v="674"/>
    <x v="2"/>
    <s v="2024-2025"/>
    <x v="0"/>
    <x v="91"/>
    <x v="1"/>
    <x v="1"/>
    <n v="2064"/>
    <x v="0"/>
    <x v="5"/>
    <x v="2"/>
    <x v="2"/>
    <n v="105.76"/>
    <n v="1"/>
  </r>
  <r>
    <x v="607"/>
    <x v="0"/>
    <s v="2023-2024"/>
    <x v="1"/>
    <x v="74"/>
    <x v="1"/>
    <x v="1"/>
    <n v="2485"/>
    <x v="0"/>
    <x v="1"/>
    <x v="7"/>
    <x v="7"/>
    <n v="105.82"/>
    <n v="1"/>
  </r>
  <r>
    <x v="675"/>
    <x v="2"/>
    <s v="2024-2025"/>
    <x v="0"/>
    <x v="34"/>
    <x v="4"/>
    <x v="4"/>
    <n v="3018"/>
    <x v="0"/>
    <x v="7"/>
    <x v="6"/>
    <x v="6"/>
    <n v="105.84"/>
    <n v="1"/>
  </r>
  <r>
    <x v="406"/>
    <x v="2"/>
    <s v="2024-2025"/>
    <x v="1"/>
    <x v="86"/>
    <x v="0"/>
    <x v="0"/>
    <n v="6725"/>
    <x v="0"/>
    <x v="20"/>
    <x v="6"/>
    <x v="6"/>
    <n v="105.88"/>
    <n v="1"/>
  </r>
  <r>
    <x v="223"/>
    <x v="1"/>
    <s v="2022-2023"/>
    <x v="1"/>
    <x v="82"/>
    <x v="3"/>
    <x v="3"/>
    <n v="4655"/>
    <x v="0"/>
    <x v="17"/>
    <x v="6"/>
    <x v="6"/>
    <n v="105.88"/>
    <n v="1"/>
  </r>
  <r>
    <x v="384"/>
    <x v="1"/>
    <s v="2022-2023"/>
    <x v="0"/>
    <x v="18"/>
    <x v="6"/>
    <x v="6"/>
    <n v="5168"/>
    <x v="0"/>
    <x v="13"/>
    <x v="9"/>
    <x v="9"/>
    <n v="105.91000000000001"/>
    <n v="1"/>
  </r>
  <r>
    <x v="632"/>
    <x v="2"/>
    <s v="2024-2025"/>
    <x v="1"/>
    <x v="41"/>
    <x v="5"/>
    <x v="5"/>
    <n v="7320"/>
    <x v="0"/>
    <x v="9"/>
    <x v="7"/>
    <x v="7"/>
    <n v="105.92"/>
    <n v="1"/>
  </r>
  <r>
    <x v="675"/>
    <x v="2"/>
    <s v="2024-2025"/>
    <x v="1"/>
    <x v="55"/>
    <x v="3"/>
    <x v="3"/>
    <n v="4703"/>
    <x v="0"/>
    <x v="17"/>
    <x v="3"/>
    <x v="3"/>
    <n v="106.35"/>
    <n v="1"/>
  </r>
  <r>
    <x v="546"/>
    <x v="2"/>
    <s v="2024-2025"/>
    <x v="0"/>
    <x v="8"/>
    <x v="1"/>
    <x v="1"/>
    <n v="2158"/>
    <x v="0"/>
    <x v="4"/>
    <x v="3"/>
    <x v="3"/>
    <n v="106.94"/>
    <n v="1"/>
  </r>
  <r>
    <x v="173"/>
    <x v="0"/>
    <s v="2023-2024"/>
    <x v="0"/>
    <x v="3"/>
    <x v="3"/>
    <x v="3"/>
    <n v="4220"/>
    <x v="0"/>
    <x v="3"/>
    <x v="1"/>
    <x v="1"/>
    <n v="106.99000000000001"/>
    <n v="1"/>
  </r>
  <r>
    <x v="308"/>
    <x v="1"/>
    <s v="2022-2023"/>
    <x v="0"/>
    <x v="44"/>
    <x v="4"/>
    <x v="4"/>
    <n v="3977"/>
    <x v="0"/>
    <x v="16"/>
    <x v="2"/>
    <x v="2"/>
    <n v="107.78"/>
    <n v="1"/>
  </r>
  <r>
    <x v="132"/>
    <x v="0"/>
    <s v="2023-2024"/>
    <x v="1"/>
    <x v="42"/>
    <x v="3"/>
    <x v="3"/>
    <n v="4870"/>
    <x v="0"/>
    <x v="12"/>
    <x v="2"/>
    <x v="2"/>
    <n v="107.9"/>
    <n v="1"/>
  </r>
  <r>
    <x v="663"/>
    <x v="0"/>
    <s v="2023-2024"/>
    <x v="0"/>
    <x v="15"/>
    <x v="1"/>
    <x v="1"/>
    <n v="2020"/>
    <x v="0"/>
    <x v="5"/>
    <x v="2"/>
    <x v="2"/>
    <n v="107.9"/>
    <n v="1"/>
  </r>
  <r>
    <x v="3"/>
    <x v="0"/>
    <s v="2023-2024"/>
    <x v="1"/>
    <x v="74"/>
    <x v="1"/>
    <x v="1"/>
    <n v="2485"/>
    <x v="0"/>
    <x v="1"/>
    <x v="3"/>
    <x v="3"/>
    <n v="108.44"/>
    <n v="1"/>
  </r>
  <r>
    <x v="535"/>
    <x v="1"/>
    <s v="2022-2023"/>
    <x v="0"/>
    <x v="18"/>
    <x v="6"/>
    <x v="6"/>
    <n v="5168"/>
    <x v="0"/>
    <x v="13"/>
    <x v="4"/>
    <x v="4"/>
    <n v="108.46000000000001"/>
    <n v="1"/>
  </r>
  <r>
    <x v="612"/>
    <x v="0"/>
    <s v="2023-2024"/>
    <x v="0"/>
    <x v="51"/>
    <x v="4"/>
    <x v="4"/>
    <n v="3630"/>
    <x v="0"/>
    <x v="16"/>
    <x v="4"/>
    <x v="4"/>
    <n v="108.76"/>
    <n v="1"/>
  </r>
  <r>
    <x v="598"/>
    <x v="1"/>
    <s v="2022-2023"/>
    <x v="1"/>
    <x v="74"/>
    <x v="1"/>
    <x v="1"/>
    <n v="2485"/>
    <x v="0"/>
    <x v="1"/>
    <x v="1"/>
    <x v="1"/>
    <n v="108.78"/>
    <n v="1"/>
  </r>
  <r>
    <x v="457"/>
    <x v="1"/>
    <s v="2022-2023"/>
    <x v="0"/>
    <x v="39"/>
    <x v="0"/>
    <x v="0"/>
    <n v="6330"/>
    <x v="0"/>
    <x v="14"/>
    <x v="9"/>
    <x v="9"/>
    <n v="108.87"/>
    <n v="1"/>
  </r>
  <r>
    <x v="224"/>
    <x v="1"/>
    <s v="2022-2023"/>
    <x v="1"/>
    <x v="9"/>
    <x v="4"/>
    <x v="4"/>
    <n v="3076"/>
    <x v="0"/>
    <x v="7"/>
    <x v="0"/>
    <x v="0"/>
    <n v="108.91"/>
    <n v="1"/>
  </r>
  <r>
    <x v="542"/>
    <x v="2"/>
    <s v="2024-2025"/>
    <x v="1"/>
    <x v="74"/>
    <x v="1"/>
    <x v="1"/>
    <n v="2485"/>
    <x v="0"/>
    <x v="1"/>
    <x v="1"/>
    <x v="1"/>
    <n v="109.04"/>
    <n v="1"/>
  </r>
  <r>
    <x v="676"/>
    <x v="1"/>
    <s v="2022-2023"/>
    <x v="0"/>
    <x v="10"/>
    <x v="4"/>
    <x v="4"/>
    <n v="3551"/>
    <x v="0"/>
    <x v="8"/>
    <x v="6"/>
    <x v="6"/>
    <n v="109.08"/>
    <n v="1"/>
  </r>
  <r>
    <x v="480"/>
    <x v="0"/>
    <s v="2023-2024"/>
    <x v="0"/>
    <x v="64"/>
    <x v="1"/>
    <x v="1"/>
    <n v="2350"/>
    <x v="0"/>
    <x v="1"/>
    <x v="6"/>
    <x v="6"/>
    <n v="109.69999999999999"/>
    <n v="1"/>
  </r>
  <r>
    <x v="260"/>
    <x v="1"/>
    <s v="2022-2023"/>
    <x v="1"/>
    <x v="4"/>
    <x v="1"/>
    <x v="1"/>
    <n v="2154"/>
    <x v="0"/>
    <x v="4"/>
    <x v="6"/>
    <x v="6"/>
    <n v="109.69999999999999"/>
    <n v="1"/>
  </r>
  <r>
    <x v="132"/>
    <x v="0"/>
    <s v="2023-2024"/>
    <x v="1"/>
    <x v="28"/>
    <x v="1"/>
    <x v="1"/>
    <n v="2830"/>
    <x v="0"/>
    <x v="11"/>
    <x v="3"/>
    <x v="3"/>
    <n v="109.78999999999999"/>
    <n v="1"/>
  </r>
  <r>
    <x v="194"/>
    <x v="2"/>
    <s v="2024-2025"/>
    <x v="1"/>
    <x v="60"/>
    <x v="1"/>
    <x v="1"/>
    <n v="2541"/>
    <x v="0"/>
    <x v="2"/>
    <x v="3"/>
    <x v="3"/>
    <n v="109.83"/>
    <n v="1"/>
  </r>
  <r>
    <x v="81"/>
    <x v="0"/>
    <s v="2023-2024"/>
    <x v="1"/>
    <x v="43"/>
    <x v="1"/>
    <x v="1"/>
    <n v="2560"/>
    <x v="0"/>
    <x v="2"/>
    <x v="4"/>
    <x v="4"/>
    <n v="109.89"/>
    <n v="1"/>
  </r>
  <r>
    <x v="515"/>
    <x v="0"/>
    <s v="2023-2024"/>
    <x v="0"/>
    <x v="62"/>
    <x v="0"/>
    <x v="0"/>
    <n v="6112"/>
    <x v="0"/>
    <x v="14"/>
    <x v="3"/>
    <x v="3"/>
    <n v="109.91"/>
    <n v="1"/>
  </r>
  <r>
    <x v="114"/>
    <x v="0"/>
    <s v="2023-2024"/>
    <x v="1"/>
    <x v="3"/>
    <x v="3"/>
    <x v="3"/>
    <n v="4220"/>
    <x v="0"/>
    <x v="3"/>
    <x v="3"/>
    <x v="3"/>
    <n v="109.95"/>
    <n v="1"/>
  </r>
  <r>
    <x v="551"/>
    <x v="0"/>
    <s v="2023-2024"/>
    <x v="0"/>
    <x v="94"/>
    <x v="5"/>
    <x v="5"/>
    <n v="7250"/>
    <x v="0"/>
    <x v="9"/>
    <x v="3"/>
    <x v="3"/>
    <n v="110.22"/>
    <n v="1"/>
  </r>
  <r>
    <x v="288"/>
    <x v="1"/>
    <s v="2022-2023"/>
    <x v="1"/>
    <x v="23"/>
    <x v="1"/>
    <x v="1"/>
    <n v="2650"/>
    <x v="0"/>
    <x v="11"/>
    <x v="1"/>
    <x v="1"/>
    <n v="110.41"/>
    <n v="1"/>
  </r>
  <r>
    <x v="599"/>
    <x v="2"/>
    <s v="2024-2025"/>
    <x v="0"/>
    <x v="31"/>
    <x v="1"/>
    <x v="1"/>
    <n v="2116"/>
    <x v="0"/>
    <x v="4"/>
    <x v="6"/>
    <x v="6"/>
    <n v="110.62"/>
    <n v="1"/>
  </r>
  <r>
    <x v="587"/>
    <x v="0"/>
    <s v="2023-2024"/>
    <x v="1"/>
    <x v="48"/>
    <x v="3"/>
    <x v="3"/>
    <n v="4566"/>
    <x v="0"/>
    <x v="15"/>
    <x v="2"/>
    <x v="2"/>
    <n v="110.63000000000001"/>
    <n v="1"/>
  </r>
  <r>
    <x v="206"/>
    <x v="2"/>
    <s v="2024-2025"/>
    <x v="0"/>
    <x v="51"/>
    <x v="4"/>
    <x v="4"/>
    <n v="3630"/>
    <x v="0"/>
    <x v="16"/>
    <x v="7"/>
    <x v="7"/>
    <n v="111.25"/>
    <n v="1"/>
  </r>
  <r>
    <x v="677"/>
    <x v="0"/>
    <s v="2023-2024"/>
    <x v="1"/>
    <x v="79"/>
    <x v="6"/>
    <x v="6"/>
    <n v="5290"/>
    <x v="0"/>
    <x v="18"/>
    <x v="0"/>
    <x v="0"/>
    <n v="111.27000000000001"/>
    <n v="1"/>
  </r>
  <r>
    <x v="115"/>
    <x v="0"/>
    <s v="2023-2024"/>
    <x v="1"/>
    <x v="70"/>
    <x v="4"/>
    <x v="4"/>
    <n v="3400"/>
    <x v="0"/>
    <x v="8"/>
    <x v="2"/>
    <x v="2"/>
    <n v="111.39"/>
    <n v="1"/>
  </r>
  <r>
    <x v="2"/>
    <x v="1"/>
    <s v="2022-2023"/>
    <x v="1"/>
    <x v="87"/>
    <x v="2"/>
    <x v="2"/>
    <n v="2609"/>
    <x v="0"/>
    <x v="2"/>
    <x v="2"/>
    <x v="2"/>
    <n v="111.7"/>
    <n v="1"/>
  </r>
  <r>
    <x v="579"/>
    <x v="0"/>
    <s v="2023-2024"/>
    <x v="0"/>
    <x v="11"/>
    <x v="5"/>
    <x v="5"/>
    <n v="7010"/>
    <x v="0"/>
    <x v="9"/>
    <x v="1"/>
    <x v="1"/>
    <n v="111.72"/>
    <n v="1"/>
  </r>
  <r>
    <x v="522"/>
    <x v="0"/>
    <s v="2023-2024"/>
    <x v="0"/>
    <x v="13"/>
    <x v="1"/>
    <x v="1"/>
    <n v="2480"/>
    <x v="0"/>
    <x v="1"/>
    <x v="4"/>
    <x v="4"/>
    <n v="111.75"/>
    <n v="1"/>
  </r>
  <r>
    <x v="325"/>
    <x v="1"/>
    <s v="2022-2023"/>
    <x v="0"/>
    <x v="77"/>
    <x v="5"/>
    <x v="5"/>
    <n v="7018"/>
    <x v="0"/>
    <x v="9"/>
    <x v="2"/>
    <x v="2"/>
    <n v="111.79"/>
    <n v="1"/>
  </r>
  <r>
    <x v="653"/>
    <x v="0"/>
    <s v="2023-2024"/>
    <x v="0"/>
    <x v="21"/>
    <x v="3"/>
    <x v="3"/>
    <n v="4012"/>
    <x v="0"/>
    <x v="10"/>
    <x v="4"/>
    <x v="4"/>
    <n v="111.83"/>
    <n v="1"/>
  </r>
  <r>
    <x v="597"/>
    <x v="0"/>
    <s v="2023-2024"/>
    <x v="1"/>
    <x v="4"/>
    <x v="1"/>
    <x v="1"/>
    <n v="2154"/>
    <x v="0"/>
    <x v="4"/>
    <x v="2"/>
    <x v="2"/>
    <n v="111.86"/>
    <n v="1"/>
  </r>
  <r>
    <x v="595"/>
    <x v="0"/>
    <s v="2023-2024"/>
    <x v="0"/>
    <x v="19"/>
    <x v="1"/>
    <x v="1"/>
    <n v="2800"/>
    <x v="0"/>
    <x v="11"/>
    <x v="1"/>
    <x v="1"/>
    <n v="112"/>
    <n v="1"/>
  </r>
  <r>
    <x v="506"/>
    <x v="0"/>
    <s v="2023-2024"/>
    <x v="0"/>
    <x v="2"/>
    <x v="2"/>
    <x v="2"/>
    <n v="2617"/>
    <x v="0"/>
    <x v="2"/>
    <x v="2"/>
    <x v="2"/>
    <n v="112.14"/>
    <n v="1"/>
  </r>
  <r>
    <x v="572"/>
    <x v="0"/>
    <s v="2023-2024"/>
    <x v="0"/>
    <x v="92"/>
    <x v="3"/>
    <x v="3"/>
    <n v="4305"/>
    <x v="0"/>
    <x v="3"/>
    <x v="7"/>
    <x v="7"/>
    <n v="112.37"/>
    <n v="1"/>
  </r>
  <r>
    <x v="419"/>
    <x v="2"/>
    <s v="2024-2025"/>
    <x v="1"/>
    <x v="92"/>
    <x v="3"/>
    <x v="3"/>
    <n v="4305"/>
    <x v="0"/>
    <x v="3"/>
    <x v="2"/>
    <x v="2"/>
    <n v="112.64"/>
    <n v="1"/>
  </r>
  <r>
    <x v="118"/>
    <x v="1"/>
    <s v="2022-2023"/>
    <x v="0"/>
    <x v="37"/>
    <x v="1"/>
    <x v="1"/>
    <n v="2750"/>
    <x v="0"/>
    <x v="11"/>
    <x v="2"/>
    <x v="2"/>
    <n v="112.78"/>
    <n v="1"/>
  </r>
  <r>
    <x v="231"/>
    <x v="0"/>
    <s v="2023-2024"/>
    <x v="1"/>
    <x v="70"/>
    <x v="4"/>
    <x v="4"/>
    <n v="3400"/>
    <x v="0"/>
    <x v="8"/>
    <x v="3"/>
    <x v="3"/>
    <n v="112.92"/>
    <n v="1"/>
  </r>
  <r>
    <x v="334"/>
    <x v="2"/>
    <s v="2024-2025"/>
    <x v="0"/>
    <x v="55"/>
    <x v="3"/>
    <x v="3"/>
    <n v="4703"/>
    <x v="0"/>
    <x v="17"/>
    <x v="7"/>
    <x v="7"/>
    <n v="113.67999999999999"/>
    <n v="1"/>
  </r>
  <r>
    <x v="274"/>
    <x v="0"/>
    <s v="2023-2024"/>
    <x v="1"/>
    <x v="43"/>
    <x v="1"/>
    <x v="1"/>
    <n v="2560"/>
    <x v="0"/>
    <x v="2"/>
    <x v="1"/>
    <x v="1"/>
    <n v="113.75999999999999"/>
    <n v="1"/>
  </r>
  <r>
    <x v="339"/>
    <x v="2"/>
    <s v="2024-2025"/>
    <x v="1"/>
    <x v="4"/>
    <x v="1"/>
    <x v="1"/>
    <n v="2154"/>
    <x v="0"/>
    <x v="4"/>
    <x v="0"/>
    <x v="0"/>
    <n v="113.81"/>
    <n v="1"/>
  </r>
  <r>
    <x v="439"/>
    <x v="0"/>
    <s v="2023-2024"/>
    <x v="1"/>
    <x v="72"/>
    <x v="4"/>
    <x v="4"/>
    <n v="3931"/>
    <x v="0"/>
    <x v="16"/>
    <x v="5"/>
    <x v="5"/>
    <n v="113.89"/>
    <n v="1"/>
  </r>
  <r>
    <x v="65"/>
    <x v="2"/>
    <s v="2024-2025"/>
    <x v="1"/>
    <x v="72"/>
    <x v="4"/>
    <x v="4"/>
    <n v="3931"/>
    <x v="0"/>
    <x v="16"/>
    <x v="3"/>
    <x v="3"/>
    <n v="113.91"/>
    <n v="1"/>
  </r>
  <r>
    <x v="248"/>
    <x v="0"/>
    <s v="2023-2024"/>
    <x v="0"/>
    <x v="70"/>
    <x v="4"/>
    <x v="4"/>
    <n v="3400"/>
    <x v="0"/>
    <x v="8"/>
    <x v="7"/>
    <x v="7"/>
    <n v="114.42999999999999"/>
    <n v="1"/>
  </r>
  <r>
    <x v="299"/>
    <x v="1"/>
    <s v="2022-2023"/>
    <x v="1"/>
    <x v="4"/>
    <x v="1"/>
    <x v="1"/>
    <n v="2154"/>
    <x v="0"/>
    <x v="4"/>
    <x v="2"/>
    <x v="2"/>
    <n v="114.78"/>
    <n v="1"/>
  </r>
  <r>
    <x v="603"/>
    <x v="2"/>
    <s v="2024-2025"/>
    <x v="1"/>
    <x v="19"/>
    <x v="1"/>
    <x v="1"/>
    <n v="2800"/>
    <x v="0"/>
    <x v="11"/>
    <x v="8"/>
    <x v="8"/>
    <n v="114.82000000000001"/>
    <n v="1"/>
  </r>
  <r>
    <x v="319"/>
    <x v="0"/>
    <s v="2023-2024"/>
    <x v="0"/>
    <x v="85"/>
    <x v="0"/>
    <x v="0"/>
    <n v="6530"/>
    <x v="0"/>
    <x v="20"/>
    <x v="3"/>
    <x v="3"/>
    <n v="115.41"/>
    <n v="1"/>
  </r>
  <r>
    <x v="678"/>
    <x v="1"/>
    <s v="2022-2023"/>
    <x v="1"/>
    <x v="30"/>
    <x v="4"/>
    <x v="4"/>
    <n v="3131"/>
    <x v="0"/>
    <x v="6"/>
    <x v="0"/>
    <x v="0"/>
    <n v="115.62"/>
    <n v="1"/>
  </r>
  <r>
    <x v="319"/>
    <x v="0"/>
    <s v="2023-2024"/>
    <x v="0"/>
    <x v="66"/>
    <x v="3"/>
    <x v="3"/>
    <n v="4883"/>
    <x v="0"/>
    <x v="12"/>
    <x v="6"/>
    <x v="6"/>
    <n v="115.67"/>
    <n v="1"/>
  </r>
  <r>
    <x v="286"/>
    <x v="0"/>
    <s v="2023-2024"/>
    <x v="1"/>
    <x v="52"/>
    <x v="3"/>
    <x v="3"/>
    <n v="4053"/>
    <x v="0"/>
    <x v="10"/>
    <x v="4"/>
    <x v="4"/>
    <n v="115.7"/>
    <n v="1"/>
  </r>
  <r>
    <x v="474"/>
    <x v="0"/>
    <s v="2023-2024"/>
    <x v="0"/>
    <x v="1"/>
    <x v="1"/>
    <x v="1"/>
    <n v="2478"/>
    <x v="0"/>
    <x v="1"/>
    <x v="5"/>
    <x v="5"/>
    <n v="115.71"/>
    <n v="1"/>
  </r>
  <r>
    <x v="440"/>
    <x v="0"/>
    <s v="2023-2024"/>
    <x v="0"/>
    <x v="34"/>
    <x v="4"/>
    <x v="4"/>
    <n v="3018"/>
    <x v="0"/>
    <x v="7"/>
    <x v="3"/>
    <x v="3"/>
    <n v="115.85"/>
    <n v="1"/>
  </r>
  <r>
    <x v="498"/>
    <x v="0"/>
    <s v="2023-2024"/>
    <x v="1"/>
    <x v="14"/>
    <x v="1"/>
    <x v="1"/>
    <n v="2790"/>
    <x v="0"/>
    <x v="11"/>
    <x v="0"/>
    <x v="0"/>
    <n v="115.92"/>
    <n v="1"/>
  </r>
  <r>
    <x v="523"/>
    <x v="1"/>
    <s v="2022-2023"/>
    <x v="1"/>
    <x v="22"/>
    <x v="1"/>
    <x v="1"/>
    <n v="2539"/>
    <x v="0"/>
    <x v="2"/>
    <x v="3"/>
    <x v="3"/>
    <n v="115.93"/>
    <n v="1"/>
  </r>
  <r>
    <x v="620"/>
    <x v="1"/>
    <s v="2022-2023"/>
    <x v="1"/>
    <x v="23"/>
    <x v="1"/>
    <x v="1"/>
    <n v="2650"/>
    <x v="0"/>
    <x v="11"/>
    <x v="7"/>
    <x v="7"/>
    <n v="116.57"/>
    <n v="1"/>
  </r>
  <r>
    <x v="404"/>
    <x v="1"/>
    <s v="2022-2023"/>
    <x v="1"/>
    <x v="47"/>
    <x v="1"/>
    <x v="1"/>
    <n v="2101"/>
    <x v="0"/>
    <x v="4"/>
    <x v="6"/>
    <x v="6"/>
    <n v="116.71000000000001"/>
    <n v="1"/>
  </r>
  <r>
    <x v="543"/>
    <x v="0"/>
    <s v="2023-2024"/>
    <x v="0"/>
    <x v="52"/>
    <x v="3"/>
    <x v="3"/>
    <n v="4053"/>
    <x v="0"/>
    <x v="10"/>
    <x v="1"/>
    <x v="1"/>
    <n v="116.71000000000001"/>
    <n v="1"/>
  </r>
  <r>
    <x v="36"/>
    <x v="2"/>
    <s v="2024-2025"/>
    <x v="0"/>
    <x v="51"/>
    <x v="4"/>
    <x v="4"/>
    <n v="3630"/>
    <x v="0"/>
    <x v="16"/>
    <x v="6"/>
    <x v="6"/>
    <n v="116.8"/>
    <n v="1"/>
  </r>
  <r>
    <x v="44"/>
    <x v="0"/>
    <s v="2023-2024"/>
    <x v="0"/>
    <x v="67"/>
    <x v="3"/>
    <x v="3"/>
    <n v="4551"/>
    <x v="0"/>
    <x v="15"/>
    <x v="9"/>
    <x v="9"/>
    <n v="116.86"/>
    <n v="1"/>
  </r>
  <r>
    <x v="624"/>
    <x v="2"/>
    <s v="2024-2025"/>
    <x v="0"/>
    <x v="25"/>
    <x v="4"/>
    <x v="4"/>
    <n v="3550"/>
    <x v="0"/>
    <x v="8"/>
    <x v="0"/>
    <x v="0"/>
    <n v="116.91"/>
    <n v="1"/>
  </r>
  <r>
    <x v="561"/>
    <x v="0"/>
    <s v="2023-2024"/>
    <x v="1"/>
    <x v="70"/>
    <x v="4"/>
    <x v="4"/>
    <n v="3400"/>
    <x v="0"/>
    <x v="8"/>
    <x v="4"/>
    <x v="4"/>
    <n v="116.91"/>
    <n v="1"/>
  </r>
  <r>
    <x v="395"/>
    <x v="1"/>
    <s v="2022-2023"/>
    <x v="0"/>
    <x v="7"/>
    <x v="4"/>
    <x v="4"/>
    <n v="3175"/>
    <x v="0"/>
    <x v="6"/>
    <x v="9"/>
    <x v="9"/>
    <n v="117.41"/>
    <n v="1"/>
  </r>
  <r>
    <x v="679"/>
    <x v="0"/>
    <s v="2023-2024"/>
    <x v="0"/>
    <x v="33"/>
    <x v="4"/>
    <x v="4"/>
    <n v="3280"/>
    <x v="0"/>
    <x v="8"/>
    <x v="3"/>
    <x v="3"/>
    <n v="117.44"/>
    <n v="1"/>
  </r>
  <r>
    <x v="432"/>
    <x v="0"/>
    <s v="2023-2024"/>
    <x v="0"/>
    <x v="27"/>
    <x v="4"/>
    <x v="4"/>
    <n v="3066"/>
    <x v="0"/>
    <x v="7"/>
    <x v="4"/>
    <x v="4"/>
    <n v="117.63"/>
    <n v="1"/>
  </r>
  <r>
    <x v="530"/>
    <x v="1"/>
    <s v="2022-2023"/>
    <x v="0"/>
    <x v="64"/>
    <x v="1"/>
    <x v="1"/>
    <n v="2350"/>
    <x v="0"/>
    <x v="1"/>
    <x v="3"/>
    <x v="3"/>
    <n v="117.72"/>
    <n v="1"/>
  </r>
  <r>
    <x v="370"/>
    <x v="2"/>
    <s v="2024-2025"/>
    <x v="0"/>
    <x v="26"/>
    <x v="0"/>
    <x v="0"/>
    <n v="6280"/>
    <x v="0"/>
    <x v="14"/>
    <x v="3"/>
    <x v="3"/>
    <n v="117.99"/>
    <n v="1"/>
  </r>
  <r>
    <x v="462"/>
    <x v="1"/>
    <s v="2022-2023"/>
    <x v="0"/>
    <x v="44"/>
    <x v="4"/>
    <x v="4"/>
    <n v="3977"/>
    <x v="0"/>
    <x v="16"/>
    <x v="3"/>
    <x v="3"/>
    <n v="118.5"/>
    <n v="1"/>
  </r>
  <r>
    <x v="107"/>
    <x v="1"/>
    <s v="2022-2023"/>
    <x v="0"/>
    <x v="84"/>
    <x v="3"/>
    <x v="3"/>
    <n v="4215"/>
    <x v="0"/>
    <x v="3"/>
    <x v="1"/>
    <x v="1"/>
    <n v="118.5"/>
    <n v="1"/>
  </r>
  <r>
    <x v="668"/>
    <x v="2"/>
    <s v="2024-2025"/>
    <x v="1"/>
    <x v="41"/>
    <x v="5"/>
    <x v="5"/>
    <n v="7320"/>
    <x v="0"/>
    <x v="9"/>
    <x v="6"/>
    <x v="6"/>
    <n v="118.75"/>
    <n v="1"/>
  </r>
  <r>
    <x v="537"/>
    <x v="1"/>
    <s v="2022-2023"/>
    <x v="1"/>
    <x v="16"/>
    <x v="0"/>
    <x v="0"/>
    <n v="6030"/>
    <x v="0"/>
    <x v="0"/>
    <x v="9"/>
    <x v="9"/>
    <n v="118.8"/>
    <n v="1"/>
  </r>
  <r>
    <x v="680"/>
    <x v="0"/>
    <s v="2023-2024"/>
    <x v="0"/>
    <x v="73"/>
    <x v="6"/>
    <x v="6"/>
    <n v="5607"/>
    <x v="0"/>
    <x v="18"/>
    <x v="3"/>
    <x v="3"/>
    <n v="118.82"/>
    <n v="1"/>
  </r>
  <r>
    <x v="183"/>
    <x v="0"/>
    <s v="2023-2024"/>
    <x v="1"/>
    <x v="77"/>
    <x v="5"/>
    <x v="5"/>
    <n v="7018"/>
    <x v="0"/>
    <x v="9"/>
    <x v="6"/>
    <x v="6"/>
    <n v="119.19"/>
    <n v="1"/>
  </r>
  <r>
    <x v="417"/>
    <x v="2"/>
    <s v="2024-2025"/>
    <x v="1"/>
    <x v="87"/>
    <x v="2"/>
    <x v="2"/>
    <n v="2609"/>
    <x v="0"/>
    <x v="2"/>
    <x v="5"/>
    <x v="5"/>
    <n v="119.22"/>
    <n v="1"/>
  </r>
  <r>
    <x v="537"/>
    <x v="1"/>
    <s v="2022-2023"/>
    <x v="0"/>
    <x v="85"/>
    <x v="0"/>
    <x v="0"/>
    <n v="6530"/>
    <x v="0"/>
    <x v="20"/>
    <x v="9"/>
    <x v="9"/>
    <n v="119.36"/>
    <n v="1"/>
  </r>
  <r>
    <x v="150"/>
    <x v="0"/>
    <s v="2023-2024"/>
    <x v="0"/>
    <x v="33"/>
    <x v="4"/>
    <x v="4"/>
    <n v="3280"/>
    <x v="0"/>
    <x v="8"/>
    <x v="2"/>
    <x v="2"/>
    <n v="119.41"/>
    <n v="1"/>
  </r>
  <r>
    <x v="343"/>
    <x v="0"/>
    <s v="2023-2024"/>
    <x v="1"/>
    <x v="47"/>
    <x v="1"/>
    <x v="1"/>
    <n v="2101"/>
    <x v="0"/>
    <x v="4"/>
    <x v="4"/>
    <x v="4"/>
    <n v="119.7"/>
    <n v="1"/>
  </r>
  <r>
    <x v="583"/>
    <x v="2"/>
    <s v="2024-2025"/>
    <x v="1"/>
    <x v="33"/>
    <x v="4"/>
    <x v="4"/>
    <n v="3280"/>
    <x v="0"/>
    <x v="8"/>
    <x v="1"/>
    <x v="1"/>
    <n v="119.76"/>
    <n v="1"/>
  </r>
  <r>
    <x v="473"/>
    <x v="1"/>
    <s v="2022-2023"/>
    <x v="1"/>
    <x v="36"/>
    <x v="4"/>
    <x v="4"/>
    <n v="3148"/>
    <x v="0"/>
    <x v="6"/>
    <x v="1"/>
    <x v="1"/>
    <n v="119.8"/>
    <n v="1"/>
  </r>
  <r>
    <x v="11"/>
    <x v="0"/>
    <s v="2023-2024"/>
    <x v="1"/>
    <x v="93"/>
    <x v="4"/>
    <x v="4"/>
    <n v="3915"/>
    <x v="0"/>
    <x v="16"/>
    <x v="1"/>
    <x v="1"/>
    <n v="119.8"/>
    <n v="1"/>
  </r>
  <r>
    <x v="433"/>
    <x v="0"/>
    <s v="2023-2024"/>
    <x v="1"/>
    <x v="33"/>
    <x v="4"/>
    <x v="4"/>
    <n v="3280"/>
    <x v="0"/>
    <x v="8"/>
    <x v="0"/>
    <x v="0"/>
    <n v="119.80000000000001"/>
    <n v="1"/>
  </r>
  <r>
    <x v="82"/>
    <x v="2"/>
    <s v="2024-2025"/>
    <x v="1"/>
    <x v="72"/>
    <x v="4"/>
    <x v="4"/>
    <n v="3931"/>
    <x v="0"/>
    <x v="16"/>
    <x v="0"/>
    <x v="0"/>
    <n v="119.88"/>
    <n v="1"/>
  </r>
  <r>
    <x v="352"/>
    <x v="0"/>
    <s v="2023-2024"/>
    <x v="0"/>
    <x v="6"/>
    <x v="0"/>
    <x v="0"/>
    <n v="6010"/>
    <x v="0"/>
    <x v="0"/>
    <x v="3"/>
    <x v="3"/>
    <n v="119.91000000000001"/>
    <n v="1"/>
  </r>
  <r>
    <x v="287"/>
    <x v="0"/>
    <s v="2023-2024"/>
    <x v="0"/>
    <x v="61"/>
    <x v="6"/>
    <x v="6"/>
    <n v="5343"/>
    <x v="0"/>
    <x v="18"/>
    <x v="3"/>
    <x v="3"/>
    <n v="119.92"/>
    <n v="1"/>
  </r>
  <r>
    <x v="107"/>
    <x v="1"/>
    <s v="2022-2023"/>
    <x v="0"/>
    <x v="58"/>
    <x v="0"/>
    <x v="0"/>
    <n v="6027"/>
    <x v="0"/>
    <x v="0"/>
    <x v="3"/>
    <x v="3"/>
    <n v="119.92"/>
    <n v="1"/>
  </r>
  <r>
    <x v="368"/>
    <x v="2"/>
    <s v="2024-2025"/>
    <x v="0"/>
    <x v="34"/>
    <x v="4"/>
    <x v="4"/>
    <n v="3018"/>
    <x v="0"/>
    <x v="7"/>
    <x v="9"/>
    <x v="9"/>
    <n v="119.96"/>
    <n v="1"/>
  </r>
  <r>
    <x v="342"/>
    <x v="0"/>
    <s v="2023-2024"/>
    <x v="0"/>
    <x v="31"/>
    <x v="1"/>
    <x v="1"/>
    <n v="2116"/>
    <x v="0"/>
    <x v="4"/>
    <x v="9"/>
    <x v="9"/>
    <n v="119.96"/>
    <n v="1"/>
  </r>
  <r>
    <x v="321"/>
    <x v="0"/>
    <s v="2023-2024"/>
    <x v="0"/>
    <x v="31"/>
    <x v="1"/>
    <x v="1"/>
    <n v="2116"/>
    <x v="0"/>
    <x v="4"/>
    <x v="3"/>
    <x v="3"/>
    <n v="120.13"/>
    <n v="1"/>
  </r>
  <r>
    <x v="549"/>
    <x v="1"/>
    <s v="2022-2023"/>
    <x v="0"/>
    <x v="27"/>
    <x v="4"/>
    <x v="4"/>
    <n v="3066"/>
    <x v="0"/>
    <x v="7"/>
    <x v="1"/>
    <x v="1"/>
    <n v="120.49000000000001"/>
    <n v="1"/>
  </r>
  <r>
    <x v="409"/>
    <x v="0"/>
    <s v="2023-2024"/>
    <x v="1"/>
    <x v="53"/>
    <x v="3"/>
    <x v="3"/>
    <n v="4119"/>
    <x v="0"/>
    <x v="10"/>
    <x v="2"/>
    <x v="2"/>
    <n v="120.55999999999999"/>
    <n v="1"/>
  </r>
  <r>
    <x v="493"/>
    <x v="1"/>
    <s v="2022-2023"/>
    <x v="0"/>
    <x v="49"/>
    <x v="4"/>
    <x v="4"/>
    <n v="3134"/>
    <x v="0"/>
    <x v="6"/>
    <x v="7"/>
    <x v="7"/>
    <n v="120.78"/>
    <n v="1"/>
  </r>
  <r>
    <x v="298"/>
    <x v="1"/>
    <s v="2022-2023"/>
    <x v="0"/>
    <x v="5"/>
    <x v="1"/>
    <x v="1"/>
    <n v="2067"/>
    <x v="0"/>
    <x v="5"/>
    <x v="2"/>
    <x v="2"/>
    <n v="120.78999999999999"/>
    <n v="1"/>
  </r>
  <r>
    <x v="103"/>
    <x v="1"/>
    <s v="2022-2023"/>
    <x v="1"/>
    <x v="4"/>
    <x v="1"/>
    <x v="1"/>
    <n v="2154"/>
    <x v="0"/>
    <x v="4"/>
    <x v="2"/>
    <x v="2"/>
    <n v="121.32000000000001"/>
    <n v="1"/>
  </r>
  <r>
    <x v="524"/>
    <x v="0"/>
    <s v="2023-2024"/>
    <x v="0"/>
    <x v="26"/>
    <x v="0"/>
    <x v="0"/>
    <n v="6280"/>
    <x v="0"/>
    <x v="14"/>
    <x v="6"/>
    <x v="6"/>
    <n v="121.57"/>
    <n v="1"/>
  </r>
  <r>
    <x v="330"/>
    <x v="0"/>
    <s v="2023-2024"/>
    <x v="0"/>
    <x v="96"/>
    <x v="4"/>
    <x v="4"/>
    <n v="3690"/>
    <x v="0"/>
    <x v="16"/>
    <x v="7"/>
    <x v="7"/>
    <n v="121.76"/>
    <n v="1"/>
  </r>
  <r>
    <x v="303"/>
    <x v="1"/>
    <s v="2022-2023"/>
    <x v="1"/>
    <x v="46"/>
    <x v="3"/>
    <x v="3"/>
    <n v="4740"/>
    <x v="0"/>
    <x v="17"/>
    <x v="2"/>
    <x v="2"/>
    <n v="121.78"/>
    <n v="1"/>
  </r>
  <r>
    <x v="633"/>
    <x v="1"/>
    <s v="2022-2023"/>
    <x v="1"/>
    <x v="3"/>
    <x v="3"/>
    <x v="3"/>
    <n v="4220"/>
    <x v="0"/>
    <x v="3"/>
    <x v="7"/>
    <x v="7"/>
    <n v="121.8"/>
    <n v="1"/>
  </r>
  <r>
    <x v="600"/>
    <x v="0"/>
    <s v="2023-2024"/>
    <x v="0"/>
    <x v="48"/>
    <x v="3"/>
    <x v="3"/>
    <n v="4566"/>
    <x v="0"/>
    <x v="15"/>
    <x v="2"/>
    <x v="2"/>
    <n v="121.85"/>
    <n v="1"/>
  </r>
  <r>
    <x v="252"/>
    <x v="1"/>
    <s v="2022-2023"/>
    <x v="0"/>
    <x v="8"/>
    <x v="1"/>
    <x v="1"/>
    <n v="2158"/>
    <x v="0"/>
    <x v="4"/>
    <x v="3"/>
    <x v="3"/>
    <n v="121.92"/>
    <n v="1"/>
  </r>
  <r>
    <x v="266"/>
    <x v="1"/>
    <s v="2022-2023"/>
    <x v="1"/>
    <x v="48"/>
    <x v="3"/>
    <x v="3"/>
    <n v="4566"/>
    <x v="0"/>
    <x v="15"/>
    <x v="3"/>
    <x v="3"/>
    <n v="121.92"/>
    <n v="1"/>
  </r>
  <r>
    <x v="681"/>
    <x v="2"/>
    <s v="2024-2025"/>
    <x v="1"/>
    <x v="76"/>
    <x v="1"/>
    <x v="1"/>
    <n v="2031"/>
    <x v="0"/>
    <x v="5"/>
    <x v="8"/>
    <x v="8"/>
    <n v="122.03999999999999"/>
    <n v="1"/>
  </r>
  <r>
    <x v="351"/>
    <x v="0"/>
    <s v="2023-2024"/>
    <x v="1"/>
    <x v="56"/>
    <x v="1"/>
    <x v="1"/>
    <n v="2795"/>
    <x v="0"/>
    <x v="11"/>
    <x v="5"/>
    <x v="5"/>
    <n v="122.41"/>
    <n v="1"/>
  </r>
  <r>
    <x v="682"/>
    <x v="1"/>
    <s v="2022-2023"/>
    <x v="1"/>
    <x v="20"/>
    <x v="4"/>
    <x v="4"/>
    <n v="3429"/>
    <x v="0"/>
    <x v="8"/>
    <x v="7"/>
    <x v="7"/>
    <n v="122.63"/>
    <n v="1"/>
  </r>
  <r>
    <x v="274"/>
    <x v="0"/>
    <s v="2023-2024"/>
    <x v="0"/>
    <x v="38"/>
    <x v="3"/>
    <x v="3"/>
    <n v="4802"/>
    <x v="0"/>
    <x v="12"/>
    <x v="5"/>
    <x v="5"/>
    <n v="122.69"/>
    <n v="1"/>
  </r>
  <r>
    <x v="525"/>
    <x v="2"/>
    <s v="2024-2025"/>
    <x v="1"/>
    <x v="43"/>
    <x v="1"/>
    <x v="1"/>
    <n v="2560"/>
    <x v="0"/>
    <x v="2"/>
    <x v="7"/>
    <x v="7"/>
    <n v="122.72999999999999"/>
    <n v="1"/>
  </r>
  <r>
    <x v="112"/>
    <x v="0"/>
    <s v="2023-2024"/>
    <x v="1"/>
    <x v="23"/>
    <x v="1"/>
    <x v="1"/>
    <n v="2650"/>
    <x v="0"/>
    <x v="11"/>
    <x v="6"/>
    <x v="6"/>
    <n v="122.77000000000001"/>
    <n v="1"/>
  </r>
  <r>
    <x v="630"/>
    <x v="0"/>
    <s v="2023-2024"/>
    <x v="0"/>
    <x v="15"/>
    <x v="1"/>
    <x v="1"/>
    <n v="2020"/>
    <x v="0"/>
    <x v="5"/>
    <x v="9"/>
    <x v="9"/>
    <n v="122.86999999999999"/>
    <n v="1"/>
  </r>
  <r>
    <x v="446"/>
    <x v="2"/>
    <s v="2024-2025"/>
    <x v="0"/>
    <x v="22"/>
    <x v="1"/>
    <x v="1"/>
    <n v="2539"/>
    <x v="0"/>
    <x v="2"/>
    <x v="6"/>
    <x v="6"/>
    <n v="122.89"/>
    <n v="1"/>
  </r>
  <r>
    <x v="458"/>
    <x v="2"/>
    <s v="2024-2025"/>
    <x v="1"/>
    <x v="92"/>
    <x v="3"/>
    <x v="3"/>
    <n v="4305"/>
    <x v="0"/>
    <x v="3"/>
    <x v="3"/>
    <x v="3"/>
    <n v="122.91"/>
    <n v="1"/>
  </r>
  <r>
    <x v="36"/>
    <x v="2"/>
    <s v="2024-2025"/>
    <x v="0"/>
    <x v="38"/>
    <x v="3"/>
    <x v="3"/>
    <n v="4802"/>
    <x v="0"/>
    <x v="12"/>
    <x v="3"/>
    <x v="3"/>
    <n v="123.16"/>
    <n v="1"/>
  </r>
  <r>
    <x v="315"/>
    <x v="0"/>
    <s v="2023-2024"/>
    <x v="0"/>
    <x v="38"/>
    <x v="3"/>
    <x v="3"/>
    <n v="4802"/>
    <x v="0"/>
    <x v="12"/>
    <x v="2"/>
    <x v="2"/>
    <n v="123.31"/>
    <n v="1"/>
  </r>
  <r>
    <x v="282"/>
    <x v="2"/>
    <s v="2024-2025"/>
    <x v="1"/>
    <x v="41"/>
    <x v="5"/>
    <x v="5"/>
    <n v="7320"/>
    <x v="0"/>
    <x v="9"/>
    <x v="3"/>
    <x v="3"/>
    <n v="123.42"/>
    <n v="1"/>
  </r>
  <r>
    <x v="580"/>
    <x v="0"/>
    <s v="2023-2024"/>
    <x v="1"/>
    <x v="93"/>
    <x v="4"/>
    <x v="4"/>
    <n v="3915"/>
    <x v="0"/>
    <x v="16"/>
    <x v="3"/>
    <x v="3"/>
    <n v="123.86"/>
    <n v="1"/>
  </r>
  <r>
    <x v="602"/>
    <x v="0"/>
    <s v="2023-2024"/>
    <x v="1"/>
    <x v="78"/>
    <x v="1"/>
    <x v="1"/>
    <n v="2141"/>
    <x v="0"/>
    <x v="4"/>
    <x v="0"/>
    <x v="0"/>
    <n v="123.91"/>
    <n v="1"/>
  </r>
  <r>
    <x v="501"/>
    <x v="1"/>
    <s v="2022-2023"/>
    <x v="0"/>
    <x v="25"/>
    <x v="4"/>
    <x v="4"/>
    <n v="3550"/>
    <x v="0"/>
    <x v="8"/>
    <x v="3"/>
    <x v="3"/>
    <n v="124.08000000000001"/>
    <n v="1"/>
  </r>
  <r>
    <x v="540"/>
    <x v="2"/>
    <s v="2024-2025"/>
    <x v="1"/>
    <x v="93"/>
    <x v="4"/>
    <x v="4"/>
    <n v="3915"/>
    <x v="0"/>
    <x v="16"/>
    <x v="5"/>
    <x v="5"/>
    <n v="124.22"/>
    <n v="1"/>
  </r>
  <r>
    <x v="157"/>
    <x v="2"/>
    <s v="2024-2025"/>
    <x v="0"/>
    <x v="69"/>
    <x v="4"/>
    <x v="4"/>
    <n v="3199"/>
    <x v="0"/>
    <x v="6"/>
    <x v="1"/>
    <x v="1"/>
    <n v="124.75"/>
    <n v="1"/>
  </r>
  <r>
    <x v="45"/>
    <x v="0"/>
    <s v="2023-2024"/>
    <x v="1"/>
    <x v="17"/>
    <x v="3"/>
    <x v="3"/>
    <n v="4825"/>
    <x v="0"/>
    <x v="12"/>
    <x v="1"/>
    <x v="1"/>
    <n v="124.75"/>
    <n v="1"/>
  </r>
  <r>
    <x v="399"/>
    <x v="0"/>
    <s v="2023-2024"/>
    <x v="0"/>
    <x v="46"/>
    <x v="3"/>
    <x v="3"/>
    <n v="4740"/>
    <x v="0"/>
    <x v="17"/>
    <x v="1"/>
    <x v="1"/>
    <n v="124.8"/>
    <n v="1"/>
  </r>
  <r>
    <x v="307"/>
    <x v="0"/>
    <s v="2023-2024"/>
    <x v="1"/>
    <x v="43"/>
    <x v="1"/>
    <x v="1"/>
    <n v="2560"/>
    <x v="0"/>
    <x v="2"/>
    <x v="4"/>
    <x v="4"/>
    <n v="124.89000000000001"/>
    <n v="1"/>
  </r>
  <r>
    <x v="683"/>
    <x v="0"/>
    <s v="2023-2024"/>
    <x v="1"/>
    <x v="36"/>
    <x v="4"/>
    <x v="4"/>
    <n v="3148"/>
    <x v="0"/>
    <x v="6"/>
    <x v="8"/>
    <x v="8"/>
    <n v="125.13"/>
    <n v="1"/>
  </r>
  <r>
    <x v="56"/>
    <x v="2"/>
    <s v="2024-2025"/>
    <x v="0"/>
    <x v="15"/>
    <x v="1"/>
    <x v="1"/>
    <n v="2020"/>
    <x v="0"/>
    <x v="5"/>
    <x v="6"/>
    <x v="6"/>
    <n v="125.28"/>
    <n v="1"/>
  </r>
  <r>
    <x v="684"/>
    <x v="2"/>
    <s v="2024-2025"/>
    <x v="0"/>
    <x v="27"/>
    <x v="4"/>
    <x v="4"/>
    <n v="3066"/>
    <x v="0"/>
    <x v="7"/>
    <x v="7"/>
    <x v="7"/>
    <n v="126.35"/>
    <n v="1"/>
  </r>
  <r>
    <x v="226"/>
    <x v="0"/>
    <s v="2023-2024"/>
    <x v="0"/>
    <x v="37"/>
    <x v="1"/>
    <x v="1"/>
    <n v="2750"/>
    <x v="0"/>
    <x v="11"/>
    <x v="7"/>
    <x v="7"/>
    <n v="126.67"/>
    <n v="1"/>
  </r>
  <r>
    <x v="198"/>
    <x v="2"/>
    <s v="2024-2025"/>
    <x v="0"/>
    <x v="59"/>
    <x v="3"/>
    <x v="3"/>
    <n v="4509"/>
    <x v="0"/>
    <x v="3"/>
    <x v="2"/>
    <x v="2"/>
    <n v="127.25"/>
    <n v="1"/>
  </r>
  <r>
    <x v="562"/>
    <x v="1"/>
    <s v="2022-2023"/>
    <x v="0"/>
    <x v="6"/>
    <x v="0"/>
    <x v="0"/>
    <n v="6010"/>
    <x v="0"/>
    <x v="0"/>
    <x v="1"/>
    <x v="1"/>
    <n v="127.28"/>
    <n v="1"/>
  </r>
  <r>
    <x v="261"/>
    <x v="1"/>
    <s v="2022-2023"/>
    <x v="1"/>
    <x v="43"/>
    <x v="1"/>
    <x v="1"/>
    <n v="2560"/>
    <x v="0"/>
    <x v="2"/>
    <x v="8"/>
    <x v="8"/>
    <n v="127.72999999999999"/>
    <n v="1"/>
  </r>
  <r>
    <x v="685"/>
    <x v="0"/>
    <s v="2023-2024"/>
    <x v="1"/>
    <x v="43"/>
    <x v="1"/>
    <x v="1"/>
    <n v="2560"/>
    <x v="0"/>
    <x v="2"/>
    <x v="1"/>
    <x v="1"/>
    <n v="127.82"/>
    <n v="1"/>
  </r>
  <r>
    <x v="50"/>
    <x v="0"/>
    <s v="2023-2024"/>
    <x v="0"/>
    <x v="55"/>
    <x v="3"/>
    <x v="3"/>
    <n v="4703"/>
    <x v="0"/>
    <x v="17"/>
    <x v="4"/>
    <x v="4"/>
    <n v="127.86999999999999"/>
    <n v="1"/>
  </r>
  <r>
    <x v="481"/>
    <x v="2"/>
    <s v="2024-2025"/>
    <x v="0"/>
    <x v="76"/>
    <x v="1"/>
    <x v="1"/>
    <n v="2031"/>
    <x v="0"/>
    <x v="5"/>
    <x v="9"/>
    <x v="9"/>
    <n v="128.09"/>
    <n v="1"/>
  </r>
  <r>
    <x v="371"/>
    <x v="2"/>
    <s v="2024-2025"/>
    <x v="0"/>
    <x v="95"/>
    <x v="7"/>
    <x v="7"/>
    <n v="870"/>
    <x v="0"/>
    <x v="19"/>
    <x v="7"/>
    <x v="7"/>
    <n v="128.81"/>
    <n v="1"/>
  </r>
  <r>
    <x v="35"/>
    <x v="0"/>
    <s v="2023-2024"/>
    <x v="0"/>
    <x v="15"/>
    <x v="1"/>
    <x v="1"/>
    <n v="2020"/>
    <x v="0"/>
    <x v="5"/>
    <x v="9"/>
    <x v="9"/>
    <n v="128.94"/>
    <n v="1"/>
  </r>
  <r>
    <x v="508"/>
    <x v="0"/>
    <s v="2023-2024"/>
    <x v="0"/>
    <x v="13"/>
    <x v="1"/>
    <x v="1"/>
    <n v="2480"/>
    <x v="0"/>
    <x v="1"/>
    <x v="5"/>
    <x v="5"/>
    <n v="129.06"/>
    <n v="1"/>
  </r>
  <r>
    <x v="448"/>
    <x v="0"/>
    <s v="2023-2024"/>
    <x v="0"/>
    <x v="49"/>
    <x v="4"/>
    <x v="4"/>
    <n v="3134"/>
    <x v="0"/>
    <x v="6"/>
    <x v="7"/>
    <x v="7"/>
    <n v="129.56"/>
    <n v="1"/>
  </r>
  <r>
    <x v="125"/>
    <x v="2"/>
    <s v="2024-2025"/>
    <x v="0"/>
    <x v="91"/>
    <x v="1"/>
    <x v="1"/>
    <n v="2064"/>
    <x v="0"/>
    <x v="5"/>
    <x v="5"/>
    <x v="5"/>
    <n v="129.68"/>
    <n v="1"/>
  </r>
  <r>
    <x v="686"/>
    <x v="1"/>
    <s v="2022-2023"/>
    <x v="1"/>
    <x v="1"/>
    <x v="1"/>
    <x v="1"/>
    <n v="2478"/>
    <x v="0"/>
    <x v="1"/>
    <x v="6"/>
    <x v="6"/>
    <n v="129.74"/>
    <n v="1"/>
  </r>
  <r>
    <x v="670"/>
    <x v="0"/>
    <s v="2023-2024"/>
    <x v="0"/>
    <x v="12"/>
    <x v="3"/>
    <x v="3"/>
    <n v="4068"/>
    <x v="0"/>
    <x v="10"/>
    <x v="3"/>
    <x v="3"/>
    <n v="129.82"/>
    <n v="1"/>
  </r>
  <r>
    <x v="173"/>
    <x v="0"/>
    <s v="2023-2024"/>
    <x v="1"/>
    <x v="35"/>
    <x v="3"/>
    <x v="3"/>
    <n v="4558"/>
    <x v="0"/>
    <x v="15"/>
    <x v="3"/>
    <x v="3"/>
    <n v="129.87"/>
    <n v="1"/>
  </r>
  <r>
    <x v="542"/>
    <x v="2"/>
    <s v="2024-2025"/>
    <x v="1"/>
    <x v="17"/>
    <x v="3"/>
    <x v="3"/>
    <n v="4825"/>
    <x v="0"/>
    <x v="12"/>
    <x v="3"/>
    <x v="3"/>
    <n v="129.9"/>
    <n v="1"/>
  </r>
  <r>
    <x v="495"/>
    <x v="2"/>
    <s v="2024-2025"/>
    <x v="1"/>
    <x v="22"/>
    <x v="1"/>
    <x v="1"/>
    <n v="2539"/>
    <x v="0"/>
    <x v="2"/>
    <x v="0"/>
    <x v="0"/>
    <n v="129.91"/>
    <n v="1"/>
  </r>
  <r>
    <x v="429"/>
    <x v="1"/>
    <s v="2022-2023"/>
    <x v="0"/>
    <x v="64"/>
    <x v="1"/>
    <x v="1"/>
    <n v="2350"/>
    <x v="0"/>
    <x v="1"/>
    <x v="3"/>
    <x v="3"/>
    <n v="130.26"/>
    <n v="1"/>
  </r>
  <r>
    <x v="436"/>
    <x v="2"/>
    <s v="2024-2025"/>
    <x v="0"/>
    <x v="68"/>
    <x v="7"/>
    <x v="7"/>
    <n v="800"/>
    <x v="0"/>
    <x v="19"/>
    <x v="9"/>
    <x v="9"/>
    <n v="130.86000000000001"/>
    <n v="1"/>
  </r>
  <r>
    <x v="389"/>
    <x v="2"/>
    <s v="2024-2025"/>
    <x v="0"/>
    <x v="62"/>
    <x v="0"/>
    <x v="0"/>
    <n v="6112"/>
    <x v="0"/>
    <x v="14"/>
    <x v="3"/>
    <x v="3"/>
    <n v="130.93"/>
    <n v="1"/>
  </r>
  <r>
    <x v="607"/>
    <x v="0"/>
    <s v="2023-2024"/>
    <x v="0"/>
    <x v="19"/>
    <x v="1"/>
    <x v="1"/>
    <n v="2800"/>
    <x v="0"/>
    <x v="11"/>
    <x v="2"/>
    <x v="2"/>
    <n v="130.99"/>
    <n v="1"/>
  </r>
  <r>
    <x v="637"/>
    <x v="1"/>
    <s v="2022-2023"/>
    <x v="0"/>
    <x v="27"/>
    <x v="4"/>
    <x v="4"/>
    <n v="3066"/>
    <x v="0"/>
    <x v="7"/>
    <x v="3"/>
    <x v="3"/>
    <n v="131.18"/>
    <n v="1"/>
  </r>
  <r>
    <x v="546"/>
    <x v="2"/>
    <s v="2024-2025"/>
    <x v="0"/>
    <x v="68"/>
    <x v="7"/>
    <x v="7"/>
    <n v="800"/>
    <x v="0"/>
    <x v="19"/>
    <x v="4"/>
    <x v="4"/>
    <n v="131.26999999999998"/>
    <n v="1"/>
  </r>
  <r>
    <x v="628"/>
    <x v="0"/>
    <s v="2023-2024"/>
    <x v="0"/>
    <x v="68"/>
    <x v="7"/>
    <x v="7"/>
    <n v="800"/>
    <x v="0"/>
    <x v="19"/>
    <x v="5"/>
    <x v="5"/>
    <n v="131.47"/>
    <n v="1"/>
  </r>
  <r>
    <x v="656"/>
    <x v="1"/>
    <s v="2022-2023"/>
    <x v="0"/>
    <x v="26"/>
    <x v="0"/>
    <x v="0"/>
    <n v="6280"/>
    <x v="0"/>
    <x v="14"/>
    <x v="6"/>
    <x v="6"/>
    <n v="131.78"/>
    <n v="1"/>
  </r>
  <r>
    <x v="248"/>
    <x v="0"/>
    <s v="2023-2024"/>
    <x v="0"/>
    <x v="51"/>
    <x v="4"/>
    <x v="4"/>
    <n v="3630"/>
    <x v="0"/>
    <x v="16"/>
    <x v="6"/>
    <x v="6"/>
    <n v="131.82999999999998"/>
    <n v="1"/>
  </r>
  <r>
    <x v="560"/>
    <x v="0"/>
    <s v="2023-2024"/>
    <x v="1"/>
    <x v="14"/>
    <x v="1"/>
    <x v="1"/>
    <n v="2790"/>
    <x v="0"/>
    <x v="11"/>
    <x v="9"/>
    <x v="9"/>
    <n v="131.9"/>
    <n v="1"/>
  </r>
  <r>
    <x v="166"/>
    <x v="0"/>
    <s v="2023-2024"/>
    <x v="1"/>
    <x v="47"/>
    <x v="1"/>
    <x v="1"/>
    <n v="2101"/>
    <x v="0"/>
    <x v="4"/>
    <x v="8"/>
    <x v="8"/>
    <n v="131.97999999999999"/>
    <n v="1"/>
  </r>
  <r>
    <x v="383"/>
    <x v="0"/>
    <s v="2023-2024"/>
    <x v="0"/>
    <x v="34"/>
    <x v="4"/>
    <x v="4"/>
    <n v="3018"/>
    <x v="0"/>
    <x v="7"/>
    <x v="5"/>
    <x v="5"/>
    <n v="132.66"/>
    <n v="1"/>
  </r>
  <r>
    <x v="454"/>
    <x v="0"/>
    <s v="2023-2024"/>
    <x v="0"/>
    <x v="51"/>
    <x v="4"/>
    <x v="4"/>
    <n v="3630"/>
    <x v="0"/>
    <x v="16"/>
    <x v="1"/>
    <x v="1"/>
    <n v="132.75"/>
    <n v="1"/>
  </r>
  <r>
    <x v="204"/>
    <x v="0"/>
    <s v="2023-2024"/>
    <x v="1"/>
    <x v="0"/>
    <x v="0"/>
    <x v="0"/>
    <n v="6021"/>
    <x v="0"/>
    <x v="0"/>
    <x v="6"/>
    <x v="6"/>
    <n v="133.67000000000002"/>
    <n v="1"/>
  </r>
  <r>
    <x v="170"/>
    <x v="0"/>
    <s v="2023-2024"/>
    <x v="0"/>
    <x v="18"/>
    <x v="6"/>
    <x v="6"/>
    <n v="5168"/>
    <x v="0"/>
    <x v="13"/>
    <x v="7"/>
    <x v="7"/>
    <n v="133.76999999999998"/>
    <n v="1"/>
  </r>
  <r>
    <x v="375"/>
    <x v="0"/>
    <s v="2023-2024"/>
    <x v="0"/>
    <x v="8"/>
    <x v="1"/>
    <x v="1"/>
    <n v="2158"/>
    <x v="0"/>
    <x v="4"/>
    <x v="6"/>
    <x v="6"/>
    <n v="133.77000000000001"/>
    <n v="1"/>
  </r>
  <r>
    <x v="687"/>
    <x v="0"/>
    <s v="2023-2024"/>
    <x v="1"/>
    <x v="14"/>
    <x v="1"/>
    <x v="1"/>
    <n v="2790"/>
    <x v="0"/>
    <x v="11"/>
    <x v="1"/>
    <x v="1"/>
    <n v="133.82"/>
    <n v="1"/>
  </r>
  <r>
    <x v="103"/>
    <x v="1"/>
    <s v="2022-2023"/>
    <x v="1"/>
    <x v="43"/>
    <x v="1"/>
    <x v="1"/>
    <n v="2560"/>
    <x v="0"/>
    <x v="2"/>
    <x v="6"/>
    <x v="6"/>
    <n v="134.18"/>
    <n v="1"/>
  </r>
  <r>
    <x v="504"/>
    <x v="2"/>
    <s v="2024-2025"/>
    <x v="0"/>
    <x v="49"/>
    <x v="4"/>
    <x v="4"/>
    <n v="3134"/>
    <x v="0"/>
    <x v="6"/>
    <x v="1"/>
    <x v="1"/>
    <n v="134.72999999999999"/>
    <n v="1"/>
  </r>
  <r>
    <x v="448"/>
    <x v="0"/>
    <s v="2023-2024"/>
    <x v="1"/>
    <x v="14"/>
    <x v="1"/>
    <x v="1"/>
    <n v="2790"/>
    <x v="0"/>
    <x v="11"/>
    <x v="3"/>
    <x v="3"/>
    <n v="134.9"/>
    <n v="1"/>
  </r>
  <r>
    <x v="530"/>
    <x v="1"/>
    <s v="2022-2023"/>
    <x v="1"/>
    <x v="87"/>
    <x v="2"/>
    <x v="2"/>
    <n v="2609"/>
    <x v="0"/>
    <x v="2"/>
    <x v="9"/>
    <x v="9"/>
    <n v="134.91"/>
    <n v="1"/>
  </r>
  <r>
    <x v="688"/>
    <x v="0"/>
    <s v="2023-2024"/>
    <x v="0"/>
    <x v="11"/>
    <x v="5"/>
    <x v="5"/>
    <n v="7010"/>
    <x v="0"/>
    <x v="9"/>
    <x v="2"/>
    <x v="2"/>
    <n v="135.84"/>
    <n v="1"/>
  </r>
  <r>
    <x v="620"/>
    <x v="1"/>
    <s v="2022-2023"/>
    <x v="1"/>
    <x v="78"/>
    <x v="1"/>
    <x v="1"/>
    <n v="2141"/>
    <x v="0"/>
    <x v="4"/>
    <x v="3"/>
    <x v="3"/>
    <n v="135.92000000000002"/>
    <n v="1"/>
  </r>
  <r>
    <x v="328"/>
    <x v="2"/>
    <s v="2024-2025"/>
    <x v="1"/>
    <x v="53"/>
    <x v="3"/>
    <x v="3"/>
    <n v="4119"/>
    <x v="0"/>
    <x v="10"/>
    <x v="8"/>
    <x v="8"/>
    <n v="136.16999999999999"/>
    <n v="1"/>
  </r>
  <r>
    <x v="658"/>
    <x v="2"/>
    <s v="2024-2025"/>
    <x v="0"/>
    <x v="19"/>
    <x v="1"/>
    <x v="1"/>
    <n v="2800"/>
    <x v="0"/>
    <x v="11"/>
    <x v="1"/>
    <x v="1"/>
    <n v="136.28"/>
    <n v="1"/>
  </r>
  <r>
    <x v="83"/>
    <x v="1"/>
    <s v="2022-2023"/>
    <x v="1"/>
    <x v="29"/>
    <x v="4"/>
    <x v="4"/>
    <n v="3500"/>
    <x v="0"/>
    <x v="8"/>
    <x v="2"/>
    <x v="2"/>
    <n v="136.41"/>
    <n v="1"/>
  </r>
  <r>
    <x v="689"/>
    <x v="1"/>
    <s v="2022-2023"/>
    <x v="0"/>
    <x v="62"/>
    <x v="0"/>
    <x v="0"/>
    <n v="6112"/>
    <x v="0"/>
    <x v="14"/>
    <x v="3"/>
    <x v="3"/>
    <n v="136.47"/>
    <n v="1"/>
  </r>
  <r>
    <x v="609"/>
    <x v="0"/>
    <s v="2023-2024"/>
    <x v="0"/>
    <x v="84"/>
    <x v="3"/>
    <x v="3"/>
    <n v="4215"/>
    <x v="0"/>
    <x v="3"/>
    <x v="4"/>
    <x v="4"/>
    <n v="136.66"/>
    <n v="1"/>
  </r>
  <r>
    <x v="9"/>
    <x v="0"/>
    <s v="2023-2024"/>
    <x v="1"/>
    <x v="93"/>
    <x v="4"/>
    <x v="4"/>
    <n v="3915"/>
    <x v="0"/>
    <x v="16"/>
    <x v="2"/>
    <x v="2"/>
    <n v="136.79"/>
    <n v="1"/>
  </r>
  <r>
    <x v="29"/>
    <x v="0"/>
    <s v="2023-2024"/>
    <x v="0"/>
    <x v="26"/>
    <x v="0"/>
    <x v="0"/>
    <n v="6280"/>
    <x v="0"/>
    <x v="14"/>
    <x v="4"/>
    <x v="4"/>
    <n v="136.85"/>
    <n v="1"/>
  </r>
  <r>
    <x v="246"/>
    <x v="2"/>
    <s v="2024-2025"/>
    <x v="1"/>
    <x v="29"/>
    <x v="4"/>
    <x v="4"/>
    <n v="3500"/>
    <x v="0"/>
    <x v="8"/>
    <x v="2"/>
    <x v="2"/>
    <n v="137.76000000000002"/>
    <n v="1"/>
  </r>
  <r>
    <x v="594"/>
    <x v="1"/>
    <s v="2022-2023"/>
    <x v="0"/>
    <x v="49"/>
    <x v="4"/>
    <x v="4"/>
    <n v="3134"/>
    <x v="0"/>
    <x v="6"/>
    <x v="9"/>
    <x v="9"/>
    <n v="137.76999999999998"/>
    <n v="1"/>
  </r>
  <r>
    <x v="8"/>
    <x v="0"/>
    <s v="2023-2024"/>
    <x v="1"/>
    <x v="42"/>
    <x v="3"/>
    <x v="3"/>
    <n v="4870"/>
    <x v="0"/>
    <x v="12"/>
    <x v="9"/>
    <x v="9"/>
    <n v="137.81"/>
    <n v="1"/>
  </r>
  <r>
    <x v="687"/>
    <x v="0"/>
    <s v="2023-2024"/>
    <x v="0"/>
    <x v="25"/>
    <x v="4"/>
    <x v="4"/>
    <n v="3550"/>
    <x v="0"/>
    <x v="8"/>
    <x v="8"/>
    <x v="8"/>
    <n v="138.13"/>
    <n v="1"/>
  </r>
  <r>
    <x v="536"/>
    <x v="1"/>
    <s v="2022-2023"/>
    <x v="0"/>
    <x v="39"/>
    <x v="0"/>
    <x v="0"/>
    <n v="6330"/>
    <x v="0"/>
    <x v="14"/>
    <x v="1"/>
    <x v="1"/>
    <n v="138.26"/>
    <n v="1"/>
  </r>
  <r>
    <x v="690"/>
    <x v="1"/>
    <s v="2022-2023"/>
    <x v="1"/>
    <x v="80"/>
    <x v="0"/>
    <x v="0"/>
    <n v="6109"/>
    <x v="0"/>
    <x v="14"/>
    <x v="3"/>
    <x v="3"/>
    <n v="138.38"/>
    <n v="1"/>
  </r>
  <r>
    <x v="276"/>
    <x v="0"/>
    <s v="2023-2024"/>
    <x v="1"/>
    <x v="71"/>
    <x v="6"/>
    <x v="6"/>
    <n v="5043"/>
    <x v="0"/>
    <x v="13"/>
    <x v="2"/>
    <x v="2"/>
    <n v="138.86000000000001"/>
    <n v="1"/>
  </r>
  <r>
    <x v="239"/>
    <x v="0"/>
    <s v="2023-2024"/>
    <x v="1"/>
    <x v="36"/>
    <x v="4"/>
    <x v="4"/>
    <n v="3148"/>
    <x v="0"/>
    <x v="6"/>
    <x v="4"/>
    <x v="4"/>
    <n v="138.99"/>
    <n v="1"/>
  </r>
  <r>
    <x v="581"/>
    <x v="0"/>
    <s v="2023-2024"/>
    <x v="1"/>
    <x v="42"/>
    <x v="3"/>
    <x v="3"/>
    <n v="4870"/>
    <x v="0"/>
    <x v="12"/>
    <x v="4"/>
    <x v="4"/>
    <n v="139.01999999999998"/>
    <n v="1"/>
  </r>
  <r>
    <x v="556"/>
    <x v="0"/>
    <s v="2023-2024"/>
    <x v="1"/>
    <x v="57"/>
    <x v="6"/>
    <x v="6"/>
    <n v="5082"/>
    <x v="0"/>
    <x v="13"/>
    <x v="2"/>
    <x v="2"/>
    <n v="139.66999999999999"/>
    <n v="1"/>
  </r>
  <r>
    <x v="663"/>
    <x v="0"/>
    <s v="2023-2024"/>
    <x v="0"/>
    <x v="69"/>
    <x v="4"/>
    <x v="4"/>
    <n v="3199"/>
    <x v="0"/>
    <x v="6"/>
    <x v="8"/>
    <x v="8"/>
    <n v="139.69999999999999"/>
    <n v="1"/>
  </r>
  <r>
    <x v="335"/>
    <x v="1"/>
    <s v="2022-2023"/>
    <x v="1"/>
    <x v="79"/>
    <x v="6"/>
    <x v="6"/>
    <n v="5290"/>
    <x v="0"/>
    <x v="18"/>
    <x v="1"/>
    <x v="1"/>
    <n v="139.72"/>
    <n v="1"/>
  </r>
  <r>
    <x v="203"/>
    <x v="0"/>
    <s v="2023-2024"/>
    <x v="0"/>
    <x v="36"/>
    <x v="4"/>
    <x v="4"/>
    <n v="3148"/>
    <x v="0"/>
    <x v="6"/>
    <x v="0"/>
    <x v="0"/>
    <n v="139.86000000000001"/>
    <n v="1"/>
  </r>
  <r>
    <x v="691"/>
    <x v="2"/>
    <s v="2024-2025"/>
    <x v="1"/>
    <x v="96"/>
    <x v="4"/>
    <x v="4"/>
    <n v="3690"/>
    <x v="0"/>
    <x v="16"/>
    <x v="1"/>
    <x v="1"/>
    <n v="139.86000000000001"/>
    <n v="1"/>
  </r>
  <r>
    <x v="206"/>
    <x v="2"/>
    <s v="2024-2025"/>
    <x v="1"/>
    <x v="58"/>
    <x v="0"/>
    <x v="0"/>
    <n v="6027"/>
    <x v="0"/>
    <x v="0"/>
    <x v="3"/>
    <x v="3"/>
    <n v="139.88"/>
    <n v="1"/>
  </r>
  <r>
    <x v="413"/>
    <x v="2"/>
    <s v="2024-2025"/>
    <x v="0"/>
    <x v="45"/>
    <x v="3"/>
    <x v="3"/>
    <n v="4570"/>
    <x v="0"/>
    <x v="15"/>
    <x v="2"/>
    <x v="2"/>
    <n v="139.96"/>
    <n v="1"/>
  </r>
  <r>
    <x v="188"/>
    <x v="0"/>
    <s v="2023-2024"/>
    <x v="1"/>
    <x v="56"/>
    <x v="1"/>
    <x v="1"/>
    <n v="2795"/>
    <x v="0"/>
    <x v="11"/>
    <x v="7"/>
    <x v="7"/>
    <n v="140.03000000000003"/>
    <n v="1"/>
  </r>
  <r>
    <x v="45"/>
    <x v="0"/>
    <s v="2023-2024"/>
    <x v="0"/>
    <x v="69"/>
    <x v="4"/>
    <x v="4"/>
    <n v="3199"/>
    <x v="0"/>
    <x v="6"/>
    <x v="4"/>
    <x v="4"/>
    <n v="140.38999999999999"/>
    <n v="1"/>
  </r>
  <r>
    <x v="94"/>
    <x v="0"/>
    <s v="2023-2024"/>
    <x v="1"/>
    <x v="80"/>
    <x v="0"/>
    <x v="0"/>
    <n v="6109"/>
    <x v="0"/>
    <x v="14"/>
    <x v="7"/>
    <x v="7"/>
    <n v="140.69999999999999"/>
    <n v="1"/>
  </r>
  <r>
    <x v="662"/>
    <x v="2"/>
    <s v="2024-2025"/>
    <x v="1"/>
    <x v="48"/>
    <x v="3"/>
    <x v="3"/>
    <n v="4566"/>
    <x v="0"/>
    <x v="15"/>
    <x v="4"/>
    <x v="4"/>
    <n v="141.30000000000001"/>
    <n v="1"/>
  </r>
  <r>
    <x v="240"/>
    <x v="2"/>
    <s v="2024-2025"/>
    <x v="1"/>
    <x v="30"/>
    <x v="4"/>
    <x v="4"/>
    <n v="3131"/>
    <x v="0"/>
    <x v="6"/>
    <x v="2"/>
    <x v="2"/>
    <n v="141.76999999999998"/>
    <n v="1"/>
  </r>
  <r>
    <x v="133"/>
    <x v="1"/>
    <s v="2022-2023"/>
    <x v="0"/>
    <x v="65"/>
    <x v="1"/>
    <x v="1"/>
    <n v="2131"/>
    <x v="0"/>
    <x v="4"/>
    <x v="0"/>
    <x v="0"/>
    <n v="142.89000000000001"/>
    <n v="1"/>
  </r>
  <r>
    <x v="143"/>
    <x v="2"/>
    <s v="2024-2025"/>
    <x v="0"/>
    <x v="76"/>
    <x v="1"/>
    <x v="1"/>
    <n v="2031"/>
    <x v="0"/>
    <x v="5"/>
    <x v="1"/>
    <x v="1"/>
    <n v="142.89000000000001"/>
    <n v="1"/>
  </r>
  <r>
    <x v="220"/>
    <x v="0"/>
    <s v="2023-2024"/>
    <x v="0"/>
    <x v="94"/>
    <x v="5"/>
    <x v="5"/>
    <n v="7250"/>
    <x v="0"/>
    <x v="9"/>
    <x v="3"/>
    <x v="3"/>
    <n v="142.89999999999998"/>
    <n v="1"/>
  </r>
  <r>
    <x v="136"/>
    <x v="0"/>
    <s v="2023-2024"/>
    <x v="1"/>
    <x v="17"/>
    <x v="3"/>
    <x v="3"/>
    <n v="4825"/>
    <x v="0"/>
    <x v="12"/>
    <x v="2"/>
    <x v="2"/>
    <n v="143.71"/>
    <n v="1"/>
  </r>
  <r>
    <x v="539"/>
    <x v="2"/>
    <s v="2024-2025"/>
    <x v="0"/>
    <x v="16"/>
    <x v="0"/>
    <x v="0"/>
    <n v="6030"/>
    <x v="0"/>
    <x v="0"/>
    <x v="2"/>
    <x v="2"/>
    <n v="143.79"/>
    <n v="1"/>
  </r>
  <r>
    <x v="18"/>
    <x v="0"/>
    <s v="2023-2024"/>
    <x v="1"/>
    <x v="11"/>
    <x v="5"/>
    <x v="5"/>
    <n v="7010"/>
    <x v="0"/>
    <x v="9"/>
    <x v="4"/>
    <x v="4"/>
    <n v="143.88999999999999"/>
    <n v="1"/>
  </r>
  <r>
    <x v="413"/>
    <x v="2"/>
    <s v="2024-2025"/>
    <x v="1"/>
    <x v="79"/>
    <x v="6"/>
    <x v="6"/>
    <n v="5290"/>
    <x v="0"/>
    <x v="18"/>
    <x v="6"/>
    <x v="6"/>
    <n v="143.91999999999999"/>
    <n v="1"/>
  </r>
  <r>
    <x v="692"/>
    <x v="0"/>
    <s v="2023-2024"/>
    <x v="0"/>
    <x v="44"/>
    <x v="4"/>
    <x v="4"/>
    <n v="3977"/>
    <x v="0"/>
    <x v="16"/>
    <x v="9"/>
    <x v="9"/>
    <n v="144.08000000000001"/>
    <n v="1"/>
  </r>
  <r>
    <x v="406"/>
    <x v="2"/>
    <s v="2024-2025"/>
    <x v="1"/>
    <x v="45"/>
    <x v="3"/>
    <x v="3"/>
    <n v="4570"/>
    <x v="0"/>
    <x v="15"/>
    <x v="5"/>
    <x v="5"/>
    <n v="144.18"/>
    <n v="1"/>
  </r>
  <r>
    <x v="251"/>
    <x v="2"/>
    <s v="2024-2025"/>
    <x v="1"/>
    <x v="71"/>
    <x v="6"/>
    <x v="6"/>
    <n v="5043"/>
    <x v="0"/>
    <x v="13"/>
    <x v="4"/>
    <x v="4"/>
    <n v="144.87"/>
    <n v="1"/>
  </r>
  <r>
    <x v="24"/>
    <x v="0"/>
    <s v="2023-2024"/>
    <x v="1"/>
    <x v="43"/>
    <x v="1"/>
    <x v="1"/>
    <n v="2560"/>
    <x v="0"/>
    <x v="2"/>
    <x v="9"/>
    <x v="9"/>
    <n v="145.80000000000001"/>
    <n v="1"/>
  </r>
  <r>
    <x v="600"/>
    <x v="0"/>
    <s v="2023-2024"/>
    <x v="0"/>
    <x v="21"/>
    <x v="3"/>
    <x v="3"/>
    <n v="4012"/>
    <x v="0"/>
    <x v="10"/>
    <x v="2"/>
    <x v="2"/>
    <n v="145.88"/>
    <n v="1"/>
  </r>
  <r>
    <x v="693"/>
    <x v="0"/>
    <s v="2023-2024"/>
    <x v="0"/>
    <x v="94"/>
    <x v="5"/>
    <x v="5"/>
    <n v="7250"/>
    <x v="0"/>
    <x v="9"/>
    <x v="4"/>
    <x v="4"/>
    <n v="145.91"/>
    <n v="1"/>
  </r>
  <r>
    <x v="487"/>
    <x v="0"/>
    <s v="2023-2024"/>
    <x v="0"/>
    <x v="6"/>
    <x v="0"/>
    <x v="0"/>
    <n v="6010"/>
    <x v="0"/>
    <x v="0"/>
    <x v="7"/>
    <x v="7"/>
    <n v="146.26999999999998"/>
    <n v="1"/>
  </r>
  <r>
    <x v="606"/>
    <x v="0"/>
    <s v="2023-2024"/>
    <x v="0"/>
    <x v="40"/>
    <x v="4"/>
    <x v="4"/>
    <n v="3353"/>
    <x v="0"/>
    <x v="8"/>
    <x v="8"/>
    <x v="8"/>
    <n v="146.48000000000002"/>
    <n v="1"/>
  </r>
  <r>
    <x v="86"/>
    <x v="1"/>
    <s v="2022-2023"/>
    <x v="0"/>
    <x v="44"/>
    <x v="4"/>
    <x v="4"/>
    <n v="3977"/>
    <x v="0"/>
    <x v="16"/>
    <x v="7"/>
    <x v="7"/>
    <n v="146.63"/>
    <n v="1"/>
  </r>
  <r>
    <x v="623"/>
    <x v="1"/>
    <s v="2022-2023"/>
    <x v="1"/>
    <x v="62"/>
    <x v="0"/>
    <x v="0"/>
    <n v="6112"/>
    <x v="0"/>
    <x v="14"/>
    <x v="7"/>
    <x v="7"/>
    <n v="146.68"/>
    <n v="1"/>
  </r>
  <r>
    <x v="262"/>
    <x v="2"/>
    <s v="2024-2025"/>
    <x v="1"/>
    <x v="3"/>
    <x v="3"/>
    <x v="3"/>
    <n v="4220"/>
    <x v="0"/>
    <x v="3"/>
    <x v="3"/>
    <x v="3"/>
    <n v="146.88"/>
    <n v="1"/>
  </r>
  <r>
    <x v="210"/>
    <x v="0"/>
    <s v="2023-2024"/>
    <x v="1"/>
    <x v="14"/>
    <x v="1"/>
    <x v="1"/>
    <n v="2790"/>
    <x v="0"/>
    <x v="11"/>
    <x v="3"/>
    <x v="3"/>
    <n v="146.93"/>
    <n v="1"/>
  </r>
  <r>
    <x v="336"/>
    <x v="0"/>
    <s v="2023-2024"/>
    <x v="0"/>
    <x v="35"/>
    <x v="3"/>
    <x v="3"/>
    <n v="4558"/>
    <x v="0"/>
    <x v="15"/>
    <x v="3"/>
    <x v="3"/>
    <n v="147.74"/>
    <n v="1"/>
  </r>
  <r>
    <x v="137"/>
    <x v="2"/>
    <s v="2024-2025"/>
    <x v="1"/>
    <x v="76"/>
    <x v="1"/>
    <x v="1"/>
    <n v="2031"/>
    <x v="0"/>
    <x v="5"/>
    <x v="1"/>
    <x v="1"/>
    <n v="147.80000000000001"/>
    <n v="1"/>
  </r>
  <r>
    <x v="35"/>
    <x v="0"/>
    <s v="2023-2024"/>
    <x v="1"/>
    <x v="83"/>
    <x v="0"/>
    <x v="0"/>
    <n v="6052"/>
    <x v="0"/>
    <x v="0"/>
    <x v="0"/>
    <x v="0"/>
    <n v="147.86000000000001"/>
    <n v="1"/>
  </r>
  <r>
    <x v="86"/>
    <x v="1"/>
    <s v="2022-2023"/>
    <x v="0"/>
    <x v="39"/>
    <x v="0"/>
    <x v="0"/>
    <n v="6330"/>
    <x v="0"/>
    <x v="14"/>
    <x v="3"/>
    <x v="3"/>
    <n v="147.88999999999999"/>
    <n v="1"/>
  </r>
  <r>
    <x v="682"/>
    <x v="1"/>
    <s v="2022-2023"/>
    <x v="1"/>
    <x v="70"/>
    <x v="4"/>
    <x v="4"/>
    <n v="3400"/>
    <x v="0"/>
    <x v="8"/>
    <x v="3"/>
    <x v="3"/>
    <n v="147.88999999999999"/>
    <n v="1"/>
  </r>
  <r>
    <x v="655"/>
    <x v="0"/>
    <s v="2023-2024"/>
    <x v="1"/>
    <x v="20"/>
    <x v="4"/>
    <x v="4"/>
    <n v="3429"/>
    <x v="0"/>
    <x v="8"/>
    <x v="5"/>
    <x v="5"/>
    <n v="148.33000000000001"/>
    <n v="1"/>
  </r>
  <r>
    <x v="641"/>
    <x v="0"/>
    <s v="2023-2024"/>
    <x v="0"/>
    <x v="41"/>
    <x v="5"/>
    <x v="5"/>
    <n v="7320"/>
    <x v="0"/>
    <x v="9"/>
    <x v="2"/>
    <x v="2"/>
    <n v="148.72"/>
    <n v="1"/>
  </r>
  <r>
    <x v="292"/>
    <x v="0"/>
    <s v="2023-2024"/>
    <x v="1"/>
    <x v="54"/>
    <x v="4"/>
    <x v="4"/>
    <n v="3030"/>
    <x v="0"/>
    <x v="7"/>
    <x v="6"/>
    <x v="6"/>
    <n v="148.76999999999998"/>
    <n v="1"/>
  </r>
  <r>
    <x v="576"/>
    <x v="0"/>
    <s v="2023-2024"/>
    <x v="1"/>
    <x v="87"/>
    <x v="2"/>
    <x v="2"/>
    <n v="2609"/>
    <x v="0"/>
    <x v="2"/>
    <x v="2"/>
    <x v="2"/>
    <n v="148.78"/>
    <n v="1"/>
  </r>
  <r>
    <x v="233"/>
    <x v="1"/>
    <s v="2022-2023"/>
    <x v="0"/>
    <x v="67"/>
    <x v="3"/>
    <x v="3"/>
    <n v="4551"/>
    <x v="0"/>
    <x v="15"/>
    <x v="1"/>
    <x v="1"/>
    <n v="148.82"/>
    <n v="1"/>
  </r>
  <r>
    <x v="417"/>
    <x v="2"/>
    <s v="2024-2025"/>
    <x v="0"/>
    <x v="57"/>
    <x v="6"/>
    <x v="6"/>
    <n v="5082"/>
    <x v="0"/>
    <x v="13"/>
    <x v="0"/>
    <x v="0"/>
    <n v="148.87"/>
    <n v="1"/>
  </r>
  <r>
    <x v="611"/>
    <x v="0"/>
    <s v="2023-2024"/>
    <x v="0"/>
    <x v="15"/>
    <x v="1"/>
    <x v="1"/>
    <n v="2020"/>
    <x v="0"/>
    <x v="5"/>
    <x v="4"/>
    <x v="4"/>
    <n v="148.88999999999999"/>
    <n v="1"/>
  </r>
  <r>
    <x v="289"/>
    <x v="1"/>
    <s v="2022-2023"/>
    <x v="1"/>
    <x v="32"/>
    <x v="6"/>
    <x v="6"/>
    <n v="5169"/>
    <x v="0"/>
    <x v="13"/>
    <x v="9"/>
    <x v="9"/>
    <n v="148.88999999999999"/>
    <n v="1"/>
  </r>
  <r>
    <x v="102"/>
    <x v="0"/>
    <s v="2023-2024"/>
    <x v="0"/>
    <x v="69"/>
    <x v="4"/>
    <x v="4"/>
    <n v="3199"/>
    <x v="0"/>
    <x v="6"/>
    <x v="3"/>
    <x v="3"/>
    <n v="149.29000000000002"/>
    <n v="1"/>
  </r>
  <r>
    <x v="620"/>
    <x v="1"/>
    <s v="2022-2023"/>
    <x v="1"/>
    <x v="78"/>
    <x v="1"/>
    <x v="1"/>
    <n v="2141"/>
    <x v="0"/>
    <x v="4"/>
    <x v="9"/>
    <x v="9"/>
    <n v="149.79"/>
    <n v="1"/>
  </r>
  <r>
    <x v="94"/>
    <x v="0"/>
    <s v="2023-2024"/>
    <x v="0"/>
    <x v="91"/>
    <x v="1"/>
    <x v="1"/>
    <n v="2064"/>
    <x v="0"/>
    <x v="5"/>
    <x v="9"/>
    <x v="9"/>
    <n v="149.79999999999998"/>
    <n v="1"/>
  </r>
  <r>
    <x v="612"/>
    <x v="0"/>
    <s v="2023-2024"/>
    <x v="1"/>
    <x v="3"/>
    <x v="3"/>
    <x v="3"/>
    <n v="4220"/>
    <x v="0"/>
    <x v="3"/>
    <x v="3"/>
    <x v="3"/>
    <n v="149.9"/>
    <n v="1"/>
  </r>
  <r>
    <x v="404"/>
    <x v="1"/>
    <s v="2022-2023"/>
    <x v="0"/>
    <x v="76"/>
    <x v="1"/>
    <x v="1"/>
    <n v="2031"/>
    <x v="0"/>
    <x v="5"/>
    <x v="9"/>
    <x v="9"/>
    <n v="149.94999999999999"/>
    <n v="1"/>
  </r>
  <r>
    <x v="274"/>
    <x v="0"/>
    <s v="2023-2024"/>
    <x v="1"/>
    <x v="25"/>
    <x v="4"/>
    <x v="4"/>
    <n v="3550"/>
    <x v="0"/>
    <x v="8"/>
    <x v="4"/>
    <x v="4"/>
    <n v="149.99"/>
    <n v="1"/>
  </r>
  <r>
    <x v="307"/>
    <x v="0"/>
    <s v="2023-2024"/>
    <x v="0"/>
    <x v="65"/>
    <x v="1"/>
    <x v="1"/>
    <n v="2131"/>
    <x v="0"/>
    <x v="4"/>
    <x v="6"/>
    <x v="6"/>
    <n v="150.59"/>
    <n v="1"/>
  </r>
  <r>
    <x v="307"/>
    <x v="0"/>
    <s v="2023-2024"/>
    <x v="0"/>
    <x v="6"/>
    <x v="0"/>
    <x v="0"/>
    <n v="6010"/>
    <x v="0"/>
    <x v="0"/>
    <x v="5"/>
    <x v="5"/>
    <n v="150.61000000000001"/>
    <n v="1"/>
  </r>
  <r>
    <x v="465"/>
    <x v="1"/>
    <s v="2022-2023"/>
    <x v="0"/>
    <x v="36"/>
    <x v="4"/>
    <x v="4"/>
    <n v="3148"/>
    <x v="0"/>
    <x v="6"/>
    <x v="1"/>
    <x v="1"/>
    <n v="150.63999999999999"/>
    <n v="1"/>
  </r>
  <r>
    <x v="522"/>
    <x v="0"/>
    <s v="2023-2024"/>
    <x v="0"/>
    <x v="15"/>
    <x v="1"/>
    <x v="1"/>
    <n v="2020"/>
    <x v="0"/>
    <x v="5"/>
    <x v="1"/>
    <x v="1"/>
    <n v="150.86000000000001"/>
    <n v="1"/>
  </r>
  <r>
    <x v="130"/>
    <x v="1"/>
    <s v="2022-2023"/>
    <x v="0"/>
    <x v="38"/>
    <x v="3"/>
    <x v="3"/>
    <n v="4802"/>
    <x v="0"/>
    <x v="12"/>
    <x v="7"/>
    <x v="7"/>
    <n v="151.01"/>
    <n v="1"/>
  </r>
  <r>
    <x v="324"/>
    <x v="0"/>
    <s v="2023-2024"/>
    <x v="0"/>
    <x v="2"/>
    <x v="2"/>
    <x v="2"/>
    <n v="2617"/>
    <x v="0"/>
    <x v="2"/>
    <x v="8"/>
    <x v="8"/>
    <n v="151.02000000000001"/>
    <n v="1"/>
  </r>
  <r>
    <x v="56"/>
    <x v="2"/>
    <s v="2024-2025"/>
    <x v="0"/>
    <x v="54"/>
    <x v="4"/>
    <x v="4"/>
    <n v="3030"/>
    <x v="0"/>
    <x v="7"/>
    <x v="9"/>
    <x v="9"/>
    <n v="151.12"/>
    <n v="1"/>
  </r>
  <r>
    <x v="603"/>
    <x v="2"/>
    <s v="2024-2025"/>
    <x v="0"/>
    <x v="31"/>
    <x v="1"/>
    <x v="1"/>
    <n v="2116"/>
    <x v="0"/>
    <x v="4"/>
    <x v="7"/>
    <x v="7"/>
    <n v="151.13000000000002"/>
    <n v="1"/>
  </r>
  <r>
    <x v="3"/>
    <x v="0"/>
    <s v="2023-2024"/>
    <x v="1"/>
    <x v="17"/>
    <x v="3"/>
    <x v="3"/>
    <n v="4825"/>
    <x v="0"/>
    <x v="12"/>
    <x v="3"/>
    <x v="3"/>
    <n v="151.25"/>
    <n v="1"/>
  </r>
  <r>
    <x v="42"/>
    <x v="0"/>
    <s v="2023-2024"/>
    <x v="0"/>
    <x v="15"/>
    <x v="1"/>
    <x v="1"/>
    <n v="2020"/>
    <x v="0"/>
    <x v="5"/>
    <x v="9"/>
    <x v="9"/>
    <n v="151.76"/>
    <n v="1"/>
  </r>
  <r>
    <x v="641"/>
    <x v="0"/>
    <s v="2023-2024"/>
    <x v="0"/>
    <x v="61"/>
    <x v="6"/>
    <x v="6"/>
    <n v="5343"/>
    <x v="0"/>
    <x v="18"/>
    <x v="6"/>
    <x v="6"/>
    <n v="151.85"/>
    <n v="1"/>
  </r>
  <r>
    <x v="0"/>
    <x v="0"/>
    <s v="2023-2024"/>
    <x v="1"/>
    <x v="11"/>
    <x v="5"/>
    <x v="5"/>
    <n v="7010"/>
    <x v="0"/>
    <x v="9"/>
    <x v="3"/>
    <x v="3"/>
    <n v="151.86000000000001"/>
    <n v="1"/>
  </r>
  <r>
    <x v="325"/>
    <x v="1"/>
    <s v="2022-2023"/>
    <x v="1"/>
    <x v="24"/>
    <x v="1"/>
    <x v="1"/>
    <n v="2120"/>
    <x v="0"/>
    <x v="4"/>
    <x v="9"/>
    <x v="9"/>
    <n v="151.88999999999999"/>
    <n v="1"/>
  </r>
  <r>
    <x v="491"/>
    <x v="0"/>
    <s v="2023-2024"/>
    <x v="0"/>
    <x v="40"/>
    <x v="4"/>
    <x v="4"/>
    <n v="3353"/>
    <x v="0"/>
    <x v="8"/>
    <x v="1"/>
    <x v="1"/>
    <n v="151.93"/>
    <n v="1"/>
  </r>
  <r>
    <x v="194"/>
    <x v="2"/>
    <s v="2024-2025"/>
    <x v="1"/>
    <x v="32"/>
    <x v="6"/>
    <x v="6"/>
    <n v="5169"/>
    <x v="0"/>
    <x v="13"/>
    <x v="0"/>
    <x v="0"/>
    <n v="152.34"/>
    <n v="1"/>
  </r>
  <r>
    <x v="367"/>
    <x v="0"/>
    <s v="2023-2024"/>
    <x v="0"/>
    <x v="66"/>
    <x v="3"/>
    <x v="3"/>
    <n v="4883"/>
    <x v="0"/>
    <x v="12"/>
    <x v="1"/>
    <x v="1"/>
    <n v="152.67000000000002"/>
    <n v="1"/>
  </r>
  <r>
    <x v="584"/>
    <x v="1"/>
    <s v="2022-2023"/>
    <x v="0"/>
    <x v="85"/>
    <x v="0"/>
    <x v="0"/>
    <n v="6530"/>
    <x v="0"/>
    <x v="20"/>
    <x v="1"/>
    <x v="1"/>
    <n v="152.71"/>
    <n v="1"/>
  </r>
  <r>
    <x v="397"/>
    <x v="0"/>
    <s v="2023-2024"/>
    <x v="0"/>
    <x v="35"/>
    <x v="3"/>
    <x v="3"/>
    <n v="4558"/>
    <x v="0"/>
    <x v="15"/>
    <x v="1"/>
    <x v="1"/>
    <n v="152.77000000000001"/>
    <n v="1"/>
  </r>
  <r>
    <x v="543"/>
    <x v="0"/>
    <s v="2023-2024"/>
    <x v="0"/>
    <x v="95"/>
    <x v="7"/>
    <x v="7"/>
    <n v="870"/>
    <x v="0"/>
    <x v="19"/>
    <x v="1"/>
    <x v="1"/>
    <n v="152.86000000000001"/>
    <n v="1"/>
  </r>
  <r>
    <x v="694"/>
    <x v="2"/>
    <s v="2024-2025"/>
    <x v="1"/>
    <x v="46"/>
    <x v="3"/>
    <x v="3"/>
    <n v="4740"/>
    <x v="0"/>
    <x v="17"/>
    <x v="0"/>
    <x v="0"/>
    <n v="152.86000000000001"/>
    <n v="1"/>
  </r>
  <r>
    <x v="660"/>
    <x v="0"/>
    <s v="2023-2024"/>
    <x v="0"/>
    <x v="88"/>
    <x v="6"/>
    <x v="6"/>
    <n v="5011"/>
    <x v="0"/>
    <x v="13"/>
    <x v="3"/>
    <x v="3"/>
    <n v="152.9"/>
    <n v="1"/>
  </r>
  <r>
    <x v="375"/>
    <x v="0"/>
    <s v="2023-2024"/>
    <x v="0"/>
    <x v="48"/>
    <x v="3"/>
    <x v="3"/>
    <n v="4566"/>
    <x v="0"/>
    <x v="15"/>
    <x v="3"/>
    <x v="3"/>
    <n v="153.62"/>
    <n v="1"/>
  </r>
  <r>
    <x v="240"/>
    <x v="2"/>
    <s v="2024-2025"/>
    <x v="0"/>
    <x v="2"/>
    <x v="2"/>
    <x v="2"/>
    <n v="2617"/>
    <x v="0"/>
    <x v="2"/>
    <x v="2"/>
    <x v="2"/>
    <n v="153.76"/>
    <n v="1"/>
  </r>
  <r>
    <x v="644"/>
    <x v="0"/>
    <s v="2023-2024"/>
    <x v="1"/>
    <x v="9"/>
    <x v="4"/>
    <x v="4"/>
    <n v="3076"/>
    <x v="0"/>
    <x v="7"/>
    <x v="3"/>
    <x v="3"/>
    <n v="154.07"/>
    <n v="1"/>
  </r>
  <r>
    <x v="500"/>
    <x v="1"/>
    <s v="2022-2023"/>
    <x v="1"/>
    <x v="60"/>
    <x v="1"/>
    <x v="1"/>
    <n v="2541"/>
    <x v="0"/>
    <x v="2"/>
    <x v="1"/>
    <x v="1"/>
    <n v="154.47"/>
    <n v="1"/>
  </r>
  <r>
    <x v="525"/>
    <x v="2"/>
    <s v="2024-2025"/>
    <x v="0"/>
    <x v="10"/>
    <x v="4"/>
    <x v="4"/>
    <n v="3551"/>
    <x v="0"/>
    <x v="8"/>
    <x v="0"/>
    <x v="0"/>
    <n v="154.47999999999999"/>
    <n v="1"/>
  </r>
  <r>
    <x v="568"/>
    <x v="2"/>
    <s v="2024-2025"/>
    <x v="0"/>
    <x v="15"/>
    <x v="1"/>
    <x v="1"/>
    <n v="2020"/>
    <x v="0"/>
    <x v="5"/>
    <x v="3"/>
    <x v="3"/>
    <n v="154.55000000000001"/>
    <n v="1"/>
  </r>
  <r>
    <x v="606"/>
    <x v="0"/>
    <s v="2023-2024"/>
    <x v="1"/>
    <x v="74"/>
    <x v="1"/>
    <x v="1"/>
    <n v="2485"/>
    <x v="0"/>
    <x v="1"/>
    <x v="9"/>
    <x v="9"/>
    <n v="154.84"/>
    <n v="1"/>
  </r>
  <r>
    <x v="384"/>
    <x v="1"/>
    <s v="2022-2023"/>
    <x v="0"/>
    <x v="10"/>
    <x v="4"/>
    <x v="4"/>
    <n v="3551"/>
    <x v="0"/>
    <x v="8"/>
    <x v="6"/>
    <x v="6"/>
    <n v="154.87"/>
    <n v="1"/>
  </r>
  <r>
    <x v="557"/>
    <x v="0"/>
    <s v="2023-2024"/>
    <x v="0"/>
    <x v="37"/>
    <x v="1"/>
    <x v="1"/>
    <n v="2750"/>
    <x v="0"/>
    <x v="11"/>
    <x v="3"/>
    <x v="3"/>
    <n v="154.89000000000001"/>
    <n v="1"/>
  </r>
  <r>
    <x v="588"/>
    <x v="0"/>
    <s v="2023-2024"/>
    <x v="1"/>
    <x v="85"/>
    <x v="0"/>
    <x v="0"/>
    <n v="6530"/>
    <x v="0"/>
    <x v="20"/>
    <x v="4"/>
    <x v="4"/>
    <n v="155"/>
    <n v="1"/>
  </r>
  <r>
    <x v="26"/>
    <x v="1"/>
    <s v="2022-2023"/>
    <x v="1"/>
    <x v="80"/>
    <x v="0"/>
    <x v="0"/>
    <n v="6109"/>
    <x v="0"/>
    <x v="14"/>
    <x v="5"/>
    <x v="5"/>
    <n v="155.46"/>
    <n v="1"/>
  </r>
  <r>
    <x v="385"/>
    <x v="1"/>
    <s v="2022-2023"/>
    <x v="0"/>
    <x v="88"/>
    <x v="6"/>
    <x v="6"/>
    <n v="5011"/>
    <x v="0"/>
    <x v="13"/>
    <x v="9"/>
    <x v="9"/>
    <n v="155.74"/>
    <n v="1"/>
  </r>
  <r>
    <x v="458"/>
    <x v="2"/>
    <s v="2024-2025"/>
    <x v="0"/>
    <x v="2"/>
    <x v="2"/>
    <x v="2"/>
    <n v="2617"/>
    <x v="0"/>
    <x v="2"/>
    <x v="1"/>
    <x v="1"/>
    <n v="156.04000000000002"/>
    <n v="1"/>
  </r>
  <r>
    <x v="251"/>
    <x v="2"/>
    <s v="2024-2025"/>
    <x v="0"/>
    <x v="54"/>
    <x v="4"/>
    <x v="4"/>
    <n v="3030"/>
    <x v="0"/>
    <x v="7"/>
    <x v="5"/>
    <x v="5"/>
    <n v="157.41999999999999"/>
    <n v="1"/>
  </r>
  <r>
    <x v="241"/>
    <x v="0"/>
    <s v="2023-2024"/>
    <x v="1"/>
    <x v="51"/>
    <x v="4"/>
    <x v="4"/>
    <n v="3630"/>
    <x v="0"/>
    <x v="16"/>
    <x v="2"/>
    <x v="2"/>
    <n v="157.44999999999999"/>
    <n v="1"/>
  </r>
  <r>
    <x v="417"/>
    <x v="2"/>
    <s v="2024-2025"/>
    <x v="1"/>
    <x v="9"/>
    <x v="4"/>
    <x v="4"/>
    <n v="3076"/>
    <x v="0"/>
    <x v="7"/>
    <x v="9"/>
    <x v="9"/>
    <n v="157.69999999999999"/>
    <n v="1"/>
  </r>
  <r>
    <x v="177"/>
    <x v="1"/>
    <s v="2022-2023"/>
    <x v="1"/>
    <x v="33"/>
    <x v="4"/>
    <x v="4"/>
    <n v="3280"/>
    <x v="0"/>
    <x v="8"/>
    <x v="2"/>
    <x v="2"/>
    <n v="157.74"/>
    <n v="1"/>
  </r>
  <r>
    <x v="464"/>
    <x v="2"/>
    <s v="2024-2025"/>
    <x v="0"/>
    <x v="16"/>
    <x v="0"/>
    <x v="0"/>
    <n v="6030"/>
    <x v="0"/>
    <x v="0"/>
    <x v="1"/>
    <x v="1"/>
    <n v="157.80000000000001"/>
    <n v="1"/>
  </r>
  <r>
    <x v="393"/>
    <x v="0"/>
    <s v="2023-2024"/>
    <x v="0"/>
    <x v="94"/>
    <x v="5"/>
    <x v="5"/>
    <n v="7250"/>
    <x v="0"/>
    <x v="9"/>
    <x v="0"/>
    <x v="0"/>
    <n v="157.81"/>
    <n v="1"/>
  </r>
  <r>
    <x v="163"/>
    <x v="0"/>
    <s v="2023-2024"/>
    <x v="1"/>
    <x v="24"/>
    <x v="1"/>
    <x v="1"/>
    <n v="2120"/>
    <x v="0"/>
    <x v="4"/>
    <x v="3"/>
    <x v="3"/>
    <n v="157.82999999999998"/>
    <n v="1"/>
  </r>
  <r>
    <x v="652"/>
    <x v="2"/>
    <s v="2024-2025"/>
    <x v="1"/>
    <x v="7"/>
    <x v="4"/>
    <x v="4"/>
    <n v="3175"/>
    <x v="0"/>
    <x v="6"/>
    <x v="3"/>
    <x v="3"/>
    <n v="157.91000000000003"/>
    <n v="1"/>
  </r>
  <r>
    <x v="560"/>
    <x v="0"/>
    <s v="2023-2024"/>
    <x v="0"/>
    <x v="39"/>
    <x v="0"/>
    <x v="0"/>
    <n v="6330"/>
    <x v="0"/>
    <x v="14"/>
    <x v="8"/>
    <x v="8"/>
    <n v="157.94999999999999"/>
    <n v="1"/>
  </r>
  <r>
    <x v="618"/>
    <x v="1"/>
    <s v="2022-2023"/>
    <x v="1"/>
    <x v="28"/>
    <x v="1"/>
    <x v="1"/>
    <n v="2830"/>
    <x v="0"/>
    <x v="11"/>
    <x v="4"/>
    <x v="4"/>
    <n v="157.97999999999999"/>
    <n v="1"/>
  </r>
  <r>
    <x v="418"/>
    <x v="2"/>
    <s v="2024-2025"/>
    <x v="0"/>
    <x v="54"/>
    <x v="4"/>
    <x v="4"/>
    <n v="3030"/>
    <x v="0"/>
    <x v="7"/>
    <x v="4"/>
    <x v="4"/>
    <n v="158.05000000000001"/>
    <n v="1"/>
  </r>
  <r>
    <x v="470"/>
    <x v="0"/>
    <s v="2023-2024"/>
    <x v="0"/>
    <x v="45"/>
    <x v="3"/>
    <x v="3"/>
    <n v="4570"/>
    <x v="0"/>
    <x v="15"/>
    <x v="7"/>
    <x v="7"/>
    <n v="158.43000000000004"/>
    <n v="1"/>
  </r>
  <r>
    <x v="538"/>
    <x v="2"/>
    <s v="2024-2025"/>
    <x v="0"/>
    <x v="67"/>
    <x v="3"/>
    <x v="3"/>
    <n v="4551"/>
    <x v="0"/>
    <x v="15"/>
    <x v="4"/>
    <x v="4"/>
    <n v="158.54"/>
    <n v="1"/>
  </r>
  <r>
    <x v="213"/>
    <x v="1"/>
    <s v="2022-2023"/>
    <x v="0"/>
    <x v="94"/>
    <x v="5"/>
    <x v="5"/>
    <n v="7250"/>
    <x v="0"/>
    <x v="9"/>
    <x v="3"/>
    <x v="3"/>
    <n v="158.78"/>
    <n v="1"/>
  </r>
  <r>
    <x v="137"/>
    <x v="2"/>
    <s v="2024-2025"/>
    <x v="1"/>
    <x v="75"/>
    <x v="0"/>
    <x v="0"/>
    <n v="6450"/>
    <x v="0"/>
    <x v="20"/>
    <x v="4"/>
    <x v="4"/>
    <n v="159.11000000000001"/>
    <n v="1"/>
  </r>
  <r>
    <x v="232"/>
    <x v="1"/>
    <s v="2022-2023"/>
    <x v="0"/>
    <x v="35"/>
    <x v="3"/>
    <x v="3"/>
    <n v="4558"/>
    <x v="0"/>
    <x v="15"/>
    <x v="4"/>
    <x v="4"/>
    <n v="159.58000000000001"/>
    <n v="1"/>
  </r>
  <r>
    <x v="695"/>
    <x v="0"/>
    <s v="2023-2024"/>
    <x v="1"/>
    <x v="83"/>
    <x v="0"/>
    <x v="0"/>
    <n v="6052"/>
    <x v="0"/>
    <x v="0"/>
    <x v="2"/>
    <x v="2"/>
    <n v="159.73000000000002"/>
    <n v="1"/>
  </r>
  <r>
    <x v="610"/>
    <x v="0"/>
    <s v="2023-2024"/>
    <x v="0"/>
    <x v="75"/>
    <x v="0"/>
    <x v="0"/>
    <n v="6450"/>
    <x v="0"/>
    <x v="20"/>
    <x v="3"/>
    <x v="3"/>
    <n v="159.91"/>
    <n v="1"/>
  </r>
  <r>
    <x v="1"/>
    <x v="0"/>
    <s v="2023-2024"/>
    <x v="0"/>
    <x v="31"/>
    <x v="1"/>
    <x v="1"/>
    <n v="2116"/>
    <x v="0"/>
    <x v="4"/>
    <x v="3"/>
    <x v="3"/>
    <n v="160.08000000000001"/>
    <n v="1"/>
  </r>
  <r>
    <x v="370"/>
    <x v="2"/>
    <s v="2024-2025"/>
    <x v="1"/>
    <x v="70"/>
    <x v="4"/>
    <x v="4"/>
    <n v="3400"/>
    <x v="0"/>
    <x v="8"/>
    <x v="6"/>
    <x v="6"/>
    <n v="160.44999999999999"/>
    <n v="1"/>
  </r>
  <r>
    <x v="4"/>
    <x v="0"/>
    <s v="2023-2024"/>
    <x v="1"/>
    <x v="29"/>
    <x v="4"/>
    <x v="4"/>
    <n v="3500"/>
    <x v="0"/>
    <x v="8"/>
    <x v="9"/>
    <x v="9"/>
    <n v="160.84"/>
    <n v="1"/>
  </r>
  <r>
    <x v="692"/>
    <x v="0"/>
    <s v="2023-2024"/>
    <x v="0"/>
    <x v="15"/>
    <x v="1"/>
    <x v="1"/>
    <n v="2020"/>
    <x v="0"/>
    <x v="5"/>
    <x v="2"/>
    <x v="2"/>
    <n v="161.12"/>
    <n v="1"/>
  </r>
  <r>
    <x v="24"/>
    <x v="0"/>
    <s v="2023-2024"/>
    <x v="0"/>
    <x v="12"/>
    <x v="3"/>
    <x v="3"/>
    <n v="4068"/>
    <x v="0"/>
    <x v="10"/>
    <x v="5"/>
    <x v="5"/>
    <n v="161.18"/>
    <n v="1"/>
  </r>
  <r>
    <x v="334"/>
    <x v="2"/>
    <s v="2024-2025"/>
    <x v="0"/>
    <x v="59"/>
    <x v="3"/>
    <x v="3"/>
    <n v="4509"/>
    <x v="0"/>
    <x v="3"/>
    <x v="6"/>
    <x v="6"/>
    <n v="161.68"/>
    <n v="1"/>
  </r>
  <r>
    <x v="365"/>
    <x v="0"/>
    <s v="2023-2024"/>
    <x v="0"/>
    <x v="86"/>
    <x v="0"/>
    <x v="0"/>
    <n v="6725"/>
    <x v="0"/>
    <x v="20"/>
    <x v="3"/>
    <x v="3"/>
    <n v="161.88"/>
    <n v="1"/>
  </r>
  <r>
    <x v="17"/>
    <x v="0"/>
    <s v="2023-2024"/>
    <x v="0"/>
    <x v="79"/>
    <x v="6"/>
    <x v="6"/>
    <n v="5290"/>
    <x v="0"/>
    <x v="18"/>
    <x v="4"/>
    <x v="4"/>
    <n v="163.15"/>
    <n v="1"/>
  </r>
  <r>
    <x v="301"/>
    <x v="1"/>
    <s v="2022-2023"/>
    <x v="0"/>
    <x v="15"/>
    <x v="1"/>
    <x v="1"/>
    <n v="2020"/>
    <x v="0"/>
    <x v="5"/>
    <x v="3"/>
    <x v="3"/>
    <n v="163.38"/>
    <n v="1"/>
  </r>
  <r>
    <x v="544"/>
    <x v="0"/>
    <s v="2023-2024"/>
    <x v="0"/>
    <x v="5"/>
    <x v="1"/>
    <x v="1"/>
    <n v="2067"/>
    <x v="0"/>
    <x v="5"/>
    <x v="8"/>
    <x v="8"/>
    <n v="163.71"/>
    <n v="1"/>
  </r>
  <r>
    <x v="235"/>
    <x v="1"/>
    <s v="2022-2023"/>
    <x v="0"/>
    <x v="61"/>
    <x v="6"/>
    <x v="6"/>
    <n v="5343"/>
    <x v="0"/>
    <x v="18"/>
    <x v="4"/>
    <x v="4"/>
    <n v="163.77000000000001"/>
    <n v="1"/>
  </r>
  <r>
    <x v="371"/>
    <x v="2"/>
    <s v="2024-2025"/>
    <x v="1"/>
    <x v="43"/>
    <x v="1"/>
    <x v="1"/>
    <n v="2560"/>
    <x v="0"/>
    <x v="2"/>
    <x v="1"/>
    <x v="1"/>
    <n v="163.81"/>
    <n v="1"/>
  </r>
  <r>
    <x v="510"/>
    <x v="1"/>
    <s v="2022-2023"/>
    <x v="0"/>
    <x v="69"/>
    <x v="4"/>
    <x v="4"/>
    <n v="3199"/>
    <x v="0"/>
    <x v="6"/>
    <x v="8"/>
    <x v="8"/>
    <n v="164.26"/>
    <n v="1"/>
  </r>
  <r>
    <x v="406"/>
    <x v="2"/>
    <s v="2024-2025"/>
    <x v="1"/>
    <x v="53"/>
    <x v="3"/>
    <x v="3"/>
    <n v="4119"/>
    <x v="0"/>
    <x v="10"/>
    <x v="4"/>
    <x v="4"/>
    <n v="164.36"/>
    <n v="1"/>
  </r>
  <r>
    <x v="360"/>
    <x v="2"/>
    <s v="2024-2025"/>
    <x v="0"/>
    <x v="61"/>
    <x v="6"/>
    <x v="6"/>
    <n v="5343"/>
    <x v="0"/>
    <x v="18"/>
    <x v="7"/>
    <x v="7"/>
    <n v="164.51999999999998"/>
    <n v="1"/>
  </r>
  <r>
    <x v="61"/>
    <x v="1"/>
    <s v="2022-2023"/>
    <x v="0"/>
    <x v="61"/>
    <x v="6"/>
    <x v="6"/>
    <n v="5343"/>
    <x v="0"/>
    <x v="18"/>
    <x v="6"/>
    <x v="6"/>
    <n v="164.82"/>
    <n v="1"/>
  </r>
  <r>
    <x v="500"/>
    <x v="1"/>
    <s v="2022-2023"/>
    <x v="1"/>
    <x v="24"/>
    <x v="1"/>
    <x v="1"/>
    <n v="2120"/>
    <x v="0"/>
    <x v="4"/>
    <x v="4"/>
    <x v="4"/>
    <n v="164.89"/>
    <n v="1"/>
  </r>
  <r>
    <x v="308"/>
    <x v="1"/>
    <s v="2022-2023"/>
    <x v="0"/>
    <x v="2"/>
    <x v="2"/>
    <x v="2"/>
    <n v="2617"/>
    <x v="0"/>
    <x v="2"/>
    <x v="7"/>
    <x v="7"/>
    <n v="164.96"/>
    <n v="1"/>
  </r>
  <r>
    <x v="560"/>
    <x v="0"/>
    <s v="2023-2024"/>
    <x v="0"/>
    <x v="69"/>
    <x v="4"/>
    <x v="4"/>
    <n v="3199"/>
    <x v="0"/>
    <x v="6"/>
    <x v="7"/>
    <x v="7"/>
    <n v="165.05"/>
    <n v="1"/>
  </r>
  <r>
    <x v="493"/>
    <x v="1"/>
    <s v="2022-2023"/>
    <x v="1"/>
    <x v="42"/>
    <x v="3"/>
    <x v="3"/>
    <n v="4870"/>
    <x v="0"/>
    <x v="12"/>
    <x v="3"/>
    <x v="3"/>
    <n v="165.22"/>
    <n v="1"/>
  </r>
  <r>
    <x v="521"/>
    <x v="0"/>
    <s v="2023-2024"/>
    <x v="0"/>
    <x v="64"/>
    <x v="1"/>
    <x v="1"/>
    <n v="2350"/>
    <x v="0"/>
    <x v="1"/>
    <x v="5"/>
    <x v="5"/>
    <n v="165.44"/>
    <n v="1"/>
  </r>
  <r>
    <x v="696"/>
    <x v="1"/>
    <s v="2022-2023"/>
    <x v="0"/>
    <x v="79"/>
    <x v="6"/>
    <x v="6"/>
    <n v="5290"/>
    <x v="0"/>
    <x v="18"/>
    <x v="2"/>
    <x v="2"/>
    <n v="165.67"/>
    <n v="1"/>
  </r>
  <r>
    <x v="637"/>
    <x v="1"/>
    <s v="2022-2023"/>
    <x v="1"/>
    <x v="9"/>
    <x v="4"/>
    <x v="4"/>
    <n v="3076"/>
    <x v="0"/>
    <x v="7"/>
    <x v="2"/>
    <x v="2"/>
    <n v="165.71"/>
    <n v="1"/>
  </r>
  <r>
    <x v="619"/>
    <x v="0"/>
    <s v="2023-2024"/>
    <x v="1"/>
    <x v="83"/>
    <x v="0"/>
    <x v="0"/>
    <n v="6052"/>
    <x v="0"/>
    <x v="0"/>
    <x v="3"/>
    <x v="3"/>
    <n v="165.82"/>
    <n v="1"/>
  </r>
  <r>
    <x v="404"/>
    <x v="1"/>
    <s v="2022-2023"/>
    <x v="1"/>
    <x v="74"/>
    <x v="1"/>
    <x v="1"/>
    <n v="2485"/>
    <x v="0"/>
    <x v="1"/>
    <x v="5"/>
    <x v="5"/>
    <n v="166.25"/>
    <n v="1"/>
  </r>
  <r>
    <x v="274"/>
    <x v="0"/>
    <s v="2023-2024"/>
    <x v="0"/>
    <x v="39"/>
    <x v="0"/>
    <x v="0"/>
    <n v="6330"/>
    <x v="0"/>
    <x v="14"/>
    <x v="3"/>
    <x v="3"/>
    <n v="166.53"/>
    <n v="1"/>
  </r>
  <r>
    <x v="32"/>
    <x v="0"/>
    <s v="2023-2024"/>
    <x v="1"/>
    <x v="78"/>
    <x v="1"/>
    <x v="1"/>
    <n v="2141"/>
    <x v="0"/>
    <x v="4"/>
    <x v="3"/>
    <x v="3"/>
    <n v="167.13"/>
    <n v="1"/>
  </r>
  <r>
    <x v="559"/>
    <x v="0"/>
    <s v="2023-2024"/>
    <x v="0"/>
    <x v="91"/>
    <x v="1"/>
    <x v="1"/>
    <n v="2064"/>
    <x v="0"/>
    <x v="5"/>
    <x v="5"/>
    <x v="5"/>
    <n v="167.18"/>
    <n v="1"/>
  </r>
  <r>
    <x v="196"/>
    <x v="0"/>
    <s v="2023-2024"/>
    <x v="0"/>
    <x v="44"/>
    <x v="4"/>
    <x v="4"/>
    <n v="3977"/>
    <x v="0"/>
    <x v="16"/>
    <x v="1"/>
    <x v="1"/>
    <n v="167.18"/>
    <n v="1"/>
  </r>
  <r>
    <x v="341"/>
    <x v="1"/>
    <s v="2022-2023"/>
    <x v="1"/>
    <x v="11"/>
    <x v="5"/>
    <x v="5"/>
    <n v="7010"/>
    <x v="0"/>
    <x v="9"/>
    <x v="5"/>
    <x v="5"/>
    <n v="167.49"/>
    <n v="1"/>
  </r>
  <r>
    <x v="496"/>
    <x v="2"/>
    <s v="2024-2025"/>
    <x v="1"/>
    <x v="81"/>
    <x v="3"/>
    <x v="3"/>
    <n v="4680"/>
    <x v="0"/>
    <x v="17"/>
    <x v="7"/>
    <x v="7"/>
    <n v="167.71"/>
    <n v="1"/>
  </r>
  <r>
    <x v="39"/>
    <x v="0"/>
    <s v="2023-2024"/>
    <x v="0"/>
    <x v="55"/>
    <x v="3"/>
    <x v="3"/>
    <n v="4703"/>
    <x v="0"/>
    <x v="17"/>
    <x v="2"/>
    <x v="2"/>
    <n v="167.74"/>
    <n v="1"/>
  </r>
  <r>
    <x v="585"/>
    <x v="0"/>
    <s v="2023-2024"/>
    <x v="0"/>
    <x v="48"/>
    <x v="3"/>
    <x v="3"/>
    <n v="4566"/>
    <x v="0"/>
    <x v="15"/>
    <x v="0"/>
    <x v="0"/>
    <n v="167.89"/>
    <n v="1"/>
  </r>
  <r>
    <x v="455"/>
    <x v="0"/>
    <s v="2023-2024"/>
    <x v="0"/>
    <x v="93"/>
    <x v="4"/>
    <x v="4"/>
    <n v="3915"/>
    <x v="0"/>
    <x v="16"/>
    <x v="7"/>
    <x v="7"/>
    <n v="168.05"/>
    <n v="1"/>
  </r>
  <r>
    <x v="214"/>
    <x v="2"/>
    <s v="2024-2025"/>
    <x v="0"/>
    <x v="6"/>
    <x v="0"/>
    <x v="0"/>
    <n v="6010"/>
    <x v="0"/>
    <x v="0"/>
    <x v="3"/>
    <x v="3"/>
    <n v="168.54000000000002"/>
    <n v="1"/>
  </r>
  <r>
    <x v="53"/>
    <x v="0"/>
    <s v="2023-2024"/>
    <x v="0"/>
    <x v="12"/>
    <x v="3"/>
    <x v="3"/>
    <n v="4068"/>
    <x v="0"/>
    <x v="10"/>
    <x v="5"/>
    <x v="5"/>
    <n v="168.66000000000003"/>
    <n v="1"/>
  </r>
  <r>
    <x v="450"/>
    <x v="1"/>
    <s v="2022-2023"/>
    <x v="1"/>
    <x v="78"/>
    <x v="1"/>
    <x v="1"/>
    <n v="2141"/>
    <x v="0"/>
    <x v="4"/>
    <x v="7"/>
    <x v="7"/>
    <n v="168.74"/>
    <n v="1"/>
  </r>
  <r>
    <x v="697"/>
    <x v="1"/>
    <s v="2022-2023"/>
    <x v="1"/>
    <x v="50"/>
    <x v="4"/>
    <x v="4"/>
    <n v="3179"/>
    <x v="0"/>
    <x v="6"/>
    <x v="0"/>
    <x v="0"/>
    <n v="168.79000000000002"/>
    <n v="1"/>
  </r>
  <r>
    <x v="157"/>
    <x v="2"/>
    <s v="2024-2025"/>
    <x v="0"/>
    <x v="38"/>
    <x v="3"/>
    <x v="3"/>
    <n v="4802"/>
    <x v="0"/>
    <x v="12"/>
    <x v="4"/>
    <x v="4"/>
    <n v="168.87"/>
    <n v="1"/>
  </r>
  <r>
    <x v="591"/>
    <x v="2"/>
    <s v="2024-2025"/>
    <x v="0"/>
    <x v="41"/>
    <x v="5"/>
    <x v="5"/>
    <n v="7320"/>
    <x v="0"/>
    <x v="9"/>
    <x v="0"/>
    <x v="0"/>
    <n v="168.87"/>
    <n v="1"/>
  </r>
  <r>
    <x v="206"/>
    <x v="2"/>
    <s v="2024-2025"/>
    <x v="1"/>
    <x v="82"/>
    <x v="3"/>
    <x v="3"/>
    <n v="4655"/>
    <x v="0"/>
    <x v="17"/>
    <x v="2"/>
    <x v="2"/>
    <n v="169.1"/>
    <n v="1"/>
  </r>
  <r>
    <x v="326"/>
    <x v="0"/>
    <s v="2023-2024"/>
    <x v="0"/>
    <x v="6"/>
    <x v="0"/>
    <x v="0"/>
    <n v="6010"/>
    <x v="0"/>
    <x v="0"/>
    <x v="2"/>
    <x v="2"/>
    <n v="169.19"/>
    <n v="1"/>
  </r>
  <r>
    <x v="556"/>
    <x v="0"/>
    <s v="2023-2024"/>
    <x v="0"/>
    <x v="13"/>
    <x v="1"/>
    <x v="1"/>
    <n v="2480"/>
    <x v="0"/>
    <x v="1"/>
    <x v="6"/>
    <x v="6"/>
    <n v="169.26"/>
    <n v="1"/>
  </r>
  <r>
    <x v="698"/>
    <x v="2"/>
    <s v="2024-2025"/>
    <x v="0"/>
    <x v="58"/>
    <x v="0"/>
    <x v="0"/>
    <n v="6027"/>
    <x v="0"/>
    <x v="0"/>
    <x v="2"/>
    <x v="2"/>
    <n v="169.78000000000003"/>
    <n v="1"/>
  </r>
  <r>
    <x v="274"/>
    <x v="0"/>
    <s v="2023-2024"/>
    <x v="1"/>
    <x v="43"/>
    <x v="1"/>
    <x v="1"/>
    <n v="2560"/>
    <x v="0"/>
    <x v="2"/>
    <x v="1"/>
    <x v="1"/>
    <n v="170.28"/>
    <n v="1"/>
  </r>
  <r>
    <x v="211"/>
    <x v="2"/>
    <s v="2024-2025"/>
    <x v="0"/>
    <x v="95"/>
    <x v="7"/>
    <x v="7"/>
    <n v="870"/>
    <x v="0"/>
    <x v="19"/>
    <x v="7"/>
    <x v="7"/>
    <n v="170.72"/>
    <n v="1"/>
  </r>
  <r>
    <x v="602"/>
    <x v="0"/>
    <s v="2023-2024"/>
    <x v="1"/>
    <x v="10"/>
    <x v="4"/>
    <x v="4"/>
    <n v="3551"/>
    <x v="0"/>
    <x v="8"/>
    <x v="3"/>
    <x v="3"/>
    <n v="171.16"/>
    <n v="1"/>
  </r>
  <r>
    <x v="411"/>
    <x v="1"/>
    <s v="2022-2023"/>
    <x v="0"/>
    <x v="7"/>
    <x v="4"/>
    <x v="4"/>
    <n v="3175"/>
    <x v="0"/>
    <x v="6"/>
    <x v="8"/>
    <x v="8"/>
    <n v="171.54999999999998"/>
    <n v="1"/>
  </r>
  <r>
    <x v="240"/>
    <x v="2"/>
    <s v="2024-2025"/>
    <x v="0"/>
    <x v="88"/>
    <x v="6"/>
    <x v="6"/>
    <n v="5011"/>
    <x v="0"/>
    <x v="13"/>
    <x v="4"/>
    <x v="4"/>
    <n v="171.76"/>
    <n v="1"/>
  </r>
  <r>
    <x v="522"/>
    <x v="0"/>
    <s v="2023-2024"/>
    <x v="0"/>
    <x v="26"/>
    <x v="0"/>
    <x v="0"/>
    <n v="6280"/>
    <x v="0"/>
    <x v="14"/>
    <x v="8"/>
    <x v="8"/>
    <n v="171.81"/>
    <n v="1"/>
  </r>
  <r>
    <x v="447"/>
    <x v="0"/>
    <s v="2023-2024"/>
    <x v="1"/>
    <x v="45"/>
    <x v="3"/>
    <x v="3"/>
    <n v="4570"/>
    <x v="0"/>
    <x v="15"/>
    <x v="3"/>
    <x v="3"/>
    <n v="171.94"/>
    <n v="1"/>
  </r>
  <r>
    <x v="364"/>
    <x v="2"/>
    <s v="2024-2025"/>
    <x v="0"/>
    <x v="34"/>
    <x v="4"/>
    <x v="4"/>
    <n v="3018"/>
    <x v="0"/>
    <x v="7"/>
    <x v="9"/>
    <x v="9"/>
    <n v="172.26"/>
    <n v="1"/>
  </r>
  <r>
    <x v="304"/>
    <x v="1"/>
    <s v="2022-2023"/>
    <x v="0"/>
    <x v="88"/>
    <x v="6"/>
    <x v="6"/>
    <n v="5011"/>
    <x v="0"/>
    <x v="13"/>
    <x v="5"/>
    <x v="5"/>
    <n v="172.73000000000002"/>
    <n v="1"/>
  </r>
  <r>
    <x v="65"/>
    <x v="2"/>
    <s v="2024-2025"/>
    <x v="1"/>
    <x v="0"/>
    <x v="0"/>
    <x v="0"/>
    <n v="6021"/>
    <x v="0"/>
    <x v="0"/>
    <x v="3"/>
    <x v="3"/>
    <n v="172.82999999999998"/>
    <n v="1"/>
  </r>
  <r>
    <x v="597"/>
    <x v="0"/>
    <s v="2023-2024"/>
    <x v="0"/>
    <x v="92"/>
    <x v="3"/>
    <x v="3"/>
    <n v="4305"/>
    <x v="0"/>
    <x v="3"/>
    <x v="1"/>
    <x v="1"/>
    <n v="173.71"/>
    <n v="1"/>
  </r>
  <r>
    <x v="47"/>
    <x v="2"/>
    <s v="2024-2025"/>
    <x v="0"/>
    <x v="40"/>
    <x v="4"/>
    <x v="4"/>
    <n v="3353"/>
    <x v="0"/>
    <x v="8"/>
    <x v="8"/>
    <x v="8"/>
    <n v="174.04"/>
    <n v="1"/>
  </r>
  <r>
    <x v="465"/>
    <x v="1"/>
    <s v="2022-2023"/>
    <x v="0"/>
    <x v="95"/>
    <x v="7"/>
    <x v="7"/>
    <n v="870"/>
    <x v="0"/>
    <x v="19"/>
    <x v="1"/>
    <x v="1"/>
    <n v="174.35"/>
    <n v="1"/>
  </r>
  <r>
    <x v="427"/>
    <x v="0"/>
    <s v="2023-2024"/>
    <x v="0"/>
    <x v="21"/>
    <x v="3"/>
    <x v="3"/>
    <n v="4012"/>
    <x v="0"/>
    <x v="10"/>
    <x v="1"/>
    <x v="1"/>
    <n v="174.60000000000002"/>
    <n v="1"/>
  </r>
  <r>
    <x v="446"/>
    <x v="2"/>
    <s v="2024-2025"/>
    <x v="1"/>
    <x v="32"/>
    <x v="6"/>
    <x v="6"/>
    <n v="5169"/>
    <x v="0"/>
    <x v="13"/>
    <x v="7"/>
    <x v="7"/>
    <n v="174.74"/>
    <n v="1"/>
  </r>
  <r>
    <x v="311"/>
    <x v="0"/>
    <s v="2023-2024"/>
    <x v="0"/>
    <x v="26"/>
    <x v="0"/>
    <x v="0"/>
    <n v="6280"/>
    <x v="0"/>
    <x v="14"/>
    <x v="3"/>
    <x v="3"/>
    <n v="174.82"/>
    <n v="1"/>
  </r>
  <r>
    <x v="317"/>
    <x v="0"/>
    <s v="2023-2024"/>
    <x v="1"/>
    <x v="52"/>
    <x v="3"/>
    <x v="3"/>
    <n v="4053"/>
    <x v="0"/>
    <x v="10"/>
    <x v="3"/>
    <x v="3"/>
    <n v="174.94"/>
    <n v="1"/>
  </r>
  <r>
    <x v="342"/>
    <x v="0"/>
    <s v="2023-2024"/>
    <x v="0"/>
    <x v="13"/>
    <x v="1"/>
    <x v="1"/>
    <n v="2480"/>
    <x v="0"/>
    <x v="1"/>
    <x v="5"/>
    <x v="5"/>
    <n v="175.01000000000002"/>
    <n v="1"/>
  </r>
  <r>
    <x v="462"/>
    <x v="1"/>
    <s v="2022-2023"/>
    <x v="0"/>
    <x v="11"/>
    <x v="5"/>
    <x v="5"/>
    <n v="7010"/>
    <x v="0"/>
    <x v="9"/>
    <x v="5"/>
    <x v="5"/>
    <n v="175.07"/>
    <n v="1"/>
  </r>
  <r>
    <x v="306"/>
    <x v="2"/>
    <s v="2024-2025"/>
    <x v="0"/>
    <x v="51"/>
    <x v="4"/>
    <x v="4"/>
    <n v="3630"/>
    <x v="0"/>
    <x v="16"/>
    <x v="7"/>
    <x v="7"/>
    <n v="175.13"/>
    <n v="1"/>
  </r>
  <r>
    <x v="118"/>
    <x v="1"/>
    <s v="2022-2023"/>
    <x v="0"/>
    <x v="55"/>
    <x v="3"/>
    <x v="3"/>
    <n v="4703"/>
    <x v="0"/>
    <x v="17"/>
    <x v="5"/>
    <x v="5"/>
    <n v="175.13"/>
    <n v="1"/>
  </r>
  <r>
    <x v="327"/>
    <x v="0"/>
    <s v="2023-2024"/>
    <x v="1"/>
    <x v="4"/>
    <x v="1"/>
    <x v="1"/>
    <n v="2154"/>
    <x v="0"/>
    <x v="4"/>
    <x v="1"/>
    <x v="1"/>
    <n v="175.76000000000002"/>
    <n v="1"/>
  </r>
  <r>
    <x v="435"/>
    <x v="0"/>
    <s v="2023-2024"/>
    <x v="1"/>
    <x v="9"/>
    <x v="4"/>
    <x v="4"/>
    <n v="3076"/>
    <x v="0"/>
    <x v="7"/>
    <x v="1"/>
    <x v="1"/>
    <n v="175.79999999999998"/>
    <n v="1"/>
  </r>
  <r>
    <x v="380"/>
    <x v="0"/>
    <s v="2023-2024"/>
    <x v="1"/>
    <x v="33"/>
    <x v="4"/>
    <x v="4"/>
    <n v="3280"/>
    <x v="0"/>
    <x v="8"/>
    <x v="3"/>
    <x v="3"/>
    <n v="175.86"/>
    <n v="1"/>
  </r>
  <r>
    <x v="275"/>
    <x v="2"/>
    <s v="2024-2025"/>
    <x v="1"/>
    <x v="29"/>
    <x v="4"/>
    <x v="4"/>
    <n v="3500"/>
    <x v="0"/>
    <x v="8"/>
    <x v="3"/>
    <x v="3"/>
    <n v="176.12"/>
    <n v="1"/>
  </r>
  <r>
    <x v="312"/>
    <x v="1"/>
    <s v="2022-2023"/>
    <x v="0"/>
    <x v="79"/>
    <x v="6"/>
    <x v="6"/>
    <n v="5290"/>
    <x v="0"/>
    <x v="18"/>
    <x v="7"/>
    <x v="7"/>
    <n v="176.19"/>
    <n v="1"/>
  </r>
  <r>
    <x v="270"/>
    <x v="0"/>
    <s v="2023-2024"/>
    <x v="0"/>
    <x v="48"/>
    <x v="3"/>
    <x v="3"/>
    <n v="4566"/>
    <x v="0"/>
    <x v="15"/>
    <x v="7"/>
    <x v="7"/>
    <n v="176.37"/>
    <n v="1"/>
  </r>
  <r>
    <x v="599"/>
    <x v="2"/>
    <s v="2024-2025"/>
    <x v="0"/>
    <x v="12"/>
    <x v="3"/>
    <x v="3"/>
    <n v="4068"/>
    <x v="0"/>
    <x v="10"/>
    <x v="6"/>
    <x v="6"/>
    <n v="176.54"/>
    <n v="1"/>
  </r>
  <r>
    <x v="535"/>
    <x v="1"/>
    <s v="2022-2023"/>
    <x v="0"/>
    <x v="94"/>
    <x v="5"/>
    <x v="5"/>
    <n v="7250"/>
    <x v="0"/>
    <x v="9"/>
    <x v="5"/>
    <x v="5"/>
    <n v="176.66"/>
    <n v="1"/>
  </r>
  <r>
    <x v="456"/>
    <x v="0"/>
    <s v="2023-2024"/>
    <x v="0"/>
    <x v="26"/>
    <x v="0"/>
    <x v="0"/>
    <n v="6280"/>
    <x v="0"/>
    <x v="14"/>
    <x v="9"/>
    <x v="9"/>
    <n v="176.79000000000002"/>
    <n v="1"/>
  </r>
  <r>
    <x v="653"/>
    <x v="0"/>
    <s v="2023-2024"/>
    <x v="1"/>
    <x v="0"/>
    <x v="0"/>
    <x v="0"/>
    <n v="6021"/>
    <x v="0"/>
    <x v="0"/>
    <x v="4"/>
    <x v="4"/>
    <n v="176.81"/>
    <n v="1"/>
  </r>
  <r>
    <x v="664"/>
    <x v="0"/>
    <s v="2023-2024"/>
    <x v="0"/>
    <x v="80"/>
    <x v="0"/>
    <x v="0"/>
    <n v="6109"/>
    <x v="0"/>
    <x v="14"/>
    <x v="2"/>
    <x v="2"/>
    <n v="177.19"/>
    <n v="1"/>
  </r>
  <r>
    <x v="630"/>
    <x v="0"/>
    <s v="2023-2024"/>
    <x v="1"/>
    <x v="20"/>
    <x v="4"/>
    <x v="4"/>
    <n v="3429"/>
    <x v="0"/>
    <x v="8"/>
    <x v="6"/>
    <x v="6"/>
    <n v="177.74"/>
    <n v="1"/>
  </r>
  <r>
    <x v="152"/>
    <x v="0"/>
    <s v="2023-2024"/>
    <x v="1"/>
    <x v="32"/>
    <x v="6"/>
    <x v="6"/>
    <n v="5169"/>
    <x v="0"/>
    <x v="13"/>
    <x v="3"/>
    <x v="3"/>
    <n v="177.9"/>
    <n v="1"/>
  </r>
  <r>
    <x v="32"/>
    <x v="0"/>
    <s v="2023-2024"/>
    <x v="1"/>
    <x v="0"/>
    <x v="0"/>
    <x v="0"/>
    <n v="6021"/>
    <x v="0"/>
    <x v="0"/>
    <x v="3"/>
    <x v="3"/>
    <n v="177.91"/>
    <n v="1"/>
  </r>
  <r>
    <x v="287"/>
    <x v="0"/>
    <s v="2023-2024"/>
    <x v="0"/>
    <x v="21"/>
    <x v="3"/>
    <x v="3"/>
    <n v="4012"/>
    <x v="0"/>
    <x v="10"/>
    <x v="9"/>
    <x v="9"/>
    <n v="178.39000000000001"/>
    <n v="1"/>
  </r>
  <r>
    <x v="261"/>
    <x v="1"/>
    <s v="2022-2023"/>
    <x v="0"/>
    <x v="85"/>
    <x v="0"/>
    <x v="0"/>
    <n v="6530"/>
    <x v="0"/>
    <x v="20"/>
    <x v="8"/>
    <x v="8"/>
    <n v="179.13"/>
    <n v="1"/>
  </r>
  <r>
    <x v="152"/>
    <x v="0"/>
    <s v="2023-2024"/>
    <x v="1"/>
    <x v="29"/>
    <x v="4"/>
    <x v="4"/>
    <n v="3500"/>
    <x v="0"/>
    <x v="8"/>
    <x v="5"/>
    <x v="5"/>
    <n v="179.66"/>
    <n v="1"/>
  </r>
  <r>
    <x v="178"/>
    <x v="0"/>
    <s v="2023-2024"/>
    <x v="0"/>
    <x v="91"/>
    <x v="1"/>
    <x v="1"/>
    <n v="2064"/>
    <x v="0"/>
    <x v="5"/>
    <x v="6"/>
    <x v="6"/>
    <n v="179.69"/>
    <n v="1"/>
  </r>
  <r>
    <x v="48"/>
    <x v="0"/>
    <s v="2023-2024"/>
    <x v="1"/>
    <x v="0"/>
    <x v="0"/>
    <x v="0"/>
    <n v="6021"/>
    <x v="0"/>
    <x v="0"/>
    <x v="9"/>
    <x v="9"/>
    <n v="179.7"/>
    <n v="1"/>
  </r>
  <r>
    <x v="646"/>
    <x v="0"/>
    <s v="2023-2024"/>
    <x v="1"/>
    <x v="82"/>
    <x v="3"/>
    <x v="3"/>
    <n v="4655"/>
    <x v="0"/>
    <x v="17"/>
    <x v="9"/>
    <x v="9"/>
    <n v="179.7"/>
    <n v="1"/>
  </r>
  <r>
    <x v="359"/>
    <x v="0"/>
    <s v="2023-2024"/>
    <x v="0"/>
    <x v="1"/>
    <x v="1"/>
    <x v="1"/>
    <n v="2478"/>
    <x v="0"/>
    <x v="1"/>
    <x v="9"/>
    <x v="9"/>
    <n v="179.82"/>
    <n v="1"/>
  </r>
  <r>
    <x v="277"/>
    <x v="2"/>
    <s v="2024-2025"/>
    <x v="0"/>
    <x v="21"/>
    <x v="3"/>
    <x v="3"/>
    <n v="4012"/>
    <x v="0"/>
    <x v="10"/>
    <x v="3"/>
    <x v="3"/>
    <n v="179.85000000000002"/>
    <n v="1"/>
  </r>
  <r>
    <x v="350"/>
    <x v="1"/>
    <s v="2022-2023"/>
    <x v="1"/>
    <x v="52"/>
    <x v="3"/>
    <x v="3"/>
    <n v="4053"/>
    <x v="0"/>
    <x v="10"/>
    <x v="9"/>
    <x v="9"/>
    <n v="179.94"/>
    <n v="1"/>
  </r>
  <r>
    <x v="694"/>
    <x v="2"/>
    <s v="2024-2025"/>
    <x v="0"/>
    <x v="55"/>
    <x v="3"/>
    <x v="3"/>
    <n v="4703"/>
    <x v="0"/>
    <x v="17"/>
    <x v="9"/>
    <x v="9"/>
    <n v="179.94"/>
    <n v="1"/>
  </r>
  <r>
    <x v="55"/>
    <x v="0"/>
    <s v="2023-2024"/>
    <x v="1"/>
    <x v="17"/>
    <x v="3"/>
    <x v="3"/>
    <n v="4825"/>
    <x v="0"/>
    <x v="12"/>
    <x v="5"/>
    <x v="5"/>
    <n v="180.70999999999998"/>
    <n v="1"/>
  </r>
  <r>
    <x v="636"/>
    <x v="0"/>
    <s v="2023-2024"/>
    <x v="0"/>
    <x v="20"/>
    <x v="4"/>
    <x v="4"/>
    <n v="3429"/>
    <x v="0"/>
    <x v="8"/>
    <x v="4"/>
    <x v="4"/>
    <n v="180.82999999999998"/>
    <n v="1"/>
  </r>
  <r>
    <x v="127"/>
    <x v="1"/>
    <s v="2022-2023"/>
    <x v="0"/>
    <x v="31"/>
    <x v="1"/>
    <x v="1"/>
    <n v="2116"/>
    <x v="0"/>
    <x v="4"/>
    <x v="4"/>
    <x v="4"/>
    <n v="181.11"/>
    <n v="1"/>
  </r>
  <r>
    <x v="379"/>
    <x v="2"/>
    <s v="2024-2025"/>
    <x v="0"/>
    <x v="66"/>
    <x v="3"/>
    <x v="3"/>
    <n v="4883"/>
    <x v="0"/>
    <x v="12"/>
    <x v="2"/>
    <x v="2"/>
    <n v="181.29"/>
    <n v="1"/>
  </r>
  <r>
    <x v="78"/>
    <x v="0"/>
    <s v="2023-2024"/>
    <x v="0"/>
    <x v="88"/>
    <x v="6"/>
    <x v="6"/>
    <n v="5011"/>
    <x v="0"/>
    <x v="13"/>
    <x v="3"/>
    <x v="3"/>
    <n v="181.32000000000002"/>
    <n v="1"/>
  </r>
  <r>
    <x v="699"/>
    <x v="2"/>
    <s v="2024-2025"/>
    <x v="1"/>
    <x v="28"/>
    <x v="1"/>
    <x v="1"/>
    <n v="2830"/>
    <x v="0"/>
    <x v="11"/>
    <x v="2"/>
    <x v="2"/>
    <n v="181.74"/>
    <n v="1"/>
  </r>
  <r>
    <x v="641"/>
    <x v="0"/>
    <s v="2023-2024"/>
    <x v="1"/>
    <x v="46"/>
    <x v="3"/>
    <x v="3"/>
    <n v="4740"/>
    <x v="0"/>
    <x v="17"/>
    <x v="7"/>
    <x v="7"/>
    <n v="181.75000000000003"/>
    <n v="1"/>
  </r>
  <r>
    <x v="99"/>
    <x v="0"/>
    <s v="2023-2024"/>
    <x v="1"/>
    <x v="90"/>
    <x v="3"/>
    <x v="3"/>
    <n v="4700"/>
    <x v="0"/>
    <x v="17"/>
    <x v="3"/>
    <x v="3"/>
    <n v="181.85"/>
    <n v="1"/>
  </r>
  <r>
    <x v="700"/>
    <x v="2"/>
    <s v="2024-2025"/>
    <x v="1"/>
    <x v="28"/>
    <x v="1"/>
    <x v="1"/>
    <n v="2830"/>
    <x v="0"/>
    <x v="11"/>
    <x v="3"/>
    <x v="3"/>
    <n v="182.3"/>
    <n v="1"/>
  </r>
  <r>
    <x v="692"/>
    <x v="0"/>
    <s v="2023-2024"/>
    <x v="1"/>
    <x v="28"/>
    <x v="1"/>
    <x v="1"/>
    <n v="2830"/>
    <x v="0"/>
    <x v="11"/>
    <x v="3"/>
    <x v="3"/>
    <n v="182.98000000000002"/>
    <n v="1"/>
  </r>
  <r>
    <x v="463"/>
    <x v="0"/>
    <s v="2023-2024"/>
    <x v="1"/>
    <x v="30"/>
    <x v="4"/>
    <x v="4"/>
    <n v="3131"/>
    <x v="0"/>
    <x v="6"/>
    <x v="4"/>
    <x v="4"/>
    <n v="183.33"/>
    <n v="1"/>
  </r>
  <r>
    <x v="3"/>
    <x v="0"/>
    <s v="2023-2024"/>
    <x v="1"/>
    <x v="33"/>
    <x v="4"/>
    <x v="4"/>
    <n v="3280"/>
    <x v="0"/>
    <x v="8"/>
    <x v="7"/>
    <x v="7"/>
    <n v="183.35"/>
    <n v="1"/>
  </r>
  <r>
    <x v="296"/>
    <x v="0"/>
    <s v="2023-2024"/>
    <x v="1"/>
    <x v="30"/>
    <x v="4"/>
    <x v="4"/>
    <n v="3131"/>
    <x v="0"/>
    <x v="6"/>
    <x v="5"/>
    <x v="5"/>
    <n v="183.61"/>
    <n v="1"/>
  </r>
  <r>
    <x v="639"/>
    <x v="1"/>
    <s v="2022-2023"/>
    <x v="0"/>
    <x v="37"/>
    <x v="1"/>
    <x v="1"/>
    <n v="2750"/>
    <x v="0"/>
    <x v="11"/>
    <x v="2"/>
    <x v="2"/>
    <n v="183.67000000000002"/>
    <n v="1"/>
  </r>
  <r>
    <x v="701"/>
    <x v="2"/>
    <s v="2024-2025"/>
    <x v="1"/>
    <x v="24"/>
    <x v="1"/>
    <x v="1"/>
    <n v="2120"/>
    <x v="0"/>
    <x v="4"/>
    <x v="4"/>
    <x v="4"/>
    <n v="183.7"/>
    <n v="1"/>
  </r>
  <r>
    <x v="319"/>
    <x v="0"/>
    <s v="2023-2024"/>
    <x v="1"/>
    <x v="0"/>
    <x v="0"/>
    <x v="0"/>
    <n v="6021"/>
    <x v="0"/>
    <x v="0"/>
    <x v="1"/>
    <x v="1"/>
    <n v="184.13000000000002"/>
    <n v="1"/>
  </r>
  <r>
    <x v="353"/>
    <x v="1"/>
    <s v="2022-2023"/>
    <x v="1"/>
    <x v="28"/>
    <x v="1"/>
    <x v="1"/>
    <n v="2830"/>
    <x v="0"/>
    <x v="11"/>
    <x v="1"/>
    <x v="1"/>
    <n v="184.24"/>
    <n v="1"/>
  </r>
  <r>
    <x v="353"/>
    <x v="1"/>
    <s v="2022-2023"/>
    <x v="1"/>
    <x v="28"/>
    <x v="1"/>
    <x v="1"/>
    <n v="2830"/>
    <x v="0"/>
    <x v="11"/>
    <x v="8"/>
    <x v="8"/>
    <n v="184.62"/>
    <n v="1"/>
  </r>
  <r>
    <x v="333"/>
    <x v="1"/>
    <s v="2022-2023"/>
    <x v="1"/>
    <x v="55"/>
    <x v="3"/>
    <x v="3"/>
    <n v="4703"/>
    <x v="0"/>
    <x v="17"/>
    <x v="0"/>
    <x v="0"/>
    <n v="184.87"/>
    <n v="1"/>
  </r>
  <r>
    <x v="520"/>
    <x v="0"/>
    <s v="2023-2024"/>
    <x v="0"/>
    <x v="93"/>
    <x v="4"/>
    <x v="4"/>
    <n v="3915"/>
    <x v="0"/>
    <x v="16"/>
    <x v="9"/>
    <x v="9"/>
    <n v="184.97"/>
    <n v="1"/>
  </r>
  <r>
    <x v="199"/>
    <x v="0"/>
    <s v="2023-2024"/>
    <x v="0"/>
    <x v="43"/>
    <x v="1"/>
    <x v="1"/>
    <n v="2560"/>
    <x v="0"/>
    <x v="2"/>
    <x v="9"/>
    <x v="9"/>
    <n v="185.32999999999998"/>
    <n v="1"/>
  </r>
  <r>
    <x v="171"/>
    <x v="1"/>
    <s v="2022-2023"/>
    <x v="0"/>
    <x v="12"/>
    <x v="3"/>
    <x v="3"/>
    <n v="4068"/>
    <x v="0"/>
    <x v="10"/>
    <x v="3"/>
    <x v="3"/>
    <n v="185.34"/>
    <n v="1"/>
  </r>
  <r>
    <x v="2"/>
    <x v="1"/>
    <s v="2022-2023"/>
    <x v="0"/>
    <x v="35"/>
    <x v="3"/>
    <x v="3"/>
    <n v="4558"/>
    <x v="0"/>
    <x v="15"/>
    <x v="6"/>
    <x v="6"/>
    <n v="185.7"/>
    <n v="1"/>
  </r>
  <r>
    <x v="55"/>
    <x v="0"/>
    <s v="2023-2024"/>
    <x v="0"/>
    <x v="73"/>
    <x v="6"/>
    <x v="6"/>
    <n v="5607"/>
    <x v="0"/>
    <x v="18"/>
    <x v="9"/>
    <x v="9"/>
    <n v="185.80999999999997"/>
    <n v="1"/>
  </r>
  <r>
    <x v="449"/>
    <x v="0"/>
    <s v="2023-2024"/>
    <x v="0"/>
    <x v="5"/>
    <x v="1"/>
    <x v="1"/>
    <n v="2067"/>
    <x v="0"/>
    <x v="5"/>
    <x v="0"/>
    <x v="0"/>
    <n v="185.82"/>
    <n v="1"/>
  </r>
  <r>
    <x v="603"/>
    <x v="2"/>
    <s v="2024-2025"/>
    <x v="0"/>
    <x v="53"/>
    <x v="3"/>
    <x v="3"/>
    <n v="4119"/>
    <x v="0"/>
    <x v="10"/>
    <x v="0"/>
    <x v="0"/>
    <n v="185.82999999999998"/>
    <n v="1"/>
  </r>
  <r>
    <x v="88"/>
    <x v="0"/>
    <s v="2023-2024"/>
    <x v="1"/>
    <x v="70"/>
    <x v="4"/>
    <x v="4"/>
    <n v="3400"/>
    <x v="0"/>
    <x v="8"/>
    <x v="5"/>
    <x v="5"/>
    <n v="187.22"/>
    <n v="1"/>
  </r>
  <r>
    <x v="33"/>
    <x v="2"/>
    <s v="2024-2025"/>
    <x v="1"/>
    <x v="92"/>
    <x v="3"/>
    <x v="3"/>
    <n v="4305"/>
    <x v="0"/>
    <x v="3"/>
    <x v="7"/>
    <x v="7"/>
    <n v="187.41000000000003"/>
    <n v="1"/>
  </r>
  <r>
    <x v="511"/>
    <x v="2"/>
    <s v="2024-2025"/>
    <x v="1"/>
    <x v="41"/>
    <x v="5"/>
    <x v="5"/>
    <n v="7320"/>
    <x v="0"/>
    <x v="9"/>
    <x v="6"/>
    <x v="6"/>
    <n v="187.53"/>
    <n v="1"/>
  </r>
  <r>
    <x v="701"/>
    <x v="2"/>
    <s v="2024-2025"/>
    <x v="0"/>
    <x v="5"/>
    <x v="1"/>
    <x v="1"/>
    <n v="2067"/>
    <x v="0"/>
    <x v="5"/>
    <x v="1"/>
    <x v="1"/>
    <n v="187.81"/>
    <n v="1"/>
  </r>
  <r>
    <x v="541"/>
    <x v="0"/>
    <s v="2023-2024"/>
    <x v="1"/>
    <x v="55"/>
    <x v="3"/>
    <x v="3"/>
    <n v="4703"/>
    <x v="0"/>
    <x v="17"/>
    <x v="6"/>
    <x v="6"/>
    <n v="188.13"/>
    <n v="1"/>
  </r>
  <r>
    <x v="408"/>
    <x v="1"/>
    <s v="2022-2023"/>
    <x v="1"/>
    <x v="42"/>
    <x v="3"/>
    <x v="3"/>
    <n v="4870"/>
    <x v="0"/>
    <x v="12"/>
    <x v="5"/>
    <x v="5"/>
    <n v="188.22"/>
    <n v="1"/>
  </r>
  <r>
    <x v="235"/>
    <x v="1"/>
    <s v="2022-2023"/>
    <x v="1"/>
    <x v="0"/>
    <x v="0"/>
    <x v="0"/>
    <n v="6021"/>
    <x v="0"/>
    <x v="0"/>
    <x v="1"/>
    <x v="1"/>
    <n v="188.94"/>
    <n v="1"/>
  </r>
  <r>
    <x v="425"/>
    <x v="2"/>
    <s v="2024-2025"/>
    <x v="0"/>
    <x v="2"/>
    <x v="2"/>
    <x v="2"/>
    <n v="2617"/>
    <x v="0"/>
    <x v="2"/>
    <x v="4"/>
    <x v="4"/>
    <n v="189.58"/>
    <n v="1"/>
  </r>
  <r>
    <x v="240"/>
    <x v="2"/>
    <s v="2024-2025"/>
    <x v="0"/>
    <x v="10"/>
    <x v="4"/>
    <x v="4"/>
    <n v="3551"/>
    <x v="0"/>
    <x v="8"/>
    <x v="8"/>
    <x v="8"/>
    <n v="189.72"/>
    <n v="1"/>
  </r>
  <r>
    <x v="197"/>
    <x v="0"/>
    <s v="2023-2024"/>
    <x v="0"/>
    <x v="5"/>
    <x v="1"/>
    <x v="1"/>
    <n v="2067"/>
    <x v="0"/>
    <x v="5"/>
    <x v="9"/>
    <x v="9"/>
    <n v="189.81"/>
    <n v="1"/>
  </r>
  <r>
    <x v="233"/>
    <x v="1"/>
    <s v="2022-2023"/>
    <x v="1"/>
    <x v="28"/>
    <x v="1"/>
    <x v="1"/>
    <n v="2830"/>
    <x v="0"/>
    <x v="11"/>
    <x v="3"/>
    <x v="3"/>
    <n v="189.82"/>
    <n v="1"/>
  </r>
  <r>
    <x v="203"/>
    <x v="0"/>
    <s v="2023-2024"/>
    <x v="1"/>
    <x v="72"/>
    <x v="4"/>
    <x v="4"/>
    <n v="3931"/>
    <x v="0"/>
    <x v="16"/>
    <x v="0"/>
    <x v="0"/>
    <n v="189.87"/>
    <n v="1"/>
  </r>
  <r>
    <x v="589"/>
    <x v="0"/>
    <s v="2023-2024"/>
    <x v="1"/>
    <x v="1"/>
    <x v="1"/>
    <x v="1"/>
    <n v="2478"/>
    <x v="0"/>
    <x v="1"/>
    <x v="3"/>
    <x v="3"/>
    <n v="190.83"/>
    <n v="1"/>
  </r>
  <r>
    <x v="664"/>
    <x v="0"/>
    <s v="2023-2024"/>
    <x v="1"/>
    <x v="17"/>
    <x v="3"/>
    <x v="3"/>
    <n v="4825"/>
    <x v="0"/>
    <x v="12"/>
    <x v="9"/>
    <x v="9"/>
    <n v="191.07999999999998"/>
    <n v="1"/>
  </r>
  <r>
    <x v="372"/>
    <x v="0"/>
    <s v="2023-2024"/>
    <x v="0"/>
    <x v="49"/>
    <x v="4"/>
    <x v="4"/>
    <n v="3134"/>
    <x v="0"/>
    <x v="6"/>
    <x v="6"/>
    <x v="6"/>
    <n v="191.57999999999998"/>
    <n v="1"/>
  </r>
  <r>
    <x v="27"/>
    <x v="0"/>
    <s v="2023-2024"/>
    <x v="0"/>
    <x v="5"/>
    <x v="1"/>
    <x v="1"/>
    <n v="2067"/>
    <x v="0"/>
    <x v="5"/>
    <x v="9"/>
    <x v="9"/>
    <n v="191.62"/>
    <n v="1"/>
  </r>
  <r>
    <x v="435"/>
    <x v="0"/>
    <s v="2023-2024"/>
    <x v="1"/>
    <x v="43"/>
    <x v="1"/>
    <x v="1"/>
    <n v="2560"/>
    <x v="0"/>
    <x v="2"/>
    <x v="8"/>
    <x v="8"/>
    <n v="191.65"/>
    <n v="1"/>
  </r>
  <r>
    <x v="108"/>
    <x v="1"/>
    <s v="2022-2023"/>
    <x v="1"/>
    <x v="10"/>
    <x v="4"/>
    <x v="4"/>
    <n v="3551"/>
    <x v="0"/>
    <x v="8"/>
    <x v="1"/>
    <x v="1"/>
    <n v="192.45999999999998"/>
    <n v="1"/>
  </r>
  <r>
    <x v="689"/>
    <x v="1"/>
    <s v="2022-2023"/>
    <x v="0"/>
    <x v="40"/>
    <x v="4"/>
    <x v="4"/>
    <n v="3353"/>
    <x v="0"/>
    <x v="8"/>
    <x v="3"/>
    <x v="3"/>
    <n v="192.47"/>
    <n v="1"/>
  </r>
  <r>
    <x v="198"/>
    <x v="2"/>
    <s v="2024-2025"/>
    <x v="0"/>
    <x v="64"/>
    <x v="1"/>
    <x v="1"/>
    <n v="2350"/>
    <x v="0"/>
    <x v="1"/>
    <x v="2"/>
    <x v="2"/>
    <n v="192.65"/>
    <n v="1"/>
  </r>
  <r>
    <x v="399"/>
    <x v="0"/>
    <s v="2023-2024"/>
    <x v="0"/>
    <x v="17"/>
    <x v="3"/>
    <x v="3"/>
    <n v="4825"/>
    <x v="0"/>
    <x v="12"/>
    <x v="5"/>
    <x v="5"/>
    <n v="192.67"/>
    <n v="1"/>
  </r>
  <r>
    <x v="7"/>
    <x v="0"/>
    <s v="2023-2024"/>
    <x v="1"/>
    <x v="92"/>
    <x v="3"/>
    <x v="3"/>
    <n v="4305"/>
    <x v="0"/>
    <x v="3"/>
    <x v="7"/>
    <x v="7"/>
    <n v="193.7"/>
    <n v="1"/>
  </r>
  <r>
    <x v="52"/>
    <x v="2"/>
    <s v="2024-2025"/>
    <x v="1"/>
    <x v="82"/>
    <x v="3"/>
    <x v="3"/>
    <n v="4655"/>
    <x v="0"/>
    <x v="17"/>
    <x v="4"/>
    <x v="4"/>
    <n v="193.8"/>
    <n v="1"/>
  </r>
  <r>
    <x v="698"/>
    <x v="2"/>
    <s v="2024-2025"/>
    <x v="1"/>
    <x v="0"/>
    <x v="0"/>
    <x v="0"/>
    <n v="6021"/>
    <x v="0"/>
    <x v="0"/>
    <x v="3"/>
    <x v="3"/>
    <n v="193.95"/>
    <n v="1"/>
  </r>
  <r>
    <x v="218"/>
    <x v="1"/>
    <s v="2022-2023"/>
    <x v="0"/>
    <x v="65"/>
    <x v="1"/>
    <x v="1"/>
    <n v="2131"/>
    <x v="0"/>
    <x v="4"/>
    <x v="3"/>
    <x v="3"/>
    <n v="194.06"/>
    <n v="1"/>
  </r>
  <r>
    <x v="587"/>
    <x v="0"/>
    <s v="2023-2024"/>
    <x v="0"/>
    <x v="27"/>
    <x v="4"/>
    <x v="4"/>
    <n v="3066"/>
    <x v="0"/>
    <x v="7"/>
    <x v="3"/>
    <x v="3"/>
    <n v="194.56"/>
    <n v="1"/>
  </r>
  <r>
    <x v="586"/>
    <x v="0"/>
    <s v="2023-2024"/>
    <x v="0"/>
    <x v="86"/>
    <x v="0"/>
    <x v="0"/>
    <n v="6725"/>
    <x v="0"/>
    <x v="20"/>
    <x v="5"/>
    <x v="5"/>
    <n v="194.63"/>
    <n v="1"/>
  </r>
  <r>
    <x v="668"/>
    <x v="2"/>
    <s v="2024-2025"/>
    <x v="0"/>
    <x v="36"/>
    <x v="4"/>
    <x v="4"/>
    <n v="3148"/>
    <x v="0"/>
    <x v="6"/>
    <x v="3"/>
    <x v="3"/>
    <n v="194.64"/>
    <n v="1"/>
  </r>
  <r>
    <x v="344"/>
    <x v="1"/>
    <s v="2022-2023"/>
    <x v="0"/>
    <x v="7"/>
    <x v="4"/>
    <x v="4"/>
    <n v="3175"/>
    <x v="0"/>
    <x v="6"/>
    <x v="2"/>
    <x v="2"/>
    <n v="194.64999999999998"/>
    <n v="1"/>
  </r>
  <r>
    <x v="702"/>
    <x v="0"/>
    <s v="2023-2024"/>
    <x v="1"/>
    <x v="82"/>
    <x v="3"/>
    <x v="3"/>
    <n v="4655"/>
    <x v="0"/>
    <x v="17"/>
    <x v="1"/>
    <x v="1"/>
    <n v="194.71"/>
    <n v="1"/>
  </r>
  <r>
    <x v="434"/>
    <x v="0"/>
    <s v="2023-2024"/>
    <x v="0"/>
    <x v="16"/>
    <x v="0"/>
    <x v="0"/>
    <n v="6030"/>
    <x v="0"/>
    <x v="0"/>
    <x v="4"/>
    <x v="4"/>
    <n v="194.85"/>
    <n v="1"/>
  </r>
  <r>
    <x v="699"/>
    <x v="2"/>
    <s v="2024-2025"/>
    <x v="0"/>
    <x v="75"/>
    <x v="0"/>
    <x v="0"/>
    <n v="6450"/>
    <x v="0"/>
    <x v="20"/>
    <x v="7"/>
    <x v="7"/>
    <n v="195.1"/>
    <n v="1"/>
  </r>
  <r>
    <x v="450"/>
    <x v="1"/>
    <s v="2022-2023"/>
    <x v="1"/>
    <x v="71"/>
    <x v="6"/>
    <x v="6"/>
    <n v="5043"/>
    <x v="0"/>
    <x v="13"/>
    <x v="5"/>
    <x v="5"/>
    <n v="195.16"/>
    <n v="1"/>
  </r>
  <r>
    <x v="324"/>
    <x v="0"/>
    <s v="2023-2024"/>
    <x v="0"/>
    <x v="63"/>
    <x v="1"/>
    <x v="1"/>
    <n v="2015"/>
    <x v="0"/>
    <x v="5"/>
    <x v="8"/>
    <x v="8"/>
    <n v="195.35000000000002"/>
    <n v="1"/>
  </r>
  <r>
    <x v="613"/>
    <x v="2"/>
    <s v="2024-2025"/>
    <x v="0"/>
    <x v="63"/>
    <x v="1"/>
    <x v="1"/>
    <n v="2015"/>
    <x v="0"/>
    <x v="5"/>
    <x v="7"/>
    <x v="7"/>
    <n v="195.65000000000003"/>
    <n v="1"/>
  </r>
  <r>
    <x v="33"/>
    <x v="2"/>
    <s v="2024-2025"/>
    <x v="1"/>
    <x v="29"/>
    <x v="4"/>
    <x v="4"/>
    <n v="3500"/>
    <x v="0"/>
    <x v="8"/>
    <x v="6"/>
    <x v="6"/>
    <n v="196.21"/>
    <n v="1"/>
  </r>
  <r>
    <x v="424"/>
    <x v="0"/>
    <s v="2023-2024"/>
    <x v="0"/>
    <x v="60"/>
    <x v="1"/>
    <x v="1"/>
    <n v="2541"/>
    <x v="0"/>
    <x v="2"/>
    <x v="0"/>
    <x v="0"/>
    <n v="196.23999999999998"/>
    <n v="1"/>
  </r>
  <r>
    <x v="1"/>
    <x v="0"/>
    <s v="2023-2024"/>
    <x v="1"/>
    <x v="28"/>
    <x v="1"/>
    <x v="1"/>
    <n v="2830"/>
    <x v="0"/>
    <x v="11"/>
    <x v="6"/>
    <x v="6"/>
    <n v="196.49"/>
    <n v="1"/>
  </r>
  <r>
    <x v="361"/>
    <x v="2"/>
    <s v="2024-2025"/>
    <x v="1"/>
    <x v="75"/>
    <x v="0"/>
    <x v="0"/>
    <n v="6450"/>
    <x v="0"/>
    <x v="20"/>
    <x v="2"/>
    <x v="2"/>
    <n v="196.62"/>
    <n v="1"/>
  </r>
  <r>
    <x v="256"/>
    <x v="0"/>
    <s v="2023-2024"/>
    <x v="0"/>
    <x v="55"/>
    <x v="3"/>
    <x v="3"/>
    <n v="4703"/>
    <x v="0"/>
    <x v="17"/>
    <x v="3"/>
    <x v="3"/>
    <n v="196.82"/>
    <n v="1"/>
  </r>
  <r>
    <x v="304"/>
    <x v="1"/>
    <s v="2022-2023"/>
    <x v="0"/>
    <x v="90"/>
    <x v="3"/>
    <x v="3"/>
    <n v="4700"/>
    <x v="0"/>
    <x v="17"/>
    <x v="3"/>
    <x v="3"/>
    <n v="196.88000000000002"/>
    <n v="1"/>
  </r>
  <r>
    <x v="65"/>
    <x v="2"/>
    <s v="2024-2025"/>
    <x v="0"/>
    <x v="69"/>
    <x v="4"/>
    <x v="4"/>
    <n v="3199"/>
    <x v="0"/>
    <x v="6"/>
    <x v="3"/>
    <x v="3"/>
    <n v="197.04"/>
    <n v="1"/>
  </r>
  <r>
    <x v="703"/>
    <x v="0"/>
    <s v="2023-2024"/>
    <x v="0"/>
    <x v="73"/>
    <x v="6"/>
    <x v="6"/>
    <n v="5607"/>
    <x v="0"/>
    <x v="18"/>
    <x v="6"/>
    <x v="6"/>
    <n v="197.66"/>
    <n v="1"/>
  </r>
  <r>
    <x v="440"/>
    <x v="0"/>
    <s v="2023-2024"/>
    <x v="0"/>
    <x v="85"/>
    <x v="0"/>
    <x v="0"/>
    <n v="6530"/>
    <x v="0"/>
    <x v="20"/>
    <x v="1"/>
    <x v="1"/>
    <n v="197.91"/>
    <n v="1"/>
  </r>
  <r>
    <x v="120"/>
    <x v="2"/>
    <s v="2024-2025"/>
    <x v="0"/>
    <x v="26"/>
    <x v="0"/>
    <x v="0"/>
    <n v="6280"/>
    <x v="0"/>
    <x v="14"/>
    <x v="8"/>
    <x v="8"/>
    <n v="198.01999999999998"/>
    <n v="1"/>
  </r>
  <r>
    <x v="455"/>
    <x v="0"/>
    <s v="2023-2024"/>
    <x v="1"/>
    <x v="0"/>
    <x v="0"/>
    <x v="0"/>
    <n v="6021"/>
    <x v="0"/>
    <x v="0"/>
    <x v="2"/>
    <x v="2"/>
    <n v="198.07"/>
    <n v="1"/>
  </r>
  <r>
    <x v="447"/>
    <x v="0"/>
    <s v="2023-2024"/>
    <x v="0"/>
    <x v="20"/>
    <x v="4"/>
    <x v="4"/>
    <n v="3429"/>
    <x v="0"/>
    <x v="8"/>
    <x v="4"/>
    <x v="4"/>
    <n v="198.64"/>
    <n v="1"/>
  </r>
  <r>
    <x v="603"/>
    <x v="2"/>
    <s v="2024-2025"/>
    <x v="0"/>
    <x v="25"/>
    <x v="4"/>
    <x v="4"/>
    <n v="3550"/>
    <x v="0"/>
    <x v="8"/>
    <x v="1"/>
    <x v="1"/>
    <n v="198.75"/>
    <n v="1"/>
  </r>
  <r>
    <x v="366"/>
    <x v="1"/>
    <s v="2022-2023"/>
    <x v="0"/>
    <x v="21"/>
    <x v="3"/>
    <x v="3"/>
    <n v="4012"/>
    <x v="0"/>
    <x v="10"/>
    <x v="3"/>
    <x v="3"/>
    <n v="198.84"/>
    <n v="1"/>
  </r>
  <r>
    <x v="415"/>
    <x v="2"/>
    <s v="2024-2025"/>
    <x v="0"/>
    <x v="2"/>
    <x v="2"/>
    <x v="2"/>
    <n v="2617"/>
    <x v="0"/>
    <x v="2"/>
    <x v="0"/>
    <x v="0"/>
    <n v="199.12"/>
    <n v="1"/>
  </r>
  <r>
    <x v="613"/>
    <x v="2"/>
    <s v="2024-2025"/>
    <x v="0"/>
    <x v="94"/>
    <x v="5"/>
    <x v="5"/>
    <n v="7250"/>
    <x v="0"/>
    <x v="9"/>
    <x v="7"/>
    <x v="7"/>
    <n v="199.82"/>
    <n v="1"/>
  </r>
  <r>
    <x v="511"/>
    <x v="2"/>
    <s v="2024-2025"/>
    <x v="0"/>
    <x v="58"/>
    <x v="0"/>
    <x v="0"/>
    <n v="6027"/>
    <x v="0"/>
    <x v="0"/>
    <x v="9"/>
    <x v="9"/>
    <n v="199.95"/>
    <n v="1"/>
  </r>
  <r>
    <x v="691"/>
    <x v="2"/>
    <s v="2024-2025"/>
    <x v="0"/>
    <x v="63"/>
    <x v="1"/>
    <x v="1"/>
    <n v="2015"/>
    <x v="0"/>
    <x v="5"/>
    <x v="5"/>
    <x v="5"/>
    <n v="200.05"/>
    <n v="1"/>
  </r>
  <r>
    <x v="47"/>
    <x v="2"/>
    <s v="2024-2025"/>
    <x v="0"/>
    <x v="19"/>
    <x v="1"/>
    <x v="1"/>
    <n v="2800"/>
    <x v="0"/>
    <x v="11"/>
    <x v="6"/>
    <x v="6"/>
    <n v="200.39"/>
    <n v="1"/>
  </r>
  <r>
    <x v="704"/>
    <x v="0"/>
    <s v="2023-2024"/>
    <x v="0"/>
    <x v="15"/>
    <x v="1"/>
    <x v="1"/>
    <n v="2020"/>
    <x v="0"/>
    <x v="5"/>
    <x v="1"/>
    <x v="1"/>
    <n v="200.44"/>
    <n v="1"/>
  </r>
  <r>
    <x v="94"/>
    <x v="0"/>
    <s v="2023-2024"/>
    <x v="0"/>
    <x v="90"/>
    <x v="3"/>
    <x v="3"/>
    <n v="4700"/>
    <x v="0"/>
    <x v="17"/>
    <x v="1"/>
    <x v="1"/>
    <n v="200.64999999999998"/>
    <n v="1"/>
  </r>
  <r>
    <x v="186"/>
    <x v="2"/>
    <s v="2024-2025"/>
    <x v="0"/>
    <x v="84"/>
    <x v="3"/>
    <x v="3"/>
    <n v="4215"/>
    <x v="0"/>
    <x v="3"/>
    <x v="9"/>
    <x v="9"/>
    <n v="200.70999999999998"/>
    <n v="1"/>
  </r>
  <r>
    <x v="589"/>
    <x v="0"/>
    <s v="2023-2024"/>
    <x v="0"/>
    <x v="83"/>
    <x v="0"/>
    <x v="0"/>
    <n v="6052"/>
    <x v="0"/>
    <x v="0"/>
    <x v="1"/>
    <x v="1"/>
    <n v="200.73"/>
    <n v="1"/>
  </r>
  <r>
    <x v="33"/>
    <x v="2"/>
    <s v="2024-2025"/>
    <x v="1"/>
    <x v="9"/>
    <x v="4"/>
    <x v="4"/>
    <n v="3076"/>
    <x v="0"/>
    <x v="7"/>
    <x v="0"/>
    <x v="0"/>
    <n v="200.82000000000002"/>
    <n v="1"/>
  </r>
  <r>
    <x v="465"/>
    <x v="1"/>
    <s v="2022-2023"/>
    <x v="1"/>
    <x v="4"/>
    <x v="1"/>
    <x v="1"/>
    <n v="2154"/>
    <x v="0"/>
    <x v="4"/>
    <x v="3"/>
    <x v="3"/>
    <n v="200.87"/>
    <n v="1"/>
  </r>
  <r>
    <x v="705"/>
    <x v="0"/>
    <s v="2023-2024"/>
    <x v="0"/>
    <x v="59"/>
    <x v="3"/>
    <x v="3"/>
    <n v="4509"/>
    <x v="0"/>
    <x v="3"/>
    <x v="8"/>
    <x v="8"/>
    <n v="200.87"/>
    <n v="1"/>
  </r>
  <r>
    <x v="214"/>
    <x v="2"/>
    <s v="2024-2025"/>
    <x v="0"/>
    <x v="73"/>
    <x v="6"/>
    <x v="6"/>
    <n v="5607"/>
    <x v="0"/>
    <x v="18"/>
    <x v="6"/>
    <x v="6"/>
    <n v="201.14"/>
    <n v="1"/>
  </r>
  <r>
    <x v="679"/>
    <x v="0"/>
    <s v="2023-2024"/>
    <x v="1"/>
    <x v="17"/>
    <x v="3"/>
    <x v="3"/>
    <n v="4825"/>
    <x v="0"/>
    <x v="12"/>
    <x v="0"/>
    <x v="0"/>
    <n v="201.22"/>
    <n v="1"/>
  </r>
  <r>
    <x v="385"/>
    <x v="1"/>
    <s v="2022-2023"/>
    <x v="0"/>
    <x v="49"/>
    <x v="4"/>
    <x v="4"/>
    <n v="3134"/>
    <x v="0"/>
    <x v="6"/>
    <x v="7"/>
    <x v="7"/>
    <n v="201.22000000000003"/>
    <n v="1"/>
  </r>
  <r>
    <x v="177"/>
    <x v="1"/>
    <s v="2022-2023"/>
    <x v="1"/>
    <x v="33"/>
    <x v="4"/>
    <x v="4"/>
    <n v="3280"/>
    <x v="0"/>
    <x v="8"/>
    <x v="3"/>
    <x v="3"/>
    <n v="201.92"/>
    <n v="1"/>
  </r>
  <r>
    <x v="211"/>
    <x v="2"/>
    <s v="2024-2025"/>
    <x v="0"/>
    <x v="77"/>
    <x v="5"/>
    <x v="5"/>
    <n v="7018"/>
    <x v="0"/>
    <x v="9"/>
    <x v="3"/>
    <x v="3"/>
    <n v="202.16"/>
    <n v="1"/>
  </r>
  <r>
    <x v="353"/>
    <x v="1"/>
    <s v="2022-2023"/>
    <x v="0"/>
    <x v="42"/>
    <x v="3"/>
    <x v="3"/>
    <n v="4870"/>
    <x v="0"/>
    <x v="12"/>
    <x v="5"/>
    <x v="5"/>
    <n v="202.28"/>
    <n v="1"/>
  </r>
  <r>
    <x v="522"/>
    <x v="0"/>
    <s v="2023-2024"/>
    <x v="0"/>
    <x v="95"/>
    <x v="7"/>
    <x v="7"/>
    <n v="870"/>
    <x v="0"/>
    <x v="19"/>
    <x v="2"/>
    <x v="2"/>
    <n v="202.61"/>
    <n v="1"/>
  </r>
  <r>
    <x v="588"/>
    <x v="0"/>
    <s v="2023-2024"/>
    <x v="0"/>
    <x v="34"/>
    <x v="4"/>
    <x v="4"/>
    <n v="3018"/>
    <x v="0"/>
    <x v="7"/>
    <x v="4"/>
    <x v="4"/>
    <n v="202.86999999999998"/>
    <n v="1"/>
  </r>
  <r>
    <x v="585"/>
    <x v="0"/>
    <s v="2023-2024"/>
    <x v="1"/>
    <x v="4"/>
    <x v="1"/>
    <x v="1"/>
    <n v="2154"/>
    <x v="0"/>
    <x v="4"/>
    <x v="1"/>
    <x v="1"/>
    <n v="203.66"/>
    <n v="1"/>
  </r>
  <r>
    <x v="690"/>
    <x v="1"/>
    <s v="2022-2023"/>
    <x v="0"/>
    <x v="47"/>
    <x v="1"/>
    <x v="1"/>
    <n v="2101"/>
    <x v="0"/>
    <x v="4"/>
    <x v="1"/>
    <x v="1"/>
    <n v="203.68"/>
    <n v="1"/>
  </r>
  <r>
    <x v="72"/>
    <x v="2"/>
    <s v="2024-2025"/>
    <x v="1"/>
    <x v="9"/>
    <x v="4"/>
    <x v="4"/>
    <n v="3076"/>
    <x v="0"/>
    <x v="7"/>
    <x v="2"/>
    <x v="2"/>
    <n v="203.88"/>
    <n v="1"/>
  </r>
  <r>
    <x v="158"/>
    <x v="0"/>
    <s v="2023-2024"/>
    <x v="0"/>
    <x v="61"/>
    <x v="6"/>
    <x v="6"/>
    <n v="5343"/>
    <x v="0"/>
    <x v="18"/>
    <x v="9"/>
    <x v="9"/>
    <n v="204.10000000000002"/>
    <n v="1"/>
  </r>
  <r>
    <x v="649"/>
    <x v="1"/>
    <s v="2022-2023"/>
    <x v="0"/>
    <x v="5"/>
    <x v="1"/>
    <x v="1"/>
    <n v="2067"/>
    <x v="0"/>
    <x v="5"/>
    <x v="1"/>
    <x v="1"/>
    <n v="204.21"/>
    <n v="1"/>
  </r>
  <r>
    <x v="620"/>
    <x v="1"/>
    <s v="2022-2023"/>
    <x v="0"/>
    <x v="35"/>
    <x v="3"/>
    <x v="3"/>
    <n v="4558"/>
    <x v="0"/>
    <x v="15"/>
    <x v="4"/>
    <x v="4"/>
    <n v="204.48000000000002"/>
    <n v="1"/>
  </r>
  <r>
    <x v="76"/>
    <x v="2"/>
    <s v="2024-2025"/>
    <x v="0"/>
    <x v="88"/>
    <x v="6"/>
    <x v="6"/>
    <n v="5011"/>
    <x v="0"/>
    <x v="13"/>
    <x v="1"/>
    <x v="1"/>
    <n v="204.59"/>
    <n v="1"/>
  </r>
  <r>
    <x v="706"/>
    <x v="1"/>
    <s v="2022-2023"/>
    <x v="0"/>
    <x v="66"/>
    <x v="3"/>
    <x v="3"/>
    <n v="4883"/>
    <x v="0"/>
    <x v="12"/>
    <x v="5"/>
    <x v="5"/>
    <n v="204.61"/>
    <n v="1"/>
  </r>
  <r>
    <x v="58"/>
    <x v="2"/>
    <s v="2024-2025"/>
    <x v="1"/>
    <x v="32"/>
    <x v="6"/>
    <x v="6"/>
    <n v="5169"/>
    <x v="0"/>
    <x v="13"/>
    <x v="4"/>
    <x v="4"/>
    <n v="204.64"/>
    <n v="1"/>
  </r>
  <r>
    <x v="175"/>
    <x v="1"/>
    <s v="2022-2023"/>
    <x v="0"/>
    <x v="58"/>
    <x v="0"/>
    <x v="0"/>
    <n v="6027"/>
    <x v="0"/>
    <x v="0"/>
    <x v="7"/>
    <x v="7"/>
    <n v="204.69000000000003"/>
    <n v="1"/>
  </r>
  <r>
    <x v="707"/>
    <x v="1"/>
    <s v="2022-2023"/>
    <x v="0"/>
    <x v="51"/>
    <x v="4"/>
    <x v="4"/>
    <n v="3630"/>
    <x v="0"/>
    <x v="16"/>
    <x v="3"/>
    <x v="3"/>
    <n v="204.79000000000002"/>
    <n v="1"/>
  </r>
  <r>
    <x v="521"/>
    <x v="0"/>
    <s v="2023-2024"/>
    <x v="1"/>
    <x v="82"/>
    <x v="3"/>
    <x v="3"/>
    <n v="4655"/>
    <x v="0"/>
    <x v="17"/>
    <x v="0"/>
    <x v="0"/>
    <n v="204.82999999999998"/>
    <n v="1"/>
  </r>
  <r>
    <x v="174"/>
    <x v="0"/>
    <s v="2023-2024"/>
    <x v="0"/>
    <x v="37"/>
    <x v="1"/>
    <x v="1"/>
    <n v="2750"/>
    <x v="0"/>
    <x v="11"/>
    <x v="7"/>
    <x v="7"/>
    <n v="204.84"/>
    <n v="1"/>
  </r>
  <r>
    <x v="564"/>
    <x v="0"/>
    <s v="2023-2024"/>
    <x v="0"/>
    <x v="45"/>
    <x v="3"/>
    <x v="3"/>
    <n v="4570"/>
    <x v="0"/>
    <x v="15"/>
    <x v="0"/>
    <x v="0"/>
    <n v="204.85"/>
    <n v="1"/>
  </r>
  <r>
    <x v="645"/>
    <x v="0"/>
    <s v="2023-2024"/>
    <x v="1"/>
    <x v="9"/>
    <x v="4"/>
    <x v="4"/>
    <n v="3076"/>
    <x v="0"/>
    <x v="7"/>
    <x v="8"/>
    <x v="8"/>
    <n v="205.46"/>
    <n v="1"/>
  </r>
  <r>
    <x v="156"/>
    <x v="2"/>
    <s v="2024-2025"/>
    <x v="1"/>
    <x v="23"/>
    <x v="1"/>
    <x v="1"/>
    <n v="2650"/>
    <x v="0"/>
    <x v="11"/>
    <x v="0"/>
    <x v="0"/>
    <n v="205.64"/>
    <n v="1"/>
  </r>
  <r>
    <x v="469"/>
    <x v="1"/>
    <s v="2022-2023"/>
    <x v="1"/>
    <x v="36"/>
    <x v="4"/>
    <x v="4"/>
    <n v="3148"/>
    <x v="0"/>
    <x v="6"/>
    <x v="1"/>
    <x v="1"/>
    <n v="205.76999999999998"/>
    <n v="1"/>
  </r>
  <r>
    <x v="691"/>
    <x v="2"/>
    <s v="2024-2025"/>
    <x v="0"/>
    <x v="65"/>
    <x v="1"/>
    <x v="1"/>
    <n v="2131"/>
    <x v="0"/>
    <x v="4"/>
    <x v="1"/>
    <x v="1"/>
    <n v="206.74"/>
    <n v="1"/>
  </r>
  <r>
    <x v="307"/>
    <x v="0"/>
    <s v="2023-2024"/>
    <x v="1"/>
    <x v="81"/>
    <x v="3"/>
    <x v="3"/>
    <n v="4680"/>
    <x v="0"/>
    <x v="17"/>
    <x v="3"/>
    <x v="3"/>
    <n v="206.82"/>
    <n v="1"/>
  </r>
  <r>
    <x v="439"/>
    <x v="0"/>
    <s v="2023-2024"/>
    <x v="1"/>
    <x v="96"/>
    <x v="4"/>
    <x v="4"/>
    <n v="3690"/>
    <x v="0"/>
    <x v="16"/>
    <x v="4"/>
    <x v="4"/>
    <n v="207.62"/>
    <n v="1"/>
  </r>
  <r>
    <x v="190"/>
    <x v="1"/>
    <s v="2022-2023"/>
    <x v="1"/>
    <x v="22"/>
    <x v="1"/>
    <x v="1"/>
    <n v="2539"/>
    <x v="0"/>
    <x v="2"/>
    <x v="7"/>
    <x v="7"/>
    <n v="207.73"/>
    <n v="1"/>
  </r>
  <r>
    <x v="161"/>
    <x v="0"/>
    <s v="2023-2024"/>
    <x v="1"/>
    <x v="33"/>
    <x v="4"/>
    <x v="4"/>
    <n v="3280"/>
    <x v="0"/>
    <x v="8"/>
    <x v="4"/>
    <x v="4"/>
    <n v="207.74"/>
    <n v="1"/>
  </r>
  <r>
    <x v="600"/>
    <x v="0"/>
    <s v="2023-2024"/>
    <x v="0"/>
    <x v="12"/>
    <x v="3"/>
    <x v="3"/>
    <n v="4068"/>
    <x v="0"/>
    <x v="10"/>
    <x v="8"/>
    <x v="8"/>
    <n v="207.77"/>
    <n v="1"/>
  </r>
  <r>
    <x v="41"/>
    <x v="1"/>
    <s v="2022-2023"/>
    <x v="1"/>
    <x v="70"/>
    <x v="4"/>
    <x v="4"/>
    <n v="3400"/>
    <x v="0"/>
    <x v="8"/>
    <x v="0"/>
    <x v="0"/>
    <n v="207.84"/>
    <n v="1"/>
  </r>
  <r>
    <x v="196"/>
    <x v="0"/>
    <s v="2023-2024"/>
    <x v="1"/>
    <x v="30"/>
    <x v="4"/>
    <x v="4"/>
    <n v="3131"/>
    <x v="0"/>
    <x v="6"/>
    <x v="3"/>
    <x v="3"/>
    <n v="207.84"/>
    <n v="1"/>
  </r>
  <r>
    <x v="610"/>
    <x v="0"/>
    <s v="2023-2024"/>
    <x v="0"/>
    <x v="35"/>
    <x v="3"/>
    <x v="3"/>
    <n v="4558"/>
    <x v="0"/>
    <x v="15"/>
    <x v="3"/>
    <x v="3"/>
    <n v="208.14000000000001"/>
    <n v="1"/>
  </r>
  <r>
    <x v="708"/>
    <x v="1"/>
    <s v="2022-2023"/>
    <x v="0"/>
    <x v="95"/>
    <x v="7"/>
    <x v="7"/>
    <n v="870"/>
    <x v="0"/>
    <x v="19"/>
    <x v="9"/>
    <x v="9"/>
    <n v="208.22"/>
    <n v="1"/>
  </r>
  <r>
    <x v="623"/>
    <x v="1"/>
    <s v="2022-2023"/>
    <x v="0"/>
    <x v="61"/>
    <x v="6"/>
    <x v="6"/>
    <n v="5343"/>
    <x v="0"/>
    <x v="18"/>
    <x v="9"/>
    <x v="9"/>
    <n v="208.44"/>
    <n v="1"/>
  </r>
  <r>
    <x v="316"/>
    <x v="0"/>
    <s v="2023-2024"/>
    <x v="1"/>
    <x v="81"/>
    <x v="3"/>
    <x v="3"/>
    <n v="4680"/>
    <x v="0"/>
    <x v="17"/>
    <x v="5"/>
    <x v="5"/>
    <n v="208.73000000000002"/>
    <n v="1"/>
  </r>
  <r>
    <x v="667"/>
    <x v="0"/>
    <s v="2023-2024"/>
    <x v="1"/>
    <x v="41"/>
    <x v="5"/>
    <x v="5"/>
    <n v="7320"/>
    <x v="0"/>
    <x v="9"/>
    <x v="7"/>
    <x v="7"/>
    <n v="209.62"/>
    <n v="1"/>
  </r>
  <r>
    <x v="235"/>
    <x v="1"/>
    <s v="2022-2023"/>
    <x v="0"/>
    <x v="23"/>
    <x v="1"/>
    <x v="1"/>
    <n v="2650"/>
    <x v="0"/>
    <x v="11"/>
    <x v="1"/>
    <x v="1"/>
    <n v="209.62"/>
    <n v="1"/>
  </r>
  <r>
    <x v="549"/>
    <x v="1"/>
    <s v="2022-2023"/>
    <x v="0"/>
    <x v="66"/>
    <x v="3"/>
    <x v="3"/>
    <n v="4883"/>
    <x v="0"/>
    <x v="12"/>
    <x v="9"/>
    <x v="9"/>
    <n v="209.65"/>
    <n v="1"/>
  </r>
  <r>
    <x v="444"/>
    <x v="0"/>
    <s v="2023-2024"/>
    <x v="0"/>
    <x v="27"/>
    <x v="4"/>
    <x v="4"/>
    <n v="3066"/>
    <x v="0"/>
    <x v="7"/>
    <x v="1"/>
    <x v="1"/>
    <n v="209.65"/>
    <n v="1"/>
  </r>
  <r>
    <x v="93"/>
    <x v="2"/>
    <s v="2024-2025"/>
    <x v="0"/>
    <x v="49"/>
    <x v="4"/>
    <x v="4"/>
    <n v="3134"/>
    <x v="0"/>
    <x v="6"/>
    <x v="4"/>
    <x v="4"/>
    <n v="209.79"/>
    <n v="1"/>
  </r>
  <r>
    <x v="299"/>
    <x v="1"/>
    <s v="2022-2023"/>
    <x v="0"/>
    <x v="76"/>
    <x v="1"/>
    <x v="1"/>
    <n v="2031"/>
    <x v="0"/>
    <x v="5"/>
    <x v="2"/>
    <x v="2"/>
    <n v="209.8"/>
    <n v="1"/>
  </r>
  <r>
    <x v="334"/>
    <x v="2"/>
    <s v="2024-2025"/>
    <x v="1"/>
    <x v="70"/>
    <x v="4"/>
    <x v="4"/>
    <n v="3400"/>
    <x v="0"/>
    <x v="8"/>
    <x v="9"/>
    <x v="9"/>
    <n v="209.9"/>
    <n v="1"/>
  </r>
  <r>
    <x v="543"/>
    <x v="0"/>
    <s v="2023-2024"/>
    <x v="0"/>
    <x v="70"/>
    <x v="4"/>
    <x v="4"/>
    <n v="3400"/>
    <x v="0"/>
    <x v="8"/>
    <x v="1"/>
    <x v="1"/>
    <n v="210.05"/>
    <n v="1"/>
  </r>
  <r>
    <x v="86"/>
    <x v="1"/>
    <s v="2022-2023"/>
    <x v="0"/>
    <x v="5"/>
    <x v="1"/>
    <x v="1"/>
    <n v="2067"/>
    <x v="0"/>
    <x v="5"/>
    <x v="4"/>
    <x v="4"/>
    <n v="210.75"/>
    <n v="1"/>
  </r>
  <r>
    <x v="543"/>
    <x v="0"/>
    <s v="2023-2024"/>
    <x v="1"/>
    <x v="85"/>
    <x v="0"/>
    <x v="0"/>
    <n v="6530"/>
    <x v="0"/>
    <x v="20"/>
    <x v="4"/>
    <x v="4"/>
    <n v="210.75"/>
    <n v="1"/>
  </r>
  <r>
    <x v="421"/>
    <x v="0"/>
    <s v="2023-2024"/>
    <x v="0"/>
    <x v="42"/>
    <x v="3"/>
    <x v="3"/>
    <n v="4870"/>
    <x v="0"/>
    <x v="12"/>
    <x v="3"/>
    <x v="3"/>
    <n v="210.81"/>
    <n v="1"/>
  </r>
  <r>
    <x v="401"/>
    <x v="2"/>
    <s v="2024-2025"/>
    <x v="1"/>
    <x v="32"/>
    <x v="6"/>
    <x v="6"/>
    <n v="5169"/>
    <x v="0"/>
    <x v="13"/>
    <x v="7"/>
    <x v="7"/>
    <n v="211.57000000000002"/>
    <n v="1"/>
  </r>
  <r>
    <x v="0"/>
    <x v="0"/>
    <s v="2023-2024"/>
    <x v="0"/>
    <x v="10"/>
    <x v="4"/>
    <x v="4"/>
    <n v="3551"/>
    <x v="0"/>
    <x v="8"/>
    <x v="8"/>
    <x v="8"/>
    <n v="211.59"/>
    <n v="1"/>
  </r>
  <r>
    <x v="428"/>
    <x v="0"/>
    <s v="2023-2024"/>
    <x v="0"/>
    <x v="73"/>
    <x v="6"/>
    <x v="6"/>
    <n v="5607"/>
    <x v="0"/>
    <x v="18"/>
    <x v="2"/>
    <x v="2"/>
    <n v="211.63"/>
    <n v="1"/>
  </r>
  <r>
    <x v="709"/>
    <x v="0"/>
    <s v="2023-2024"/>
    <x v="0"/>
    <x v="38"/>
    <x v="3"/>
    <x v="3"/>
    <n v="4802"/>
    <x v="0"/>
    <x v="12"/>
    <x v="6"/>
    <x v="6"/>
    <n v="212.54999999999998"/>
    <n v="1"/>
  </r>
  <r>
    <x v="330"/>
    <x v="0"/>
    <s v="2023-2024"/>
    <x v="0"/>
    <x v="88"/>
    <x v="6"/>
    <x v="6"/>
    <n v="5011"/>
    <x v="0"/>
    <x v="13"/>
    <x v="4"/>
    <x v="4"/>
    <n v="212.8"/>
    <n v="1"/>
  </r>
  <r>
    <x v="331"/>
    <x v="0"/>
    <s v="2023-2024"/>
    <x v="1"/>
    <x v="56"/>
    <x v="1"/>
    <x v="1"/>
    <n v="2795"/>
    <x v="0"/>
    <x v="11"/>
    <x v="8"/>
    <x v="8"/>
    <n v="212.88"/>
    <n v="1"/>
  </r>
  <r>
    <x v="481"/>
    <x v="2"/>
    <s v="2024-2025"/>
    <x v="0"/>
    <x v="62"/>
    <x v="0"/>
    <x v="0"/>
    <n v="6112"/>
    <x v="0"/>
    <x v="14"/>
    <x v="3"/>
    <x v="3"/>
    <n v="212.91"/>
    <n v="1"/>
  </r>
  <r>
    <x v="616"/>
    <x v="0"/>
    <s v="2023-2024"/>
    <x v="1"/>
    <x v="7"/>
    <x v="4"/>
    <x v="4"/>
    <n v="3175"/>
    <x v="0"/>
    <x v="6"/>
    <x v="1"/>
    <x v="1"/>
    <n v="213.03"/>
    <n v="1"/>
  </r>
  <r>
    <x v="687"/>
    <x v="0"/>
    <s v="2023-2024"/>
    <x v="0"/>
    <x v="44"/>
    <x v="4"/>
    <x v="4"/>
    <n v="3977"/>
    <x v="0"/>
    <x v="16"/>
    <x v="7"/>
    <x v="7"/>
    <n v="213.16"/>
    <n v="1"/>
  </r>
  <r>
    <x v="459"/>
    <x v="0"/>
    <s v="2023-2024"/>
    <x v="0"/>
    <x v="65"/>
    <x v="1"/>
    <x v="1"/>
    <n v="2131"/>
    <x v="0"/>
    <x v="4"/>
    <x v="3"/>
    <x v="3"/>
    <n v="213.37"/>
    <n v="1"/>
  </r>
  <r>
    <x v="403"/>
    <x v="0"/>
    <s v="2023-2024"/>
    <x v="1"/>
    <x v="96"/>
    <x v="4"/>
    <x v="4"/>
    <n v="3690"/>
    <x v="0"/>
    <x v="16"/>
    <x v="5"/>
    <x v="5"/>
    <n v="213.62"/>
    <n v="1"/>
  </r>
  <r>
    <x v="710"/>
    <x v="1"/>
    <s v="2022-2023"/>
    <x v="0"/>
    <x v="73"/>
    <x v="6"/>
    <x v="6"/>
    <n v="5607"/>
    <x v="0"/>
    <x v="18"/>
    <x v="4"/>
    <x v="4"/>
    <n v="213.75"/>
    <n v="1"/>
  </r>
  <r>
    <x v="527"/>
    <x v="1"/>
    <s v="2022-2023"/>
    <x v="1"/>
    <x v="72"/>
    <x v="4"/>
    <x v="4"/>
    <n v="3931"/>
    <x v="0"/>
    <x v="16"/>
    <x v="4"/>
    <x v="4"/>
    <n v="213.8"/>
    <n v="1"/>
  </r>
  <r>
    <x v="350"/>
    <x v="1"/>
    <s v="2022-2023"/>
    <x v="1"/>
    <x v="0"/>
    <x v="0"/>
    <x v="0"/>
    <n v="6021"/>
    <x v="0"/>
    <x v="0"/>
    <x v="0"/>
    <x v="0"/>
    <n v="213.83"/>
    <n v="1"/>
  </r>
  <r>
    <x v="556"/>
    <x v="0"/>
    <s v="2023-2024"/>
    <x v="1"/>
    <x v="32"/>
    <x v="6"/>
    <x v="6"/>
    <n v="5169"/>
    <x v="0"/>
    <x v="13"/>
    <x v="4"/>
    <x v="4"/>
    <n v="213.92000000000002"/>
    <n v="1"/>
  </r>
  <r>
    <x v="490"/>
    <x v="0"/>
    <s v="2023-2024"/>
    <x v="0"/>
    <x v="15"/>
    <x v="1"/>
    <x v="1"/>
    <n v="2020"/>
    <x v="0"/>
    <x v="5"/>
    <x v="6"/>
    <x v="6"/>
    <n v="214.01000000000002"/>
    <n v="1"/>
  </r>
  <r>
    <x v="606"/>
    <x v="0"/>
    <s v="2023-2024"/>
    <x v="0"/>
    <x v="21"/>
    <x v="3"/>
    <x v="3"/>
    <n v="4012"/>
    <x v="0"/>
    <x v="10"/>
    <x v="5"/>
    <x v="5"/>
    <n v="214.07"/>
    <n v="1"/>
  </r>
  <r>
    <x v="460"/>
    <x v="1"/>
    <s v="2022-2023"/>
    <x v="0"/>
    <x v="63"/>
    <x v="1"/>
    <x v="1"/>
    <n v="2015"/>
    <x v="0"/>
    <x v="5"/>
    <x v="5"/>
    <x v="5"/>
    <n v="214.48000000000002"/>
    <n v="1"/>
  </r>
  <r>
    <x v="326"/>
    <x v="0"/>
    <s v="2023-2024"/>
    <x v="1"/>
    <x v="68"/>
    <x v="7"/>
    <x v="7"/>
    <n v="800"/>
    <x v="0"/>
    <x v="19"/>
    <x v="5"/>
    <x v="5"/>
    <n v="215.45000000000002"/>
    <n v="1"/>
  </r>
  <r>
    <x v="155"/>
    <x v="2"/>
    <s v="2024-2025"/>
    <x v="1"/>
    <x v="14"/>
    <x v="1"/>
    <x v="1"/>
    <n v="2790"/>
    <x v="0"/>
    <x v="11"/>
    <x v="3"/>
    <x v="3"/>
    <n v="215.58"/>
    <n v="1"/>
  </r>
  <r>
    <x v="449"/>
    <x v="0"/>
    <s v="2023-2024"/>
    <x v="0"/>
    <x v="3"/>
    <x v="3"/>
    <x v="3"/>
    <n v="4220"/>
    <x v="0"/>
    <x v="3"/>
    <x v="2"/>
    <x v="2"/>
    <n v="215.69"/>
    <n v="1"/>
  </r>
  <r>
    <x v="263"/>
    <x v="0"/>
    <s v="2023-2024"/>
    <x v="1"/>
    <x v="42"/>
    <x v="3"/>
    <x v="3"/>
    <n v="4870"/>
    <x v="0"/>
    <x v="12"/>
    <x v="0"/>
    <x v="0"/>
    <n v="215.89"/>
    <n v="1"/>
  </r>
  <r>
    <x v="544"/>
    <x v="0"/>
    <s v="2023-2024"/>
    <x v="0"/>
    <x v="77"/>
    <x v="5"/>
    <x v="5"/>
    <n v="7018"/>
    <x v="0"/>
    <x v="9"/>
    <x v="0"/>
    <x v="0"/>
    <n v="216.70999999999998"/>
    <n v="1"/>
  </r>
  <r>
    <x v="711"/>
    <x v="2"/>
    <s v="2024-2025"/>
    <x v="0"/>
    <x v="6"/>
    <x v="0"/>
    <x v="0"/>
    <n v="6010"/>
    <x v="0"/>
    <x v="0"/>
    <x v="2"/>
    <x v="2"/>
    <n v="217.11"/>
    <n v="1"/>
  </r>
  <r>
    <x v="220"/>
    <x v="0"/>
    <s v="2023-2024"/>
    <x v="1"/>
    <x v="25"/>
    <x v="4"/>
    <x v="4"/>
    <n v="3550"/>
    <x v="0"/>
    <x v="8"/>
    <x v="5"/>
    <x v="5"/>
    <n v="217.45000000000002"/>
    <n v="1"/>
  </r>
  <r>
    <x v="152"/>
    <x v="0"/>
    <s v="2023-2024"/>
    <x v="0"/>
    <x v="23"/>
    <x v="1"/>
    <x v="1"/>
    <n v="2650"/>
    <x v="0"/>
    <x v="11"/>
    <x v="3"/>
    <x v="3"/>
    <n v="218.4"/>
    <n v="1"/>
  </r>
  <r>
    <x v="486"/>
    <x v="1"/>
    <s v="2022-2023"/>
    <x v="0"/>
    <x v="2"/>
    <x v="2"/>
    <x v="2"/>
    <n v="2617"/>
    <x v="0"/>
    <x v="2"/>
    <x v="9"/>
    <x v="9"/>
    <n v="218.43"/>
    <n v="1"/>
  </r>
  <r>
    <x v="712"/>
    <x v="0"/>
    <s v="2023-2024"/>
    <x v="0"/>
    <x v="42"/>
    <x v="3"/>
    <x v="3"/>
    <n v="4870"/>
    <x v="0"/>
    <x v="12"/>
    <x v="2"/>
    <x v="2"/>
    <n v="218.6"/>
    <n v="1"/>
  </r>
  <r>
    <x v="344"/>
    <x v="1"/>
    <s v="2022-2023"/>
    <x v="1"/>
    <x v="85"/>
    <x v="0"/>
    <x v="0"/>
    <n v="6530"/>
    <x v="0"/>
    <x v="20"/>
    <x v="6"/>
    <x v="6"/>
    <n v="218.63"/>
    <n v="1"/>
  </r>
  <r>
    <x v="659"/>
    <x v="2"/>
    <s v="2024-2025"/>
    <x v="0"/>
    <x v="16"/>
    <x v="0"/>
    <x v="0"/>
    <n v="6030"/>
    <x v="0"/>
    <x v="0"/>
    <x v="3"/>
    <x v="3"/>
    <n v="218.78"/>
    <n v="1"/>
  </r>
  <r>
    <x v="259"/>
    <x v="2"/>
    <s v="2024-2025"/>
    <x v="1"/>
    <x v="93"/>
    <x v="4"/>
    <x v="4"/>
    <n v="3915"/>
    <x v="0"/>
    <x v="16"/>
    <x v="6"/>
    <x v="6"/>
    <n v="220.18"/>
    <n v="1"/>
  </r>
  <r>
    <x v="454"/>
    <x v="0"/>
    <s v="2023-2024"/>
    <x v="0"/>
    <x v="85"/>
    <x v="0"/>
    <x v="0"/>
    <n v="6530"/>
    <x v="0"/>
    <x v="20"/>
    <x v="1"/>
    <x v="1"/>
    <n v="220.2"/>
    <n v="1"/>
  </r>
  <r>
    <x v="521"/>
    <x v="0"/>
    <s v="2023-2024"/>
    <x v="0"/>
    <x v="44"/>
    <x v="4"/>
    <x v="4"/>
    <n v="3977"/>
    <x v="0"/>
    <x v="16"/>
    <x v="3"/>
    <x v="3"/>
    <n v="220.78"/>
    <n v="1"/>
  </r>
  <r>
    <x v="133"/>
    <x v="1"/>
    <s v="2022-2023"/>
    <x v="0"/>
    <x v="86"/>
    <x v="0"/>
    <x v="0"/>
    <n v="6725"/>
    <x v="0"/>
    <x v="20"/>
    <x v="4"/>
    <x v="4"/>
    <n v="220.83"/>
    <n v="1"/>
  </r>
  <r>
    <x v="587"/>
    <x v="0"/>
    <s v="2023-2024"/>
    <x v="1"/>
    <x v="25"/>
    <x v="4"/>
    <x v="4"/>
    <n v="3550"/>
    <x v="0"/>
    <x v="8"/>
    <x v="8"/>
    <x v="8"/>
    <n v="220.85"/>
    <n v="1"/>
  </r>
  <r>
    <x v="232"/>
    <x v="1"/>
    <s v="2022-2023"/>
    <x v="1"/>
    <x v="24"/>
    <x v="1"/>
    <x v="1"/>
    <n v="2120"/>
    <x v="0"/>
    <x v="4"/>
    <x v="4"/>
    <x v="4"/>
    <n v="221.82999999999998"/>
    <n v="1"/>
  </r>
  <r>
    <x v="590"/>
    <x v="0"/>
    <s v="2023-2024"/>
    <x v="0"/>
    <x v="65"/>
    <x v="1"/>
    <x v="1"/>
    <n v="2131"/>
    <x v="0"/>
    <x v="4"/>
    <x v="9"/>
    <x v="9"/>
    <n v="221.93"/>
    <n v="1"/>
  </r>
  <r>
    <x v="34"/>
    <x v="2"/>
    <s v="2024-2025"/>
    <x v="0"/>
    <x v="68"/>
    <x v="7"/>
    <x v="7"/>
    <n v="800"/>
    <x v="0"/>
    <x v="19"/>
    <x v="6"/>
    <x v="6"/>
    <n v="222.81"/>
    <n v="1"/>
  </r>
  <r>
    <x v="136"/>
    <x v="0"/>
    <s v="2023-2024"/>
    <x v="0"/>
    <x v="41"/>
    <x v="5"/>
    <x v="5"/>
    <n v="7320"/>
    <x v="0"/>
    <x v="9"/>
    <x v="4"/>
    <x v="4"/>
    <n v="223.23"/>
    <n v="1"/>
  </r>
  <r>
    <x v="713"/>
    <x v="2"/>
    <s v="2024-2025"/>
    <x v="1"/>
    <x v="74"/>
    <x v="1"/>
    <x v="1"/>
    <n v="2485"/>
    <x v="0"/>
    <x v="1"/>
    <x v="4"/>
    <x v="4"/>
    <n v="223.31"/>
    <n v="1"/>
  </r>
  <r>
    <x v="291"/>
    <x v="2"/>
    <s v="2024-2025"/>
    <x v="0"/>
    <x v="60"/>
    <x v="1"/>
    <x v="1"/>
    <n v="2541"/>
    <x v="0"/>
    <x v="2"/>
    <x v="2"/>
    <x v="2"/>
    <n v="223.63"/>
    <n v="1"/>
  </r>
  <r>
    <x v="321"/>
    <x v="0"/>
    <s v="2023-2024"/>
    <x v="1"/>
    <x v="9"/>
    <x v="4"/>
    <x v="4"/>
    <n v="3076"/>
    <x v="0"/>
    <x v="7"/>
    <x v="5"/>
    <x v="5"/>
    <n v="223.71"/>
    <n v="1"/>
  </r>
  <r>
    <x v="607"/>
    <x v="0"/>
    <s v="2023-2024"/>
    <x v="1"/>
    <x v="88"/>
    <x v="6"/>
    <x v="6"/>
    <n v="5011"/>
    <x v="0"/>
    <x v="13"/>
    <x v="0"/>
    <x v="0"/>
    <n v="223.72"/>
    <n v="1"/>
  </r>
  <r>
    <x v="197"/>
    <x v="0"/>
    <s v="2023-2024"/>
    <x v="1"/>
    <x v="71"/>
    <x v="6"/>
    <x v="6"/>
    <n v="5043"/>
    <x v="0"/>
    <x v="13"/>
    <x v="4"/>
    <x v="4"/>
    <n v="224.14"/>
    <n v="1"/>
  </r>
  <r>
    <x v="264"/>
    <x v="0"/>
    <s v="2023-2024"/>
    <x v="0"/>
    <x v="6"/>
    <x v="0"/>
    <x v="0"/>
    <n v="6010"/>
    <x v="0"/>
    <x v="0"/>
    <x v="0"/>
    <x v="0"/>
    <n v="224.54"/>
    <n v="1"/>
  </r>
  <r>
    <x v="507"/>
    <x v="0"/>
    <s v="2023-2024"/>
    <x v="0"/>
    <x v="41"/>
    <x v="5"/>
    <x v="5"/>
    <n v="7320"/>
    <x v="0"/>
    <x v="9"/>
    <x v="1"/>
    <x v="1"/>
    <n v="224.79999999999998"/>
    <n v="1"/>
  </r>
  <r>
    <x v="297"/>
    <x v="2"/>
    <s v="2024-2025"/>
    <x v="1"/>
    <x v="4"/>
    <x v="1"/>
    <x v="1"/>
    <n v="2154"/>
    <x v="0"/>
    <x v="4"/>
    <x v="0"/>
    <x v="0"/>
    <n v="224.8"/>
    <n v="1"/>
  </r>
  <r>
    <x v="92"/>
    <x v="0"/>
    <s v="2023-2024"/>
    <x v="1"/>
    <x v="11"/>
    <x v="5"/>
    <x v="5"/>
    <n v="7010"/>
    <x v="0"/>
    <x v="9"/>
    <x v="9"/>
    <x v="9"/>
    <n v="224.85"/>
    <n v="1"/>
  </r>
  <r>
    <x v="566"/>
    <x v="0"/>
    <s v="2023-2024"/>
    <x v="1"/>
    <x v="17"/>
    <x v="3"/>
    <x v="3"/>
    <n v="4825"/>
    <x v="0"/>
    <x v="12"/>
    <x v="4"/>
    <x v="4"/>
    <n v="224.89"/>
    <n v="1"/>
  </r>
  <r>
    <x v="101"/>
    <x v="2"/>
    <s v="2024-2025"/>
    <x v="1"/>
    <x v="85"/>
    <x v="0"/>
    <x v="0"/>
    <n v="6530"/>
    <x v="0"/>
    <x v="20"/>
    <x v="2"/>
    <x v="2"/>
    <n v="224.95"/>
    <n v="1"/>
  </r>
  <r>
    <x v="352"/>
    <x v="0"/>
    <s v="2023-2024"/>
    <x v="0"/>
    <x v="60"/>
    <x v="1"/>
    <x v="1"/>
    <n v="2541"/>
    <x v="0"/>
    <x v="2"/>
    <x v="7"/>
    <x v="7"/>
    <n v="225.73"/>
    <n v="1"/>
  </r>
  <r>
    <x v="363"/>
    <x v="2"/>
    <s v="2024-2025"/>
    <x v="0"/>
    <x v="36"/>
    <x v="4"/>
    <x v="4"/>
    <n v="3148"/>
    <x v="0"/>
    <x v="6"/>
    <x v="5"/>
    <x v="5"/>
    <n v="226.2"/>
    <n v="1"/>
  </r>
  <r>
    <x v="283"/>
    <x v="0"/>
    <s v="2023-2024"/>
    <x v="0"/>
    <x v="73"/>
    <x v="6"/>
    <x v="6"/>
    <n v="5607"/>
    <x v="0"/>
    <x v="18"/>
    <x v="7"/>
    <x v="7"/>
    <n v="226.42"/>
    <n v="1"/>
  </r>
  <r>
    <x v="543"/>
    <x v="0"/>
    <s v="2023-2024"/>
    <x v="1"/>
    <x v="81"/>
    <x v="3"/>
    <x v="3"/>
    <n v="4680"/>
    <x v="0"/>
    <x v="17"/>
    <x v="6"/>
    <x v="6"/>
    <n v="226.63"/>
    <n v="1"/>
  </r>
  <r>
    <x v="92"/>
    <x v="0"/>
    <s v="2023-2024"/>
    <x v="0"/>
    <x v="20"/>
    <x v="4"/>
    <x v="4"/>
    <n v="3429"/>
    <x v="0"/>
    <x v="8"/>
    <x v="4"/>
    <x v="4"/>
    <n v="226.67000000000002"/>
    <n v="1"/>
  </r>
  <r>
    <x v="355"/>
    <x v="0"/>
    <s v="2023-2024"/>
    <x v="1"/>
    <x v="53"/>
    <x v="3"/>
    <x v="3"/>
    <n v="4119"/>
    <x v="0"/>
    <x v="10"/>
    <x v="2"/>
    <x v="2"/>
    <n v="228.73"/>
    <n v="1"/>
  </r>
  <r>
    <x v="626"/>
    <x v="2"/>
    <s v="2024-2025"/>
    <x v="0"/>
    <x v="73"/>
    <x v="6"/>
    <x v="6"/>
    <n v="5607"/>
    <x v="0"/>
    <x v="18"/>
    <x v="4"/>
    <x v="4"/>
    <n v="228.76999999999998"/>
    <n v="1"/>
  </r>
  <r>
    <x v="281"/>
    <x v="0"/>
    <s v="2023-2024"/>
    <x v="0"/>
    <x v="18"/>
    <x v="6"/>
    <x v="6"/>
    <n v="5168"/>
    <x v="0"/>
    <x v="13"/>
    <x v="5"/>
    <x v="5"/>
    <n v="228.95"/>
    <n v="1"/>
  </r>
  <r>
    <x v="555"/>
    <x v="2"/>
    <s v="2024-2025"/>
    <x v="0"/>
    <x v="34"/>
    <x v="4"/>
    <x v="4"/>
    <n v="3018"/>
    <x v="0"/>
    <x v="7"/>
    <x v="8"/>
    <x v="8"/>
    <n v="229.38"/>
    <n v="1"/>
  </r>
  <r>
    <x v="291"/>
    <x v="2"/>
    <s v="2024-2025"/>
    <x v="0"/>
    <x v="79"/>
    <x v="6"/>
    <x v="6"/>
    <n v="5290"/>
    <x v="0"/>
    <x v="18"/>
    <x v="7"/>
    <x v="7"/>
    <n v="229.4"/>
    <n v="1"/>
  </r>
  <r>
    <x v="662"/>
    <x v="2"/>
    <s v="2024-2025"/>
    <x v="0"/>
    <x v="58"/>
    <x v="0"/>
    <x v="0"/>
    <n v="6027"/>
    <x v="0"/>
    <x v="0"/>
    <x v="5"/>
    <x v="5"/>
    <n v="229.40000000000003"/>
    <n v="1"/>
  </r>
  <r>
    <x v="523"/>
    <x v="1"/>
    <s v="2022-2023"/>
    <x v="0"/>
    <x v="84"/>
    <x v="3"/>
    <x v="3"/>
    <n v="4215"/>
    <x v="0"/>
    <x v="3"/>
    <x v="4"/>
    <x v="4"/>
    <n v="229.63"/>
    <n v="1"/>
  </r>
  <r>
    <x v="293"/>
    <x v="0"/>
    <s v="2023-2024"/>
    <x v="0"/>
    <x v="54"/>
    <x v="4"/>
    <x v="4"/>
    <n v="3030"/>
    <x v="0"/>
    <x v="7"/>
    <x v="7"/>
    <x v="7"/>
    <n v="230.62999999999997"/>
    <n v="1"/>
  </r>
  <r>
    <x v="365"/>
    <x v="0"/>
    <s v="2023-2024"/>
    <x v="1"/>
    <x v="53"/>
    <x v="3"/>
    <x v="3"/>
    <n v="4119"/>
    <x v="0"/>
    <x v="10"/>
    <x v="1"/>
    <x v="1"/>
    <n v="230.93999999999997"/>
    <n v="1"/>
  </r>
  <r>
    <x v="216"/>
    <x v="0"/>
    <s v="2023-2024"/>
    <x v="0"/>
    <x v="16"/>
    <x v="0"/>
    <x v="0"/>
    <n v="6030"/>
    <x v="0"/>
    <x v="0"/>
    <x v="4"/>
    <x v="4"/>
    <n v="231.04"/>
    <n v="1"/>
  </r>
  <r>
    <x v="223"/>
    <x v="1"/>
    <s v="2022-2023"/>
    <x v="0"/>
    <x v="20"/>
    <x v="4"/>
    <x v="4"/>
    <n v="3429"/>
    <x v="0"/>
    <x v="8"/>
    <x v="7"/>
    <x v="7"/>
    <n v="231.19"/>
    <n v="1"/>
  </r>
  <r>
    <x v="647"/>
    <x v="0"/>
    <s v="2023-2024"/>
    <x v="0"/>
    <x v="62"/>
    <x v="0"/>
    <x v="0"/>
    <n v="6112"/>
    <x v="0"/>
    <x v="14"/>
    <x v="1"/>
    <x v="1"/>
    <n v="231.23"/>
    <n v="1"/>
  </r>
  <r>
    <x v="306"/>
    <x v="2"/>
    <s v="2024-2025"/>
    <x v="1"/>
    <x v="71"/>
    <x v="6"/>
    <x v="6"/>
    <n v="5043"/>
    <x v="0"/>
    <x v="13"/>
    <x v="6"/>
    <x v="6"/>
    <n v="231.54"/>
    <n v="1"/>
  </r>
  <r>
    <x v="371"/>
    <x v="2"/>
    <s v="2024-2025"/>
    <x v="1"/>
    <x v="46"/>
    <x v="3"/>
    <x v="3"/>
    <n v="4740"/>
    <x v="0"/>
    <x v="17"/>
    <x v="5"/>
    <x v="5"/>
    <n v="231.64000000000001"/>
    <n v="1"/>
  </r>
  <r>
    <x v="87"/>
    <x v="0"/>
    <s v="2023-2024"/>
    <x v="0"/>
    <x v="71"/>
    <x v="6"/>
    <x v="6"/>
    <n v="5043"/>
    <x v="0"/>
    <x v="13"/>
    <x v="3"/>
    <x v="3"/>
    <n v="231.76000000000002"/>
    <n v="1"/>
  </r>
  <r>
    <x v="395"/>
    <x v="1"/>
    <s v="2022-2023"/>
    <x v="1"/>
    <x v="9"/>
    <x v="4"/>
    <x v="4"/>
    <n v="3076"/>
    <x v="0"/>
    <x v="7"/>
    <x v="2"/>
    <x v="2"/>
    <n v="232.06"/>
    <n v="1"/>
  </r>
  <r>
    <x v="221"/>
    <x v="0"/>
    <s v="2023-2024"/>
    <x v="0"/>
    <x v="2"/>
    <x v="2"/>
    <x v="2"/>
    <n v="2617"/>
    <x v="0"/>
    <x v="2"/>
    <x v="7"/>
    <x v="7"/>
    <n v="232.54999999999995"/>
    <n v="1"/>
  </r>
  <r>
    <x v="596"/>
    <x v="0"/>
    <s v="2023-2024"/>
    <x v="0"/>
    <x v="6"/>
    <x v="0"/>
    <x v="0"/>
    <n v="6010"/>
    <x v="0"/>
    <x v="0"/>
    <x v="1"/>
    <x v="1"/>
    <n v="232.67000000000002"/>
    <n v="1"/>
  </r>
  <r>
    <x v="19"/>
    <x v="0"/>
    <s v="2023-2024"/>
    <x v="1"/>
    <x v="79"/>
    <x v="6"/>
    <x v="6"/>
    <n v="5290"/>
    <x v="0"/>
    <x v="18"/>
    <x v="1"/>
    <x v="1"/>
    <n v="232.78"/>
    <n v="1"/>
  </r>
  <r>
    <x v="113"/>
    <x v="2"/>
    <s v="2024-2025"/>
    <x v="1"/>
    <x v="75"/>
    <x v="0"/>
    <x v="0"/>
    <n v="6450"/>
    <x v="0"/>
    <x v="20"/>
    <x v="5"/>
    <x v="5"/>
    <n v="232.91000000000003"/>
    <n v="1"/>
  </r>
  <r>
    <x v="681"/>
    <x v="2"/>
    <s v="2024-2025"/>
    <x v="0"/>
    <x v="8"/>
    <x v="1"/>
    <x v="1"/>
    <n v="2158"/>
    <x v="0"/>
    <x v="4"/>
    <x v="6"/>
    <x v="6"/>
    <n v="233.18"/>
    <n v="1"/>
  </r>
  <r>
    <x v="606"/>
    <x v="0"/>
    <s v="2023-2024"/>
    <x v="0"/>
    <x v="15"/>
    <x v="1"/>
    <x v="1"/>
    <n v="2020"/>
    <x v="0"/>
    <x v="5"/>
    <x v="3"/>
    <x v="3"/>
    <n v="233.82999999999998"/>
    <n v="1"/>
  </r>
  <r>
    <x v="622"/>
    <x v="0"/>
    <s v="2023-2024"/>
    <x v="0"/>
    <x v="68"/>
    <x v="7"/>
    <x v="7"/>
    <n v="800"/>
    <x v="0"/>
    <x v="19"/>
    <x v="9"/>
    <x v="9"/>
    <n v="233.93"/>
    <n v="1"/>
  </r>
  <r>
    <x v="493"/>
    <x v="1"/>
    <s v="2022-2023"/>
    <x v="1"/>
    <x v="14"/>
    <x v="1"/>
    <x v="1"/>
    <n v="2790"/>
    <x v="0"/>
    <x v="11"/>
    <x v="6"/>
    <x v="6"/>
    <n v="234.14"/>
    <n v="1"/>
  </r>
  <r>
    <x v="155"/>
    <x v="2"/>
    <s v="2024-2025"/>
    <x v="0"/>
    <x v="30"/>
    <x v="4"/>
    <x v="4"/>
    <n v="3131"/>
    <x v="0"/>
    <x v="6"/>
    <x v="1"/>
    <x v="1"/>
    <n v="234.53"/>
    <n v="1"/>
  </r>
  <r>
    <x v="322"/>
    <x v="0"/>
    <s v="2023-2024"/>
    <x v="0"/>
    <x v="78"/>
    <x v="1"/>
    <x v="1"/>
    <n v="2141"/>
    <x v="0"/>
    <x v="4"/>
    <x v="1"/>
    <x v="1"/>
    <n v="234.54"/>
    <n v="1"/>
  </r>
  <r>
    <x v="394"/>
    <x v="0"/>
    <s v="2023-2024"/>
    <x v="1"/>
    <x v="56"/>
    <x v="1"/>
    <x v="1"/>
    <n v="2795"/>
    <x v="0"/>
    <x v="11"/>
    <x v="3"/>
    <x v="3"/>
    <n v="234.68"/>
    <n v="1"/>
  </r>
  <r>
    <x v="330"/>
    <x v="0"/>
    <s v="2023-2024"/>
    <x v="0"/>
    <x v="64"/>
    <x v="1"/>
    <x v="1"/>
    <n v="2350"/>
    <x v="0"/>
    <x v="1"/>
    <x v="6"/>
    <x v="6"/>
    <n v="234.90999999999997"/>
    <n v="1"/>
  </r>
  <r>
    <x v="403"/>
    <x v="0"/>
    <s v="2023-2024"/>
    <x v="1"/>
    <x v="14"/>
    <x v="1"/>
    <x v="1"/>
    <n v="2790"/>
    <x v="0"/>
    <x v="11"/>
    <x v="4"/>
    <x v="4"/>
    <n v="235.48000000000002"/>
    <n v="1"/>
  </r>
  <r>
    <x v="351"/>
    <x v="0"/>
    <s v="2023-2024"/>
    <x v="0"/>
    <x v="89"/>
    <x v="4"/>
    <x v="4"/>
    <n v="3136"/>
    <x v="0"/>
    <x v="6"/>
    <x v="7"/>
    <x v="7"/>
    <n v="235.59"/>
    <n v="1"/>
  </r>
  <r>
    <x v="321"/>
    <x v="0"/>
    <s v="2023-2024"/>
    <x v="1"/>
    <x v="19"/>
    <x v="1"/>
    <x v="1"/>
    <n v="2800"/>
    <x v="0"/>
    <x v="11"/>
    <x v="2"/>
    <x v="2"/>
    <n v="236.00000000000006"/>
    <n v="1"/>
  </r>
  <r>
    <x v="287"/>
    <x v="0"/>
    <s v="2023-2024"/>
    <x v="1"/>
    <x v="24"/>
    <x v="1"/>
    <x v="1"/>
    <n v="2120"/>
    <x v="0"/>
    <x v="4"/>
    <x v="4"/>
    <x v="4"/>
    <n v="236.66000000000003"/>
    <n v="1"/>
  </r>
  <r>
    <x v="167"/>
    <x v="2"/>
    <s v="2024-2025"/>
    <x v="0"/>
    <x v="77"/>
    <x v="5"/>
    <x v="5"/>
    <n v="7018"/>
    <x v="0"/>
    <x v="9"/>
    <x v="3"/>
    <x v="3"/>
    <n v="236.77999999999997"/>
    <n v="1"/>
  </r>
  <r>
    <x v="347"/>
    <x v="0"/>
    <s v="2023-2024"/>
    <x v="1"/>
    <x v="75"/>
    <x v="0"/>
    <x v="0"/>
    <n v="6450"/>
    <x v="0"/>
    <x v="20"/>
    <x v="4"/>
    <x v="4"/>
    <n v="236.79"/>
    <n v="1"/>
  </r>
  <r>
    <x v="586"/>
    <x v="0"/>
    <s v="2023-2024"/>
    <x v="0"/>
    <x v="89"/>
    <x v="4"/>
    <x v="4"/>
    <n v="3136"/>
    <x v="0"/>
    <x v="6"/>
    <x v="2"/>
    <x v="2"/>
    <n v="237.59"/>
    <n v="1"/>
  </r>
  <r>
    <x v="273"/>
    <x v="1"/>
    <s v="2022-2023"/>
    <x v="1"/>
    <x v="36"/>
    <x v="4"/>
    <x v="4"/>
    <n v="3148"/>
    <x v="0"/>
    <x v="6"/>
    <x v="8"/>
    <x v="8"/>
    <n v="237.69"/>
    <n v="1"/>
  </r>
  <r>
    <x v="326"/>
    <x v="0"/>
    <s v="2023-2024"/>
    <x v="0"/>
    <x v="26"/>
    <x v="0"/>
    <x v="0"/>
    <n v="6280"/>
    <x v="0"/>
    <x v="14"/>
    <x v="0"/>
    <x v="0"/>
    <n v="237.81"/>
    <n v="1"/>
  </r>
  <r>
    <x v="127"/>
    <x v="1"/>
    <s v="2022-2023"/>
    <x v="1"/>
    <x v="3"/>
    <x v="3"/>
    <x v="3"/>
    <n v="4220"/>
    <x v="0"/>
    <x v="3"/>
    <x v="5"/>
    <x v="5"/>
    <n v="238.1"/>
    <n v="1"/>
  </r>
  <r>
    <x v="231"/>
    <x v="0"/>
    <s v="2023-2024"/>
    <x v="1"/>
    <x v="43"/>
    <x v="1"/>
    <x v="1"/>
    <n v="2560"/>
    <x v="0"/>
    <x v="2"/>
    <x v="2"/>
    <x v="2"/>
    <n v="238.21"/>
    <n v="1"/>
  </r>
  <r>
    <x v="433"/>
    <x v="0"/>
    <s v="2023-2024"/>
    <x v="0"/>
    <x v="59"/>
    <x v="3"/>
    <x v="3"/>
    <n v="4509"/>
    <x v="0"/>
    <x v="3"/>
    <x v="1"/>
    <x v="1"/>
    <n v="238.78000000000003"/>
    <n v="1"/>
  </r>
  <r>
    <x v="559"/>
    <x v="0"/>
    <s v="2023-2024"/>
    <x v="1"/>
    <x v="83"/>
    <x v="0"/>
    <x v="0"/>
    <n v="6052"/>
    <x v="0"/>
    <x v="0"/>
    <x v="1"/>
    <x v="1"/>
    <n v="239.52"/>
    <n v="1"/>
  </r>
  <r>
    <x v="255"/>
    <x v="0"/>
    <s v="2023-2024"/>
    <x v="0"/>
    <x v="41"/>
    <x v="5"/>
    <x v="5"/>
    <n v="7320"/>
    <x v="0"/>
    <x v="9"/>
    <x v="0"/>
    <x v="0"/>
    <n v="239.82999999999998"/>
    <n v="1"/>
  </r>
  <r>
    <x v="510"/>
    <x v="1"/>
    <s v="2022-2023"/>
    <x v="0"/>
    <x v="86"/>
    <x v="0"/>
    <x v="0"/>
    <n v="6725"/>
    <x v="0"/>
    <x v="20"/>
    <x v="3"/>
    <x v="3"/>
    <n v="239.83"/>
    <n v="1"/>
  </r>
  <r>
    <x v="450"/>
    <x v="1"/>
    <s v="2022-2023"/>
    <x v="0"/>
    <x v="47"/>
    <x v="1"/>
    <x v="1"/>
    <n v="2101"/>
    <x v="0"/>
    <x v="4"/>
    <x v="4"/>
    <x v="4"/>
    <n v="239.84"/>
    <n v="1"/>
  </r>
  <r>
    <x v="188"/>
    <x v="0"/>
    <s v="2023-2024"/>
    <x v="0"/>
    <x v="89"/>
    <x v="4"/>
    <x v="4"/>
    <n v="3136"/>
    <x v="0"/>
    <x v="6"/>
    <x v="9"/>
    <x v="9"/>
    <n v="239.92"/>
    <n v="1"/>
  </r>
  <r>
    <x v="479"/>
    <x v="2"/>
    <s v="2024-2025"/>
    <x v="0"/>
    <x v="95"/>
    <x v="7"/>
    <x v="7"/>
    <n v="870"/>
    <x v="0"/>
    <x v="19"/>
    <x v="9"/>
    <x v="9"/>
    <n v="239.94"/>
    <n v="1"/>
  </r>
  <r>
    <x v="315"/>
    <x v="0"/>
    <s v="2023-2024"/>
    <x v="1"/>
    <x v="81"/>
    <x v="3"/>
    <x v="3"/>
    <n v="4680"/>
    <x v="0"/>
    <x v="17"/>
    <x v="9"/>
    <x v="9"/>
    <n v="239.94"/>
    <n v="1"/>
  </r>
  <r>
    <x v="284"/>
    <x v="2"/>
    <s v="2024-2025"/>
    <x v="0"/>
    <x v="59"/>
    <x v="3"/>
    <x v="3"/>
    <n v="4509"/>
    <x v="0"/>
    <x v="3"/>
    <x v="6"/>
    <x v="6"/>
    <n v="239.94"/>
    <n v="1"/>
  </r>
  <r>
    <x v="691"/>
    <x v="2"/>
    <s v="2024-2025"/>
    <x v="1"/>
    <x v="14"/>
    <x v="1"/>
    <x v="1"/>
    <n v="2790"/>
    <x v="0"/>
    <x v="11"/>
    <x v="5"/>
    <x v="5"/>
    <n v="240.01"/>
    <n v="1"/>
  </r>
  <r>
    <x v="569"/>
    <x v="1"/>
    <s v="2022-2023"/>
    <x v="0"/>
    <x v="26"/>
    <x v="0"/>
    <x v="0"/>
    <n v="6280"/>
    <x v="0"/>
    <x v="14"/>
    <x v="2"/>
    <x v="2"/>
    <n v="240.70999999999998"/>
    <n v="1"/>
  </r>
  <r>
    <x v="553"/>
    <x v="2"/>
    <s v="2024-2025"/>
    <x v="0"/>
    <x v="39"/>
    <x v="0"/>
    <x v="0"/>
    <n v="6330"/>
    <x v="0"/>
    <x v="14"/>
    <x v="3"/>
    <x v="3"/>
    <n v="240.82"/>
    <n v="1"/>
  </r>
  <r>
    <x v="209"/>
    <x v="2"/>
    <s v="2024-2025"/>
    <x v="0"/>
    <x v="49"/>
    <x v="4"/>
    <x v="4"/>
    <n v="3134"/>
    <x v="0"/>
    <x v="6"/>
    <x v="0"/>
    <x v="0"/>
    <n v="240.93"/>
    <n v="1"/>
  </r>
  <r>
    <x v="221"/>
    <x v="0"/>
    <s v="2023-2024"/>
    <x v="0"/>
    <x v="62"/>
    <x v="0"/>
    <x v="0"/>
    <n v="6112"/>
    <x v="0"/>
    <x v="14"/>
    <x v="4"/>
    <x v="4"/>
    <n v="241.28000000000003"/>
    <n v="1"/>
  </r>
  <r>
    <x v="106"/>
    <x v="0"/>
    <s v="2023-2024"/>
    <x v="0"/>
    <x v="89"/>
    <x v="4"/>
    <x v="4"/>
    <n v="3136"/>
    <x v="0"/>
    <x v="6"/>
    <x v="0"/>
    <x v="0"/>
    <n v="241.33"/>
    <n v="1"/>
  </r>
  <r>
    <x v="428"/>
    <x v="0"/>
    <s v="2023-2024"/>
    <x v="0"/>
    <x v="50"/>
    <x v="4"/>
    <x v="4"/>
    <n v="3179"/>
    <x v="0"/>
    <x v="6"/>
    <x v="2"/>
    <x v="2"/>
    <n v="241.51999999999998"/>
    <n v="1"/>
  </r>
  <r>
    <x v="332"/>
    <x v="0"/>
    <s v="2023-2024"/>
    <x v="0"/>
    <x v="52"/>
    <x v="3"/>
    <x v="3"/>
    <n v="4053"/>
    <x v="0"/>
    <x v="10"/>
    <x v="5"/>
    <x v="5"/>
    <n v="241.72"/>
    <n v="1"/>
  </r>
  <r>
    <x v="514"/>
    <x v="1"/>
    <s v="2022-2023"/>
    <x v="0"/>
    <x v="2"/>
    <x v="2"/>
    <x v="2"/>
    <n v="2617"/>
    <x v="0"/>
    <x v="2"/>
    <x v="3"/>
    <x v="3"/>
    <n v="241.85"/>
    <n v="1"/>
  </r>
  <r>
    <x v="260"/>
    <x v="1"/>
    <s v="2022-2023"/>
    <x v="0"/>
    <x v="76"/>
    <x v="1"/>
    <x v="1"/>
    <n v="2031"/>
    <x v="0"/>
    <x v="5"/>
    <x v="1"/>
    <x v="1"/>
    <n v="242.06"/>
    <n v="1"/>
  </r>
  <r>
    <x v="490"/>
    <x v="0"/>
    <s v="2023-2024"/>
    <x v="0"/>
    <x v="16"/>
    <x v="0"/>
    <x v="0"/>
    <n v="6030"/>
    <x v="0"/>
    <x v="0"/>
    <x v="1"/>
    <x v="1"/>
    <n v="242.20999999999998"/>
    <n v="1"/>
  </r>
  <r>
    <x v="499"/>
    <x v="0"/>
    <s v="2023-2024"/>
    <x v="1"/>
    <x v="0"/>
    <x v="0"/>
    <x v="0"/>
    <n v="6021"/>
    <x v="0"/>
    <x v="0"/>
    <x v="3"/>
    <x v="3"/>
    <n v="242.3"/>
    <n v="1"/>
  </r>
  <r>
    <x v="65"/>
    <x v="2"/>
    <s v="2024-2025"/>
    <x v="0"/>
    <x v="13"/>
    <x v="1"/>
    <x v="1"/>
    <n v="2480"/>
    <x v="0"/>
    <x v="1"/>
    <x v="6"/>
    <x v="6"/>
    <n v="242.32999999999998"/>
    <n v="1"/>
  </r>
  <r>
    <x v="556"/>
    <x v="0"/>
    <s v="2023-2024"/>
    <x v="0"/>
    <x v="48"/>
    <x v="3"/>
    <x v="3"/>
    <n v="4566"/>
    <x v="0"/>
    <x v="15"/>
    <x v="5"/>
    <x v="5"/>
    <n v="242.57000000000002"/>
    <n v="1"/>
  </r>
  <r>
    <x v="366"/>
    <x v="1"/>
    <s v="2022-2023"/>
    <x v="1"/>
    <x v="70"/>
    <x v="4"/>
    <x v="4"/>
    <n v="3400"/>
    <x v="0"/>
    <x v="8"/>
    <x v="7"/>
    <x v="7"/>
    <n v="242.72000000000003"/>
    <n v="1"/>
  </r>
  <r>
    <x v="42"/>
    <x v="0"/>
    <s v="2023-2024"/>
    <x v="0"/>
    <x v="40"/>
    <x v="4"/>
    <x v="4"/>
    <n v="3353"/>
    <x v="0"/>
    <x v="8"/>
    <x v="3"/>
    <x v="3"/>
    <n v="242.86"/>
    <n v="1"/>
  </r>
  <r>
    <x v="63"/>
    <x v="1"/>
    <s v="2022-2023"/>
    <x v="0"/>
    <x v="8"/>
    <x v="1"/>
    <x v="1"/>
    <n v="2158"/>
    <x v="0"/>
    <x v="4"/>
    <x v="4"/>
    <x v="4"/>
    <n v="243.72000000000003"/>
    <n v="1"/>
  </r>
  <r>
    <x v="619"/>
    <x v="0"/>
    <s v="2023-2024"/>
    <x v="0"/>
    <x v="37"/>
    <x v="1"/>
    <x v="1"/>
    <n v="2750"/>
    <x v="0"/>
    <x v="11"/>
    <x v="3"/>
    <x v="3"/>
    <n v="243.73999999999998"/>
    <n v="1"/>
  </r>
  <r>
    <x v="86"/>
    <x v="1"/>
    <s v="2022-2023"/>
    <x v="0"/>
    <x v="38"/>
    <x v="3"/>
    <x v="3"/>
    <n v="4802"/>
    <x v="0"/>
    <x v="12"/>
    <x v="3"/>
    <x v="3"/>
    <n v="243.83"/>
    <n v="1"/>
  </r>
  <r>
    <x v="593"/>
    <x v="0"/>
    <s v="2023-2024"/>
    <x v="0"/>
    <x v="38"/>
    <x v="3"/>
    <x v="3"/>
    <n v="4802"/>
    <x v="0"/>
    <x v="12"/>
    <x v="0"/>
    <x v="0"/>
    <n v="244.92000000000002"/>
    <n v="1"/>
  </r>
  <r>
    <x v="132"/>
    <x v="0"/>
    <s v="2023-2024"/>
    <x v="1"/>
    <x v="22"/>
    <x v="1"/>
    <x v="1"/>
    <n v="2539"/>
    <x v="0"/>
    <x v="2"/>
    <x v="6"/>
    <x v="6"/>
    <n v="245.48"/>
    <n v="1"/>
  </r>
  <r>
    <x v="19"/>
    <x v="0"/>
    <s v="2023-2024"/>
    <x v="1"/>
    <x v="83"/>
    <x v="0"/>
    <x v="0"/>
    <n v="6052"/>
    <x v="0"/>
    <x v="0"/>
    <x v="9"/>
    <x v="9"/>
    <n v="245.59"/>
    <n v="1"/>
  </r>
  <r>
    <x v="412"/>
    <x v="0"/>
    <s v="2023-2024"/>
    <x v="0"/>
    <x v="16"/>
    <x v="0"/>
    <x v="0"/>
    <n v="6030"/>
    <x v="0"/>
    <x v="0"/>
    <x v="3"/>
    <x v="3"/>
    <n v="245.63"/>
    <n v="1"/>
  </r>
  <r>
    <x v="396"/>
    <x v="0"/>
    <s v="2023-2024"/>
    <x v="0"/>
    <x v="91"/>
    <x v="1"/>
    <x v="1"/>
    <n v="2064"/>
    <x v="0"/>
    <x v="5"/>
    <x v="3"/>
    <x v="3"/>
    <n v="245.79000000000002"/>
    <n v="1"/>
  </r>
  <r>
    <x v="440"/>
    <x v="0"/>
    <s v="2023-2024"/>
    <x v="0"/>
    <x v="1"/>
    <x v="1"/>
    <x v="1"/>
    <n v="2478"/>
    <x v="0"/>
    <x v="1"/>
    <x v="6"/>
    <x v="6"/>
    <n v="245.98000000000002"/>
    <n v="1"/>
  </r>
  <r>
    <x v="9"/>
    <x v="0"/>
    <s v="2023-2024"/>
    <x v="0"/>
    <x v="51"/>
    <x v="4"/>
    <x v="4"/>
    <n v="3630"/>
    <x v="0"/>
    <x v="16"/>
    <x v="3"/>
    <x v="3"/>
    <n v="246.26"/>
    <n v="1"/>
  </r>
  <r>
    <x v="322"/>
    <x v="0"/>
    <s v="2023-2024"/>
    <x v="1"/>
    <x v="74"/>
    <x v="1"/>
    <x v="1"/>
    <n v="2485"/>
    <x v="0"/>
    <x v="1"/>
    <x v="3"/>
    <x v="3"/>
    <n v="246.42000000000002"/>
    <n v="1"/>
  </r>
  <r>
    <x v="273"/>
    <x v="1"/>
    <s v="2022-2023"/>
    <x v="1"/>
    <x v="9"/>
    <x v="4"/>
    <x v="4"/>
    <n v="3076"/>
    <x v="0"/>
    <x v="7"/>
    <x v="6"/>
    <x v="6"/>
    <n v="247.39"/>
    <n v="1"/>
  </r>
  <r>
    <x v="230"/>
    <x v="1"/>
    <s v="2022-2023"/>
    <x v="0"/>
    <x v="49"/>
    <x v="4"/>
    <x v="4"/>
    <n v="3134"/>
    <x v="0"/>
    <x v="6"/>
    <x v="9"/>
    <x v="9"/>
    <n v="248.01999999999998"/>
    <n v="1"/>
  </r>
  <r>
    <x v="56"/>
    <x v="2"/>
    <s v="2024-2025"/>
    <x v="0"/>
    <x v="61"/>
    <x v="6"/>
    <x v="6"/>
    <n v="5343"/>
    <x v="0"/>
    <x v="18"/>
    <x v="7"/>
    <x v="7"/>
    <n v="248.08"/>
    <n v="1"/>
  </r>
  <r>
    <x v="456"/>
    <x v="0"/>
    <s v="2023-2024"/>
    <x v="0"/>
    <x v="89"/>
    <x v="4"/>
    <x v="4"/>
    <n v="3136"/>
    <x v="0"/>
    <x v="6"/>
    <x v="4"/>
    <x v="4"/>
    <n v="248.3"/>
    <n v="1"/>
  </r>
  <r>
    <x v="516"/>
    <x v="2"/>
    <s v="2024-2025"/>
    <x v="0"/>
    <x v="67"/>
    <x v="3"/>
    <x v="3"/>
    <n v="4551"/>
    <x v="0"/>
    <x v="15"/>
    <x v="5"/>
    <x v="5"/>
    <n v="248.37"/>
    <n v="1"/>
  </r>
  <r>
    <x v="60"/>
    <x v="0"/>
    <s v="2023-2024"/>
    <x v="0"/>
    <x v="2"/>
    <x v="2"/>
    <x v="2"/>
    <n v="2617"/>
    <x v="0"/>
    <x v="2"/>
    <x v="6"/>
    <x v="6"/>
    <n v="248.51000000000002"/>
    <n v="1"/>
  </r>
  <r>
    <x v="135"/>
    <x v="0"/>
    <s v="2023-2024"/>
    <x v="0"/>
    <x v="65"/>
    <x v="1"/>
    <x v="1"/>
    <n v="2131"/>
    <x v="0"/>
    <x v="4"/>
    <x v="6"/>
    <x v="6"/>
    <n v="248.57"/>
    <n v="1"/>
  </r>
  <r>
    <x v="375"/>
    <x v="0"/>
    <s v="2023-2024"/>
    <x v="0"/>
    <x v="39"/>
    <x v="0"/>
    <x v="0"/>
    <n v="6330"/>
    <x v="0"/>
    <x v="14"/>
    <x v="4"/>
    <x v="4"/>
    <n v="248.59"/>
    <n v="1"/>
  </r>
  <r>
    <x v="714"/>
    <x v="0"/>
    <s v="2023-2024"/>
    <x v="0"/>
    <x v="92"/>
    <x v="3"/>
    <x v="3"/>
    <n v="4305"/>
    <x v="0"/>
    <x v="3"/>
    <x v="3"/>
    <x v="3"/>
    <n v="248.76000000000002"/>
    <n v="1"/>
  </r>
  <r>
    <x v="581"/>
    <x v="0"/>
    <s v="2023-2024"/>
    <x v="0"/>
    <x v="41"/>
    <x v="5"/>
    <x v="5"/>
    <n v="7320"/>
    <x v="0"/>
    <x v="9"/>
    <x v="4"/>
    <x v="4"/>
    <n v="249.38000000000002"/>
    <n v="1"/>
  </r>
  <r>
    <x v="694"/>
    <x v="2"/>
    <s v="2024-2025"/>
    <x v="1"/>
    <x v="85"/>
    <x v="0"/>
    <x v="0"/>
    <n v="6530"/>
    <x v="0"/>
    <x v="20"/>
    <x v="6"/>
    <x v="6"/>
    <n v="249.57"/>
    <n v="1"/>
  </r>
  <r>
    <x v="44"/>
    <x v="0"/>
    <s v="2023-2024"/>
    <x v="0"/>
    <x v="91"/>
    <x v="1"/>
    <x v="1"/>
    <n v="2064"/>
    <x v="0"/>
    <x v="5"/>
    <x v="3"/>
    <x v="3"/>
    <n v="249.91"/>
    <n v="1"/>
  </r>
  <r>
    <x v="652"/>
    <x v="2"/>
    <s v="2024-2025"/>
    <x v="0"/>
    <x v="73"/>
    <x v="6"/>
    <x v="6"/>
    <n v="5607"/>
    <x v="0"/>
    <x v="18"/>
    <x v="0"/>
    <x v="0"/>
    <n v="250.28000000000003"/>
    <n v="1"/>
  </r>
  <r>
    <x v="15"/>
    <x v="0"/>
    <s v="2023-2024"/>
    <x v="0"/>
    <x v="15"/>
    <x v="1"/>
    <x v="1"/>
    <n v="2020"/>
    <x v="0"/>
    <x v="5"/>
    <x v="5"/>
    <x v="5"/>
    <n v="250.46"/>
    <n v="1"/>
  </r>
  <r>
    <x v="450"/>
    <x v="1"/>
    <s v="2022-2023"/>
    <x v="1"/>
    <x v="30"/>
    <x v="4"/>
    <x v="4"/>
    <n v="3131"/>
    <x v="0"/>
    <x v="6"/>
    <x v="0"/>
    <x v="0"/>
    <n v="250.81"/>
    <n v="1"/>
  </r>
  <r>
    <x v="709"/>
    <x v="0"/>
    <s v="2023-2024"/>
    <x v="1"/>
    <x v="65"/>
    <x v="1"/>
    <x v="1"/>
    <n v="2131"/>
    <x v="0"/>
    <x v="4"/>
    <x v="9"/>
    <x v="9"/>
    <n v="251.68"/>
    <n v="1"/>
  </r>
  <r>
    <x v="656"/>
    <x v="1"/>
    <s v="2022-2023"/>
    <x v="1"/>
    <x v="83"/>
    <x v="0"/>
    <x v="0"/>
    <n v="6052"/>
    <x v="0"/>
    <x v="0"/>
    <x v="4"/>
    <x v="4"/>
    <n v="253.38"/>
    <n v="1"/>
  </r>
  <r>
    <x v="67"/>
    <x v="2"/>
    <s v="2024-2025"/>
    <x v="0"/>
    <x v="15"/>
    <x v="1"/>
    <x v="1"/>
    <n v="2020"/>
    <x v="0"/>
    <x v="5"/>
    <x v="3"/>
    <x v="3"/>
    <n v="253.71"/>
    <n v="1"/>
  </r>
  <r>
    <x v="348"/>
    <x v="1"/>
    <s v="2022-2023"/>
    <x v="1"/>
    <x v="87"/>
    <x v="2"/>
    <x v="2"/>
    <n v="2609"/>
    <x v="0"/>
    <x v="2"/>
    <x v="4"/>
    <x v="4"/>
    <n v="253.81"/>
    <n v="1"/>
  </r>
  <r>
    <x v="266"/>
    <x v="1"/>
    <s v="2022-2023"/>
    <x v="0"/>
    <x v="66"/>
    <x v="3"/>
    <x v="3"/>
    <n v="4883"/>
    <x v="0"/>
    <x v="12"/>
    <x v="4"/>
    <x v="4"/>
    <n v="253.82"/>
    <n v="1"/>
  </r>
  <r>
    <x v="566"/>
    <x v="0"/>
    <s v="2023-2024"/>
    <x v="1"/>
    <x v="32"/>
    <x v="6"/>
    <x v="6"/>
    <n v="5169"/>
    <x v="0"/>
    <x v="13"/>
    <x v="4"/>
    <x v="4"/>
    <n v="253.82"/>
    <n v="1"/>
  </r>
  <r>
    <x v="494"/>
    <x v="2"/>
    <s v="2024-2025"/>
    <x v="1"/>
    <x v="32"/>
    <x v="6"/>
    <x v="6"/>
    <n v="5169"/>
    <x v="0"/>
    <x v="13"/>
    <x v="5"/>
    <x v="5"/>
    <n v="254.10000000000002"/>
    <n v="1"/>
  </r>
  <r>
    <x v="438"/>
    <x v="1"/>
    <s v="2022-2023"/>
    <x v="1"/>
    <x v="46"/>
    <x v="3"/>
    <x v="3"/>
    <n v="4740"/>
    <x v="0"/>
    <x v="17"/>
    <x v="3"/>
    <x v="3"/>
    <n v="254.87"/>
    <n v="1"/>
  </r>
  <r>
    <x v="644"/>
    <x v="0"/>
    <s v="2023-2024"/>
    <x v="0"/>
    <x v="89"/>
    <x v="4"/>
    <x v="4"/>
    <n v="3136"/>
    <x v="0"/>
    <x v="6"/>
    <x v="9"/>
    <x v="9"/>
    <n v="255.23000000000002"/>
    <n v="1"/>
  </r>
  <r>
    <x v="596"/>
    <x v="0"/>
    <s v="2023-2024"/>
    <x v="1"/>
    <x v="22"/>
    <x v="1"/>
    <x v="1"/>
    <n v="2539"/>
    <x v="0"/>
    <x v="2"/>
    <x v="2"/>
    <x v="2"/>
    <n v="255.38"/>
    <n v="1"/>
  </r>
  <r>
    <x v="522"/>
    <x v="0"/>
    <s v="2023-2024"/>
    <x v="0"/>
    <x v="2"/>
    <x v="2"/>
    <x v="2"/>
    <n v="2617"/>
    <x v="0"/>
    <x v="2"/>
    <x v="7"/>
    <x v="7"/>
    <n v="255.78999999999996"/>
    <n v="1"/>
  </r>
  <r>
    <x v="339"/>
    <x v="2"/>
    <s v="2024-2025"/>
    <x v="0"/>
    <x v="40"/>
    <x v="4"/>
    <x v="4"/>
    <n v="3353"/>
    <x v="0"/>
    <x v="8"/>
    <x v="6"/>
    <x v="6"/>
    <n v="257.24"/>
    <n v="1"/>
  </r>
  <r>
    <x v="510"/>
    <x v="1"/>
    <s v="2022-2023"/>
    <x v="0"/>
    <x v="54"/>
    <x v="4"/>
    <x v="4"/>
    <n v="3030"/>
    <x v="0"/>
    <x v="7"/>
    <x v="3"/>
    <x v="3"/>
    <n v="257.28999999999996"/>
    <n v="1"/>
  </r>
  <r>
    <x v="205"/>
    <x v="0"/>
    <s v="2023-2024"/>
    <x v="0"/>
    <x v="91"/>
    <x v="1"/>
    <x v="1"/>
    <n v="2064"/>
    <x v="0"/>
    <x v="5"/>
    <x v="3"/>
    <x v="3"/>
    <n v="257.83999999999997"/>
    <n v="1"/>
  </r>
  <r>
    <x v="237"/>
    <x v="0"/>
    <s v="2023-2024"/>
    <x v="0"/>
    <x v="30"/>
    <x v="4"/>
    <x v="4"/>
    <n v="3131"/>
    <x v="0"/>
    <x v="6"/>
    <x v="4"/>
    <x v="4"/>
    <n v="257.93"/>
    <n v="1"/>
  </r>
  <r>
    <x v="401"/>
    <x v="2"/>
    <s v="2024-2025"/>
    <x v="0"/>
    <x v="55"/>
    <x v="3"/>
    <x v="3"/>
    <n v="4703"/>
    <x v="0"/>
    <x v="17"/>
    <x v="7"/>
    <x v="7"/>
    <n v="258.33000000000004"/>
    <n v="1"/>
  </r>
  <r>
    <x v="95"/>
    <x v="1"/>
    <s v="2022-2023"/>
    <x v="1"/>
    <x v="4"/>
    <x v="1"/>
    <x v="1"/>
    <n v="2154"/>
    <x v="0"/>
    <x v="4"/>
    <x v="5"/>
    <x v="5"/>
    <n v="258.35000000000002"/>
    <n v="1"/>
  </r>
  <r>
    <x v="628"/>
    <x v="0"/>
    <s v="2023-2024"/>
    <x v="0"/>
    <x v="26"/>
    <x v="0"/>
    <x v="0"/>
    <n v="6280"/>
    <x v="0"/>
    <x v="14"/>
    <x v="1"/>
    <x v="1"/>
    <n v="258.39999999999998"/>
    <n v="1"/>
  </r>
  <r>
    <x v="69"/>
    <x v="0"/>
    <s v="2023-2024"/>
    <x v="0"/>
    <x v="88"/>
    <x v="6"/>
    <x v="6"/>
    <n v="5011"/>
    <x v="0"/>
    <x v="13"/>
    <x v="2"/>
    <x v="2"/>
    <n v="258.53999999999996"/>
    <n v="1"/>
  </r>
  <r>
    <x v="408"/>
    <x v="1"/>
    <s v="2022-2023"/>
    <x v="1"/>
    <x v="29"/>
    <x v="4"/>
    <x v="4"/>
    <n v="3500"/>
    <x v="0"/>
    <x v="8"/>
    <x v="1"/>
    <x v="1"/>
    <n v="258.74"/>
    <n v="1"/>
  </r>
  <r>
    <x v="578"/>
    <x v="2"/>
    <s v="2024-2025"/>
    <x v="0"/>
    <x v="89"/>
    <x v="4"/>
    <x v="4"/>
    <n v="3136"/>
    <x v="0"/>
    <x v="6"/>
    <x v="7"/>
    <x v="7"/>
    <n v="258.97000000000003"/>
    <n v="1"/>
  </r>
  <r>
    <x v="577"/>
    <x v="0"/>
    <s v="2023-2024"/>
    <x v="1"/>
    <x v="28"/>
    <x v="1"/>
    <x v="1"/>
    <n v="2830"/>
    <x v="0"/>
    <x v="11"/>
    <x v="0"/>
    <x v="0"/>
    <n v="259.31"/>
    <n v="1"/>
  </r>
  <r>
    <x v="487"/>
    <x v="0"/>
    <s v="2023-2024"/>
    <x v="0"/>
    <x v="49"/>
    <x v="4"/>
    <x v="4"/>
    <n v="3134"/>
    <x v="0"/>
    <x v="6"/>
    <x v="3"/>
    <x v="3"/>
    <n v="259.78000000000003"/>
    <n v="1"/>
  </r>
  <r>
    <x v="609"/>
    <x v="0"/>
    <s v="2023-2024"/>
    <x v="1"/>
    <x v="29"/>
    <x v="4"/>
    <x v="4"/>
    <n v="3500"/>
    <x v="0"/>
    <x v="8"/>
    <x v="3"/>
    <x v="3"/>
    <n v="259.87"/>
    <n v="1"/>
  </r>
  <r>
    <x v="169"/>
    <x v="0"/>
    <s v="2023-2024"/>
    <x v="0"/>
    <x v="94"/>
    <x v="5"/>
    <x v="5"/>
    <n v="7250"/>
    <x v="0"/>
    <x v="9"/>
    <x v="6"/>
    <x v="6"/>
    <n v="260.57"/>
    <n v="1"/>
  </r>
  <r>
    <x v="601"/>
    <x v="0"/>
    <s v="2023-2024"/>
    <x v="1"/>
    <x v="7"/>
    <x v="4"/>
    <x v="4"/>
    <n v="3175"/>
    <x v="0"/>
    <x v="6"/>
    <x v="1"/>
    <x v="1"/>
    <n v="260.7"/>
    <n v="1"/>
  </r>
  <r>
    <x v="304"/>
    <x v="1"/>
    <s v="2022-2023"/>
    <x v="0"/>
    <x v="39"/>
    <x v="0"/>
    <x v="0"/>
    <n v="6330"/>
    <x v="0"/>
    <x v="14"/>
    <x v="4"/>
    <x v="4"/>
    <n v="260.73"/>
    <n v="1"/>
  </r>
  <r>
    <x v="301"/>
    <x v="1"/>
    <s v="2022-2023"/>
    <x v="0"/>
    <x v="59"/>
    <x v="3"/>
    <x v="3"/>
    <n v="4509"/>
    <x v="0"/>
    <x v="3"/>
    <x v="6"/>
    <x v="6"/>
    <n v="260.73"/>
    <n v="1"/>
  </r>
  <r>
    <x v="579"/>
    <x v="0"/>
    <s v="2023-2024"/>
    <x v="0"/>
    <x v="51"/>
    <x v="4"/>
    <x v="4"/>
    <n v="3630"/>
    <x v="0"/>
    <x v="16"/>
    <x v="5"/>
    <x v="5"/>
    <n v="261.01"/>
    <n v="1"/>
  </r>
  <r>
    <x v="231"/>
    <x v="0"/>
    <s v="2023-2024"/>
    <x v="0"/>
    <x v="31"/>
    <x v="1"/>
    <x v="1"/>
    <n v="2116"/>
    <x v="0"/>
    <x v="4"/>
    <x v="5"/>
    <x v="5"/>
    <n v="261.25000000000006"/>
    <n v="1"/>
  </r>
  <r>
    <x v="648"/>
    <x v="1"/>
    <s v="2022-2023"/>
    <x v="0"/>
    <x v="79"/>
    <x v="6"/>
    <x v="6"/>
    <n v="5290"/>
    <x v="0"/>
    <x v="18"/>
    <x v="5"/>
    <x v="5"/>
    <n v="261.36"/>
    <n v="1"/>
  </r>
  <r>
    <x v="59"/>
    <x v="0"/>
    <s v="2023-2024"/>
    <x v="0"/>
    <x v="12"/>
    <x v="3"/>
    <x v="3"/>
    <n v="4068"/>
    <x v="0"/>
    <x v="10"/>
    <x v="2"/>
    <x v="2"/>
    <n v="261.46000000000004"/>
    <n v="1"/>
  </r>
  <r>
    <x v="695"/>
    <x v="0"/>
    <s v="2023-2024"/>
    <x v="1"/>
    <x v="33"/>
    <x v="4"/>
    <x v="4"/>
    <n v="3280"/>
    <x v="0"/>
    <x v="8"/>
    <x v="7"/>
    <x v="7"/>
    <n v="261.7"/>
    <n v="1"/>
  </r>
  <r>
    <x v="83"/>
    <x v="1"/>
    <s v="2022-2023"/>
    <x v="0"/>
    <x v="3"/>
    <x v="3"/>
    <x v="3"/>
    <n v="4220"/>
    <x v="0"/>
    <x v="3"/>
    <x v="5"/>
    <x v="5"/>
    <n v="261.73"/>
    <n v="1"/>
  </r>
  <r>
    <x v="628"/>
    <x v="0"/>
    <s v="2023-2024"/>
    <x v="0"/>
    <x v="48"/>
    <x v="3"/>
    <x v="3"/>
    <n v="4566"/>
    <x v="0"/>
    <x v="15"/>
    <x v="3"/>
    <x v="3"/>
    <n v="262.36"/>
    <n v="1"/>
  </r>
  <r>
    <x v="702"/>
    <x v="0"/>
    <s v="2023-2024"/>
    <x v="0"/>
    <x v="84"/>
    <x v="3"/>
    <x v="3"/>
    <n v="4215"/>
    <x v="0"/>
    <x v="3"/>
    <x v="1"/>
    <x v="1"/>
    <n v="262.47000000000003"/>
    <n v="1"/>
  </r>
  <r>
    <x v="240"/>
    <x v="2"/>
    <s v="2024-2025"/>
    <x v="0"/>
    <x v="55"/>
    <x v="3"/>
    <x v="3"/>
    <n v="4703"/>
    <x v="0"/>
    <x v="17"/>
    <x v="7"/>
    <x v="7"/>
    <n v="262.58999999999997"/>
    <n v="1"/>
  </r>
  <r>
    <x v="505"/>
    <x v="1"/>
    <s v="2022-2023"/>
    <x v="0"/>
    <x v="31"/>
    <x v="1"/>
    <x v="1"/>
    <n v="2116"/>
    <x v="0"/>
    <x v="4"/>
    <x v="6"/>
    <x v="6"/>
    <n v="262.82"/>
    <n v="1"/>
  </r>
  <r>
    <x v="276"/>
    <x v="0"/>
    <s v="2023-2024"/>
    <x v="0"/>
    <x v="79"/>
    <x v="6"/>
    <x v="6"/>
    <n v="5290"/>
    <x v="0"/>
    <x v="18"/>
    <x v="9"/>
    <x v="9"/>
    <n v="262.96000000000004"/>
    <n v="1"/>
  </r>
  <r>
    <x v="641"/>
    <x v="0"/>
    <s v="2023-2024"/>
    <x v="0"/>
    <x v="64"/>
    <x v="1"/>
    <x v="1"/>
    <n v="2350"/>
    <x v="0"/>
    <x v="1"/>
    <x v="8"/>
    <x v="8"/>
    <n v="263.95"/>
    <n v="1"/>
  </r>
  <r>
    <x v="325"/>
    <x v="1"/>
    <s v="2022-2023"/>
    <x v="0"/>
    <x v="49"/>
    <x v="4"/>
    <x v="4"/>
    <n v="3134"/>
    <x v="0"/>
    <x v="6"/>
    <x v="5"/>
    <x v="5"/>
    <n v="264.28999999999996"/>
    <n v="1"/>
  </r>
  <r>
    <x v="578"/>
    <x v="2"/>
    <s v="2024-2025"/>
    <x v="1"/>
    <x v="65"/>
    <x v="1"/>
    <x v="1"/>
    <n v="2131"/>
    <x v="0"/>
    <x v="4"/>
    <x v="2"/>
    <x v="2"/>
    <n v="264.5"/>
    <n v="1"/>
  </r>
  <r>
    <x v="186"/>
    <x v="2"/>
    <s v="2024-2025"/>
    <x v="0"/>
    <x v="56"/>
    <x v="1"/>
    <x v="1"/>
    <n v="2795"/>
    <x v="0"/>
    <x v="11"/>
    <x v="2"/>
    <x v="2"/>
    <n v="264.73"/>
    <n v="1"/>
  </r>
  <r>
    <x v="75"/>
    <x v="2"/>
    <s v="2024-2025"/>
    <x v="0"/>
    <x v="48"/>
    <x v="3"/>
    <x v="3"/>
    <n v="4566"/>
    <x v="0"/>
    <x v="15"/>
    <x v="3"/>
    <x v="3"/>
    <n v="264.83000000000004"/>
    <n v="1"/>
  </r>
  <r>
    <x v="89"/>
    <x v="0"/>
    <s v="2023-2024"/>
    <x v="1"/>
    <x v="70"/>
    <x v="4"/>
    <x v="4"/>
    <n v="3400"/>
    <x v="0"/>
    <x v="8"/>
    <x v="9"/>
    <x v="9"/>
    <n v="264.90999999999997"/>
    <n v="1"/>
  </r>
  <r>
    <x v="513"/>
    <x v="2"/>
    <s v="2024-2025"/>
    <x v="1"/>
    <x v="74"/>
    <x v="1"/>
    <x v="1"/>
    <n v="2485"/>
    <x v="0"/>
    <x v="1"/>
    <x v="0"/>
    <x v="0"/>
    <n v="265.32"/>
    <n v="1"/>
  </r>
  <r>
    <x v="647"/>
    <x v="0"/>
    <s v="2023-2024"/>
    <x v="0"/>
    <x v="13"/>
    <x v="1"/>
    <x v="1"/>
    <n v="2480"/>
    <x v="0"/>
    <x v="1"/>
    <x v="6"/>
    <x v="6"/>
    <n v="266.12"/>
    <n v="1"/>
  </r>
  <r>
    <x v="504"/>
    <x v="2"/>
    <s v="2024-2025"/>
    <x v="1"/>
    <x v="29"/>
    <x v="4"/>
    <x v="4"/>
    <n v="3500"/>
    <x v="0"/>
    <x v="8"/>
    <x v="4"/>
    <x v="4"/>
    <n v="266.26"/>
    <n v="1"/>
  </r>
  <r>
    <x v="393"/>
    <x v="0"/>
    <s v="2023-2024"/>
    <x v="0"/>
    <x v="73"/>
    <x v="6"/>
    <x v="6"/>
    <n v="5607"/>
    <x v="0"/>
    <x v="18"/>
    <x v="3"/>
    <x v="3"/>
    <n v="266.76"/>
    <n v="1"/>
  </r>
  <r>
    <x v="573"/>
    <x v="1"/>
    <s v="2022-2023"/>
    <x v="1"/>
    <x v="33"/>
    <x v="4"/>
    <x v="4"/>
    <n v="3280"/>
    <x v="0"/>
    <x v="8"/>
    <x v="6"/>
    <x v="6"/>
    <n v="266.89999999999998"/>
    <n v="1"/>
  </r>
  <r>
    <x v="221"/>
    <x v="0"/>
    <s v="2023-2024"/>
    <x v="0"/>
    <x v="52"/>
    <x v="3"/>
    <x v="3"/>
    <n v="4053"/>
    <x v="0"/>
    <x v="10"/>
    <x v="9"/>
    <x v="9"/>
    <n v="267.75"/>
    <n v="1"/>
  </r>
  <r>
    <x v="20"/>
    <x v="0"/>
    <s v="2023-2024"/>
    <x v="0"/>
    <x v="31"/>
    <x v="1"/>
    <x v="1"/>
    <n v="2116"/>
    <x v="0"/>
    <x v="4"/>
    <x v="1"/>
    <x v="1"/>
    <n v="268.95999999999998"/>
    <n v="1"/>
  </r>
  <r>
    <x v="76"/>
    <x v="2"/>
    <s v="2024-2025"/>
    <x v="1"/>
    <x v="24"/>
    <x v="1"/>
    <x v="1"/>
    <n v="2120"/>
    <x v="0"/>
    <x v="4"/>
    <x v="2"/>
    <x v="2"/>
    <n v="269.54000000000002"/>
    <n v="1"/>
  </r>
  <r>
    <x v="457"/>
    <x v="1"/>
    <s v="2022-2023"/>
    <x v="1"/>
    <x v="87"/>
    <x v="2"/>
    <x v="2"/>
    <n v="2609"/>
    <x v="0"/>
    <x v="2"/>
    <x v="4"/>
    <x v="4"/>
    <n v="269.82"/>
    <n v="1"/>
  </r>
  <r>
    <x v="453"/>
    <x v="0"/>
    <s v="2023-2024"/>
    <x v="0"/>
    <x v="5"/>
    <x v="1"/>
    <x v="1"/>
    <n v="2067"/>
    <x v="0"/>
    <x v="5"/>
    <x v="5"/>
    <x v="5"/>
    <n v="270"/>
    <n v="1"/>
  </r>
  <r>
    <x v="546"/>
    <x v="2"/>
    <s v="2024-2025"/>
    <x v="0"/>
    <x v="49"/>
    <x v="4"/>
    <x v="4"/>
    <n v="3134"/>
    <x v="0"/>
    <x v="6"/>
    <x v="0"/>
    <x v="0"/>
    <n v="270.66999999999996"/>
    <n v="1"/>
  </r>
  <r>
    <x v="477"/>
    <x v="1"/>
    <s v="2022-2023"/>
    <x v="1"/>
    <x v="46"/>
    <x v="3"/>
    <x v="3"/>
    <n v="4740"/>
    <x v="0"/>
    <x v="17"/>
    <x v="4"/>
    <x v="4"/>
    <n v="270.67999999999995"/>
    <n v="1"/>
  </r>
  <r>
    <x v="607"/>
    <x v="0"/>
    <s v="2023-2024"/>
    <x v="0"/>
    <x v="91"/>
    <x v="1"/>
    <x v="1"/>
    <n v="2064"/>
    <x v="0"/>
    <x v="5"/>
    <x v="6"/>
    <x v="6"/>
    <n v="271.34000000000003"/>
    <n v="1"/>
  </r>
  <r>
    <x v="332"/>
    <x v="0"/>
    <s v="2023-2024"/>
    <x v="0"/>
    <x v="40"/>
    <x v="4"/>
    <x v="4"/>
    <n v="3353"/>
    <x v="0"/>
    <x v="8"/>
    <x v="4"/>
    <x v="4"/>
    <n v="271.56"/>
    <n v="1"/>
  </r>
  <r>
    <x v="429"/>
    <x v="1"/>
    <s v="2022-2023"/>
    <x v="0"/>
    <x v="40"/>
    <x v="4"/>
    <x v="4"/>
    <n v="3353"/>
    <x v="0"/>
    <x v="8"/>
    <x v="0"/>
    <x v="0"/>
    <n v="272.20999999999998"/>
    <n v="1"/>
  </r>
  <r>
    <x v="253"/>
    <x v="0"/>
    <s v="2023-2024"/>
    <x v="0"/>
    <x v="92"/>
    <x v="3"/>
    <x v="3"/>
    <n v="4305"/>
    <x v="0"/>
    <x v="3"/>
    <x v="4"/>
    <x v="4"/>
    <n v="273.69"/>
    <n v="1"/>
  </r>
  <r>
    <x v="286"/>
    <x v="0"/>
    <s v="2023-2024"/>
    <x v="0"/>
    <x v="58"/>
    <x v="0"/>
    <x v="0"/>
    <n v="6027"/>
    <x v="0"/>
    <x v="0"/>
    <x v="1"/>
    <x v="1"/>
    <n v="273.72000000000003"/>
    <n v="1"/>
  </r>
  <r>
    <x v="384"/>
    <x v="1"/>
    <s v="2022-2023"/>
    <x v="0"/>
    <x v="35"/>
    <x v="3"/>
    <x v="3"/>
    <n v="4558"/>
    <x v="0"/>
    <x v="15"/>
    <x v="1"/>
    <x v="1"/>
    <n v="274.45"/>
    <n v="1"/>
  </r>
  <r>
    <x v="208"/>
    <x v="0"/>
    <s v="2023-2024"/>
    <x v="1"/>
    <x v="74"/>
    <x v="1"/>
    <x v="1"/>
    <n v="2485"/>
    <x v="0"/>
    <x v="1"/>
    <x v="6"/>
    <x v="6"/>
    <n v="274.88"/>
    <n v="1"/>
  </r>
  <r>
    <x v="5"/>
    <x v="0"/>
    <s v="2023-2024"/>
    <x v="0"/>
    <x v="31"/>
    <x v="1"/>
    <x v="1"/>
    <n v="2116"/>
    <x v="0"/>
    <x v="4"/>
    <x v="1"/>
    <x v="1"/>
    <n v="275.64000000000004"/>
    <n v="1"/>
  </r>
  <r>
    <x v="319"/>
    <x v="0"/>
    <s v="2023-2024"/>
    <x v="0"/>
    <x v="66"/>
    <x v="3"/>
    <x v="3"/>
    <n v="4883"/>
    <x v="0"/>
    <x v="12"/>
    <x v="4"/>
    <x v="4"/>
    <n v="275.64999999999998"/>
    <n v="1"/>
  </r>
  <r>
    <x v="362"/>
    <x v="0"/>
    <s v="2023-2024"/>
    <x v="0"/>
    <x v="82"/>
    <x v="3"/>
    <x v="3"/>
    <n v="4655"/>
    <x v="0"/>
    <x v="17"/>
    <x v="5"/>
    <x v="5"/>
    <n v="275.93999999999994"/>
    <n v="1"/>
  </r>
  <r>
    <x v="494"/>
    <x v="2"/>
    <s v="2024-2025"/>
    <x v="0"/>
    <x v="44"/>
    <x v="4"/>
    <x v="4"/>
    <n v="3977"/>
    <x v="0"/>
    <x v="16"/>
    <x v="0"/>
    <x v="0"/>
    <n v="276.24"/>
    <n v="1"/>
  </r>
  <r>
    <x v="9"/>
    <x v="0"/>
    <s v="2023-2024"/>
    <x v="0"/>
    <x v="38"/>
    <x v="3"/>
    <x v="3"/>
    <n v="4802"/>
    <x v="0"/>
    <x v="12"/>
    <x v="0"/>
    <x v="0"/>
    <n v="276.27"/>
    <n v="1"/>
  </r>
  <r>
    <x v="588"/>
    <x v="0"/>
    <s v="2023-2024"/>
    <x v="0"/>
    <x v="13"/>
    <x v="1"/>
    <x v="1"/>
    <n v="2480"/>
    <x v="0"/>
    <x v="1"/>
    <x v="2"/>
    <x v="2"/>
    <n v="276.58000000000004"/>
    <n v="1"/>
  </r>
  <r>
    <x v="496"/>
    <x v="2"/>
    <s v="2024-2025"/>
    <x v="0"/>
    <x v="90"/>
    <x v="3"/>
    <x v="3"/>
    <n v="4700"/>
    <x v="0"/>
    <x v="17"/>
    <x v="3"/>
    <x v="3"/>
    <n v="276.71000000000004"/>
    <n v="1"/>
  </r>
  <r>
    <x v="541"/>
    <x v="0"/>
    <s v="2023-2024"/>
    <x v="0"/>
    <x v="1"/>
    <x v="1"/>
    <x v="1"/>
    <n v="2478"/>
    <x v="0"/>
    <x v="1"/>
    <x v="3"/>
    <x v="3"/>
    <n v="277.02999999999997"/>
    <n v="1"/>
  </r>
  <r>
    <x v="349"/>
    <x v="1"/>
    <s v="2022-2023"/>
    <x v="0"/>
    <x v="39"/>
    <x v="0"/>
    <x v="0"/>
    <n v="6330"/>
    <x v="0"/>
    <x v="14"/>
    <x v="3"/>
    <x v="3"/>
    <n v="277.34999999999997"/>
    <n v="1"/>
  </r>
  <r>
    <x v="436"/>
    <x v="2"/>
    <s v="2024-2025"/>
    <x v="0"/>
    <x v="26"/>
    <x v="0"/>
    <x v="0"/>
    <n v="6280"/>
    <x v="0"/>
    <x v="14"/>
    <x v="9"/>
    <x v="9"/>
    <n v="277.65999999999997"/>
    <n v="1"/>
  </r>
  <r>
    <x v="50"/>
    <x v="0"/>
    <s v="2023-2024"/>
    <x v="1"/>
    <x v="88"/>
    <x v="6"/>
    <x v="6"/>
    <n v="5011"/>
    <x v="0"/>
    <x v="13"/>
    <x v="3"/>
    <x v="3"/>
    <n v="277.74"/>
    <n v="1"/>
  </r>
  <r>
    <x v="431"/>
    <x v="0"/>
    <s v="2023-2024"/>
    <x v="1"/>
    <x v="80"/>
    <x v="0"/>
    <x v="0"/>
    <n v="6109"/>
    <x v="0"/>
    <x v="14"/>
    <x v="9"/>
    <x v="9"/>
    <n v="278.97000000000003"/>
    <n v="1"/>
  </r>
  <r>
    <x v="551"/>
    <x v="0"/>
    <s v="2023-2024"/>
    <x v="1"/>
    <x v="28"/>
    <x v="1"/>
    <x v="1"/>
    <n v="2830"/>
    <x v="0"/>
    <x v="11"/>
    <x v="4"/>
    <x v="4"/>
    <n v="279"/>
    <n v="1"/>
  </r>
  <r>
    <x v="362"/>
    <x v="0"/>
    <s v="2023-2024"/>
    <x v="0"/>
    <x v="33"/>
    <x v="4"/>
    <x v="4"/>
    <n v="3280"/>
    <x v="0"/>
    <x v="8"/>
    <x v="4"/>
    <x v="4"/>
    <n v="279.65999999999997"/>
    <n v="1"/>
  </r>
  <r>
    <x v="59"/>
    <x v="0"/>
    <s v="2023-2024"/>
    <x v="0"/>
    <x v="48"/>
    <x v="3"/>
    <x v="3"/>
    <n v="4566"/>
    <x v="0"/>
    <x v="15"/>
    <x v="4"/>
    <x v="4"/>
    <n v="279.74"/>
    <n v="1"/>
  </r>
  <r>
    <x v="411"/>
    <x v="1"/>
    <s v="2022-2023"/>
    <x v="0"/>
    <x v="35"/>
    <x v="3"/>
    <x v="3"/>
    <n v="4558"/>
    <x v="0"/>
    <x v="15"/>
    <x v="0"/>
    <x v="0"/>
    <n v="280.56"/>
    <n v="1"/>
  </r>
  <r>
    <x v="345"/>
    <x v="1"/>
    <s v="2022-2023"/>
    <x v="0"/>
    <x v="6"/>
    <x v="0"/>
    <x v="0"/>
    <n v="6010"/>
    <x v="0"/>
    <x v="0"/>
    <x v="5"/>
    <x v="5"/>
    <n v="281.53000000000003"/>
    <n v="1"/>
  </r>
  <r>
    <x v="446"/>
    <x v="2"/>
    <s v="2024-2025"/>
    <x v="1"/>
    <x v="11"/>
    <x v="5"/>
    <x v="5"/>
    <n v="7010"/>
    <x v="0"/>
    <x v="9"/>
    <x v="4"/>
    <x v="4"/>
    <n v="281.58"/>
    <n v="1"/>
  </r>
  <r>
    <x v="417"/>
    <x v="2"/>
    <s v="2024-2025"/>
    <x v="0"/>
    <x v="84"/>
    <x v="3"/>
    <x v="3"/>
    <n v="4215"/>
    <x v="0"/>
    <x v="3"/>
    <x v="0"/>
    <x v="0"/>
    <n v="281.81"/>
    <n v="1"/>
  </r>
  <r>
    <x v="215"/>
    <x v="2"/>
    <s v="2024-2025"/>
    <x v="1"/>
    <x v="7"/>
    <x v="4"/>
    <x v="4"/>
    <n v="3175"/>
    <x v="0"/>
    <x v="6"/>
    <x v="0"/>
    <x v="0"/>
    <n v="281.90999999999997"/>
    <n v="1"/>
  </r>
  <r>
    <x v="175"/>
    <x v="1"/>
    <s v="2022-2023"/>
    <x v="0"/>
    <x v="52"/>
    <x v="3"/>
    <x v="3"/>
    <n v="4053"/>
    <x v="0"/>
    <x v="10"/>
    <x v="5"/>
    <x v="5"/>
    <n v="281.91000000000003"/>
    <n v="1"/>
  </r>
  <r>
    <x v="351"/>
    <x v="0"/>
    <s v="2023-2024"/>
    <x v="1"/>
    <x v="14"/>
    <x v="1"/>
    <x v="1"/>
    <n v="2790"/>
    <x v="0"/>
    <x v="11"/>
    <x v="5"/>
    <x v="5"/>
    <n v="281.92"/>
    <n v="1"/>
  </r>
  <r>
    <x v="412"/>
    <x v="0"/>
    <s v="2023-2024"/>
    <x v="0"/>
    <x v="67"/>
    <x v="3"/>
    <x v="3"/>
    <n v="4551"/>
    <x v="0"/>
    <x v="15"/>
    <x v="0"/>
    <x v="0"/>
    <n v="282.05"/>
    <n v="1"/>
  </r>
  <r>
    <x v="283"/>
    <x v="0"/>
    <s v="2023-2024"/>
    <x v="0"/>
    <x v="65"/>
    <x v="1"/>
    <x v="1"/>
    <n v="2131"/>
    <x v="0"/>
    <x v="4"/>
    <x v="1"/>
    <x v="1"/>
    <n v="282.45999999999998"/>
    <n v="1"/>
  </r>
  <r>
    <x v="311"/>
    <x v="0"/>
    <s v="2023-2024"/>
    <x v="1"/>
    <x v="83"/>
    <x v="0"/>
    <x v="0"/>
    <n v="6052"/>
    <x v="0"/>
    <x v="0"/>
    <x v="5"/>
    <x v="5"/>
    <n v="282.81"/>
    <n v="1"/>
  </r>
  <r>
    <x v="245"/>
    <x v="0"/>
    <s v="2023-2024"/>
    <x v="0"/>
    <x v="95"/>
    <x v="7"/>
    <x v="7"/>
    <n v="870"/>
    <x v="0"/>
    <x v="19"/>
    <x v="4"/>
    <x v="4"/>
    <n v="283.02999999999997"/>
    <n v="1"/>
  </r>
  <r>
    <x v="155"/>
    <x v="2"/>
    <s v="2024-2025"/>
    <x v="0"/>
    <x v="23"/>
    <x v="1"/>
    <x v="1"/>
    <n v="2650"/>
    <x v="0"/>
    <x v="11"/>
    <x v="1"/>
    <x v="1"/>
    <n v="283.23"/>
    <n v="1"/>
  </r>
  <r>
    <x v="554"/>
    <x v="0"/>
    <s v="2023-2024"/>
    <x v="0"/>
    <x v="84"/>
    <x v="3"/>
    <x v="3"/>
    <n v="4215"/>
    <x v="0"/>
    <x v="3"/>
    <x v="2"/>
    <x v="2"/>
    <n v="283.61"/>
    <n v="1"/>
  </r>
  <r>
    <x v="608"/>
    <x v="2"/>
    <s v="2024-2025"/>
    <x v="1"/>
    <x v="22"/>
    <x v="1"/>
    <x v="1"/>
    <n v="2539"/>
    <x v="0"/>
    <x v="2"/>
    <x v="5"/>
    <x v="5"/>
    <n v="284.16999999999996"/>
    <n v="1"/>
  </r>
  <r>
    <x v="471"/>
    <x v="2"/>
    <s v="2024-2025"/>
    <x v="0"/>
    <x v="19"/>
    <x v="1"/>
    <x v="1"/>
    <n v="2800"/>
    <x v="0"/>
    <x v="11"/>
    <x v="5"/>
    <x v="5"/>
    <n v="285.3"/>
    <n v="1"/>
  </r>
  <r>
    <x v="213"/>
    <x v="1"/>
    <s v="2022-2023"/>
    <x v="0"/>
    <x v="92"/>
    <x v="3"/>
    <x v="3"/>
    <n v="4305"/>
    <x v="0"/>
    <x v="3"/>
    <x v="5"/>
    <x v="5"/>
    <n v="285.38"/>
    <n v="1"/>
  </r>
  <r>
    <x v="656"/>
    <x v="1"/>
    <s v="2022-2023"/>
    <x v="0"/>
    <x v="90"/>
    <x v="3"/>
    <x v="3"/>
    <n v="4700"/>
    <x v="0"/>
    <x v="17"/>
    <x v="7"/>
    <x v="7"/>
    <n v="285.39"/>
    <n v="1"/>
  </r>
  <r>
    <x v="640"/>
    <x v="0"/>
    <s v="2023-2024"/>
    <x v="0"/>
    <x v="2"/>
    <x v="2"/>
    <x v="2"/>
    <n v="2617"/>
    <x v="0"/>
    <x v="2"/>
    <x v="9"/>
    <x v="9"/>
    <n v="285.46000000000004"/>
    <n v="1"/>
  </r>
  <r>
    <x v="21"/>
    <x v="1"/>
    <s v="2022-2023"/>
    <x v="0"/>
    <x v="65"/>
    <x v="1"/>
    <x v="1"/>
    <n v="2131"/>
    <x v="0"/>
    <x v="4"/>
    <x v="4"/>
    <x v="4"/>
    <n v="285.74"/>
    <n v="1"/>
  </r>
  <r>
    <x v="598"/>
    <x v="1"/>
    <s v="2022-2023"/>
    <x v="0"/>
    <x v="12"/>
    <x v="3"/>
    <x v="3"/>
    <n v="4068"/>
    <x v="0"/>
    <x v="10"/>
    <x v="1"/>
    <x v="1"/>
    <n v="286.38"/>
    <n v="1"/>
  </r>
  <r>
    <x v="300"/>
    <x v="2"/>
    <s v="2024-2025"/>
    <x v="1"/>
    <x v="46"/>
    <x v="3"/>
    <x v="3"/>
    <n v="4740"/>
    <x v="0"/>
    <x v="17"/>
    <x v="7"/>
    <x v="7"/>
    <n v="286.44"/>
    <n v="1"/>
  </r>
  <r>
    <x v="112"/>
    <x v="0"/>
    <s v="2023-2024"/>
    <x v="0"/>
    <x v="37"/>
    <x v="1"/>
    <x v="1"/>
    <n v="2750"/>
    <x v="0"/>
    <x v="11"/>
    <x v="5"/>
    <x v="5"/>
    <n v="286.61"/>
    <n v="1"/>
  </r>
  <r>
    <x v="576"/>
    <x v="0"/>
    <s v="2023-2024"/>
    <x v="0"/>
    <x v="57"/>
    <x v="6"/>
    <x v="6"/>
    <n v="5082"/>
    <x v="0"/>
    <x v="13"/>
    <x v="4"/>
    <x v="4"/>
    <n v="286.69"/>
    <n v="1"/>
  </r>
  <r>
    <x v="259"/>
    <x v="2"/>
    <s v="2024-2025"/>
    <x v="1"/>
    <x v="46"/>
    <x v="3"/>
    <x v="3"/>
    <n v="4740"/>
    <x v="0"/>
    <x v="17"/>
    <x v="3"/>
    <x v="3"/>
    <n v="286.8"/>
    <n v="1"/>
  </r>
  <r>
    <x v="187"/>
    <x v="1"/>
    <s v="2022-2023"/>
    <x v="1"/>
    <x v="0"/>
    <x v="0"/>
    <x v="0"/>
    <n v="6021"/>
    <x v="0"/>
    <x v="0"/>
    <x v="7"/>
    <x v="7"/>
    <n v="287.87"/>
    <n v="1"/>
  </r>
  <r>
    <x v="46"/>
    <x v="2"/>
    <s v="2024-2025"/>
    <x v="1"/>
    <x v="88"/>
    <x v="6"/>
    <x v="6"/>
    <n v="5011"/>
    <x v="0"/>
    <x v="13"/>
    <x v="9"/>
    <x v="9"/>
    <n v="288.18"/>
    <n v="1"/>
  </r>
  <r>
    <x v="326"/>
    <x v="0"/>
    <s v="2023-2024"/>
    <x v="0"/>
    <x v="62"/>
    <x v="0"/>
    <x v="0"/>
    <n v="6112"/>
    <x v="0"/>
    <x v="14"/>
    <x v="0"/>
    <x v="0"/>
    <n v="288.22000000000003"/>
    <n v="1"/>
  </r>
  <r>
    <x v="264"/>
    <x v="0"/>
    <s v="2023-2024"/>
    <x v="1"/>
    <x v="36"/>
    <x v="4"/>
    <x v="4"/>
    <n v="3148"/>
    <x v="0"/>
    <x v="6"/>
    <x v="2"/>
    <x v="2"/>
    <n v="288.39"/>
    <n v="1"/>
  </r>
  <r>
    <x v="584"/>
    <x v="1"/>
    <s v="2022-2023"/>
    <x v="1"/>
    <x v="96"/>
    <x v="4"/>
    <x v="4"/>
    <n v="3690"/>
    <x v="0"/>
    <x v="16"/>
    <x v="2"/>
    <x v="2"/>
    <n v="288.49"/>
    <n v="1"/>
  </r>
  <r>
    <x v="687"/>
    <x v="0"/>
    <s v="2023-2024"/>
    <x v="0"/>
    <x v="3"/>
    <x v="3"/>
    <x v="3"/>
    <n v="4220"/>
    <x v="0"/>
    <x v="3"/>
    <x v="0"/>
    <x v="0"/>
    <n v="289.82"/>
    <n v="1"/>
  </r>
  <r>
    <x v="270"/>
    <x v="0"/>
    <s v="2023-2024"/>
    <x v="0"/>
    <x v="95"/>
    <x v="7"/>
    <x v="7"/>
    <n v="870"/>
    <x v="0"/>
    <x v="19"/>
    <x v="9"/>
    <x v="9"/>
    <n v="290.77"/>
    <n v="1"/>
  </r>
  <r>
    <x v="666"/>
    <x v="2"/>
    <s v="2024-2025"/>
    <x v="0"/>
    <x v="41"/>
    <x v="5"/>
    <x v="5"/>
    <n v="7320"/>
    <x v="0"/>
    <x v="9"/>
    <x v="3"/>
    <x v="3"/>
    <n v="291.87"/>
    <n v="1"/>
  </r>
  <r>
    <x v="116"/>
    <x v="2"/>
    <s v="2024-2025"/>
    <x v="0"/>
    <x v="31"/>
    <x v="1"/>
    <x v="1"/>
    <n v="2116"/>
    <x v="0"/>
    <x v="4"/>
    <x v="4"/>
    <x v="4"/>
    <n v="292.11"/>
    <n v="1"/>
  </r>
  <r>
    <x v="179"/>
    <x v="0"/>
    <s v="2023-2024"/>
    <x v="0"/>
    <x v="92"/>
    <x v="3"/>
    <x v="3"/>
    <n v="4305"/>
    <x v="0"/>
    <x v="3"/>
    <x v="0"/>
    <x v="0"/>
    <n v="292.2"/>
    <n v="1"/>
  </r>
  <r>
    <x v="524"/>
    <x v="0"/>
    <s v="2023-2024"/>
    <x v="0"/>
    <x v="90"/>
    <x v="3"/>
    <x v="3"/>
    <n v="4700"/>
    <x v="0"/>
    <x v="17"/>
    <x v="3"/>
    <x v="3"/>
    <n v="292.26"/>
    <n v="1"/>
  </r>
  <r>
    <x v="413"/>
    <x v="2"/>
    <s v="2024-2025"/>
    <x v="0"/>
    <x v="1"/>
    <x v="1"/>
    <x v="1"/>
    <n v="2478"/>
    <x v="0"/>
    <x v="1"/>
    <x v="3"/>
    <x v="3"/>
    <n v="292.39"/>
    <n v="1"/>
  </r>
  <r>
    <x v="211"/>
    <x v="2"/>
    <s v="2024-2025"/>
    <x v="0"/>
    <x v="39"/>
    <x v="0"/>
    <x v="0"/>
    <n v="6330"/>
    <x v="0"/>
    <x v="14"/>
    <x v="6"/>
    <x v="6"/>
    <n v="293.03999999999996"/>
    <n v="1"/>
  </r>
  <r>
    <x v="546"/>
    <x v="2"/>
    <s v="2024-2025"/>
    <x v="1"/>
    <x v="57"/>
    <x v="6"/>
    <x v="6"/>
    <n v="5082"/>
    <x v="0"/>
    <x v="13"/>
    <x v="4"/>
    <x v="4"/>
    <n v="293.33999999999997"/>
    <n v="1"/>
  </r>
  <r>
    <x v="550"/>
    <x v="0"/>
    <s v="2023-2024"/>
    <x v="1"/>
    <x v="85"/>
    <x v="0"/>
    <x v="0"/>
    <n v="6530"/>
    <x v="0"/>
    <x v="20"/>
    <x v="3"/>
    <x v="3"/>
    <n v="293.67"/>
    <n v="1"/>
  </r>
  <r>
    <x v="635"/>
    <x v="0"/>
    <s v="2023-2024"/>
    <x v="1"/>
    <x v="43"/>
    <x v="1"/>
    <x v="1"/>
    <n v="2560"/>
    <x v="0"/>
    <x v="2"/>
    <x v="3"/>
    <x v="3"/>
    <n v="293.84000000000003"/>
    <n v="1"/>
  </r>
  <r>
    <x v="227"/>
    <x v="0"/>
    <s v="2023-2024"/>
    <x v="0"/>
    <x v="26"/>
    <x v="0"/>
    <x v="0"/>
    <n v="6280"/>
    <x v="0"/>
    <x v="14"/>
    <x v="1"/>
    <x v="1"/>
    <n v="294.44"/>
    <n v="1"/>
  </r>
  <r>
    <x v="378"/>
    <x v="1"/>
    <s v="2022-2023"/>
    <x v="1"/>
    <x v="17"/>
    <x v="3"/>
    <x v="3"/>
    <n v="4825"/>
    <x v="0"/>
    <x v="12"/>
    <x v="7"/>
    <x v="7"/>
    <n v="294.5"/>
    <n v="1"/>
  </r>
  <r>
    <x v="334"/>
    <x v="2"/>
    <s v="2024-2025"/>
    <x v="0"/>
    <x v="85"/>
    <x v="0"/>
    <x v="0"/>
    <n v="6530"/>
    <x v="0"/>
    <x v="20"/>
    <x v="1"/>
    <x v="1"/>
    <n v="294.79000000000002"/>
    <n v="1"/>
  </r>
  <r>
    <x v="350"/>
    <x v="1"/>
    <s v="2022-2023"/>
    <x v="0"/>
    <x v="26"/>
    <x v="0"/>
    <x v="0"/>
    <n v="6280"/>
    <x v="0"/>
    <x v="14"/>
    <x v="2"/>
    <x v="2"/>
    <n v="295.34000000000003"/>
    <n v="1"/>
  </r>
  <r>
    <x v="519"/>
    <x v="2"/>
    <s v="2024-2025"/>
    <x v="0"/>
    <x v="63"/>
    <x v="1"/>
    <x v="1"/>
    <n v="2015"/>
    <x v="0"/>
    <x v="5"/>
    <x v="1"/>
    <x v="1"/>
    <n v="295.7"/>
    <n v="1"/>
  </r>
  <r>
    <x v="269"/>
    <x v="1"/>
    <s v="2022-2023"/>
    <x v="0"/>
    <x v="16"/>
    <x v="0"/>
    <x v="0"/>
    <n v="6030"/>
    <x v="0"/>
    <x v="0"/>
    <x v="7"/>
    <x v="7"/>
    <n v="295.70000000000005"/>
    <n v="1"/>
  </r>
  <r>
    <x v="446"/>
    <x v="2"/>
    <s v="2024-2025"/>
    <x v="0"/>
    <x v="47"/>
    <x v="1"/>
    <x v="1"/>
    <n v="2101"/>
    <x v="0"/>
    <x v="4"/>
    <x v="6"/>
    <x v="6"/>
    <n v="296.23"/>
    <n v="1"/>
  </r>
  <r>
    <x v="124"/>
    <x v="2"/>
    <s v="2024-2025"/>
    <x v="0"/>
    <x v="12"/>
    <x v="3"/>
    <x v="3"/>
    <n v="4068"/>
    <x v="0"/>
    <x v="10"/>
    <x v="4"/>
    <x v="4"/>
    <n v="296.36"/>
    <n v="1"/>
  </r>
  <r>
    <x v="407"/>
    <x v="1"/>
    <s v="2022-2023"/>
    <x v="1"/>
    <x v="88"/>
    <x v="6"/>
    <x v="6"/>
    <n v="5011"/>
    <x v="0"/>
    <x v="13"/>
    <x v="2"/>
    <x v="2"/>
    <n v="296.59000000000003"/>
    <n v="1"/>
  </r>
  <r>
    <x v="446"/>
    <x v="2"/>
    <s v="2024-2025"/>
    <x v="0"/>
    <x v="55"/>
    <x v="3"/>
    <x v="3"/>
    <n v="4703"/>
    <x v="0"/>
    <x v="17"/>
    <x v="9"/>
    <x v="9"/>
    <n v="296.68"/>
    <n v="1"/>
  </r>
  <r>
    <x v="702"/>
    <x v="0"/>
    <s v="2023-2024"/>
    <x v="0"/>
    <x v="52"/>
    <x v="3"/>
    <x v="3"/>
    <n v="4053"/>
    <x v="0"/>
    <x v="10"/>
    <x v="3"/>
    <x v="3"/>
    <n v="296.7"/>
    <n v="1"/>
  </r>
  <r>
    <x v="609"/>
    <x v="0"/>
    <s v="2023-2024"/>
    <x v="0"/>
    <x v="52"/>
    <x v="3"/>
    <x v="3"/>
    <n v="4053"/>
    <x v="0"/>
    <x v="10"/>
    <x v="6"/>
    <x v="6"/>
    <n v="296.85000000000002"/>
    <n v="1"/>
  </r>
  <r>
    <x v="79"/>
    <x v="0"/>
    <s v="2023-2024"/>
    <x v="0"/>
    <x v="92"/>
    <x v="3"/>
    <x v="3"/>
    <n v="4305"/>
    <x v="0"/>
    <x v="3"/>
    <x v="9"/>
    <x v="9"/>
    <n v="296.94"/>
    <n v="1"/>
  </r>
  <r>
    <x v="124"/>
    <x v="2"/>
    <s v="2024-2025"/>
    <x v="1"/>
    <x v="0"/>
    <x v="0"/>
    <x v="0"/>
    <n v="6021"/>
    <x v="0"/>
    <x v="0"/>
    <x v="5"/>
    <x v="5"/>
    <n v="297.28000000000003"/>
    <n v="1"/>
  </r>
  <r>
    <x v="715"/>
    <x v="2"/>
    <s v="2024-2025"/>
    <x v="0"/>
    <x v="13"/>
    <x v="1"/>
    <x v="1"/>
    <n v="2480"/>
    <x v="0"/>
    <x v="1"/>
    <x v="2"/>
    <x v="2"/>
    <n v="297.34000000000003"/>
    <n v="1"/>
  </r>
  <r>
    <x v="294"/>
    <x v="1"/>
    <s v="2022-2023"/>
    <x v="1"/>
    <x v="87"/>
    <x v="2"/>
    <x v="2"/>
    <n v="2609"/>
    <x v="0"/>
    <x v="2"/>
    <x v="0"/>
    <x v="0"/>
    <n v="297.62"/>
    <n v="1"/>
  </r>
  <r>
    <x v="407"/>
    <x v="1"/>
    <s v="2022-2023"/>
    <x v="0"/>
    <x v="90"/>
    <x v="3"/>
    <x v="3"/>
    <n v="4700"/>
    <x v="0"/>
    <x v="17"/>
    <x v="2"/>
    <x v="2"/>
    <n v="297.77"/>
    <n v="1"/>
  </r>
  <r>
    <x v="424"/>
    <x v="0"/>
    <s v="2023-2024"/>
    <x v="0"/>
    <x v="39"/>
    <x v="0"/>
    <x v="0"/>
    <n v="6330"/>
    <x v="0"/>
    <x v="14"/>
    <x v="2"/>
    <x v="2"/>
    <n v="298.37"/>
    <n v="1"/>
  </r>
  <r>
    <x v="441"/>
    <x v="0"/>
    <s v="2023-2024"/>
    <x v="1"/>
    <x v="7"/>
    <x v="4"/>
    <x v="4"/>
    <n v="3175"/>
    <x v="0"/>
    <x v="6"/>
    <x v="6"/>
    <x v="6"/>
    <n v="299.24"/>
    <n v="1"/>
  </r>
  <r>
    <x v="21"/>
    <x v="1"/>
    <s v="2022-2023"/>
    <x v="0"/>
    <x v="67"/>
    <x v="3"/>
    <x v="3"/>
    <n v="4551"/>
    <x v="0"/>
    <x v="15"/>
    <x v="6"/>
    <x v="6"/>
    <n v="299.5"/>
    <n v="1"/>
  </r>
  <r>
    <x v="530"/>
    <x v="1"/>
    <s v="2022-2023"/>
    <x v="0"/>
    <x v="86"/>
    <x v="0"/>
    <x v="0"/>
    <n v="6725"/>
    <x v="0"/>
    <x v="20"/>
    <x v="9"/>
    <x v="9"/>
    <n v="299.70000000000005"/>
    <n v="1"/>
  </r>
  <r>
    <x v="510"/>
    <x v="1"/>
    <s v="2022-2023"/>
    <x v="0"/>
    <x v="5"/>
    <x v="1"/>
    <x v="1"/>
    <n v="2067"/>
    <x v="0"/>
    <x v="5"/>
    <x v="2"/>
    <x v="2"/>
    <n v="299.77999999999997"/>
    <n v="1"/>
  </r>
  <r>
    <x v="626"/>
    <x v="2"/>
    <s v="2024-2025"/>
    <x v="0"/>
    <x v="66"/>
    <x v="3"/>
    <x v="3"/>
    <n v="4883"/>
    <x v="0"/>
    <x v="12"/>
    <x v="7"/>
    <x v="7"/>
    <n v="299.83999999999997"/>
    <n v="1"/>
  </r>
  <r>
    <x v="699"/>
    <x v="2"/>
    <s v="2024-2025"/>
    <x v="0"/>
    <x v="64"/>
    <x v="1"/>
    <x v="1"/>
    <n v="2350"/>
    <x v="0"/>
    <x v="1"/>
    <x v="5"/>
    <x v="5"/>
    <n v="299.91999999999996"/>
    <n v="1"/>
  </r>
  <r>
    <x v="211"/>
    <x v="2"/>
    <s v="2024-2025"/>
    <x v="1"/>
    <x v="22"/>
    <x v="1"/>
    <x v="1"/>
    <n v="2539"/>
    <x v="0"/>
    <x v="2"/>
    <x v="9"/>
    <x v="9"/>
    <n v="300.2"/>
    <n v="1"/>
  </r>
  <r>
    <x v="99"/>
    <x v="0"/>
    <s v="2023-2024"/>
    <x v="0"/>
    <x v="95"/>
    <x v="7"/>
    <x v="7"/>
    <n v="870"/>
    <x v="0"/>
    <x v="19"/>
    <x v="5"/>
    <x v="5"/>
    <n v="300.26"/>
    <n v="1"/>
  </r>
  <r>
    <x v="233"/>
    <x v="1"/>
    <s v="2022-2023"/>
    <x v="0"/>
    <x v="18"/>
    <x v="6"/>
    <x v="6"/>
    <n v="5168"/>
    <x v="0"/>
    <x v="13"/>
    <x v="3"/>
    <x v="3"/>
    <n v="300.36"/>
    <n v="1"/>
  </r>
  <r>
    <x v="389"/>
    <x v="2"/>
    <s v="2024-2025"/>
    <x v="0"/>
    <x v="2"/>
    <x v="2"/>
    <x v="2"/>
    <n v="2617"/>
    <x v="0"/>
    <x v="2"/>
    <x v="2"/>
    <x v="2"/>
    <n v="300.65999999999997"/>
    <n v="1"/>
  </r>
  <r>
    <x v="447"/>
    <x v="0"/>
    <s v="2023-2024"/>
    <x v="1"/>
    <x v="82"/>
    <x v="3"/>
    <x v="3"/>
    <n v="4655"/>
    <x v="0"/>
    <x v="17"/>
    <x v="3"/>
    <x v="3"/>
    <n v="300.69000000000005"/>
    <n v="1"/>
  </r>
  <r>
    <x v="217"/>
    <x v="0"/>
    <s v="2023-2024"/>
    <x v="0"/>
    <x v="28"/>
    <x v="1"/>
    <x v="1"/>
    <n v="2830"/>
    <x v="0"/>
    <x v="11"/>
    <x v="5"/>
    <x v="5"/>
    <n v="300.85000000000002"/>
    <n v="1"/>
  </r>
  <r>
    <x v="439"/>
    <x v="0"/>
    <s v="2023-2024"/>
    <x v="1"/>
    <x v="56"/>
    <x v="1"/>
    <x v="1"/>
    <n v="2795"/>
    <x v="0"/>
    <x v="11"/>
    <x v="5"/>
    <x v="5"/>
    <n v="301.13"/>
    <n v="1"/>
  </r>
  <r>
    <x v="48"/>
    <x v="0"/>
    <s v="2023-2024"/>
    <x v="1"/>
    <x v="52"/>
    <x v="3"/>
    <x v="3"/>
    <n v="4053"/>
    <x v="0"/>
    <x v="10"/>
    <x v="2"/>
    <x v="2"/>
    <n v="301.32000000000005"/>
    <n v="1"/>
  </r>
  <r>
    <x v="125"/>
    <x v="2"/>
    <s v="2024-2025"/>
    <x v="1"/>
    <x v="81"/>
    <x v="3"/>
    <x v="3"/>
    <n v="4680"/>
    <x v="0"/>
    <x v="17"/>
    <x v="5"/>
    <x v="5"/>
    <n v="303.34000000000003"/>
    <n v="1"/>
  </r>
  <r>
    <x v="43"/>
    <x v="1"/>
    <s v="2022-2023"/>
    <x v="0"/>
    <x v="84"/>
    <x v="3"/>
    <x v="3"/>
    <n v="4215"/>
    <x v="0"/>
    <x v="3"/>
    <x v="2"/>
    <x v="2"/>
    <n v="303.39999999999998"/>
    <n v="1"/>
  </r>
  <r>
    <x v="429"/>
    <x v="1"/>
    <s v="2022-2023"/>
    <x v="0"/>
    <x v="47"/>
    <x v="1"/>
    <x v="1"/>
    <n v="2101"/>
    <x v="0"/>
    <x v="4"/>
    <x v="2"/>
    <x v="2"/>
    <n v="303.45999999999998"/>
    <n v="1"/>
  </r>
  <r>
    <x v="693"/>
    <x v="0"/>
    <s v="2023-2024"/>
    <x v="1"/>
    <x v="70"/>
    <x v="4"/>
    <x v="4"/>
    <n v="3400"/>
    <x v="0"/>
    <x v="8"/>
    <x v="1"/>
    <x v="1"/>
    <n v="303.72000000000003"/>
    <n v="1"/>
  </r>
  <r>
    <x v="555"/>
    <x v="2"/>
    <s v="2024-2025"/>
    <x v="0"/>
    <x v="10"/>
    <x v="4"/>
    <x v="4"/>
    <n v="3551"/>
    <x v="0"/>
    <x v="8"/>
    <x v="5"/>
    <x v="5"/>
    <n v="304"/>
    <n v="1"/>
  </r>
  <r>
    <x v="549"/>
    <x v="1"/>
    <s v="2022-2023"/>
    <x v="1"/>
    <x v="85"/>
    <x v="0"/>
    <x v="0"/>
    <n v="6530"/>
    <x v="0"/>
    <x v="20"/>
    <x v="3"/>
    <x v="3"/>
    <n v="304.11"/>
    <n v="1"/>
  </r>
  <r>
    <x v="73"/>
    <x v="1"/>
    <s v="2022-2023"/>
    <x v="0"/>
    <x v="2"/>
    <x v="2"/>
    <x v="2"/>
    <n v="2617"/>
    <x v="0"/>
    <x v="2"/>
    <x v="3"/>
    <x v="3"/>
    <n v="305.88"/>
    <n v="1"/>
  </r>
  <r>
    <x v="620"/>
    <x v="1"/>
    <s v="2022-2023"/>
    <x v="0"/>
    <x v="63"/>
    <x v="1"/>
    <x v="1"/>
    <n v="2015"/>
    <x v="0"/>
    <x v="5"/>
    <x v="6"/>
    <x v="6"/>
    <n v="306.10000000000002"/>
    <n v="1"/>
  </r>
  <r>
    <x v="193"/>
    <x v="2"/>
    <s v="2024-2025"/>
    <x v="0"/>
    <x v="72"/>
    <x v="4"/>
    <x v="4"/>
    <n v="3931"/>
    <x v="0"/>
    <x v="16"/>
    <x v="7"/>
    <x v="7"/>
    <n v="306.11"/>
    <n v="1"/>
  </r>
  <r>
    <x v="344"/>
    <x v="1"/>
    <s v="2022-2023"/>
    <x v="0"/>
    <x v="18"/>
    <x v="6"/>
    <x v="6"/>
    <n v="5168"/>
    <x v="0"/>
    <x v="13"/>
    <x v="7"/>
    <x v="7"/>
    <n v="306.46000000000004"/>
    <n v="1"/>
  </r>
  <r>
    <x v="397"/>
    <x v="0"/>
    <s v="2023-2024"/>
    <x v="0"/>
    <x v="50"/>
    <x v="4"/>
    <x v="4"/>
    <n v="3179"/>
    <x v="0"/>
    <x v="6"/>
    <x v="4"/>
    <x v="4"/>
    <n v="306.71000000000004"/>
    <n v="1"/>
  </r>
  <r>
    <x v="113"/>
    <x v="2"/>
    <s v="2024-2025"/>
    <x v="1"/>
    <x v="75"/>
    <x v="0"/>
    <x v="0"/>
    <n v="6450"/>
    <x v="0"/>
    <x v="20"/>
    <x v="3"/>
    <x v="3"/>
    <n v="306.76"/>
    <n v="1"/>
  </r>
  <r>
    <x v="434"/>
    <x v="0"/>
    <s v="2023-2024"/>
    <x v="0"/>
    <x v="71"/>
    <x v="6"/>
    <x v="6"/>
    <n v="5043"/>
    <x v="0"/>
    <x v="13"/>
    <x v="7"/>
    <x v="7"/>
    <n v="306.89"/>
    <n v="1"/>
  </r>
  <r>
    <x v="179"/>
    <x v="0"/>
    <s v="2023-2024"/>
    <x v="0"/>
    <x v="1"/>
    <x v="1"/>
    <x v="1"/>
    <n v="2478"/>
    <x v="0"/>
    <x v="1"/>
    <x v="7"/>
    <x v="7"/>
    <n v="307.12"/>
    <n v="1"/>
  </r>
  <r>
    <x v="428"/>
    <x v="0"/>
    <s v="2023-2024"/>
    <x v="0"/>
    <x v="27"/>
    <x v="4"/>
    <x v="4"/>
    <n v="3066"/>
    <x v="0"/>
    <x v="7"/>
    <x v="6"/>
    <x v="6"/>
    <n v="307.38"/>
    <n v="1"/>
  </r>
  <r>
    <x v="420"/>
    <x v="1"/>
    <s v="2022-2023"/>
    <x v="1"/>
    <x v="75"/>
    <x v="0"/>
    <x v="0"/>
    <n v="6450"/>
    <x v="0"/>
    <x v="20"/>
    <x v="4"/>
    <x v="4"/>
    <n v="307.73"/>
    <n v="1"/>
  </r>
  <r>
    <x v="95"/>
    <x v="1"/>
    <s v="2022-2023"/>
    <x v="0"/>
    <x v="41"/>
    <x v="5"/>
    <x v="5"/>
    <n v="7320"/>
    <x v="0"/>
    <x v="9"/>
    <x v="2"/>
    <x v="2"/>
    <n v="308.04000000000002"/>
    <n v="1"/>
  </r>
  <r>
    <x v="519"/>
    <x v="2"/>
    <s v="2024-2025"/>
    <x v="0"/>
    <x v="87"/>
    <x v="2"/>
    <x v="2"/>
    <n v="2609"/>
    <x v="0"/>
    <x v="2"/>
    <x v="3"/>
    <x v="3"/>
    <n v="308.82"/>
    <n v="1"/>
  </r>
  <r>
    <x v="574"/>
    <x v="2"/>
    <s v="2024-2025"/>
    <x v="0"/>
    <x v="39"/>
    <x v="0"/>
    <x v="0"/>
    <n v="6330"/>
    <x v="0"/>
    <x v="14"/>
    <x v="0"/>
    <x v="0"/>
    <n v="309.02"/>
    <n v="1"/>
  </r>
  <r>
    <x v="560"/>
    <x v="0"/>
    <s v="2023-2024"/>
    <x v="0"/>
    <x v="10"/>
    <x v="4"/>
    <x v="4"/>
    <n v="3551"/>
    <x v="0"/>
    <x v="8"/>
    <x v="9"/>
    <x v="9"/>
    <n v="309.33"/>
    <n v="1"/>
  </r>
  <r>
    <x v="234"/>
    <x v="2"/>
    <s v="2024-2025"/>
    <x v="1"/>
    <x v="14"/>
    <x v="1"/>
    <x v="1"/>
    <n v="2790"/>
    <x v="0"/>
    <x v="11"/>
    <x v="2"/>
    <x v="2"/>
    <n v="310.58000000000004"/>
    <n v="1"/>
  </r>
  <r>
    <x v="706"/>
    <x v="1"/>
    <s v="2022-2023"/>
    <x v="0"/>
    <x v="47"/>
    <x v="1"/>
    <x v="1"/>
    <n v="2101"/>
    <x v="0"/>
    <x v="4"/>
    <x v="5"/>
    <x v="5"/>
    <n v="310.82"/>
    <n v="1"/>
  </r>
  <r>
    <x v="420"/>
    <x v="1"/>
    <s v="2022-2023"/>
    <x v="0"/>
    <x v="16"/>
    <x v="0"/>
    <x v="0"/>
    <n v="6030"/>
    <x v="0"/>
    <x v="0"/>
    <x v="5"/>
    <x v="5"/>
    <n v="310.92999999999995"/>
    <n v="1"/>
  </r>
  <r>
    <x v="393"/>
    <x v="0"/>
    <s v="2023-2024"/>
    <x v="0"/>
    <x v="19"/>
    <x v="1"/>
    <x v="1"/>
    <n v="2800"/>
    <x v="0"/>
    <x v="11"/>
    <x v="1"/>
    <x v="1"/>
    <n v="311.39999999999998"/>
    <n v="1"/>
  </r>
  <r>
    <x v="276"/>
    <x v="0"/>
    <s v="2023-2024"/>
    <x v="0"/>
    <x v="76"/>
    <x v="1"/>
    <x v="1"/>
    <n v="2031"/>
    <x v="0"/>
    <x v="5"/>
    <x v="6"/>
    <x v="6"/>
    <n v="311.44000000000005"/>
    <n v="1"/>
  </r>
  <r>
    <x v="277"/>
    <x v="2"/>
    <s v="2024-2025"/>
    <x v="0"/>
    <x v="59"/>
    <x v="3"/>
    <x v="3"/>
    <n v="4509"/>
    <x v="0"/>
    <x v="3"/>
    <x v="1"/>
    <x v="1"/>
    <n v="312.12"/>
    <n v="1"/>
  </r>
  <r>
    <x v="330"/>
    <x v="0"/>
    <s v="2023-2024"/>
    <x v="0"/>
    <x v="49"/>
    <x v="4"/>
    <x v="4"/>
    <n v="3134"/>
    <x v="0"/>
    <x v="6"/>
    <x v="1"/>
    <x v="1"/>
    <n v="313.61"/>
    <n v="1"/>
  </r>
  <r>
    <x v="225"/>
    <x v="0"/>
    <s v="2023-2024"/>
    <x v="0"/>
    <x v="89"/>
    <x v="4"/>
    <x v="4"/>
    <n v="3136"/>
    <x v="0"/>
    <x v="6"/>
    <x v="4"/>
    <x v="4"/>
    <n v="313.62"/>
    <n v="1"/>
  </r>
  <r>
    <x v="287"/>
    <x v="0"/>
    <s v="2023-2024"/>
    <x v="0"/>
    <x v="18"/>
    <x v="6"/>
    <x v="6"/>
    <n v="5168"/>
    <x v="0"/>
    <x v="13"/>
    <x v="0"/>
    <x v="0"/>
    <n v="313.74"/>
    <n v="1"/>
  </r>
  <r>
    <x v="129"/>
    <x v="0"/>
    <s v="2023-2024"/>
    <x v="0"/>
    <x v="62"/>
    <x v="0"/>
    <x v="0"/>
    <n v="6112"/>
    <x v="0"/>
    <x v="14"/>
    <x v="5"/>
    <x v="5"/>
    <n v="313.83000000000004"/>
    <n v="1"/>
  </r>
  <r>
    <x v="379"/>
    <x v="2"/>
    <s v="2024-2025"/>
    <x v="0"/>
    <x v="38"/>
    <x v="3"/>
    <x v="3"/>
    <n v="4802"/>
    <x v="0"/>
    <x v="12"/>
    <x v="7"/>
    <x v="7"/>
    <n v="313.93"/>
    <n v="1"/>
  </r>
  <r>
    <x v="281"/>
    <x v="0"/>
    <s v="2023-2024"/>
    <x v="0"/>
    <x v="10"/>
    <x v="4"/>
    <x v="4"/>
    <n v="3551"/>
    <x v="0"/>
    <x v="8"/>
    <x v="2"/>
    <x v="2"/>
    <n v="314.66999999999996"/>
    <n v="1"/>
  </r>
  <r>
    <x v="685"/>
    <x v="0"/>
    <s v="2023-2024"/>
    <x v="0"/>
    <x v="84"/>
    <x v="3"/>
    <x v="3"/>
    <n v="4215"/>
    <x v="0"/>
    <x v="3"/>
    <x v="1"/>
    <x v="1"/>
    <n v="315.27000000000004"/>
    <n v="1"/>
  </r>
  <r>
    <x v="314"/>
    <x v="0"/>
    <s v="2023-2024"/>
    <x v="1"/>
    <x v="43"/>
    <x v="1"/>
    <x v="1"/>
    <n v="2560"/>
    <x v="0"/>
    <x v="2"/>
    <x v="1"/>
    <x v="1"/>
    <n v="315.51000000000005"/>
    <n v="1"/>
  </r>
  <r>
    <x v="264"/>
    <x v="0"/>
    <s v="2023-2024"/>
    <x v="0"/>
    <x v="19"/>
    <x v="1"/>
    <x v="1"/>
    <n v="2800"/>
    <x v="0"/>
    <x v="11"/>
    <x v="3"/>
    <x v="3"/>
    <n v="317.17"/>
    <n v="1"/>
  </r>
  <r>
    <x v="420"/>
    <x v="1"/>
    <s v="2022-2023"/>
    <x v="0"/>
    <x v="47"/>
    <x v="1"/>
    <x v="1"/>
    <n v="2101"/>
    <x v="0"/>
    <x v="4"/>
    <x v="5"/>
    <x v="5"/>
    <n v="317.45000000000005"/>
    <n v="1"/>
  </r>
  <r>
    <x v="589"/>
    <x v="0"/>
    <s v="2023-2024"/>
    <x v="1"/>
    <x v="9"/>
    <x v="4"/>
    <x v="4"/>
    <n v="3076"/>
    <x v="0"/>
    <x v="7"/>
    <x v="1"/>
    <x v="1"/>
    <n v="317.57"/>
    <n v="1"/>
  </r>
  <r>
    <x v="577"/>
    <x v="0"/>
    <s v="2023-2024"/>
    <x v="0"/>
    <x v="83"/>
    <x v="0"/>
    <x v="0"/>
    <n v="6052"/>
    <x v="0"/>
    <x v="0"/>
    <x v="3"/>
    <x v="3"/>
    <n v="317.68"/>
    <n v="1"/>
  </r>
  <r>
    <x v="582"/>
    <x v="0"/>
    <s v="2023-2024"/>
    <x v="0"/>
    <x v="35"/>
    <x v="3"/>
    <x v="3"/>
    <n v="4558"/>
    <x v="0"/>
    <x v="15"/>
    <x v="5"/>
    <x v="5"/>
    <n v="317.88"/>
    <n v="1"/>
  </r>
  <r>
    <x v="386"/>
    <x v="1"/>
    <s v="2022-2023"/>
    <x v="0"/>
    <x v="84"/>
    <x v="3"/>
    <x v="3"/>
    <n v="4215"/>
    <x v="0"/>
    <x v="3"/>
    <x v="8"/>
    <x v="8"/>
    <n v="318.18"/>
    <n v="1"/>
  </r>
  <r>
    <x v="72"/>
    <x v="2"/>
    <s v="2024-2025"/>
    <x v="0"/>
    <x v="3"/>
    <x v="3"/>
    <x v="3"/>
    <n v="4220"/>
    <x v="0"/>
    <x v="3"/>
    <x v="2"/>
    <x v="2"/>
    <n v="318.38"/>
    <n v="1"/>
  </r>
  <r>
    <x v="389"/>
    <x v="2"/>
    <s v="2024-2025"/>
    <x v="0"/>
    <x v="83"/>
    <x v="0"/>
    <x v="0"/>
    <n v="6052"/>
    <x v="0"/>
    <x v="0"/>
    <x v="0"/>
    <x v="0"/>
    <n v="318.63"/>
    <n v="1"/>
  </r>
  <r>
    <x v="713"/>
    <x v="2"/>
    <s v="2024-2025"/>
    <x v="0"/>
    <x v="63"/>
    <x v="1"/>
    <x v="1"/>
    <n v="2015"/>
    <x v="0"/>
    <x v="5"/>
    <x v="3"/>
    <x v="3"/>
    <n v="318.77999999999997"/>
    <n v="1"/>
  </r>
  <r>
    <x v="432"/>
    <x v="0"/>
    <s v="2023-2024"/>
    <x v="0"/>
    <x v="83"/>
    <x v="0"/>
    <x v="0"/>
    <n v="6052"/>
    <x v="0"/>
    <x v="0"/>
    <x v="5"/>
    <x v="5"/>
    <n v="319.33"/>
    <n v="1"/>
  </r>
  <r>
    <x v="280"/>
    <x v="2"/>
    <s v="2024-2025"/>
    <x v="0"/>
    <x v="80"/>
    <x v="0"/>
    <x v="0"/>
    <n v="6109"/>
    <x v="0"/>
    <x v="14"/>
    <x v="4"/>
    <x v="4"/>
    <n v="319.45000000000005"/>
    <n v="1"/>
  </r>
  <r>
    <x v="569"/>
    <x v="1"/>
    <s v="2022-2023"/>
    <x v="0"/>
    <x v="12"/>
    <x v="3"/>
    <x v="3"/>
    <n v="4068"/>
    <x v="0"/>
    <x v="10"/>
    <x v="9"/>
    <x v="9"/>
    <n v="321.52999999999997"/>
    <n v="1"/>
  </r>
  <r>
    <x v="551"/>
    <x v="0"/>
    <s v="2023-2024"/>
    <x v="0"/>
    <x v="66"/>
    <x v="3"/>
    <x v="3"/>
    <n v="4883"/>
    <x v="0"/>
    <x v="12"/>
    <x v="3"/>
    <x v="3"/>
    <n v="321.62"/>
    <n v="1"/>
  </r>
  <r>
    <x v="427"/>
    <x v="0"/>
    <s v="2023-2024"/>
    <x v="0"/>
    <x v="84"/>
    <x v="3"/>
    <x v="3"/>
    <n v="4215"/>
    <x v="0"/>
    <x v="3"/>
    <x v="5"/>
    <x v="5"/>
    <n v="323.08999999999997"/>
    <n v="1"/>
  </r>
  <r>
    <x v="146"/>
    <x v="2"/>
    <s v="2024-2025"/>
    <x v="0"/>
    <x v="4"/>
    <x v="1"/>
    <x v="1"/>
    <n v="2154"/>
    <x v="0"/>
    <x v="4"/>
    <x v="5"/>
    <x v="5"/>
    <n v="323.19"/>
    <n v="1"/>
  </r>
  <r>
    <x v="645"/>
    <x v="0"/>
    <s v="2023-2024"/>
    <x v="0"/>
    <x v="12"/>
    <x v="3"/>
    <x v="3"/>
    <n v="4068"/>
    <x v="0"/>
    <x v="10"/>
    <x v="3"/>
    <x v="3"/>
    <n v="324.33"/>
    <n v="1"/>
  </r>
  <r>
    <x v="601"/>
    <x v="0"/>
    <s v="2023-2024"/>
    <x v="1"/>
    <x v="28"/>
    <x v="1"/>
    <x v="1"/>
    <n v="2830"/>
    <x v="0"/>
    <x v="11"/>
    <x v="2"/>
    <x v="2"/>
    <n v="324.38"/>
    <n v="1"/>
  </r>
  <r>
    <x v="40"/>
    <x v="0"/>
    <s v="2023-2024"/>
    <x v="0"/>
    <x v="40"/>
    <x v="4"/>
    <x v="4"/>
    <n v="3353"/>
    <x v="0"/>
    <x v="8"/>
    <x v="1"/>
    <x v="1"/>
    <n v="324.63"/>
    <n v="1"/>
  </r>
  <r>
    <x v="320"/>
    <x v="2"/>
    <s v="2024-2025"/>
    <x v="0"/>
    <x v="68"/>
    <x v="7"/>
    <x v="7"/>
    <n v="800"/>
    <x v="0"/>
    <x v="19"/>
    <x v="1"/>
    <x v="1"/>
    <n v="325.47000000000003"/>
    <n v="1"/>
  </r>
  <r>
    <x v="494"/>
    <x v="2"/>
    <s v="2024-2025"/>
    <x v="0"/>
    <x v="63"/>
    <x v="1"/>
    <x v="1"/>
    <n v="2015"/>
    <x v="0"/>
    <x v="5"/>
    <x v="1"/>
    <x v="1"/>
    <n v="325.5"/>
    <n v="1"/>
  </r>
  <r>
    <x v="37"/>
    <x v="2"/>
    <s v="2024-2025"/>
    <x v="0"/>
    <x v="79"/>
    <x v="6"/>
    <x v="6"/>
    <n v="5290"/>
    <x v="0"/>
    <x v="18"/>
    <x v="9"/>
    <x v="9"/>
    <n v="326.10000000000002"/>
    <n v="1"/>
  </r>
  <r>
    <x v="641"/>
    <x v="0"/>
    <s v="2023-2024"/>
    <x v="0"/>
    <x v="92"/>
    <x v="3"/>
    <x v="3"/>
    <n v="4305"/>
    <x v="0"/>
    <x v="3"/>
    <x v="4"/>
    <x v="4"/>
    <n v="326.76"/>
    <n v="1"/>
  </r>
  <r>
    <x v="716"/>
    <x v="0"/>
    <s v="2023-2024"/>
    <x v="0"/>
    <x v="68"/>
    <x v="7"/>
    <x v="7"/>
    <n v="800"/>
    <x v="0"/>
    <x v="19"/>
    <x v="8"/>
    <x v="8"/>
    <n v="327.33999999999997"/>
    <n v="1"/>
  </r>
  <r>
    <x v="209"/>
    <x v="2"/>
    <s v="2024-2025"/>
    <x v="0"/>
    <x v="84"/>
    <x v="3"/>
    <x v="3"/>
    <n v="4215"/>
    <x v="0"/>
    <x v="3"/>
    <x v="3"/>
    <x v="3"/>
    <n v="327.45000000000005"/>
    <n v="1"/>
  </r>
  <r>
    <x v="180"/>
    <x v="1"/>
    <s v="2022-2023"/>
    <x v="1"/>
    <x v="74"/>
    <x v="1"/>
    <x v="1"/>
    <n v="2485"/>
    <x v="0"/>
    <x v="1"/>
    <x v="7"/>
    <x v="7"/>
    <n v="327.47000000000003"/>
    <n v="1"/>
  </r>
  <r>
    <x v="672"/>
    <x v="0"/>
    <s v="2023-2024"/>
    <x v="0"/>
    <x v="88"/>
    <x v="6"/>
    <x v="6"/>
    <n v="5011"/>
    <x v="0"/>
    <x v="13"/>
    <x v="4"/>
    <x v="4"/>
    <n v="327.70000000000005"/>
    <n v="1"/>
  </r>
  <r>
    <x v="168"/>
    <x v="0"/>
    <s v="2023-2024"/>
    <x v="0"/>
    <x v="58"/>
    <x v="0"/>
    <x v="0"/>
    <n v="6027"/>
    <x v="0"/>
    <x v="0"/>
    <x v="2"/>
    <x v="2"/>
    <n v="327.74"/>
    <n v="1"/>
  </r>
  <r>
    <x v="492"/>
    <x v="1"/>
    <s v="2022-2023"/>
    <x v="0"/>
    <x v="39"/>
    <x v="0"/>
    <x v="0"/>
    <n v="6330"/>
    <x v="0"/>
    <x v="14"/>
    <x v="4"/>
    <x v="4"/>
    <n v="327.77"/>
    <n v="1"/>
  </r>
  <r>
    <x v="397"/>
    <x v="0"/>
    <s v="2023-2024"/>
    <x v="0"/>
    <x v="8"/>
    <x v="1"/>
    <x v="1"/>
    <n v="2158"/>
    <x v="0"/>
    <x v="4"/>
    <x v="4"/>
    <x v="4"/>
    <n v="327.77"/>
    <n v="1"/>
  </r>
  <r>
    <x v="695"/>
    <x v="0"/>
    <s v="2023-2024"/>
    <x v="0"/>
    <x v="4"/>
    <x v="1"/>
    <x v="1"/>
    <n v="2154"/>
    <x v="0"/>
    <x v="4"/>
    <x v="6"/>
    <x v="6"/>
    <n v="328.29"/>
    <n v="1"/>
  </r>
  <r>
    <x v="699"/>
    <x v="2"/>
    <s v="2024-2025"/>
    <x v="0"/>
    <x v="58"/>
    <x v="0"/>
    <x v="0"/>
    <n v="6027"/>
    <x v="0"/>
    <x v="0"/>
    <x v="4"/>
    <x v="4"/>
    <n v="328.71"/>
    <n v="1"/>
  </r>
  <r>
    <x v="129"/>
    <x v="0"/>
    <s v="2023-2024"/>
    <x v="0"/>
    <x v="89"/>
    <x v="4"/>
    <x v="4"/>
    <n v="3136"/>
    <x v="0"/>
    <x v="6"/>
    <x v="5"/>
    <x v="5"/>
    <n v="329.27000000000004"/>
    <n v="1"/>
  </r>
  <r>
    <x v="454"/>
    <x v="0"/>
    <s v="2023-2024"/>
    <x v="0"/>
    <x v="64"/>
    <x v="1"/>
    <x v="1"/>
    <n v="2350"/>
    <x v="0"/>
    <x v="1"/>
    <x v="9"/>
    <x v="9"/>
    <n v="329.48"/>
    <n v="1"/>
  </r>
  <r>
    <x v="594"/>
    <x v="1"/>
    <s v="2022-2023"/>
    <x v="0"/>
    <x v="64"/>
    <x v="1"/>
    <x v="1"/>
    <n v="2350"/>
    <x v="0"/>
    <x v="1"/>
    <x v="1"/>
    <x v="1"/>
    <n v="330.32"/>
    <n v="1"/>
  </r>
  <r>
    <x v="632"/>
    <x v="2"/>
    <s v="2024-2025"/>
    <x v="1"/>
    <x v="7"/>
    <x v="4"/>
    <x v="4"/>
    <n v="3175"/>
    <x v="0"/>
    <x v="6"/>
    <x v="5"/>
    <x v="5"/>
    <n v="331.33"/>
    <n v="1"/>
  </r>
  <r>
    <x v="502"/>
    <x v="0"/>
    <s v="2023-2024"/>
    <x v="1"/>
    <x v="69"/>
    <x v="4"/>
    <x v="4"/>
    <n v="3199"/>
    <x v="0"/>
    <x v="6"/>
    <x v="1"/>
    <x v="1"/>
    <n v="331.47999999999996"/>
    <n v="1"/>
  </r>
  <r>
    <x v="607"/>
    <x v="0"/>
    <s v="2023-2024"/>
    <x v="1"/>
    <x v="50"/>
    <x v="4"/>
    <x v="4"/>
    <n v="3179"/>
    <x v="0"/>
    <x v="6"/>
    <x v="5"/>
    <x v="5"/>
    <n v="332.25000000000006"/>
    <n v="1"/>
  </r>
  <r>
    <x v="717"/>
    <x v="2"/>
    <s v="2024-2025"/>
    <x v="0"/>
    <x v="56"/>
    <x v="1"/>
    <x v="1"/>
    <n v="2795"/>
    <x v="0"/>
    <x v="11"/>
    <x v="3"/>
    <x v="3"/>
    <n v="332.64"/>
    <n v="1"/>
  </r>
  <r>
    <x v="153"/>
    <x v="1"/>
    <s v="2022-2023"/>
    <x v="0"/>
    <x v="87"/>
    <x v="2"/>
    <x v="2"/>
    <n v="2609"/>
    <x v="0"/>
    <x v="2"/>
    <x v="2"/>
    <x v="2"/>
    <n v="332.75"/>
    <n v="1"/>
  </r>
  <r>
    <x v="432"/>
    <x v="0"/>
    <s v="2023-2024"/>
    <x v="0"/>
    <x v="78"/>
    <x v="1"/>
    <x v="1"/>
    <n v="2141"/>
    <x v="0"/>
    <x v="4"/>
    <x v="2"/>
    <x v="2"/>
    <n v="333.7"/>
    <n v="1"/>
  </r>
  <r>
    <x v="255"/>
    <x v="0"/>
    <s v="2023-2024"/>
    <x v="0"/>
    <x v="5"/>
    <x v="1"/>
    <x v="1"/>
    <n v="2067"/>
    <x v="0"/>
    <x v="5"/>
    <x v="6"/>
    <x v="6"/>
    <n v="334.33"/>
    <n v="1"/>
  </r>
  <r>
    <x v="293"/>
    <x v="0"/>
    <s v="2023-2024"/>
    <x v="0"/>
    <x v="16"/>
    <x v="0"/>
    <x v="0"/>
    <n v="6030"/>
    <x v="0"/>
    <x v="0"/>
    <x v="2"/>
    <x v="2"/>
    <n v="334.37"/>
    <n v="1"/>
  </r>
  <r>
    <x v="420"/>
    <x v="1"/>
    <s v="2022-2023"/>
    <x v="1"/>
    <x v="33"/>
    <x v="4"/>
    <x v="4"/>
    <n v="3280"/>
    <x v="0"/>
    <x v="8"/>
    <x v="6"/>
    <x v="6"/>
    <n v="335.34999999999997"/>
    <n v="1"/>
  </r>
  <r>
    <x v="72"/>
    <x v="2"/>
    <s v="2024-2025"/>
    <x v="1"/>
    <x v="21"/>
    <x v="3"/>
    <x v="3"/>
    <n v="4012"/>
    <x v="0"/>
    <x v="10"/>
    <x v="7"/>
    <x v="7"/>
    <n v="335.40999999999997"/>
    <n v="1"/>
  </r>
  <r>
    <x v="673"/>
    <x v="2"/>
    <s v="2024-2025"/>
    <x v="0"/>
    <x v="62"/>
    <x v="0"/>
    <x v="0"/>
    <n v="6112"/>
    <x v="0"/>
    <x v="14"/>
    <x v="5"/>
    <x v="5"/>
    <n v="335.42"/>
    <n v="1"/>
  </r>
  <r>
    <x v="696"/>
    <x v="1"/>
    <s v="2022-2023"/>
    <x v="0"/>
    <x v="78"/>
    <x v="1"/>
    <x v="1"/>
    <n v="2141"/>
    <x v="0"/>
    <x v="4"/>
    <x v="7"/>
    <x v="7"/>
    <n v="335.48"/>
    <n v="1"/>
  </r>
  <r>
    <x v="254"/>
    <x v="2"/>
    <s v="2024-2025"/>
    <x v="1"/>
    <x v="23"/>
    <x v="1"/>
    <x v="1"/>
    <n v="2650"/>
    <x v="0"/>
    <x v="11"/>
    <x v="8"/>
    <x v="8"/>
    <n v="336.40999999999997"/>
    <n v="1"/>
  </r>
  <r>
    <x v="297"/>
    <x v="2"/>
    <s v="2024-2025"/>
    <x v="0"/>
    <x v="52"/>
    <x v="3"/>
    <x v="3"/>
    <n v="4053"/>
    <x v="0"/>
    <x v="10"/>
    <x v="4"/>
    <x v="4"/>
    <n v="337.69"/>
    <n v="1"/>
  </r>
  <r>
    <x v="619"/>
    <x v="0"/>
    <s v="2023-2024"/>
    <x v="0"/>
    <x v="95"/>
    <x v="7"/>
    <x v="7"/>
    <n v="870"/>
    <x v="0"/>
    <x v="19"/>
    <x v="5"/>
    <x v="5"/>
    <n v="339.19"/>
    <n v="1"/>
  </r>
  <r>
    <x v="433"/>
    <x v="0"/>
    <s v="2023-2024"/>
    <x v="0"/>
    <x v="45"/>
    <x v="3"/>
    <x v="3"/>
    <n v="4570"/>
    <x v="0"/>
    <x v="15"/>
    <x v="3"/>
    <x v="3"/>
    <n v="339.24"/>
    <n v="1"/>
  </r>
  <r>
    <x v="216"/>
    <x v="0"/>
    <s v="2023-2024"/>
    <x v="0"/>
    <x v="76"/>
    <x v="1"/>
    <x v="1"/>
    <n v="2031"/>
    <x v="0"/>
    <x v="5"/>
    <x v="2"/>
    <x v="2"/>
    <n v="339.38"/>
    <n v="1"/>
  </r>
  <r>
    <x v="309"/>
    <x v="0"/>
    <s v="2023-2024"/>
    <x v="0"/>
    <x v="30"/>
    <x v="4"/>
    <x v="4"/>
    <n v="3131"/>
    <x v="0"/>
    <x v="6"/>
    <x v="7"/>
    <x v="7"/>
    <n v="339.47"/>
    <n v="1"/>
  </r>
  <r>
    <x v="667"/>
    <x v="0"/>
    <s v="2023-2024"/>
    <x v="0"/>
    <x v="56"/>
    <x v="1"/>
    <x v="1"/>
    <n v="2795"/>
    <x v="0"/>
    <x v="11"/>
    <x v="9"/>
    <x v="9"/>
    <n v="339.68999999999994"/>
    <n v="1"/>
  </r>
  <r>
    <x v="579"/>
    <x v="0"/>
    <s v="2023-2024"/>
    <x v="1"/>
    <x v="46"/>
    <x v="3"/>
    <x v="3"/>
    <n v="4740"/>
    <x v="0"/>
    <x v="17"/>
    <x v="4"/>
    <x v="4"/>
    <n v="339.77"/>
    <n v="1"/>
  </r>
  <r>
    <x v="375"/>
    <x v="0"/>
    <s v="2023-2024"/>
    <x v="0"/>
    <x v="58"/>
    <x v="0"/>
    <x v="0"/>
    <n v="6027"/>
    <x v="0"/>
    <x v="0"/>
    <x v="0"/>
    <x v="0"/>
    <n v="340.21000000000004"/>
    <n v="1"/>
  </r>
  <r>
    <x v="383"/>
    <x v="0"/>
    <s v="2023-2024"/>
    <x v="1"/>
    <x v="0"/>
    <x v="0"/>
    <x v="0"/>
    <n v="6021"/>
    <x v="0"/>
    <x v="0"/>
    <x v="5"/>
    <x v="5"/>
    <n v="340.33"/>
    <n v="1"/>
  </r>
  <r>
    <x v="555"/>
    <x v="2"/>
    <s v="2024-2025"/>
    <x v="0"/>
    <x v="60"/>
    <x v="1"/>
    <x v="1"/>
    <n v="2541"/>
    <x v="0"/>
    <x v="2"/>
    <x v="2"/>
    <x v="2"/>
    <n v="340.43"/>
    <n v="1"/>
  </r>
  <r>
    <x v="321"/>
    <x v="0"/>
    <s v="2023-2024"/>
    <x v="0"/>
    <x v="26"/>
    <x v="0"/>
    <x v="0"/>
    <n v="6280"/>
    <x v="0"/>
    <x v="14"/>
    <x v="5"/>
    <x v="5"/>
    <n v="341.15"/>
    <n v="1"/>
  </r>
  <r>
    <x v="213"/>
    <x v="1"/>
    <s v="2022-2023"/>
    <x v="0"/>
    <x v="67"/>
    <x v="3"/>
    <x v="3"/>
    <n v="4551"/>
    <x v="0"/>
    <x v="15"/>
    <x v="2"/>
    <x v="2"/>
    <n v="341.40999999999997"/>
    <n v="1"/>
  </r>
  <r>
    <x v="585"/>
    <x v="0"/>
    <s v="2023-2024"/>
    <x v="0"/>
    <x v="50"/>
    <x v="4"/>
    <x v="4"/>
    <n v="3179"/>
    <x v="0"/>
    <x v="6"/>
    <x v="7"/>
    <x v="7"/>
    <n v="341.86"/>
    <n v="1"/>
  </r>
  <r>
    <x v="612"/>
    <x v="0"/>
    <s v="2023-2024"/>
    <x v="0"/>
    <x v="47"/>
    <x v="1"/>
    <x v="1"/>
    <n v="2101"/>
    <x v="0"/>
    <x v="4"/>
    <x v="3"/>
    <x v="3"/>
    <n v="342.09999999999997"/>
    <n v="1"/>
  </r>
  <r>
    <x v="531"/>
    <x v="0"/>
    <s v="2023-2024"/>
    <x v="0"/>
    <x v="59"/>
    <x v="3"/>
    <x v="3"/>
    <n v="4509"/>
    <x v="0"/>
    <x v="3"/>
    <x v="2"/>
    <x v="2"/>
    <n v="342.24"/>
    <n v="1"/>
  </r>
  <r>
    <x v="367"/>
    <x v="0"/>
    <s v="2023-2024"/>
    <x v="1"/>
    <x v="74"/>
    <x v="1"/>
    <x v="1"/>
    <n v="2485"/>
    <x v="0"/>
    <x v="1"/>
    <x v="3"/>
    <x v="3"/>
    <n v="342.82"/>
    <n v="1"/>
  </r>
  <r>
    <x v="628"/>
    <x v="0"/>
    <s v="2023-2024"/>
    <x v="0"/>
    <x v="53"/>
    <x v="3"/>
    <x v="3"/>
    <n v="4119"/>
    <x v="0"/>
    <x v="10"/>
    <x v="9"/>
    <x v="9"/>
    <n v="343.61"/>
    <n v="1"/>
  </r>
  <r>
    <x v="547"/>
    <x v="0"/>
    <s v="2023-2024"/>
    <x v="0"/>
    <x v="90"/>
    <x v="3"/>
    <x v="3"/>
    <n v="4700"/>
    <x v="0"/>
    <x v="17"/>
    <x v="1"/>
    <x v="1"/>
    <n v="344.17"/>
    <n v="1"/>
  </r>
  <r>
    <x v="192"/>
    <x v="1"/>
    <s v="2022-2023"/>
    <x v="0"/>
    <x v="89"/>
    <x v="4"/>
    <x v="4"/>
    <n v="3136"/>
    <x v="0"/>
    <x v="6"/>
    <x v="1"/>
    <x v="1"/>
    <n v="344.23"/>
    <n v="1"/>
  </r>
  <r>
    <x v="560"/>
    <x v="0"/>
    <s v="2023-2024"/>
    <x v="0"/>
    <x v="87"/>
    <x v="2"/>
    <x v="2"/>
    <n v="2609"/>
    <x v="0"/>
    <x v="2"/>
    <x v="4"/>
    <x v="4"/>
    <n v="345.15"/>
    <n v="1"/>
  </r>
  <r>
    <x v="489"/>
    <x v="0"/>
    <s v="2023-2024"/>
    <x v="0"/>
    <x v="53"/>
    <x v="3"/>
    <x v="3"/>
    <n v="4119"/>
    <x v="0"/>
    <x v="10"/>
    <x v="6"/>
    <x v="6"/>
    <n v="345.52"/>
    <n v="1"/>
  </r>
  <r>
    <x v="404"/>
    <x v="1"/>
    <s v="2022-2023"/>
    <x v="0"/>
    <x v="9"/>
    <x v="4"/>
    <x v="4"/>
    <n v="3076"/>
    <x v="0"/>
    <x v="7"/>
    <x v="4"/>
    <x v="4"/>
    <n v="346.11"/>
    <n v="1"/>
  </r>
  <r>
    <x v="37"/>
    <x v="2"/>
    <s v="2024-2025"/>
    <x v="1"/>
    <x v="7"/>
    <x v="4"/>
    <x v="4"/>
    <n v="3175"/>
    <x v="0"/>
    <x v="6"/>
    <x v="6"/>
    <x v="6"/>
    <n v="346.13"/>
    <n v="1"/>
  </r>
  <r>
    <x v="87"/>
    <x v="0"/>
    <s v="2023-2024"/>
    <x v="1"/>
    <x v="38"/>
    <x v="3"/>
    <x v="3"/>
    <n v="4802"/>
    <x v="0"/>
    <x v="12"/>
    <x v="6"/>
    <x v="6"/>
    <n v="346.88"/>
    <n v="1"/>
  </r>
  <r>
    <x v="258"/>
    <x v="0"/>
    <s v="2023-2024"/>
    <x v="0"/>
    <x v="65"/>
    <x v="1"/>
    <x v="1"/>
    <n v="2131"/>
    <x v="0"/>
    <x v="4"/>
    <x v="4"/>
    <x v="4"/>
    <n v="347.49"/>
    <n v="1"/>
  </r>
  <r>
    <x v="305"/>
    <x v="0"/>
    <s v="2023-2024"/>
    <x v="0"/>
    <x v="67"/>
    <x v="3"/>
    <x v="3"/>
    <n v="4551"/>
    <x v="0"/>
    <x v="15"/>
    <x v="3"/>
    <x v="3"/>
    <n v="348.15"/>
    <n v="1"/>
  </r>
  <r>
    <x v="638"/>
    <x v="0"/>
    <s v="2023-2024"/>
    <x v="0"/>
    <x v="37"/>
    <x v="1"/>
    <x v="1"/>
    <n v="2750"/>
    <x v="0"/>
    <x v="11"/>
    <x v="6"/>
    <x v="6"/>
    <n v="349.17999999999995"/>
    <n v="1"/>
  </r>
  <r>
    <x v="323"/>
    <x v="0"/>
    <s v="2023-2024"/>
    <x v="0"/>
    <x v="86"/>
    <x v="0"/>
    <x v="0"/>
    <n v="6725"/>
    <x v="0"/>
    <x v="20"/>
    <x v="9"/>
    <x v="9"/>
    <n v="349.97"/>
    <n v="1"/>
  </r>
  <r>
    <x v="398"/>
    <x v="0"/>
    <s v="2023-2024"/>
    <x v="0"/>
    <x v="35"/>
    <x v="3"/>
    <x v="3"/>
    <n v="4558"/>
    <x v="0"/>
    <x v="15"/>
    <x v="3"/>
    <x v="3"/>
    <n v="350.21999999999997"/>
    <n v="1"/>
  </r>
  <r>
    <x v="497"/>
    <x v="0"/>
    <s v="2023-2024"/>
    <x v="0"/>
    <x v="41"/>
    <x v="5"/>
    <x v="5"/>
    <n v="7320"/>
    <x v="0"/>
    <x v="9"/>
    <x v="7"/>
    <x v="7"/>
    <n v="350.41000000000008"/>
    <n v="1"/>
  </r>
  <r>
    <x v="238"/>
    <x v="2"/>
    <s v="2024-2025"/>
    <x v="0"/>
    <x v="36"/>
    <x v="4"/>
    <x v="4"/>
    <n v="3148"/>
    <x v="0"/>
    <x v="6"/>
    <x v="1"/>
    <x v="1"/>
    <n v="350.75"/>
    <n v="1"/>
  </r>
  <r>
    <x v="447"/>
    <x v="0"/>
    <s v="2023-2024"/>
    <x v="0"/>
    <x v="12"/>
    <x v="3"/>
    <x v="3"/>
    <n v="4068"/>
    <x v="0"/>
    <x v="10"/>
    <x v="1"/>
    <x v="1"/>
    <n v="353.4"/>
    <n v="1"/>
  </r>
  <r>
    <x v="665"/>
    <x v="0"/>
    <s v="2023-2024"/>
    <x v="0"/>
    <x v="91"/>
    <x v="1"/>
    <x v="1"/>
    <n v="2064"/>
    <x v="0"/>
    <x v="5"/>
    <x v="7"/>
    <x v="7"/>
    <n v="354.44"/>
    <n v="1"/>
  </r>
  <r>
    <x v="447"/>
    <x v="0"/>
    <s v="2023-2024"/>
    <x v="0"/>
    <x v="36"/>
    <x v="4"/>
    <x v="4"/>
    <n v="3148"/>
    <x v="0"/>
    <x v="6"/>
    <x v="3"/>
    <x v="3"/>
    <n v="354.67"/>
    <n v="1"/>
  </r>
  <r>
    <x v="117"/>
    <x v="2"/>
    <s v="2024-2025"/>
    <x v="0"/>
    <x v="44"/>
    <x v="4"/>
    <x v="4"/>
    <n v="3977"/>
    <x v="0"/>
    <x v="16"/>
    <x v="5"/>
    <x v="5"/>
    <n v="355.16999999999996"/>
    <n v="1"/>
  </r>
  <r>
    <x v="421"/>
    <x v="0"/>
    <s v="2023-2024"/>
    <x v="0"/>
    <x v="79"/>
    <x v="6"/>
    <x v="6"/>
    <n v="5290"/>
    <x v="0"/>
    <x v="18"/>
    <x v="4"/>
    <x v="4"/>
    <n v="355.88999999999993"/>
    <n v="1"/>
  </r>
  <r>
    <x v="546"/>
    <x v="2"/>
    <s v="2024-2025"/>
    <x v="0"/>
    <x v="77"/>
    <x v="5"/>
    <x v="5"/>
    <n v="7018"/>
    <x v="0"/>
    <x v="9"/>
    <x v="9"/>
    <x v="9"/>
    <n v="356.27"/>
    <n v="1"/>
  </r>
  <r>
    <x v="619"/>
    <x v="0"/>
    <s v="2023-2024"/>
    <x v="1"/>
    <x v="75"/>
    <x v="0"/>
    <x v="0"/>
    <n v="6450"/>
    <x v="0"/>
    <x v="20"/>
    <x v="7"/>
    <x v="7"/>
    <n v="356.68"/>
    <n v="1"/>
  </r>
  <r>
    <x v="199"/>
    <x v="0"/>
    <s v="2023-2024"/>
    <x v="0"/>
    <x v="90"/>
    <x v="3"/>
    <x v="3"/>
    <n v="4700"/>
    <x v="0"/>
    <x v="17"/>
    <x v="4"/>
    <x v="4"/>
    <n v="357.74"/>
    <n v="1"/>
  </r>
  <r>
    <x v="585"/>
    <x v="0"/>
    <s v="2023-2024"/>
    <x v="0"/>
    <x v="87"/>
    <x v="2"/>
    <x v="2"/>
    <n v="2609"/>
    <x v="0"/>
    <x v="2"/>
    <x v="3"/>
    <x v="3"/>
    <n v="357.79"/>
    <n v="1"/>
  </r>
  <r>
    <x v="28"/>
    <x v="2"/>
    <s v="2024-2025"/>
    <x v="0"/>
    <x v="13"/>
    <x v="1"/>
    <x v="1"/>
    <n v="2480"/>
    <x v="0"/>
    <x v="1"/>
    <x v="3"/>
    <x v="3"/>
    <n v="358.05"/>
    <n v="1"/>
  </r>
  <r>
    <x v="412"/>
    <x v="0"/>
    <s v="2023-2024"/>
    <x v="0"/>
    <x v="31"/>
    <x v="1"/>
    <x v="1"/>
    <n v="2116"/>
    <x v="0"/>
    <x v="4"/>
    <x v="1"/>
    <x v="1"/>
    <n v="358.43"/>
    <n v="1"/>
  </r>
  <r>
    <x v="116"/>
    <x v="2"/>
    <s v="2024-2025"/>
    <x v="0"/>
    <x v="83"/>
    <x v="0"/>
    <x v="0"/>
    <n v="6052"/>
    <x v="0"/>
    <x v="0"/>
    <x v="1"/>
    <x v="1"/>
    <n v="358.71000000000004"/>
    <n v="1"/>
  </r>
  <r>
    <x v="40"/>
    <x v="0"/>
    <s v="2023-2024"/>
    <x v="1"/>
    <x v="85"/>
    <x v="0"/>
    <x v="0"/>
    <n v="6530"/>
    <x v="0"/>
    <x v="20"/>
    <x v="5"/>
    <x v="5"/>
    <n v="358.81999999999994"/>
    <n v="1"/>
  </r>
  <r>
    <x v="679"/>
    <x v="0"/>
    <s v="2023-2024"/>
    <x v="0"/>
    <x v="23"/>
    <x v="1"/>
    <x v="1"/>
    <n v="2650"/>
    <x v="0"/>
    <x v="11"/>
    <x v="4"/>
    <x v="4"/>
    <n v="359.03999999999996"/>
    <n v="1"/>
  </r>
  <r>
    <x v="349"/>
    <x v="1"/>
    <s v="2022-2023"/>
    <x v="0"/>
    <x v="40"/>
    <x v="4"/>
    <x v="4"/>
    <n v="3353"/>
    <x v="0"/>
    <x v="8"/>
    <x v="2"/>
    <x v="2"/>
    <n v="359.22"/>
    <n v="1"/>
  </r>
  <r>
    <x v="134"/>
    <x v="0"/>
    <s v="2023-2024"/>
    <x v="1"/>
    <x v="3"/>
    <x v="3"/>
    <x v="3"/>
    <n v="4220"/>
    <x v="0"/>
    <x v="3"/>
    <x v="0"/>
    <x v="0"/>
    <n v="359.29"/>
    <n v="1"/>
  </r>
  <r>
    <x v="702"/>
    <x v="0"/>
    <s v="2023-2024"/>
    <x v="0"/>
    <x v="70"/>
    <x v="4"/>
    <x v="4"/>
    <n v="3400"/>
    <x v="0"/>
    <x v="8"/>
    <x v="9"/>
    <x v="9"/>
    <n v="359.63"/>
    <n v="1"/>
  </r>
  <r>
    <x v="567"/>
    <x v="0"/>
    <s v="2023-2024"/>
    <x v="0"/>
    <x v="57"/>
    <x v="6"/>
    <x v="6"/>
    <n v="5082"/>
    <x v="0"/>
    <x v="13"/>
    <x v="7"/>
    <x v="7"/>
    <n v="359.75"/>
    <n v="1"/>
  </r>
  <r>
    <x v="109"/>
    <x v="0"/>
    <s v="2023-2024"/>
    <x v="0"/>
    <x v="90"/>
    <x v="3"/>
    <x v="3"/>
    <n v="4700"/>
    <x v="0"/>
    <x v="17"/>
    <x v="0"/>
    <x v="0"/>
    <n v="359.89"/>
    <n v="1"/>
  </r>
  <r>
    <x v="609"/>
    <x v="0"/>
    <s v="2023-2024"/>
    <x v="0"/>
    <x v="1"/>
    <x v="1"/>
    <x v="1"/>
    <n v="2478"/>
    <x v="0"/>
    <x v="1"/>
    <x v="3"/>
    <x v="3"/>
    <n v="360.52"/>
    <n v="1"/>
  </r>
  <r>
    <x v="482"/>
    <x v="2"/>
    <s v="2024-2025"/>
    <x v="1"/>
    <x v="21"/>
    <x v="3"/>
    <x v="3"/>
    <n v="4012"/>
    <x v="0"/>
    <x v="10"/>
    <x v="4"/>
    <x v="4"/>
    <n v="360.75"/>
    <n v="1"/>
  </r>
  <r>
    <x v="598"/>
    <x v="1"/>
    <s v="2022-2023"/>
    <x v="0"/>
    <x v="80"/>
    <x v="0"/>
    <x v="0"/>
    <n v="6109"/>
    <x v="0"/>
    <x v="14"/>
    <x v="7"/>
    <x v="7"/>
    <n v="361.15000000000003"/>
    <n v="1"/>
  </r>
  <r>
    <x v="397"/>
    <x v="0"/>
    <s v="2023-2024"/>
    <x v="0"/>
    <x v="34"/>
    <x v="4"/>
    <x v="4"/>
    <n v="3018"/>
    <x v="0"/>
    <x v="7"/>
    <x v="3"/>
    <x v="3"/>
    <n v="361.7"/>
    <n v="1"/>
  </r>
  <r>
    <x v="311"/>
    <x v="0"/>
    <s v="2023-2024"/>
    <x v="0"/>
    <x v="19"/>
    <x v="1"/>
    <x v="1"/>
    <n v="2800"/>
    <x v="0"/>
    <x v="11"/>
    <x v="1"/>
    <x v="1"/>
    <n v="361.81"/>
    <n v="1"/>
  </r>
  <r>
    <x v="507"/>
    <x v="0"/>
    <s v="2023-2024"/>
    <x v="0"/>
    <x v="19"/>
    <x v="1"/>
    <x v="1"/>
    <n v="2800"/>
    <x v="0"/>
    <x v="11"/>
    <x v="5"/>
    <x v="5"/>
    <n v="362.14000000000004"/>
    <n v="1"/>
  </r>
  <r>
    <x v="634"/>
    <x v="1"/>
    <s v="2022-2023"/>
    <x v="1"/>
    <x v="75"/>
    <x v="0"/>
    <x v="0"/>
    <n v="6450"/>
    <x v="0"/>
    <x v="20"/>
    <x v="3"/>
    <x v="3"/>
    <n v="362.64"/>
    <n v="1"/>
  </r>
  <r>
    <x v="347"/>
    <x v="0"/>
    <s v="2023-2024"/>
    <x v="0"/>
    <x v="65"/>
    <x v="1"/>
    <x v="1"/>
    <n v="2131"/>
    <x v="0"/>
    <x v="4"/>
    <x v="7"/>
    <x v="7"/>
    <n v="363.16"/>
    <n v="1"/>
  </r>
  <r>
    <x v="630"/>
    <x v="0"/>
    <s v="2023-2024"/>
    <x v="1"/>
    <x v="81"/>
    <x v="3"/>
    <x v="3"/>
    <n v="4680"/>
    <x v="0"/>
    <x v="17"/>
    <x v="0"/>
    <x v="0"/>
    <n v="363.72"/>
    <n v="1"/>
  </r>
  <r>
    <x v="551"/>
    <x v="0"/>
    <s v="2023-2024"/>
    <x v="0"/>
    <x v="64"/>
    <x v="1"/>
    <x v="1"/>
    <n v="2350"/>
    <x v="0"/>
    <x v="1"/>
    <x v="3"/>
    <x v="3"/>
    <n v="364.21999999999997"/>
    <n v="1"/>
  </r>
  <r>
    <x v="663"/>
    <x v="0"/>
    <s v="2023-2024"/>
    <x v="0"/>
    <x v="56"/>
    <x v="1"/>
    <x v="1"/>
    <n v="2795"/>
    <x v="0"/>
    <x v="11"/>
    <x v="6"/>
    <x v="6"/>
    <n v="364.51"/>
    <n v="1"/>
  </r>
  <r>
    <x v="114"/>
    <x v="0"/>
    <s v="2023-2024"/>
    <x v="0"/>
    <x v="48"/>
    <x v="3"/>
    <x v="3"/>
    <n v="4566"/>
    <x v="0"/>
    <x v="15"/>
    <x v="1"/>
    <x v="1"/>
    <n v="364.65"/>
    <n v="1"/>
  </r>
  <r>
    <x v="628"/>
    <x v="0"/>
    <s v="2023-2024"/>
    <x v="1"/>
    <x v="85"/>
    <x v="0"/>
    <x v="0"/>
    <n v="6530"/>
    <x v="0"/>
    <x v="20"/>
    <x v="0"/>
    <x v="0"/>
    <n v="364.90000000000003"/>
    <n v="1"/>
  </r>
  <r>
    <x v="105"/>
    <x v="0"/>
    <s v="2023-2024"/>
    <x v="0"/>
    <x v="59"/>
    <x v="3"/>
    <x v="3"/>
    <n v="4509"/>
    <x v="0"/>
    <x v="3"/>
    <x v="5"/>
    <x v="5"/>
    <n v="366.19000000000005"/>
    <n v="1"/>
  </r>
  <r>
    <x v="453"/>
    <x v="0"/>
    <s v="2023-2024"/>
    <x v="0"/>
    <x v="2"/>
    <x v="2"/>
    <x v="2"/>
    <n v="2617"/>
    <x v="0"/>
    <x v="2"/>
    <x v="3"/>
    <x v="3"/>
    <n v="366.24"/>
    <n v="1"/>
  </r>
  <r>
    <x v="467"/>
    <x v="0"/>
    <s v="2023-2024"/>
    <x v="1"/>
    <x v="87"/>
    <x v="2"/>
    <x v="2"/>
    <n v="2609"/>
    <x v="0"/>
    <x v="2"/>
    <x v="1"/>
    <x v="1"/>
    <n v="366.37"/>
    <n v="1"/>
  </r>
  <r>
    <x v="520"/>
    <x v="0"/>
    <s v="2023-2024"/>
    <x v="0"/>
    <x v="10"/>
    <x v="4"/>
    <x v="4"/>
    <n v="3551"/>
    <x v="0"/>
    <x v="8"/>
    <x v="2"/>
    <x v="2"/>
    <n v="366.39"/>
    <n v="1"/>
  </r>
  <r>
    <x v="676"/>
    <x v="1"/>
    <s v="2022-2023"/>
    <x v="1"/>
    <x v="4"/>
    <x v="1"/>
    <x v="1"/>
    <n v="2154"/>
    <x v="0"/>
    <x v="4"/>
    <x v="5"/>
    <x v="5"/>
    <n v="367.08000000000004"/>
    <n v="1"/>
  </r>
  <r>
    <x v="355"/>
    <x v="0"/>
    <s v="2023-2024"/>
    <x v="1"/>
    <x v="74"/>
    <x v="1"/>
    <x v="1"/>
    <n v="2485"/>
    <x v="0"/>
    <x v="1"/>
    <x v="4"/>
    <x v="4"/>
    <n v="367.46000000000004"/>
    <n v="1"/>
  </r>
  <r>
    <x v="500"/>
    <x v="1"/>
    <s v="2022-2023"/>
    <x v="1"/>
    <x v="4"/>
    <x v="1"/>
    <x v="1"/>
    <n v="2154"/>
    <x v="0"/>
    <x v="4"/>
    <x v="2"/>
    <x v="2"/>
    <n v="367.59000000000003"/>
    <n v="1"/>
  </r>
  <r>
    <x v="445"/>
    <x v="0"/>
    <s v="2023-2024"/>
    <x v="0"/>
    <x v="66"/>
    <x v="3"/>
    <x v="3"/>
    <n v="4883"/>
    <x v="0"/>
    <x v="12"/>
    <x v="7"/>
    <x v="7"/>
    <n v="368.1"/>
    <n v="1"/>
  </r>
  <r>
    <x v="572"/>
    <x v="0"/>
    <s v="2023-2024"/>
    <x v="1"/>
    <x v="21"/>
    <x v="3"/>
    <x v="3"/>
    <n v="4012"/>
    <x v="0"/>
    <x v="10"/>
    <x v="2"/>
    <x v="2"/>
    <n v="368.3"/>
    <n v="1"/>
  </r>
  <r>
    <x v="199"/>
    <x v="0"/>
    <s v="2023-2024"/>
    <x v="0"/>
    <x v="86"/>
    <x v="0"/>
    <x v="0"/>
    <n v="6725"/>
    <x v="0"/>
    <x v="20"/>
    <x v="7"/>
    <x v="7"/>
    <n v="369.26000000000005"/>
    <n v="1"/>
  </r>
  <r>
    <x v="44"/>
    <x v="0"/>
    <s v="2023-2024"/>
    <x v="0"/>
    <x v="53"/>
    <x v="3"/>
    <x v="3"/>
    <n v="4119"/>
    <x v="0"/>
    <x v="10"/>
    <x v="1"/>
    <x v="1"/>
    <n v="369.36"/>
    <n v="1"/>
  </r>
  <r>
    <x v="358"/>
    <x v="1"/>
    <s v="2022-2023"/>
    <x v="0"/>
    <x v="3"/>
    <x v="3"/>
    <x v="3"/>
    <n v="4220"/>
    <x v="0"/>
    <x v="3"/>
    <x v="3"/>
    <x v="3"/>
    <n v="369.64"/>
    <n v="1"/>
  </r>
  <r>
    <x v="475"/>
    <x v="0"/>
    <s v="2023-2024"/>
    <x v="1"/>
    <x v="68"/>
    <x v="7"/>
    <x v="7"/>
    <n v="800"/>
    <x v="0"/>
    <x v="19"/>
    <x v="3"/>
    <x v="3"/>
    <n v="369.79999999999995"/>
    <n v="1"/>
  </r>
  <r>
    <x v="244"/>
    <x v="0"/>
    <s v="2023-2024"/>
    <x v="1"/>
    <x v="9"/>
    <x v="4"/>
    <x v="4"/>
    <n v="3076"/>
    <x v="0"/>
    <x v="7"/>
    <x v="8"/>
    <x v="8"/>
    <n v="370.91"/>
    <n v="1"/>
  </r>
  <r>
    <x v="280"/>
    <x v="2"/>
    <s v="2024-2025"/>
    <x v="0"/>
    <x v="63"/>
    <x v="1"/>
    <x v="1"/>
    <n v="2015"/>
    <x v="0"/>
    <x v="5"/>
    <x v="3"/>
    <x v="3"/>
    <n v="371.1"/>
    <n v="1"/>
  </r>
  <r>
    <x v="132"/>
    <x v="0"/>
    <s v="2023-2024"/>
    <x v="0"/>
    <x v="92"/>
    <x v="3"/>
    <x v="3"/>
    <n v="4305"/>
    <x v="0"/>
    <x v="3"/>
    <x v="1"/>
    <x v="1"/>
    <n v="371.23"/>
    <n v="1"/>
  </r>
  <r>
    <x v="626"/>
    <x v="2"/>
    <s v="2024-2025"/>
    <x v="1"/>
    <x v="11"/>
    <x v="5"/>
    <x v="5"/>
    <n v="7010"/>
    <x v="0"/>
    <x v="9"/>
    <x v="0"/>
    <x v="0"/>
    <n v="371.64"/>
    <n v="1"/>
  </r>
  <r>
    <x v="109"/>
    <x v="0"/>
    <s v="2023-2024"/>
    <x v="0"/>
    <x v="47"/>
    <x v="1"/>
    <x v="1"/>
    <n v="2101"/>
    <x v="0"/>
    <x v="4"/>
    <x v="1"/>
    <x v="1"/>
    <n v="371.73"/>
    <n v="1"/>
  </r>
  <r>
    <x v="543"/>
    <x v="0"/>
    <s v="2023-2024"/>
    <x v="1"/>
    <x v="24"/>
    <x v="1"/>
    <x v="1"/>
    <n v="2120"/>
    <x v="0"/>
    <x v="4"/>
    <x v="7"/>
    <x v="7"/>
    <n v="372.48000000000008"/>
    <n v="1"/>
  </r>
  <r>
    <x v="481"/>
    <x v="2"/>
    <s v="2024-2025"/>
    <x v="0"/>
    <x v="91"/>
    <x v="1"/>
    <x v="1"/>
    <n v="2064"/>
    <x v="0"/>
    <x v="5"/>
    <x v="0"/>
    <x v="0"/>
    <n v="372.65"/>
    <n v="1"/>
  </r>
  <r>
    <x v="413"/>
    <x v="2"/>
    <s v="2024-2025"/>
    <x v="0"/>
    <x v="76"/>
    <x v="1"/>
    <x v="1"/>
    <n v="2031"/>
    <x v="0"/>
    <x v="5"/>
    <x v="3"/>
    <x v="3"/>
    <n v="372.74"/>
    <n v="1"/>
  </r>
  <r>
    <x v="185"/>
    <x v="0"/>
    <s v="2023-2024"/>
    <x v="0"/>
    <x v="36"/>
    <x v="4"/>
    <x v="4"/>
    <n v="3148"/>
    <x v="0"/>
    <x v="6"/>
    <x v="0"/>
    <x v="0"/>
    <n v="372.78"/>
    <n v="1"/>
  </r>
  <r>
    <x v="423"/>
    <x v="1"/>
    <s v="2022-2023"/>
    <x v="1"/>
    <x v="4"/>
    <x v="1"/>
    <x v="1"/>
    <n v="2154"/>
    <x v="0"/>
    <x v="4"/>
    <x v="9"/>
    <x v="9"/>
    <n v="373.36"/>
    <n v="1"/>
  </r>
  <r>
    <x v="336"/>
    <x v="0"/>
    <s v="2023-2024"/>
    <x v="0"/>
    <x v="53"/>
    <x v="3"/>
    <x v="3"/>
    <n v="4119"/>
    <x v="0"/>
    <x v="10"/>
    <x v="5"/>
    <x v="5"/>
    <n v="374.38"/>
    <n v="1"/>
  </r>
  <r>
    <x v="607"/>
    <x v="0"/>
    <s v="2023-2024"/>
    <x v="1"/>
    <x v="28"/>
    <x v="1"/>
    <x v="1"/>
    <n v="2830"/>
    <x v="0"/>
    <x v="11"/>
    <x v="3"/>
    <x v="3"/>
    <n v="374.61"/>
    <n v="1"/>
  </r>
  <r>
    <x v="205"/>
    <x v="0"/>
    <s v="2023-2024"/>
    <x v="0"/>
    <x v="73"/>
    <x v="6"/>
    <x v="6"/>
    <n v="5607"/>
    <x v="0"/>
    <x v="18"/>
    <x v="0"/>
    <x v="0"/>
    <n v="374.75"/>
    <n v="1"/>
  </r>
  <r>
    <x v="135"/>
    <x v="0"/>
    <s v="2023-2024"/>
    <x v="0"/>
    <x v="47"/>
    <x v="1"/>
    <x v="1"/>
    <n v="2101"/>
    <x v="0"/>
    <x v="4"/>
    <x v="6"/>
    <x v="6"/>
    <n v="374.93999999999994"/>
    <n v="1"/>
  </r>
  <r>
    <x v="161"/>
    <x v="0"/>
    <s v="2023-2024"/>
    <x v="0"/>
    <x v="55"/>
    <x v="3"/>
    <x v="3"/>
    <n v="4703"/>
    <x v="0"/>
    <x v="17"/>
    <x v="3"/>
    <x v="3"/>
    <n v="375.65"/>
    <n v="1"/>
  </r>
  <r>
    <x v="503"/>
    <x v="0"/>
    <s v="2023-2024"/>
    <x v="0"/>
    <x v="54"/>
    <x v="4"/>
    <x v="4"/>
    <n v="3030"/>
    <x v="0"/>
    <x v="7"/>
    <x v="4"/>
    <x v="4"/>
    <n v="376.09000000000003"/>
    <n v="1"/>
  </r>
  <r>
    <x v="306"/>
    <x v="2"/>
    <s v="2024-2025"/>
    <x v="0"/>
    <x v="31"/>
    <x v="1"/>
    <x v="1"/>
    <n v="2116"/>
    <x v="0"/>
    <x v="4"/>
    <x v="3"/>
    <x v="3"/>
    <n v="376.5"/>
    <n v="1"/>
  </r>
  <r>
    <x v="392"/>
    <x v="2"/>
    <s v="2024-2025"/>
    <x v="0"/>
    <x v="13"/>
    <x v="1"/>
    <x v="1"/>
    <n v="2480"/>
    <x v="0"/>
    <x v="1"/>
    <x v="1"/>
    <x v="1"/>
    <n v="376.57"/>
    <n v="1"/>
  </r>
  <r>
    <x v="64"/>
    <x v="1"/>
    <s v="2022-2023"/>
    <x v="1"/>
    <x v="22"/>
    <x v="1"/>
    <x v="1"/>
    <n v="2539"/>
    <x v="0"/>
    <x v="2"/>
    <x v="4"/>
    <x v="4"/>
    <n v="376.58000000000004"/>
    <n v="1"/>
  </r>
  <r>
    <x v="504"/>
    <x v="2"/>
    <s v="2024-2025"/>
    <x v="0"/>
    <x v="56"/>
    <x v="1"/>
    <x v="1"/>
    <n v="2795"/>
    <x v="0"/>
    <x v="11"/>
    <x v="1"/>
    <x v="1"/>
    <n v="376.85"/>
    <n v="1"/>
  </r>
  <r>
    <x v="248"/>
    <x v="0"/>
    <s v="2023-2024"/>
    <x v="0"/>
    <x v="48"/>
    <x v="3"/>
    <x v="3"/>
    <n v="4566"/>
    <x v="0"/>
    <x v="15"/>
    <x v="9"/>
    <x v="9"/>
    <n v="377.12"/>
    <n v="1"/>
  </r>
  <r>
    <x v="313"/>
    <x v="0"/>
    <s v="2023-2024"/>
    <x v="1"/>
    <x v="96"/>
    <x v="4"/>
    <x v="4"/>
    <n v="3690"/>
    <x v="0"/>
    <x v="16"/>
    <x v="4"/>
    <x v="4"/>
    <n v="377.44"/>
    <n v="1"/>
  </r>
  <r>
    <x v="79"/>
    <x v="0"/>
    <s v="2023-2024"/>
    <x v="0"/>
    <x v="1"/>
    <x v="1"/>
    <x v="1"/>
    <n v="2478"/>
    <x v="0"/>
    <x v="1"/>
    <x v="5"/>
    <x v="5"/>
    <n v="377.54"/>
    <n v="1"/>
  </r>
  <r>
    <x v="718"/>
    <x v="0"/>
    <s v="2023-2024"/>
    <x v="0"/>
    <x v="32"/>
    <x v="6"/>
    <x v="6"/>
    <n v="5169"/>
    <x v="0"/>
    <x v="13"/>
    <x v="9"/>
    <x v="9"/>
    <n v="378.07000000000005"/>
    <n v="1"/>
  </r>
  <r>
    <x v="608"/>
    <x v="2"/>
    <s v="2024-2025"/>
    <x v="0"/>
    <x v="78"/>
    <x v="1"/>
    <x v="1"/>
    <n v="2141"/>
    <x v="0"/>
    <x v="4"/>
    <x v="3"/>
    <x v="3"/>
    <n v="378.7"/>
    <n v="1"/>
  </r>
  <r>
    <x v="166"/>
    <x v="0"/>
    <s v="2023-2024"/>
    <x v="0"/>
    <x v="27"/>
    <x v="4"/>
    <x v="4"/>
    <n v="3066"/>
    <x v="0"/>
    <x v="7"/>
    <x v="5"/>
    <x v="5"/>
    <n v="378.71999999999997"/>
    <n v="1"/>
  </r>
  <r>
    <x v="72"/>
    <x v="2"/>
    <s v="2024-2025"/>
    <x v="0"/>
    <x v="60"/>
    <x v="1"/>
    <x v="1"/>
    <n v="2541"/>
    <x v="0"/>
    <x v="2"/>
    <x v="1"/>
    <x v="1"/>
    <n v="379.01"/>
    <n v="1"/>
  </r>
  <r>
    <x v="550"/>
    <x v="0"/>
    <s v="2023-2024"/>
    <x v="1"/>
    <x v="76"/>
    <x v="1"/>
    <x v="1"/>
    <n v="2031"/>
    <x v="0"/>
    <x v="5"/>
    <x v="1"/>
    <x v="1"/>
    <n v="379.43"/>
    <n v="1"/>
  </r>
  <r>
    <x v="564"/>
    <x v="0"/>
    <s v="2023-2024"/>
    <x v="0"/>
    <x v="84"/>
    <x v="3"/>
    <x v="3"/>
    <n v="4215"/>
    <x v="0"/>
    <x v="3"/>
    <x v="7"/>
    <x v="7"/>
    <n v="379.5200000000001"/>
    <n v="1"/>
  </r>
  <r>
    <x v="543"/>
    <x v="0"/>
    <s v="2023-2024"/>
    <x v="1"/>
    <x v="24"/>
    <x v="1"/>
    <x v="1"/>
    <n v="2120"/>
    <x v="0"/>
    <x v="4"/>
    <x v="0"/>
    <x v="0"/>
    <n v="379.57000000000005"/>
    <n v="1"/>
  </r>
  <r>
    <x v="632"/>
    <x v="2"/>
    <s v="2024-2025"/>
    <x v="0"/>
    <x v="60"/>
    <x v="1"/>
    <x v="1"/>
    <n v="2541"/>
    <x v="0"/>
    <x v="2"/>
    <x v="7"/>
    <x v="7"/>
    <n v="380.3"/>
    <n v="1"/>
  </r>
  <r>
    <x v="518"/>
    <x v="0"/>
    <s v="2023-2024"/>
    <x v="0"/>
    <x v="47"/>
    <x v="1"/>
    <x v="1"/>
    <n v="2101"/>
    <x v="0"/>
    <x v="4"/>
    <x v="2"/>
    <x v="2"/>
    <n v="380.59000000000003"/>
    <n v="1"/>
  </r>
  <r>
    <x v="129"/>
    <x v="0"/>
    <s v="2023-2024"/>
    <x v="1"/>
    <x v="40"/>
    <x v="4"/>
    <x v="4"/>
    <n v="3353"/>
    <x v="0"/>
    <x v="8"/>
    <x v="3"/>
    <x v="3"/>
    <n v="380.96999999999997"/>
    <n v="1"/>
  </r>
  <r>
    <x v="171"/>
    <x v="1"/>
    <s v="2022-2023"/>
    <x v="0"/>
    <x v="19"/>
    <x v="1"/>
    <x v="1"/>
    <n v="2800"/>
    <x v="0"/>
    <x v="11"/>
    <x v="3"/>
    <x v="3"/>
    <n v="381.15"/>
    <n v="1"/>
  </r>
  <r>
    <x v="285"/>
    <x v="1"/>
    <s v="2022-2023"/>
    <x v="0"/>
    <x v="40"/>
    <x v="4"/>
    <x v="4"/>
    <n v="3353"/>
    <x v="0"/>
    <x v="8"/>
    <x v="1"/>
    <x v="1"/>
    <n v="381.49"/>
    <n v="1"/>
  </r>
  <r>
    <x v="21"/>
    <x v="1"/>
    <s v="2022-2023"/>
    <x v="0"/>
    <x v="23"/>
    <x v="1"/>
    <x v="1"/>
    <n v="2650"/>
    <x v="0"/>
    <x v="11"/>
    <x v="6"/>
    <x v="6"/>
    <n v="382.07"/>
    <n v="1"/>
  </r>
  <r>
    <x v="52"/>
    <x v="2"/>
    <s v="2024-2025"/>
    <x v="1"/>
    <x v="65"/>
    <x v="1"/>
    <x v="1"/>
    <n v="2131"/>
    <x v="0"/>
    <x v="4"/>
    <x v="5"/>
    <x v="5"/>
    <n v="382.42000000000007"/>
    <n v="1"/>
  </r>
  <r>
    <x v="425"/>
    <x v="2"/>
    <s v="2024-2025"/>
    <x v="0"/>
    <x v="76"/>
    <x v="1"/>
    <x v="1"/>
    <n v="2031"/>
    <x v="0"/>
    <x v="5"/>
    <x v="9"/>
    <x v="9"/>
    <n v="383.53"/>
    <n v="1"/>
  </r>
  <r>
    <x v="82"/>
    <x v="2"/>
    <s v="2024-2025"/>
    <x v="0"/>
    <x v="78"/>
    <x v="1"/>
    <x v="1"/>
    <n v="2141"/>
    <x v="0"/>
    <x v="4"/>
    <x v="1"/>
    <x v="1"/>
    <n v="384.1"/>
    <n v="1"/>
  </r>
  <r>
    <x v="690"/>
    <x v="1"/>
    <s v="2022-2023"/>
    <x v="0"/>
    <x v="90"/>
    <x v="3"/>
    <x v="3"/>
    <n v="4700"/>
    <x v="0"/>
    <x v="17"/>
    <x v="3"/>
    <x v="3"/>
    <n v="385.87"/>
    <n v="1"/>
  </r>
  <r>
    <x v="91"/>
    <x v="0"/>
    <s v="2023-2024"/>
    <x v="0"/>
    <x v="1"/>
    <x v="1"/>
    <x v="1"/>
    <n v="2478"/>
    <x v="0"/>
    <x v="1"/>
    <x v="6"/>
    <x v="6"/>
    <n v="386.15"/>
    <n v="1"/>
  </r>
  <r>
    <x v="276"/>
    <x v="0"/>
    <s v="2023-2024"/>
    <x v="1"/>
    <x v="29"/>
    <x v="4"/>
    <x v="4"/>
    <n v="3500"/>
    <x v="0"/>
    <x v="8"/>
    <x v="3"/>
    <x v="3"/>
    <n v="386.16999999999996"/>
    <n v="1"/>
  </r>
  <r>
    <x v="549"/>
    <x v="1"/>
    <s v="2022-2023"/>
    <x v="1"/>
    <x v="11"/>
    <x v="5"/>
    <x v="5"/>
    <n v="7010"/>
    <x v="0"/>
    <x v="9"/>
    <x v="4"/>
    <x v="4"/>
    <n v="386.58000000000004"/>
    <n v="1"/>
  </r>
  <r>
    <x v="115"/>
    <x v="0"/>
    <s v="2023-2024"/>
    <x v="0"/>
    <x v="56"/>
    <x v="1"/>
    <x v="1"/>
    <n v="2795"/>
    <x v="0"/>
    <x v="11"/>
    <x v="1"/>
    <x v="1"/>
    <n v="386.64"/>
    <n v="1"/>
  </r>
  <r>
    <x v="205"/>
    <x v="0"/>
    <s v="2023-2024"/>
    <x v="0"/>
    <x v="80"/>
    <x v="0"/>
    <x v="0"/>
    <n v="6109"/>
    <x v="0"/>
    <x v="14"/>
    <x v="3"/>
    <x v="3"/>
    <n v="386.95"/>
    <n v="1"/>
  </r>
  <r>
    <x v="65"/>
    <x v="2"/>
    <s v="2024-2025"/>
    <x v="0"/>
    <x v="39"/>
    <x v="0"/>
    <x v="0"/>
    <n v="6330"/>
    <x v="0"/>
    <x v="14"/>
    <x v="4"/>
    <x v="4"/>
    <n v="387.33"/>
    <n v="1"/>
  </r>
  <r>
    <x v="681"/>
    <x v="2"/>
    <s v="2024-2025"/>
    <x v="0"/>
    <x v="70"/>
    <x v="4"/>
    <x v="4"/>
    <n v="3400"/>
    <x v="0"/>
    <x v="8"/>
    <x v="4"/>
    <x v="4"/>
    <n v="387.6"/>
    <n v="1"/>
  </r>
  <r>
    <x v="403"/>
    <x v="0"/>
    <s v="2023-2024"/>
    <x v="0"/>
    <x v="51"/>
    <x v="4"/>
    <x v="4"/>
    <n v="3630"/>
    <x v="0"/>
    <x v="16"/>
    <x v="9"/>
    <x v="9"/>
    <n v="388.59"/>
    <n v="1"/>
  </r>
  <r>
    <x v="171"/>
    <x v="1"/>
    <s v="2022-2023"/>
    <x v="1"/>
    <x v="65"/>
    <x v="1"/>
    <x v="1"/>
    <n v="2131"/>
    <x v="0"/>
    <x v="4"/>
    <x v="3"/>
    <x v="3"/>
    <n v="389.97"/>
    <n v="1"/>
  </r>
  <r>
    <x v="495"/>
    <x v="2"/>
    <s v="2024-2025"/>
    <x v="0"/>
    <x v="27"/>
    <x v="4"/>
    <x v="4"/>
    <n v="3066"/>
    <x v="0"/>
    <x v="7"/>
    <x v="3"/>
    <x v="3"/>
    <n v="390.13000000000005"/>
    <n v="1"/>
  </r>
  <r>
    <x v="21"/>
    <x v="1"/>
    <s v="2022-2023"/>
    <x v="0"/>
    <x v="55"/>
    <x v="3"/>
    <x v="3"/>
    <n v="4703"/>
    <x v="0"/>
    <x v="17"/>
    <x v="9"/>
    <x v="9"/>
    <n v="390.86"/>
    <n v="1"/>
  </r>
  <r>
    <x v="684"/>
    <x v="2"/>
    <s v="2024-2025"/>
    <x v="1"/>
    <x v="21"/>
    <x v="3"/>
    <x v="3"/>
    <n v="4012"/>
    <x v="0"/>
    <x v="10"/>
    <x v="4"/>
    <x v="4"/>
    <n v="391.47"/>
    <n v="1"/>
  </r>
  <r>
    <x v="662"/>
    <x v="2"/>
    <s v="2024-2025"/>
    <x v="0"/>
    <x v="15"/>
    <x v="1"/>
    <x v="1"/>
    <n v="2020"/>
    <x v="0"/>
    <x v="5"/>
    <x v="2"/>
    <x v="2"/>
    <n v="391.5"/>
    <n v="1"/>
  </r>
  <r>
    <x v="172"/>
    <x v="1"/>
    <s v="2022-2023"/>
    <x v="0"/>
    <x v="15"/>
    <x v="1"/>
    <x v="1"/>
    <n v="2020"/>
    <x v="0"/>
    <x v="5"/>
    <x v="7"/>
    <x v="7"/>
    <n v="393.64"/>
    <n v="1"/>
  </r>
  <r>
    <x v="521"/>
    <x v="0"/>
    <s v="2023-2024"/>
    <x v="1"/>
    <x v="75"/>
    <x v="0"/>
    <x v="0"/>
    <n v="6450"/>
    <x v="0"/>
    <x v="20"/>
    <x v="0"/>
    <x v="0"/>
    <n v="393.67999999999995"/>
    <n v="1"/>
  </r>
  <r>
    <x v="389"/>
    <x v="2"/>
    <s v="2024-2025"/>
    <x v="0"/>
    <x v="80"/>
    <x v="0"/>
    <x v="0"/>
    <n v="6109"/>
    <x v="0"/>
    <x v="14"/>
    <x v="4"/>
    <x v="4"/>
    <n v="393.69"/>
    <n v="1"/>
  </r>
  <r>
    <x v="368"/>
    <x v="2"/>
    <s v="2024-2025"/>
    <x v="0"/>
    <x v="32"/>
    <x v="6"/>
    <x v="6"/>
    <n v="5169"/>
    <x v="0"/>
    <x v="13"/>
    <x v="3"/>
    <x v="3"/>
    <n v="394.43"/>
    <n v="1"/>
  </r>
  <r>
    <x v="655"/>
    <x v="0"/>
    <s v="2023-2024"/>
    <x v="1"/>
    <x v="11"/>
    <x v="5"/>
    <x v="5"/>
    <n v="7010"/>
    <x v="0"/>
    <x v="9"/>
    <x v="9"/>
    <x v="9"/>
    <n v="394.56"/>
    <n v="1"/>
  </r>
  <r>
    <x v="583"/>
    <x v="2"/>
    <s v="2024-2025"/>
    <x v="0"/>
    <x v="77"/>
    <x v="5"/>
    <x v="5"/>
    <n v="7018"/>
    <x v="0"/>
    <x v="9"/>
    <x v="4"/>
    <x v="4"/>
    <n v="395.26"/>
    <n v="1"/>
  </r>
  <r>
    <x v="494"/>
    <x v="2"/>
    <s v="2024-2025"/>
    <x v="1"/>
    <x v="29"/>
    <x v="4"/>
    <x v="4"/>
    <n v="3500"/>
    <x v="0"/>
    <x v="8"/>
    <x v="0"/>
    <x v="0"/>
    <n v="395.43999999999994"/>
    <n v="1"/>
  </r>
  <r>
    <x v="482"/>
    <x v="2"/>
    <s v="2024-2025"/>
    <x v="1"/>
    <x v="14"/>
    <x v="1"/>
    <x v="1"/>
    <n v="2790"/>
    <x v="0"/>
    <x v="11"/>
    <x v="4"/>
    <x v="4"/>
    <n v="395.53"/>
    <n v="1"/>
  </r>
  <r>
    <x v="341"/>
    <x v="1"/>
    <s v="2022-2023"/>
    <x v="0"/>
    <x v="50"/>
    <x v="4"/>
    <x v="4"/>
    <n v="3179"/>
    <x v="0"/>
    <x v="6"/>
    <x v="3"/>
    <x v="3"/>
    <n v="395.63000000000005"/>
    <n v="1"/>
  </r>
  <r>
    <x v="698"/>
    <x v="2"/>
    <s v="2024-2025"/>
    <x v="0"/>
    <x v="45"/>
    <x v="3"/>
    <x v="3"/>
    <n v="4570"/>
    <x v="0"/>
    <x v="15"/>
    <x v="9"/>
    <x v="9"/>
    <n v="395.74"/>
    <n v="1"/>
  </r>
  <r>
    <x v="140"/>
    <x v="0"/>
    <s v="2023-2024"/>
    <x v="0"/>
    <x v="45"/>
    <x v="3"/>
    <x v="3"/>
    <n v="4570"/>
    <x v="0"/>
    <x v="15"/>
    <x v="5"/>
    <x v="5"/>
    <n v="395.97"/>
    <n v="1"/>
  </r>
  <r>
    <x v="408"/>
    <x v="1"/>
    <s v="2022-2023"/>
    <x v="0"/>
    <x v="94"/>
    <x v="5"/>
    <x v="5"/>
    <n v="7250"/>
    <x v="0"/>
    <x v="9"/>
    <x v="7"/>
    <x v="7"/>
    <n v="396.54000000000008"/>
    <n v="1"/>
  </r>
  <r>
    <x v="244"/>
    <x v="0"/>
    <s v="2023-2024"/>
    <x v="0"/>
    <x v="80"/>
    <x v="0"/>
    <x v="0"/>
    <n v="6109"/>
    <x v="0"/>
    <x v="14"/>
    <x v="5"/>
    <x v="5"/>
    <n v="397.83"/>
    <n v="1"/>
  </r>
  <r>
    <x v="78"/>
    <x v="0"/>
    <s v="2023-2024"/>
    <x v="0"/>
    <x v="60"/>
    <x v="1"/>
    <x v="1"/>
    <n v="2541"/>
    <x v="0"/>
    <x v="2"/>
    <x v="5"/>
    <x v="5"/>
    <n v="398.48"/>
    <n v="1"/>
  </r>
  <r>
    <x v="497"/>
    <x v="0"/>
    <s v="2023-2024"/>
    <x v="0"/>
    <x v="64"/>
    <x v="1"/>
    <x v="1"/>
    <n v="2350"/>
    <x v="0"/>
    <x v="1"/>
    <x v="6"/>
    <x v="6"/>
    <n v="398.57000000000005"/>
    <n v="1"/>
  </r>
  <r>
    <x v="258"/>
    <x v="0"/>
    <s v="2023-2024"/>
    <x v="0"/>
    <x v="63"/>
    <x v="1"/>
    <x v="1"/>
    <n v="2015"/>
    <x v="0"/>
    <x v="5"/>
    <x v="6"/>
    <x v="6"/>
    <n v="398.90999999999997"/>
    <n v="1"/>
  </r>
  <r>
    <x v="214"/>
    <x v="2"/>
    <s v="2024-2025"/>
    <x v="1"/>
    <x v="96"/>
    <x v="4"/>
    <x v="4"/>
    <n v="3690"/>
    <x v="0"/>
    <x v="16"/>
    <x v="3"/>
    <x v="3"/>
    <n v="399.65999999999997"/>
    <n v="1"/>
  </r>
  <r>
    <x v="186"/>
    <x v="2"/>
    <s v="2024-2025"/>
    <x v="0"/>
    <x v="58"/>
    <x v="0"/>
    <x v="0"/>
    <n v="6027"/>
    <x v="0"/>
    <x v="0"/>
    <x v="3"/>
    <x v="3"/>
    <n v="401.65999999999997"/>
    <n v="1"/>
  </r>
  <r>
    <x v="586"/>
    <x v="0"/>
    <s v="2023-2024"/>
    <x v="0"/>
    <x v="77"/>
    <x v="5"/>
    <x v="5"/>
    <n v="7018"/>
    <x v="0"/>
    <x v="9"/>
    <x v="0"/>
    <x v="0"/>
    <n v="401.71"/>
    <n v="1"/>
  </r>
  <r>
    <x v="514"/>
    <x v="1"/>
    <s v="2022-2023"/>
    <x v="0"/>
    <x v="62"/>
    <x v="0"/>
    <x v="0"/>
    <n v="6112"/>
    <x v="0"/>
    <x v="14"/>
    <x v="0"/>
    <x v="0"/>
    <n v="402.07000000000005"/>
    <n v="1"/>
  </r>
  <r>
    <x v="525"/>
    <x v="2"/>
    <s v="2024-2025"/>
    <x v="1"/>
    <x v="40"/>
    <x v="4"/>
    <x v="4"/>
    <n v="3353"/>
    <x v="0"/>
    <x v="8"/>
    <x v="5"/>
    <x v="5"/>
    <n v="402.18000000000006"/>
    <n v="1"/>
  </r>
  <r>
    <x v="373"/>
    <x v="0"/>
    <s v="2023-2024"/>
    <x v="0"/>
    <x v="53"/>
    <x v="3"/>
    <x v="3"/>
    <n v="4119"/>
    <x v="0"/>
    <x v="10"/>
    <x v="2"/>
    <x v="2"/>
    <n v="403.25"/>
    <n v="1"/>
  </r>
  <r>
    <x v="38"/>
    <x v="0"/>
    <s v="2023-2024"/>
    <x v="1"/>
    <x v="25"/>
    <x v="4"/>
    <x v="4"/>
    <n v="3550"/>
    <x v="0"/>
    <x v="8"/>
    <x v="2"/>
    <x v="2"/>
    <n v="403.37"/>
    <n v="1"/>
  </r>
  <r>
    <x v="669"/>
    <x v="1"/>
    <s v="2022-2023"/>
    <x v="0"/>
    <x v="43"/>
    <x v="1"/>
    <x v="1"/>
    <n v="2560"/>
    <x v="0"/>
    <x v="2"/>
    <x v="5"/>
    <x v="5"/>
    <n v="403.98"/>
    <n v="1"/>
  </r>
  <r>
    <x v="260"/>
    <x v="1"/>
    <s v="2022-2023"/>
    <x v="0"/>
    <x v="10"/>
    <x v="4"/>
    <x v="4"/>
    <n v="3551"/>
    <x v="0"/>
    <x v="8"/>
    <x v="7"/>
    <x v="7"/>
    <n v="404.72000000000008"/>
    <n v="1"/>
  </r>
  <r>
    <x v="268"/>
    <x v="0"/>
    <s v="2023-2024"/>
    <x v="1"/>
    <x v="85"/>
    <x v="0"/>
    <x v="0"/>
    <n v="6530"/>
    <x v="0"/>
    <x v="20"/>
    <x v="7"/>
    <x v="7"/>
    <n v="405.1"/>
    <n v="1"/>
  </r>
  <r>
    <x v="604"/>
    <x v="2"/>
    <s v="2024-2025"/>
    <x v="1"/>
    <x v="9"/>
    <x v="4"/>
    <x v="4"/>
    <n v="3076"/>
    <x v="0"/>
    <x v="7"/>
    <x v="3"/>
    <x v="3"/>
    <n v="405.41999999999996"/>
    <n v="1"/>
  </r>
  <r>
    <x v="376"/>
    <x v="1"/>
    <s v="2022-2023"/>
    <x v="1"/>
    <x v="88"/>
    <x v="6"/>
    <x v="6"/>
    <n v="5011"/>
    <x v="0"/>
    <x v="13"/>
    <x v="0"/>
    <x v="0"/>
    <n v="405.67999999999995"/>
    <n v="1"/>
  </r>
  <r>
    <x v="658"/>
    <x v="2"/>
    <s v="2024-2025"/>
    <x v="0"/>
    <x v="34"/>
    <x v="4"/>
    <x v="4"/>
    <n v="3018"/>
    <x v="0"/>
    <x v="7"/>
    <x v="1"/>
    <x v="1"/>
    <n v="405.97"/>
    <n v="1"/>
  </r>
  <r>
    <x v="151"/>
    <x v="2"/>
    <s v="2024-2025"/>
    <x v="0"/>
    <x v="53"/>
    <x v="3"/>
    <x v="3"/>
    <n v="4119"/>
    <x v="0"/>
    <x v="10"/>
    <x v="1"/>
    <x v="1"/>
    <n v="407.3"/>
    <n v="1"/>
  </r>
  <r>
    <x v="503"/>
    <x v="0"/>
    <s v="2023-2024"/>
    <x v="0"/>
    <x v="95"/>
    <x v="7"/>
    <x v="7"/>
    <n v="870"/>
    <x v="0"/>
    <x v="19"/>
    <x v="0"/>
    <x v="0"/>
    <n v="407.71"/>
    <n v="1"/>
  </r>
  <r>
    <x v="72"/>
    <x v="2"/>
    <s v="2024-2025"/>
    <x v="1"/>
    <x v="9"/>
    <x v="4"/>
    <x v="4"/>
    <n v="3076"/>
    <x v="0"/>
    <x v="7"/>
    <x v="3"/>
    <x v="3"/>
    <n v="408.49"/>
    <n v="1"/>
  </r>
  <r>
    <x v="104"/>
    <x v="0"/>
    <s v="2023-2024"/>
    <x v="0"/>
    <x v="63"/>
    <x v="1"/>
    <x v="1"/>
    <n v="2015"/>
    <x v="0"/>
    <x v="5"/>
    <x v="3"/>
    <x v="3"/>
    <n v="409.29999999999995"/>
    <n v="1"/>
  </r>
  <r>
    <x v="556"/>
    <x v="0"/>
    <s v="2023-2024"/>
    <x v="1"/>
    <x v="11"/>
    <x v="5"/>
    <x v="5"/>
    <n v="7010"/>
    <x v="0"/>
    <x v="9"/>
    <x v="2"/>
    <x v="2"/>
    <n v="410.28"/>
    <n v="1"/>
  </r>
  <r>
    <x v="226"/>
    <x v="0"/>
    <s v="2023-2024"/>
    <x v="0"/>
    <x v="52"/>
    <x v="3"/>
    <x v="3"/>
    <n v="4053"/>
    <x v="0"/>
    <x v="10"/>
    <x v="3"/>
    <x v="3"/>
    <n v="410.50000000000006"/>
    <n v="1"/>
  </r>
  <r>
    <x v="272"/>
    <x v="1"/>
    <s v="2022-2023"/>
    <x v="0"/>
    <x v="77"/>
    <x v="5"/>
    <x v="5"/>
    <n v="7018"/>
    <x v="0"/>
    <x v="9"/>
    <x v="5"/>
    <x v="5"/>
    <n v="411.59000000000003"/>
    <n v="1"/>
  </r>
  <r>
    <x v="301"/>
    <x v="1"/>
    <s v="2022-2023"/>
    <x v="0"/>
    <x v="50"/>
    <x v="4"/>
    <x v="4"/>
    <n v="3179"/>
    <x v="0"/>
    <x v="6"/>
    <x v="1"/>
    <x v="1"/>
    <n v="411.6"/>
    <n v="1"/>
  </r>
  <r>
    <x v="443"/>
    <x v="1"/>
    <s v="2022-2023"/>
    <x v="0"/>
    <x v="59"/>
    <x v="3"/>
    <x v="3"/>
    <n v="4509"/>
    <x v="0"/>
    <x v="3"/>
    <x v="0"/>
    <x v="0"/>
    <n v="411.78"/>
    <n v="1"/>
  </r>
  <r>
    <x v="549"/>
    <x v="1"/>
    <s v="2022-2023"/>
    <x v="0"/>
    <x v="34"/>
    <x v="4"/>
    <x v="4"/>
    <n v="3018"/>
    <x v="0"/>
    <x v="7"/>
    <x v="7"/>
    <x v="7"/>
    <n v="412.16000000000008"/>
    <n v="1"/>
  </r>
  <r>
    <x v="440"/>
    <x v="0"/>
    <s v="2023-2024"/>
    <x v="0"/>
    <x v="69"/>
    <x v="4"/>
    <x v="4"/>
    <n v="3199"/>
    <x v="0"/>
    <x v="6"/>
    <x v="6"/>
    <x v="6"/>
    <n v="413.14"/>
    <n v="1"/>
  </r>
  <r>
    <x v="36"/>
    <x v="2"/>
    <s v="2024-2025"/>
    <x v="0"/>
    <x v="31"/>
    <x v="1"/>
    <x v="1"/>
    <n v="2116"/>
    <x v="0"/>
    <x v="4"/>
    <x v="2"/>
    <x v="2"/>
    <n v="413.26000000000005"/>
    <n v="1"/>
  </r>
  <r>
    <x v="97"/>
    <x v="0"/>
    <s v="2023-2024"/>
    <x v="0"/>
    <x v="79"/>
    <x v="6"/>
    <x v="6"/>
    <n v="5290"/>
    <x v="0"/>
    <x v="18"/>
    <x v="1"/>
    <x v="1"/>
    <n v="413.48"/>
    <n v="1"/>
  </r>
  <r>
    <x v="655"/>
    <x v="0"/>
    <s v="2023-2024"/>
    <x v="1"/>
    <x v="8"/>
    <x v="1"/>
    <x v="1"/>
    <n v="2158"/>
    <x v="0"/>
    <x v="4"/>
    <x v="7"/>
    <x v="7"/>
    <n v="414.34000000000003"/>
    <n v="1"/>
  </r>
  <r>
    <x v="688"/>
    <x v="0"/>
    <s v="2023-2024"/>
    <x v="0"/>
    <x v="48"/>
    <x v="3"/>
    <x v="3"/>
    <n v="4566"/>
    <x v="0"/>
    <x v="15"/>
    <x v="1"/>
    <x v="1"/>
    <n v="414.75"/>
    <n v="1"/>
  </r>
  <r>
    <x v="648"/>
    <x v="1"/>
    <s v="2022-2023"/>
    <x v="0"/>
    <x v="62"/>
    <x v="0"/>
    <x v="0"/>
    <n v="6112"/>
    <x v="0"/>
    <x v="14"/>
    <x v="7"/>
    <x v="7"/>
    <n v="414.84"/>
    <n v="1"/>
  </r>
  <r>
    <x v="532"/>
    <x v="1"/>
    <s v="2022-2023"/>
    <x v="0"/>
    <x v="16"/>
    <x v="0"/>
    <x v="0"/>
    <n v="6030"/>
    <x v="0"/>
    <x v="0"/>
    <x v="0"/>
    <x v="0"/>
    <n v="415.52"/>
    <n v="1"/>
  </r>
  <r>
    <x v="282"/>
    <x v="2"/>
    <s v="2024-2025"/>
    <x v="0"/>
    <x v="5"/>
    <x v="1"/>
    <x v="1"/>
    <n v="2067"/>
    <x v="0"/>
    <x v="5"/>
    <x v="4"/>
    <x v="4"/>
    <n v="415.68"/>
    <n v="1"/>
  </r>
  <r>
    <x v="341"/>
    <x v="1"/>
    <s v="2022-2023"/>
    <x v="1"/>
    <x v="96"/>
    <x v="4"/>
    <x v="4"/>
    <n v="3690"/>
    <x v="0"/>
    <x v="16"/>
    <x v="0"/>
    <x v="0"/>
    <n v="415.96000000000004"/>
    <n v="1"/>
  </r>
  <r>
    <x v="595"/>
    <x v="0"/>
    <s v="2023-2024"/>
    <x v="1"/>
    <x v="25"/>
    <x v="4"/>
    <x v="4"/>
    <n v="3550"/>
    <x v="0"/>
    <x v="8"/>
    <x v="6"/>
    <x v="6"/>
    <n v="417.07000000000005"/>
    <n v="1"/>
  </r>
  <r>
    <x v="18"/>
    <x v="0"/>
    <s v="2023-2024"/>
    <x v="0"/>
    <x v="30"/>
    <x v="4"/>
    <x v="4"/>
    <n v="3131"/>
    <x v="0"/>
    <x v="6"/>
    <x v="9"/>
    <x v="9"/>
    <n v="417.98"/>
    <n v="1"/>
  </r>
  <r>
    <x v="435"/>
    <x v="0"/>
    <s v="2023-2024"/>
    <x v="0"/>
    <x v="35"/>
    <x v="3"/>
    <x v="3"/>
    <n v="4558"/>
    <x v="0"/>
    <x v="15"/>
    <x v="6"/>
    <x v="6"/>
    <n v="418.53999999999996"/>
    <n v="1"/>
  </r>
  <r>
    <x v="453"/>
    <x v="0"/>
    <s v="2023-2024"/>
    <x v="0"/>
    <x v="10"/>
    <x v="4"/>
    <x v="4"/>
    <n v="3551"/>
    <x v="0"/>
    <x v="8"/>
    <x v="3"/>
    <x v="3"/>
    <n v="419.26000000000005"/>
    <n v="1"/>
  </r>
  <r>
    <x v="620"/>
    <x v="1"/>
    <s v="2022-2023"/>
    <x v="0"/>
    <x v="12"/>
    <x v="3"/>
    <x v="3"/>
    <n v="4068"/>
    <x v="0"/>
    <x v="10"/>
    <x v="1"/>
    <x v="1"/>
    <n v="419.45"/>
    <n v="1"/>
  </r>
  <r>
    <x v="140"/>
    <x v="0"/>
    <s v="2023-2024"/>
    <x v="0"/>
    <x v="27"/>
    <x v="4"/>
    <x v="4"/>
    <n v="3066"/>
    <x v="0"/>
    <x v="7"/>
    <x v="3"/>
    <x v="3"/>
    <n v="419.62"/>
    <n v="1"/>
  </r>
  <r>
    <x v="277"/>
    <x v="2"/>
    <s v="2024-2025"/>
    <x v="1"/>
    <x v="81"/>
    <x v="3"/>
    <x v="3"/>
    <n v="4680"/>
    <x v="0"/>
    <x v="17"/>
    <x v="2"/>
    <x v="2"/>
    <n v="420.28"/>
    <n v="1"/>
  </r>
  <r>
    <x v="259"/>
    <x v="2"/>
    <s v="2024-2025"/>
    <x v="0"/>
    <x v="37"/>
    <x v="1"/>
    <x v="1"/>
    <n v="2750"/>
    <x v="0"/>
    <x v="11"/>
    <x v="7"/>
    <x v="7"/>
    <n v="420.39"/>
    <n v="1"/>
  </r>
  <r>
    <x v="136"/>
    <x v="0"/>
    <s v="2023-2024"/>
    <x v="0"/>
    <x v="15"/>
    <x v="1"/>
    <x v="1"/>
    <n v="2020"/>
    <x v="0"/>
    <x v="5"/>
    <x v="3"/>
    <x v="3"/>
    <n v="420.66"/>
    <n v="1"/>
  </r>
  <r>
    <x v="371"/>
    <x v="2"/>
    <s v="2024-2025"/>
    <x v="0"/>
    <x v="35"/>
    <x v="3"/>
    <x v="3"/>
    <n v="4558"/>
    <x v="0"/>
    <x v="15"/>
    <x v="1"/>
    <x v="1"/>
    <n v="421.01000000000005"/>
    <n v="1"/>
  </r>
  <r>
    <x v="635"/>
    <x v="0"/>
    <s v="2023-2024"/>
    <x v="1"/>
    <x v="81"/>
    <x v="3"/>
    <x v="3"/>
    <n v="4680"/>
    <x v="0"/>
    <x v="17"/>
    <x v="7"/>
    <x v="7"/>
    <n v="421.9"/>
    <n v="1"/>
  </r>
  <r>
    <x v="549"/>
    <x v="1"/>
    <s v="2022-2023"/>
    <x v="0"/>
    <x v="10"/>
    <x v="4"/>
    <x v="4"/>
    <n v="3551"/>
    <x v="0"/>
    <x v="8"/>
    <x v="4"/>
    <x v="4"/>
    <n v="422.3"/>
    <n v="1"/>
  </r>
  <r>
    <x v="426"/>
    <x v="2"/>
    <s v="2024-2025"/>
    <x v="0"/>
    <x v="56"/>
    <x v="1"/>
    <x v="1"/>
    <n v="2795"/>
    <x v="0"/>
    <x v="11"/>
    <x v="2"/>
    <x v="2"/>
    <n v="422.37"/>
    <n v="1"/>
  </r>
  <r>
    <x v="714"/>
    <x v="0"/>
    <s v="2023-2024"/>
    <x v="1"/>
    <x v="88"/>
    <x v="6"/>
    <x v="6"/>
    <n v="5011"/>
    <x v="0"/>
    <x v="13"/>
    <x v="5"/>
    <x v="5"/>
    <n v="422.74"/>
    <n v="1"/>
  </r>
  <r>
    <x v="560"/>
    <x v="0"/>
    <s v="2023-2024"/>
    <x v="0"/>
    <x v="28"/>
    <x v="1"/>
    <x v="1"/>
    <n v="2830"/>
    <x v="0"/>
    <x v="11"/>
    <x v="1"/>
    <x v="1"/>
    <n v="423.90999999999997"/>
    <n v="1"/>
  </r>
  <r>
    <x v="465"/>
    <x v="1"/>
    <s v="2022-2023"/>
    <x v="1"/>
    <x v="55"/>
    <x v="3"/>
    <x v="3"/>
    <n v="4703"/>
    <x v="0"/>
    <x v="17"/>
    <x v="4"/>
    <x v="4"/>
    <n v="425.11"/>
    <n v="1"/>
  </r>
  <r>
    <x v="385"/>
    <x v="1"/>
    <s v="2022-2023"/>
    <x v="0"/>
    <x v="3"/>
    <x v="3"/>
    <x v="3"/>
    <n v="4220"/>
    <x v="0"/>
    <x v="3"/>
    <x v="4"/>
    <x v="4"/>
    <n v="425.46999999999997"/>
    <n v="1"/>
  </r>
  <r>
    <x v="98"/>
    <x v="2"/>
    <s v="2024-2025"/>
    <x v="0"/>
    <x v="6"/>
    <x v="0"/>
    <x v="0"/>
    <n v="6010"/>
    <x v="0"/>
    <x v="0"/>
    <x v="7"/>
    <x v="7"/>
    <n v="425.74"/>
    <n v="1"/>
  </r>
  <r>
    <x v="142"/>
    <x v="1"/>
    <s v="2022-2023"/>
    <x v="1"/>
    <x v="82"/>
    <x v="3"/>
    <x v="3"/>
    <n v="4655"/>
    <x v="0"/>
    <x v="17"/>
    <x v="7"/>
    <x v="7"/>
    <n v="425.76999999999992"/>
    <n v="1"/>
  </r>
  <r>
    <x v="177"/>
    <x v="1"/>
    <s v="2022-2023"/>
    <x v="0"/>
    <x v="33"/>
    <x v="4"/>
    <x v="4"/>
    <n v="3280"/>
    <x v="0"/>
    <x v="8"/>
    <x v="5"/>
    <x v="5"/>
    <n v="427.52000000000004"/>
    <n v="1"/>
  </r>
  <r>
    <x v="231"/>
    <x v="0"/>
    <s v="2023-2024"/>
    <x v="0"/>
    <x v="23"/>
    <x v="1"/>
    <x v="1"/>
    <n v="2650"/>
    <x v="0"/>
    <x v="11"/>
    <x v="9"/>
    <x v="9"/>
    <n v="427.56000000000006"/>
    <n v="1"/>
  </r>
  <r>
    <x v="225"/>
    <x v="0"/>
    <s v="2023-2024"/>
    <x v="0"/>
    <x v="6"/>
    <x v="0"/>
    <x v="0"/>
    <n v="6010"/>
    <x v="0"/>
    <x v="0"/>
    <x v="4"/>
    <x v="4"/>
    <n v="427.57"/>
    <n v="1"/>
  </r>
  <r>
    <x v="152"/>
    <x v="0"/>
    <s v="2023-2024"/>
    <x v="0"/>
    <x v="12"/>
    <x v="3"/>
    <x v="3"/>
    <n v="4068"/>
    <x v="0"/>
    <x v="10"/>
    <x v="5"/>
    <x v="5"/>
    <n v="427.82999999999993"/>
    <n v="1"/>
  </r>
  <r>
    <x v="201"/>
    <x v="1"/>
    <s v="2022-2023"/>
    <x v="0"/>
    <x v="76"/>
    <x v="1"/>
    <x v="1"/>
    <n v="2031"/>
    <x v="0"/>
    <x v="5"/>
    <x v="7"/>
    <x v="7"/>
    <n v="428.13999999999993"/>
    <n v="1"/>
  </r>
  <r>
    <x v="682"/>
    <x v="1"/>
    <s v="2022-2023"/>
    <x v="0"/>
    <x v="13"/>
    <x v="1"/>
    <x v="1"/>
    <n v="2480"/>
    <x v="0"/>
    <x v="1"/>
    <x v="3"/>
    <x v="3"/>
    <n v="428.18"/>
    <n v="1"/>
  </r>
  <r>
    <x v="348"/>
    <x v="1"/>
    <s v="2022-2023"/>
    <x v="0"/>
    <x v="27"/>
    <x v="4"/>
    <x v="4"/>
    <n v="3066"/>
    <x v="0"/>
    <x v="7"/>
    <x v="8"/>
    <x v="8"/>
    <n v="428.30999999999995"/>
    <n v="1"/>
  </r>
  <r>
    <x v="495"/>
    <x v="2"/>
    <s v="2024-2025"/>
    <x v="0"/>
    <x v="94"/>
    <x v="5"/>
    <x v="5"/>
    <n v="7250"/>
    <x v="0"/>
    <x v="9"/>
    <x v="3"/>
    <x v="3"/>
    <n v="428.57"/>
    <n v="1"/>
  </r>
  <r>
    <x v="420"/>
    <x v="1"/>
    <s v="2022-2023"/>
    <x v="0"/>
    <x v="92"/>
    <x v="3"/>
    <x v="3"/>
    <n v="4305"/>
    <x v="0"/>
    <x v="3"/>
    <x v="5"/>
    <x v="5"/>
    <n v="428.84"/>
    <n v="1"/>
  </r>
  <r>
    <x v="224"/>
    <x v="1"/>
    <s v="2022-2023"/>
    <x v="1"/>
    <x v="68"/>
    <x v="7"/>
    <x v="7"/>
    <n v="800"/>
    <x v="0"/>
    <x v="19"/>
    <x v="1"/>
    <x v="1"/>
    <n v="429.02"/>
    <n v="1"/>
  </r>
  <r>
    <x v="552"/>
    <x v="2"/>
    <s v="2024-2025"/>
    <x v="0"/>
    <x v="78"/>
    <x v="1"/>
    <x v="1"/>
    <n v="2141"/>
    <x v="0"/>
    <x v="4"/>
    <x v="2"/>
    <x v="2"/>
    <n v="429.35"/>
    <n v="1"/>
  </r>
  <r>
    <x v="221"/>
    <x v="0"/>
    <s v="2023-2024"/>
    <x v="0"/>
    <x v="49"/>
    <x v="4"/>
    <x v="4"/>
    <n v="3134"/>
    <x v="0"/>
    <x v="6"/>
    <x v="4"/>
    <x v="4"/>
    <n v="430.63"/>
    <n v="1"/>
  </r>
  <r>
    <x v="59"/>
    <x v="0"/>
    <s v="2023-2024"/>
    <x v="0"/>
    <x v="62"/>
    <x v="0"/>
    <x v="0"/>
    <n v="6112"/>
    <x v="0"/>
    <x v="14"/>
    <x v="9"/>
    <x v="9"/>
    <n v="430.81000000000006"/>
    <n v="1"/>
  </r>
  <r>
    <x v="592"/>
    <x v="1"/>
    <s v="2022-2023"/>
    <x v="0"/>
    <x v="80"/>
    <x v="0"/>
    <x v="0"/>
    <n v="6109"/>
    <x v="0"/>
    <x v="14"/>
    <x v="1"/>
    <x v="1"/>
    <n v="431.25"/>
    <n v="1"/>
  </r>
  <r>
    <x v="533"/>
    <x v="1"/>
    <s v="2022-2023"/>
    <x v="0"/>
    <x v="78"/>
    <x v="1"/>
    <x v="1"/>
    <n v="2141"/>
    <x v="0"/>
    <x v="4"/>
    <x v="5"/>
    <x v="5"/>
    <n v="431.38000000000005"/>
    <n v="1"/>
  </r>
  <r>
    <x v="504"/>
    <x v="2"/>
    <s v="2024-2025"/>
    <x v="0"/>
    <x v="15"/>
    <x v="1"/>
    <x v="1"/>
    <n v="2020"/>
    <x v="0"/>
    <x v="5"/>
    <x v="3"/>
    <x v="3"/>
    <n v="432.34000000000003"/>
    <n v="1"/>
  </r>
  <r>
    <x v="18"/>
    <x v="0"/>
    <s v="2023-2024"/>
    <x v="0"/>
    <x v="42"/>
    <x v="3"/>
    <x v="3"/>
    <n v="4870"/>
    <x v="0"/>
    <x v="12"/>
    <x v="1"/>
    <x v="1"/>
    <n v="432.5"/>
    <n v="1"/>
  </r>
  <r>
    <x v="98"/>
    <x v="2"/>
    <s v="2024-2025"/>
    <x v="0"/>
    <x v="69"/>
    <x v="4"/>
    <x v="4"/>
    <n v="3199"/>
    <x v="0"/>
    <x v="6"/>
    <x v="1"/>
    <x v="1"/>
    <n v="432.91"/>
    <n v="1"/>
  </r>
  <r>
    <x v="684"/>
    <x v="2"/>
    <s v="2024-2025"/>
    <x v="0"/>
    <x v="39"/>
    <x v="0"/>
    <x v="0"/>
    <n v="6330"/>
    <x v="0"/>
    <x v="14"/>
    <x v="6"/>
    <x v="6"/>
    <n v="433"/>
    <n v="1"/>
  </r>
  <r>
    <x v="500"/>
    <x v="1"/>
    <s v="2022-2023"/>
    <x v="0"/>
    <x v="31"/>
    <x v="1"/>
    <x v="1"/>
    <n v="2116"/>
    <x v="0"/>
    <x v="4"/>
    <x v="0"/>
    <x v="0"/>
    <n v="433.03999999999996"/>
    <n v="1"/>
  </r>
  <r>
    <x v="167"/>
    <x v="2"/>
    <s v="2024-2025"/>
    <x v="1"/>
    <x v="8"/>
    <x v="1"/>
    <x v="1"/>
    <n v="2158"/>
    <x v="0"/>
    <x v="4"/>
    <x v="0"/>
    <x v="0"/>
    <n v="433.6"/>
    <n v="1"/>
  </r>
  <r>
    <x v="294"/>
    <x v="1"/>
    <s v="2022-2023"/>
    <x v="0"/>
    <x v="63"/>
    <x v="1"/>
    <x v="1"/>
    <n v="2015"/>
    <x v="0"/>
    <x v="5"/>
    <x v="0"/>
    <x v="0"/>
    <n v="435.28999999999996"/>
    <n v="1"/>
  </r>
  <r>
    <x v="248"/>
    <x v="0"/>
    <s v="2023-2024"/>
    <x v="1"/>
    <x v="89"/>
    <x v="4"/>
    <x v="4"/>
    <n v="3136"/>
    <x v="0"/>
    <x v="6"/>
    <x v="1"/>
    <x v="1"/>
    <n v="435.35"/>
    <n v="1"/>
  </r>
  <r>
    <x v="440"/>
    <x v="0"/>
    <s v="2023-2024"/>
    <x v="0"/>
    <x v="35"/>
    <x v="3"/>
    <x v="3"/>
    <n v="4558"/>
    <x v="0"/>
    <x v="15"/>
    <x v="2"/>
    <x v="2"/>
    <n v="435.52"/>
    <n v="1"/>
  </r>
  <r>
    <x v="427"/>
    <x v="0"/>
    <s v="2023-2024"/>
    <x v="0"/>
    <x v="31"/>
    <x v="1"/>
    <x v="1"/>
    <n v="2116"/>
    <x v="0"/>
    <x v="4"/>
    <x v="3"/>
    <x v="3"/>
    <n v="435.71"/>
    <n v="1"/>
  </r>
  <r>
    <x v="274"/>
    <x v="0"/>
    <s v="2023-2024"/>
    <x v="1"/>
    <x v="25"/>
    <x v="4"/>
    <x v="4"/>
    <n v="3550"/>
    <x v="0"/>
    <x v="8"/>
    <x v="3"/>
    <x v="3"/>
    <n v="436.11"/>
    <n v="1"/>
  </r>
  <r>
    <x v="700"/>
    <x v="2"/>
    <s v="2024-2025"/>
    <x v="1"/>
    <x v="81"/>
    <x v="3"/>
    <x v="3"/>
    <n v="4680"/>
    <x v="0"/>
    <x v="17"/>
    <x v="4"/>
    <x v="4"/>
    <n v="436.96000000000004"/>
    <n v="1"/>
  </r>
  <r>
    <x v="356"/>
    <x v="0"/>
    <s v="2023-2024"/>
    <x v="0"/>
    <x v="87"/>
    <x v="2"/>
    <x v="2"/>
    <n v="2609"/>
    <x v="0"/>
    <x v="2"/>
    <x v="7"/>
    <x v="7"/>
    <n v="437.61"/>
    <n v="1"/>
  </r>
  <r>
    <x v="190"/>
    <x v="1"/>
    <s v="2022-2023"/>
    <x v="0"/>
    <x v="79"/>
    <x v="6"/>
    <x v="6"/>
    <n v="5290"/>
    <x v="0"/>
    <x v="18"/>
    <x v="1"/>
    <x v="1"/>
    <n v="438.20999999999992"/>
    <n v="1"/>
  </r>
  <r>
    <x v="548"/>
    <x v="1"/>
    <s v="2022-2023"/>
    <x v="0"/>
    <x v="12"/>
    <x v="3"/>
    <x v="3"/>
    <n v="4068"/>
    <x v="0"/>
    <x v="10"/>
    <x v="2"/>
    <x v="2"/>
    <n v="439.62"/>
    <n v="1"/>
  </r>
  <r>
    <x v="80"/>
    <x v="1"/>
    <s v="2022-2023"/>
    <x v="0"/>
    <x v="94"/>
    <x v="5"/>
    <x v="5"/>
    <n v="7250"/>
    <x v="0"/>
    <x v="9"/>
    <x v="6"/>
    <x v="6"/>
    <n v="440.28999999999996"/>
    <n v="1"/>
  </r>
  <r>
    <x v="391"/>
    <x v="2"/>
    <s v="2024-2025"/>
    <x v="0"/>
    <x v="15"/>
    <x v="1"/>
    <x v="1"/>
    <n v="2020"/>
    <x v="0"/>
    <x v="5"/>
    <x v="5"/>
    <x v="5"/>
    <n v="440.3"/>
    <n v="1"/>
  </r>
  <r>
    <x v="447"/>
    <x v="0"/>
    <s v="2023-2024"/>
    <x v="1"/>
    <x v="11"/>
    <x v="5"/>
    <x v="5"/>
    <n v="7010"/>
    <x v="0"/>
    <x v="9"/>
    <x v="7"/>
    <x v="7"/>
    <n v="440.39"/>
    <n v="1"/>
  </r>
  <r>
    <x v="295"/>
    <x v="0"/>
    <s v="2023-2024"/>
    <x v="0"/>
    <x v="41"/>
    <x v="5"/>
    <x v="5"/>
    <n v="7320"/>
    <x v="0"/>
    <x v="9"/>
    <x v="4"/>
    <x v="4"/>
    <n v="441.41"/>
    <n v="1"/>
  </r>
  <r>
    <x v="92"/>
    <x v="0"/>
    <s v="2023-2024"/>
    <x v="0"/>
    <x v="79"/>
    <x v="6"/>
    <x v="6"/>
    <n v="5290"/>
    <x v="0"/>
    <x v="18"/>
    <x v="0"/>
    <x v="0"/>
    <n v="441.67"/>
    <n v="1"/>
  </r>
  <r>
    <x v="114"/>
    <x v="0"/>
    <s v="2023-2024"/>
    <x v="0"/>
    <x v="67"/>
    <x v="3"/>
    <x v="3"/>
    <n v="4551"/>
    <x v="0"/>
    <x v="15"/>
    <x v="5"/>
    <x v="5"/>
    <n v="442.54"/>
    <n v="1"/>
  </r>
  <r>
    <x v="551"/>
    <x v="0"/>
    <s v="2023-2024"/>
    <x v="0"/>
    <x v="94"/>
    <x v="5"/>
    <x v="5"/>
    <n v="7250"/>
    <x v="0"/>
    <x v="9"/>
    <x v="4"/>
    <x v="4"/>
    <n v="442.94"/>
    <n v="1"/>
  </r>
  <r>
    <x v="233"/>
    <x v="1"/>
    <s v="2022-2023"/>
    <x v="0"/>
    <x v="1"/>
    <x v="1"/>
    <x v="1"/>
    <n v="2478"/>
    <x v="0"/>
    <x v="1"/>
    <x v="3"/>
    <x v="3"/>
    <n v="443.18"/>
    <n v="1"/>
  </r>
  <r>
    <x v="492"/>
    <x v="1"/>
    <s v="2022-2023"/>
    <x v="0"/>
    <x v="9"/>
    <x v="4"/>
    <x v="4"/>
    <n v="3076"/>
    <x v="0"/>
    <x v="7"/>
    <x v="2"/>
    <x v="2"/>
    <n v="443.37"/>
    <n v="1"/>
  </r>
  <r>
    <x v="279"/>
    <x v="2"/>
    <s v="2024-2025"/>
    <x v="0"/>
    <x v="84"/>
    <x v="3"/>
    <x v="3"/>
    <n v="4215"/>
    <x v="0"/>
    <x v="3"/>
    <x v="3"/>
    <x v="3"/>
    <n v="443.53999999999996"/>
    <n v="1"/>
  </r>
  <r>
    <x v="311"/>
    <x v="0"/>
    <s v="2023-2024"/>
    <x v="0"/>
    <x v="94"/>
    <x v="5"/>
    <x v="5"/>
    <n v="7250"/>
    <x v="0"/>
    <x v="9"/>
    <x v="9"/>
    <x v="9"/>
    <n v="444.56"/>
    <n v="1"/>
  </r>
  <r>
    <x v="406"/>
    <x v="2"/>
    <s v="2024-2025"/>
    <x v="1"/>
    <x v="89"/>
    <x v="4"/>
    <x v="4"/>
    <n v="3136"/>
    <x v="0"/>
    <x v="6"/>
    <x v="3"/>
    <x v="3"/>
    <n v="444.64"/>
    <n v="1"/>
  </r>
  <r>
    <x v="364"/>
    <x v="2"/>
    <s v="2024-2025"/>
    <x v="0"/>
    <x v="48"/>
    <x v="3"/>
    <x v="3"/>
    <n v="4566"/>
    <x v="0"/>
    <x v="15"/>
    <x v="4"/>
    <x v="4"/>
    <n v="445.42"/>
    <n v="1"/>
  </r>
  <r>
    <x v="572"/>
    <x v="0"/>
    <s v="2023-2024"/>
    <x v="1"/>
    <x v="93"/>
    <x v="4"/>
    <x v="4"/>
    <n v="3915"/>
    <x v="0"/>
    <x v="16"/>
    <x v="4"/>
    <x v="4"/>
    <n v="445.52"/>
    <n v="1"/>
  </r>
  <r>
    <x v="55"/>
    <x v="0"/>
    <s v="2023-2024"/>
    <x v="0"/>
    <x v="92"/>
    <x v="3"/>
    <x v="3"/>
    <n v="4305"/>
    <x v="0"/>
    <x v="3"/>
    <x v="9"/>
    <x v="9"/>
    <n v="445.52"/>
    <n v="1"/>
  </r>
  <r>
    <x v="419"/>
    <x v="2"/>
    <s v="2024-2025"/>
    <x v="0"/>
    <x v="4"/>
    <x v="1"/>
    <x v="1"/>
    <n v="2154"/>
    <x v="0"/>
    <x v="4"/>
    <x v="3"/>
    <x v="3"/>
    <n v="445.5200000000001"/>
    <n v="1"/>
  </r>
  <r>
    <x v="244"/>
    <x v="0"/>
    <s v="2023-2024"/>
    <x v="0"/>
    <x v="20"/>
    <x v="4"/>
    <x v="4"/>
    <n v="3429"/>
    <x v="0"/>
    <x v="8"/>
    <x v="2"/>
    <x v="2"/>
    <n v="445.87"/>
    <n v="1"/>
  </r>
  <r>
    <x v="675"/>
    <x v="2"/>
    <s v="2024-2025"/>
    <x v="1"/>
    <x v="29"/>
    <x v="4"/>
    <x v="4"/>
    <n v="3500"/>
    <x v="0"/>
    <x v="8"/>
    <x v="7"/>
    <x v="7"/>
    <n v="445.95"/>
    <n v="1"/>
  </r>
  <r>
    <x v="689"/>
    <x v="1"/>
    <s v="2022-2023"/>
    <x v="0"/>
    <x v="18"/>
    <x v="6"/>
    <x v="6"/>
    <n v="5168"/>
    <x v="0"/>
    <x v="13"/>
    <x v="0"/>
    <x v="0"/>
    <n v="447.42999999999995"/>
    <n v="1"/>
  </r>
  <r>
    <x v="324"/>
    <x v="0"/>
    <s v="2023-2024"/>
    <x v="0"/>
    <x v="9"/>
    <x v="4"/>
    <x v="4"/>
    <n v="3076"/>
    <x v="0"/>
    <x v="7"/>
    <x v="6"/>
    <x v="6"/>
    <n v="447.43999999999994"/>
    <n v="1"/>
  </r>
  <r>
    <x v="37"/>
    <x v="2"/>
    <s v="2024-2025"/>
    <x v="1"/>
    <x v="65"/>
    <x v="1"/>
    <x v="1"/>
    <n v="2131"/>
    <x v="0"/>
    <x v="4"/>
    <x v="9"/>
    <x v="9"/>
    <n v="447.63"/>
    <n v="1"/>
  </r>
  <r>
    <x v="47"/>
    <x v="2"/>
    <s v="2024-2025"/>
    <x v="1"/>
    <x v="25"/>
    <x v="4"/>
    <x v="4"/>
    <n v="3550"/>
    <x v="0"/>
    <x v="8"/>
    <x v="5"/>
    <x v="5"/>
    <n v="447.95"/>
    <n v="1"/>
  </r>
  <r>
    <x v="404"/>
    <x v="1"/>
    <s v="2022-2023"/>
    <x v="0"/>
    <x v="48"/>
    <x v="3"/>
    <x v="3"/>
    <n v="4566"/>
    <x v="0"/>
    <x v="15"/>
    <x v="7"/>
    <x v="7"/>
    <n v="449.75"/>
    <n v="1"/>
  </r>
  <r>
    <x v="438"/>
    <x v="1"/>
    <s v="2022-2023"/>
    <x v="1"/>
    <x v="14"/>
    <x v="1"/>
    <x v="1"/>
    <n v="2790"/>
    <x v="0"/>
    <x v="11"/>
    <x v="4"/>
    <x v="4"/>
    <n v="450.03"/>
    <n v="1"/>
  </r>
  <r>
    <x v="368"/>
    <x v="2"/>
    <s v="2024-2025"/>
    <x v="0"/>
    <x v="7"/>
    <x v="4"/>
    <x v="4"/>
    <n v="3175"/>
    <x v="0"/>
    <x v="6"/>
    <x v="6"/>
    <x v="6"/>
    <n v="450.11"/>
    <n v="1"/>
  </r>
  <r>
    <x v="224"/>
    <x v="1"/>
    <s v="2022-2023"/>
    <x v="0"/>
    <x v="63"/>
    <x v="1"/>
    <x v="1"/>
    <n v="2015"/>
    <x v="0"/>
    <x v="5"/>
    <x v="2"/>
    <x v="2"/>
    <n v="450.48"/>
    <n v="1"/>
  </r>
  <r>
    <x v="182"/>
    <x v="1"/>
    <s v="2022-2023"/>
    <x v="0"/>
    <x v="48"/>
    <x v="3"/>
    <x v="3"/>
    <n v="4566"/>
    <x v="0"/>
    <x v="15"/>
    <x v="9"/>
    <x v="9"/>
    <n v="451.26"/>
    <n v="1"/>
  </r>
  <r>
    <x v="523"/>
    <x v="1"/>
    <s v="2022-2023"/>
    <x v="0"/>
    <x v="19"/>
    <x v="1"/>
    <x v="1"/>
    <n v="2800"/>
    <x v="0"/>
    <x v="11"/>
    <x v="0"/>
    <x v="0"/>
    <n v="451.41"/>
    <n v="1"/>
  </r>
  <r>
    <x v="341"/>
    <x v="1"/>
    <s v="2022-2023"/>
    <x v="0"/>
    <x v="86"/>
    <x v="0"/>
    <x v="0"/>
    <n v="6725"/>
    <x v="0"/>
    <x v="20"/>
    <x v="4"/>
    <x v="4"/>
    <n v="451.99"/>
    <n v="1"/>
  </r>
  <r>
    <x v="658"/>
    <x v="2"/>
    <s v="2024-2025"/>
    <x v="0"/>
    <x v="27"/>
    <x v="4"/>
    <x v="4"/>
    <n v="3066"/>
    <x v="0"/>
    <x v="7"/>
    <x v="4"/>
    <x v="4"/>
    <n v="452.17"/>
    <n v="1"/>
  </r>
  <r>
    <x v="547"/>
    <x v="0"/>
    <s v="2023-2024"/>
    <x v="1"/>
    <x v="81"/>
    <x v="3"/>
    <x v="3"/>
    <n v="4680"/>
    <x v="0"/>
    <x v="17"/>
    <x v="4"/>
    <x v="4"/>
    <n v="452.36"/>
    <n v="1"/>
  </r>
  <r>
    <x v="493"/>
    <x v="1"/>
    <s v="2022-2023"/>
    <x v="1"/>
    <x v="14"/>
    <x v="1"/>
    <x v="1"/>
    <n v="2790"/>
    <x v="0"/>
    <x v="11"/>
    <x v="9"/>
    <x v="9"/>
    <n v="452.57000000000005"/>
    <n v="1"/>
  </r>
  <r>
    <x v="510"/>
    <x v="1"/>
    <s v="2022-2023"/>
    <x v="0"/>
    <x v="19"/>
    <x v="1"/>
    <x v="1"/>
    <n v="2800"/>
    <x v="0"/>
    <x v="11"/>
    <x v="3"/>
    <x v="3"/>
    <n v="452.96999999999997"/>
    <n v="1"/>
  </r>
  <r>
    <x v="290"/>
    <x v="0"/>
    <s v="2023-2024"/>
    <x v="0"/>
    <x v="78"/>
    <x v="1"/>
    <x v="1"/>
    <n v="2141"/>
    <x v="0"/>
    <x v="4"/>
    <x v="3"/>
    <x v="3"/>
    <n v="453.55"/>
    <n v="1"/>
  </r>
  <r>
    <x v="664"/>
    <x v="0"/>
    <s v="2023-2024"/>
    <x v="0"/>
    <x v="64"/>
    <x v="1"/>
    <x v="1"/>
    <n v="2350"/>
    <x v="0"/>
    <x v="1"/>
    <x v="1"/>
    <x v="1"/>
    <n v="454.25"/>
    <n v="1"/>
  </r>
  <r>
    <x v="687"/>
    <x v="0"/>
    <s v="2023-2024"/>
    <x v="0"/>
    <x v="87"/>
    <x v="2"/>
    <x v="2"/>
    <n v="2609"/>
    <x v="0"/>
    <x v="2"/>
    <x v="3"/>
    <x v="3"/>
    <n v="454.59000000000003"/>
    <n v="1"/>
  </r>
  <r>
    <x v="452"/>
    <x v="0"/>
    <s v="2023-2024"/>
    <x v="0"/>
    <x v="76"/>
    <x v="1"/>
    <x v="1"/>
    <n v="2031"/>
    <x v="0"/>
    <x v="5"/>
    <x v="5"/>
    <x v="5"/>
    <n v="454.86000000000007"/>
    <n v="1"/>
  </r>
  <r>
    <x v="182"/>
    <x v="1"/>
    <s v="2022-2023"/>
    <x v="1"/>
    <x v="81"/>
    <x v="3"/>
    <x v="3"/>
    <n v="4680"/>
    <x v="0"/>
    <x v="17"/>
    <x v="6"/>
    <x v="6"/>
    <n v="454.93"/>
    <n v="1"/>
  </r>
  <r>
    <x v="65"/>
    <x v="2"/>
    <s v="2024-2025"/>
    <x v="0"/>
    <x v="53"/>
    <x v="3"/>
    <x v="3"/>
    <n v="4119"/>
    <x v="0"/>
    <x v="10"/>
    <x v="7"/>
    <x v="7"/>
    <n v="455.02"/>
    <n v="1"/>
  </r>
  <r>
    <x v="90"/>
    <x v="2"/>
    <s v="2024-2025"/>
    <x v="0"/>
    <x v="30"/>
    <x v="4"/>
    <x v="4"/>
    <n v="3131"/>
    <x v="0"/>
    <x v="6"/>
    <x v="1"/>
    <x v="1"/>
    <n v="455.37000000000006"/>
    <n v="1"/>
  </r>
  <r>
    <x v="651"/>
    <x v="0"/>
    <s v="2023-2024"/>
    <x v="0"/>
    <x v="94"/>
    <x v="5"/>
    <x v="5"/>
    <n v="7250"/>
    <x v="0"/>
    <x v="9"/>
    <x v="9"/>
    <x v="9"/>
    <n v="455.39"/>
    <n v="1"/>
  </r>
  <r>
    <x v="34"/>
    <x v="2"/>
    <s v="2024-2025"/>
    <x v="1"/>
    <x v="68"/>
    <x v="7"/>
    <x v="7"/>
    <n v="800"/>
    <x v="0"/>
    <x v="19"/>
    <x v="6"/>
    <x v="6"/>
    <n v="455.71000000000004"/>
    <n v="1"/>
  </r>
  <r>
    <x v="493"/>
    <x v="1"/>
    <s v="2022-2023"/>
    <x v="1"/>
    <x v="38"/>
    <x v="3"/>
    <x v="3"/>
    <n v="4802"/>
    <x v="0"/>
    <x v="12"/>
    <x v="9"/>
    <x v="9"/>
    <n v="457.41"/>
    <n v="1"/>
  </r>
  <r>
    <x v="408"/>
    <x v="1"/>
    <s v="2022-2023"/>
    <x v="0"/>
    <x v="72"/>
    <x v="4"/>
    <x v="4"/>
    <n v="3931"/>
    <x v="0"/>
    <x v="16"/>
    <x v="4"/>
    <x v="4"/>
    <n v="457.87"/>
    <n v="1"/>
  </r>
  <r>
    <x v="90"/>
    <x v="2"/>
    <s v="2024-2025"/>
    <x v="0"/>
    <x v="57"/>
    <x v="6"/>
    <x v="6"/>
    <n v="5082"/>
    <x v="0"/>
    <x v="13"/>
    <x v="7"/>
    <x v="7"/>
    <n v="458.33000000000004"/>
    <n v="1"/>
  </r>
  <r>
    <x v="614"/>
    <x v="1"/>
    <s v="2022-2023"/>
    <x v="0"/>
    <x v="82"/>
    <x v="3"/>
    <x v="3"/>
    <n v="4655"/>
    <x v="0"/>
    <x v="17"/>
    <x v="2"/>
    <x v="2"/>
    <n v="458.36"/>
    <n v="1"/>
  </r>
  <r>
    <x v="11"/>
    <x v="0"/>
    <s v="2023-2024"/>
    <x v="0"/>
    <x v="64"/>
    <x v="1"/>
    <x v="1"/>
    <n v="2350"/>
    <x v="0"/>
    <x v="1"/>
    <x v="1"/>
    <x v="1"/>
    <n v="459.08"/>
    <n v="1"/>
  </r>
  <r>
    <x v="226"/>
    <x v="0"/>
    <s v="2023-2024"/>
    <x v="0"/>
    <x v="77"/>
    <x v="5"/>
    <x v="5"/>
    <n v="7018"/>
    <x v="0"/>
    <x v="9"/>
    <x v="7"/>
    <x v="7"/>
    <n v="459.33"/>
    <n v="1"/>
  </r>
  <r>
    <x v="252"/>
    <x v="1"/>
    <s v="2022-2023"/>
    <x v="1"/>
    <x v="28"/>
    <x v="1"/>
    <x v="1"/>
    <n v="2830"/>
    <x v="0"/>
    <x v="11"/>
    <x v="7"/>
    <x v="7"/>
    <n v="459.51"/>
    <n v="1"/>
  </r>
  <r>
    <x v="427"/>
    <x v="0"/>
    <s v="2023-2024"/>
    <x v="1"/>
    <x v="30"/>
    <x v="4"/>
    <x v="4"/>
    <n v="3131"/>
    <x v="0"/>
    <x v="6"/>
    <x v="9"/>
    <x v="9"/>
    <n v="459.93"/>
    <n v="1"/>
  </r>
  <r>
    <x v="459"/>
    <x v="0"/>
    <s v="2023-2024"/>
    <x v="0"/>
    <x v="37"/>
    <x v="1"/>
    <x v="1"/>
    <n v="2750"/>
    <x v="0"/>
    <x v="11"/>
    <x v="0"/>
    <x v="0"/>
    <n v="460.20000000000005"/>
    <n v="1"/>
  </r>
  <r>
    <x v="139"/>
    <x v="2"/>
    <s v="2024-2025"/>
    <x v="1"/>
    <x v="25"/>
    <x v="4"/>
    <x v="4"/>
    <n v="3550"/>
    <x v="0"/>
    <x v="8"/>
    <x v="0"/>
    <x v="0"/>
    <n v="461.3"/>
    <n v="1"/>
  </r>
  <r>
    <x v="338"/>
    <x v="0"/>
    <s v="2023-2024"/>
    <x v="0"/>
    <x v="12"/>
    <x v="3"/>
    <x v="3"/>
    <n v="4068"/>
    <x v="0"/>
    <x v="10"/>
    <x v="3"/>
    <x v="3"/>
    <n v="462.24"/>
    <n v="1"/>
  </r>
  <r>
    <x v="91"/>
    <x v="0"/>
    <s v="2023-2024"/>
    <x v="0"/>
    <x v="3"/>
    <x v="3"/>
    <x v="3"/>
    <n v="4220"/>
    <x v="0"/>
    <x v="3"/>
    <x v="4"/>
    <x v="4"/>
    <n v="462.49"/>
    <n v="1"/>
  </r>
  <r>
    <x v="584"/>
    <x v="1"/>
    <s v="2022-2023"/>
    <x v="0"/>
    <x v="23"/>
    <x v="1"/>
    <x v="1"/>
    <n v="2650"/>
    <x v="0"/>
    <x v="11"/>
    <x v="5"/>
    <x v="5"/>
    <n v="462.54999999999995"/>
    <n v="1"/>
  </r>
  <r>
    <x v="460"/>
    <x v="1"/>
    <s v="2022-2023"/>
    <x v="0"/>
    <x v="49"/>
    <x v="4"/>
    <x v="4"/>
    <n v="3134"/>
    <x v="0"/>
    <x v="6"/>
    <x v="3"/>
    <x v="3"/>
    <n v="462.74"/>
    <n v="1"/>
  </r>
  <r>
    <x v="665"/>
    <x v="0"/>
    <s v="2023-2024"/>
    <x v="0"/>
    <x v="31"/>
    <x v="1"/>
    <x v="1"/>
    <n v="2116"/>
    <x v="0"/>
    <x v="4"/>
    <x v="2"/>
    <x v="2"/>
    <n v="462.74999999999994"/>
    <n v="1"/>
  </r>
  <r>
    <x v="271"/>
    <x v="1"/>
    <s v="2022-2023"/>
    <x v="0"/>
    <x v="40"/>
    <x v="4"/>
    <x v="4"/>
    <n v="3353"/>
    <x v="0"/>
    <x v="8"/>
    <x v="3"/>
    <x v="3"/>
    <n v="463.14"/>
    <n v="1"/>
  </r>
  <r>
    <x v="329"/>
    <x v="0"/>
    <s v="2023-2024"/>
    <x v="0"/>
    <x v="76"/>
    <x v="1"/>
    <x v="1"/>
    <n v="2031"/>
    <x v="0"/>
    <x v="5"/>
    <x v="3"/>
    <x v="3"/>
    <n v="463.47999999999996"/>
    <n v="1"/>
  </r>
  <r>
    <x v="719"/>
    <x v="0"/>
    <s v="2023-2024"/>
    <x v="0"/>
    <x v="53"/>
    <x v="3"/>
    <x v="3"/>
    <n v="4119"/>
    <x v="0"/>
    <x v="10"/>
    <x v="3"/>
    <x v="3"/>
    <n v="463.95000000000005"/>
    <n v="1"/>
  </r>
  <r>
    <x v="398"/>
    <x v="0"/>
    <s v="2023-2024"/>
    <x v="1"/>
    <x v="22"/>
    <x v="1"/>
    <x v="1"/>
    <n v="2539"/>
    <x v="0"/>
    <x v="2"/>
    <x v="0"/>
    <x v="0"/>
    <n v="464.53"/>
    <n v="1"/>
  </r>
  <r>
    <x v="275"/>
    <x v="2"/>
    <s v="2024-2025"/>
    <x v="0"/>
    <x v="92"/>
    <x v="3"/>
    <x v="3"/>
    <n v="4305"/>
    <x v="0"/>
    <x v="3"/>
    <x v="4"/>
    <x v="4"/>
    <n v="465.56"/>
    <n v="1"/>
  </r>
  <r>
    <x v="516"/>
    <x v="2"/>
    <s v="2024-2025"/>
    <x v="0"/>
    <x v="36"/>
    <x v="4"/>
    <x v="4"/>
    <n v="3148"/>
    <x v="0"/>
    <x v="6"/>
    <x v="5"/>
    <x v="5"/>
    <n v="465.92"/>
    <n v="1"/>
  </r>
  <r>
    <x v="257"/>
    <x v="1"/>
    <s v="2022-2023"/>
    <x v="0"/>
    <x v="50"/>
    <x v="4"/>
    <x v="4"/>
    <n v="3179"/>
    <x v="0"/>
    <x v="6"/>
    <x v="9"/>
    <x v="9"/>
    <n v="466.74"/>
    <n v="1"/>
  </r>
  <r>
    <x v="181"/>
    <x v="0"/>
    <s v="2023-2024"/>
    <x v="0"/>
    <x v="52"/>
    <x v="3"/>
    <x v="3"/>
    <n v="4053"/>
    <x v="0"/>
    <x v="10"/>
    <x v="0"/>
    <x v="0"/>
    <n v="466.78999999999996"/>
    <n v="1"/>
  </r>
  <r>
    <x v="715"/>
    <x v="2"/>
    <s v="2024-2025"/>
    <x v="0"/>
    <x v="47"/>
    <x v="1"/>
    <x v="1"/>
    <n v="2101"/>
    <x v="0"/>
    <x v="4"/>
    <x v="3"/>
    <x v="3"/>
    <n v="467.03999999999996"/>
    <n v="1"/>
  </r>
  <r>
    <x v="110"/>
    <x v="2"/>
    <s v="2024-2025"/>
    <x v="1"/>
    <x v="9"/>
    <x v="4"/>
    <x v="4"/>
    <n v="3076"/>
    <x v="0"/>
    <x v="7"/>
    <x v="7"/>
    <x v="7"/>
    <n v="467.08000000000004"/>
    <n v="1"/>
  </r>
  <r>
    <x v="688"/>
    <x v="0"/>
    <s v="2023-2024"/>
    <x v="0"/>
    <x v="27"/>
    <x v="4"/>
    <x v="4"/>
    <n v="3066"/>
    <x v="0"/>
    <x v="7"/>
    <x v="1"/>
    <x v="1"/>
    <n v="467.8"/>
    <n v="1"/>
  </r>
  <r>
    <x v="223"/>
    <x v="1"/>
    <s v="2022-2023"/>
    <x v="0"/>
    <x v="87"/>
    <x v="2"/>
    <x v="2"/>
    <n v="2609"/>
    <x v="0"/>
    <x v="2"/>
    <x v="1"/>
    <x v="1"/>
    <n v="468.84000000000003"/>
    <n v="1"/>
  </r>
  <r>
    <x v="532"/>
    <x v="1"/>
    <s v="2022-2023"/>
    <x v="0"/>
    <x v="31"/>
    <x v="1"/>
    <x v="1"/>
    <n v="2116"/>
    <x v="0"/>
    <x v="4"/>
    <x v="2"/>
    <x v="2"/>
    <n v="469.28000000000003"/>
    <n v="1"/>
  </r>
  <r>
    <x v="40"/>
    <x v="0"/>
    <s v="2023-2024"/>
    <x v="0"/>
    <x v="28"/>
    <x v="1"/>
    <x v="1"/>
    <n v="2830"/>
    <x v="0"/>
    <x v="11"/>
    <x v="2"/>
    <x v="2"/>
    <n v="469.70000000000005"/>
    <n v="1"/>
  </r>
  <r>
    <x v="100"/>
    <x v="0"/>
    <s v="2023-2024"/>
    <x v="0"/>
    <x v="10"/>
    <x v="4"/>
    <x v="4"/>
    <n v="3551"/>
    <x v="0"/>
    <x v="8"/>
    <x v="7"/>
    <x v="7"/>
    <n v="470.18"/>
    <n v="1"/>
  </r>
  <r>
    <x v="473"/>
    <x v="1"/>
    <s v="2022-2023"/>
    <x v="0"/>
    <x v="48"/>
    <x v="3"/>
    <x v="3"/>
    <n v="4566"/>
    <x v="0"/>
    <x v="15"/>
    <x v="9"/>
    <x v="9"/>
    <n v="470.95"/>
    <n v="1"/>
  </r>
  <r>
    <x v="100"/>
    <x v="0"/>
    <s v="2023-2024"/>
    <x v="0"/>
    <x v="27"/>
    <x v="4"/>
    <x v="4"/>
    <n v="3066"/>
    <x v="0"/>
    <x v="7"/>
    <x v="9"/>
    <x v="9"/>
    <n v="471.09999999999997"/>
    <n v="1"/>
  </r>
  <r>
    <x v="176"/>
    <x v="2"/>
    <s v="2024-2025"/>
    <x v="1"/>
    <x v="8"/>
    <x v="1"/>
    <x v="1"/>
    <n v="2158"/>
    <x v="0"/>
    <x v="4"/>
    <x v="2"/>
    <x v="2"/>
    <n v="471.15"/>
    <n v="1"/>
  </r>
  <r>
    <x v="235"/>
    <x v="1"/>
    <s v="2022-2023"/>
    <x v="0"/>
    <x v="28"/>
    <x v="1"/>
    <x v="1"/>
    <n v="2830"/>
    <x v="0"/>
    <x v="11"/>
    <x v="1"/>
    <x v="1"/>
    <n v="471.98999999999995"/>
    <n v="1"/>
  </r>
  <r>
    <x v="235"/>
    <x v="1"/>
    <s v="2022-2023"/>
    <x v="0"/>
    <x v="69"/>
    <x v="4"/>
    <x v="4"/>
    <n v="3199"/>
    <x v="0"/>
    <x v="6"/>
    <x v="9"/>
    <x v="9"/>
    <n v="472"/>
    <n v="1"/>
  </r>
  <r>
    <x v="663"/>
    <x v="0"/>
    <s v="2023-2024"/>
    <x v="0"/>
    <x v="5"/>
    <x v="1"/>
    <x v="1"/>
    <n v="2067"/>
    <x v="0"/>
    <x v="5"/>
    <x v="6"/>
    <x v="6"/>
    <n v="472.71999999999997"/>
    <n v="1"/>
  </r>
  <r>
    <x v="440"/>
    <x v="0"/>
    <s v="2023-2024"/>
    <x v="1"/>
    <x v="22"/>
    <x v="1"/>
    <x v="1"/>
    <n v="2539"/>
    <x v="0"/>
    <x v="2"/>
    <x v="7"/>
    <x v="7"/>
    <n v="472.74"/>
    <n v="1"/>
  </r>
  <r>
    <x v="321"/>
    <x v="0"/>
    <s v="2023-2024"/>
    <x v="0"/>
    <x v="70"/>
    <x v="4"/>
    <x v="4"/>
    <n v="3400"/>
    <x v="0"/>
    <x v="8"/>
    <x v="0"/>
    <x v="0"/>
    <n v="474.06999999999994"/>
    <n v="1"/>
  </r>
  <r>
    <x v="607"/>
    <x v="0"/>
    <s v="2023-2024"/>
    <x v="0"/>
    <x v="63"/>
    <x v="1"/>
    <x v="1"/>
    <n v="2015"/>
    <x v="0"/>
    <x v="5"/>
    <x v="2"/>
    <x v="2"/>
    <n v="475.81000000000006"/>
    <n v="1"/>
  </r>
  <r>
    <x v="570"/>
    <x v="0"/>
    <s v="2023-2024"/>
    <x v="0"/>
    <x v="42"/>
    <x v="3"/>
    <x v="3"/>
    <n v="4870"/>
    <x v="0"/>
    <x v="12"/>
    <x v="7"/>
    <x v="7"/>
    <n v="476.36999999999995"/>
    <n v="1"/>
  </r>
  <r>
    <x v="663"/>
    <x v="0"/>
    <s v="2023-2024"/>
    <x v="0"/>
    <x v="7"/>
    <x v="4"/>
    <x v="4"/>
    <n v="3175"/>
    <x v="0"/>
    <x v="6"/>
    <x v="2"/>
    <x v="2"/>
    <n v="477.81"/>
    <n v="1"/>
  </r>
  <r>
    <x v="285"/>
    <x v="1"/>
    <s v="2022-2023"/>
    <x v="0"/>
    <x v="28"/>
    <x v="1"/>
    <x v="1"/>
    <n v="2830"/>
    <x v="0"/>
    <x v="11"/>
    <x v="9"/>
    <x v="9"/>
    <n v="479.32"/>
    <n v="1"/>
  </r>
  <r>
    <x v="591"/>
    <x v="2"/>
    <s v="2024-2025"/>
    <x v="1"/>
    <x v="93"/>
    <x v="4"/>
    <x v="4"/>
    <n v="3915"/>
    <x v="0"/>
    <x v="16"/>
    <x v="0"/>
    <x v="0"/>
    <n v="479.47"/>
    <n v="1"/>
  </r>
  <r>
    <x v="111"/>
    <x v="0"/>
    <s v="2023-2024"/>
    <x v="0"/>
    <x v="63"/>
    <x v="1"/>
    <x v="1"/>
    <n v="2015"/>
    <x v="0"/>
    <x v="5"/>
    <x v="1"/>
    <x v="1"/>
    <n v="480.2"/>
    <n v="1"/>
  </r>
  <r>
    <x v="308"/>
    <x v="1"/>
    <s v="2022-2023"/>
    <x v="0"/>
    <x v="66"/>
    <x v="3"/>
    <x v="3"/>
    <n v="4883"/>
    <x v="0"/>
    <x v="12"/>
    <x v="4"/>
    <x v="4"/>
    <n v="481.2"/>
    <n v="1"/>
  </r>
  <r>
    <x v="604"/>
    <x v="2"/>
    <s v="2024-2025"/>
    <x v="0"/>
    <x v="37"/>
    <x v="1"/>
    <x v="1"/>
    <n v="2750"/>
    <x v="0"/>
    <x v="11"/>
    <x v="4"/>
    <x v="4"/>
    <n v="481.61"/>
    <n v="1"/>
  </r>
  <r>
    <x v="505"/>
    <x v="1"/>
    <s v="2022-2023"/>
    <x v="0"/>
    <x v="44"/>
    <x v="4"/>
    <x v="4"/>
    <n v="3977"/>
    <x v="0"/>
    <x v="16"/>
    <x v="9"/>
    <x v="9"/>
    <n v="481.89"/>
    <n v="1"/>
  </r>
  <r>
    <x v="437"/>
    <x v="1"/>
    <s v="2022-2023"/>
    <x v="0"/>
    <x v="32"/>
    <x v="6"/>
    <x v="6"/>
    <n v="5169"/>
    <x v="0"/>
    <x v="13"/>
    <x v="5"/>
    <x v="5"/>
    <n v="483.34"/>
    <n v="1"/>
  </r>
  <r>
    <x v="418"/>
    <x v="2"/>
    <s v="2024-2025"/>
    <x v="0"/>
    <x v="52"/>
    <x v="3"/>
    <x v="3"/>
    <n v="4053"/>
    <x v="0"/>
    <x v="10"/>
    <x v="4"/>
    <x v="4"/>
    <n v="484.14"/>
    <n v="1"/>
  </r>
  <r>
    <x v="95"/>
    <x v="1"/>
    <s v="2022-2023"/>
    <x v="1"/>
    <x v="68"/>
    <x v="7"/>
    <x v="7"/>
    <n v="800"/>
    <x v="0"/>
    <x v="19"/>
    <x v="3"/>
    <x v="3"/>
    <n v="484.4"/>
    <n v="1"/>
  </r>
  <r>
    <x v="422"/>
    <x v="0"/>
    <s v="2023-2024"/>
    <x v="1"/>
    <x v="93"/>
    <x v="4"/>
    <x v="4"/>
    <n v="3915"/>
    <x v="0"/>
    <x v="16"/>
    <x v="9"/>
    <x v="9"/>
    <n v="484.84"/>
    <n v="1"/>
  </r>
  <r>
    <x v="77"/>
    <x v="1"/>
    <s v="2022-2023"/>
    <x v="1"/>
    <x v="85"/>
    <x v="0"/>
    <x v="0"/>
    <n v="6530"/>
    <x v="0"/>
    <x v="20"/>
    <x v="4"/>
    <x v="4"/>
    <n v="485.51"/>
    <n v="1"/>
  </r>
  <r>
    <x v="263"/>
    <x v="0"/>
    <s v="2023-2024"/>
    <x v="1"/>
    <x v="4"/>
    <x v="1"/>
    <x v="1"/>
    <n v="2154"/>
    <x v="0"/>
    <x v="4"/>
    <x v="1"/>
    <x v="1"/>
    <n v="485.62"/>
    <n v="1"/>
  </r>
  <r>
    <x v="81"/>
    <x v="0"/>
    <s v="2023-2024"/>
    <x v="1"/>
    <x v="68"/>
    <x v="7"/>
    <x v="7"/>
    <n v="800"/>
    <x v="0"/>
    <x v="19"/>
    <x v="7"/>
    <x v="7"/>
    <n v="485.74"/>
    <n v="1"/>
  </r>
  <r>
    <x v="113"/>
    <x v="2"/>
    <s v="2024-2025"/>
    <x v="1"/>
    <x v="46"/>
    <x v="3"/>
    <x v="3"/>
    <n v="4740"/>
    <x v="0"/>
    <x v="17"/>
    <x v="0"/>
    <x v="0"/>
    <n v="486.94"/>
    <n v="1"/>
  </r>
  <r>
    <x v="673"/>
    <x v="2"/>
    <s v="2024-2025"/>
    <x v="1"/>
    <x v="29"/>
    <x v="4"/>
    <x v="4"/>
    <n v="3500"/>
    <x v="0"/>
    <x v="8"/>
    <x v="4"/>
    <x v="4"/>
    <n v="487.04000000000008"/>
    <n v="1"/>
  </r>
  <r>
    <x v="49"/>
    <x v="2"/>
    <s v="2024-2025"/>
    <x v="0"/>
    <x v="44"/>
    <x v="4"/>
    <x v="4"/>
    <n v="3977"/>
    <x v="0"/>
    <x v="16"/>
    <x v="1"/>
    <x v="1"/>
    <n v="487.23"/>
    <n v="1"/>
  </r>
  <r>
    <x v="530"/>
    <x v="1"/>
    <s v="2022-2023"/>
    <x v="1"/>
    <x v="68"/>
    <x v="7"/>
    <x v="7"/>
    <n v="800"/>
    <x v="0"/>
    <x v="19"/>
    <x v="0"/>
    <x v="0"/>
    <n v="487.56"/>
    <n v="1"/>
  </r>
  <r>
    <x v="330"/>
    <x v="0"/>
    <s v="2023-2024"/>
    <x v="0"/>
    <x v="42"/>
    <x v="3"/>
    <x v="3"/>
    <n v="4870"/>
    <x v="0"/>
    <x v="12"/>
    <x v="5"/>
    <x v="5"/>
    <n v="487.58"/>
    <n v="1"/>
  </r>
  <r>
    <x v="54"/>
    <x v="0"/>
    <s v="2023-2024"/>
    <x v="0"/>
    <x v="75"/>
    <x v="0"/>
    <x v="0"/>
    <n v="6450"/>
    <x v="0"/>
    <x v="20"/>
    <x v="4"/>
    <x v="4"/>
    <n v="487.65999999999997"/>
    <n v="1"/>
  </r>
  <r>
    <x v="103"/>
    <x v="1"/>
    <s v="2022-2023"/>
    <x v="0"/>
    <x v="39"/>
    <x v="0"/>
    <x v="0"/>
    <n v="6330"/>
    <x v="0"/>
    <x v="14"/>
    <x v="5"/>
    <x v="5"/>
    <n v="488.77"/>
    <n v="1"/>
  </r>
  <r>
    <x v="3"/>
    <x v="0"/>
    <s v="2023-2024"/>
    <x v="1"/>
    <x v="93"/>
    <x v="4"/>
    <x v="4"/>
    <n v="3915"/>
    <x v="0"/>
    <x v="16"/>
    <x v="9"/>
    <x v="9"/>
    <n v="489.06000000000006"/>
    <n v="1"/>
  </r>
  <r>
    <x v="157"/>
    <x v="2"/>
    <s v="2024-2025"/>
    <x v="0"/>
    <x v="19"/>
    <x v="1"/>
    <x v="1"/>
    <n v="2800"/>
    <x v="0"/>
    <x v="11"/>
    <x v="3"/>
    <x v="3"/>
    <n v="489.69"/>
    <n v="1"/>
  </r>
  <r>
    <x v="699"/>
    <x v="2"/>
    <s v="2024-2025"/>
    <x v="0"/>
    <x v="70"/>
    <x v="4"/>
    <x v="4"/>
    <n v="3400"/>
    <x v="0"/>
    <x v="8"/>
    <x v="4"/>
    <x v="4"/>
    <n v="491.17999999999995"/>
    <n v="1"/>
  </r>
  <r>
    <x v="52"/>
    <x v="2"/>
    <s v="2024-2025"/>
    <x v="0"/>
    <x v="19"/>
    <x v="1"/>
    <x v="1"/>
    <n v="2800"/>
    <x v="0"/>
    <x v="11"/>
    <x v="2"/>
    <x v="2"/>
    <n v="491.43"/>
    <n v="1"/>
  </r>
  <r>
    <x v="147"/>
    <x v="0"/>
    <s v="2023-2024"/>
    <x v="0"/>
    <x v="95"/>
    <x v="7"/>
    <x v="7"/>
    <n v="870"/>
    <x v="0"/>
    <x v="19"/>
    <x v="1"/>
    <x v="1"/>
    <n v="493.06"/>
    <n v="1"/>
  </r>
  <r>
    <x v="692"/>
    <x v="0"/>
    <s v="2023-2024"/>
    <x v="0"/>
    <x v="54"/>
    <x v="4"/>
    <x v="4"/>
    <n v="3030"/>
    <x v="0"/>
    <x v="7"/>
    <x v="5"/>
    <x v="5"/>
    <n v="493.6"/>
    <n v="1"/>
  </r>
  <r>
    <x v="701"/>
    <x v="2"/>
    <s v="2024-2025"/>
    <x v="0"/>
    <x v="45"/>
    <x v="3"/>
    <x v="3"/>
    <n v="4570"/>
    <x v="0"/>
    <x v="15"/>
    <x v="4"/>
    <x v="4"/>
    <n v="494.04"/>
    <n v="1"/>
  </r>
  <r>
    <x v="245"/>
    <x v="0"/>
    <s v="2023-2024"/>
    <x v="1"/>
    <x v="4"/>
    <x v="1"/>
    <x v="1"/>
    <n v="2154"/>
    <x v="0"/>
    <x v="4"/>
    <x v="3"/>
    <x v="3"/>
    <n v="494.34"/>
    <n v="1"/>
  </r>
  <r>
    <x v="221"/>
    <x v="0"/>
    <s v="2023-2024"/>
    <x v="0"/>
    <x v="54"/>
    <x v="4"/>
    <x v="4"/>
    <n v="3030"/>
    <x v="0"/>
    <x v="7"/>
    <x v="0"/>
    <x v="0"/>
    <n v="495.12"/>
    <n v="1"/>
  </r>
  <r>
    <x v="634"/>
    <x v="1"/>
    <s v="2022-2023"/>
    <x v="0"/>
    <x v="52"/>
    <x v="3"/>
    <x v="3"/>
    <n v="4053"/>
    <x v="0"/>
    <x v="10"/>
    <x v="6"/>
    <x v="6"/>
    <n v="495.85"/>
    <n v="1"/>
  </r>
  <r>
    <x v="457"/>
    <x v="1"/>
    <s v="2022-2023"/>
    <x v="0"/>
    <x v="23"/>
    <x v="1"/>
    <x v="1"/>
    <n v="2650"/>
    <x v="0"/>
    <x v="11"/>
    <x v="3"/>
    <x v="3"/>
    <n v="496.84000000000003"/>
    <n v="1"/>
  </r>
  <r>
    <x v="369"/>
    <x v="0"/>
    <s v="2023-2024"/>
    <x v="0"/>
    <x v="95"/>
    <x v="7"/>
    <x v="7"/>
    <n v="870"/>
    <x v="0"/>
    <x v="19"/>
    <x v="4"/>
    <x v="4"/>
    <n v="497.17999999999995"/>
    <n v="1"/>
  </r>
  <r>
    <x v="242"/>
    <x v="1"/>
    <s v="2022-2023"/>
    <x v="1"/>
    <x v="8"/>
    <x v="1"/>
    <x v="1"/>
    <n v="2158"/>
    <x v="0"/>
    <x v="4"/>
    <x v="5"/>
    <x v="5"/>
    <n v="498.38"/>
    <n v="1"/>
  </r>
  <r>
    <x v="76"/>
    <x v="2"/>
    <s v="2024-2025"/>
    <x v="0"/>
    <x v="73"/>
    <x v="6"/>
    <x v="6"/>
    <n v="5607"/>
    <x v="0"/>
    <x v="18"/>
    <x v="5"/>
    <x v="5"/>
    <n v="498.46000000000004"/>
    <n v="1"/>
  </r>
  <r>
    <x v="141"/>
    <x v="0"/>
    <s v="2023-2024"/>
    <x v="0"/>
    <x v="82"/>
    <x v="3"/>
    <x v="3"/>
    <n v="4655"/>
    <x v="0"/>
    <x v="17"/>
    <x v="4"/>
    <x v="4"/>
    <n v="498.64"/>
    <n v="1"/>
  </r>
  <r>
    <x v="702"/>
    <x v="0"/>
    <s v="2023-2024"/>
    <x v="0"/>
    <x v="71"/>
    <x v="6"/>
    <x v="6"/>
    <n v="5043"/>
    <x v="0"/>
    <x v="13"/>
    <x v="0"/>
    <x v="0"/>
    <n v="498.73999999999995"/>
    <n v="1"/>
  </r>
  <r>
    <x v="547"/>
    <x v="0"/>
    <s v="2023-2024"/>
    <x v="0"/>
    <x v="19"/>
    <x v="1"/>
    <x v="1"/>
    <n v="2800"/>
    <x v="0"/>
    <x v="11"/>
    <x v="7"/>
    <x v="7"/>
    <n v="499.73000000000008"/>
    <n v="1"/>
  </r>
  <r>
    <x v="114"/>
    <x v="0"/>
    <s v="2023-2024"/>
    <x v="0"/>
    <x v="83"/>
    <x v="0"/>
    <x v="0"/>
    <n v="6052"/>
    <x v="0"/>
    <x v="0"/>
    <x v="4"/>
    <x v="4"/>
    <n v="500.48"/>
    <n v="1"/>
  </r>
  <r>
    <x v="461"/>
    <x v="2"/>
    <s v="2024-2025"/>
    <x v="0"/>
    <x v="63"/>
    <x v="1"/>
    <x v="1"/>
    <n v="2015"/>
    <x v="0"/>
    <x v="5"/>
    <x v="3"/>
    <x v="3"/>
    <n v="500.63"/>
    <n v="1"/>
  </r>
  <r>
    <x v="455"/>
    <x v="0"/>
    <s v="2023-2024"/>
    <x v="0"/>
    <x v="44"/>
    <x v="4"/>
    <x v="4"/>
    <n v="3977"/>
    <x v="0"/>
    <x v="16"/>
    <x v="4"/>
    <x v="4"/>
    <n v="501.01"/>
    <n v="1"/>
  </r>
  <r>
    <x v="619"/>
    <x v="0"/>
    <s v="2023-2024"/>
    <x v="0"/>
    <x v="51"/>
    <x v="4"/>
    <x v="4"/>
    <n v="3630"/>
    <x v="0"/>
    <x v="16"/>
    <x v="4"/>
    <x v="4"/>
    <n v="501.53000000000003"/>
    <n v="1"/>
  </r>
  <r>
    <x v="489"/>
    <x v="0"/>
    <s v="2023-2024"/>
    <x v="0"/>
    <x v="53"/>
    <x v="3"/>
    <x v="3"/>
    <n v="4119"/>
    <x v="0"/>
    <x v="10"/>
    <x v="5"/>
    <x v="5"/>
    <n v="503.37000000000006"/>
    <n v="1"/>
  </r>
  <r>
    <x v="289"/>
    <x v="1"/>
    <s v="2022-2023"/>
    <x v="0"/>
    <x v="2"/>
    <x v="2"/>
    <x v="2"/>
    <n v="2617"/>
    <x v="0"/>
    <x v="2"/>
    <x v="0"/>
    <x v="0"/>
    <n v="503.57"/>
    <n v="1"/>
  </r>
  <r>
    <x v="421"/>
    <x v="0"/>
    <s v="2023-2024"/>
    <x v="0"/>
    <x v="33"/>
    <x v="4"/>
    <x v="4"/>
    <n v="3280"/>
    <x v="0"/>
    <x v="8"/>
    <x v="4"/>
    <x v="4"/>
    <n v="504.09"/>
    <n v="1"/>
  </r>
  <r>
    <x v="260"/>
    <x v="1"/>
    <s v="2022-2023"/>
    <x v="0"/>
    <x v="4"/>
    <x v="1"/>
    <x v="1"/>
    <n v="2154"/>
    <x v="0"/>
    <x v="4"/>
    <x v="1"/>
    <x v="1"/>
    <n v="504.9"/>
    <n v="1"/>
  </r>
  <r>
    <x v="528"/>
    <x v="1"/>
    <s v="2022-2023"/>
    <x v="0"/>
    <x v="20"/>
    <x v="4"/>
    <x v="4"/>
    <n v="3429"/>
    <x v="0"/>
    <x v="8"/>
    <x v="0"/>
    <x v="0"/>
    <n v="504.95000000000005"/>
    <n v="1"/>
  </r>
  <r>
    <x v="648"/>
    <x v="1"/>
    <s v="2022-2023"/>
    <x v="0"/>
    <x v="13"/>
    <x v="1"/>
    <x v="1"/>
    <n v="2480"/>
    <x v="0"/>
    <x v="1"/>
    <x v="3"/>
    <x v="3"/>
    <n v="506.49000000000007"/>
    <n v="1"/>
  </r>
  <r>
    <x v="40"/>
    <x v="0"/>
    <s v="2023-2024"/>
    <x v="0"/>
    <x v="12"/>
    <x v="3"/>
    <x v="3"/>
    <n v="4068"/>
    <x v="0"/>
    <x v="10"/>
    <x v="4"/>
    <x v="4"/>
    <n v="506.61"/>
    <n v="1"/>
  </r>
  <r>
    <x v="259"/>
    <x v="2"/>
    <s v="2024-2025"/>
    <x v="0"/>
    <x v="70"/>
    <x v="4"/>
    <x v="4"/>
    <n v="3400"/>
    <x v="0"/>
    <x v="8"/>
    <x v="5"/>
    <x v="5"/>
    <n v="507.3"/>
    <n v="1"/>
  </r>
  <r>
    <x v="350"/>
    <x v="1"/>
    <s v="2022-2023"/>
    <x v="0"/>
    <x v="33"/>
    <x v="4"/>
    <x v="4"/>
    <n v="3280"/>
    <x v="0"/>
    <x v="8"/>
    <x v="2"/>
    <x v="2"/>
    <n v="507.41999999999996"/>
    <n v="1"/>
  </r>
  <r>
    <x v="302"/>
    <x v="0"/>
    <s v="2023-2024"/>
    <x v="0"/>
    <x v="86"/>
    <x v="0"/>
    <x v="0"/>
    <n v="6725"/>
    <x v="0"/>
    <x v="20"/>
    <x v="4"/>
    <x v="4"/>
    <n v="507.79"/>
    <n v="1"/>
  </r>
  <r>
    <x v="325"/>
    <x v="1"/>
    <s v="2022-2023"/>
    <x v="0"/>
    <x v="16"/>
    <x v="0"/>
    <x v="0"/>
    <n v="6030"/>
    <x v="0"/>
    <x v="0"/>
    <x v="7"/>
    <x v="7"/>
    <n v="508.53000000000003"/>
    <n v="1"/>
  </r>
  <r>
    <x v="404"/>
    <x v="1"/>
    <s v="2022-2023"/>
    <x v="0"/>
    <x v="72"/>
    <x v="4"/>
    <x v="4"/>
    <n v="3931"/>
    <x v="0"/>
    <x v="16"/>
    <x v="5"/>
    <x v="5"/>
    <n v="510.02000000000004"/>
    <n v="1"/>
  </r>
  <r>
    <x v="687"/>
    <x v="0"/>
    <s v="2023-2024"/>
    <x v="1"/>
    <x v="40"/>
    <x v="4"/>
    <x v="4"/>
    <n v="3353"/>
    <x v="0"/>
    <x v="8"/>
    <x v="9"/>
    <x v="9"/>
    <n v="510.05"/>
    <n v="1"/>
  </r>
  <r>
    <x v="553"/>
    <x v="2"/>
    <s v="2024-2025"/>
    <x v="1"/>
    <x v="93"/>
    <x v="4"/>
    <x v="4"/>
    <n v="3915"/>
    <x v="0"/>
    <x v="16"/>
    <x v="7"/>
    <x v="7"/>
    <n v="510.09"/>
    <n v="1"/>
  </r>
  <r>
    <x v="379"/>
    <x v="2"/>
    <s v="2024-2025"/>
    <x v="0"/>
    <x v="23"/>
    <x v="1"/>
    <x v="1"/>
    <n v="2650"/>
    <x v="0"/>
    <x v="11"/>
    <x v="3"/>
    <x v="3"/>
    <n v="510.34"/>
    <n v="1"/>
  </r>
  <r>
    <x v="420"/>
    <x v="1"/>
    <s v="2022-2023"/>
    <x v="1"/>
    <x v="11"/>
    <x v="5"/>
    <x v="5"/>
    <n v="7010"/>
    <x v="0"/>
    <x v="9"/>
    <x v="4"/>
    <x v="4"/>
    <n v="510.4"/>
    <n v="1"/>
  </r>
  <r>
    <x v="496"/>
    <x v="2"/>
    <s v="2024-2025"/>
    <x v="0"/>
    <x v="87"/>
    <x v="2"/>
    <x v="2"/>
    <n v="2609"/>
    <x v="0"/>
    <x v="2"/>
    <x v="9"/>
    <x v="9"/>
    <n v="510.53"/>
    <n v="1"/>
  </r>
  <r>
    <x v="430"/>
    <x v="0"/>
    <s v="2023-2024"/>
    <x v="0"/>
    <x v="54"/>
    <x v="4"/>
    <x v="4"/>
    <n v="3030"/>
    <x v="0"/>
    <x v="7"/>
    <x v="9"/>
    <x v="9"/>
    <n v="510.80000000000007"/>
    <n v="1"/>
  </r>
  <r>
    <x v="45"/>
    <x v="0"/>
    <s v="2023-2024"/>
    <x v="0"/>
    <x v="47"/>
    <x v="1"/>
    <x v="1"/>
    <n v="2101"/>
    <x v="0"/>
    <x v="4"/>
    <x v="2"/>
    <x v="2"/>
    <n v="511.24"/>
    <n v="1"/>
  </r>
  <r>
    <x v="570"/>
    <x v="0"/>
    <s v="2023-2024"/>
    <x v="0"/>
    <x v="61"/>
    <x v="6"/>
    <x v="6"/>
    <n v="5343"/>
    <x v="0"/>
    <x v="18"/>
    <x v="0"/>
    <x v="0"/>
    <n v="511.34000000000003"/>
    <n v="1"/>
  </r>
  <r>
    <x v="557"/>
    <x v="0"/>
    <s v="2023-2024"/>
    <x v="0"/>
    <x v="53"/>
    <x v="3"/>
    <x v="3"/>
    <n v="4119"/>
    <x v="0"/>
    <x v="10"/>
    <x v="3"/>
    <x v="3"/>
    <n v="512.78"/>
    <n v="1"/>
  </r>
  <r>
    <x v="380"/>
    <x v="0"/>
    <s v="2023-2024"/>
    <x v="0"/>
    <x v="23"/>
    <x v="1"/>
    <x v="1"/>
    <n v="2650"/>
    <x v="0"/>
    <x v="11"/>
    <x v="6"/>
    <x v="6"/>
    <n v="514.15"/>
    <n v="1"/>
  </r>
  <r>
    <x v="569"/>
    <x v="1"/>
    <s v="2022-2023"/>
    <x v="0"/>
    <x v="73"/>
    <x v="6"/>
    <x v="6"/>
    <n v="5607"/>
    <x v="0"/>
    <x v="18"/>
    <x v="7"/>
    <x v="7"/>
    <n v="514.5"/>
    <n v="1"/>
  </r>
  <r>
    <x v="408"/>
    <x v="1"/>
    <s v="2022-2023"/>
    <x v="0"/>
    <x v="94"/>
    <x v="5"/>
    <x v="5"/>
    <n v="7250"/>
    <x v="0"/>
    <x v="9"/>
    <x v="5"/>
    <x v="5"/>
    <n v="514.98"/>
    <n v="1"/>
  </r>
  <r>
    <x v="67"/>
    <x v="2"/>
    <s v="2024-2025"/>
    <x v="0"/>
    <x v="36"/>
    <x v="4"/>
    <x v="4"/>
    <n v="3148"/>
    <x v="0"/>
    <x v="6"/>
    <x v="7"/>
    <x v="7"/>
    <n v="515.17000000000007"/>
    <n v="1"/>
  </r>
  <r>
    <x v="345"/>
    <x v="1"/>
    <s v="2022-2023"/>
    <x v="1"/>
    <x v="44"/>
    <x v="4"/>
    <x v="4"/>
    <n v="3977"/>
    <x v="0"/>
    <x v="16"/>
    <x v="3"/>
    <x v="3"/>
    <n v="516.29999999999995"/>
    <n v="1"/>
  </r>
  <r>
    <x v="470"/>
    <x v="0"/>
    <s v="2023-2024"/>
    <x v="0"/>
    <x v="34"/>
    <x v="4"/>
    <x v="4"/>
    <n v="3018"/>
    <x v="0"/>
    <x v="7"/>
    <x v="2"/>
    <x v="2"/>
    <n v="517.26"/>
    <n v="1"/>
  </r>
  <r>
    <x v="187"/>
    <x v="1"/>
    <s v="2022-2023"/>
    <x v="0"/>
    <x v="19"/>
    <x v="1"/>
    <x v="1"/>
    <n v="2800"/>
    <x v="0"/>
    <x v="11"/>
    <x v="3"/>
    <x v="3"/>
    <n v="518.5"/>
    <n v="1"/>
  </r>
  <r>
    <x v="695"/>
    <x v="0"/>
    <s v="2023-2024"/>
    <x v="1"/>
    <x v="88"/>
    <x v="6"/>
    <x v="6"/>
    <n v="5011"/>
    <x v="0"/>
    <x v="13"/>
    <x v="7"/>
    <x v="7"/>
    <n v="519.22"/>
    <n v="1"/>
  </r>
  <r>
    <x v="161"/>
    <x v="0"/>
    <s v="2023-2024"/>
    <x v="0"/>
    <x v="27"/>
    <x v="4"/>
    <x v="4"/>
    <n v="3066"/>
    <x v="0"/>
    <x v="7"/>
    <x v="0"/>
    <x v="0"/>
    <n v="519.43000000000006"/>
    <n v="1"/>
  </r>
  <r>
    <x v="532"/>
    <x v="1"/>
    <s v="2022-2023"/>
    <x v="1"/>
    <x v="93"/>
    <x v="4"/>
    <x v="4"/>
    <n v="3915"/>
    <x v="0"/>
    <x v="16"/>
    <x v="1"/>
    <x v="1"/>
    <n v="520.21999999999991"/>
    <n v="1"/>
  </r>
  <r>
    <x v="599"/>
    <x v="2"/>
    <s v="2024-2025"/>
    <x v="0"/>
    <x v="60"/>
    <x v="1"/>
    <x v="1"/>
    <n v="2541"/>
    <x v="0"/>
    <x v="2"/>
    <x v="3"/>
    <x v="3"/>
    <n v="521.34999999999991"/>
    <n v="1"/>
  </r>
  <r>
    <x v="629"/>
    <x v="1"/>
    <s v="2022-2023"/>
    <x v="0"/>
    <x v="10"/>
    <x v="4"/>
    <x v="4"/>
    <n v="3551"/>
    <x v="0"/>
    <x v="8"/>
    <x v="3"/>
    <x v="3"/>
    <n v="521.3900000000001"/>
    <n v="1"/>
  </r>
  <r>
    <x v="315"/>
    <x v="0"/>
    <s v="2023-2024"/>
    <x v="0"/>
    <x v="15"/>
    <x v="1"/>
    <x v="1"/>
    <n v="2020"/>
    <x v="0"/>
    <x v="5"/>
    <x v="1"/>
    <x v="1"/>
    <n v="521.62999999999988"/>
    <n v="1"/>
  </r>
  <r>
    <x v="241"/>
    <x v="0"/>
    <s v="2023-2024"/>
    <x v="0"/>
    <x v="4"/>
    <x v="1"/>
    <x v="1"/>
    <n v="2154"/>
    <x v="0"/>
    <x v="4"/>
    <x v="4"/>
    <x v="4"/>
    <n v="521.81999999999994"/>
    <n v="1"/>
  </r>
  <r>
    <x v="449"/>
    <x v="0"/>
    <s v="2023-2024"/>
    <x v="1"/>
    <x v="25"/>
    <x v="4"/>
    <x v="4"/>
    <n v="3550"/>
    <x v="0"/>
    <x v="8"/>
    <x v="3"/>
    <x v="3"/>
    <n v="521.99"/>
    <n v="1"/>
  </r>
  <r>
    <x v="427"/>
    <x v="0"/>
    <s v="2023-2024"/>
    <x v="0"/>
    <x v="90"/>
    <x v="3"/>
    <x v="3"/>
    <n v="4700"/>
    <x v="0"/>
    <x v="17"/>
    <x v="4"/>
    <x v="4"/>
    <n v="522.95000000000005"/>
    <n v="1"/>
  </r>
  <r>
    <x v="379"/>
    <x v="2"/>
    <s v="2024-2025"/>
    <x v="0"/>
    <x v="77"/>
    <x v="5"/>
    <x v="5"/>
    <n v="7018"/>
    <x v="0"/>
    <x v="9"/>
    <x v="1"/>
    <x v="1"/>
    <n v="523.21"/>
    <n v="1"/>
  </r>
  <r>
    <x v="14"/>
    <x v="0"/>
    <s v="2023-2024"/>
    <x v="0"/>
    <x v="84"/>
    <x v="3"/>
    <x v="3"/>
    <n v="4215"/>
    <x v="0"/>
    <x v="3"/>
    <x v="9"/>
    <x v="9"/>
    <n v="523.76"/>
    <n v="1"/>
  </r>
  <r>
    <x v="143"/>
    <x v="2"/>
    <s v="2024-2025"/>
    <x v="0"/>
    <x v="86"/>
    <x v="0"/>
    <x v="0"/>
    <n v="6725"/>
    <x v="0"/>
    <x v="20"/>
    <x v="0"/>
    <x v="0"/>
    <n v="523.91000000000008"/>
    <n v="1"/>
  </r>
  <r>
    <x v="530"/>
    <x v="1"/>
    <s v="2022-2023"/>
    <x v="0"/>
    <x v="83"/>
    <x v="0"/>
    <x v="0"/>
    <n v="6052"/>
    <x v="0"/>
    <x v="0"/>
    <x v="7"/>
    <x v="7"/>
    <n v="525.13"/>
    <n v="1"/>
  </r>
  <r>
    <x v="648"/>
    <x v="1"/>
    <s v="2022-2023"/>
    <x v="0"/>
    <x v="62"/>
    <x v="0"/>
    <x v="0"/>
    <n v="6112"/>
    <x v="0"/>
    <x v="14"/>
    <x v="4"/>
    <x v="4"/>
    <n v="525.1400000000001"/>
    <n v="1"/>
  </r>
  <r>
    <x v="261"/>
    <x v="1"/>
    <s v="2022-2023"/>
    <x v="0"/>
    <x v="52"/>
    <x v="3"/>
    <x v="3"/>
    <n v="4053"/>
    <x v="0"/>
    <x v="10"/>
    <x v="9"/>
    <x v="9"/>
    <n v="525.38000000000011"/>
    <n v="1"/>
  </r>
  <r>
    <x v="499"/>
    <x v="0"/>
    <s v="2023-2024"/>
    <x v="0"/>
    <x v="91"/>
    <x v="1"/>
    <x v="1"/>
    <n v="2064"/>
    <x v="0"/>
    <x v="5"/>
    <x v="4"/>
    <x v="4"/>
    <n v="525.5"/>
    <n v="1"/>
  </r>
  <r>
    <x v="208"/>
    <x v="0"/>
    <s v="2023-2024"/>
    <x v="0"/>
    <x v="62"/>
    <x v="0"/>
    <x v="0"/>
    <n v="6112"/>
    <x v="0"/>
    <x v="14"/>
    <x v="1"/>
    <x v="1"/>
    <n v="525.99"/>
    <n v="1"/>
  </r>
  <r>
    <x v="386"/>
    <x v="1"/>
    <s v="2022-2023"/>
    <x v="0"/>
    <x v="1"/>
    <x v="1"/>
    <x v="1"/>
    <n v="2478"/>
    <x v="0"/>
    <x v="1"/>
    <x v="4"/>
    <x v="4"/>
    <n v="526.89"/>
    <n v="1"/>
  </r>
  <r>
    <x v="62"/>
    <x v="0"/>
    <s v="2023-2024"/>
    <x v="0"/>
    <x v="59"/>
    <x v="3"/>
    <x v="3"/>
    <n v="4509"/>
    <x v="0"/>
    <x v="3"/>
    <x v="3"/>
    <x v="3"/>
    <n v="528.55999999999995"/>
    <n v="1"/>
  </r>
  <r>
    <x v="535"/>
    <x v="1"/>
    <s v="2022-2023"/>
    <x v="0"/>
    <x v="52"/>
    <x v="3"/>
    <x v="3"/>
    <n v="4053"/>
    <x v="0"/>
    <x v="10"/>
    <x v="1"/>
    <x v="1"/>
    <n v="529.62"/>
    <n v="1"/>
  </r>
  <r>
    <x v="121"/>
    <x v="0"/>
    <s v="2023-2024"/>
    <x v="0"/>
    <x v="56"/>
    <x v="1"/>
    <x v="1"/>
    <n v="2795"/>
    <x v="0"/>
    <x v="11"/>
    <x v="3"/>
    <x v="3"/>
    <n v="530.09"/>
    <n v="1"/>
  </r>
  <r>
    <x v="144"/>
    <x v="1"/>
    <s v="2022-2023"/>
    <x v="0"/>
    <x v="67"/>
    <x v="3"/>
    <x v="3"/>
    <n v="4551"/>
    <x v="0"/>
    <x v="15"/>
    <x v="3"/>
    <x v="3"/>
    <n v="530.36999999999989"/>
    <n v="1"/>
  </r>
  <r>
    <x v="249"/>
    <x v="1"/>
    <s v="2022-2023"/>
    <x v="0"/>
    <x v="57"/>
    <x v="6"/>
    <x v="6"/>
    <n v="5082"/>
    <x v="0"/>
    <x v="13"/>
    <x v="9"/>
    <x v="9"/>
    <n v="531.43000000000006"/>
    <n v="1"/>
  </r>
  <r>
    <x v="571"/>
    <x v="1"/>
    <s v="2022-2023"/>
    <x v="0"/>
    <x v="13"/>
    <x v="1"/>
    <x v="1"/>
    <n v="2480"/>
    <x v="0"/>
    <x v="1"/>
    <x v="0"/>
    <x v="0"/>
    <n v="532.92000000000007"/>
    <n v="1"/>
  </r>
  <r>
    <x v="20"/>
    <x v="0"/>
    <s v="2023-2024"/>
    <x v="0"/>
    <x v="71"/>
    <x v="6"/>
    <x v="6"/>
    <n v="5043"/>
    <x v="0"/>
    <x v="13"/>
    <x v="7"/>
    <x v="7"/>
    <n v="533.44000000000005"/>
    <n v="1"/>
  </r>
  <r>
    <x v="318"/>
    <x v="0"/>
    <s v="2023-2024"/>
    <x v="0"/>
    <x v="36"/>
    <x v="4"/>
    <x v="4"/>
    <n v="3148"/>
    <x v="0"/>
    <x v="6"/>
    <x v="2"/>
    <x v="2"/>
    <n v="533.91"/>
    <n v="1"/>
  </r>
  <r>
    <x v="225"/>
    <x v="0"/>
    <s v="2023-2024"/>
    <x v="1"/>
    <x v="74"/>
    <x v="1"/>
    <x v="1"/>
    <n v="2485"/>
    <x v="0"/>
    <x v="1"/>
    <x v="4"/>
    <x v="4"/>
    <n v="534.06999999999994"/>
    <n v="1"/>
  </r>
  <r>
    <x v="239"/>
    <x v="0"/>
    <s v="2023-2024"/>
    <x v="0"/>
    <x v="43"/>
    <x v="1"/>
    <x v="1"/>
    <n v="2560"/>
    <x v="0"/>
    <x v="2"/>
    <x v="5"/>
    <x v="5"/>
    <n v="534.72"/>
    <n v="1"/>
  </r>
  <r>
    <x v="502"/>
    <x v="0"/>
    <s v="2023-2024"/>
    <x v="0"/>
    <x v="69"/>
    <x v="4"/>
    <x v="4"/>
    <n v="3199"/>
    <x v="0"/>
    <x v="6"/>
    <x v="1"/>
    <x v="1"/>
    <n v="534.94999999999993"/>
    <n v="1"/>
  </r>
  <r>
    <x v="591"/>
    <x v="2"/>
    <s v="2024-2025"/>
    <x v="0"/>
    <x v="45"/>
    <x v="3"/>
    <x v="3"/>
    <n v="4570"/>
    <x v="0"/>
    <x v="15"/>
    <x v="4"/>
    <x v="4"/>
    <n v="535.02"/>
    <n v="1"/>
  </r>
  <r>
    <x v="465"/>
    <x v="1"/>
    <s v="2022-2023"/>
    <x v="1"/>
    <x v="17"/>
    <x v="3"/>
    <x v="3"/>
    <n v="4825"/>
    <x v="0"/>
    <x v="12"/>
    <x v="4"/>
    <x v="4"/>
    <n v="535.56999999999994"/>
    <n v="1"/>
  </r>
  <r>
    <x v="275"/>
    <x v="2"/>
    <s v="2024-2025"/>
    <x v="0"/>
    <x v="64"/>
    <x v="1"/>
    <x v="1"/>
    <n v="2350"/>
    <x v="0"/>
    <x v="1"/>
    <x v="2"/>
    <x v="2"/>
    <n v="535.75"/>
    <n v="1"/>
  </r>
  <r>
    <x v="612"/>
    <x v="0"/>
    <s v="2023-2024"/>
    <x v="0"/>
    <x v="46"/>
    <x v="3"/>
    <x v="3"/>
    <n v="4740"/>
    <x v="0"/>
    <x v="17"/>
    <x v="9"/>
    <x v="9"/>
    <n v="535.94000000000005"/>
    <n v="1"/>
  </r>
  <r>
    <x v="717"/>
    <x v="2"/>
    <s v="2024-2025"/>
    <x v="1"/>
    <x v="8"/>
    <x v="1"/>
    <x v="1"/>
    <n v="2158"/>
    <x v="0"/>
    <x v="4"/>
    <x v="4"/>
    <x v="4"/>
    <n v="536.36"/>
    <n v="1"/>
  </r>
  <r>
    <x v="66"/>
    <x v="1"/>
    <s v="2022-2023"/>
    <x v="0"/>
    <x v="19"/>
    <x v="1"/>
    <x v="1"/>
    <n v="2800"/>
    <x v="0"/>
    <x v="11"/>
    <x v="2"/>
    <x v="2"/>
    <n v="536.42000000000007"/>
    <n v="1"/>
  </r>
  <r>
    <x v="299"/>
    <x v="1"/>
    <s v="2022-2023"/>
    <x v="0"/>
    <x v="6"/>
    <x v="0"/>
    <x v="0"/>
    <n v="6010"/>
    <x v="0"/>
    <x v="0"/>
    <x v="5"/>
    <x v="5"/>
    <n v="537.05000000000007"/>
    <n v="1"/>
  </r>
  <r>
    <x v="335"/>
    <x v="1"/>
    <s v="2022-2023"/>
    <x v="0"/>
    <x v="57"/>
    <x v="6"/>
    <x v="6"/>
    <n v="5082"/>
    <x v="0"/>
    <x v="13"/>
    <x v="0"/>
    <x v="0"/>
    <n v="537.24"/>
    <n v="1"/>
  </r>
  <r>
    <x v="402"/>
    <x v="0"/>
    <s v="2023-2024"/>
    <x v="0"/>
    <x v="79"/>
    <x v="6"/>
    <x v="6"/>
    <n v="5290"/>
    <x v="0"/>
    <x v="18"/>
    <x v="9"/>
    <x v="9"/>
    <n v="537.77"/>
    <n v="1"/>
  </r>
  <r>
    <x v="621"/>
    <x v="0"/>
    <s v="2023-2024"/>
    <x v="1"/>
    <x v="93"/>
    <x v="4"/>
    <x v="4"/>
    <n v="3915"/>
    <x v="0"/>
    <x v="16"/>
    <x v="5"/>
    <x v="5"/>
    <n v="538.76"/>
    <n v="1"/>
  </r>
  <r>
    <x v="435"/>
    <x v="0"/>
    <s v="2023-2024"/>
    <x v="0"/>
    <x v="32"/>
    <x v="6"/>
    <x v="6"/>
    <n v="5169"/>
    <x v="0"/>
    <x v="13"/>
    <x v="0"/>
    <x v="0"/>
    <n v="539.46"/>
    <n v="1"/>
  </r>
  <r>
    <x v="86"/>
    <x v="1"/>
    <s v="2022-2023"/>
    <x v="0"/>
    <x v="1"/>
    <x v="1"/>
    <x v="1"/>
    <n v="2478"/>
    <x v="0"/>
    <x v="1"/>
    <x v="7"/>
    <x v="7"/>
    <n v="539.91000000000008"/>
    <n v="1"/>
  </r>
  <r>
    <x v="63"/>
    <x v="1"/>
    <s v="2022-2023"/>
    <x v="0"/>
    <x v="80"/>
    <x v="0"/>
    <x v="0"/>
    <n v="6109"/>
    <x v="0"/>
    <x v="14"/>
    <x v="2"/>
    <x v="2"/>
    <n v="540.04"/>
    <n v="1"/>
  </r>
  <r>
    <x v="361"/>
    <x v="2"/>
    <s v="2024-2025"/>
    <x v="0"/>
    <x v="15"/>
    <x v="1"/>
    <x v="1"/>
    <n v="2020"/>
    <x v="0"/>
    <x v="5"/>
    <x v="2"/>
    <x v="2"/>
    <n v="540.88"/>
    <n v="1"/>
  </r>
  <r>
    <x v="610"/>
    <x v="0"/>
    <s v="2023-2024"/>
    <x v="0"/>
    <x v="58"/>
    <x v="0"/>
    <x v="0"/>
    <n v="6027"/>
    <x v="0"/>
    <x v="0"/>
    <x v="9"/>
    <x v="9"/>
    <n v="541.1400000000001"/>
    <n v="1"/>
  </r>
  <r>
    <x v="43"/>
    <x v="1"/>
    <s v="2022-2023"/>
    <x v="0"/>
    <x v="36"/>
    <x v="4"/>
    <x v="4"/>
    <n v="3148"/>
    <x v="0"/>
    <x v="6"/>
    <x v="3"/>
    <x v="3"/>
    <n v="541.25"/>
    <n v="1"/>
  </r>
  <r>
    <x v="259"/>
    <x v="2"/>
    <s v="2024-2025"/>
    <x v="0"/>
    <x v="58"/>
    <x v="0"/>
    <x v="0"/>
    <n v="6027"/>
    <x v="0"/>
    <x v="0"/>
    <x v="5"/>
    <x v="5"/>
    <n v="541.59"/>
    <n v="1"/>
  </r>
  <r>
    <x v="51"/>
    <x v="0"/>
    <s v="2023-2024"/>
    <x v="0"/>
    <x v="56"/>
    <x v="1"/>
    <x v="1"/>
    <n v="2795"/>
    <x v="0"/>
    <x v="11"/>
    <x v="2"/>
    <x v="2"/>
    <n v="541.61000000000013"/>
    <n v="1"/>
  </r>
  <r>
    <x v="707"/>
    <x v="1"/>
    <s v="2022-2023"/>
    <x v="1"/>
    <x v="24"/>
    <x v="1"/>
    <x v="1"/>
    <n v="2120"/>
    <x v="0"/>
    <x v="4"/>
    <x v="1"/>
    <x v="1"/>
    <n v="541.79999999999995"/>
    <n v="1"/>
  </r>
  <r>
    <x v="11"/>
    <x v="0"/>
    <s v="2023-2024"/>
    <x v="1"/>
    <x v="29"/>
    <x v="4"/>
    <x v="4"/>
    <n v="3500"/>
    <x v="0"/>
    <x v="8"/>
    <x v="5"/>
    <x v="5"/>
    <n v="543.02"/>
    <n v="1"/>
  </r>
  <r>
    <x v="21"/>
    <x v="1"/>
    <s v="2022-2023"/>
    <x v="0"/>
    <x v="33"/>
    <x v="4"/>
    <x v="4"/>
    <n v="3280"/>
    <x v="0"/>
    <x v="8"/>
    <x v="0"/>
    <x v="0"/>
    <n v="544.09"/>
    <n v="1"/>
  </r>
  <r>
    <x v="83"/>
    <x v="1"/>
    <s v="2022-2023"/>
    <x v="0"/>
    <x v="5"/>
    <x v="1"/>
    <x v="1"/>
    <n v="2067"/>
    <x v="0"/>
    <x v="5"/>
    <x v="2"/>
    <x v="2"/>
    <n v="544.26"/>
    <n v="1"/>
  </r>
  <r>
    <x v="342"/>
    <x v="0"/>
    <s v="2023-2024"/>
    <x v="0"/>
    <x v="57"/>
    <x v="6"/>
    <x v="6"/>
    <n v="5082"/>
    <x v="0"/>
    <x v="13"/>
    <x v="4"/>
    <x v="4"/>
    <n v="546.62"/>
    <n v="1"/>
  </r>
  <r>
    <x v="311"/>
    <x v="0"/>
    <s v="2023-2024"/>
    <x v="0"/>
    <x v="44"/>
    <x v="4"/>
    <x v="4"/>
    <n v="3977"/>
    <x v="0"/>
    <x v="16"/>
    <x v="1"/>
    <x v="1"/>
    <n v="547.33000000000004"/>
    <n v="1"/>
  </r>
  <r>
    <x v="101"/>
    <x v="2"/>
    <s v="2024-2025"/>
    <x v="0"/>
    <x v="57"/>
    <x v="6"/>
    <x v="6"/>
    <n v="5082"/>
    <x v="0"/>
    <x v="13"/>
    <x v="3"/>
    <x v="3"/>
    <n v="548.43000000000006"/>
    <n v="1"/>
  </r>
  <r>
    <x v="149"/>
    <x v="2"/>
    <s v="2024-2025"/>
    <x v="0"/>
    <x v="1"/>
    <x v="1"/>
    <x v="1"/>
    <n v="2478"/>
    <x v="0"/>
    <x v="1"/>
    <x v="4"/>
    <x v="4"/>
    <n v="549.59"/>
    <n v="1"/>
  </r>
  <r>
    <x v="574"/>
    <x v="2"/>
    <s v="2024-2025"/>
    <x v="0"/>
    <x v="60"/>
    <x v="1"/>
    <x v="1"/>
    <n v="2541"/>
    <x v="0"/>
    <x v="2"/>
    <x v="6"/>
    <x v="6"/>
    <n v="550.4"/>
    <n v="1"/>
  </r>
  <r>
    <x v="34"/>
    <x v="2"/>
    <s v="2024-2025"/>
    <x v="0"/>
    <x v="32"/>
    <x v="6"/>
    <x v="6"/>
    <n v="5169"/>
    <x v="0"/>
    <x v="13"/>
    <x v="4"/>
    <x v="4"/>
    <n v="550.46"/>
    <n v="1"/>
  </r>
  <r>
    <x v="334"/>
    <x v="2"/>
    <s v="2024-2025"/>
    <x v="0"/>
    <x v="53"/>
    <x v="3"/>
    <x v="3"/>
    <n v="4119"/>
    <x v="0"/>
    <x v="10"/>
    <x v="5"/>
    <x v="5"/>
    <n v="551.24"/>
    <n v="1"/>
  </r>
  <r>
    <x v="386"/>
    <x v="1"/>
    <s v="2022-2023"/>
    <x v="0"/>
    <x v="37"/>
    <x v="1"/>
    <x v="1"/>
    <n v="2750"/>
    <x v="0"/>
    <x v="11"/>
    <x v="9"/>
    <x v="9"/>
    <n v="551.43000000000006"/>
    <n v="1"/>
  </r>
  <r>
    <x v="581"/>
    <x v="0"/>
    <s v="2023-2024"/>
    <x v="1"/>
    <x v="29"/>
    <x v="4"/>
    <x v="4"/>
    <n v="3500"/>
    <x v="0"/>
    <x v="8"/>
    <x v="3"/>
    <x v="3"/>
    <n v="551.44000000000005"/>
    <n v="1"/>
  </r>
  <r>
    <x v="555"/>
    <x v="2"/>
    <s v="2024-2025"/>
    <x v="0"/>
    <x v="26"/>
    <x v="0"/>
    <x v="0"/>
    <n v="6280"/>
    <x v="0"/>
    <x v="14"/>
    <x v="3"/>
    <x v="3"/>
    <n v="551.75999999999988"/>
    <n v="1"/>
  </r>
  <r>
    <x v="429"/>
    <x v="1"/>
    <s v="2022-2023"/>
    <x v="0"/>
    <x v="71"/>
    <x v="6"/>
    <x v="6"/>
    <n v="5043"/>
    <x v="0"/>
    <x v="13"/>
    <x v="4"/>
    <x v="4"/>
    <n v="552.01"/>
    <n v="1"/>
  </r>
  <r>
    <x v="247"/>
    <x v="2"/>
    <s v="2024-2025"/>
    <x v="0"/>
    <x v="59"/>
    <x v="3"/>
    <x v="3"/>
    <n v="4509"/>
    <x v="0"/>
    <x v="3"/>
    <x v="3"/>
    <x v="3"/>
    <n v="552.23"/>
    <n v="1"/>
  </r>
  <r>
    <x v="58"/>
    <x v="2"/>
    <s v="2024-2025"/>
    <x v="0"/>
    <x v="2"/>
    <x v="2"/>
    <x v="2"/>
    <n v="2617"/>
    <x v="0"/>
    <x v="2"/>
    <x v="4"/>
    <x v="4"/>
    <n v="552.62"/>
    <n v="1"/>
  </r>
  <r>
    <x v="643"/>
    <x v="0"/>
    <s v="2023-2024"/>
    <x v="0"/>
    <x v="64"/>
    <x v="1"/>
    <x v="1"/>
    <n v="2350"/>
    <x v="0"/>
    <x v="1"/>
    <x v="2"/>
    <x v="2"/>
    <n v="555.23"/>
    <n v="1"/>
  </r>
  <r>
    <x v="156"/>
    <x v="2"/>
    <s v="2024-2025"/>
    <x v="0"/>
    <x v="27"/>
    <x v="4"/>
    <x v="4"/>
    <n v="3066"/>
    <x v="0"/>
    <x v="7"/>
    <x v="3"/>
    <x v="3"/>
    <n v="555.95000000000005"/>
    <n v="1"/>
  </r>
  <r>
    <x v="555"/>
    <x v="2"/>
    <s v="2024-2025"/>
    <x v="0"/>
    <x v="73"/>
    <x v="6"/>
    <x v="6"/>
    <n v="5607"/>
    <x v="0"/>
    <x v="18"/>
    <x v="1"/>
    <x v="1"/>
    <n v="559.35"/>
    <n v="1"/>
  </r>
  <r>
    <x v="110"/>
    <x v="2"/>
    <s v="2024-2025"/>
    <x v="0"/>
    <x v="62"/>
    <x v="0"/>
    <x v="0"/>
    <n v="6112"/>
    <x v="0"/>
    <x v="14"/>
    <x v="4"/>
    <x v="4"/>
    <n v="560.37"/>
    <n v="1"/>
  </r>
  <r>
    <x v="239"/>
    <x v="0"/>
    <s v="2023-2024"/>
    <x v="0"/>
    <x v="5"/>
    <x v="1"/>
    <x v="1"/>
    <n v="2067"/>
    <x v="0"/>
    <x v="5"/>
    <x v="7"/>
    <x v="7"/>
    <n v="561.29"/>
    <n v="1"/>
  </r>
  <r>
    <x v="637"/>
    <x v="1"/>
    <s v="2022-2023"/>
    <x v="0"/>
    <x v="45"/>
    <x v="3"/>
    <x v="3"/>
    <n v="4570"/>
    <x v="0"/>
    <x v="15"/>
    <x v="1"/>
    <x v="1"/>
    <n v="561.67000000000007"/>
    <n v="1"/>
  </r>
  <r>
    <x v="703"/>
    <x v="0"/>
    <s v="2023-2024"/>
    <x v="0"/>
    <x v="67"/>
    <x v="3"/>
    <x v="3"/>
    <n v="4551"/>
    <x v="0"/>
    <x v="15"/>
    <x v="2"/>
    <x v="2"/>
    <n v="562.51"/>
    <n v="1"/>
  </r>
  <r>
    <x v="289"/>
    <x v="1"/>
    <s v="2022-2023"/>
    <x v="0"/>
    <x v="23"/>
    <x v="1"/>
    <x v="1"/>
    <n v="2650"/>
    <x v="0"/>
    <x v="11"/>
    <x v="2"/>
    <x v="2"/>
    <n v="563.32999999999993"/>
    <n v="1"/>
  </r>
  <r>
    <x v="461"/>
    <x v="2"/>
    <s v="2024-2025"/>
    <x v="0"/>
    <x v="3"/>
    <x v="3"/>
    <x v="3"/>
    <n v="4220"/>
    <x v="0"/>
    <x v="3"/>
    <x v="1"/>
    <x v="1"/>
    <n v="563.57999999999993"/>
    <n v="1"/>
  </r>
  <r>
    <x v="564"/>
    <x v="0"/>
    <s v="2023-2024"/>
    <x v="0"/>
    <x v="55"/>
    <x v="3"/>
    <x v="3"/>
    <n v="4703"/>
    <x v="0"/>
    <x v="17"/>
    <x v="5"/>
    <x v="5"/>
    <n v="565.22"/>
    <n v="1"/>
  </r>
  <r>
    <x v="124"/>
    <x v="2"/>
    <s v="2024-2025"/>
    <x v="0"/>
    <x v="52"/>
    <x v="3"/>
    <x v="3"/>
    <n v="4053"/>
    <x v="0"/>
    <x v="10"/>
    <x v="2"/>
    <x v="2"/>
    <n v="565.78"/>
    <n v="1"/>
  </r>
  <r>
    <x v="709"/>
    <x v="0"/>
    <s v="2023-2024"/>
    <x v="0"/>
    <x v="52"/>
    <x v="3"/>
    <x v="3"/>
    <n v="4053"/>
    <x v="0"/>
    <x v="10"/>
    <x v="7"/>
    <x v="7"/>
    <n v="566.33000000000015"/>
    <n v="1"/>
  </r>
  <r>
    <x v="290"/>
    <x v="0"/>
    <s v="2023-2024"/>
    <x v="1"/>
    <x v="74"/>
    <x v="1"/>
    <x v="1"/>
    <n v="2485"/>
    <x v="0"/>
    <x v="1"/>
    <x v="5"/>
    <x v="5"/>
    <n v="566.74"/>
    <n v="1"/>
  </r>
  <r>
    <x v="125"/>
    <x v="2"/>
    <s v="2024-2025"/>
    <x v="0"/>
    <x v="37"/>
    <x v="1"/>
    <x v="1"/>
    <n v="2750"/>
    <x v="0"/>
    <x v="11"/>
    <x v="1"/>
    <x v="1"/>
    <n v="568.37"/>
    <n v="1"/>
  </r>
  <r>
    <x v="387"/>
    <x v="2"/>
    <s v="2024-2025"/>
    <x v="0"/>
    <x v="70"/>
    <x v="4"/>
    <x v="4"/>
    <n v="3400"/>
    <x v="0"/>
    <x v="8"/>
    <x v="4"/>
    <x v="4"/>
    <n v="568.63000000000011"/>
    <n v="1"/>
  </r>
  <r>
    <x v="51"/>
    <x v="0"/>
    <s v="2023-2024"/>
    <x v="0"/>
    <x v="67"/>
    <x v="3"/>
    <x v="3"/>
    <n v="4551"/>
    <x v="0"/>
    <x v="15"/>
    <x v="2"/>
    <x v="2"/>
    <n v="568.81000000000006"/>
    <n v="1"/>
  </r>
  <r>
    <x v="448"/>
    <x v="0"/>
    <s v="2023-2024"/>
    <x v="0"/>
    <x v="72"/>
    <x v="4"/>
    <x v="4"/>
    <n v="3931"/>
    <x v="0"/>
    <x v="16"/>
    <x v="5"/>
    <x v="5"/>
    <n v="568.99"/>
    <n v="1"/>
  </r>
  <r>
    <x v="95"/>
    <x v="1"/>
    <s v="2022-2023"/>
    <x v="0"/>
    <x v="19"/>
    <x v="1"/>
    <x v="1"/>
    <n v="2800"/>
    <x v="0"/>
    <x v="11"/>
    <x v="0"/>
    <x v="0"/>
    <n v="569.67000000000007"/>
    <n v="1"/>
  </r>
  <r>
    <x v="122"/>
    <x v="1"/>
    <s v="2022-2023"/>
    <x v="0"/>
    <x v="54"/>
    <x v="4"/>
    <x v="4"/>
    <n v="3030"/>
    <x v="0"/>
    <x v="7"/>
    <x v="4"/>
    <x v="4"/>
    <n v="570.93000000000006"/>
    <n v="1"/>
  </r>
  <r>
    <x v="653"/>
    <x v="0"/>
    <s v="2023-2024"/>
    <x v="0"/>
    <x v="80"/>
    <x v="0"/>
    <x v="0"/>
    <n v="6109"/>
    <x v="0"/>
    <x v="14"/>
    <x v="0"/>
    <x v="0"/>
    <n v="570.94999999999993"/>
    <n v="1"/>
  </r>
  <r>
    <x v="557"/>
    <x v="0"/>
    <s v="2023-2024"/>
    <x v="1"/>
    <x v="93"/>
    <x v="4"/>
    <x v="4"/>
    <n v="3915"/>
    <x v="0"/>
    <x v="16"/>
    <x v="4"/>
    <x v="4"/>
    <n v="571"/>
    <n v="1"/>
  </r>
  <r>
    <x v="410"/>
    <x v="1"/>
    <s v="2022-2023"/>
    <x v="0"/>
    <x v="10"/>
    <x v="4"/>
    <x v="4"/>
    <n v="3551"/>
    <x v="0"/>
    <x v="8"/>
    <x v="6"/>
    <x v="6"/>
    <n v="571.45999999999992"/>
    <n v="1"/>
  </r>
  <r>
    <x v="72"/>
    <x v="2"/>
    <s v="2024-2025"/>
    <x v="0"/>
    <x v="78"/>
    <x v="1"/>
    <x v="1"/>
    <n v="2141"/>
    <x v="0"/>
    <x v="4"/>
    <x v="9"/>
    <x v="9"/>
    <n v="571.76"/>
    <n v="1"/>
  </r>
  <r>
    <x v="321"/>
    <x v="0"/>
    <s v="2023-2024"/>
    <x v="1"/>
    <x v="68"/>
    <x v="7"/>
    <x v="7"/>
    <n v="800"/>
    <x v="0"/>
    <x v="19"/>
    <x v="9"/>
    <x v="9"/>
    <n v="571.99"/>
    <n v="1"/>
  </r>
  <r>
    <x v="410"/>
    <x v="1"/>
    <s v="2022-2023"/>
    <x v="0"/>
    <x v="60"/>
    <x v="1"/>
    <x v="1"/>
    <n v="2541"/>
    <x v="0"/>
    <x v="2"/>
    <x v="0"/>
    <x v="0"/>
    <n v="573.83000000000004"/>
    <n v="1"/>
  </r>
  <r>
    <x v="603"/>
    <x v="2"/>
    <s v="2024-2025"/>
    <x v="1"/>
    <x v="40"/>
    <x v="4"/>
    <x v="4"/>
    <n v="3353"/>
    <x v="0"/>
    <x v="8"/>
    <x v="2"/>
    <x v="2"/>
    <n v="574.99"/>
    <n v="1"/>
  </r>
  <r>
    <x v="101"/>
    <x v="2"/>
    <s v="2024-2025"/>
    <x v="0"/>
    <x v="72"/>
    <x v="4"/>
    <x v="4"/>
    <n v="3931"/>
    <x v="0"/>
    <x v="16"/>
    <x v="9"/>
    <x v="9"/>
    <n v="574.99"/>
    <n v="1"/>
  </r>
  <r>
    <x v="542"/>
    <x v="2"/>
    <s v="2024-2025"/>
    <x v="0"/>
    <x v="27"/>
    <x v="4"/>
    <x v="4"/>
    <n v="3066"/>
    <x v="0"/>
    <x v="7"/>
    <x v="2"/>
    <x v="2"/>
    <n v="575.21"/>
    <n v="1"/>
  </r>
  <r>
    <x v="408"/>
    <x v="1"/>
    <s v="2022-2023"/>
    <x v="0"/>
    <x v="63"/>
    <x v="1"/>
    <x v="1"/>
    <n v="2015"/>
    <x v="0"/>
    <x v="5"/>
    <x v="3"/>
    <x v="3"/>
    <n v="575.43000000000006"/>
    <n v="1"/>
  </r>
  <r>
    <x v="60"/>
    <x v="0"/>
    <s v="2023-2024"/>
    <x v="1"/>
    <x v="75"/>
    <x v="0"/>
    <x v="0"/>
    <n v="6450"/>
    <x v="0"/>
    <x v="20"/>
    <x v="5"/>
    <x v="5"/>
    <n v="575.44000000000005"/>
    <n v="1"/>
  </r>
  <r>
    <x v="570"/>
    <x v="0"/>
    <s v="2023-2024"/>
    <x v="0"/>
    <x v="1"/>
    <x v="1"/>
    <x v="1"/>
    <n v="2478"/>
    <x v="0"/>
    <x v="1"/>
    <x v="0"/>
    <x v="0"/>
    <n v="576.19000000000005"/>
    <n v="1"/>
  </r>
  <r>
    <x v="303"/>
    <x v="1"/>
    <s v="2022-2023"/>
    <x v="0"/>
    <x v="70"/>
    <x v="4"/>
    <x v="4"/>
    <n v="3400"/>
    <x v="0"/>
    <x v="8"/>
    <x v="1"/>
    <x v="1"/>
    <n v="576.84"/>
    <n v="1"/>
  </r>
  <r>
    <x v="523"/>
    <x v="1"/>
    <s v="2022-2023"/>
    <x v="0"/>
    <x v="25"/>
    <x v="4"/>
    <x v="4"/>
    <n v="3550"/>
    <x v="0"/>
    <x v="8"/>
    <x v="1"/>
    <x v="1"/>
    <n v="577.16999999999996"/>
    <n v="1"/>
  </r>
  <r>
    <x v="211"/>
    <x v="2"/>
    <s v="2024-2025"/>
    <x v="0"/>
    <x v="61"/>
    <x v="6"/>
    <x v="6"/>
    <n v="5343"/>
    <x v="0"/>
    <x v="18"/>
    <x v="4"/>
    <x v="4"/>
    <n v="577.27"/>
    <n v="1"/>
  </r>
  <r>
    <x v="212"/>
    <x v="0"/>
    <s v="2023-2024"/>
    <x v="0"/>
    <x v="90"/>
    <x v="3"/>
    <x v="3"/>
    <n v="4700"/>
    <x v="0"/>
    <x v="17"/>
    <x v="4"/>
    <x v="4"/>
    <n v="578.91000000000008"/>
    <n v="1"/>
  </r>
  <r>
    <x v="597"/>
    <x v="0"/>
    <s v="2023-2024"/>
    <x v="0"/>
    <x v="20"/>
    <x v="4"/>
    <x v="4"/>
    <n v="3429"/>
    <x v="0"/>
    <x v="8"/>
    <x v="9"/>
    <x v="9"/>
    <n v="579.8900000000001"/>
    <n v="1"/>
  </r>
  <r>
    <x v="633"/>
    <x v="1"/>
    <s v="2022-2023"/>
    <x v="1"/>
    <x v="11"/>
    <x v="5"/>
    <x v="5"/>
    <n v="7010"/>
    <x v="0"/>
    <x v="9"/>
    <x v="5"/>
    <x v="5"/>
    <n v="580.65"/>
    <n v="1"/>
  </r>
  <r>
    <x v="364"/>
    <x v="2"/>
    <s v="2024-2025"/>
    <x v="0"/>
    <x v="83"/>
    <x v="0"/>
    <x v="0"/>
    <n v="6052"/>
    <x v="0"/>
    <x v="0"/>
    <x v="1"/>
    <x v="1"/>
    <n v="580.80000000000007"/>
    <n v="1"/>
  </r>
  <r>
    <x v="618"/>
    <x v="1"/>
    <s v="2022-2023"/>
    <x v="1"/>
    <x v="89"/>
    <x v="4"/>
    <x v="4"/>
    <n v="3136"/>
    <x v="0"/>
    <x v="6"/>
    <x v="0"/>
    <x v="0"/>
    <n v="581.9"/>
    <n v="1"/>
  </r>
  <r>
    <x v="601"/>
    <x v="0"/>
    <s v="2023-2024"/>
    <x v="1"/>
    <x v="25"/>
    <x v="4"/>
    <x v="4"/>
    <n v="3550"/>
    <x v="0"/>
    <x v="8"/>
    <x v="7"/>
    <x v="7"/>
    <n v="583.53"/>
    <n v="1"/>
  </r>
  <r>
    <x v="131"/>
    <x v="1"/>
    <s v="2022-2023"/>
    <x v="0"/>
    <x v="15"/>
    <x v="1"/>
    <x v="1"/>
    <n v="2020"/>
    <x v="0"/>
    <x v="5"/>
    <x v="7"/>
    <x v="7"/>
    <n v="584.04"/>
    <n v="1"/>
  </r>
  <r>
    <x v="579"/>
    <x v="0"/>
    <s v="2023-2024"/>
    <x v="0"/>
    <x v="70"/>
    <x v="4"/>
    <x v="4"/>
    <n v="3400"/>
    <x v="0"/>
    <x v="8"/>
    <x v="0"/>
    <x v="0"/>
    <n v="584.13"/>
    <n v="1"/>
  </r>
  <r>
    <x v="321"/>
    <x v="0"/>
    <s v="2023-2024"/>
    <x v="1"/>
    <x v="34"/>
    <x v="4"/>
    <x v="4"/>
    <n v="3018"/>
    <x v="0"/>
    <x v="7"/>
    <x v="1"/>
    <x v="1"/>
    <n v="584.95999999999992"/>
    <n v="1"/>
  </r>
  <r>
    <x v="0"/>
    <x v="0"/>
    <s v="2023-2024"/>
    <x v="0"/>
    <x v="86"/>
    <x v="0"/>
    <x v="0"/>
    <n v="6725"/>
    <x v="0"/>
    <x v="20"/>
    <x v="4"/>
    <x v="4"/>
    <n v="588"/>
    <n v="1"/>
  </r>
  <r>
    <x v="454"/>
    <x v="0"/>
    <s v="2023-2024"/>
    <x v="1"/>
    <x v="89"/>
    <x v="4"/>
    <x v="4"/>
    <n v="3136"/>
    <x v="0"/>
    <x v="6"/>
    <x v="9"/>
    <x v="9"/>
    <n v="589.81999999999994"/>
    <n v="1"/>
  </r>
  <r>
    <x v="50"/>
    <x v="0"/>
    <s v="2023-2024"/>
    <x v="0"/>
    <x v="39"/>
    <x v="0"/>
    <x v="0"/>
    <n v="6330"/>
    <x v="0"/>
    <x v="14"/>
    <x v="8"/>
    <x v="8"/>
    <n v="591.76"/>
    <n v="1"/>
  </r>
  <r>
    <x v="98"/>
    <x v="2"/>
    <s v="2024-2025"/>
    <x v="0"/>
    <x v="31"/>
    <x v="1"/>
    <x v="1"/>
    <n v="2116"/>
    <x v="0"/>
    <x v="4"/>
    <x v="7"/>
    <x v="7"/>
    <n v="592.05999999999995"/>
    <n v="1"/>
  </r>
  <r>
    <x v="596"/>
    <x v="0"/>
    <s v="2023-2024"/>
    <x v="0"/>
    <x v="41"/>
    <x v="5"/>
    <x v="5"/>
    <n v="7320"/>
    <x v="0"/>
    <x v="9"/>
    <x v="5"/>
    <x v="5"/>
    <n v="592.30999999999995"/>
    <n v="1"/>
  </r>
  <r>
    <x v="269"/>
    <x v="1"/>
    <s v="2022-2023"/>
    <x v="0"/>
    <x v="53"/>
    <x v="3"/>
    <x v="3"/>
    <n v="4119"/>
    <x v="0"/>
    <x v="10"/>
    <x v="3"/>
    <x v="3"/>
    <n v="592.80999999999995"/>
    <n v="1"/>
  </r>
  <r>
    <x v="118"/>
    <x v="1"/>
    <s v="2022-2023"/>
    <x v="1"/>
    <x v="89"/>
    <x v="4"/>
    <x v="4"/>
    <n v="3136"/>
    <x v="0"/>
    <x v="6"/>
    <x v="3"/>
    <x v="3"/>
    <n v="593.6"/>
    <n v="1"/>
  </r>
  <r>
    <x v="163"/>
    <x v="0"/>
    <s v="2023-2024"/>
    <x v="0"/>
    <x v="7"/>
    <x v="4"/>
    <x v="4"/>
    <n v="3175"/>
    <x v="0"/>
    <x v="6"/>
    <x v="9"/>
    <x v="9"/>
    <n v="594.3900000000001"/>
    <n v="1"/>
  </r>
  <r>
    <x v="379"/>
    <x v="2"/>
    <s v="2024-2025"/>
    <x v="1"/>
    <x v="29"/>
    <x v="4"/>
    <x v="4"/>
    <n v="3500"/>
    <x v="0"/>
    <x v="8"/>
    <x v="0"/>
    <x v="0"/>
    <n v="594.49"/>
    <n v="1"/>
  </r>
  <r>
    <x v="180"/>
    <x v="1"/>
    <s v="2022-2023"/>
    <x v="0"/>
    <x v="9"/>
    <x v="4"/>
    <x v="4"/>
    <n v="3076"/>
    <x v="0"/>
    <x v="7"/>
    <x v="3"/>
    <x v="3"/>
    <n v="595.03"/>
    <n v="1"/>
  </r>
  <r>
    <x v="16"/>
    <x v="1"/>
    <s v="2022-2023"/>
    <x v="0"/>
    <x v="5"/>
    <x v="1"/>
    <x v="1"/>
    <n v="2067"/>
    <x v="0"/>
    <x v="5"/>
    <x v="8"/>
    <x v="8"/>
    <n v="595.94000000000005"/>
    <n v="1"/>
  </r>
  <r>
    <x v="718"/>
    <x v="0"/>
    <s v="2023-2024"/>
    <x v="0"/>
    <x v="73"/>
    <x v="6"/>
    <x v="6"/>
    <n v="5607"/>
    <x v="0"/>
    <x v="18"/>
    <x v="4"/>
    <x v="4"/>
    <n v="596.99"/>
    <n v="1"/>
  </r>
  <r>
    <x v="386"/>
    <x v="1"/>
    <s v="2022-2023"/>
    <x v="0"/>
    <x v="66"/>
    <x v="3"/>
    <x v="3"/>
    <n v="4883"/>
    <x v="0"/>
    <x v="12"/>
    <x v="5"/>
    <x v="5"/>
    <n v="597.02"/>
    <n v="1"/>
  </r>
  <r>
    <x v="137"/>
    <x v="2"/>
    <s v="2024-2025"/>
    <x v="1"/>
    <x v="56"/>
    <x v="1"/>
    <x v="1"/>
    <n v="2795"/>
    <x v="0"/>
    <x v="11"/>
    <x v="7"/>
    <x v="7"/>
    <n v="597.21"/>
    <n v="1"/>
  </r>
  <r>
    <x v="620"/>
    <x v="1"/>
    <s v="2022-2023"/>
    <x v="0"/>
    <x v="66"/>
    <x v="3"/>
    <x v="3"/>
    <n v="4883"/>
    <x v="0"/>
    <x v="12"/>
    <x v="4"/>
    <x v="4"/>
    <n v="597.24"/>
    <n v="1"/>
  </r>
  <r>
    <x v="193"/>
    <x v="2"/>
    <s v="2024-2025"/>
    <x v="0"/>
    <x v="6"/>
    <x v="0"/>
    <x v="0"/>
    <n v="6010"/>
    <x v="0"/>
    <x v="0"/>
    <x v="9"/>
    <x v="9"/>
    <n v="598.03"/>
    <n v="1"/>
  </r>
  <r>
    <x v="335"/>
    <x v="1"/>
    <s v="2022-2023"/>
    <x v="0"/>
    <x v="43"/>
    <x v="1"/>
    <x v="1"/>
    <n v="2560"/>
    <x v="0"/>
    <x v="2"/>
    <x v="7"/>
    <x v="7"/>
    <n v="598.1"/>
    <n v="1"/>
  </r>
  <r>
    <x v="707"/>
    <x v="1"/>
    <s v="2022-2023"/>
    <x v="0"/>
    <x v="19"/>
    <x v="1"/>
    <x v="1"/>
    <n v="2800"/>
    <x v="0"/>
    <x v="11"/>
    <x v="7"/>
    <x v="7"/>
    <n v="598.52"/>
    <n v="1"/>
  </r>
  <r>
    <x v="384"/>
    <x v="1"/>
    <s v="2022-2023"/>
    <x v="0"/>
    <x v="37"/>
    <x v="1"/>
    <x v="1"/>
    <n v="2750"/>
    <x v="0"/>
    <x v="11"/>
    <x v="9"/>
    <x v="9"/>
    <n v="598.92999999999995"/>
    <n v="1"/>
  </r>
  <r>
    <x v="166"/>
    <x v="0"/>
    <s v="2023-2024"/>
    <x v="0"/>
    <x v="39"/>
    <x v="0"/>
    <x v="0"/>
    <n v="6330"/>
    <x v="0"/>
    <x v="14"/>
    <x v="3"/>
    <x v="3"/>
    <n v="599.03"/>
    <n v="1"/>
  </r>
  <r>
    <x v="527"/>
    <x v="1"/>
    <s v="2022-2023"/>
    <x v="0"/>
    <x v="56"/>
    <x v="1"/>
    <x v="1"/>
    <n v="2795"/>
    <x v="0"/>
    <x v="11"/>
    <x v="4"/>
    <x v="4"/>
    <n v="600.72"/>
    <n v="1"/>
  </r>
  <r>
    <x v="34"/>
    <x v="2"/>
    <s v="2024-2025"/>
    <x v="0"/>
    <x v="7"/>
    <x v="4"/>
    <x v="4"/>
    <n v="3175"/>
    <x v="0"/>
    <x v="6"/>
    <x v="2"/>
    <x v="2"/>
    <n v="600.96"/>
    <n v="1"/>
  </r>
  <r>
    <x v="90"/>
    <x v="2"/>
    <s v="2024-2025"/>
    <x v="0"/>
    <x v="2"/>
    <x v="2"/>
    <x v="2"/>
    <n v="2617"/>
    <x v="0"/>
    <x v="2"/>
    <x v="5"/>
    <x v="5"/>
    <n v="601.51"/>
    <n v="1"/>
  </r>
  <r>
    <x v="224"/>
    <x v="1"/>
    <s v="2022-2023"/>
    <x v="0"/>
    <x v="93"/>
    <x v="4"/>
    <x v="4"/>
    <n v="3915"/>
    <x v="0"/>
    <x v="16"/>
    <x v="7"/>
    <x v="7"/>
    <n v="602.69999999999993"/>
    <n v="1"/>
  </r>
  <r>
    <x v="383"/>
    <x v="0"/>
    <s v="2023-2024"/>
    <x v="0"/>
    <x v="20"/>
    <x v="4"/>
    <x v="4"/>
    <n v="3429"/>
    <x v="0"/>
    <x v="8"/>
    <x v="3"/>
    <x v="3"/>
    <n v="603.43000000000006"/>
    <n v="1"/>
  </r>
  <r>
    <x v="42"/>
    <x v="0"/>
    <s v="2023-2024"/>
    <x v="0"/>
    <x v="58"/>
    <x v="0"/>
    <x v="0"/>
    <n v="6027"/>
    <x v="0"/>
    <x v="0"/>
    <x v="1"/>
    <x v="1"/>
    <n v="604.06000000000006"/>
    <n v="1"/>
  </r>
  <r>
    <x v="503"/>
    <x v="0"/>
    <s v="2023-2024"/>
    <x v="1"/>
    <x v="0"/>
    <x v="0"/>
    <x v="0"/>
    <n v="6021"/>
    <x v="0"/>
    <x v="0"/>
    <x v="1"/>
    <x v="1"/>
    <n v="604.12"/>
    <n v="1"/>
  </r>
  <r>
    <x v="618"/>
    <x v="1"/>
    <s v="2022-2023"/>
    <x v="0"/>
    <x v="31"/>
    <x v="1"/>
    <x v="1"/>
    <n v="2116"/>
    <x v="0"/>
    <x v="4"/>
    <x v="6"/>
    <x v="6"/>
    <n v="604.28"/>
    <n v="1"/>
  </r>
  <r>
    <x v="540"/>
    <x v="2"/>
    <s v="2024-2025"/>
    <x v="0"/>
    <x v="61"/>
    <x v="6"/>
    <x v="6"/>
    <n v="5343"/>
    <x v="0"/>
    <x v="18"/>
    <x v="5"/>
    <x v="5"/>
    <n v="604.49000000000012"/>
    <n v="1"/>
  </r>
  <r>
    <x v="137"/>
    <x v="2"/>
    <s v="2024-2025"/>
    <x v="0"/>
    <x v="60"/>
    <x v="1"/>
    <x v="1"/>
    <n v="2541"/>
    <x v="0"/>
    <x v="2"/>
    <x v="9"/>
    <x v="9"/>
    <n v="605.54000000000008"/>
    <n v="1"/>
  </r>
  <r>
    <x v="355"/>
    <x v="0"/>
    <s v="2023-2024"/>
    <x v="1"/>
    <x v="68"/>
    <x v="7"/>
    <x v="7"/>
    <n v="800"/>
    <x v="0"/>
    <x v="19"/>
    <x v="7"/>
    <x v="7"/>
    <n v="605.63000000000011"/>
    <n v="1"/>
  </r>
  <r>
    <x v="631"/>
    <x v="2"/>
    <s v="2024-2025"/>
    <x v="1"/>
    <x v="46"/>
    <x v="3"/>
    <x v="3"/>
    <n v="4740"/>
    <x v="0"/>
    <x v="17"/>
    <x v="9"/>
    <x v="9"/>
    <n v="605.91999999999996"/>
    <n v="1"/>
  </r>
  <r>
    <x v="73"/>
    <x v="1"/>
    <s v="2022-2023"/>
    <x v="0"/>
    <x v="31"/>
    <x v="1"/>
    <x v="1"/>
    <n v="2116"/>
    <x v="0"/>
    <x v="4"/>
    <x v="3"/>
    <x v="3"/>
    <n v="606.07999999999993"/>
    <n v="1"/>
  </r>
  <r>
    <x v="174"/>
    <x v="0"/>
    <s v="2023-2024"/>
    <x v="0"/>
    <x v="28"/>
    <x v="1"/>
    <x v="1"/>
    <n v="2830"/>
    <x v="0"/>
    <x v="11"/>
    <x v="3"/>
    <x v="3"/>
    <n v="606.91"/>
    <n v="1"/>
  </r>
  <r>
    <x v="260"/>
    <x v="1"/>
    <s v="2022-2023"/>
    <x v="0"/>
    <x v="9"/>
    <x v="4"/>
    <x v="4"/>
    <n v="3076"/>
    <x v="0"/>
    <x v="7"/>
    <x v="5"/>
    <x v="5"/>
    <n v="606.92999999999995"/>
    <n v="1"/>
  </r>
  <r>
    <x v="147"/>
    <x v="0"/>
    <s v="2023-2024"/>
    <x v="0"/>
    <x v="83"/>
    <x v="0"/>
    <x v="0"/>
    <n v="6052"/>
    <x v="0"/>
    <x v="0"/>
    <x v="4"/>
    <x v="4"/>
    <n v="608.13"/>
    <n v="1"/>
  </r>
  <r>
    <x v="431"/>
    <x v="0"/>
    <s v="2023-2024"/>
    <x v="0"/>
    <x v="64"/>
    <x v="1"/>
    <x v="1"/>
    <n v="2350"/>
    <x v="0"/>
    <x v="1"/>
    <x v="3"/>
    <x v="3"/>
    <n v="608.35"/>
    <n v="1"/>
  </r>
  <r>
    <x v="146"/>
    <x v="2"/>
    <s v="2024-2025"/>
    <x v="1"/>
    <x v="72"/>
    <x v="4"/>
    <x v="4"/>
    <n v="3931"/>
    <x v="0"/>
    <x v="16"/>
    <x v="4"/>
    <x v="4"/>
    <n v="609.24"/>
    <n v="1"/>
  </r>
  <r>
    <x v="73"/>
    <x v="1"/>
    <s v="2022-2023"/>
    <x v="0"/>
    <x v="71"/>
    <x v="6"/>
    <x v="6"/>
    <n v="5043"/>
    <x v="0"/>
    <x v="13"/>
    <x v="1"/>
    <x v="1"/>
    <n v="609.69000000000005"/>
    <n v="1"/>
  </r>
  <r>
    <x v="114"/>
    <x v="0"/>
    <s v="2023-2024"/>
    <x v="0"/>
    <x v="23"/>
    <x v="1"/>
    <x v="1"/>
    <n v="2650"/>
    <x v="0"/>
    <x v="11"/>
    <x v="3"/>
    <x v="3"/>
    <n v="610.64999999999986"/>
    <n v="1"/>
  </r>
  <r>
    <x v="129"/>
    <x v="0"/>
    <s v="2023-2024"/>
    <x v="0"/>
    <x v="2"/>
    <x v="2"/>
    <x v="2"/>
    <n v="2617"/>
    <x v="0"/>
    <x v="2"/>
    <x v="3"/>
    <x v="3"/>
    <n v="611.34"/>
    <n v="1"/>
  </r>
  <r>
    <x v="425"/>
    <x v="2"/>
    <s v="2024-2025"/>
    <x v="1"/>
    <x v="21"/>
    <x v="3"/>
    <x v="3"/>
    <n v="4012"/>
    <x v="0"/>
    <x v="10"/>
    <x v="9"/>
    <x v="9"/>
    <n v="611.49999999999989"/>
    <n v="1"/>
  </r>
  <r>
    <x v="291"/>
    <x v="2"/>
    <s v="2024-2025"/>
    <x v="0"/>
    <x v="82"/>
    <x v="3"/>
    <x v="3"/>
    <n v="4655"/>
    <x v="0"/>
    <x v="17"/>
    <x v="4"/>
    <x v="4"/>
    <n v="611.59"/>
    <n v="1"/>
  </r>
  <r>
    <x v="329"/>
    <x v="0"/>
    <s v="2023-2024"/>
    <x v="0"/>
    <x v="52"/>
    <x v="3"/>
    <x v="3"/>
    <n v="4053"/>
    <x v="0"/>
    <x v="10"/>
    <x v="2"/>
    <x v="2"/>
    <n v="612.31999999999994"/>
    <n v="1"/>
  </r>
  <r>
    <x v="667"/>
    <x v="0"/>
    <s v="2023-2024"/>
    <x v="1"/>
    <x v="14"/>
    <x v="1"/>
    <x v="1"/>
    <n v="2790"/>
    <x v="0"/>
    <x v="11"/>
    <x v="2"/>
    <x v="2"/>
    <n v="612.41999999999996"/>
    <n v="1"/>
  </r>
  <r>
    <x v="245"/>
    <x v="0"/>
    <s v="2023-2024"/>
    <x v="0"/>
    <x v="77"/>
    <x v="5"/>
    <x v="5"/>
    <n v="7018"/>
    <x v="0"/>
    <x v="9"/>
    <x v="4"/>
    <x v="4"/>
    <n v="612.62"/>
    <n v="1"/>
  </r>
  <r>
    <x v="603"/>
    <x v="2"/>
    <s v="2024-2025"/>
    <x v="0"/>
    <x v="12"/>
    <x v="3"/>
    <x v="3"/>
    <n v="4068"/>
    <x v="0"/>
    <x v="10"/>
    <x v="2"/>
    <x v="2"/>
    <n v="615.93000000000006"/>
    <n v="1"/>
  </r>
  <r>
    <x v="506"/>
    <x v="0"/>
    <s v="2023-2024"/>
    <x v="1"/>
    <x v="88"/>
    <x v="6"/>
    <x v="6"/>
    <n v="5011"/>
    <x v="0"/>
    <x v="13"/>
    <x v="5"/>
    <x v="5"/>
    <n v="616.6400000000001"/>
    <n v="1"/>
  </r>
  <r>
    <x v="712"/>
    <x v="0"/>
    <s v="2023-2024"/>
    <x v="1"/>
    <x v="81"/>
    <x v="3"/>
    <x v="3"/>
    <n v="4680"/>
    <x v="0"/>
    <x v="17"/>
    <x v="9"/>
    <x v="9"/>
    <n v="616.92000000000007"/>
    <n v="1"/>
  </r>
  <r>
    <x v="466"/>
    <x v="2"/>
    <s v="2024-2025"/>
    <x v="0"/>
    <x v="49"/>
    <x v="4"/>
    <x v="4"/>
    <n v="3134"/>
    <x v="0"/>
    <x v="6"/>
    <x v="9"/>
    <x v="9"/>
    <n v="617.74"/>
    <n v="1"/>
  </r>
  <r>
    <x v="525"/>
    <x v="2"/>
    <s v="2024-2025"/>
    <x v="1"/>
    <x v="68"/>
    <x v="7"/>
    <x v="7"/>
    <n v="800"/>
    <x v="0"/>
    <x v="19"/>
    <x v="6"/>
    <x v="6"/>
    <n v="617.93000000000006"/>
    <n v="1"/>
  </r>
  <r>
    <x v="578"/>
    <x v="2"/>
    <s v="2024-2025"/>
    <x v="1"/>
    <x v="38"/>
    <x v="3"/>
    <x v="3"/>
    <n v="4802"/>
    <x v="0"/>
    <x v="12"/>
    <x v="4"/>
    <x v="4"/>
    <n v="618.4"/>
    <n v="1"/>
  </r>
  <r>
    <x v="193"/>
    <x v="2"/>
    <s v="2024-2025"/>
    <x v="0"/>
    <x v="91"/>
    <x v="1"/>
    <x v="1"/>
    <n v="2064"/>
    <x v="0"/>
    <x v="5"/>
    <x v="4"/>
    <x v="4"/>
    <n v="621.74"/>
    <n v="1"/>
  </r>
  <r>
    <x v="596"/>
    <x v="0"/>
    <s v="2023-2024"/>
    <x v="0"/>
    <x v="67"/>
    <x v="3"/>
    <x v="3"/>
    <n v="4551"/>
    <x v="0"/>
    <x v="15"/>
    <x v="1"/>
    <x v="1"/>
    <n v="623.13"/>
    <n v="1"/>
  </r>
  <r>
    <x v="212"/>
    <x v="0"/>
    <s v="2023-2024"/>
    <x v="0"/>
    <x v="39"/>
    <x v="0"/>
    <x v="0"/>
    <n v="6330"/>
    <x v="0"/>
    <x v="14"/>
    <x v="5"/>
    <x v="5"/>
    <n v="623.51"/>
    <n v="1"/>
  </r>
  <r>
    <x v="361"/>
    <x v="2"/>
    <s v="2024-2025"/>
    <x v="0"/>
    <x v="16"/>
    <x v="0"/>
    <x v="0"/>
    <n v="6030"/>
    <x v="0"/>
    <x v="0"/>
    <x v="3"/>
    <x v="3"/>
    <n v="623.54999999999995"/>
    <n v="1"/>
  </r>
  <r>
    <x v="697"/>
    <x v="1"/>
    <s v="2022-2023"/>
    <x v="0"/>
    <x v="16"/>
    <x v="0"/>
    <x v="0"/>
    <n v="6030"/>
    <x v="0"/>
    <x v="0"/>
    <x v="0"/>
    <x v="0"/>
    <n v="624.29"/>
    <n v="1"/>
  </r>
  <r>
    <x v="383"/>
    <x v="0"/>
    <s v="2023-2024"/>
    <x v="0"/>
    <x v="35"/>
    <x v="3"/>
    <x v="3"/>
    <n v="4558"/>
    <x v="0"/>
    <x v="15"/>
    <x v="5"/>
    <x v="5"/>
    <n v="624.81000000000006"/>
    <n v="1"/>
  </r>
  <r>
    <x v="355"/>
    <x v="0"/>
    <s v="2023-2024"/>
    <x v="0"/>
    <x v="77"/>
    <x v="5"/>
    <x v="5"/>
    <n v="7018"/>
    <x v="0"/>
    <x v="9"/>
    <x v="1"/>
    <x v="1"/>
    <n v="625.03"/>
    <n v="1"/>
  </r>
  <r>
    <x v="589"/>
    <x v="0"/>
    <s v="2023-2024"/>
    <x v="0"/>
    <x v="66"/>
    <x v="3"/>
    <x v="3"/>
    <n v="4883"/>
    <x v="0"/>
    <x v="12"/>
    <x v="0"/>
    <x v="0"/>
    <n v="625.29"/>
    <n v="1"/>
  </r>
  <r>
    <x v="438"/>
    <x v="1"/>
    <s v="2022-2023"/>
    <x v="0"/>
    <x v="3"/>
    <x v="3"/>
    <x v="3"/>
    <n v="4220"/>
    <x v="0"/>
    <x v="3"/>
    <x v="7"/>
    <x v="7"/>
    <n v="625.7700000000001"/>
    <n v="1"/>
  </r>
  <r>
    <x v="465"/>
    <x v="1"/>
    <s v="2022-2023"/>
    <x v="1"/>
    <x v="88"/>
    <x v="6"/>
    <x v="6"/>
    <n v="5011"/>
    <x v="0"/>
    <x v="13"/>
    <x v="1"/>
    <x v="1"/>
    <n v="626.12"/>
    <n v="1"/>
  </r>
  <r>
    <x v="271"/>
    <x v="1"/>
    <s v="2022-2023"/>
    <x v="0"/>
    <x v="59"/>
    <x v="3"/>
    <x v="3"/>
    <n v="4509"/>
    <x v="0"/>
    <x v="3"/>
    <x v="2"/>
    <x v="2"/>
    <n v="627.13000000000011"/>
    <n v="1"/>
  </r>
  <r>
    <x v="249"/>
    <x v="1"/>
    <s v="2022-2023"/>
    <x v="0"/>
    <x v="45"/>
    <x v="3"/>
    <x v="3"/>
    <n v="4570"/>
    <x v="0"/>
    <x v="15"/>
    <x v="9"/>
    <x v="9"/>
    <n v="627.5100000000001"/>
    <n v="1"/>
  </r>
  <r>
    <x v="268"/>
    <x v="0"/>
    <s v="2023-2024"/>
    <x v="0"/>
    <x v="42"/>
    <x v="3"/>
    <x v="3"/>
    <n v="4870"/>
    <x v="0"/>
    <x v="12"/>
    <x v="0"/>
    <x v="0"/>
    <n v="627.57999999999993"/>
    <n v="1"/>
  </r>
  <r>
    <x v="242"/>
    <x v="1"/>
    <s v="2022-2023"/>
    <x v="0"/>
    <x v="34"/>
    <x v="4"/>
    <x v="4"/>
    <n v="3018"/>
    <x v="0"/>
    <x v="7"/>
    <x v="5"/>
    <x v="5"/>
    <n v="628.27"/>
    <n v="1"/>
  </r>
  <r>
    <x v="430"/>
    <x v="0"/>
    <s v="2023-2024"/>
    <x v="0"/>
    <x v="57"/>
    <x v="6"/>
    <x v="6"/>
    <n v="5082"/>
    <x v="0"/>
    <x v="13"/>
    <x v="5"/>
    <x v="5"/>
    <n v="628.34"/>
    <n v="1"/>
  </r>
  <r>
    <x v="224"/>
    <x v="1"/>
    <s v="2022-2023"/>
    <x v="0"/>
    <x v="3"/>
    <x v="3"/>
    <x v="3"/>
    <n v="4220"/>
    <x v="0"/>
    <x v="3"/>
    <x v="9"/>
    <x v="9"/>
    <n v="630.22"/>
    <n v="1"/>
  </r>
  <r>
    <x v="618"/>
    <x v="1"/>
    <s v="2022-2023"/>
    <x v="0"/>
    <x v="91"/>
    <x v="1"/>
    <x v="1"/>
    <n v="2064"/>
    <x v="0"/>
    <x v="5"/>
    <x v="1"/>
    <x v="1"/>
    <n v="631.07000000000005"/>
    <n v="1"/>
  </r>
  <r>
    <x v="266"/>
    <x v="1"/>
    <s v="2022-2023"/>
    <x v="0"/>
    <x v="4"/>
    <x v="1"/>
    <x v="1"/>
    <n v="2154"/>
    <x v="0"/>
    <x v="4"/>
    <x v="2"/>
    <x v="2"/>
    <n v="631.58000000000004"/>
    <n v="1"/>
  </r>
  <r>
    <x v="492"/>
    <x v="1"/>
    <s v="2022-2023"/>
    <x v="1"/>
    <x v="21"/>
    <x v="3"/>
    <x v="3"/>
    <n v="4012"/>
    <x v="0"/>
    <x v="10"/>
    <x v="0"/>
    <x v="0"/>
    <n v="632.49"/>
    <n v="1"/>
  </r>
  <r>
    <x v="383"/>
    <x v="0"/>
    <s v="2023-2024"/>
    <x v="1"/>
    <x v="68"/>
    <x v="7"/>
    <x v="7"/>
    <n v="800"/>
    <x v="0"/>
    <x v="19"/>
    <x v="3"/>
    <x v="3"/>
    <n v="632.67000000000007"/>
    <n v="1"/>
  </r>
  <r>
    <x v="86"/>
    <x v="1"/>
    <s v="2022-2023"/>
    <x v="0"/>
    <x v="48"/>
    <x v="3"/>
    <x v="3"/>
    <n v="4566"/>
    <x v="0"/>
    <x v="15"/>
    <x v="0"/>
    <x v="0"/>
    <n v="632.79"/>
    <n v="1"/>
  </r>
  <r>
    <x v="7"/>
    <x v="0"/>
    <s v="2023-2024"/>
    <x v="1"/>
    <x v="68"/>
    <x v="7"/>
    <x v="7"/>
    <n v="800"/>
    <x v="0"/>
    <x v="19"/>
    <x v="5"/>
    <x v="5"/>
    <n v="633.75"/>
    <n v="1"/>
  </r>
  <r>
    <x v="489"/>
    <x v="0"/>
    <s v="2023-2024"/>
    <x v="0"/>
    <x v="32"/>
    <x v="6"/>
    <x v="6"/>
    <n v="5169"/>
    <x v="0"/>
    <x v="13"/>
    <x v="1"/>
    <x v="1"/>
    <n v="634"/>
    <n v="1"/>
  </r>
  <r>
    <x v="333"/>
    <x v="1"/>
    <s v="2022-2023"/>
    <x v="0"/>
    <x v="86"/>
    <x v="0"/>
    <x v="0"/>
    <n v="6725"/>
    <x v="0"/>
    <x v="20"/>
    <x v="5"/>
    <x v="5"/>
    <n v="635.04"/>
    <n v="1"/>
  </r>
  <r>
    <x v="459"/>
    <x v="0"/>
    <s v="2023-2024"/>
    <x v="0"/>
    <x v="13"/>
    <x v="1"/>
    <x v="1"/>
    <n v="2480"/>
    <x v="0"/>
    <x v="1"/>
    <x v="3"/>
    <x v="3"/>
    <n v="635.62"/>
    <n v="1"/>
  </r>
  <r>
    <x v="239"/>
    <x v="0"/>
    <s v="2023-2024"/>
    <x v="0"/>
    <x v="76"/>
    <x v="1"/>
    <x v="1"/>
    <n v="2031"/>
    <x v="0"/>
    <x v="5"/>
    <x v="4"/>
    <x v="4"/>
    <n v="636.04"/>
    <n v="1"/>
  </r>
  <r>
    <x v="389"/>
    <x v="2"/>
    <s v="2024-2025"/>
    <x v="1"/>
    <x v="14"/>
    <x v="1"/>
    <x v="1"/>
    <n v="2790"/>
    <x v="0"/>
    <x v="11"/>
    <x v="7"/>
    <x v="7"/>
    <n v="636.20000000000005"/>
    <n v="1"/>
  </r>
  <r>
    <x v="73"/>
    <x v="1"/>
    <s v="2022-2023"/>
    <x v="1"/>
    <x v="9"/>
    <x v="4"/>
    <x v="4"/>
    <n v="3076"/>
    <x v="0"/>
    <x v="7"/>
    <x v="7"/>
    <x v="7"/>
    <n v="638.16999999999996"/>
    <n v="1"/>
  </r>
  <r>
    <x v="236"/>
    <x v="0"/>
    <s v="2023-2024"/>
    <x v="0"/>
    <x v="15"/>
    <x v="1"/>
    <x v="1"/>
    <n v="2020"/>
    <x v="0"/>
    <x v="5"/>
    <x v="8"/>
    <x v="8"/>
    <n v="639.1400000000001"/>
    <n v="1"/>
  </r>
  <r>
    <x v="55"/>
    <x v="0"/>
    <s v="2023-2024"/>
    <x v="0"/>
    <x v="37"/>
    <x v="1"/>
    <x v="1"/>
    <n v="2750"/>
    <x v="0"/>
    <x v="11"/>
    <x v="1"/>
    <x v="1"/>
    <n v="639.43000000000006"/>
    <n v="1"/>
  </r>
  <r>
    <x v="183"/>
    <x v="0"/>
    <s v="2023-2024"/>
    <x v="0"/>
    <x v="71"/>
    <x v="6"/>
    <x v="6"/>
    <n v="5043"/>
    <x v="0"/>
    <x v="13"/>
    <x v="9"/>
    <x v="9"/>
    <n v="639.89"/>
    <n v="1"/>
  </r>
  <r>
    <x v="462"/>
    <x v="1"/>
    <s v="2022-2023"/>
    <x v="0"/>
    <x v="9"/>
    <x v="4"/>
    <x v="4"/>
    <n v="3076"/>
    <x v="0"/>
    <x v="7"/>
    <x v="1"/>
    <x v="1"/>
    <n v="640.40000000000009"/>
    <n v="1"/>
  </r>
  <r>
    <x v="429"/>
    <x v="1"/>
    <s v="2022-2023"/>
    <x v="0"/>
    <x v="28"/>
    <x v="1"/>
    <x v="1"/>
    <n v="2830"/>
    <x v="0"/>
    <x v="11"/>
    <x v="7"/>
    <x v="7"/>
    <n v="640.53"/>
    <n v="1"/>
  </r>
  <r>
    <x v="152"/>
    <x v="0"/>
    <s v="2023-2024"/>
    <x v="0"/>
    <x v="36"/>
    <x v="4"/>
    <x v="4"/>
    <n v="3148"/>
    <x v="0"/>
    <x v="6"/>
    <x v="3"/>
    <x v="3"/>
    <n v="641.57999999999993"/>
    <n v="1"/>
  </r>
  <r>
    <x v="241"/>
    <x v="0"/>
    <s v="2023-2024"/>
    <x v="0"/>
    <x v="84"/>
    <x v="3"/>
    <x v="3"/>
    <n v="4215"/>
    <x v="0"/>
    <x v="3"/>
    <x v="3"/>
    <x v="3"/>
    <n v="641.61"/>
    <n v="1"/>
  </r>
  <r>
    <x v="60"/>
    <x v="0"/>
    <s v="2023-2024"/>
    <x v="0"/>
    <x v="4"/>
    <x v="1"/>
    <x v="1"/>
    <n v="2154"/>
    <x v="0"/>
    <x v="4"/>
    <x v="3"/>
    <x v="3"/>
    <n v="641.63"/>
    <n v="1"/>
  </r>
  <r>
    <x v="214"/>
    <x v="2"/>
    <s v="2024-2025"/>
    <x v="1"/>
    <x v="34"/>
    <x v="4"/>
    <x v="4"/>
    <n v="3018"/>
    <x v="0"/>
    <x v="7"/>
    <x v="2"/>
    <x v="2"/>
    <n v="642.30000000000007"/>
    <n v="1"/>
  </r>
  <r>
    <x v="224"/>
    <x v="1"/>
    <s v="2022-2023"/>
    <x v="0"/>
    <x v="72"/>
    <x v="4"/>
    <x v="4"/>
    <n v="3931"/>
    <x v="0"/>
    <x v="16"/>
    <x v="1"/>
    <x v="1"/>
    <n v="643.35"/>
    <n v="1"/>
  </r>
  <r>
    <x v="460"/>
    <x v="1"/>
    <s v="2022-2023"/>
    <x v="0"/>
    <x v="66"/>
    <x v="3"/>
    <x v="3"/>
    <n v="4883"/>
    <x v="0"/>
    <x v="12"/>
    <x v="0"/>
    <x v="0"/>
    <n v="643.77"/>
    <n v="1"/>
  </r>
  <r>
    <x v="206"/>
    <x v="2"/>
    <s v="2024-2025"/>
    <x v="1"/>
    <x v="0"/>
    <x v="0"/>
    <x v="0"/>
    <n v="6021"/>
    <x v="0"/>
    <x v="0"/>
    <x v="4"/>
    <x v="4"/>
    <n v="646.71999999999991"/>
    <n v="1"/>
  </r>
  <r>
    <x v="492"/>
    <x v="1"/>
    <s v="2022-2023"/>
    <x v="0"/>
    <x v="70"/>
    <x v="4"/>
    <x v="4"/>
    <n v="3400"/>
    <x v="0"/>
    <x v="8"/>
    <x v="9"/>
    <x v="9"/>
    <n v="646.91000000000008"/>
    <n v="1"/>
  </r>
  <r>
    <x v="620"/>
    <x v="1"/>
    <s v="2022-2023"/>
    <x v="1"/>
    <x v="95"/>
    <x v="7"/>
    <x v="7"/>
    <n v="870"/>
    <x v="0"/>
    <x v="19"/>
    <x v="0"/>
    <x v="0"/>
    <n v="647.31000000000017"/>
    <n v="1"/>
  </r>
  <r>
    <x v="516"/>
    <x v="2"/>
    <s v="2024-2025"/>
    <x v="1"/>
    <x v="85"/>
    <x v="0"/>
    <x v="0"/>
    <n v="6530"/>
    <x v="0"/>
    <x v="20"/>
    <x v="3"/>
    <x v="3"/>
    <n v="648.24"/>
    <n v="1"/>
  </r>
  <r>
    <x v="189"/>
    <x v="2"/>
    <s v="2024-2025"/>
    <x v="1"/>
    <x v="65"/>
    <x v="1"/>
    <x v="1"/>
    <n v="2131"/>
    <x v="0"/>
    <x v="4"/>
    <x v="5"/>
    <x v="5"/>
    <n v="649.99"/>
    <n v="1"/>
  </r>
  <r>
    <x v="648"/>
    <x v="1"/>
    <s v="2022-2023"/>
    <x v="1"/>
    <x v="68"/>
    <x v="7"/>
    <x v="7"/>
    <n v="800"/>
    <x v="0"/>
    <x v="19"/>
    <x v="2"/>
    <x v="2"/>
    <n v="650.32000000000005"/>
    <n v="1"/>
  </r>
  <r>
    <x v="570"/>
    <x v="0"/>
    <s v="2023-2024"/>
    <x v="1"/>
    <x v="35"/>
    <x v="3"/>
    <x v="3"/>
    <n v="4558"/>
    <x v="0"/>
    <x v="15"/>
    <x v="4"/>
    <x v="4"/>
    <n v="650.62"/>
    <n v="1"/>
  </r>
  <r>
    <x v="455"/>
    <x v="0"/>
    <s v="2023-2024"/>
    <x v="0"/>
    <x v="51"/>
    <x v="4"/>
    <x v="4"/>
    <n v="3630"/>
    <x v="0"/>
    <x v="16"/>
    <x v="0"/>
    <x v="0"/>
    <n v="651.20000000000005"/>
    <n v="1"/>
  </r>
  <r>
    <x v="384"/>
    <x v="1"/>
    <s v="2022-2023"/>
    <x v="0"/>
    <x v="86"/>
    <x v="0"/>
    <x v="0"/>
    <n v="6725"/>
    <x v="0"/>
    <x v="20"/>
    <x v="1"/>
    <x v="1"/>
    <n v="652.07000000000016"/>
    <n v="1"/>
  </r>
  <r>
    <x v="117"/>
    <x v="2"/>
    <s v="2024-2025"/>
    <x v="0"/>
    <x v="18"/>
    <x v="6"/>
    <x v="6"/>
    <n v="5168"/>
    <x v="0"/>
    <x v="13"/>
    <x v="4"/>
    <x v="4"/>
    <n v="652.14"/>
    <n v="1"/>
  </r>
  <r>
    <x v="220"/>
    <x v="0"/>
    <s v="2023-2024"/>
    <x v="0"/>
    <x v="7"/>
    <x v="4"/>
    <x v="4"/>
    <n v="3175"/>
    <x v="0"/>
    <x v="6"/>
    <x v="3"/>
    <x v="3"/>
    <n v="653.29999999999995"/>
    <n v="1"/>
  </r>
  <r>
    <x v="25"/>
    <x v="1"/>
    <s v="2022-2023"/>
    <x v="1"/>
    <x v="96"/>
    <x v="4"/>
    <x v="4"/>
    <n v="3690"/>
    <x v="0"/>
    <x v="16"/>
    <x v="7"/>
    <x v="7"/>
    <n v="653.29999999999995"/>
    <n v="1"/>
  </r>
  <r>
    <x v="462"/>
    <x v="1"/>
    <s v="2022-2023"/>
    <x v="0"/>
    <x v="72"/>
    <x v="4"/>
    <x v="4"/>
    <n v="3931"/>
    <x v="0"/>
    <x v="16"/>
    <x v="9"/>
    <x v="9"/>
    <n v="653.88"/>
    <n v="1"/>
  </r>
  <r>
    <x v="624"/>
    <x v="2"/>
    <s v="2024-2025"/>
    <x v="1"/>
    <x v="66"/>
    <x v="3"/>
    <x v="3"/>
    <n v="4883"/>
    <x v="0"/>
    <x v="12"/>
    <x v="9"/>
    <x v="9"/>
    <n v="654.07000000000005"/>
    <n v="1"/>
  </r>
  <r>
    <x v="29"/>
    <x v="0"/>
    <s v="2023-2024"/>
    <x v="0"/>
    <x v="91"/>
    <x v="1"/>
    <x v="1"/>
    <n v="2064"/>
    <x v="0"/>
    <x v="5"/>
    <x v="9"/>
    <x v="9"/>
    <n v="654.53"/>
    <n v="1"/>
  </r>
  <r>
    <x v="0"/>
    <x v="0"/>
    <s v="2023-2024"/>
    <x v="0"/>
    <x v="82"/>
    <x v="3"/>
    <x v="3"/>
    <n v="4655"/>
    <x v="0"/>
    <x v="17"/>
    <x v="5"/>
    <x v="5"/>
    <n v="655.29999999999995"/>
    <n v="1"/>
  </r>
  <r>
    <x v="267"/>
    <x v="2"/>
    <s v="2024-2025"/>
    <x v="1"/>
    <x v="35"/>
    <x v="3"/>
    <x v="3"/>
    <n v="4558"/>
    <x v="0"/>
    <x v="15"/>
    <x v="3"/>
    <x v="3"/>
    <n v="655.54"/>
    <n v="1"/>
  </r>
  <r>
    <x v="571"/>
    <x v="1"/>
    <s v="2022-2023"/>
    <x v="0"/>
    <x v="44"/>
    <x v="4"/>
    <x v="4"/>
    <n v="3977"/>
    <x v="0"/>
    <x v="16"/>
    <x v="9"/>
    <x v="9"/>
    <n v="655.78"/>
    <n v="1"/>
  </r>
  <r>
    <x v="694"/>
    <x v="2"/>
    <s v="2024-2025"/>
    <x v="0"/>
    <x v="90"/>
    <x v="3"/>
    <x v="3"/>
    <n v="4700"/>
    <x v="0"/>
    <x v="17"/>
    <x v="9"/>
    <x v="9"/>
    <n v="655.81"/>
    <n v="1"/>
  </r>
  <r>
    <x v="196"/>
    <x v="0"/>
    <s v="2023-2024"/>
    <x v="0"/>
    <x v="54"/>
    <x v="4"/>
    <x v="4"/>
    <n v="3030"/>
    <x v="0"/>
    <x v="7"/>
    <x v="9"/>
    <x v="9"/>
    <n v="658.26"/>
    <n v="1"/>
  </r>
  <r>
    <x v="179"/>
    <x v="0"/>
    <s v="2023-2024"/>
    <x v="0"/>
    <x v="19"/>
    <x v="1"/>
    <x v="1"/>
    <n v="2800"/>
    <x v="0"/>
    <x v="11"/>
    <x v="9"/>
    <x v="9"/>
    <n v="658.82999999999993"/>
    <n v="1"/>
  </r>
  <r>
    <x v="82"/>
    <x v="2"/>
    <s v="2024-2025"/>
    <x v="0"/>
    <x v="57"/>
    <x v="6"/>
    <x v="6"/>
    <n v="5082"/>
    <x v="0"/>
    <x v="13"/>
    <x v="4"/>
    <x v="4"/>
    <n v="659.45"/>
    <n v="1"/>
  </r>
  <r>
    <x v="108"/>
    <x v="1"/>
    <s v="2022-2023"/>
    <x v="0"/>
    <x v="52"/>
    <x v="3"/>
    <x v="3"/>
    <n v="4053"/>
    <x v="0"/>
    <x v="10"/>
    <x v="6"/>
    <x v="6"/>
    <n v="659.70999999999992"/>
    <n v="1"/>
  </r>
  <r>
    <x v="633"/>
    <x v="1"/>
    <s v="2022-2023"/>
    <x v="0"/>
    <x v="8"/>
    <x v="1"/>
    <x v="1"/>
    <n v="2158"/>
    <x v="0"/>
    <x v="4"/>
    <x v="3"/>
    <x v="3"/>
    <n v="660.34"/>
    <n v="1"/>
  </r>
  <r>
    <x v="120"/>
    <x v="2"/>
    <s v="2024-2025"/>
    <x v="0"/>
    <x v="30"/>
    <x v="4"/>
    <x v="4"/>
    <n v="3131"/>
    <x v="0"/>
    <x v="6"/>
    <x v="9"/>
    <x v="9"/>
    <n v="660.66000000000008"/>
    <n v="1"/>
  </r>
  <r>
    <x v="697"/>
    <x v="1"/>
    <s v="2022-2023"/>
    <x v="0"/>
    <x v="76"/>
    <x v="1"/>
    <x v="1"/>
    <n v="2031"/>
    <x v="0"/>
    <x v="5"/>
    <x v="3"/>
    <x v="3"/>
    <n v="661.56000000000006"/>
    <n v="1"/>
  </r>
  <r>
    <x v="556"/>
    <x v="0"/>
    <s v="2023-2024"/>
    <x v="0"/>
    <x v="39"/>
    <x v="0"/>
    <x v="0"/>
    <n v="6330"/>
    <x v="0"/>
    <x v="14"/>
    <x v="3"/>
    <x v="3"/>
    <n v="661.89"/>
    <n v="1"/>
  </r>
  <r>
    <x v="559"/>
    <x v="0"/>
    <s v="2023-2024"/>
    <x v="1"/>
    <x v="25"/>
    <x v="4"/>
    <x v="4"/>
    <n v="3550"/>
    <x v="0"/>
    <x v="8"/>
    <x v="3"/>
    <x v="3"/>
    <n v="662.09999999999991"/>
    <n v="1"/>
  </r>
  <r>
    <x v="594"/>
    <x v="1"/>
    <s v="2022-2023"/>
    <x v="1"/>
    <x v="66"/>
    <x v="3"/>
    <x v="3"/>
    <n v="4883"/>
    <x v="0"/>
    <x v="12"/>
    <x v="3"/>
    <x v="3"/>
    <n v="664.64"/>
    <n v="1"/>
  </r>
  <r>
    <x v="76"/>
    <x v="2"/>
    <s v="2024-2025"/>
    <x v="0"/>
    <x v="62"/>
    <x v="0"/>
    <x v="0"/>
    <n v="6112"/>
    <x v="0"/>
    <x v="14"/>
    <x v="0"/>
    <x v="0"/>
    <n v="665.11000000000013"/>
    <n v="1"/>
  </r>
  <r>
    <x v="549"/>
    <x v="1"/>
    <s v="2022-2023"/>
    <x v="0"/>
    <x v="72"/>
    <x v="4"/>
    <x v="4"/>
    <n v="3931"/>
    <x v="0"/>
    <x v="16"/>
    <x v="0"/>
    <x v="0"/>
    <n v="665.34"/>
    <n v="1"/>
  </r>
  <r>
    <x v="614"/>
    <x v="1"/>
    <s v="2022-2023"/>
    <x v="0"/>
    <x v="42"/>
    <x v="3"/>
    <x v="3"/>
    <n v="4870"/>
    <x v="0"/>
    <x v="12"/>
    <x v="4"/>
    <x v="4"/>
    <n v="665.93000000000006"/>
    <n v="1"/>
  </r>
  <r>
    <x v="8"/>
    <x v="0"/>
    <s v="2023-2024"/>
    <x v="1"/>
    <x v="96"/>
    <x v="4"/>
    <x v="4"/>
    <n v="3690"/>
    <x v="0"/>
    <x v="16"/>
    <x v="5"/>
    <x v="5"/>
    <n v="667.46"/>
    <n v="1"/>
  </r>
  <r>
    <x v="592"/>
    <x v="1"/>
    <s v="2022-2023"/>
    <x v="0"/>
    <x v="91"/>
    <x v="1"/>
    <x v="1"/>
    <n v="2064"/>
    <x v="0"/>
    <x v="5"/>
    <x v="4"/>
    <x v="4"/>
    <n v="671.42"/>
    <n v="1"/>
  </r>
  <r>
    <x v="455"/>
    <x v="0"/>
    <s v="2023-2024"/>
    <x v="0"/>
    <x v="60"/>
    <x v="1"/>
    <x v="1"/>
    <n v="2541"/>
    <x v="0"/>
    <x v="2"/>
    <x v="3"/>
    <x v="3"/>
    <n v="671.75"/>
    <n v="1"/>
  </r>
  <r>
    <x v="156"/>
    <x v="2"/>
    <s v="2024-2025"/>
    <x v="1"/>
    <x v="68"/>
    <x v="7"/>
    <x v="7"/>
    <n v="800"/>
    <x v="0"/>
    <x v="19"/>
    <x v="4"/>
    <x v="4"/>
    <n v="672.34999999999991"/>
    <n v="1"/>
  </r>
  <r>
    <x v="131"/>
    <x v="1"/>
    <s v="2022-2023"/>
    <x v="0"/>
    <x v="44"/>
    <x v="4"/>
    <x v="4"/>
    <n v="3977"/>
    <x v="0"/>
    <x v="16"/>
    <x v="3"/>
    <x v="3"/>
    <n v="673.7299999999999"/>
    <n v="1"/>
  </r>
  <r>
    <x v="715"/>
    <x v="2"/>
    <s v="2024-2025"/>
    <x v="0"/>
    <x v="31"/>
    <x v="1"/>
    <x v="1"/>
    <n v="2116"/>
    <x v="0"/>
    <x v="4"/>
    <x v="3"/>
    <x v="3"/>
    <n v="673.93"/>
    <n v="1"/>
  </r>
  <r>
    <x v="523"/>
    <x v="1"/>
    <s v="2022-2023"/>
    <x v="1"/>
    <x v="22"/>
    <x v="1"/>
    <x v="1"/>
    <n v="2539"/>
    <x v="0"/>
    <x v="2"/>
    <x v="4"/>
    <x v="4"/>
    <n v="674.38"/>
    <n v="1"/>
  </r>
  <r>
    <x v="667"/>
    <x v="0"/>
    <s v="2023-2024"/>
    <x v="1"/>
    <x v="38"/>
    <x v="3"/>
    <x v="3"/>
    <n v="4802"/>
    <x v="0"/>
    <x v="12"/>
    <x v="9"/>
    <x v="9"/>
    <n v="674.89"/>
    <n v="1"/>
  </r>
  <r>
    <x v="427"/>
    <x v="0"/>
    <s v="2023-2024"/>
    <x v="0"/>
    <x v="55"/>
    <x v="3"/>
    <x v="3"/>
    <n v="4703"/>
    <x v="0"/>
    <x v="17"/>
    <x v="9"/>
    <x v="9"/>
    <n v="675.86"/>
    <n v="1"/>
  </r>
  <r>
    <x v="685"/>
    <x v="0"/>
    <s v="2023-2024"/>
    <x v="0"/>
    <x v="92"/>
    <x v="3"/>
    <x v="3"/>
    <n v="4305"/>
    <x v="0"/>
    <x v="3"/>
    <x v="9"/>
    <x v="9"/>
    <n v="678.63"/>
    <n v="1"/>
  </r>
  <r>
    <x v="284"/>
    <x v="2"/>
    <s v="2024-2025"/>
    <x v="1"/>
    <x v="25"/>
    <x v="4"/>
    <x v="4"/>
    <n v="3550"/>
    <x v="0"/>
    <x v="8"/>
    <x v="7"/>
    <x v="7"/>
    <n v="680.99000000000012"/>
    <n v="1"/>
  </r>
  <r>
    <x v="679"/>
    <x v="0"/>
    <s v="2023-2024"/>
    <x v="0"/>
    <x v="59"/>
    <x v="3"/>
    <x v="3"/>
    <n v="4509"/>
    <x v="0"/>
    <x v="3"/>
    <x v="3"/>
    <x v="3"/>
    <n v="682.06999999999994"/>
    <n v="1"/>
  </r>
  <r>
    <x v="519"/>
    <x v="2"/>
    <s v="2024-2025"/>
    <x v="0"/>
    <x v="36"/>
    <x v="4"/>
    <x v="4"/>
    <n v="3148"/>
    <x v="0"/>
    <x v="6"/>
    <x v="4"/>
    <x v="4"/>
    <n v="682.81"/>
    <n v="1"/>
  </r>
  <r>
    <x v="590"/>
    <x v="0"/>
    <s v="2023-2024"/>
    <x v="0"/>
    <x v="27"/>
    <x v="4"/>
    <x v="4"/>
    <n v="3066"/>
    <x v="0"/>
    <x v="7"/>
    <x v="7"/>
    <x v="7"/>
    <n v="684.44999999999993"/>
    <n v="1"/>
  </r>
  <r>
    <x v="663"/>
    <x v="0"/>
    <s v="2023-2024"/>
    <x v="0"/>
    <x v="82"/>
    <x v="3"/>
    <x v="3"/>
    <n v="4655"/>
    <x v="0"/>
    <x v="17"/>
    <x v="1"/>
    <x v="1"/>
    <n v="684.5"/>
    <n v="1"/>
  </r>
  <r>
    <x v="122"/>
    <x v="1"/>
    <s v="2022-2023"/>
    <x v="1"/>
    <x v="14"/>
    <x v="1"/>
    <x v="1"/>
    <n v="2790"/>
    <x v="0"/>
    <x v="11"/>
    <x v="7"/>
    <x v="7"/>
    <n v="685.08"/>
    <n v="1"/>
  </r>
  <r>
    <x v="571"/>
    <x v="1"/>
    <s v="2022-2023"/>
    <x v="0"/>
    <x v="78"/>
    <x v="1"/>
    <x v="1"/>
    <n v="2141"/>
    <x v="0"/>
    <x v="4"/>
    <x v="4"/>
    <x v="4"/>
    <n v="685.12"/>
    <n v="1"/>
  </r>
  <r>
    <x v="311"/>
    <x v="0"/>
    <s v="2023-2024"/>
    <x v="0"/>
    <x v="12"/>
    <x v="3"/>
    <x v="3"/>
    <n v="4068"/>
    <x v="0"/>
    <x v="10"/>
    <x v="7"/>
    <x v="7"/>
    <n v="686.7199999999998"/>
    <n v="1"/>
  </r>
  <r>
    <x v="101"/>
    <x v="2"/>
    <s v="2024-2025"/>
    <x v="0"/>
    <x v="26"/>
    <x v="0"/>
    <x v="0"/>
    <n v="6280"/>
    <x v="0"/>
    <x v="14"/>
    <x v="7"/>
    <x v="7"/>
    <n v="686.93000000000006"/>
    <n v="1"/>
  </r>
  <r>
    <x v="60"/>
    <x v="0"/>
    <s v="2023-2024"/>
    <x v="1"/>
    <x v="39"/>
    <x v="0"/>
    <x v="0"/>
    <n v="6330"/>
    <x v="0"/>
    <x v="14"/>
    <x v="1"/>
    <x v="1"/>
    <n v="687.45999999999992"/>
    <n v="1"/>
  </r>
  <r>
    <x v="273"/>
    <x v="1"/>
    <s v="2022-2023"/>
    <x v="0"/>
    <x v="31"/>
    <x v="1"/>
    <x v="1"/>
    <n v="2116"/>
    <x v="0"/>
    <x v="4"/>
    <x v="3"/>
    <x v="3"/>
    <n v="688.07"/>
    <n v="1"/>
  </r>
  <r>
    <x v="93"/>
    <x v="2"/>
    <s v="2024-2025"/>
    <x v="0"/>
    <x v="52"/>
    <x v="3"/>
    <x v="3"/>
    <n v="4053"/>
    <x v="0"/>
    <x v="10"/>
    <x v="7"/>
    <x v="7"/>
    <n v="688.15000000000009"/>
    <n v="1"/>
  </r>
  <r>
    <x v="341"/>
    <x v="1"/>
    <s v="2022-2023"/>
    <x v="1"/>
    <x v="34"/>
    <x v="4"/>
    <x v="4"/>
    <n v="3018"/>
    <x v="0"/>
    <x v="7"/>
    <x v="6"/>
    <x v="6"/>
    <n v="690.15000000000009"/>
    <n v="1"/>
  </r>
  <r>
    <x v="244"/>
    <x v="0"/>
    <s v="2023-2024"/>
    <x v="0"/>
    <x v="73"/>
    <x v="6"/>
    <x v="6"/>
    <n v="5607"/>
    <x v="0"/>
    <x v="18"/>
    <x v="9"/>
    <x v="9"/>
    <n v="690.91"/>
    <n v="1"/>
  </r>
  <r>
    <x v="241"/>
    <x v="0"/>
    <s v="2023-2024"/>
    <x v="0"/>
    <x v="60"/>
    <x v="1"/>
    <x v="1"/>
    <n v="2541"/>
    <x v="0"/>
    <x v="2"/>
    <x v="2"/>
    <x v="2"/>
    <n v="692.31"/>
    <n v="1"/>
  </r>
  <r>
    <x v="149"/>
    <x v="2"/>
    <s v="2024-2025"/>
    <x v="1"/>
    <x v="96"/>
    <x v="4"/>
    <x v="4"/>
    <n v="3690"/>
    <x v="0"/>
    <x v="16"/>
    <x v="4"/>
    <x v="4"/>
    <n v="693.95"/>
    <n v="1"/>
  </r>
  <r>
    <x v="173"/>
    <x v="0"/>
    <s v="2023-2024"/>
    <x v="0"/>
    <x v="23"/>
    <x v="1"/>
    <x v="1"/>
    <n v="2650"/>
    <x v="0"/>
    <x v="11"/>
    <x v="2"/>
    <x v="2"/>
    <n v="694.9799999999999"/>
    <n v="1"/>
  </r>
  <r>
    <x v="592"/>
    <x v="1"/>
    <s v="2022-2023"/>
    <x v="0"/>
    <x v="69"/>
    <x v="4"/>
    <x v="4"/>
    <n v="3199"/>
    <x v="0"/>
    <x v="6"/>
    <x v="6"/>
    <x v="6"/>
    <n v="695.35"/>
    <n v="1"/>
  </r>
  <r>
    <x v="121"/>
    <x v="0"/>
    <s v="2023-2024"/>
    <x v="1"/>
    <x v="24"/>
    <x v="1"/>
    <x v="1"/>
    <n v="2120"/>
    <x v="0"/>
    <x v="4"/>
    <x v="5"/>
    <x v="5"/>
    <n v="695.35"/>
    <n v="1"/>
  </r>
  <r>
    <x v="198"/>
    <x v="2"/>
    <s v="2024-2025"/>
    <x v="1"/>
    <x v="74"/>
    <x v="1"/>
    <x v="1"/>
    <n v="2485"/>
    <x v="0"/>
    <x v="1"/>
    <x v="4"/>
    <x v="4"/>
    <n v="696.71"/>
    <n v="1"/>
  </r>
  <r>
    <x v="58"/>
    <x v="2"/>
    <s v="2024-2025"/>
    <x v="0"/>
    <x v="34"/>
    <x v="4"/>
    <x v="4"/>
    <n v="3018"/>
    <x v="0"/>
    <x v="7"/>
    <x v="3"/>
    <x v="3"/>
    <n v="698.61"/>
    <n v="1"/>
  </r>
  <r>
    <x v="717"/>
    <x v="2"/>
    <s v="2024-2025"/>
    <x v="0"/>
    <x v="10"/>
    <x v="4"/>
    <x v="4"/>
    <n v="3551"/>
    <x v="0"/>
    <x v="8"/>
    <x v="4"/>
    <x v="4"/>
    <n v="698.73"/>
    <n v="1"/>
  </r>
  <r>
    <x v="327"/>
    <x v="0"/>
    <s v="2023-2024"/>
    <x v="0"/>
    <x v="29"/>
    <x v="4"/>
    <x v="4"/>
    <n v="3500"/>
    <x v="0"/>
    <x v="8"/>
    <x v="9"/>
    <x v="9"/>
    <n v="698.73"/>
    <n v="1"/>
  </r>
  <r>
    <x v="156"/>
    <x v="2"/>
    <s v="2024-2025"/>
    <x v="0"/>
    <x v="42"/>
    <x v="3"/>
    <x v="3"/>
    <n v="4870"/>
    <x v="0"/>
    <x v="12"/>
    <x v="9"/>
    <x v="9"/>
    <n v="699.15000000000009"/>
    <n v="1"/>
  </r>
  <r>
    <x v="212"/>
    <x v="0"/>
    <s v="2023-2024"/>
    <x v="0"/>
    <x v="67"/>
    <x v="3"/>
    <x v="3"/>
    <n v="4551"/>
    <x v="0"/>
    <x v="15"/>
    <x v="3"/>
    <x v="3"/>
    <n v="699.94999999999993"/>
    <n v="1"/>
  </r>
  <r>
    <x v="111"/>
    <x v="0"/>
    <s v="2023-2024"/>
    <x v="0"/>
    <x v="71"/>
    <x v="6"/>
    <x v="6"/>
    <n v="5043"/>
    <x v="0"/>
    <x v="13"/>
    <x v="9"/>
    <x v="9"/>
    <n v="700.16"/>
    <n v="1"/>
  </r>
  <r>
    <x v="237"/>
    <x v="0"/>
    <s v="2023-2024"/>
    <x v="0"/>
    <x v="5"/>
    <x v="1"/>
    <x v="1"/>
    <n v="2067"/>
    <x v="0"/>
    <x v="5"/>
    <x v="3"/>
    <x v="3"/>
    <n v="700.37999999999988"/>
    <n v="1"/>
  </r>
  <r>
    <x v="27"/>
    <x v="0"/>
    <s v="2023-2024"/>
    <x v="0"/>
    <x v="60"/>
    <x v="1"/>
    <x v="1"/>
    <n v="2541"/>
    <x v="0"/>
    <x v="2"/>
    <x v="7"/>
    <x v="7"/>
    <n v="701.14999999999986"/>
    <n v="1"/>
  </r>
  <r>
    <x v="6"/>
    <x v="1"/>
    <s v="2022-2023"/>
    <x v="0"/>
    <x v="13"/>
    <x v="1"/>
    <x v="1"/>
    <n v="2480"/>
    <x v="0"/>
    <x v="1"/>
    <x v="7"/>
    <x v="7"/>
    <n v="701.67000000000007"/>
    <n v="1"/>
  </r>
  <r>
    <x v="221"/>
    <x v="0"/>
    <s v="2023-2024"/>
    <x v="0"/>
    <x v="86"/>
    <x v="0"/>
    <x v="0"/>
    <n v="6725"/>
    <x v="0"/>
    <x v="20"/>
    <x v="1"/>
    <x v="1"/>
    <n v="702.32999999999993"/>
    <n v="1"/>
  </r>
  <r>
    <x v="93"/>
    <x v="2"/>
    <s v="2024-2025"/>
    <x v="1"/>
    <x v="25"/>
    <x v="4"/>
    <x v="4"/>
    <n v="3550"/>
    <x v="0"/>
    <x v="8"/>
    <x v="3"/>
    <x v="3"/>
    <n v="702.54"/>
    <n v="1"/>
  </r>
  <r>
    <x v="548"/>
    <x v="1"/>
    <s v="2022-2023"/>
    <x v="0"/>
    <x v="80"/>
    <x v="0"/>
    <x v="0"/>
    <n v="6109"/>
    <x v="0"/>
    <x v="14"/>
    <x v="1"/>
    <x v="1"/>
    <n v="703.34"/>
    <n v="1"/>
  </r>
  <r>
    <x v="425"/>
    <x v="2"/>
    <s v="2024-2025"/>
    <x v="0"/>
    <x v="46"/>
    <x v="3"/>
    <x v="3"/>
    <n v="4740"/>
    <x v="0"/>
    <x v="17"/>
    <x v="4"/>
    <x v="4"/>
    <n v="704.46"/>
    <n v="1"/>
  </r>
  <r>
    <x v="428"/>
    <x v="0"/>
    <s v="2023-2024"/>
    <x v="0"/>
    <x v="48"/>
    <x v="3"/>
    <x v="3"/>
    <n v="4566"/>
    <x v="0"/>
    <x v="15"/>
    <x v="5"/>
    <x v="5"/>
    <n v="705.05"/>
    <n v="1"/>
  </r>
  <r>
    <x v="499"/>
    <x v="0"/>
    <s v="2023-2024"/>
    <x v="1"/>
    <x v="96"/>
    <x v="4"/>
    <x v="4"/>
    <n v="3690"/>
    <x v="0"/>
    <x v="16"/>
    <x v="4"/>
    <x v="4"/>
    <n v="706.39"/>
    <n v="1"/>
  </r>
  <r>
    <x v="109"/>
    <x v="0"/>
    <s v="2023-2024"/>
    <x v="1"/>
    <x v="34"/>
    <x v="4"/>
    <x v="4"/>
    <n v="3018"/>
    <x v="0"/>
    <x v="7"/>
    <x v="2"/>
    <x v="2"/>
    <n v="706.49"/>
    <n v="1"/>
  </r>
  <r>
    <x v="671"/>
    <x v="1"/>
    <s v="2022-2023"/>
    <x v="1"/>
    <x v="38"/>
    <x v="3"/>
    <x v="3"/>
    <n v="4802"/>
    <x v="0"/>
    <x v="12"/>
    <x v="1"/>
    <x v="1"/>
    <n v="710.89"/>
    <n v="1"/>
  </r>
  <r>
    <x v="687"/>
    <x v="0"/>
    <s v="2023-2024"/>
    <x v="0"/>
    <x v="85"/>
    <x v="0"/>
    <x v="0"/>
    <n v="6530"/>
    <x v="0"/>
    <x v="20"/>
    <x v="2"/>
    <x v="2"/>
    <n v="715"/>
    <n v="1"/>
  </r>
  <r>
    <x v="593"/>
    <x v="0"/>
    <s v="2023-2024"/>
    <x v="0"/>
    <x v="49"/>
    <x v="4"/>
    <x v="4"/>
    <n v="3134"/>
    <x v="0"/>
    <x v="6"/>
    <x v="1"/>
    <x v="1"/>
    <n v="715.37"/>
    <n v="1"/>
  </r>
  <r>
    <x v="528"/>
    <x v="1"/>
    <s v="2022-2023"/>
    <x v="0"/>
    <x v="31"/>
    <x v="1"/>
    <x v="1"/>
    <n v="2116"/>
    <x v="0"/>
    <x v="4"/>
    <x v="7"/>
    <x v="7"/>
    <n v="715.61999999999989"/>
    <n v="1"/>
  </r>
  <r>
    <x v="526"/>
    <x v="2"/>
    <s v="2024-2025"/>
    <x v="1"/>
    <x v="25"/>
    <x v="4"/>
    <x v="4"/>
    <n v="3550"/>
    <x v="0"/>
    <x v="8"/>
    <x v="9"/>
    <x v="9"/>
    <n v="715.88"/>
    <n v="1"/>
  </r>
  <r>
    <x v="366"/>
    <x v="1"/>
    <s v="2022-2023"/>
    <x v="0"/>
    <x v="55"/>
    <x v="3"/>
    <x v="3"/>
    <n v="4703"/>
    <x v="0"/>
    <x v="17"/>
    <x v="0"/>
    <x v="0"/>
    <n v="716.45"/>
    <n v="1"/>
  </r>
  <r>
    <x v="490"/>
    <x v="0"/>
    <s v="2023-2024"/>
    <x v="0"/>
    <x v="26"/>
    <x v="0"/>
    <x v="0"/>
    <n v="6280"/>
    <x v="0"/>
    <x v="14"/>
    <x v="7"/>
    <x v="7"/>
    <n v="716.67000000000007"/>
    <n v="1"/>
  </r>
  <r>
    <x v="178"/>
    <x v="0"/>
    <s v="2023-2024"/>
    <x v="0"/>
    <x v="32"/>
    <x v="6"/>
    <x v="6"/>
    <n v="5169"/>
    <x v="0"/>
    <x v="13"/>
    <x v="4"/>
    <x v="4"/>
    <n v="717.45"/>
    <n v="1"/>
  </r>
  <r>
    <x v="92"/>
    <x v="0"/>
    <s v="2023-2024"/>
    <x v="0"/>
    <x v="71"/>
    <x v="6"/>
    <x v="6"/>
    <n v="5043"/>
    <x v="0"/>
    <x v="13"/>
    <x v="9"/>
    <x v="9"/>
    <n v="718.24"/>
    <n v="1"/>
  </r>
  <r>
    <x v="463"/>
    <x v="0"/>
    <s v="2023-2024"/>
    <x v="1"/>
    <x v="64"/>
    <x v="1"/>
    <x v="1"/>
    <n v="2350"/>
    <x v="0"/>
    <x v="1"/>
    <x v="3"/>
    <x v="3"/>
    <n v="721.01999999999987"/>
    <n v="1"/>
  </r>
  <r>
    <x v="173"/>
    <x v="0"/>
    <s v="2023-2024"/>
    <x v="0"/>
    <x v="73"/>
    <x v="6"/>
    <x v="6"/>
    <n v="5607"/>
    <x v="0"/>
    <x v="18"/>
    <x v="1"/>
    <x v="1"/>
    <n v="721.04"/>
    <n v="1"/>
  </r>
  <r>
    <x v="176"/>
    <x v="2"/>
    <s v="2024-2025"/>
    <x v="0"/>
    <x v="4"/>
    <x v="1"/>
    <x v="1"/>
    <n v="2154"/>
    <x v="0"/>
    <x v="4"/>
    <x v="3"/>
    <x v="3"/>
    <n v="721.23"/>
    <n v="1"/>
  </r>
  <r>
    <x v="19"/>
    <x v="0"/>
    <s v="2023-2024"/>
    <x v="0"/>
    <x v="19"/>
    <x v="1"/>
    <x v="1"/>
    <n v="2800"/>
    <x v="0"/>
    <x v="11"/>
    <x v="4"/>
    <x v="4"/>
    <n v="721.40000000000009"/>
    <n v="1"/>
  </r>
  <r>
    <x v="676"/>
    <x v="1"/>
    <s v="2022-2023"/>
    <x v="0"/>
    <x v="60"/>
    <x v="1"/>
    <x v="1"/>
    <n v="2541"/>
    <x v="0"/>
    <x v="2"/>
    <x v="3"/>
    <x v="3"/>
    <n v="721.7"/>
    <n v="1"/>
  </r>
  <r>
    <x v="293"/>
    <x v="0"/>
    <s v="2023-2024"/>
    <x v="0"/>
    <x v="29"/>
    <x v="4"/>
    <x v="4"/>
    <n v="3500"/>
    <x v="0"/>
    <x v="8"/>
    <x v="4"/>
    <x v="4"/>
    <n v="722.32999999999993"/>
    <n v="1"/>
  </r>
  <r>
    <x v="564"/>
    <x v="0"/>
    <s v="2023-2024"/>
    <x v="0"/>
    <x v="17"/>
    <x v="3"/>
    <x v="3"/>
    <n v="4825"/>
    <x v="0"/>
    <x v="12"/>
    <x v="9"/>
    <x v="9"/>
    <n v="723.53000000000009"/>
    <n v="1"/>
  </r>
  <r>
    <x v="712"/>
    <x v="0"/>
    <s v="2023-2024"/>
    <x v="0"/>
    <x v="18"/>
    <x v="6"/>
    <x v="6"/>
    <n v="5168"/>
    <x v="0"/>
    <x v="13"/>
    <x v="5"/>
    <x v="5"/>
    <n v="724.4"/>
    <n v="1"/>
  </r>
  <r>
    <x v="78"/>
    <x v="0"/>
    <s v="2023-2024"/>
    <x v="0"/>
    <x v="94"/>
    <x v="5"/>
    <x v="5"/>
    <n v="7250"/>
    <x v="0"/>
    <x v="9"/>
    <x v="4"/>
    <x v="4"/>
    <n v="724.66000000000008"/>
    <n v="1"/>
  </r>
  <r>
    <x v="246"/>
    <x v="2"/>
    <s v="2024-2025"/>
    <x v="0"/>
    <x v="64"/>
    <x v="1"/>
    <x v="1"/>
    <n v="2350"/>
    <x v="0"/>
    <x v="1"/>
    <x v="7"/>
    <x v="7"/>
    <n v="724.67999999999984"/>
    <n v="1"/>
  </r>
  <r>
    <x v="668"/>
    <x v="2"/>
    <s v="2024-2025"/>
    <x v="0"/>
    <x v="92"/>
    <x v="3"/>
    <x v="3"/>
    <n v="4305"/>
    <x v="0"/>
    <x v="3"/>
    <x v="9"/>
    <x v="9"/>
    <n v="724.75"/>
    <n v="1"/>
  </r>
  <r>
    <x v="282"/>
    <x v="2"/>
    <s v="2024-2025"/>
    <x v="1"/>
    <x v="22"/>
    <x v="1"/>
    <x v="1"/>
    <n v="2539"/>
    <x v="0"/>
    <x v="2"/>
    <x v="1"/>
    <x v="1"/>
    <n v="726.35"/>
    <n v="1"/>
  </r>
  <r>
    <x v="562"/>
    <x v="1"/>
    <s v="2022-2023"/>
    <x v="0"/>
    <x v="69"/>
    <x v="4"/>
    <x v="4"/>
    <n v="3199"/>
    <x v="0"/>
    <x v="6"/>
    <x v="3"/>
    <x v="3"/>
    <n v="726.38"/>
    <n v="1"/>
  </r>
  <r>
    <x v="241"/>
    <x v="0"/>
    <s v="2023-2024"/>
    <x v="0"/>
    <x v="56"/>
    <x v="1"/>
    <x v="1"/>
    <n v="2795"/>
    <x v="0"/>
    <x v="11"/>
    <x v="7"/>
    <x v="7"/>
    <n v="727.32999999999981"/>
    <n v="1"/>
  </r>
  <r>
    <x v="301"/>
    <x v="1"/>
    <s v="2022-2023"/>
    <x v="0"/>
    <x v="28"/>
    <x v="1"/>
    <x v="1"/>
    <n v="2830"/>
    <x v="0"/>
    <x v="11"/>
    <x v="4"/>
    <x v="4"/>
    <n v="728.16000000000008"/>
    <n v="1"/>
  </r>
  <r>
    <x v="443"/>
    <x v="1"/>
    <s v="2022-2023"/>
    <x v="0"/>
    <x v="43"/>
    <x v="1"/>
    <x v="1"/>
    <n v="2560"/>
    <x v="0"/>
    <x v="2"/>
    <x v="3"/>
    <x v="3"/>
    <n v="729.09"/>
    <n v="1"/>
  </r>
  <r>
    <x v="210"/>
    <x v="0"/>
    <s v="2023-2024"/>
    <x v="0"/>
    <x v="63"/>
    <x v="1"/>
    <x v="1"/>
    <n v="2015"/>
    <x v="0"/>
    <x v="5"/>
    <x v="7"/>
    <x v="7"/>
    <n v="729.36"/>
    <n v="1"/>
  </r>
  <r>
    <x v="357"/>
    <x v="0"/>
    <s v="2023-2024"/>
    <x v="0"/>
    <x v="39"/>
    <x v="0"/>
    <x v="0"/>
    <n v="6330"/>
    <x v="0"/>
    <x v="14"/>
    <x v="6"/>
    <x v="6"/>
    <n v="731.02"/>
    <n v="1"/>
  </r>
  <r>
    <x v="209"/>
    <x v="2"/>
    <s v="2024-2025"/>
    <x v="0"/>
    <x v="47"/>
    <x v="1"/>
    <x v="1"/>
    <n v="2101"/>
    <x v="0"/>
    <x v="4"/>
    <x v="4"/>
    <x v="4"/>
    <n v="731.57999999999993"/>
    <n v="1"/>
  </r>
  <r>
    <x v="633"/>
    <x v="1"/>
    <s v="2022-2023"/>
    <x v="0"/>
    <x v="33"/>
    <x v="4"/>
    <x v="4"/>
    <n v="3280"/>
    <x v="0"/>
    <x v="8"/>
    <x v="0"/>
    <x v="0"/>
    <n v="733.47"/>
    <n v="1"/>
  </r>
  <r>
    <x v="678"/>
    <x v="1"/>
    <s v="2022-2023"/>
    <x v="1"/>
    <x v="35"/>
    <x v="3"/>
    <x v="3"/>
    <n v="4558"/>
    <x v="0"/>
    <x v="15"/>
    <x v="2"/>
    <x v="2"/>
    <n v="733.96"/>
    <n v="1"/>
  </r>
  <r>
    <x v="74"/>
    <x v="2"/>
    <s v="2024-2025"/>
    <x v="0"/>
    <x v="78"/>
    <x v="1"/>
    <x v="1"/>
    <n v="2141"/>
    <x v="0"/>
    <x v="4"/>
    <x v="0"/>
    <x v="0"/>
    <n v="734.98"/>
    <n v="1"/>
  </r>
  <r>
    <x v="720"/>
    <x v="0"/>
    <s v="2023-2024"/>
    <x v="0"/>
    <x v="76"/>
    <x v="1"/>
    <x v="1"/>
    <n v="2031"/>
    <x v="0"/>
    <x v="5"/>
    <x v="7"/>
    <x v="7"/>
    <n v="738.8599999999999"/>
    <n v="1"/>
  </r>
  <r>
    <x v="101"/>
    <x v="2"/>
    <s v="2024-2025"/>
    <x v="1"/>
    <x v="24"/>
    <x v="1"/>
    <x v="1"/>
    <n v="2120"/>
    <x v="0"/>
    <x v="4"/>
    <x v="4"/>
    <x v="4"/>
    <n v="739.6099999999999"/>
    <n v="1"/>
  </r>
  <r>
    <x v="373"/>
    <x v="0"/>
    <s v="2023-2024"/>
    <x v="0"/>
    <x v="33"/>
    <x v="4"/>
    <x v="4"/>
    <n v="3280"/>
    <x v="0"/>
    <x v="8"/>
    <x v="7"/>
    <x v="7"/>
    <n v="739.65"/>
    <n v="1"/>
  </r>
  <r>
    <x v="31"/>
    <x v="1"/>
    <s v="2022-2023"/>
    <x v="0"/>
    <x v="10"/>
    <x v="4"/>
    <x v="4"/>
    <n v="3551"/>
    <x v="0"/>
    <x v="8"/>
    <x v="4"/>
    <x v="4"/>
    <n v="740.32"/>
    <n v="1"/>
  </r>
  <r>
    <x v="556"/>
    <x v="0"/>
    <s v="2023-2024"/>
    <x v="0"/>
    <x v="71"/>
    <x v="6"/>
    <x v="6"/>
    <n v="5043"/>
    <x v="0"/>
    <x v="13"/>
    <x v="1"/>
    <x v="1"/>
    <n v="741.28000000000009"/>
    <n v="1"/>
  </r>
  <r>
    <x v="356"/>
    <x v="0"/>
    <s v="2023-2024"/>
    <x v="1"/>
    <x v="87"/>
    <x v="2"/>
    <x v="2"/>
    <n v="2609"/>
    <x v="0"/>
    <x v="2"/>
    <x v="9"/>
    <x v="9"/>
    <n v="741.83999999999992"/>
    <n v="1"/>
  </r>
  <r>
    <x v="205"/>
    <x v="0"/>
    <s v="2023-2024"/>
    <x v="1"/>
    <x v="68"/>
    <x v="7"/>
    <x v="7"/>
    <n v="800"/>
    <x v="0"/>
    <x v="19"/>
    <x v="3"/>
    <x v="3"/>
    <n v="742.08"/>
    <n v="1"/>
  </r>
  <r>
    <x v="307"/>
    <x v="0"/>
    <s v="2023-2024"/>
    <x v="0"/>
    <x v="37"/>
    <x v="1"/>
    <x v="1"/>
    <n v="2750"/>
    <x v="0"/>
    <x v="11"/>
    <x v="4"/>
    <x v="4"/>
    <n v="742.91"/>
    <n v="1"/>
  </r>
  <r>
    <x v="255"/>
    <x v="0"/>
    <s v="2023-2024"/>
    <x v="0"/>
    <x v="9"/>
    <x v="4"/>
    <x v="4"/>
    <n v="3076"/>
    <x v="0"/>
    <x v="7"/>
    <x v="4"/>
    <x v="4"/>
    <n v="743.15"/>
    <n v="1"/>
  </r>
  <r>
    <x v="183"/>
    <x v="0"/>
    <s v="2023-2024"/>
    <x v="0"/>
    <x v="26"/>
    <x v="0"/>
    <x v="0"/>
    <n v="6280"/>
    <x v="0"/>
    <x v="14"/>
    <x v="3"/>
    <x v="3"/>
    <n v="744.12"/>
    <n v="1"/>
  </r>
  <r>
    <x v="79"/>
    <x v="0"/>
    <s v="2023-2024"/>
    <x v="1"/>
    <x v="75"/>
    <x v="0"/>
    <x v="0"/>
    <n v="6450"/>
    <x v="0"/>
    <x v="20"/>
    <x v="9"/>
    <x v="9"/>
    <n v="744.77"/>
    <n v="1"/>
  </r>
  <r>
    <x v="174"/>
    <x v="0"/>
    <s v="2023-2024"/>
    <x v="1"/>
    <x v="8"/>
    <x v="1"/>
    <x v="1"/>
    <n v="2158"/>
    <x v="0"/>
    <x v="4"/>
    <x v="9"/>
    <x v="9"/>
    <n v="744.88"/>
    <n v="1"/>
  </r>
  <r>
    <x v="159"/>
    <x v="0"/>
    <s v="2023-2024"/>
    <x v="0"/>
    <x v="80"/>
    <x v="0"/>
    <x v="0"/>
    <n v="6109"/>
    <x v="0"/>
    <x v="14"/>
    <x v="4"/>
    <x v="4"/>
    <n v="744.9899999999999"/>
    <n v="1"/>
  </r>
  <r>
    <x v="716"/>
    <x v="0"/>
    <s v="2023-2024"/>
    <x v="1"/>
    <x v="35"/>
    <x v="3"/>
    <x v="3"/>
    <n v="4558"/>
    <x v="0"/>
    <x v="15"/>
    <x v="2"/>
    <x v="2"/>
    <n v="745.32"/>
    <n v="1"/>
  </r>
  <r>
    <x v="199"/>
    <x v="0"/>
    <s v="2023-2024"/>
    <x v="1"/>
    <x v="8"/>
    <x v="1"/>
    <x v="1"/>
    <n v="2158"/>
    <x v="0"/>
    <x v="4"/>
    <x v="9"/>
    <x v="9"/>
    <n v="746.06"/>
    <n v="1"/>
  </r>
  <r>
    <x v="218"/>
    <x v="1"/>
    <s v="2022-2023"/>
    <x v="0"/>
    <x v="84"/>
    <x v="3"/>
    <x v="3"/>
    <n v="4215"/>
    <x v="0"/>
    <x v="3"/>
    <x v="2"/>
    <x v="2"/>
    <n v="747.07"/>
    <n v="1"/>
  </r>
  <r>
    <x v="528"/>
    <x v="1"/>
    <s v="2022-2023"/>
    <x v="0"/>
    <x v="53"/>
    <x v="3"/>
    <x v="3"/>
    <n v="4119"/>
    <x v="0"/>
    <x v="10"/>
    <x v="9"/>
    <x v="9"/>
    <n v="747.11"/>
    <n v="1"/>
  </r>
  <r>
    <x v="169"/>
    <x v="0"/>
    <s v="2023-2024"/>
    <x v="0"/>
    <x v="62"/>
    <x v="0"/>
    <x v="0"/>
    <n v="6112"/>
    <x v="0"/>
    <x v="14"/>
    <x v="7"/>
    <x v="7"/>
    <n v="747.30000000000007"/>
    <n v="1"/>
  </r>
  <r>
    <x v="59"/>
    <x v="0"/>
    <s v="2023-2024"/>
    <x v="0"/>
    <x v="2"/>
    <x v="2"/>
    <x v="2"/>
    <n v="2617"/>
    <x v="0"/>
    <x v="2"/>
    <x v="0"/>
    <x v="0"/>
    <n v="747.34"/>
    <n v="1"/>
  </r>
  <r>
    <x v="436"/>
    <x v="2"/>
    <s v="2024-2025"/>
    <x v="0"/>
    <x v="57"/>
    <x v="6"/>
    <x v="6"/>
    <n v="5082"/>
    <x v="0"/>
    <x v="13"/>
    <x v="1"/>
    <x v="1"/>
    <n v="747.42000000000007"/>
    <n v="1"/>
  </r>
  <r>
    <x v="134"/>
    <x v="0"/>
    <s v="2023-2024"/>
    <x v="0"/>
    <x v="8"/>
    <x v="1"/>
    <x v="1"/>
    <n v="2158"/>
    <x v="0"/>
    <x v="4"/>
    <x v="4"/>
    <x v="4"/>
    <n v="747.94"/>
    <n v="1"/>
  </r>
  <r>
    <x v="44"/>
    <x v="0"/>
    <s v="2023-2024"/>
    <x v="0"/>
    <x v="66"/>
    <x v="3"/>
    <x v="3"/>
    <n v="4883"/>
    <x v="0"/>
    <x v="12"/>
    <x v="1"/>
    <x v="1"/>
    <n v="748.43000000000006"/>
    <n v="1"/>
  </r>
  <r>
    <x v="276"/>
    <x v="0"/>
    <s v="2023-2024"/>
    <x v="0"/>
    <x v="90"/>
    <x v="3"/>
    <x v="3"/>
    <n v="4700"/>
    <x v="0"/>
    <x v="17"/>
    <x v="7"/>
    <x v="7"/>
    <n v="749.04"/>
    <n v="1"/>
  </r>
  <r>
    <x v="178"/>
    <x v="0"/>
    <s v="2023-2024"/>
    <x v="0"/>
    <x v="37"/>
    <x v="1"/>
    <x v="1"/>
    <n v="2750"/>
    <x v="0"/>
    <x v="11"/>
    <x v="3"/>
    <x v="3"/>
    <n v="749.25"/>
    <n v="1"/>
  </r>
  <r>
    <x v="536"/>
    <x v="1"/>
    <s v="2022-2023"/>
    <x v="0"/>
    <x v="12"/>
    <x v="3"/>
    <x v="3"/>
    <n v="4068"/>
    <x v="0"/>
    <x v="10"/>
    <x v="3"/>
    <x v="3"/>
    <n v="749.56"/>
    <n v="1"/>
  </r>
  <r>
    <x v="218"/>
    <x v="1"/>
    <s v="2022-2023"/>
    <x v="0"/>
    <x v="46"/>
    <x v="3"/>
    <x v="3"/>
    <n v="4740"/>
    <x v="0"/>
    <x v="17"/>
    <x v="5"/>
    <x v="5"/>
    <n v="749.75"/>
    <n v="1"/>
  </r>
  <r>
    <x v="676"/>
    <x v="1"/>
    <s v="2022-2023"/>
    <x v="1"/>
    <x v="89"/>
    <x v="4"/>
    <x v="4"/>
    <n v="3136"/>
    <x v="0"/>
    <x v="6"/>
    <x v="5"/>
    <x v="5"/>
    <n v="750.6"/>
    <n v="1"/>
  </r>
  <r>
    <x v="156"/>
    <x v="2"/>
    <s v="2024-2025"/>
    <x v="0"/>
    <x v="40"/>
    <x v="4"/>
    <x v="4"/>
    <n v="3353"/>
    <x v="0"/>
    <x v="8"/>
    <x v="7"/>
    <x v="7"/>
    <n v="751.21"/>
    <n v="1"/>
  </r>
  <r>
    <x v="464"/>
    <x v="2"/>
    <s v="2024-2025"/>
    <x v="0"/>
    <x v="23"/>
    <x v="1"/>
    <x v="1"/>
    <n v="2650"/>
    <x v="0"/>
    <x v="11"/>
    <x v="7"/>
    <x v="7"/>
    <n v="756.55000000000007"/>
    <n v="1"/>
  </r>
  <r>
    <x v="253"/>
    <x v="0"/>
    <s v="2023-2024"/>
    <x v="1"/>
    <x v="40"/>
    <x v="4"/>
    <x v="4"/>
    <n v="3353"/>
    <x v="0"/>
    <x v="8"/>
    <x v="2"/>
    <x v="2"/>
    <n v="756.94"/>
    <n v="1"/>
  </r>
  <r>
    <x v="551"/>
    <x v="0"/>
    <s v="2023-2024"/>
    <x v="0"/>
    <x v="13"/>
    <x v="1"/>
    <x v="1"/>
    <n v="2480"/>
    <x v="0"/>
    <x v="1"/>
    <x v="4"/>
    <x v="4"/>
    <n v="759.59"/>
    <n v="1"/>
  </r>
  <r>
    <x v="720"/>
    <x v="0"/>
    <s v="2023-2024"/>
    <x v="0"/>
    <x v="43"/>
    <x v="1"/>
    <x v="1"/>
    <n v="2560"/>
    <x v="0"/>
    <x v="2"/>
    <x v="2"/>
    <x v="2"/>
    <n v="761.5200000000001"/>
    <n v="1"/>
  </r>
  <r>
    <x v="409"/>
    <x v="0"/>
    <s v="2023-2024"/>
    <x v="0"/>
    <x v="43"/>
    <x v="1"/>
    <x v="1"/>
    <n v="2560"/>
    <x v="0"/>
    <x v="2"/>
    <x v="3"/>
    <x v="3"/>
    <n v="761.66000000000008"/>
    <n v="1"/>
  </r>
  <r>
    <x v="484"/>
    <x v="0"/>
    <s v="2023-2024"/>
    <x v="0"/>
    <x v="33"/>
    <x v="4"/>
    <x v="4"/>
    <n v="3280"/>
    <x v="0"/>
    <x v="8"/>
    <x v="4"/>
    <x v="4"/>
    <n v="762.15000000000009"/>
    <n v="1"/>
  </r>
  <r>
    <x v="627"/>
    <x v="2"/>
    <s v="2024-2025"/>
    <x v="0"/>
    <x v="37"/>
    <x v="1"/>
    <x v="1"/>
    <n v="2750"/>
    <x v="0"/>
    <x v="11"/>
    <x v="4"/>
    <x v="4"/>
    <n v="763.2700000000001"/>
    <n v="1"/>
  </r>
  <r>
    <x v="140"/>
    <x v="0"/>
    <s v="2023-2024"/>
    <x v="0"/>
    <x v="1"/>
    <x v="1"/>
    <x v="1"/>
    <n v="2478"/>
    <x v="0"/>
    <x v="1"/>
    <x v="9"/>
    <x v="9"/>
    <n v="764.81"/>
    <n v="1"/>
  </r>
  <r>
    <x v="13"/>
    <x v="0"/>
    <s v="2023-2024"/>
    <x v="0"/>
    <x v="51"/>
    <x v="4"/>
    <x v="4"/>
    <n v="3630"/>
    <x v="0"/>
    <x v="16"/>
    <x v="9"/>
    <x v="9"/>
    <n v="764.92"/>
    <n v="1"/>
  </r>
  <r>
    <x v="437"/>
    <x v="1"/>
    <s v="2022-2023"/>
    <x v="0"/>
    <x v="64"/>
    <x v="1"/>
    <x v="1"/>
    <n v="2350"/>
    <x v="0"/>
    <x v="1"/>
    <x v="1"/>
    <x v="1"/>
    <n v="767.44999999999993"/>
    <n v="1"/>
  </r>
  <r>
    <x v="252"/>
    <x v="1"/>
    <s v="2022-2023"/>
    <x v="0"/>
    <x v="94"/>
    <x v="5"/>
    <x v="5"/>
    <n v="7250"/>
    <x v="0"/>
    <x v="9"/>
    <x v="7"/>
    <x v="7"/>
    <n v="768.2"/>
    <n v="1"/>
  </r>
  <r>
    <x v="360"/>
    <x v="2"/>
    <s v="2024-2025"/>
    <x v="0"/>
    <x v="13"/>
    <x v="1"/>
    <x v="1"/>
    <n v="2480"/>
    <x v="0"/>
    <x v="1"/>
    <x v="7"/>
    <x v="7"/>
    <n v="769.59"/>
    <n v="1"/>
  </r>
  <r>
    <x v="665"/>
    <x v="0"/>
    <s v="2023-2024"/>
    <x v="0"/>
    <x v="7"/>
    <x v="4"/>
    <x v="4"/>
    <n v="3175"/>
    <x v="0"/>
    <x v="6"/>
    <x v="3"/>
    <x v="3"/>
    <n v="769.93"/>
    <n v="1"/>
  </r>
  <r>
    <x v="316"/>
    <x v="0"/>
    <s v="2023-2024"/>
    <x v="0"/>
    <x v="69"/>
    <x v="4"/>
    <x v="4"/>
    <n v="3199"/>
    <x v="0"/>
    <x v="6"/>
    <x v="5"/>
    <x v="5"/>
    <n v="770.33999999999992"/>
    <n v="1"/>
  </r>
  <r>
    <x v="46"/>
    <x v="2"/>
    <s v="2024-2025"/>
    <x v="0"/>
    <x v="62"/>
    <x v="0"/>
    <x v="0"/>
    <n v="6112"/>
    <x v="0"/>
    <x v="14"/>
    <x v="9"/>
    <x v="9"/>
    <n v="771.18999999999994"/>
    <n v="1"/>
  </r>
  <r>
    <x v="136"/>
    <x v="0"/>
    <s v="2023-2024"/>
    <x v="0"/>
    <x v="7"/>
    <x v="4"/>
    <x v="4"/>
    <n v="3175"/>
    <x v="0"/>
    <x v="6"/>
    <x v="2"/>
    <x v="2"/>
    <n v="771.22"/>
    <n v="1"/>
  </r>
  <r>
    <x v="290"/>
    <x v="0"/>
    <s v="2023-2024"/>
    <x v="0"/>
    <x v="87"/>
    <x v="2"/>
    <x v="2"/>
    <n v="2609"/>
    <x v="0"/>
    <x v="2"/>
    <x v="5"/>
    <x v="5"/>
    <n v="771.81000000000006"/>
    <n v="1"/>
  </r>
  <r>
    <x v="19"/>
    <x v="0"/>
    <s v="2023-2024"/>
    <x v="1"/>
    <x v="22"/>
    <x v="1"/>
    <x v="1"/>
    <n v="2539"/>
    <x v="0"/>
    <x v="2"/>
    <x v="1"/>
    <x v="1"/>
    <n v="773.53"/>
    <n v="1"/>
  </r>
  <r>
    <x v="451"/>
    <x v="2"/>
    <s v="2024-2025"/>
    <x v="0"/>
    <x v="78"/>
    <x v="1"/>
    <x v="1"/>
    <n v="2141"/>
    <x v="0"/>
    <x v="4"/>
    <x v="1"/>
    <x v="1"/>
    <n v="776.77"/>
    <n v="1"/>
  </r>
  <r>
    <x v="545"/>
    <x v="2"/>
    <s v="2024-2025"/>
    <x v="1"/>
    <x v="65"/>
    <x v="1"/>
    <x v="1"/>
    <n v="2131"/>
    <x v="0"/>
    <x v="4"/>
    <x v="3"/>
    <x v="3"/>
    <n v="777.14"/>
    <n v="1"/>
  </r>
  <r>
    <x v="563"/>
    <x v="0"/>
    <s v="2023-2024"/>
    <x v="0"/>
    <x v="73"/>
    <x v="6"/>
    <x v="6"/>
    <n v="5607"/>
    <x v="0"/>
    <x v="18"/>
    <x v="0"/>
    <x v="0"/>
    <n v="777.87"/>
    <n v="1"/>
  </r>
  <r>
    <x v="721"/>
    <x v="0"/>
    <s v="2023-2024"/>
    <x v="1"/>
    <x v="85"/>
    <x v="0"/>
    <x v="0"/>
    <n v="6530"/>
    <x v="0"/>
    <x v="20"/>
    <x v="6"/>
    <x v="6"/>
    <n v="778.56000000000006"/>
    <n v="1"/>
  </r>
  <r>
    <x v="245"/>
    <x v="0"/>
    <s v="2023-2024"/>
    <x v="0"/>
    <x v="12"/>
    <x v="3"/>
    <x v="3"/>
    <n v="4068"/>
    <x v="0"/>
    <x v="10"/>
    <x v="9"/>
    <x v="9"/>
    <n v="779.41"/>
    <n v="1"/>
  </r>
  <r>
    <x v="7"/>
    <x v="0"/>
    <s v="2023-2024"/>
    <x v="0"/>
    <x v="21"/>
    <x v="3"/>
    <x v="3"/>
    <n v="4012"/>
    <x v="0"/>
    <x v="10"/>
    <x v="5"/>
    <x v="5"/>
    <n v="779.49"/>
    <n v="1"/>
  </r>
  <r>
    <x v="296"/>
    <x v="0"/>
    <s v="2023-2024"/>
    <x v="0"/>
    <x v="29"/>
    <x v="4"/>
    <x v="4"/>
    <n v="3500"/>
    <x v="0"/>
    <x v="8"/>
    <x v="7"/>
    <x v="7"/>
    <n v="780.21999999999991"/>
    <n v="1"/>
  </r>
  <r>
    <x v="168"/>
    <x v="0"/>
    <s v="2023-2024"/>
    <x v="1"/>
    <x v="75"/>
    <x v="0"/>
    <x v="0"/>
    <n v="6450"/>
    <x v="0"/>
    <x v="20"/>
    <x v="0"/>
    <x v="0"/>
    <n v="780.56000000000006"/>
    <n v="1"/>
  </r>
  <r>
    <x v="148"/>
    <x v="1"/>
    <s v="2022-2023"/>
    <x v="0"/>
    <x v="54"/>
    <x v="4"/>
    <x v="4"/>
    <n v="3030"/>
    <x v="0"/>
    <x v="7"/>
    <x v="1"/>
    <x v="1"/>
    <n v="786.16000000000008"/>
    <n v="1"/>
  </r>
  <r>
    <x v="522"/>
    <x v="0"/>
    <s v="2023-2024"/>
    <x v="0"/>
    <x v="52"/>
    <x v="3"/>
    <x v="3"/>
    <n v="4053"/>
    <x v="0"/>
    <x v="10"/>
    <x v="3"/>
    <x v="3"/>
    <n v="786.38000000000011"/>
    <n v="1"/>
  </r>
  <r>
    <x v="288"/>
    <x v="1"/>
    <s v="2022-2023"/>
    <x v="0"/>
    <x v="18"/>
    <x v="6"/>
    <x v="6"/>
    <n v="5168"/>
    <x v="0"/>
    <x v="13"/>
    <x v="9"/>
    <x v="9"/>
    <n v="786.86"/>
    <n v="1"/>
  </r>
  <r>
    <x v="437"/>
    <x v="1"/>
    <s v="2022-2023"/>
    <x v="1"/>
    <x v="85"/>
    <x v="0"/>
    <x v="0"/>
    <n v="6530"/>
    <x v="0"/>
    <x v="20"/>
    <x v="7"/>
    <x v="7"/>
    <n v="787.08000000000015"/>
    <n v="1"/>
  </r>
  <r>
    <x v="30"/>
    <x v="1"/>
    <s v="2022-2023"/>
    <x v="0"/>
    <x v="26"/>
    <x v="0"/>
    <x v="0"/>
    <n v="6280"/>
    <x v="0"/>
    <x v="14"/>
    <x v="3"/>
    <x v="3"/>
    <n v="787.31999999999994"/>
    <n v="1"/>
  </r>
  <r>
    <x v="554"/>
    <x v="0"/>
    <s v="2023-2024"/>
    <x v="0"/>
    <x v="74"/>
    <x v="1"/>
    <x v="1"/>
    <n v="2485"/>
    <x v="0"/>
    <x v="1"/>
    <x v="0"/>
    <x v="0"/>
    <n v="787.88"/>
    <n v="1"/>
  </r>
  <r>
    <x v="371"/>
    <x v="2"/>
    <s v="2024-2025"/>
    <x v="0"/>
    <x v="63"/>
    <x v="1"/>
    <x v="1"/>
    <n v="2015"/>
    <x v="0"/>
    <x v="5"/>
    <x v="7"/>
    <x v="7"/>
    <n v="789.65"/>
    <n v="1"/>
  </r>
  <r>
    <x v="423"/>
    <x v="1"/>
    <s v="2022-2023"/>
    <x v="1"/>
    <x v="65"/>
    <x v="1"/>
    <x v="1"/>
    <n v="2131"/>
    <x v="0"/>
    <x v="4"/>
    <x v="7"/>
    <x v="7"/>
    <n v="791.38999999999987"/>
    <n v="1"/>
  </r>
  <r>
    <x v="593"/>
    <x v="0"/>
    <s v="2023-2024"/>
    <x v="0"/>
    <x v="36"/>
    <x v="4"/>
    <x v="4"/>
    <n v="3148"/>
    <x v="0"/>
    <x v="6"/>
    <x v="7"/>
    <x v="7"/>
    <n v="791.57"/>
    <n v="1"/>
  </r>
  <r>
    <x v="409"/>
    <x v="0"/>
    <s v="2023-2024"/>
    <x v="0"/>
    <x v="10"/>
    <x v="4"/>
    <x v="4"/>
    <n v="3551"/>
    <x v="0"/>
    <x v="8"/>
    <x v="4"/>
    <x v="4"/>
    <n v="792.04999999999984"/>
    <n v="1"/>
  </r>
  <r>
    <x v="166"/>
    <x v="0"/>
    <s v="2023-2024"/>
    <x v="0"/>
    <x v="67"/>
    <x v="3"/>
    <x v="3"/>
    <n v="4551"/>
    <x v="0"/>
    <x v="15"/>
    <x v="7"/>
    <x v="7"/>
    <n v="795.31000000000006"/>
    <n v="1"/>
  </r>
  <r>
    <x v="578"/>
    <x v="2"/>
    <s v="2024-2025"/>
    <x v="0"/>
    <x v="18"/>
    <x v="6"/>
    <x v="6"/>
    <n v="5168"/>
    <x v="0"/>
    <x v="13"/>
    <x v="7"/>
    <x v="7"/>
    <n v="795.65"/>
    <n v="1"/>
  </r>
  <r>
    <x v="158"/>
    <x v="0"/>
    <s v="2023-2024"/>
    <x v="1"/>
    <x v="81"/>
    <x v="3"/>
    <x v="3"/>
    <n v="4680"/>
    <x v="0"/>
    <x v="17"/>
    <x v="4"/>
    <x v="4"/>
    <n v="796.52"/>
    <n v="1"/>
  </r>
  <r>
    <x v="247"/>
    <x v="2"/>
    <s v="2024-2025"/>
    <x v="0"/>
    <x v="23"/>
    <x v="1"/>
    <x v="1"/>
    <n v="2650"/>
    <x v="0"/>
    <x v="11"/>
    <x v="7"/>
    <x v="7"/>
    <n v="796.76000000000033"/>
    <n v="1"/>
  </r>
  <r>
    <x v="234"/>
    <x v="2"/>
    <s v="2024-2025"/>
    <x v="0"/>
    <x v="59"/>
    <x v="3"/>
    <x v="3"/>
    <n v="4509"/>
    <x v="0"/>
    <x v="3"/>
    <x v="3"/>
    <x v="3"/>
    <n v="797.2"/>
    <n v="1"/>
  </r>
  <r>
    <x v="342"/>
    <x v="0"/>
    <s v="2023-2024"/>
    <x v="1"/>
    <x v="89"/>
    <x v="4"/>
    <x v="4"/>
    <n v="3136"/>
    <x v="0"/>
    <x v="6"/>
    <x v="4"/>
    <x v="4"/>
    <n v="797.62"/>
    <n v="1"/>
  </r>
  <r>
    <x v="345"/>
    <x v="1"/>
    <s v="2022-2023"/>
    <x v="0"/>
    <x v="5"/>
    <x v="1"/>
    <x v="1"/>
    <n v="2067"/>
    <x v="0"/>
    <x v="5"/>
    <x v="6"/>
    <x v="6"/>
    <n v="797.75000000000011"/>
    <n v="1"/>
  </r>
  <r>
    <x v="10"/>
    <x v="0"/>
    <s v="2023-2024"/>
    <x v="0"/>
    <x v="47"/>
    <x v="1"/>
    <x v="1"/>
    <n v="2101"/>
    <x v="0"/>
    <x v="4"/>
    <x v="2"/>
    <x v="2"/>
    <n v="798.23"/>
    <n v="1"/>
  </r>
  <r>
    <x v="718"/>
    <x v="0"/>
    <s v="2023-2024"/>
    <x v="0"/>
    <x v="19"/>
    <x v="1"/>
    <x v="1"/>
    <n v="2800"/>
    <x v="0"/>
    <x v="11"/>
    <x v="5"/>
    <x v="5"/>
    <n v="798.24"/>
    <n v="1"/>
  </r>
  <r>
    <x v="354"/>
    <x v="1"/>
    <s v="2022-2023"/>
    <x v="0"/>
    <x v="92"/>
    <x v="3"/>
    <x v="3"/>
    <n v="4305"/>
    <x v="0"/>
    <x v="3"/>
    <x v="1"/>
    <x v="1"/>
    <n v="798.52"/>
    <n v="1"/>
  </r>
  <r>
    <x v="111"/>
    <x v="0"/>
    <s v="2023-2024"/>
    <x v="1"/>
    <x v="4"/>
    <x v="1"/>
    <x v="1"/>
    <n v="2154"/>
    <x v="0"/>
    <x v="4"/>
    <x v="7"/>
    <x v="7"/>
    <n v="799.67"/>
    <n v="1"/>
  </r>
  <r>
    <x v="293"/>
    <x v="0"/>
    <s v="2023-2024"/>
    <x v="0"/>
    <x v="56"/>
    <x v="1"/>
    <x v="1"/>
    <n v="2795"/>
    <x v="0"/>
    <x v="11"/>
    <x v="4"/>
    <x v="4"/>
    <n v="800.1"/>
    <n v="1"/>
  </r>
  <r>
    <x v="636"/>
    <x v="0"/>
    <s v="2023-2024"/>
    <x v="0"/>
    <x v="36"/>
    <x v="4"/>
    <x v="4"/>
    <n v="3148"/>
    <x v="0"/>
    <x v="6"/>
    <x v="6"/>
    <x v="6"/>
    <n v="800.23"/>
    <n v="1"/>
  </r>
  <r>
    <x v="110"/>
    <x v="2"/>
    <s v="2024-2025"/>
    <x v="0"/>
    <x v="93"/>
    <x v="4"/>
    <x v="4"/>
    <n v="3915"/>
    <x v="0"/>
    <x v="16"/>
    <x v="1"/>
    <x v="1"/>
    <n v="801.37"/>
    <n v="1"/>
  </r>
  <r>
    <x v="253"/>
    <x v="0"/>
    <s v="2023-2024"/>
    <x v="0"/>
    <x v="26"/>
    <x v="0"/>
    <x v="0"/>
    <n v="6280"/>
    <x v="0"/>
    <x v="14"/>
    <x v="6"/>
    <x v="6"/>
    <n v="801.48000000000013"/>
    <n v="1"/>
  </r>
  <r>
    <x v="696"/>
    <x v="1"/>
    <s v="2022-2023"/>
    <x v="0"/>
    <x v="20"/>
    <x v="4"/>
    <x v="4"/>
    <n v="3429"/>
    <x v="0"/>
    <x v="8"/>
    <x v="5"/>
    <x v="5"/>
    <n v="801.68000000000006"/>
    <n v="1"/>
  </r>
  <r>
    <x v="482"/>
    <x v="2"/>
    <s v="2024-2025"/>
    <x v="0"/>
    <x v="34"/>
    <x v="4"/>
    <x v="4"/>
    <n v="3018"/>
    <x v="0"/>
    <x v="7"/>
    <x v="7"/>
    <x v="7"/>
    <n v="801.97"/>
    <n v="1"/>
  </r>
  <r>
    <x v="163"/>
    <x v="0"/>
    <s v="2023-2024"/>
    <x v="0"/>
    <x v="87"/>
    <x v="2"/>
    <x v="2"/>
    <n v="2609"/>
    <x v="0"/>
    <x v="2"/>
    <x v="4"/>
    <x v="4"/>
    <n v="802.67"/>
    <n v="1"/>
  </r>
  <r>
    <x v="142"/>
    <x v="1"/>
    <s v="2022-2023"/>
    <x v="1"/>
    <x v="6"/>
    <x v="0"/>
    <x v="0"/>
    <n v="6010"/>
    <x v="0"/>
    <x v="0"/>
    <x v="4"/>
    <x v="4"/>
    <n v="802.75000000000011"/>
    <n v="1"/>
  </r>
  <r>
    <x v="126"/>
    <x v="0"/>
    <s v="2023-2024"/>
    <x v="1"/>
    <x v="35"/>
    <x v="3"/>
    <x v="3"/>
    <n v="4558"/>
    <x v="0"/>
    <x v="15"/>
    <x v="3"/>
    <x v="3"/>
    <n v="803.27"/>
    <n v="1"/>
  </r>
  <r>
    <x v="720"/>
    <x v="0"/>
    <s v="2023-2024"/>
    <x v="1"/>
    <x v="96"/>
    <x v="4"/>
    <x v="4"/>
    <n v="3690"/>
    <x v="0"/>
    <x v="16"/>
    <x v="9"/>
    <x v="9"/>
    <n v="803.61999999999989"/>
    <n v="1"/>
  </r>
  <r>
    <x v="507"/>
    <x v="0"/>
    <s v="2023-2024"/>
    <x v="0"/>
    <x v="53"/>
    <x v="3"/>
    <x v="3"/>
    <n v="4119"/>
    <x v="0"/>
    <x v="10"/>
    <x v="3"/>
    <x v="3"/>
    <n v="803.81"/>
    <n v="1"/>
  </r>
  <r>
    <x v="190"/>
    <x v="1"/>
    <s v="2022-2023"/>
    <x v="0"/>
    <x v="53"/>
    <x v="3"/>
    <x v="3"/>
    <n v="4119"/>
    <x v="0"/>
    <x v="10"/>
    <x v="7"/>
    <x v="7"/>
    <n v="807.66999999999985"/>
    <n v="1"/>
  </r>
  <r>
    <x v="625"/>
    <x v="0"/>
    <s v="2023-2024"/>
    <x v="0"/>
    <x v="9"/>
    <x v="4"/>
    <x v="4"/>
    <n v="3076"/>
    <x v="0"/>
    <x v="7"/>
    <x v="9"/>
    <x v="9"/>
    <n v="808.07"/>
    <n v="1"/>
  </r>
  <r>
    <x v="56"/>
    <x v="2"/>
    <s v="2024-2025"/>
    <x v="0"/>
    <x v="33"/>
    <x v="4"/>
    <x v="4"/>
    <n v="3280"/>
    <x v="0"/>
    <x v="8"/>
    <x v="3"/>
    <x v="3"/>
    <n v="809.27"/>
    <n v="1"/>
  </r>
  <r>
    <x v="258"/>
    <x v="0"/>
    <s v="2023-2024"/>
    <x v="0"/>
    <x v="54"/>
    <x v="4"/>
    <x v="4"/>
    <n v="3030"/>
    <x v="0"/>
    <x v="7"/>
    <x v="1"/>
    <x v="1"/>
    <n v="809.31000000000006"/>
    <n v="1"/>
  </r>
  <r>
    <x v="170"/>
    <x v="0"/>
    <s v="2023-2024"/>
    <x v="1"/>
    <x v="40"/>
    <x v="4"/>
    <x v="4"/>
    <n v="3353"/>
    <x v="0"/>
    <x v="8"/>
    <x v="3"/>
    <x v="3"/>
    <n v="809.47"/>
    <n v="1"/>
  </r>
  <r>
    <x v="95"/>
    <x v="1"/>
    <s v="2022-2023"/>
    <x v="0"/>
    <x v="46"/>
    <x v="3"/>
    <x v="3"/>
    <n v="4740"/>
    <x v="0"/>
    <x v="17"/>
    <x v="3"/>
    <x v="3"/>
    <n v="811.31"/>
    <n v="1"/>
  </r>
  <r>
    <x v="631"/>
    <x v="2"/>
    <s v="2024-2025"/>
    <x v="1"/>
    <x v="11"/>
    <x v="5"/>
    <x v="5"/>
    <n v="7010"/>
    <x v="0"/>
    <x v="9"/>
    <x v="4"/>
    <x v="4"/>
    <n v="812.18999999999994"/>
    <n v="1"/>
  </r>
  <r>
    <x v="142"/>
    <x v="1"/>
    <s v="2022-2023"/>
    <x v="0"/>
    <x v="59"/>
    <x v="3"/>
    <x v="3"/>
    <n v="4509"/>
    <x v="0"/>
    <x v="3"/>
    <x v="4"/>
    <x v="4"/>
    <n v="813.89"/>
    <n v="1"/>
  </r>
  <r>
    <x v="678"/>
    <x v="1"/>
    <s v="2022-2023"/>
    <x v="0"/>
    <x v="29"/>
    <x v="4"/>
    <x v="4"/>
    <n v="3500"/>
    <x v="0"/>
    <x v="8"/>
    <x v="1"/>
    <x v="1"/>
    <n v="815.31"/>
    <n v="1"/>
  </r>
  <r>
    <x v="722"/>
    <x v="0"/>
    <s v="2023-2024"/>
    <x v="0"/>
    <x v="84"/>
    <x v="3"/>
    <x v="3"/>
    <n v="4215"/>
    <x v="0"/>
    <x v="3"/>
    <x v="7"/>
    <x v="7"/>
    <n v="815.60999999999979"/>
    <n v="1"/>
  </r>
  <r>
    <x v="712"/>
    <x v="0"/>
    <s v="2023-2024"/>
    <x v="1"/>
    <x v="38"/>
    <x v="3"/>
    <x v="3"/>
    <n v="4802"/>
    <x v="0"/>
    <x v="12"/>
    <x v="4"/>
    <x v="4"/>
    <n v="816.8900000000001"/>
    <n v="1"/>
  </r>
  <r>
    <x v="28"/>
    <x v="2"/>
    <s v="2024-2025"/>
    <x v="1"/>
    <x v="39"/>
    <x v="0"/>
    <x v="0"/>
    <n v="6330"/>
    <x v="0"/>
    <x v="14"/>
    <x v="2"/>
    <x v="2"/>
    <n v="816.98000000000013"/>
    <n v="1"/>
  </r>
  <r>
    <x v="146"/>
    <x v="2"/>
    <s v="2024-2025"/>
    <x v="0"/>
    <x v="67"/>
    <x v="3"/>
    <x v="3"/>
    <n v="4551"/>
    <x v="0"/>
    <x v="15"/>
    <x v="7"/>
    <x v="7"/>
    <n v="817.61000000000013"/>
    <n v="1"/>
  </r>
  <r>
    <x v="63"/>
    <x v="1"/>
    <s v="2022-2023"/>
    <x v="1"/>
    <x v="34"/>
    <x v="4"/>
    <x v="4"/>
    <n v="3018"/>
    <x v="0"/>
    <x v="7"/>
    <x v="9"/>
    <x v="9"/>
    <n v="817.70000000000016"/>
    <n v="1"/>
  </r>
  <r>
    <x v="696"/>
    <x v="1"/>
    <s v="2022-2023"/>
    <x v="0"/>
    <x v="52"/>
    <x v="3"/>
    <x v="3"/>
    <n v="4053"/>
    <x v="0"/>
    <x v="10"/>
    <x v="3"/>
    <x v="3"/>
    <n v="818.34"/>
    <n v="1"/>
  </r>
  <r>
    <x v="125"/>
    <x v="2"/>
    <s v="2024-2025"/>
    <x v="0"/>
    <x v="77"/>
    <x v="5"/>
    <x v="5"/>
    <n v="7018"/>
    <x v="0"/>
    <x v="9"/>
    <x v="7"/>
    <x v="7"/>
    <n v="819.13"/>
    <n v="1"/>
  </r>
  <r>
    <x v="691"/>
    <x v="2"/>
    <s v="2024-2025"/>
    <x v="0"/>
    <x v="5"/>
    <x v="1"/>
    <x v="1"/>
    <n v="2067"/>
    <x v="0"/>
    <x v="5"/>
    <x v="1"/>
    <x v="1"/>
    <n v="819.1400000000001"/>
    <n v="1"/>
  </r>
  <r>
    <x v="46"/>
    <x v="2"/>
    <s v="2024-2025"/>
    <x v="0"/>
    <x v="71"/>
    <x v="6"/>
    <x v="6"/>
    <n v="5043"/>
    <x v="0"/>
    <x v="13"/>
    <x v="4"/>
    <x v="4"/>
    <n v="819.16"/>
    <n v="1"/>
  </r>
  <r>
    <x v="332"/>
    <x v="0"/>
    <s v="2023-2024"/>
    <x v="0"/>
    <x v="26"/>
    <x v="0"/>
    <x v="0"/>
    <n v="6280"/>
    <x v="0"/>
    <x v="14"/>
    <x v="8"/>
    <x v="8"/>
    <n v="821.3599999999999"/>
    <n v="1"/>
  </r>
  <r>
    <x v="172"/>
    <x v="1"/>
    <s v="2022-2023"/>
    <x v="0"/>
    <x v="90"/>
    <x v="3"/>
    <x v="3"/>
    <n v="4700"/>
    <x v="0"/>
    <x v="17"/>
    <x v="9"/>
    <x v="9"/>
    <n v="827.26"/>
    <n v="1"/>
  </r>
  <r>
    <x v="74"/>
    <x v="2"/>
    <s v="2024-2025"/>
    <x v="0"/>
    <x v="61"/>
    <x v="6"/>
    <x v="6"/>
    <n v="5343"/>
    <x v="0"/>
    <x v="18"/>
    <x v="1"/>
    <x v="1"/>
    <n v="829.82"/>
    <n v="1"/>
  </r>
  <r>
    <x v="279"/>
    <x v="2"/>
    <s v="2024-2025"/>
    <x v="0"/>
    <x v="32"/>
    <x v="6"/>
    <x v="6"/>
    <n v="5169"/>
    <x v="0"/>
    <x v="13"/>
    <x v="9"/>
    <x v="9"/>
    <n v="833.69999999999993"/>
    <n v="1"/>
  </r>
  <r>
    <x v="278"/>
    <x v="0"/>
    <s v="2023-2024"/>
    <x v="0"/>
    <x v="67"/>
    <x v="3"/>
    <x v="3"/>
    <n v="4551"/>
    <x v="0"/>
    <x v="15"/>
    <x v="6"/>
    <x v="6"/>
    <n v="833.85"/>
    <n v="1"/>
  </r>
  <r>
    <x v="382"/>
    <x v="1"/>
    <s v="2022-2023"/>
    <x v="0"/>
    <x v="16"/>
    <x v="0"/>
    <x v="0"/>
    <n v="6030"/>
    <x v="0"/>
    <x v="0"/>
    <x v="9"/>
    <x v="9"/>
    <n v="833.92"/>
    <n v="1"/>
  </r>
  <r>
    <x v="348"/>
    <x v="1"/>
    <s v="2022-2023"/>
    <x v="0"/>
    <x v="1"/>
    <x v="1"/>
    <x v="1"/>
    <n v="2478"/>
    <x v="0"/>
    <x v="1"/>
    <x v="9"/>
    <x v="9"/>
    <n v="837.2700000000001"/>
    <n v="1"/>
  </r>
  <r>
    <x v="612"/>
    <x v="0"/>
    <s v="2023-2024"/>
    <x v="0"/>
    <x v="47"/>
    <x v="1"/>
    <x v="1"/>
    <n v="2101"/>
    <x v="0"/>
    <x v="4"/>
    <x v="7"/>
    <x v="7"/>
    <n v="837.6400000000001"/>
    <n v="1"/>
  </r>
  <r>
    <x v="283"/>
    <x v="0"/>
    <s v="2023-2024"/>
    <x v="0"/>
    <x v="7"/>
    <x v="4"/>
    <x v="4"/>
    <n v="3175"/>
    <x v="0"/>
    <x v="6"/>
    <x v="3"/>
    <x v="3"/>
    <n v="842.62"/>
    <n v="1"/>
  </r>
  <r>
    <x v="450"/>
    <x v="1"/>
    <s v="2022-2023"/>
    <x v="1"/>
    <x v="25"/>
    <x v="4"/>
    <x v="4"/>
    <n v="3550"/>
    <x v="0"/>
    <x v="8"/>
    <x v="4"/>
    <x v="4"/>
    <n v="843.84"/>
    <n v="1"/>
  </r>
  <r>
    <x v="496"/>
    <x v="2"/>
    <s v="2024-2025"/>
    <x v="0"/>
    <x v="67"/>
    <x v="3"/>
    <x v="3"/>
    <n v="4551"/>
    <x v="0"/>
    <x v="15"/>
    <x v="4"/>
    <x v="4"/>
    <n v="844.2299999999999"/>
    <n v="1"/>
  </r>
  <r>
    <x v="539"/>
    <x v="2"/>
    <s v="2024-2025"/>
    <x v="1"/>
    <x v="56"/>
    <x v="1"/>
    <x v="1"/>
    <n v="2795"/>
    <x v="0"/>
    <x v="11"/>
    <x v="1"/>
    <x v="1"/>
    <n v="844.36"/>
    <n v="1"/>
  </r>
  <r>
    <x v="363"/>
    <x v="2"/>
    <s v="2024-2025"/>
    <x v="0"/>
    <x v="53"/>
    <x v="3"/>
    <x v="3"/>
    <n v="4119"/>
    <x v="0"/>
    <x v="10"/>
    <x v="7"/>
    <x v="7"/>
    <n v="845.60000000000014"/>
    <n v="1"/>
  </r>
  <r>
    <x v="440"/>
    <x v="0"/>
    <s v="2023-2024"/>
    <x v="0"/>
    <x v="1"/>
    <x v="1"/>
    <x v="1"/>
    <n v="2478"/>
    <x v="0"/>
    <x v="1"/>
    <x v="0"/>
    <x v="0"/>
    <n v="845.82999999999993"/>
    <n v="1"/>
  </r>
  <r>
    <x v="258"/>
    <x v="0"/>
    <s v="2023-2024"/>
    <x v="0"/>
    <x v="20"/>
    <x v="4"/>
    <x v="4"/>
    <n v="3429"/>
    <x v="0"/>
    <x v="8"/>
    <x v="4"/>
    <x v="4"/>
    <n v="846.90000000000009"/>
    <n v="1"/>
  </r>
  <r>
    <x v="381"/>
    <x v="0"/>
    <s v="2023-2024"/>
    <x v="0"/>
    <x v="23"/>
    <x v="1"/>
    <x v="1"/>
    <n v="2650"/>
    <x v="0"/>
    <x v="11"/>
    <x v="5"/>
    <x v="5"/>
    <n v="847.17"/>
    <n v="1"/>
  </r>
  <r>
    <x v="723"/>
    <x v="0"/>
    <s v="2023-2024"/>
    <x v="0"/>
    <x v="25"/>
    <x v="4"/>
    <x v="4"/>
    <n v="3550"/>
    <x v="0"/>
    <x v="8"/>
    <x v="1"/>
    <x v="1"/>
    <n v="848.59"/>
    <n v="1"/>
  </r>
  <r>
    <x v="392"/>
    <x v="2"/>
    <s v="2024-2025"/>
    <x v="1"/>
    <x v="17"/>
    <x v="3"/>
    <x v="3"/>
    <n v="4825"/>
    <x v="0"/>
    <x v="12"/>
    <x v="9"/>
    <x v="9"/>
    <n v="848.81999999999994"/>
    <n v="1"/>
  </r>
  <r>
    <x v="161"/>
    <x v="0"/>
    <s v="2023-2024"/>
    <x v="0"/>
    <x v="53"/>
    <x v="3"/>
    <x v="3"/>
    <n v="4119"/>
    <x v="0"/>
    <x v="10"/>
    <x v="2"/>
    <x v="2"/>
    <n v="850.43000000000006"/>
    <n v="1"/>
  </r>
  <r>
    <x v="609"/>
    <x v="0"/>
    <s v="2023-2024"/>
    <x v="0"/>
    <x v="17"/>
    <x v="3"/>
    <x v="3"/>
    <n v="4825"/>
    <x v="0"/>
    <x v="12"/>
    <x v="1"/>
    <x v="1"/>
    <n v="850.7299999999999"/>
    <n v="1"/>
  </r>
  <r>
    <x v="89"/>
    <x v="0"/>
    <s v="2023-2024"/>
    <x v="1"/>
    <x v="21"/>
    <x v="3"/>
    <x v="3"/>
    <n v="4012"/>
    <x v="0"/>
    <x v="10"/>
    <x v="1"/>
    <x v="1"/>
    <n v="852.90000000000009"/>
    <n v="1"/>
  </r>
  <r>
    <x v="448"/>
    <x v="0"/>
    <s v="2023-2024"/>
    <x v="1"/>
    <x v="34"/>
    <x v="4"/>
    <x v="4"/>
    <n v="3018"/>
    <x v="0"/>
    <x v="7"/>
    <x v="0"/>
    <x v="0"/>
    <n v="853.53"/>
    <n v="1"/>
  </r>
  <r>
    <x v="493"/>
    <x v="1"/>
    <s v="2022-2023"/>
    <x v="0"/>
    <x v="28"/>
    <x v="1"/>
    <x v="1"/>
    <n v="2830"/>
    <x v="0"/>
    <x v="11"/>
    <x v="6"/>
    <x v="6"/>
    <n v="855.37000000000012"/>
    <n v="1"/>
  </r>
  <r>
    <x v="198"/>
    <x v="2"/>
    <s v="2024-2025"/>
    <x v="0"/>
    <x v="30"/>
    <x v="4"/>
    <x v="4"/>
    <n v="3131"/>
    <x v="0"/>
    <x v="6"/>
    <x v="4"/>
    <x v="4"/>
    <n v="858.84"/>
    <n v="1"/>
  </r>
  <r>
    <x v="323"/>
    <x v="0"/>
    <s v="2023-2024"/>
    <x v="1"/>
    <x v="40"/>
    <x v="4"/>
    <x v="4"/>
    <n v="3353"/>
    <x v="0"/>
    <x v="8"/>
    <x v="7"/>
    <x v="7"/>
    <n v="858.88999999999987"/>
    <n v="1"/>
  </r>
  <r>
    <x v="304"/>
    <x v="1"/>
    <s v="2022-2023"/>
    <x v="1"/>
    <x v="95"/>
    <x v="7"/>
    <x v="7"/>
    <n v="870"/>
    <x v="0"/>
    <x v="19"/>
    <x v="9"/>
    <x v="9"/>
    <n v="858.9"/>
    <n v="1"/>
  </r>
  <r>
    <x v="629"/>
    <x v="1"/>
    <s v="2022-2023"/>
    <x v="0"/>
    <x v="90"/>
    <x v="3"/>
    <x v="3"/>
    <n v="4700"/>
    <x v="0"/>
    <x v="17"/>
    <x v="5"/>
    <x v="5"/>
    <n v="858.96"/>
    <n v="1"/>
  </r>
  <r>
    <x v="54"/>
    <x v="0"/>
    <s v="2023-2024"/>
    <x v="0"/>
    <x v="27"/>
    <x v="4"/>
    <x v="4"/>
    <n v="3066"/>
    <x v="0"/>
    <x v="7"/>
    <x v="3"/>
    <x v="3"/>
    <n v="860.88000000000011"/>
    <n v="1"/>
  </r>
  <r>
    <x v="522"/>
    <x v="0"/>
    <s v="2023-2024"/>
    <x v="0"/>
    <x v="73"/>
    <x v="6"/>
    <x v="6"/>
    <n v="5607"/>
    <x v="0"/>
    <x v="18"/>
    <x v="9"/>
    <x v="9"/>
    <n v="861.81999999999994"/>
    <n v="1"/>
  </r>
  <r>
    <x v="625"/>
    <x v="0"/>
    <s v="2023-2024"/>
    <x v="0"/>
    <x v="4"/>
    <x v="1"/>
    <x v="1"/>
    <n v="2154"/>
    <x v="0"/>
    <x v="4"/>
    <x v="7"/>
    <x v="7"/>
    <n v="865.65999999999985"/>
    <n v="1"/>
  </r>
  <r>
    <x v="678"/>
    <x v="1"/>
    <s v="2022-2023"/>
    <x v="0"/>
    <x v="76"/>
    <x v="1"/>
    <x v="1"/>
    <n v="2031"/>
    <x v="0"/>
    <x v="5"/>
    <x v="3"/>
    <x v="3"/>
    <n v="866.43000000000006"/>
    <n v="1"/>
  </r>
  <r>
    <x v="33"/>
    <x v="2"/>
    <s v="2024-2025"/>
    <x v="0"/>
    <x v="16"/>
    <x v="0"/>
    <x v="0"/>
    <n v="6030"/>
    <x v="0"/>
    <x v="0"/>
    <x v="5"/>
    <x v="5"/>
    <n v="866.95"/>
    <n v="1"/>
  </r>
  <r>
    <x v="198"/>
    <x v="2"/>
    <s v="2024-2025"/>
    <x v="0"/>
    <x v="67"/>
    <x v="3"/>
    <x v="3"/>
    <n v="4551"/>
    <x v="0"/>
    <x v="15"/>
    <x v="3"/>
    <x v="3"/>
    <n v="869.43000000000006"/>
    <n v="1"/>
  </r>
  <r>
    <x v="273"/>
    <x v="1"/>
    <s v="2022-2023"/>
    <x v="1"/>
    <x v="38"/>
    <x v="3"/>
    <x v="3"/>
    <n v="4802"/>
    <x v="0"/>
    <x v="12"/>
    <x v="5"/>
    <x v="5"/>
    <n v="870.44999999999993"/>
    <n v="1"/>
  </r>
  <r>
    <x v="619"/>
    <x v="0"/>
    <s v="2023-2024"/>
    <x v="0"/>
    <x v="58"/>
    <x v="0"/>
    <x v="0"/>
    <n v="6027"/>
    <x v="0"/>
    <x v="0"/>
    <x v="4"/>
    <x v="4"/>
    <n v="870.48"/>
    <n v="1"/>
  </r>
  <r>
    <x v="379"/>
    <x v="2"/>
    <s v="2024-2025"/>
    <x v="0"/>
    <x v="48"/>
    <x v="3"/>
    <x v="3"/>
    <n v="4566"/>
    <x v="0"/>
    <x v="15"/>
    <x v="0"/>
    <x v="0"/>
    <n v="872.49000000000012"/>
    <n v="1"/>
  </r>
  <r>
    <x v="645"/>
    <x v="0"/>
    <s v="2023-2024"/>
    <x v="0"/>
    <x v="84"/>
    <x v="3"/>
    <x v="3"/>
    <n v="4215"/>
    <x v="0"/>
    <x v="3"/>
    <x v="3"/>
    <x v="3"/>
    <n v="872.91000000000008"/>
    <n v="1"/>
  </r>
  <r>
    <x v="292"/>
    <x v="0"/>
    <s v="2023-2024"/>
    <x v="0"/>
    <x v="67"/>
    <x v="3"/>
    <x v="3"/>
    <n v="4551"/>
    <x v="0"/>
    <x v="15"/>
    <x v="9"/>
    <x v="9"/>
    <n v="873.34"/>
    <n v="1"/>
  </r>
  <r>
    <x v="286"/>
    <x v="0"/>
    <s v="2023-2024"/>
    <x v="1"/>
    <x v="35"/>
    <x v="3"/>
    <x v="3"/>
    <n v="4558"/>
    <x v="0"/>
    <x v="15"/>
    <x v="9"/>
    <x v="9"/>
    <n v="873.59"/>
    <n v="1"/>
  </r>
  <r>
    <x v="370"/>
    <x v="2"/>
    <s v="2024-2025"/>
    <x v="0"/>
    <x v="47"/>
    <x v="1"/>
    <x v="1"/>
    <n v="2101"/>
    <x v="0"/>
    <x v="4"/>
    <x v="7"/>
    <x v="7"/>
    <n v="875"/>
    <n v="1"/>
  </r>
  <r>
    <x v="492"/>
    <x v="1"/>
    <s v="2022-2023"/>
    <x v="1"/>
    <x v="38"/>
    <x v="3"/>
    <x v="3"/>
    <n v="4802"/>
    <x v="0"/>
    <x v="12"/>
    <x v="4"/>
    <x v="4"/>
    <n v="876.85"/>
    <n v="1"/>
  </r>
  <r>
    <x v="269"/>
    <x v="1"/>
    <s v="2022-2023"/>
    <x v="0"/>
    <x v="80"/>
    <x v="0"/>
    <x v="0"/>
    <n v="6109"/>
    <x v="0"/>
    <x v="14"/>
    <x v="9"/>
    <x v="9"/>
    <n v="877.06999999999994"/>
    <n v="1"/>
  </r>
  <r>
    <x v="39"/>
    <x v="0"/>
    <s v="2023-2024"/>
    <x v="0"/>
    <x v="76"/>
    <x v="1"/>
    <x v="1"/>
    <n v="2031"/>
    <x v="0"/>
    <x v="5"/>
    <x v="2"/>
    <x v="2"/>
    <n v="878.53"/>
    <n v="1"/>
  </r>
  <r>
    <x v="445"/>
    <x v="0"/>
    <s v="2023-2024"/>
    <x v="0"/>
    <x v="82"/>
    <x v="3"/>
    <x v="3"/>
    <n v="4655"/>
    <x v="0"/>
    <x v="17"/>
    <x v="9"/>
    <x v="9"/>
    <n v="879.85"/>
    <n v="1"/>
  </r>
  <r>
    <x v="135"/>
    <x v="0"/>
    <s v="2023-2024"/>
    <x v="0"/>
    <x v="37"/>
    <x v="1"/>
    <x v="1"/>
    <n v="2750"/>
    <x v="0"/>
    <x v="11"/>
    <x v="9"/>
    <x v="9"/>
    <n v="879.87"/>
    <n v="1"/>
  </r>
  <r>
    <x v="512"/>
    <x v="0"/>
    <s v="2023-2024"/>
    <x v="0"/>
    <x v="72"/>
    <x v="4"/>
    <x v="4"/>
    <n v="3931"/>
    <x v="0"/>
    <x v="16"/>
    <x v="1"/>
    <x v="1"/>
    <n v="882.53"/>
    <n v="1"/>
  </r>
  <r>
    <x v="84"/>
    <x v="2"/>
    <s v="2024-2025"/>
    <x v="0"/>
    <x v="35"/>
    <x v="3"/>
    <x v="3"/>
    <n v="4558"/>
    <x v="0"/>
    <x v="15"/>
    <x v="7"/>
    <x v="7"/>
    <n v="882.84"/>
    <n v="1"/>
  </r>
  <r>
    <x v="473"/>
    <x v="1"/>
    <s v="2022-2023"/>
    <x v="0"/>
    <x v="30"/>
    <x v="4"/>
    <x v="4"/>
    <n v="3131"/>
    <x v="0"/>
    <x v="6"/>
    <x v="4"/>
    <x v="4"/>
    <n v="884.31999999999994"/>
    <n v="1"/>
  </r>
  <r>
    <x v="310"/>
    <x v="0"/>
    <s v="2023-2024"/>
    <x v="0"/>
    <x v="59"/>
    <x v="3"/>
    <x v="3"/>
    <n v="4509"/>
    <x v="0"/>
    <x v="3"/>
    <x v="7"/>
    <x v="7"/>
    <n v="886.66999999999973"/>
    <n v="1"/>
  </r>
  <r>
    <x v="596"/>
    <x v="0"/>
    <s v="2023-2024"/>
    <x v="1"/>
    <x v="6"/>
    <x v="0"/>
    <x v="0"/>
    <n v="6010"/>
    <x v="0"/>
    <x v="0"/>
    <x v="1"/>
    <x v="1"/>
    <n v="887.64"/>
    <n v="1"/>
  </r>
  <r>
    <x v="698"/>
    <x v="2"/>
    <s v="2024-2025"/>
    <x v="0"/>
    <x v="69"/>
    <x v="4"/>
    <x v="4"/>
    <n v="3199"/>
    <x v="0"/>
    <x v="6"/>
    <x v="3"/>
    <x v="3"/>
    <n v="887.92999999999984"/>
    <n v="1"/>
  </r>
  <r>
    <x v="291"/>
    <x v="2"/>
    <s v="2024-2025"/>
    <x v="0"/>
    <x v="61"/>
    <x v="6"/>
    <x v="6"/>
    <n v="5343"/>
    <x v="0"/>
    <x v="18"/>
    <x v="1"/>
    <x v="1"/>
    <n v="888.10000000000014"/>
    <n v="1"/>
  </r>
  <r>
    <x v="91"/>
    <x v="0"/>
    <s v="2023-2024"/>
    <x v="0"/>
    <x v="19"/>
    <x v="1"/>
    <x v="1"/>
    <n v="2800"/>
    <x v="0"/>
    <x v="11"/>
    <x v="8"/>
    <x v="8"/>
    <n v="891.40000000000009"/>
    <n v="1"/>
  </r>
  <r>
    <x v="661"/>
    <x v="0"/>
    <s v="2023-2024"/>
    <x v="0"/>
    <x v="60"/>
    <x v="1"/>
    <x v="1"/>
    <n v="2541"/>
    <x v="0"/>
    <x v="2"/>
    <x v="3"/>
    <x v="3"/>
    <n v="892.11000000000013"/>
    <n v="1"/>
  </r>
  <r>
    <x v="333"/>
    <x v="1"/>
    <s v="2022-2023"/>
    <x v="0"/>
    <x v="77"/>
    <x v="5"/>
    <x v="5"/>
    <n v="7018"/>
    <x v="0"/>
    <x v="9"/>
    <x v="0"/>
    <x v="0"/>
    <n v="893.23"/>
    <n v="1"/>
  </r>
  <r>
    <x v="634"/>
    <x v="1"/>
    <s v="2022-2023"/>
    <x v="0"/>
    <x v="66"/>
    <x v="3"/>
    <x v="3"/>
    <n v="4883"/>
    <x v="0"/>
    <x v="12"/>
    <x v="9"/>
    <x v="9"/>
    <n v="893.95"/>
    <n v="1"/>
  </r>
  <r>
    <x v="328"/>
    <x v="2"/>
    <s v="2024-2025"/>
    <x v="0"/>
    <x v="2"/>
    <x v="2"/>
    <x v="2"/>
    <n v="2617"/>
    <x v="0"/>
    <x v="2"/>
    <x v="5"/>
    <x v="5"/>
    <n v="893.98999999999978"/>
    <n v="1"/>
  </r>
  <r>
    <x v="161"/>
    <x v="0"/>
    <s v="2023-2024"/>
    <x v="0"/>
    <x v="15"/>
    <x v="1"/>
    <x v="1"/>
    <n v="2020"/>
    <x v="0"/>
    <x v="5"/>
    <x v="9"/>
    <x v="9"/>
    <n v="894.97"/>
    <n v="1"/>
  </r>
  <r>
    <x v="633"/>
    <x v="1"/>
    <s v="2022-2023"/>
    <x v="1"/>
    <x v="44"/>
    <x v="4"/>
    <x v="4"/>
    <n v="3977"/>
    <x v="0"/>
    <x v="16"/>
    <x v="4"/>
    <x v="4"/>
    <n v="895.24"/>
    <n v="1"/>
  </r>
  <r>
    <x v="18"/>
    <x v="0"/>
    <s v="2023-2024"/>
    <x v="0"/>
    <x v="85"/>
    <x v="0"/>
    <x v="0"/>
    <n v="6530"/>
    <x v="0"/>
    <x v="20"/>
    <x v="3"/>
    <x v="3"/>
    <n v="895.92000000000007"/>
    <n v="1"/>
  </r>
  <r>
    <x v="708"/>
    <x v="1"/>
    <s v="2022-2023"/>
    <x v="0"/>
    <x v="10"/>
    <x v="4"/>
    <x v="4"/>
    <n v="3551"/>
    <x v="0"/>
    <x v="8"/>
    <x v="2"/>
    <x v="2"/>
    <n v="896.08"/>
    <n v="1"/>
  </r>
  <r>
    <x v="469"/>
    <x v="1"/>
    <s v="2022-2023"/>
    <x v="0"/>
    <x v="76"/>
    <x v="1"/>
    <x v="1"/>
    <n v="2031"/>
    <x v="0"/>
    <x v="5"/>
    <x v="4"/>
    <x v="4"/>
    <n v="898.7"/>
    <n v="1"/>
  </r>
  <r>
    <x v="182"/>
    <x v="1"/>
    <s v="2022-2023"/>
    <x v="1"/>
    <x v="0"/>
    <x v="0"/>
    <x v="0"/>
    <n v="6021"/>
    <x v="0"/>
    <x v="0"/>
    <x v="9"/>
    <x v="9"/>
    <n v="898.84"/>
    <n v="1"/>
  </r>
  <r>
    <x v="711"/>
    <x v="2"/>
    <s v="2024-2025"/>
    <x v="0"/>
    <x v="91"/>
    <x v="1"/>
    <x v="1"/>
    <n v="2064"/>
    <x v="0"/>
    <x v="5"/>
    <x v="9"/>
    <x v="9"/>
    <n v="898.8599999999999"/>
    <n v="1"/>
  </r>
  <r>
    <x v="69"/>
    <x v="0"/>
    <s v="2023-2024"/>
    <x v="1"/>
    <x v="66"/>
    <x v="3"/>
    <x v="3"/>
    <n v="4883"/>
    <x v="0"/>
    <x v="12"/>
    <x v="9"/>
    <x v="9"/>
    <n v="899.55"/>
    <n v="1"/>
  </r>
  <r>
    <x v="688"/>
    <x v="0"/>
    <s v="2023-2024"/>
    <x v="1"/>
    <x v="25"/>
    <x v="4"/>
    <x v="4"/>
    <n v="3550"/>
    <x v="0"/>
    <x v="8"/>
    <x v="2"/>
    <x v="2"/>
    <n v="901.28999999999985"/>
    <n v="1"/>
  </r>
  <r>
    <x v="713"/>
    <x v="2"/>
    <s v="2024-2025"/>
    <x v="0"/>
    <x v="84"/>
    <x v="3"/>
    <x v="3"/>
    <n v="4215"/>
    <x v="0"/>
    <x v="3"/>
    <x v="6"/>
    <x v="6"/>
    <n v="902.49"/>
    <n v="1"/>
  </r>
  <r>
    <x v="357"/>
    <x v="0"/>
    <s v="2023-2024"/>
    <x v="0"/>
    <x v="7"/>
    <x v="4"/>
    <x v="4"/>
    <n v="3175"/>
    <x v="0"/>
    <x v="6"/>
    <x v="9"/>
    <x v="9"/>
    <n v="903.78"/>
    <n v="1"/>
  </r>
  <r>
    <x v="143"/>
    <x v="2"/>
    <s v="2024-2025"/>
    <x v="1"/>
    <x v="25"/>
    <x v="4"/>
    <x v="4"/>
    <n v="3550"/>
    <x v="0"/>
    <x v="8"/>
    <x v="8"/>
    <x v="8"/>
    <n v="903.89"/>
    <n v="1"/>
  </r>
  <r>
    <x v="721"/>
    <x v="0"/>
    <s v="2023-2024"/>
    <x v="0"/>
    <x v="43"/>
    <x v="1"/>
    <x v="1"/>
    <n v="2560"/>
    <x v="0"/>
    <x v="2"/>
    <x v="2"/>
    <x v="2"/>
    <n v="903.99"/>
    <n v="1"/>
  </r>
  <r>
    <x v="292"/>
    <x v="0"/>
    <s v="2023-2024"/>
    <x v="1"/>
    <x v="44"/>
    <x v="4"/>
    <x v="4"/>
    <n v="3977"/>
    <x v="0"/>
    <x v="16"/>
    <x v="0"/>
    <x v="0"/>
    <n v="906.07999999999993"/>
    <n v="1"/>
  </r>
  <r>
    <x v="508"/>
    <x v="0"/>
    <s v="2023-2024"/>
    <x v="1"/>
    <x v="85"/>
    <x v="0"/>
    <x v="0"/>
    <n v="6530"/>
    <x v="0"/>
    <x v="20"/>
    <x v="3"/>
    <x v="3"/>
    <n v="908.5100000000001"/>
    <n v="1"/>
  </r>
  <r>
    <x v="77"/>
    <x v="1"/>
    <s v="2022-2023"/>
    <x v="0"/>
    <x v="90"/>
    <x v="3"/>
    <x v="3"/>
    <n v="4700"/>
    <x v="0"/>
    <x v="17"/>
    <x v="0"/>
    <x v="0"/>
    <n v="912.27"/>
    <n v="1"/>
  </r>
  <r>
    <x v="288"/>
    <x v="1"/>
    <s v="2022-2023"/>
    <x v="0"/>
    <x v="3"/>
    <x v="3"/>
    <x v="3"/>
    <n v="4220"/>
    <x v="0"/>
    <x v="3"/>
    <x v="7"/>
    <x v="7"/>
    <n v="915.31999999999982"/>
    <n v="1"/>
  </r>
  <r>
    <x v="324"/>
    <x v="0"/>
    <s v="2023-2024"/>
    <x v="0"/>
    <x v="47"/>
    <x v="1"/>
    <x v="1"/>
    <n v="2101"/>
    <x v="0"/>
    <x v="4"/>
    <x v="9"/>
    <x v="9"/>
    <n v="915.68"/>
    <n v="1"/>
  </r>
  <r>
    <x v="209"/>
    <x v="2"/>
    <s v="2024-2025"/>
    <x v="0"/>
    <x v="80"/>
    <x v="0"/>
    <x v="0"/>
    <n v="6109"/>
    <x v="0"/>
    <x v="14"/>
    <x v="9"/>
    <x v="9"/>
    <n v="915.68000000000006"/>
    <n v="1"/>
  </r>
  <r>
    <x v="597"/>
    <x v="0"/>
    <s v="2023-2024"/>
    <x v="0"/>
    <x v="19"/>
    <x v="1"/>
    <x v="1"/>
    <n v="2800"/>
    <x v="0"/>
    <x v="11"/>
    <x v="6"/>
    <x v="6"/>
    <n v="915.76"/>
    <n v="1"/>
  </r>
  <r>
    <x v="18"/>
    <x v="0"/>
    <s v="2023-2024"/>
    <x v="0"/>
    <x v="43"/>
    <x v="1"/>
    <x v="1"/>
    <n v="2560"/>
    <x v="0"/>
    <x v="2"/>
    <x v="7"/>
    <x v="7"/>
    <n v="918.01999999999975"/>
    <n v="1"/>
  </r>
  <r>
    <x v="315"/>
    <x v="0"/>
    <s v="2023-2024"/>
    <x v="1"/>
    <x v="96"/>
    <x v="4"/>
    <x v="4"/>
    <n v="3690"/>
    <x v="0"/>
    <x v="16"/>
    <x v="9"/>
    <x v="9"/>
    <n v="918.2399999999999"/>
    <n v="1"/>
  </r>
  <r>
    <x v="634"/>
    <x v="1"/>
    <s v="2022-2023"/>
    <x v="1"/>
    <x v="91"/>
    <x v="1"/>
    <x v="1"/>
    <n v="2064"/>
    <x v="0"/>
    <x v="5"/>
    <x v="1"/>
    <x v="1"/>
    <n v="918.24"/>
    <n v="1"/>
  </r>
  <r>
    <x v="46"/>
    <x v="2"/>
    <s v="2024-2025"/>
    <x v="0"/>
    <x v="36"/>
    <x v="4"/>
    <x v="4"/>
    <n v="3148"/>
    <x v="0"/>
    <x v="6"/>
    <x v="3"/>
    <x v="3"/>
    <n v="920.17000000000007"/>
    <n v="1"/>
  </r>
  <r>
    <x v="441"/>
    <x v="0"/>
    <s v="2023-2024"/>
    <x v="0"/>
    <x v="43"/>
    <x v="1"/>
    <x v="1"/>
    <n v="2560"/>
    <x v="0"/>
    <x v="2"/>
    <x v="3"/>
    <x v="3"/>
    <n v="921.45999999999992"/>
    <n v="1"/>
  </r>
  <r>
    <x v="628"/>
    <x v="0"/>
    <s v="2023-2024"/>
    <x v="0"/>
    <x v="47"/>
    <x v="1"/>
    <x v="1"/>
    <n v="2101"/>
    <x v="0"/>
    <x v="4"/>
    <x v="3"/>
    <x v="3"/>
    <n v="921.67"/>
    <n v="1"/>
  </r>
  <r>
    <x v="519"/>
    <x v="2"/>
    <s v="2024-2025"/>
    <x v="0"/>
    <x v="28"/>
    <x v="1"/>
    <x v="1"/>
    <n v="2830"/>
    <x v="0"/>
    <x v="11"/>
    <x v="1"/>
    <x v="1"/>
    <n v="922.07"/>
    <n v="1"/>
  </r>
  <r>
    <x v="4"/>
    <x v="0"/>
    <s v="2023-2024"/>
    <x v="1"/>
    <x v="68"/>
    <x v="7"/>
    <x v="7"/>
    <n v="800"/>
    <x v="0"/>
    <x v="19"/>
    <x v="2"/>
    <x v="2"/>
    <n v="922.41"/>
    <n v="1"/>
  </r>
  <r>
    <x v="466"/>
    <x v="2"/>
    <s v="2024-2025"/>
    <x v="0"/>
    <x v="5"/>
    <x v="1"/>
    <x v="1"/>
    <n v="2067"/>
    <x v="0"/>
    <x v="5"/>
    <x v="3"/>
    <x v="3"/>
    <n v="924.90000000000009"/>
    <n v="1"/>
  </r>
  <r>
    <x v="644"/>
    <x v="0"/>
    <s v="2023-2024"/>
    <x v="1"/>
    <x v="68"/>
    <x v="7"/>
    <x v="7"/>
    <n v="800"/>
    <x v="0"/>
    <x v="19"/>
    <x v="4"/>
    <x v="4"/>
    <n v="926.19999999999993"/>
    <n v="1"/>
  </r>
  <r>
    <x v="124"/>
    <x v="2"/>
    <s v="2024-2025"/>
    <x v="0"/>
    <x v="5"/>
    <x v="1"/>
    <x v="1"/>
    <n v="2067"/>
    <x v="0"/>
    <x v="5"/>
    <x v="7"/>
    <x v="7"/>
    <n v="928.56000000000017"/>
    <n v="1"/>
  </r>
  <r>
    <x v="268"/>
    <x v="0"/>
    <s v="2023-2024"/>
    <x v="0"/>
    <x v="27"/>
    <x v="4"/>
    <x v="4"/>
    <n v="3066"/>
    <x v="0"/>
    <x v="7"/>
    <x v="7"/>
    <x v="7"/>
    <n v="928.68999999999983"/>
    <n v="1"/>
  </r>
  <r>
    <x v="455"/>
    <x v="0"/>
    <s v="2023-2024"/>
    <x v="0"/>
    <x v="57"/>
    <x v="6"/>
    <x v="6"/>
    <n v="5082"/>
    <x v="0"/>
    <x v="13"/>
    <x v="1"/>
    <x v="1"/>
    <n v="929.83"/>
    <n v="1"/>
  </r>
  <r>
    <x v="624"/>
    <x v="2"/>
    <s v="2024-2025"/>
    <x v="0"/>
    <x v="36"/>
    <x v="4"/>
    <x v="4"/>
    <n v="3148"/>
    <x v="0"/>
    <x v="6"/>
    <x v="9"/>
    <x v="9"/>
    <n v="931.80999999999972"/>
    <n v="1"/>
  </r>
  <r>
    <x v="630"/>
    <x v="0"/>
    <s v="2023-2024"/>
    <x v="0"/>
    <x v="25"/>
    <x v="4"/>
    <x v="4"/>
    <n v="3550"/>
    <x v="0"/>
    <x v="8"/>
    <x v="6"/>
    <x v="6"/>
    <n v="931.83999999999992"/>
    <n v="1"/>
  </r>
  <r>
    <x v="411"/>
    <x v="1"/>
    <s v="2022-2023"/>
    <x v="1"/>
    <x v="39"/>
    <x v="0"/>
    <x v="0"/>
    <n v="6330"/>
    <x v="0"/>
    <x v="14"/>
    <x v="2"/>
    <x v="2"/>
    <n v="932.92000000000007"/>
    <n v="1"/>
  </r>
  <r>
    <x v="494"/>
    <x v="2"/>
    <s v="2024-2025"/>
    <x v="0"/>
    <x v="23"/>
    <x v="1"/>
    <x v="1"/>
    <n v="2650"/>
    <x v="0"/>
    <x v="11"/>
    <x v="9"/>
    <x v="9"/>
    <n v="933.93999999999994"/>
    <n v="1"/>
  </r>
  <r>
    <x v="530"/>
    <x v="1"/>
    <s v="2022-2023"/>
    <x v="0"/>
    <x v="76"/>
    <x v="1"/>
    <x v="1"/>
    <n v="2031"/>
    <x v="0"/>
    <x v="5"/>
    <x v="4"/>
    <x v="4"/>
    <n v="934.16"/>
    <n v="1"/>
  </r>
  <r>
    <x v="656"/>
    <x v="1"/>
    <s v="2022-2023"/>
    <x v="0"/>
    <x v="31"/>
    <x v="1"/>
    <x v="1"/>
    <n v="2116"/>
    <x v="0"/>
    <x v="4"/>
    <x v="8"/>
    <x v="8"/>
    <n v="935.17"/>
    <n v="1"/>
  </r>
  <r>
    <x v="351"/>
    <x v="0"/>
    <s v="2023-2024"/>
    <x v="0"/>
    <x v="94"/>
    <x v="5"/>
    <x v="5"/>
    <n v="7250"/>
    <x v="0"/>
    <x v="9"/>
    <x v="1"/>
    <x v="1"/>
    <n v="939.82999999999993"/>
    <n v="1"/>
  </r>
  <r>
    <x v="305"/>
    <x v="0"/>
    <s v="2023-2024"/>
    <x v="1"/>
    <x v="34"/>
    <x v="4"/>
    <x v="4"/>
    <n v="3018"/>
    <x v="0"/>
    <x v="7"/>
    <x v="3"/>
    <x v="3"/>
    <n v="940.20999999999992"/>
    <n v="1"/>
  </r>
  <r>
    <x v="651"/>
    <x v="0"/>
    <s v="2023-2024"/>
    <x v="0"/>
    <x v="4"/>
    <x v="1"/>
    <x v="1"/>
    <n v="2154"/>
    <x v="0"/>
    <x v="4"/>
    <x v="8"/>
    <x v="8"/>
    <n v="940.69999999999993"/>
    <n v="1"/>
  </r>
  <r>
    <x v="641"/>
    <x v="0"/>
    <s v="2023-2024"/>
    <x v="0"/>
    <x v="17"/>
    <x v="3"/>
    <x v="3"/>
    <n v="4825"/>
    <x v="0"/>
    <x v="12"/>
    <x v="1"/>
    <x v="1"/>
    <n v="940.89"/>
    <n v="1"/>
  </r>
  <r>
    <x v="432"/>
    <x v="0"/>
    <s v="2023-2024"/>
    <x v="0"/>
    <x v="43"/>
    <x v="1"/>
    <x v="1"/>
    <n v="2560"/>
    <x v="0"/>
    <x v="2"/>
    <x v="9"/>
    <x v="9"/>
    <n v="941.62"/>
    <n v="1"/>
  </r>
  <r>
    <x v="270"/>
    <x v="0"/>
    <s v="2023-2024"/>
    <x v="1"/>
    <x v="85"/>
    <x v="0"/>
    <x v="0"/>
    <n v="6530"/>
    <x v="0"/>
    <x v="20"/>
    <x v="4"/>
    <x v="4"/>
    <n v="942.92"/>
    <n v="1"/>
  </r>
  <r>
    <x v="611"/>
    <x v="0"/>
    <s v="2023-2024"/>
    <x v="0"/>
    <x v="32"/>
    <x v="6"/>
    <x v="6"/>
    <n v="5169"/>
    <x v="0"/>
    <x v="13"/>
    <x v="1"/>
    <x v="1"/>
    <n v="942.95"/>
    <n v="1"/>
  </r>
  <r>
    <x v="357"/>
    <x v="0"/>
    <s v="2023-2024"/>
    <x v="1"/>
    <x v="24"/>
    <x v="1"/>
    <x v="1"/>
    <n v="2120"/>
    <x v="0"/>
    <x v="4"/>
    <x v="1"/>
    <x v="1"/>
    <n v="943.72"/>
    <n v="1"/>
  </r>
  <r>
    <x v="344"/>
    <x v="1"/>
    <s v="2022-2023"/>
    <x v="0"/>
    <x v="9"/>
    <x v="4"/>
    <x v="4"/>
    <n v="3076"/>
    <x v="0"/>
    <x v="7"/>
    <x v="3"/>
    <x v="3"/>
    <n v="945.3"/>
    <n v="1"/>
  </r>
  <r>
    <x v="95"/>
    <x v="1"/>
    <s v="2022-2023"/>
    <x v="0"/>
    <x v="28"/>
    <x v="1"/>
    <x v="1"/>
    <n v="2830"/>
    <x v="0"/>
    <x v="11"/>
    <x v="6"/>
    <x v="6"/>
    <n v="946.79000000000008"/>
    <n v="1"/>
  </r>
  <r>
    <x v="476"/>
    <x v="1"/>
    <s v="2022-2023"/>
    <x v="0"/>
    <x v="30"/>
    <x v="4"/>
    <x v="4"/>
    <n v="3131"/>
    <x v="0"/>
    <x v="6"/>
    <x v="5"/>
    <x v="5"/>
    <n v="948.54"/>
    <n v="1"/>
  </r>
  <r>
    <x v="362"/>
    <x v="0"/>
    <s v="2023-2024"/>
    <x v="0"/>
    <x v="65"/>
    <x v="1"/>
    <x v="1"/>
    <n v="2131"/>
    <x v="0"/>
    <x v="4"/>
    <x v="9"/>
    <x v="9"/>
    <n v="948.81"/>
    <n v="1"/>
  </r>
  <r>
    <x v="544"/>
    <x v="0"/>
    <s v="2023-2024"/>
    <x v="0"/>
    <x v="56"/>
    <x v="1"/>
    <x v="1"/>
    <n v="2795"/>
    <x v="0"/>
    <x v="11"/>
    <x v="8"/>
    <x v="8"/>
    <n v="951.57"/>
    <n v="1"/>
  </r>
  <r>
    <x v="526"/>
    <x v="2"/>
    <s v="2024-2025"/>
    <x v="0"/>
    <x v="39"/>
    <x v="0"/>
    <x v="0"/>
    <n v="6330"/>
    <x v="0"/>
    <x v="14"/>
    <x v="7"/>
    <x v="7"/>
    <n v="951.83999999999958"/>
    <n v="1"/>
  </r>
  <r>
    <x v="229"/>
    <x v="1"/>
    <s v="2022-2023"/>
    <x v="0"/>
    <x v="52"/>
    <x v="3"/>
    <x v="3"/>
    <n v="4053"/>
    <x v="0"/>
    <x v="10"/>
    <x v="8"/>
    <x v="8"/>
    <n v="951.94"/>
    <n v="1"/>
  </r>
  <r>
    <x v="214"/>
    <x v="2"/>
    <s v="2024-2025"/>
    <x v="0"/>
    <x v="53"/>
    <x v="3"/>
    <x v="3"/>
    <n v="4119"/>
    <x v="0"/>
    <x v="10"/>
    <x v="3"/>
    <x v="3"/>
    <n v="954.63999999999987"/>
    <n v="1"/>
  </r>
  <r>
    <x v="509"/>
    <x v="0"/>
    <s v="2023-2024"/>
    <x v="0"/>
    <x v="49"/>
    <x v="4"/>
    <x v="4"/>
    <n v="3134"/>
    <x v="0"/>
    <x v="6"/>
    <x v="4"/>
    <x v="4"/>
    <n v="956.9"/>
    <n v="1"/>
  </r>
  <r>
    <x v="391"/>
    <x v="2"/>
    <s v="2024-2025"/>
    <x v="0"/>
    <x v="59"/>
    <x v="3"/>
    <x v="3"/>
    <n v="4509"/>
    <x v="0"/>
    <x v="3"/>
    <x v="7"/>
    <x v="7"/>
    <n v="963.69000000000028"/>
    <n v="1"/>
  </r>
  <r>
    <x v="567"/>
    <x v="0"/>
    <s v="2023-2024"/>
    <x v="0"/>
    <x v="81"/>
    <x v="3"/>
    <x v="3"/>
    <n v="4680"/>
    <x v="0"/>
    <x v="17"/>
    <x v="1"/>
    <x v="1"/>
    <n v="965.06"/>
    <n v="1"/>
  </r>
  <r>
    <x v="186"/>
    <x v="2"/>
    <s v="2024-2025"/>
    <x v="0"/>
    <x v="35"/>
    <x v="3"/>
    <x v="3"/>
    <n v="4558"/>
    <x v="0"/>
    <x v="15"/>
    <x v="7"/>
    <x v="7"/>
    <n v="965.93999999999971"/>
    <n v="1"/>
  </r>
  <r>
    <x v="147"/>
    <x v="0"/>
    <s v="2023-2024"/>
    <x v="0"/>
    <x v="36"/>
    <x v="4"/>
    <x v="4"/>
    <n v="3148"/>
    <x v="0"/>
    <x v="6"/>
    <x v="2"/>
    <x v="2"/>
    <n v="966.86000000000013"/>
    <n v="1"/>
  </r>
  <r>
    <x v="138"/>
    <x v="2"/>
    <s v="2024-2025"/>
    <x v="0"/>
    <x v="58"/>
    <x v="0"/>
    <x v="0"/>
    <n v="6027"/>
    <x v="0"/>
    <x v="0"/>
    <x v="0"/>
    <x v="0"/>
    <n v="967.21"/>
    <n v="1"/>
  </r>
  <r>
    <x v="26"/>
    <x v="1"/>
    <s v="2022-2023"/>
    <x v="0"/>
    <x v="13"/>
    <x v="1"/>
    <x v="1"/>
    <n v="2480"/>
    <x v="0"/>
    <x v="1"/>
    <x v="2"/>
    <x v="2"/>
    <n v="972.04000000000008"/>
    <n v="1"/>
  </r>
  <r>
    <x v="99"/>
    <x v="0"/>
    <s v="2023-2024"/>
    <x v="0"/>
    <x v="51"/>
    <x v="4"/>
    <x v="4"/>
    <n v="3630"/>
    <x v="0"/>
    <x v="16"/>
    <x v="5"/>
    <x v="5"/>
    <n v="975.37000000000012"/>
    <n v="1"/>
  </r>
  <r>
    <x v="354"/>
    <x v="1"/>
    <s v="2022-2023"/>
    <x v="1"/>
    <x v="65"/>
    <x v="1"/>
    <x v="1"/>
    <n v="2131"/>
    <x v="0"/>
    <x v="4"/>
    <x v="4"/>
    <x v="4"/>
    <n v="975.42000000000007"/>
    <n v="1"/>
  </r>
  <r>
    <x v="295"/>
    <x v="0"/>
    <s v="2023-2024"/>
    <x v="0"/>
    <x v="1"/>
    <x v="1"/>
    <x v="1"/>
    <n v="2478"/>
    <x v="0"/>
    <x v="1"/>
    <x v="5"/>
    <x v="5"/>
    <n v="975.51999999999987"/>
    <n v="1"/>
  </r>
  <r>
    <x v="24"/>
    <x v="0"/>
    <s v="2023-2024"/>
    <x v="0"/>
    <x v="74"/>
    <x v="1"/>
    <x v="1"/>
    <n v="2485"/>
    <x v="0"/>
    <x v="1"/>
    <x v="1"/>
    <x v="1"/>
    <n v="976.41"/>
    <n v="1"/>
  </r>
  <r>
    <x v="345"/>
    <x v="1"/>
    <s v="2022-2023"/>
    <x v="0"/>
    <x v="20"/>
    <x v="4"/>
    <x v="4"/>
    <n v="3429"/>
    <x v="0"/>
    <x v="8"/>
    <x v="1"/>
    <x v="1"/>
    <n v="977.03"/>
    <n v="1"/>
  </r>
  <r>
    <x v="479"/>
    <x v="2"/>
    <s v="2024-2025"/>
    <x v="1"/>
    <x v="7"/>
    <x v="4"/>
    <x v="4"/>
    <n v="3175"/>
    <x v="0"/>
    <x v="6"/>
    <x v="7"/>
    <x v="7"/>
    <n v="977.4899999999999"/>
    <n v="1"/>
  </r>
  <r>
    <x v="575"/>
    <x v="0"/>
    <s v="2023-2024"/>
    <x v="0"/>
    <x v="39"/>
    <x v="0"/>
    <x v="0"/>
    <n v="6330"/>
    <x v="0"/>
    <x v="14"/>
    <x v="3"/>
    <x v="3"/>
    <n v="979.46"/>
    <n v="1"/>
  </r>
  <r>
    <x v="24"/>
    <x v="0"/>
    <s v="2023-2024"/>
    <x v="0"/>
    <x v="47"/>
    <x v="1"/>
    <x v="1"/>
    <n v="2101"/>
    <x v="0"/>
    <x v="4"/>
    <x v="3"/>
    <x v="3"/>
    <n v="979.83999999999992"/>
    <n v="1"/>
  </r>
  <r>
    <x v="393"/>
    <x v="0"/>
    <s v="2023-2024"/>
    <x v="0"/>
    <x v="58"/>
    <x v="0"/>
    <x v="0"/>
    <n v="6027"/>
    <x v="0"/>
    <x v="0"/>
    <x v="9"/>
    <x v="9"/>
    <n v="981.68000000000006"/>
    <n v="1"/>
  </r>
  <r>
    <x v="501"/>
    <x v="1"/>
    <s v="2022-2023"/>
    <x v="0"/>
    <x v="69"/>
    <x v="4"/>
    <x v="4"/>
    <n v="3199"/>
    <x v="0"/>
    <x v="6"/>
    <x v="3"/>
    <x v="3"/>
    <n v="981.79000000000008"/>
    <n v="1"/>
  </r>
  <r>
    <x v="42"/>
    <x v="0"/>
    <s v="2023-2024"/>
    <x v="0"/>
    <x v="69"/>
    <x v="4"/>
    <x v="4"/>
    <n v="3199"/>
    <x v="0"/>
    <x v="6"/>
    <x v="2"/>
    <x v="2"/>
    <n v="982.18999999999983"/>
    <n v="1"/>
  </r>
  <r>
    <x v="294"/>
    <x v="1"/>
    <s v="2022-2023"/>
    <x v="0"/>
    <x v="42"/>
    <x v="3"/>
    <x v="3"/>
    <n v="4870"/>
    <x v="0"/>
    <x v="12"/>
    <x v="1"/>
    <x v="1"/>
    <n v="983.55000000000007"/>
    <n v="1"/>
  </r>
  <r>
    <x v="574"/>
    <x v="2"/>
    <s v="2024-2025"/>
    <x v="1"/>
    <x v="31"/>
    <x v="1"/>
    <x v="1"/>
    <n v="2116"/>
    <x v="0"/>
    <x v="4"/>
    <x v="9"/>
    <x v="9"/>
    <n v="983.78"/>
    <n v="1"/>
  </r>
  <r>
    <x v="299"/>
    <x v="1"/>
    <s v="2022-2023"/>
    <x v="0"/>
    <x v="82"/>
    <x v="3"/>
    <x v="3"/>
    <n v="4655"/>
    <x v="0"/>
    <x v="17"/>
    <x v="0"/>
    <x v="0"/>
    <n v="983.98"/>
    <n v="1"/>
  </r>
  <r>
    <x v="613"/>
    <x v="2"/>
    <s v="2024-2025"/>
    <x v="0"/>
    <x v="28"/>
    <x v="1"/>
    <x v="1"/>
    <n v="2830"/>
    <x v="0"/>
    <x v="11"/>
    <x v="4"/>
    <x v="4"/>
    <n v="984.29"/>
    <n v="1"/>
  </r>
  <r>
    <x v="689"/>
    <x v="1"/>
    <s v="2022-2023"/>
    <x v="0"/>
    <x v="8"/>
    <x v="1"/>
    <x v="1"/>
    <n v="2158"/>
    <x v="0"/>
    <x v="4"/>
    <x v="5"/>
    <x v="5"/>
    <n v="984.48"/>
    <n v="1"/>
  </r>
  <r>
    <x v="470"/>
    <x v="0"/>
    <s v="2023-2024"/>
    <x v="0"/>
    <x v="43"/>
    <x v="1"/>
    <x v="1"/>
    <n v="2560"/>
    <x v="0"/>
    <x v="2"/>
    <x v="0"/>
    <x v="0"/>
    <n v="986.02"/>
    <n v="1"/>
  </r>
  <r>
    <x v="485"/>
    <x v="2"/>
    <s v="2024-2025"/>
    <x v="0"/>
    <x v="82"/>
    <x v="3"/>
    <x v="3"/>
    <n v="4655"/>
    <x v="0"/>
    <x v="17"/>
    <x v="9"/>
    <x v="9"/>
    <n v="988.03"/>
    <n v="1"/>
  </r>
  <r>
    <x v="446"/>
    <x v="2"/>
    <s v="2024-2025"/>
    <x v="0"/>
    <x v="10"/>
    <x v="4"/>
    <x v="4"/>
    <n v="3551"/>
    <x v="0"/>
    <x v="8"/>
    <x v="3"/>
    <x v="3"/>
    <n v="989.2"/>
    <n v="1"/>
  </r>
  <r>
    <x v="497"/>
    <x v="0"/>
    <s v="2023-2024"/>
    <x v="0"/>
    <x v="37"/>
    <x v="1"/>
    <x v="1"/>
    <n v="2750"/>
    <x v="0"/>
    <x v="11"/>
    <x v="0"/>
    <x v="0"/>
    <n v="990.40000000000009"/>
    <n v="1"/>
  </r>
  <r>
    <x v="178"/>
    <x v="0"/>
    <s v="2023-2024"/>
    <x v="0"/>
    <x v="7"/>
    <x v="4"/>
    <x v="4"/>
    <n v="3175"/>
    <x v="0"/>
    <x v="6"/>
    <x v="7"/>
    <x v="7"/>
    <n v="991.14999999999975"/>
    <n v="1"/>
  </r>
  <r>
    <x v="426"/>
    <x v="2"/>
    <s v="2024-2025"/>
    <x v="1"/>
    <x v="38"/>
    <x v="3"/>
    <x v="3"/>
    <n v="4802"/>
    <x v="0"/>
    <x v="12"/>
    <x v="9"/>
    <x v="9"/>
    <n v="991.59"/>
    <n v="1"/>
  </r>
  <r>
    <x v="430"/>
    <x v="0"/>
    <s v="2023-2024"/>
    <x v="0"/>
    <x v="21"/>
    <x v="3"/>
    <x v="3"/>
    <n v="4012"/>
    <x v="0"/>
    <x v="10"/>
    <x v="4"/>
    <x v="4"/>
    <n v="995.30000000000007"/>
    <n v="1"/>
  </r>
  <r>
    <x v="82"/>
    <x v="2"/>
    <s v="2024-2025"/>
    <x v="1"/>
    <x v="34"/>
    <x v="4"/>
    <x v="4"/>
    <n v="3018"/>
    <x v="0"/>
    <x v="7"/>
    <x v="4"/>
    <x v="4"/>
    <n v="995.43"/>
    <n v="1"/>
  </r>
  <r>
    <x v="58"/>
    <x v="2"/>
    <s v="2024-2025"/>
    <x v="0"/>
    <x v="24"/>
    <x v="1"/>
    <x v="1"/>
    <n v="2120"/>
    <x v="0"/>
    <x v="4"/>
    <x v="9"/>
    <x v="9"/>
    <n v="1002.6700000000001"/>
    <n v="1"/>
  </r>
  <r>
    <x v="601"/>
    <x v="0"/>
    <s v="2023-2024"/>
    <x v="0"/>
    <x v="41"/>
    <x v="5"/>
    <x v="5"/>
    <n v="7320"/>
    <x v="0"/>
    <x v="9"/>
    <x v="9"/>
    <x v="9"/>
    <n v="1003.5"/>
    <n v="1"/>
  </r>
  <r>
    <x v="688"/>
    <x v="0"/>
    <s v="2023-2024"/>
    <x v="0"/>
    <x v="93"/>
    <x v="4"/>
    <x v="4"/>
    <n v="3915"/>
    <x v="0"/>
    <x v="16"/>
    <x v="4"/>
    <x v="4"/>
    <n v="1005.53"/>
    <n v="1"/>
  </r>
  <r>
    <x v="271"/>
    <x v="1"/>
    <s v="2022-2023"/>
    <x v="0"/>
    <x v="3"/>
    <x v="3"/>
    <x v="3"/>
    <n v="4220"/>
    <x v="0"/>
    <x v="3"/>
    <x v="0"/>
    <x v="0"/>
    <n v="1006.6500000000001"/>
    <n v="1"/>
  </r>
  <r>
    <x v="396"/>
    <x v="0"/>
    <s v="2023-2024"/>
    <x v="1"/>
    <x v="40"/>
    <x v="4"/>
    <x v="4"/>
    <n v="3353"/>
    <x v="0"/>
    <x v="8"/>
    <x v="9"/>
    <x v="9"/>
    <n v="1007.1499999999999"/>
    <n v="1"/>
  </r>
  <r>
    <x v="178"/>
    <x v="0"/>
    <s v="2023-2024"/>
    <x v="0"/>
    <x v="83"/>
    <x v="0"/>
    <x v="0"/>
    <n v="6052"/>
    <x v="0"/>
    <x v="0"/>
    <x v="0"/>
    <x v="0"/>
    <n v="1007.7"/>
    <n v="1"/>
  </r>
  <r>
    <x v="181"/>
    <x v="0"/>
    <s v="2023-2024"/>
    <x v="1"/>
    <x v="6"/>
    <x v="0"/>
    <x v="0"/>
    <n v="6010"/>
    <x v="0"/>
    <x v="0"/>
    <x v="0"/>
    <x v="0"/>
    <n v="1010.25"/>
    <n v="1"/>
  </r>
  <r>
    <x v="138"/>
    <x v="2"/>
    <s v="2024-2025"/>
    <x v="1"/>
    <x v="35"/>
    <x v="3"/>
    <x v="3"/>
    <n v="4558"/>
    <x v="0"/>
    <x v="15"/>
    <x v="4"/>
    <x v="4"/>
    <n v="1013.1399999999999"/>
    <n v="1"/>
  </r>
  <r>
    <x v="167"/>
    <x v="2"/>
    <s v="2024-2025"/>
    <x v="0"/>
    <x v="26"/>
    <x v="0"/>
    <x v="0"/>
    <n v="6280"/>
    <x v="0"/>
    <x v="14"/>
    <x v="4"/>
    <x v="4"/>
    <n v="1013.6600000000001"/>
    <n v="1"/>
  </r>
  <r>
    <x v="493"/>
    <x v="1"/>
    <s v="2022-2023"/>
    <x v="0"/>
    <x v="69"/>
    <x v="4"/>
    <x v="4"/>
    <n v="3199"/>
    <x v="0"/>
    <x v="6"/>
    <x v="2"/>
    <x v="2"/>
    <n v="1014.3299999999999"/>
    <n v="1"/>
  </r>
  <r>
    <x v="295"/>
    <x v="0"/>
    <s v="2023-2024"/>
    <x v="0"/>
    <x v="71"/>
    <x v="6"/>
    <x v="6"/>
    <n v="5043"/>
    <x v="0"/>
    <x v="13"/>
    <x v="5"/>
    <x v="5"/>
    <n v="1017.76"/>
    <n v="1"/>
  </r>
  <r>
    <x v="374"/>
    <x v="1"/>
    <s v="2022-2023"/>
    <x v="0"/>
    <x v="15"/>
    <x v="1"/>
    <x v="1"/>
    <n v="2020"/>
    <x v="0"/>
    <x v="5"/>
    <x v="0"/>
    <x v="0"/>
    <n v="1021.88"/>
    <n v="1"/>
  </r>
  <r>
    <x v="54"/>
    <x v="0"/>
    <s v="2023-2024"/>
    <x v="1"/>
    <x v="11"/>
    <x v="5"/>
    <x v="5"/>
    <n v="7010"/>
    <x v="0"/>
    <x v="9"/>
    <x v="1"/>
    <x v="1"/>
    <n v="1024.46"/>
    <n v="1"/>
  </r>
  <r>
    <x v="337"/>
    <x v="0"/>
    <s v="2023-2024"/>
    <x v="0"/>
    <x v="50"/>
    <x v="4"/>
    <x v="4"/>
    <n v="3179"/>
    <x v="0"/>
    <x v="6"/>
    <x v="1"/>
    <x v="1"/>
    <n v="1024.8800000000001"/>
    <n v="1"/>
  </r>
  <r>
    <x v="545"/>
    <x v="2"/>
    <s v="2024-2025"/>
    <x v="0"/>
    <x v="2"/>
    <x v="2"/>
    <x v="2"/>
    <n v="2617"/>
    <x v="0"/>
    <x v="2"/>
    <x v="4"/>
    <x v="4"/>
    <n v="1025.23"/>
    <n v="1"/>
  </r>
  <r>
    <x v="493"/>
    <x v="1"/>
    <s v="2022-2023"/>
    <x v="1"/>
    <x v="14"/>
    <x v="1"/>
    <x v="1"/>
    <n v="2790"/>
    <x v="0"/>
    <x v="11"/>
    <x v="4"/>
    <x v="4"/>
    <n v="1028.55"/>
    <n v="1"/>
  </r>
  <r>
    <x v="604"/>
    <x v="2"/>
    <s v="2024-2025"/>
    <x v="0"/>
    <x v="78"/>
    <x v="1"/>
    <x v="1"/>
    <n v="2141"/>
    <x v="0"/>
    <x v="4"/>
    <x v="4"/>
    <x v="4"/>
    <n v="1029.47"/>
    <n v="1"/>
  </r>
  <r>
    <x v="670"/>
    <x v="0"/>
    <s v="2023-2024"/>
    <x v="0"/>
    <x v="59"/>
    <x v="3"/>
    <x v="3"/>
    <n v="4509"/>
    <x v="0"/>
    <x v="3"/>
    <x v="2"/>
    <x v="2"/>
    <n v="1034.22"/>
    <n v="1"/>
  </r>
  <r>
    <x v="542"/>
    <x v="2"/>
    <s v="2024-2025"/>
    <x v="0"/>
    <x v="20"/>
    <x v="4"/>
    <x v="4"/>
    <n v="3429"/>
    <x v="0"/>
    <x v="8"/>
    <x v="1"/>
    <x v="1"/>
    <n v="1034.95"/>
    <n v="1"/>
  </r>
  <r>
    <x v="634"/>
    <x v="1"/>
    <s v="2022-2023"/>
    <x v="0"/>
    <x v="45"/>
    <x v="3"/>
    <x v="3"/>
    <n v="4570"/>
    <x v="0"/>
    <x v="15"/>
    <x v="0"/>
    <x v="0"/>
    <n v="1037.0300000000002"/>
    <n v="1"/>
  </r>
  <r>
    <x v="612"/>
    <x v="0"/>
    <s v="2023-2024"/>
    <x v="0"/>
    <x v="15"/>
    <x v="1"/>
    <x v="1"/>
    <n v="2020"/>
    <x v="0"/>
    <x v="5"/>
    <x v="4"/>
    <x v="4"/>
    <n v="1040.9100000000001"/>
    <n v="1"/>
  </r>
  <r>
    <x v="241"/>
    <x v="0"/>
    <s v="2023-2024"/>
    <x v="0"/>
    <x v="84"/>
    <x v="3"/>
    <x v="3"/>
    <n v="4215"/>
    <x v="0"/>
    <x v="3"/>
    <x v="0"/>
    <x v="0"/>
    <n v="1043.78"/>
    <n v="1"/>
  </r>
  <r>
    <x v="452"/>
    <x v="0"/>
    <s v="2023-2024"/>
    <x v="0"/>
    <x v="85"/>
    <x v="0"/>
    <x v="0"/>
    <n v="6530"/>
    <x v="0"/>
    <x v="20"/>
    <x v="0"/>
    <x v="0"/>
    <n v="1045.5699999999997"/>
    <n v="1"/>
  </r>
  <r>
    <x v="563"/>
    <x v="0"/>
    <s v="2023-2024"/>
    <x v="0"/>
    <x v="27"/>
    <x v="4"/>
    <x v="4"/>
    <n v="3066"/>
    <x v="0"/>
    <x v="7"/>
    <x v="2"/>
    <x v="2"/>
    <n v="1047.31"/>
    <n v="1"/>
  </r>
  <r>
    <x v="103"/>
    <x v="1"/>
    <s v="2022-2023"/>
    <x v="0"/>
    <x v="3"/>
    <x v="3"/>
    <x v="3"/>
    <n v="4220"/>
    <x v="0"/>
    <x v="3"/>
    <x v="4"/>
    <x v="4"/>
    <n v="1047.9899999999998"/>
    <n v="1"/>
  </r>
  <r>
    <x v="375"/>
    <x v="0"/>
    <s v="2023-2024"/>
    <x v="0"/>
    <x v="19"/>
    <x v="1"/>
    <x v="1"/>
    <n v="2800"/>
    <x v="0"/>
    <x v="11"/>
    <x v="6"/>
    <x v="6"/>
    <n v="1048.3099999999997"/>
    <n v="1"/>
  </r>
  <r>
    <x v="685"/>
    <x v="0"/>
    <s v="2023-2024"/>
    <x v="0"/>
    <x v="33"/>
    <x v="4"/>
    <x v="4"/>
    <n v="3280"/>
    <x v="0"/>
    <x v="8"/>
    <x v="4"/>
    <x v="4"/>
    <n v="1049.07"/>
    <n v="1"/>
  </r>
  <r>
    <x v="688"/>
    <x v="0"/>
    <s v="2023-2024"/>
    <x v="0"/>
    <x v="7"/>
    <x v="4"/>
    <x v="4"/>
    <n v="3175"/>
    <x v="0"/>
    <x v="6"/>
    <x v="4"/>
    <x v="4"/>
    <n v="1050.08"/>
    <n v="1"/>
  </r>
  <r>
    <x v="651"/>
    <x v="0"/>
    <s v="2023-2024"/>
    <x v="1"/>
    <x v="65"/>
    <x v="1"/>
    <x v="1"/>
    <n v="2131"/>
    <x v="0"/>
    <x v="4"/>
    <x v="1"/>
    <x v="1"/>
    <n v="1053.53"/>
    <n v="1"/>
  </r>
  <r>
    <x v="177"/>
    <x v="1"/>
    <s v="2022-2023"/>
    <x v="0"/>
    <x v="49"/>
    <x v="4"/>
    <x v="4"/>
    <n v="3134"/>
    <x v="0"/>
    <x v="6"/>
    <x v="0"/>
    <x v="0"/>
    <n v="1058.18"/>
    <n v="1"/>
  </r>
  <r>
    <x v="408"/>
    <x v="1"/>
    <s v="2022-2023"/>
    <x v="0"/>
    <x v="83"/>
    <x v="0"/>
    <x v="0"/>
    <n v="6052"/>
    <x v="0"/>
    <x v="0"/>
    <x v="9"/>
    <x v="9"/>
    <n v="1059.79"/>
    <n v="1"/>
  </r>
  <r>
    <x v="436"/>
    <x v="2"/>
    <s v="2024-2025"/>
    <x v="1"/>
    <x v="74"/>
    <x v="1"/>
    <x v="1"/>
    <n v="2485"/>
    <x v="0"/>
    <x v="1"/>
    <x v="9"/>
    <x v="9"/>
    <n v="1059.8399999999999"/>
    <n v="1"/>
  </r>
  <r>
    <x v="382"/>
    <x v="1"/>
    <s v="2022-2023"/>
    <x v="1"/>
    <x v="64"/>
    <x v="1"/>
    <x v="1"/>
    <n v="2350"/>
    <x v="0"/>
    <x v="1"/>
    <x v="3"/>
    <x v="3"/>
    <n v="1063.3899999999999"/>
    <n v="1"/>
  </r>
  <r>
    <x v="181"/>
    <x v="0"/>
    <s v="2023-2024"/>
    <x v="0"/>
    <x v="59"/>
    <x v="3"/>
    <x v="3"/>
    <n v="4509"/>
    <x v="0"/>
    <x v="3"/>
    <x v="9"/>
    <x v="9"/>
    <n v="1065.18"/>
    <n v="1"/>
  </r>
  <r>
    <x v="565"/>
    <x v="1"/>
    <s v="2022-2023"/>
    <x v="0"/>
    <x v="84"/>
    <x v="3"/>
    <x v="3"/>
    <n v="4215"/>
    <x v="0"/>
    <x v="3"/>
    <x v="3"/>
    <x v="3"/>
    <n v="1065.98"/>
    <n v="1"/>
  </r>
  <r>
    <x v="434"/>
    <x v="0"/>
    <s v="2023-2024"/>
    <x v="0"/>
    <x v="39"/>
    <x v="0"/>
    <x v="0"/>
    <n v="6330"/>
    <x v="0"/>
    <x v="14"/>
    <x v="1"/>
    <x v="1"/>
    <n v="1066.8999999999999"/>
    <n v="1"/>
  </r>
  <r>
    <x v="662"/>
    <x v="2"/>
    <s v="2024-2025"/>
    <x v="0"/>
    <x v="76"/>
    <x v="1"/>
    <x v="1"/>
    <n v="2031"/>
    <x v="0"/>
    <x v="5"/>
    <x v="3"/>
    <x v="3"/>
    <n v="1067.18"/>
    <n v="1"/>
  </r>
  <r>
    <x v="671"/>
    <x v="1"/>
    <s v="2022-2023"/>
    <x v="0"/>
    <x v="13"/>
    <x v="1"/>
    <x v="1"/>
    <n v="2480"/>
    <x v="0"/>
    <x v="1"/>
    <x v="9"/>
    <x v="9"/>
    <n v="1068.93"/>
    <n v="1"/>
  </r>
  <r>
    <x v="34"/>
    <x v="2"/>
    <s v="2024-2025"/>
    <x v="1"/>
    <x v="22"/>
    <x v="1"/>
    <x v="1"/>
    <n v="2539"/>
    <x v="0"/>
    <x v="2"/>
    <x v="9"/>
    <x v="9"/>
    <n v="1070.0999999999999"/>
    <n v="1"/>
  </r>
  <r>
    <x v="20"/>
    <x v="0"/>
    <s v="2023-2024"/>
    <x v="0"/>
    <x v="42"/>
    <x v="3"/>
    <x v="3"/>
    <n v="4870"/>
    <x v="0"/>
    <x v="12"/>
    <x v="4"/>
    <x v="4"/>
    <n v="1072.78"/>
    <n v="1"/>
  </r>
  <r>
    <x v="636"/>
    <x v="0"/>
    <s v="2023-2024"/>
    <x v="0"/>
    <x v="35"/>
    <x v="3"/>
    <x v="3"/>
    <n v="4558"/>
    <x v="0"/>
    <x v="15"/>
    <x v="8"/>
    <x v="8"/>
    <n v="1076.07"/>
    <n v="1"/>
  </r>
  <r>
    <x v="484"/>
    <x v="0"/>
    <s v="2023-2024"/>
    <x v="0"/>
    <x v="55"/>
    <x v="3"/>
    <x v="3"/>
    <n v="4703"/>
    <x v="0"/>
    <x v="17"/>
    <x v="4"/>
    <x v="4"/>
    <n v="1077.06"/>
    <n v="1"/>
  </r>
  <r>
    <x v="655"/>
    <x v="0"/>
    <s v="2023-2024"/>
    <x v="0"/>
    <x v="5"/>
    <x v="1"/>
    <x v="1"/>
    <n v="2067"/>
    <x v="0"/>
    <x v="5"/>
    <x v="3"/>
    <x v="3"/>
    <n v="1077.3699999999999"/>
    <n v="1"/>
  </r>
  <r>
    <x v="314"/>
    <x v="0"/>
    <s v="2023-2024"/>
    <x v="0"/>
    <x v="62"/>
    <x v="0"/>
    <x v="0"/>
    <n v="6112"/>
    <x v="0"/>
    <x v="14"/>
    <x v="9"/>
    <x v="9"/>
    <n v="1079.81"/>
    <n v="1"/>
  </r>
  <r>
    <x v="20"/>
    <x v="0"/>
    <s v="2023-2024"/>
    <x v="0"/>
    <x v="93"/>
    <x v="4"/>
    <x v="4"/>
    <n v="3915"/>
    <x v="0"/>
    <x v="16"/>
    <x v="0"/>
    <x v="0"/>
    <n v="1080.56"/>
    <n v="1"/>
  </r>
  <r>
    <x v="359"/>
    <x v="0"/>
    <s v="2023-2024"/>
    <x v="0"/>
    <x v="74"/>
    <x v="1"/>
    <x v="1"/>
    <n v="2485"/>
    <x v="0"/>
    <x v="1"/>
    <x v="1"/>
    <x v="1"/>
    <n v="1084.98"/>
    <n v="1"/>
  </r>
  <r>
    <x v="655"/>
    <x v="0"/>
    <s v="2023-2024"/>
    <x v="0"/>
    <x v="25"/>
    <x v="4"/>
    <x v="4"/>
    <n v="3550"/>
    <x v="0"/>
    <x v="8"/>
    <x v="4"/>
    <x v="4"/>
    <n v="1085.72"/>
    <n v="1"/>
  </r>
  <r>
    <x v="685"/>
    <x v="0"/>
    <s v="2023-2024"/>
    <x v="0"/>
    <x v="24"/>
    <x v="1"/>
    <x v="1"/>
    <n v="2120"/>
    <x v="0"/>
    <x v="4"/>
    <x v="0"/>
    <x v="0"/>
    <n v="1088.4699999999998"/>
    <n v="1"/>
  </r>
  <r>
    <x v="508"/>
    <x v="0"/>
    <s v="2023-2024"/>
    <x v="0"/>
    <x v="61"/>
    <x v="6"/>
    <x v="6"/>
    <n v="5343"/>
    <x v="0"/>
    <x v="18"/>
    <x v="9"/>
    <x v="9"/>
    <n v="1088.77"/>
    <n v="1"/>
  </r>
  <r>
    <x v="721"/>
    <x v="0"/>
    <s v="2023-2024"/>
    <x v="0"/>
    <x v="18"/>
    <x v="6"/>
    <x v="6"/>
    <n v="5168"/>
    <x v="0"/>
    <x v="13"/>
    <x v="1"/>
    <x v="1"/>
    <n v="1089.1500000000001"/>
    <n v="1"/>
  </r>
  <r>
    <x v="136"/>
    <x v="0"/>
    <s v="2023-2024"/>
    <x v="1"/>
    <x v="38"/>
    <x v="3"/>
    <x v="3"/>
    <n v="4802"/>
    <x v="0"/>
    <x v="12"/>
    <x v="4"/>
    <x v="4"/>
    <n v="1090.05"/>
    <n v="1"/>
  </r>
  <r>
    <x v="675"/>
    <x v="2"/>
    <s v="2024-2025"/>
    <x v="1"/>
    <x v="22"/>
    <x v="1"/>
    <x v="1"/>
    <n v="2539"/>
    <x v="0"/>
    <x v="2"/>
    <x v="4"/>
    <x v="4"/>
    <n v="1091.2200000000003"/>
    <n v="1"/>
  </r>
  <r>
    <x v="343"/>
    <x v="0"/>
    <s v="2023-2024"/>
    <x v="1"/>
    <x v="14"/>
    <x v="1"/>
    <x v="1"/>
    <n v="2790"/>
    <x v="0"/>
    <x v="11"/>
    <x v="5"/>
    <x v="5"/>
    <n v="1093.4399999999998"/>
    <n v="1"/>
  </r>
  <r>
    <x v="592"/>
    <x v="1"/>
    <s v="2022-2023"/>
    <x v="0"/>
    <x v="53"/>
    <x v="3"/>
    <x v="3"/>
    <n v="4119"/>
    <x v="0"/>
    <x v="10"/>
    <x v="8"/>
    <x v="8"/>
    <n v="1093.68"/>
    <n v="1"/>
  </r>
  <r>
    <x v="577"/>
    <x v="0"/>
    <s v="2023-2024"/>
    <x v="0"/>
    <x v="84"/>
    <x v="3"/>
    <x v="3"/>
    <n v="4215"/>
    <x v="0"/>
    <x v="3"/>
    <x v="3"/>
    <x v="3"/>
    <n v="1094.07"/>
    <n v="1"/>
  </r>
  <r>
    <x v="401"/>
    <x v="2"/>
    <s v="2024-2025"/>
    <x v="1"/>
    <x v="0"/>
    <x v="0"/>
    <x v="0"/>
    <n v="6021"/>
    <x v="0"/>
    <x v="0"/>
    <x v="9"/>
    <x v="9"/>
    <n v="1095.78"/>
    <n v="1"/>
  </r>
  <r>
    <x v="665"/>
    <x v="0"/>
    <s v="2023-2024"/>
    <x v="0"/>
    <x v="36"/>
    <x v="4"/>
    <x v="4"/>
    <n v="3148"/>
    <x v="0"/>
    <x v="6"/>
    <x v="1"/>
    <x v="1"/>
    <n v="1096.19"/>
    <n v="1"/>
  </r>
  <r>
    <x v="721"/>
    <x v="0"/>
    <s v="2023-2024"/>
    <x v="0"/>
    <x v="69"/>
    <x v="4"/>
    <x v="4"/>
    <n v="3199"/>
    <x v="0"/>
    <x v="6"/>
    <x v="3"/>
    <x v="3"/>
    <n v="1099.27"/>
    <n v="1"/>
  </r>
  <r>
    <x v="17"/>
    <x v="0"/>
    <s v="2023-2024"/>
    <x v="0"/>
    <x v="88"/>
    <x v="6"/>
    <x v="6"/>
    <n v="5011"/>
    <x v="0"/>
    <x v="13"/>
    <x v="1"/>
    <x v="1"/>
    <n v="1100.4099999999999"/>
    <n v="1"/>
  </r>
  <r>
    <x v="516"/>
    <x v="2"/>
    <s v="2024-2025"/>
    <x v="0"/>
    <x v="54"/>
    <x v="4"/>
    <x v="4"/>
    <n v="3030"/>
    <x v="0"/>
    <x v="7"/>
    <x v="0"/>
    <x v="0"/>
    <n v="1101.0899999999999"/>
    <n v="1"/>
  </r>
  <r>
    <x v="37"/>
    <x v="2"/>
    <s v="2024-2025"/>
    <x v="0"/>
    <x v="83"/>
    <x v="0"/>
    <x v="0"/>
    <n v="6052"/>
    <x v="0"/>
    <x v="0"/>
    <x v="9"/>
    <x v="9"/>
    <n v="1105.31"/>
    <n v="1"/>
  </r>
  <r>
    <x v="505"/>
    <x v="1"/>
    <s v="2022-2023"/>
    <x v="0"/>
    <x v="5"/>
    <x v="1"/>
    <x v="1"/>
    <n v="2067"/>
    <x v="0"/>
    <x v="5"/>
    <x v="3"/>
    <x v="3"/>
    <n v="1105.97"/>
    <n v="1"/>
  </r>
  <r>
    <x v="369"/>
    <x v="0"/>
    <s v="2023-2024"/>
    <x v="0"/>
    <x v="84"/>
    <x v="3"/>
    <x v="3"/>
    <n v="4215"/>
    <x v="0"/>
    <x v="3"/>
    <x v="4"/>
    <x v="4"/>
    <n v="1106.07"/>
    <n v="1"/>
  </r>
  <r>
    <x v="493"/>
    <x v="1"/>
    <s v="2022-2023"/>
    <x v="0"/>
    <x v="30"/>
    <x v="4"/>
    <x v="4"/>
    <n v="3131"/>
    <x v="0"/>
    <x v="6"/>
    <x v="1"/>
    <x v="1"/>
    <n v="1107.77"/>
    <n v="1"/>
  </r>
  <r>
    <x v="385"/>
    <x v="1"/>
    <s v="2022-2023"/>
    <x v="1"/>
    <x v="39"/>
    <x v="0"/>
    <x v="0"/>
    <n v="6330"/>
    <x v="0"/>
    <x v="14"/>
    <x v="3"/>
    <x v="3"/>
    <n v="1111.06"/>
    <n v="1"/>
  </r>
  <r>
    <x v="57"/>
    <x v="0"/>
    <s v="2023-2024"/>
    <x v="0"/>
    <x v="86"/>
    <x v="0"/>
    <x v="0"/>
    <n v="6725"/>
    <x v="0"/>
    <x v="20"/>
    <x v="9"/>
    <x v="9"/>
    <n v="1115.3800000000001"/>
    <n v="1"/>
  </r>
  <r>
    <x v="87"/>
    <x v="0"/>
    <s v="2023-2024"/>
    <x v="0"/>
    <x v="28"/>
    <x v="1"/>
    <x v="1"/>
    <n v="2830"/>
    <x v="0"/>
    <x v="11"/>
    <x v="8"/>
    <x v="8"/>
    <n v="1115.45"/>
    <n v="1"/>
  </r>
  <r>
    <x v="620"/>
    <x v="1"/>
    <s v="2022-2023"/>
    <x v="0"/>
    <x v="3"/>
    <x v="3"/>
    <x v="3"/>
    <n v="4220"/>
    <x v="0"/>
    <x v="3"/>
    <x v="5"/>
    <x v="5"/>
    <n v="1115.72"/>
    <n v="1"/>
  </r>
  <r>
    <x v="26"/>
    <x v="1"/>
    <s v="2022-2023"/>
    <x v="0"/>
    <x v="63"/>
    <x v="1"/>
    <x v="1"/>
    <n v="2015"/>
    <x v="0"/>
    <x v="5"/>
    <x v="2"/>
    <x v="2"/>
    <n v="1115.99"/>
    <n v="1"/>
  </r>
  <r>
    <x v="658"/>
    <x v="2"/>
    <s v="2024-2025"/>
    <x v="0"/>
    <x v="17"/>
    <x v="3"/>
    <x v="3"/>
    <n v="4825"/>
    <x v="0"/>
    <x v="12"/>
    <x v="0"/>
    <x v="0"/>
    <n v="1119.6600000000001"/>
    <n v="1"/>
  </r>
  <r>
    <x v="112"/>
    <x v="0"/>
    <s v="2023-2024"/>
    <x v="1"/>
    <x v="75"/>
    <x v="0"/>
    <x v="0"/>
    <n v="6450"/>
    <x v="0"/>
    <x v="20"/>
    <x v="4"/>
    <x v="4"/>
    <n v="1120.5"/>
    <n v="1"/>
  </r>
  <r>
    <x v="670"/>
    <x v="0"/>
    <s v="2023-2024"/>
    <x v="0"/>
    <x v="73"/>
    <x v="6"/>
    <x v="6"/>
    <n v="5607"/>
    <x v="0"/>
    <x v="18"/>
    <x v="4"/>
    <x v="4"/>
    <n v="1120.9100000000001"/>
    <n v="1"/>
  </r>
  <r>
    <x v="79"/>
    <x v="0"/>
    <s v="2023-2024"/>
    <x v="0"/>
    <x v="1"/>
    <x v="1"/>
    <x v="1"/>
    <n v="2478"/>
    <x v="0"/>
    <x v="1"/>
    <x v="4"/>
    <x v="4"/>
    <n v="1123.33"/>
    <n v="1"/>
  </r>
  <r>
    <x v="336"/>
    <x v="0"/>
    <s v="2023-2024"/>
    <x v="1"/>
    <x v="95"/>
    <x v="7"/>
    <x v="7"/>
    <n v="870"/>
    <x v="0"/>
    <x v="19"/>
    <x v="4"/>
    <x v="4"/>
    <n v="1124.42"/>
    <n v="1"/>
  </r>
  <r>
    <x v="319"/>
    <x v="0"/>
    <s v="2023-2024"/>
    <x v="1"/>
    <x v="65"/>
    <x v="1"/>
    <x v="1"/>
    <n v="2131"/>
    <x v="0"/>
    <x v="4"/>
    <x v="0"/>
    <x v="0"/>
    <n v="1126.3499999999999"/>
    <n v="1"/>
  </r>
  <r>
    <x v="145"/>
    <x v="0"/>
    <s v="2023-2024"/>
    <x v="0"/>
    <x v="82"/>
    <x v="3"/>
    <x v="3"/>
    <n v="4655"/>
    <x v="0"/>
    <x v="17"/>
    <x v="9"/>
    <x v="9"/>
    <n v="1127.54"/>
    <n v="1"/>
  </r>
  <r>
    <x v="519"/>
    <x v="2"/>
    <s v="2024-2025"/>
    <x v="0"/>
    <x v="32"/>
    <x v="6"/>
    <x v="6"/>
    <n v="5169"/>
    <x v="0"/>
    <x v="13"/>
    <x v="0"/>
    <x v="0"/>
    <n v="1130.8800000000001"/>
    <n v="1"/>
  </r>
  <r>
    <x v="73"/>
    <x v="1"/>
    <s v="2022-2023"/>
    <x v="0"/>
    <x v="79"/>
    <x v="6"/>
    <x v="6"/>
    <n v="5290"/>
    <x v="0"/>
    <x v="18"/>
    <x v="4"/>
    <x v="4"/>
    <n v="1131.2800000000002"/>
    <n v="1"/>
  </r>
  <r>
    <x v="133"/>
    <x v="1"/>
    <s v="2022-2023"/>
    <x v="0"/>
    <x v="69"/>
    <x v="4"/>
    <x v="4"/>
    <n v="3199"/>
    <x v="0"/>
    <x v="6"/>
    <x v="7"/>
    <x v="7"/>
    <n v="1131.7300000000002"/>
    <n v="1"/>
  </r>
  <r>
    <x v="411"/>
    <x v="1"/>
    <s v="2022-2023"/>
    <x v="0"/>
    <x v="15"/>
    <x v="1"/>
    <x v="1"/>
    <n v="2020"/>
    <x v="0"/>
    <x v="5"/>
    <x v="6"/>
    <x v="6"/>
    <n v="1133.6300000000001"/>
    <n v="1"/>
  </r>
  <r>
    <x v="439"/>
    <x v="0"/>
    <s v="2023-2024"/>
    <x v="0"/>
    <x v="37"/>
    <x v="1"/>
    <x v="1"/>
    <n v="2750"/>
    <x v="0"/>
    <x v="11"/>
    <x v="5"/>
    <x v="5"/>
    <n v="1135.1099999999999"/>
    <n v="1"/>
  </r>
  <r>
    <x v="450"/>
    <x v="1"/>
    <s v="2022-2023"/>
    <x v="1"/>
    <x v="22"/>
    <x v="1"/>
    <x v="1"/>
    <n v="2539"/>
    <x v="0"/>
    <x v="2"/>
    <x v="5"/>
    <x v="5"/>
    <n v="1135.7600000000002"/>
    <n v="1"/>
  </r>
  <r>
    <x v="648"/>
    <x v="1"/>
    <s v="2022-2023"/>
    <x v="0"/>
    <x v="41"/>
    <x v="5"/>
    <x v="5"/>
    <n v="7320"/>
    <x v="0"/>
    <x v="9"/>
    <x v="1"/>
    <x v="1"/>
    <n v="1136.53"/>
    <n v="1"/>
  </r>
  <r>
    <x v="252"/>
    <x v="1"/>
    <s v="2022-2023"/>
    <x v="0"/>
    <x v="47"/>
    <x v="1"/>
    <x v="1"/>
    <n v="2101"/>
    <x v="0"/>
    <x v="4"/>
    <x v="3"/>
    <x v="3"/>
    <n v="1137.77"/>
    <n v="1"/>
  </r>
  <r>
    <x v="184"/>
    <x v="2"/>
    <s v="2024-2025"/>
    <x v="0"/>
    <x v="36"/>
    <x v="4"/>
    <x v="4"/>
    <n v="3148"/>
    <x v="0"/>
    <x v="6"/>
    <x v="1"/>
    <x v="1"/>
    <n v="1138.04"/>
    <n v="1"/>
  </r>
  <r>
    <x v="306"/>
    <x v="2"/>
    <s v="2024-2025"/>
    <x v="1"/>
    <x v="14"/>
    <x v="1"/>
    <x v="1"/>
    <n v="2790"/>
    <x v="0"/>
    <x v="11"/>
    <x v="0"/>
    <x v="0"/>
    <n v="1138.8799999999999"/>
    <n v="1"/>
  </r>
  <r>
    <x v="611"/>
    <x v="0"/>
    <s v="2023-2024"/>
    <x v="0"/>
    <x v="50"/>
    <x v="4"/>
    <x v="4"/>
    <n v="3179"/>
    <x v="0"/>
    <x v="6"/>
    <x v="9"/>
    <x v="9"/>
    <n v="1139.74"/>
    <n v="1"/>
  </r>
  <r>
    <x v="723"/>
    <x v="0"/>
    <s v="2023-2024"/>
    <x v="0"/>
    <x v="77"/>
    <x v="5"/>
    <x v="5"/>
    <n v="7018"/>
    <x v="0"/>
    <x v="9"/>
    <x v="4"/>
    <x v="4"/>
    <n v="1140.44"/>
    <n v="1"/>
  </r>
  <r>
    <x v="569"/>
    <x v="1"/>
    <s v="2022-2023"/>
    <x v="0"/>
    <x v="78"/>
    <x v="1"/>
    <x v="1"/>
    <n v="2141"/>
    <x v="0"/>
    <x v="4"/>
    <x v="4"/>
    <x v="4"/>
    <n v="1141.2800000000002"/>
    <n v="1"/>
  </r>
  <r>
    <x v="445"/>
    <x v="0"/>
    <s v="2023-2024"/>
    <x v="0"/>
    <x v="60"/>
    <x v="1"/>
    <x v="1"/>
    <n v="2541"/>
    <x v="0"/>
    <x v="2"/>
    <x v="2"/>
    <x v="2"/>
    <n v="1141.6099999999999"/>
    <n v="1"/>
  </r>
  <r>
    <x v="62"/>
    <x v="0"/>
    <s v="2023-2024"/>
    <x v="0"/>
    <x v="61"/>
    <x v="6"/>
    <x v="6"/>
    <n v="5343"/>
    <x v="0"/>
    <x v="18"/>
    <x v="0"/>
    <x v="0"/>
    <n v="1150.03"/>
    <n v="1"/>
  </r>
  <r>
    <x v="618"/>
    <x v="1"/>
    <s v="2022-2023"/>
    <x v="0"/>
    <x v="87"/>
    <x v="2"/>
    <x v="2"/>
    <n v="2609"/>
    <x v="0"/>
    <x v="2"/>
    <x v="0"/>
    <x v="0"/>
    <n v="1150.03"/>
    <n v="1"/>
  </r>
  <r>
    <x v="676"/>
    <x v="1"/>
    <s v="2022-2023"/>
    <x v="0"/>
    <x v="78"/>
    <x v="1"/>
    <x v="1"/>
    <n v="2141"/>
    <x v="0"/>
    <x v="4"/>
    <x v="5"/>
    <x v="5"/>
    <n v="1151.5899999999999"/>
    <n v="1"/>
  </r>
  <r>
    <x v="309"/>
    <x v="0"/>
    <s v="2023-2024"/>
    <x v="1"/>
    <x v="34"/>
    <x v="4"/>
    <x v="4"/>
    <n v="3018"/>
    <x v="0"/>
    <x v="7"/>
    <x v="1"/>
    <x v="1"/>
    <n v="1152.6500000000001"/>
    <n v="1"/>
  </r>
  <r>
    <x v="591"/>
    <x v="2"/>
    <s v="2024-2025"/>
    <x v="0"/>
    <x v="84"/>
    <x v="3"/>
    <x v="3"/>
    <n v="4215"/>
    <x v="0"/>
    <x v="3"/>
    <x v="4"/>
    <x v="4"/>
    <n v="1158.8400000000001"/>
    <n v="1"/>
  </r>
  <r>
    <x v="190"/>
    <x v="1"/>
    <s v="2022-2023"/>
    <x v="0"/>
    <x v="69"/>
    <x v="4"/>
    <x v="4"/>
    <n v="3199"/>
    <x v="0"/>
    <x v="6"/>
    <x v="6"/>
    <x v="6"/>
    <n v="1159.49"/>
    <n v="1"/>
  </r>
  <r>
    <x v="720"/>
    <x v="0"/>
    <s v="2023-2024"/>
    <x v="0"/>
    <x v="92"/>
    <x v="3"/>
    <x v="3"/>
    <n v="4305"/>
    <x v="0"/>
    <x v="3"/>
    <x v="0"/>
    <x v="0"/>
    <n v="1163.9799999999998"/>
    <n v="1"/>
  </r>
  <r>
    <x v="688"/>
    <x v="0"/>
    <s v="2023-2024"/>
    <x v="0"/>
    <x v="27"/>
    <x v="4"/>
    <x v="4"/>
    <n v="3066"/>
    <x v="0"/>
    <x v="7"/>
    <x v="4"/>
    <x v="4"/>
    <n v="1167.53"/>
    <n v="1"/>
  </r>
  <r>
    <x v="238"/>
    <x v="2"/>
    <s v="2024-2025"/>
    <x v="0"/>
    <x v="9"/>
    <x v="4"/>
    <x v="4"/>
    <n v="3076"/>
    <x v="0"/>
    <x v="7"/>
    <x v="6"/>
    <x v="6"/>
    <n v="1167.8700000000003"/>
    <n v="1"/>
  </r>
  <r>
    <x v="62"/>
    <x v="0"/>
    <s v="2023-2024"/>
    <x v="0"/>
    <x v="12"/>
    <x v="3"/>
    <x v="3"/>
    <n v="4068"/>
    <x v="0"/>
    <x v="10"/>
    <x v="3"/>
    <x v="3"/>
    <n v="1171.06"/>
    <n v="1"/>
  </r>
  <r>
    <x v="666"/>
    <x v="2"/>
    <s v="2024-2025"/>
    <x v="0"/>
    <x v="81"/>
    <x v="3"/>
    <x v="3"/>
    <n v="4680"/>
    <x v="0"/>
    <x v="17"/>
    <x v="9"/>
    <x v="9"/>
    <n v="1173.55"/>
    <n v="1"/>
  </r>
  <r>
    <x v="570"/>
    <x v="0"/>
    <s v="2023-2024"/>
    <x v="0"/>
    <x v="53"/>
    <x v="3"/>
    <x v="3"/>
    <n v="4119"/>
    <x v="0"/>
    <x v="10"/>
    <x v="4"/>
    <x v="4"/>
    <n v="1174.28"/>
    <n v="1"/>
  </r>
  <r>
    <x v="342"/>
    <x v="0"/>
    <s v="2023-2024"/>
    <x v="0"/>
    <x v="18"/>
    <x v="6"/>
    <x v="6"/>
    <n v="5168"/>
    <x v="0"/>
    <x v="13"/>
    <x v="9"/>
    <x v="9"/>
    <n v="1174.5700000000002"/>
    <n v="1"/>
  </r>
  <r>
    <x v="523"/>
    <x v="1"/>
    <s v="2022-2023"/>
    <x v="0"/>
    <x v="33"/>
    <x v="4"/>
    <x v="4"/>
    <n v="3280"/>
    <x v="0"/>
    <x v="8"/>
    <x v="5"/>
    <x v="5"/>
    <n v="1175.0899999999999"/>
    <n v="1"/>
  </r>
  <r>
    <x v="317"/>
    <x v="0"/>
    <s v="2023-2024"/>
    <x v="0"/>
    <x v="59"/>
    <x v="3"/>
    <x v="3"/>
    <n v="4509"/>
    <x v="0"/>
    <x v="3"/>
    <x v="4"/>
    <x v="4"/>
    <n v="1175.1600000000001"/>
    <n v="1"/>
  </r>
  <r>
    <x v="36"/>
    <x v="2"/>
    <s v="2024-2025"/>
    <x v="0"/>
    <x v="72"/>
    <x v="4"/>
    <x v="4"/>
    <n v="3931"/>
    <x v="0"/>
    <x v="16"/>
    <x v="9"/>
    <x v="9"/>
    <n v="1178.76"/>
    <n v="1"/>
  </r>
  <r>
    <x v="507"/>
    <x v="0"/>
    <s v="2023-2024"/>
    <x v="0"/>
    <x v="28"/>
    <x v="1"/>
    <x v="1"/>
    <n v="2830"/>
    <x v="0"/>
    <x v="11"/>
    <x v="0"/>
    <x v="0"/>
    <n v="1180.1300000000001"/>
    <n v="1"/>
  </r>
  <r>
    <x v="333"/>
    <x v="1"/>
    <s v="2022-2023"/>
    <x v="1"/>
    <x v="21"/>
    <x v="3"/>
    <x v="3"/>
    <n v="4012"/>
    <x v="0"/>
    <x v="10"/>
    <x v="9"/>
    <x v="9"/>
    <n v="1180.27"/>
    <n v="1"/>
  </r>
  <r>
    <x v="158"/>
    <x v="0"/>
    <s v="2023-2024"/>
    <x v="0"/>
    <x v="10"/>
    <x v="4"/>
    <x v="4"/>
    <n v="3551"/>
    <x v="0"/>
    <x v="8"/>
    <x v="8"/>
    <x v="8"/>
    <n v="1184.68"/>
    <n v="1"/>
  </r>
  <r>
    <x v="385"/>
    <x v="1"/>
    <s v="2022-2023"/>
    <x v="0"/>
    <x v="85"/>
    <x v="0"/>
    <x v="0"/>
    <n v="6530"/>
    <x v="0"/>
    <x v="20"/>
    <x v="4"/>
    <x v="4"/>
    <n v="1188.6799999999998"/>
    <n v="1"/>
  </r>
  <r>
    <x v="36"/>
    <x v="2"/>
    <s v="2024-2025"/>
    <x v="1"/>
    <x v="40"/>
    <x v="4"/>
    <x v="4"/>
    <n v="3353"/>
    <x v="0"/>
    <x v="8"/>
    <x v="3"/>
    <x v="3"/>
    <n v="1189.83"/>
    <n v="1"/>
  </r>
  <r>
    <x v="491"/>
    <x v="0"/>
    <s v="2023-2024"/>
    <x v="0"/>
    <x v="16"/>
    <x v="0"/>
    <x v="0"/>
    <n v="6030"/>
    <x v="0"/>
    <x v="0"/>
    <x v="4"/>
    <x v="4"/>
    <n v="1190.6799999999998"/>
    <n v="1"/>
  </r>
  <r>
    <x v="477"/>
    <x v="1"/>
    <s v="2022-2023"/>
    <x v="0"/>
    <x v="56"/>
    <x v="1"/>
    <x v="1"/>
    <n v="2795"/>
    <x v="0"/>
    <x v="11"/>
    <x v="3"/>
    <x v="3"/>
    <n v="1191.03"/>
    <n v="1"/>
  </r>
  <r>
    <x v="190"/>
    <x v="1"/>
    <s v="2022-2023"/>
    <x v="1"/>
    <x v="38"/>
    <x v="3"/>
    <x v="3"/>
    <n v="4802"/>
    <x v="0"/>
    <x v="12"/>
    <x v="1"/>
    <x v="1"/>
    <n v="1191.32"/>
    <n v="1"/>
  </r>
  <r>
    <x v="157"/>
    <x v="2"/>
    <s v="2024-2025"/>
    <x v="0"/>
    <x v="23"/>
    <x v="1"/>
    <x v="1"/>
    <n v="2650"/>
    <x v="0"/>
    <x v="11"/>
    <x v="8"/>
    <x v="8"/>
    <n v="1191.7600000000002"/>
    <n v="1"/>
  </r>
  <r>
    <x v="483"/>
    <x v="0"/>
    <s v="2023-2024"/>
    <x v="0"/>
    <x v="13"/>
    <x v="1"/>
    <x v="1"/>
    <n v="2480"/>
    <x v="0"/>
    <x v="1"/>
    <x v="3"/>
    <x v="3"/>
    <n v="1194.6299999999999"/>
    <n v="1"/>
  </r>
  <r>
    <x v="172"/>
    <x v="1"/>
    <s v="2022-2023"/>
    <x v="1"/>
    <x v="65"/>
    <x v="1"/>
    <x v="1"/>
    <n v="2131"/>
    <x v="0"/>
    <x v="4"/>
    <x v="1"/>
    <x v="1"/>
    <n v="1198.1999999999998"/>
    <n v="1"/>
  </r>
  <r>
    <x v="664"/>
    <x v="0"/>
    <s v="2023-2024"/>
    <x v="0"/>
    <x v="36"/>
    <x v="4"/>
    <x v="4"/>
    <n v="3148"/>
    <x v="0"/>
    <x v="6"/>
    <x v="6"/>
    <x v="6"/>
    <n v="1198.24"/>
    <n v="1"/>
  </r>
  <r>
    <x v="545"/>
    <x v="2"/>
    <s v="2024-2025"/>
    <x v="0"/>
    <x v="12"/>
    <x v="3"/>
    <x v="3"/>
    <n v="4068"/>
    <x v="0"/>
    <x v="10"/>
    <x v="8"/>
    <x v="8"/>
    <n v="1199.75"/>
    <n v="1"/>
  </r>
  <r>
    <x v="297"/>
    <x v="2"/>
    <s v="2024-2025"/>
    <x v="0"/>
    <x v="36"/>
    <x v="4"/>
    <x v="4"/>
    <n v="3148"/>
    <x v="0"/>
    <x v="6"/>
    <x v="3"/>
    <x v="3"/>
    <n v="1203.6600000000001"/>
    <n v="1"/>
  </r>
  <r>
    <x v="673"/>
    <x v="2"/>
    <s v="2024-2025"/>
    <x v="0"/>
    <x v="55"/>
    <x v="3"/>
    <x v="3"/>
    <n v="4703"/>
    <x v="0"/>
    <x v="17"/>
    <x v="0"/>
    <x v="0"/>
    <n v="1207.02"/>
    <n v="1"/>
  </r>
  <r>
    <x v="63"/>
    <x v="1"/>
    <s v="2022-2023"/>
    <x v="0"/>
    <x v="12"/>
    <x v="3"/>
    <x v="3"/>
    <n v="4068"/>
    <x v="0"/>
    <x v="10"/>
    <x v="3"/>
    <x v="3"/>
    <n v="1207.94"/>
    <n v="1"/>
  </r>
  <r>
    <x v="482"/>
    <x v="2"/>
    <s v="2024-2025"/>
    <x v="0"/>
    <x v="12"/>
    <x v="3"/>
    <x v="3"/>
    <n v="4068"/>
    <x v="0"/>
    <x v="10"/>
    <x v="6"/>
    <x v="6"/>
    <n v="1209.1500000000001"/>
    <n v="1"/>
  </r>
  <r>
    <x v="136"/>
    <x v="0"/>
    <s v="2023-2024"/>
    <x v="1"/>
    <x v="22"/>
    <x v="1"/>
    <x v="1"/>
    <n v="2539"/>
    <x v="0"/>
    <x v="2"/>
    <x v="0"/>
    <x v="0"/>
    <n v="1211.1400000000001"/>
    <n v="1"/>
  </r>
  <r>
    <x v="391"/>
    <x v="2"/>
    <s v="2024-2025"/>
    <x v="0"/>
    <x v="36"/>
    <x v="4"/>
    <x v="4"/>
    <n v="3148"/>
    <x v="0"/>
    <x v="6"/>
    <x v="3"/>
    <x v="3"/>
    <n v="1211.68"/>
    <n v="1"/>
  </r>
  <r>
    <x v="226"/>
    <x v="0"/>
    <s v="2023-2024"/>
    <x v="0"/>
    <x v="26"/>
    <x v="0"/>
    <x v="0"/>
    <n v="6280"/>
    <x v="0"/>
    <x v="14"/>
    <x v="2"/>
    <x v="2"/>
    <n v="1212.0899999999999"/>
    <n v="1"/>
  </r>
  <r>
    <x v="483"/>
    <x v="0"/>
    <s v="2023-2024"/>
    <x v="0"/>
    <x v="43"/>
    <x v="1"/>
    <x v="1"/>
    <n v="2560"/>
    <x v="0"/>
    <x v="2"/>
    <x v="1"/>
    <x v="1"/>
    <n v="1212.42"/>
    <n v="1"/>
  </r>
  <r>
    <x v="669"/>
    <x v="1"/>
    <s v="2022-2023"/>
    <x v="0"/>
    <x v="16"/>
    <x v="0"/>
    <x v="0"/>
    <n v="6030"/>
    <x v="0"/>
    <x v="0"/>
    <x v="9"/>
    <x v="9"/>
    <n v="1213.28"/>
    <n v="1"/>
  </r>
  <r>
    <x v="321"/>
    <x v="0"/>
    <s v="2023-2024"/>
    <x v="1"/>
    <x v="14"/>
    <x v="1"/>
    <x v="1"/>
    <n v="2790"/>
    <x v="0"/>
    <x v="11"/>
    <x v="9"/>
    <x v="9"/>
    <n v="1214.6100000000001"/>
    <n v="1"/>
  </r>
  <r>
    <x v="163"/>
    <x v="0"/>
    <s v="2023-2024"/>
    <x v="0"/>
    <x v="3"/>
    <x v="3"/>
    <x v="3"/>
    <n v="4220"/>
    <x v="0"/>
    <x v="3"/>
    <x v="9"/>
    <x v="9"/>
    <n v="1215.47"/>
    <n v="1"/>
  </r>
  <r>
    <x v="199"/>
    <x v="0"/>
    <s v="2023-2024"/>
    <x v="1"/>
    <x v="34"/>
    <x v="4"/>
    <x v="4"/>
    <n v="3018"/>
    <x v="0"/>
    <x v="7"/>
    <x v="3"/>
    <x v="3"/>
    <n v="1217.6699999999998"/>
    <n v="1"/>
  </r>
  <r>
    <x v="368"/>
    <x v="2"/>
    <s v="2024-2025"/>
    <x v="0"/>
    <x v="26"/>
    <x v="0"/>
    <x v="0"/>
    <n v="6280"/>
    <x v="0"/>
    <x v="14"/>
    <x v="4"/>
    <x v="4"/>
    <n v="1219.3799999999999"/>
    <n v="1"/>
  </r>
  <r>
    <x v="157"/>
    <x v="2"/>
    <s v="2024-2025"/>
    <x v="0"/>
    <x v="26"/>
    <x v="0"/>
    <x v="0"/>
    <n v="6280"/>
    <x v="0"/>
    <x v="14"/>
    <x v="0"/>
    <x v="0"/>
    <n v="1224.49"/>
    <n v="1"/>
  </r>
  <r>
    <x v="42"/>
    <x v="0"/>
    <s v="2023-2024"/>
    <x v="0"/>
    <x v="42"/>
    <x v="3"/>
    <x v="3"/>
    <n v="4870"/>
    <x v="0"/>
    <x v="12"/>
    <x v="0"/>
    <x v="0"/>
    <n v="1233.97"/>
    <n v="1"/>
  </r>
  <r>
    <x v="544"/>
    <x v="0"/>
    <s v="2023-2024"/>
    <x v="0"/>
    <x v="81"/>
    <x v="3"/>
    <x v="3"/>
    <n v="4680"/>
    <x v="0"/>
    <x v="17"/>
    <x v="1"/>
    <x v="1"/>
    <n v="1235.45"/>
    <n v="1"/>
  </r>
  <r>
    <x v="472"/>
    <x v="0"/>
    <s v="2023-2024"/>
    <x v="0"/>
    <x v="60"/>
    <x v="1"/>
    <x v="1"/>
    <n v="2541"/>
    <x v="0"/>
    <x v="2"/>
    <x v="6"/>
    <x v="6"/>
    <n v="1238.4000000000001"/>
    <n v="1"/>
  </r>
  <r>
    <x v="358"/>
    <x v="1"/>
    <s v="2022-2023"/>
    <x v="0"/>
    <x v="4"/>
    <x v="1"/>
    <x v="1"/>
    <n v="2154"/>
    <x v="0"/>
    <x v="4"/>
    <x v="6"/>
    <x v="6"/>
    <n v="1239.77"/>
    <n v="1"/>
  </r>
  <r>
    <x v="441"/>
    <x v="0"/>
    <s v="2023-2024"/>
    <x v="0"/>
    <x v="88"/>
    <x v="6"/>
    <x v="6"/>
    <n v="5011"/>
    <x v="0"/>
    <x v="13"/>
    <x v="4"/>
    <x v="4"/>
    <n v="1242.19"/>
    <n v="1"/>
  </r>
  <r>
    <x v="724"/>
    <x v="1"/>
    <s v="2022-2023"/>
    <x v="0"/>
    <x v="41"/>
    <x v="5"/>
    <x v="5"/>
    <n v="7320"/>
    <x v="0"/>
    <x v="9"/>
    <x v="9"/>
    <x v="9"/>
    <n v="1243.44"/>
    <n v="1"/>
  </r>
  <r>
    <x v="541"/>
    <x v="0"/>
    <s v="2023-2024"/>
    <x v="0"/>
    <x v="53"/>
    <x v="3"/>
    <x v="3"/>
    <n v="4119"/>
    <x v="0"/>
    <x v="10"/>
    <x v="6"/>
    <x v="6"/>
    <n v="1245.8799999999999"/>
    <n v="1"/>
  </r>
  <r>
    <x v="721"/>
    <x v="0"/>
    <s v="2023-2024"/>
    <x v="1"/>
    <x v="68"/>
    <x v="7"/>
    <x v="7"/>
    <n v="800"/>
    <x v="0"/>
    <x v="19"/>
    <x v="0"/>
    <x v="0"/>
    <n v="1248.6600000000001"/>
    <n v="1"/>
  </r>
  <r>
    <x v="165"/>
    <x v="0"/>
    <s v="2023-2024"/>
    <x v="0"/>
    <x v="53"/>
    <x v="3"/>
    <x v="3"/>
    <n v="4119"/>
    <x v="0"/>
    <x v="10"/>
    <x v="6"/>
    <x v="6"/>
    <n v="1249.0400000000002"/>
    <n v="1"/>
  </r>
  <r>
    <x v="698"/>
    <x v="2"/>
    <s v="2024-2025"/>
    <x v="1"/>
    <x v="14"/>
    <x v="1"/>
    <x v="1"/>
    <n v="2790"/>
    <x v="0"/>
    <x v="11"/>
    <x v="1"/>
    <x v="1"/>
    <n v="1250.54"/>
    <n v="1"/>
  </r>
  <r>
    <x v="53"/>
    <x v="0"/>
    <s v="2023-2024"/>
    <x v="0"/>
    <x v="15"/>
    <x v="1"/>
    <x v="1"/>
    <n v="2020"/>
    <x v="0"/>
    <x v="5"/>
    <x v="4"/>
    <x v="4"/>
    <n v="1252.6200000000001"/>
    <n v="1"/>
  </r>
  <r>
    <x v="43"/>
    <x v="1"/>
    <s v="2022-2023"/>
    <x v="1"/>
    <x v="31"/>
    <x v="1"/>
    <x v="1"/>
    <n v="2116"/>
    <x v="0"/>
    <x v="4"/>
    <x v="4"/>
    <x v="4"/>
    <n v="1253.29"/>
    <n v="1"/>
  </r>
  <r>
    <x v="463"/>
    <x v="0"/>
    <s v="2023-2024"/>
    <x v="1"/>
    <x v="63"/>
    <x v="1"/>
    <x v="1"/>
    <n v="2015"/>
    <x v="0"/>
    <x v="5"/>
    <x v="4"/>
    <x v="4"/>
    <n v="1254.3599999999999"/>
    <n v="1"/>
  </r>
  <r>
    <x v="629"/>
    <x v="1"/>
    <s v="2022-2023"/>
    <x v="1"/>
    <x v="24"/>
    <x v="1"/>
    <x v="1"/>
    <n v="2120"/>
    <x v="0"/>
    <x v="4"/>
    <x v="9"/>
    <x v="9"/>
    <n v="1254.73"/>
    <n v="1"/>
  </r>
  <r>
    <x v="383"/>
    <x v="0"/>
    <s v="2023-2024"/>
    <x v="0"/>
    <x v="49"/>
    <x v="4"/>
    <x v="4"/>
    <n v="3134"/>
    <x v="0"/>
    <x v="6"/>
    <x v="9"/>
    <x v="9"/>
    <n v="1254.78"/>
    <n v="1"/>
  </r>
  <r>
    <x v="391"/>
    <x v="2"/>
    <s v="2024-2025"/>
    <x v="0"/>
    <x v="43"/>
    <x v="1"/>
    <x v="1"/>
    <n v="2560"/>
    <x v="0"/>
    <x v="2"/>
    <x v="3"/>
    <x v="3"/>
    <n v="1257.97"/>
    <n v="1"/>
  </r>
  <r>
    <x v="233"/>
    <x v="1"/>
    <s v="2022-2023"/>
    <x v="1"/>
    <x v="69"/>
    <x v="4"/>
    <x v="4"/>
    <n v="3199"/>
    <x v="0"/>
    <x v="6"/>
    <x v="7"/>
    <x v="7"/>
    <n v="1261.9399999999996"/>
    <n v="1"/>
  </r>
  <r>
    <x v="587"/>
    <x v="0"/>
    <s v="2023-2024"/>
    <x v="1"/>
    <x v="14"/>
    <x v="1"/>
    <x v="1"/>
    <n v="2790"/>
    <x v="0"/>
    <x v="11"/>
    <x v="9"/>
    <x v="9"/>
    <n v="1266.28"/>
    <n v="1"/>
  </r>
  <r>
    <x v="604"/>
    <x v="2"/>
    <s v="2024-2025"/>
    <x v="0"/>
    <x v="12"/>
    <x v="3"/>
    <x v="3"/>
    <n v="4068"/>
    <x v="0"/>
    <x v="10"/>
    <x v="4"/>
    <x v="4"/>
    <n v="1267.02"/>
    <n v="1"/>
  </r>
  <r>
    <x v="395"/>
    <x v="1"/>
    <s v="2022-2023"/>
    <x v="0"/>
    <x v="83"/>
    <x v="0"/>
    <x v="0"/>
    <n v="6052"/>
    <x v="0"/>
    <x v="0"/>
    <x v="9"/>
    <x v="9"/>
    <n v="1267.2700000000002"/>
    <n v="1"/>
  </r>
  <r>
    <x v="55"/>
    <x v="0"/>
    <s v="2023-2024"/>
    <x v="0"/>
    <x v="87"/>
    <x v="2"/>
    <x v="2"/>
    <n v="2609"/>
    <x v="0"/>
    <x v="2"/>
    <x v="9"/>
    <x v="9"/>
    <n v="1268.5500000000002"/>
    <n v="1"/>
  </r>
  <r>
    <x v="580"/>
    <x v="0"/>
    <s v="2023-2024"/>
    <x v="0"/>
    <x v="74"/>
    <x v="1"/>
    <x v="1"/>
    <n v="2485"/>
    <x v="0"/>
    <x v="1"/>
    <x v="9"/>
    <x v="9"/>
    <n v="1268.6399999999999"/>
    <n v="1"/>
  </r>
  <r>
    <x v="725"/>
    <x v="0"/>
    <s v="2023-2024"/>
    <x v="0"/>
    <x v="42"/>
    <x v="3"/>
    <x v="3"/>
    <n v="4870"/>
    <x v="0"/>
    <x v="12"/>
    <x v="9"/>
    <x v="9"/>
    <n v="1269.76"/>
    <n v="1"/>
  </r>
  <r>
    <x v="341"/>
    <x v="1"/>
    <s v="2022-2023"/>
    <x v="0"/>
    <x v="69"/>
    <x v="4"/>
    <x v="4"/>
    <n v="3199"/>
    <x v="0"/>
    <x v="6"/>
    <x v="9"/>
    <x v="9"/>
    <n v="1270.9699999999998"/>
    <n v="1"/>
  </r>
  <r>
    <x v="302"/>
    <x v="0"/>
    <s v="2023-2024"/>
    <x v="0"/>
    <x v="43"/>
    <x v="1"/>
    <x v="1"/>
    <n v="2560"/>
    <x v="0"/>
    <x v="2"/>
    <x v="6"/>
    <x v="6"/>
    <n v="1271.2"/>
    <n v="1"/>
  </r>
  <r>
    <x v="276"/>
    <x v="0"/>
    <s v="2023-2024"/>
    <x v="1"/>
    <x v="29"/>
    <x v="4"/>
    <x v="4"/>
    <n v="3500"/>
    <x v="0"/>
    <x v="8"/>
    <x v="9"/>
    <x v="9"/>
    <n v="1271.7399999999998"/>
    <n v="1"/>
  </r>
  <r>
    <x v="643"/>
    <x v="0"/>
    <s v="2023-2024"/>
    <x v="0"/>
    <x v="96"/>
    <x v="4"/>
    <x v="4"/>
    <n v="3690"/>
    <x v="0"/>
    <x v="16"/>
    <x v="1"/>
    <x v="1"/>
    <n v="1274.1300000000001"/>
    <n v="1"/>
  </r>
  <r>
    <x v="462"/>
    <x v="1"/>
    <s v="2022-2023"/>
    <x v="0"/>
    <x v="28"/>
    <x v="1"/>
    <x v="1"/>
    <n v="2830"/>
    <x v="0"/>
    <x v="11"/>
    <x v="2"/>
    <x v="2"/>
    <n v="1276.3699999999999"/>
    <n v="1"/>
  </r>
  <r>
    <x v="144"/>
    <x v="1"/>
    <s v="2022-2023"/>
    <x v="0"/>
    <x v="27"/>
    <x v="4"/>
    <x v="4"/>
    <n v="3066"/>
    <x v="0"/>
    <x v="7"/>
    <x v="2"/>
    <x v="2"/>
    <n v="1281.54"/>
    <n v="1"/>
  </r>
  <r>
    <x v="690"/>
    <x v="1"/>
    <s v="2022-2023"/>
    <x v="0"/>
    <x v="20"/>
    <x v="4"/>
    <x v="4"/>
    <n v="3429"/>
    <x v="0"/>
    <x v="8"/>
    <x v="9"/>
    <x v="9"/>
    <n v="1285.48"/>
    <n v="1"/>
  </r>
  <r>
    <x v="725"/>
    <x v="0"/>
    <s v="2023-2024"/>
    <x v="0"/>
    <x v="56"/>
    <x v="1"/>
    <x v="1"/>
    <n v="2795"/>
    <x v="0"/>
    <x v="11"/>
    <x v="4"/>
    <x v="4"/>
    <n v="1290.23"/>
    <n v="1"/>
  </r>
  <r>
    <x v="540"/>
    <x v="2"/>
    <s v="2024-2025"/>
    <x v="0"/>
    <x v="10"/>
    <x v="4"/>
    <x v="4"/>
    <n v="3551"/>
    <x v="0"/>
    <x v="8"/>
    <x v="4"/>
    <x v="4"/>
    <n v="1291.3399999999999"/>
    <n v="1"/>
  </r>
  <r>
    <x v="134"/>
    <x v="0"/>
    <s v="2023-2024"/>
    <x v="1"/>
    <x v="68"/>
    <x v="7"/>
    <x v="7"/>
    <n v="800"/>
    <x v="0"/>
    <x v="19"/>
    <x v="2"/>
    <x v="2"/>
    <n v="1292.26"/>
    <n v="1"/>
  </r>
  <r>
    <x v="553"/>
    <x v="2"/>
    <s v="2024-2025"/>
    <x v="0"/>
    <x v="63"/>
    <x v="1"/>
    <x v="1"/>
    <n v="2015"/>
    <x v="0"/>
    <x v="5"/>
    <x v="6"/>
    <x v="6"/>
    <n v="1294.3400000000001"/>
    <n v="1"/>
  </r>
  <r>
    <x v="38"/>
    <x v="0"/>
    <s v="2023-2024"/>
    <x v="0"/>
    <x v="94"/>
    <x v="5"/>
    <x v="5"/>
    <n v="7250"/>
    <x v="0"/>
    <x v="9"/>
    <x v="1"/>
    <x v="1"/>
    <n v="1294.73"/>
    <n v="1"/>
  </r>
  <r>
    <x v="283"/>
    <x v="0"/>
    <s v="2023-2024"/>
    <x v="0"/>
    <x v="39"/>
    <x v="0"/>
    <x v="0"/>
    <n v="6330"/>
    <x v="0"/>
    <x v="14"/>
    <x v="8"/>
    <x v="8"/>
    <n v="1298.8799999999999"/>
    <n v="1"/>
  </r>
  <r>
    <x v="17"/>
    <x v="0"/>
    <s v="2023-2024"/>
    <x v="0"/>
    <x v="10"/>
    <x v="4"/>
    <x v="4"/>
    <n v="3551"/>
    <x v="0"/>
    <x v="8"/>
    <x v="0"/>
    <x v="0"/>
    <n v="1298.9299999999998"/>
    <n v="1"/>
  </r>
  <r>
    <x v="198"/>
    <x v="2"/>
    <s v="2024-2025"/>
    <x v="0"/>
    <x v="12"/>
    <x v="3"/>
    <x v="3"/>
    <n v="4068"/>
    <x v="0"/>
    <x v="10"/>
    <x v="4"/>
    <x v="4"/>
    <n v="1301.8"/>
    <n v="1"/>
  </r>
  <r>
    <x v="608"/>
    <x v="2"/>
    <s v="2024-2025"/>
    <x v="0"/>
    <x v="23"/>
    <x v="1"/>
    <x v="1"/>
    <n v="2650"/>
    <x v="0"/>
    <x v="11"/>
    <x v="3"/>
    <x v="3"/>
    <n v="1306.3"/>
    <n v="1"/>
  </r>
  <r>
    <x v="696"/>
    <x v="1"/>
    <s v="2022-2023"/>
    <x v="0"/>
    <x v="76"/>
    <x v="1"/>
    <x v="1"/>
    <n v="2031"/>
    <x v="0"/>
    <x v="5"/>
    <x v="6"/>
    <x v="6"/>
    <n v="1308.1899999999998"/>
    <n v="1"/>
  </r>
  <r>
    <x v="589"/>
    <x v="0"/>
    <s v="2023-2024"/>
    <x v="0"/>
    <x v="52"/>
    <x v="3"/>
    <x v="3"/>
    <n v="4053"/>
    <x v="0"/>
    <x v="10"/>
    <x v="0"/>
    <x v="0"/>
    <n v="1314.9799999999998"/>
    <n v="1"/>
  </r>
  <r>
    <x v="533"/>
    <x v="1"/>
    <s v="2022-2023"/>
    <x v="0"/>
    <x v="69"/>
    <x v="4"/>
    <x v="4"/>
    <n v="3199"/>
    <x v="0"/>
    <x v="6"/>
    <x v="3"/>
    <x v="3"/>
    <n v="1315.8399999999997"/>
    <n v="1"/>
  </r>
  <r>
    <x v="233"/>
    <x v="1"/>
    <s v="2022-2023"/>
    <x v="0"/>
    <x v="8"/>
    <x v="1"/>
    <x v="1"/>
    <n v="2158"/>
    <x v="0"/>
    <x v="4"/>
    <x v="1"/>
    <x v="1"/>
    <n v="1316.53"/>
    <n v="1"/>
  </r>
  <r>
    <x v="493"/>
    <x v="1"/>
    <s v="2022-2023"/>
    <x v="0"/>
    <x v="4"/>
    <x v="1"/>
    <x v="1"/>
    <n v="2154"/>
    <x v="0"/>
    <x v="4"/>
    <x v="4"/>
    <x v="4"/>
    <n v="1316.56"/>
    <n v="1"/>
  </r>
  <r>
    <x v="571"/>
    <x v="1"/>
    <s v="2022-2023"/>
    <x v="0"/>
    <x v="59"/>
    <x v="3"/>
    <x v="3"/>
    <n v="4509"/>
    <x v="0"/>
    <x v="3"/>
    <x v="4"/>
    <x v="4"/>
    <n v="1316.6"/>
    <n v="1"/>
  </r>
  <r>
    <x v="226"/>
    <x v="0"/>
    <s v="2023-2024"/>
    <x v="0"/>
    <x v="10"/>
    <x v="4"/>
    <x v="4"/>
    <n v="3551"/>
    <x v="0"/>
    <x v="8"/>
    <x v="3"/>
    <x v="3"/>
    <n v="1317.65"/>
    <n v="1"/>
  </r>
  <r>
    <x v="344"/>
    <x v="1"/>
    <s v="2022-2023"/>
    <x v="0"/>
    <x v="20"/>
    <x v="4"/>
    <x v="4"/>
    <n v="3429"/>
    <x v="0"/>
    <x v="8"/>
    <x v="0"/>
    <x v="0"/>
    <n v="1318.03"/>
    <n v="1"/>
  </r>
  <r>
    <x v="13"/>
    <x v="0"/>
    <s v="2023-2024"/>
    <x v="0"/>
    <x v="15"/>
    <x v="1"/>
    <x v="1"/>
    <n v="2020"/>
    <x v="0"/>
    <x v="5"/>
    <x v="4"/>
    <x v="4"/>
    <n v="1322.81"/>
    <n v="1"/>
  </r>
  <r>
    <x v="561"/>
    <x v="0"/>
    <s v="2023-2024"/>
    <x v="0"/>
    <x v="25"/>
    <x v="4"/>
    <x v="4"/>
    <n v="3550"/>
    <x v="0"/>
    <x v="8"/>
    <x v="2"/>
    <x v="2"/>
    <n v="1322.8999999999999"/>
    <n v="1"/>
  </r>
  <r>
    <x v="676"/>
    <x v="1"/>
    <s v="2022-2023"/>
    <x v="0"/>
    <x v="45"/>
    <x v="3"/>
    <x v="3"/>
    <n v="4570"/>
    <x v="0"/>
    <x v="15"/>
    <x v="9"/>
    <x v="9"/>
    <n v="1324.48"/>
    <n v="1"/>
  </r>
  <r>
    <x v="330"/>
    <x v="0"/>
    <s v="2023-2024"/>
    <x v="0"/>
    <x v="32"/>
    <x v="6"/>
    <x v="6"/>
    <n v="5169"/>
    <x v="0"/>
    <x v="13"/>
    <x v="9"/>
    <x v="9"/>
    <n v="1325.69"/>
    <n v="1"/>
  </r>
  <r>
    <x v="647"/>
    <x v="0"/>
    <s v="2023-2024"/>
    <x v="0"/>
    <x v="56"/>
    <x v="1"/>
    <x v="1"/>
    <n v="2795"/>
    <x v="0"/>
    <x v="11"/>
    <x v="6"/>
    <x v="6"/>
    <n v="1327.69"/>
    <n v="1"/>
  </r>
  <r>
    <x v="618"/>
    <x v="1"/>
    <s v="2022-2023"/>
    <x v="0"/>
    <x v="67"/>
    <x v="3"/>
    <x v="3"/>
    <n v="4551"/>
    <x v="0"/>
    <x v="15"/>
    <x v="4"/>
    <x v="4"/>
    <n v="1331.67"/>
    <n v="1"/>
  </r>
  <r>
    <x v="91"/>
    <x v="0"/>
    <s v="2023-2024"/>
    <x v="0"/>
    <x v="56"/>
    <x v="1"/>
    <x v="1"/>
    <n v="2795"/>
    <x v="0"/>
    <x v="11"/>
    <x v="3"/>
    <x v="3"/>
    <n v="1331.9500000000003"/>
    <n v="1"/>
  </r>
  <r>
    <x v="487"/>
    <x v="0"/>
    <s v="2023-2024"/>
    <x v="0"/>
    <x v="67"/>
    <x v="3"/>
    <x v="3"/>
    <n v="4551"/>
    <x v="0"/>
    <x v="15"/>
    <x v="4"/>
    <x v="4"/>
    <n v="1334.1699999999998"/>
    <n v="1"/>
  </r>
  <r>
    <x v="668"/>
    <x v="2"/>
    <s v="2024-2025"/>
    <x v="0"/>
    <x v="50"/>
    <x v="4"/>
    <x v="4"/>
    <n v="3179"/>
    <x v="0"/>
    <x v="6"/>
    <x v="9"/>
    <x v="9"/>
    <n v="1335.4099999999999"/>
    <n v="1"/>
  </r>
  <r>
    <x v="550"/>
    <x v="0"/>
    <s v="2023-2024"/>
    <x v="0"/>
    <x v="85"/>
    <x v="0"/>
    <x v="0"/>
    <n v="6530"/>
    <x v="0"/>
    <x v="20"/>
    <x v="3"/>
    <x v="3"/>
    <n v="1335.7900000000002"/>
    <n v="1"/>
  </r>
  <r>
    <x v="442"/>
    <x v="1"/>
    <s v="2022-2023"/>
    <x v="0"/>
    <x v="2"/>
    <x v="2"/>
    <x v="2"/>
    <n v="2617"/>
    <x v="0"/>
    <x v="2"/>
    <x v="7"/>
    <x v="7"/>
    <n v="1340.7800000000002"/>
    <n v="1"/>
  </r>
  <r>
    <x v="187"/>
    <x v="1"/>
    <s v="2022-2023"/>
    <x v="1"/>
    <x v="91"/>
    <x v="1"/>
    <x v="1"/>
    <n v="2064"/>
    <x v="0"/>
    <x v="5"/>
    <x v="9"/>
    <x v="9"/>
    <n v="1340.9499999999998"/>
    <n v="1"/>
  </r>
  <r>
    <x v="638"/>
    <x v="0"/>
    <s v="2023-2024"/>
    <x v="0"/>
    <x v="11"/>
    <x v="5"/>
    <x v="5"/>
    <n v="7010"/>
    <x v="0"/>
    <x v="9"/>
    <x v="0"/>
    <x v="0"/>
    <n v="1343.96"/>
    <n v="1"/>
  </r>
  <r>
    <x v="454"/>
    <x v="0"/>
    <s v="2023-2024"/>
    <x v="0"/>
    <x v="16"/>
    <x v="0"/>
    <x v="0"/>
    <n v="6030"/>
    <x v="0"/>
    <x v="0"/>
    <x v="9"/>
    <x v="9"/>
    <n v="1344.5700000000002"/>
    <n v="1"/>
  </r>
  <r>
    <x v="686"/>
    <x v="1"/>
    <s v="2022-2023"/>
    <x v="0"/>
    <x v="88"/>
    <x v="6"/>
    <x v="6"/>
    <n v="5011"/>
    <x v="0"/>
    <x v="13"/>
    <x v="0"/>
    <x v="0"/>
    <n v="1347.3"/>
    <n v="1"/>
  </r>
  <r>
    <x v="69"/>
    <x v="0"/>
    <s v="2023-2024"/>
    <x v="0"/>
    <x v="57"/>
    <x v="6"/>
    <x v="6"/>
    <n v="5082"/>
    <x v="0"/>
    <x v="13"/>
    <x v="9"/>
    <x v="9"/>
    <n v="1348.18"/>
    <n v="1"/>
  </r>
  <r>
    <x v="160"/>
    <x v="0"/>
    <s v="2023-2024"/>
    <x v="0"/>
    <x v="11"/>
    <x v="5"/>
    <x v="5"/>
    <n v="7010"/>
    <x v="0"/>
    <x v="9"/>
    <x v="1"/>
    <x v="1"/>
    <n v="1349.51"/>
    <n v="1"/>
  </r>
  <r>
    <x v="439"/>
    <x v="0"/>
    <s v="2023-2024"/>
    <x v="0"/>
    <x v="96"/>
    <x v="4"/>
    <x v="4"/>
    <n v="3690"/>
    <x v="0"/>
    <x v="16"/>
    <x v="1"/>
    <x v="1"/>
    <n v="1352.06"/>
    <n v="1"/>
  </r>
  <r>
    <x v="333"/>
    <x v="1"/>
    <s v="2022-2023"/>
    <x v="0"/>
    <x v="59"/>
    <x v="3"/>
    <x v="3"/>
    <n v="4509"/>
    <x v="0"/>
    <x v="3"/>
    <x v="3"/>
    <x v="3"/>
    <n v="1354.21"/>
    <n v="1"/>
  </r>
  <r>
    <x v="341"/>
    <x v="1"/>
    <s v="2022-2023"/>
    <x v="1"/>
    <x v="64"/>
    <x v="1"/>
    <x v="1"/>
    <n v="2350"/>
    <x v="0"/>
    <x v="1"/>
    <x v="4"/>
    <x v="4"/>
    <n v="1354.81"/>
    <n v="1"/>
  </r>
  <r>
    <x v="432"/>
    <x v="0"/>
    <s v="2023-2024"/>
    <x v="0"/>
    <x v="15"/>
    <x v="1"/>
    <x v="1"/>
    <n v="2020"/>
    <x v="0"/>
    <x v="5"/>
    <x v="4"/>
    <x v="4"/>
    <n v="1357.43"/>
    <n v="1"/>
  </r>
  <r>
    <x v="558"/>
    <x v="0"/>
    <s v="2023-2024"/>
    <x v="0"/>
    <x v="84"/>
    <x v="3"/>
    <x v="3"/>
    <n v="4215"/>
    <x v="0"/>
    <x v="3"/>
    <x v="4"/>
    <x v="4"/>
    <n v="1361.63"/>
    <n v="1"/>
  </r>
  <r>
    <x v="577"/>
    <x v="0"/>
    <s v="2023-2024"/>
    <x v="0"/>
    <x v="23"/>
    <x v="1"/>
    <x v="1"/>
    <n v="2650"/>
    <x v="0"/>
    <x v="11"/>
    <x v="4"/>
    <x v="4"/>
    <n v="1364.0400000000002"/>
    <n v="1"/>
  </r>
  <r>
    <x v="211"/>
    <x v="2"/>
    <s v="2024-2025"/>
    <x v="0"/>
    <x v="85"/>
    <x v="0"/>
    <x v="0"/>
    <n v="6530"/>
    <x v="0"/>
    <x v="20"/>
    <x v="4"/>
    <x v="4"/>
    <n v="1369.14"/>
    <n v="1"/>
  </r>
  <r>
    <x v="95"/>
    <x v="1"/>
    <s v="2022-2023"/>
    <x v="0"/>
    <x v="74"/>
    <x v="1"/>
    <x v="1"/>
    <n v="2485"/>
    <x v="0"/>
    <x v="1"/>
    <x v="9"/>
    <x v="9"/>
    <n v="1369.3999999999999"/>
    <n v="1"/>
  </r>
  <r>
    <x v="28"/>
    <x v="2"/>
    <s v="2024-2025"/>
    <x v="0"/>
    <x v="18"/>
    <x v="6"/>
    <x v="6"/>
    <n v="5168"/>
    <x v="0"/>
    <x v="13"/>
    <x v="1"/>
    <x v="1"/>
    <n v="1372.4099999999999"/>
    <n v="1"/>
  </r>
  <r>
    <x v="9"/>
    <x v="0"/>
    <s v="2023-2024"/>
    <x v="0"/>
    <x v="56"/>
    <x v="1"/>
    <x v="1"/>
    <n v="2795"/>
    <x v="0"/>
    <x v="11"/>
    <x v="4"/>
    <x v="4"/>
    <n v="1379.7000000000003"/>
    <n v="1"/>
  </r>
  <r>
    <x v="513"/>
    <x v="2"/>
    <s v="2024-2025"/>
    <x v="1"/>
    <x v="34"/>
    <x v="4"/>
    <x v="4"/>
    <n v="3018"/>
    <x v="0"/>
    <x v="7"/>
    <x v="6"/>
    <x v="6"/>
    <n v="1388.12"/>
    <n v="1"/>
  </r>
  <r>
    <x v="601"/>
    <x v="0"/>
    <s v="2023-2024"/>
    <x v="0"/>
    <x v="17"/>
    <x v="3"/>
    <x v="3"/>
    <n v="4825"/>
    <x v="0"/>
    <x v="12"/>
    <x v="9"/>
    <x v="9"/>
    <n v="1392.32"/>
    <n v="1"/>
  </r>
  <r>
    <x v="197"/>
    <x v="0"/>
    <s v="2023-2024"/>
    <x v="0"/>
    <x v="26"/>
    <x v="0"/>
    <x v="0"/>
    <n v="6280"/>
    <x v="0"/>
    <x v="14"/>
    <x v="4"/>
    <x v="4"/>
    <n v="1404.29"/>
    <n v="1"/>
  </r>
  <r>
    <x v="169"/>
    <x v="0"/>
    <s v="2023-2024"/>
    <x v="0"/>
    <x v="10"/>
    <x v="4"/>
    <x v="4"/>
    <n v="3551"/>
    <x v="0"/>
    <x v="8"/>
    <x v="4"/>
    <x v="4"/>
    <n v="1405.2700000000002"/>
    <n v="1"/>
  </r>
  <r>
    <x v="492"/>
    <x v="1"/>
    <s v="2022-2023"/>
    <x v="1"/>
    <x v="91"/>
    <x v="1"/>
    <x v="1"/>
    <n v="2064"/>
    <x v="0"/>
    <x v="5"/>
    <x v="3"/>
    <x v="3"/>
    <n v="1406.6399999999999"/>
    <n v="1"/>
  </r>
  <r>
    <x v="125"/>
    <x v="2"/>
    <s v="2024-2025"/>
    <x v="0"/>
    <x v="69"/>
    <x v="4"/>
    <x v="4"/>
    <n v="3199"/>
    <x v="0"/>
    <x v="6"/>
    <x v="0"/>
    <x v="0"/>
    <n v="1409.15"/>
    <n v="1"/>
  </r>
  <r>
    <x v="668"/>
    <x v="2"/>
    <s v="2024-2025"/>
    <x v="0"/>
    <x v="28"/>
    <x v="1"/>
    <x v="1"/>
    <n v="2830"/>
    <x v="0"/>
    <x v="11"/>
    <x v="3"/>
    <x v="3"/>
    <n v="1413.3300000000002"/>
    <n v="1"/>
  </r>
  <r>
    <x v="108"/>
    <x v="1"/>
    <s v="2022-2023"/>
    <x v="1"/>
    <x v="40"/>
    <x v="4"/>
    <x v="4"/>
    <n v="3353"/>
    <x v="0"/>
    <x v="8"/>
    <x v="8"/>
    <x v="8"/>
    <n v="1413.93"/>
    <n v="1"/>
  </r>
  <r>
    <x v="342"/>
    <x v="0"/>
    <s v="2023-2024"/>
    <x v="0"/>
    <x v="81"/>
    <x v="3"/>
    <x v="3"/>
    <n v="4680"/>
    <x v="0"/>
    <x v="17"/>
    <x v="0"/>
    <x v="0"/>
    <n v="1414.1299999999999"/>
    <n v="1"/>
  </r>
  <r>
    <x v="570"/>
    <x v="0"/>
    <s v="2023-2024"/>
    <x v="1"/>
    <x v="34"/>
    <x v="4"/>
    <x v="4"/>
    <n v="3018"/>
    <x v="0"/>
    <x v="7"/>
    <x v="0"/>
    <x v="0"/>
    <n v="1415.48"/>
    <n v="1"/>
  </r>
  <r>
    <x v="638"/>
    <x v="0"/>
    <s v="2023-2024"/>
    <x v="1"/>
    <x v="75"/>
    <x v="0"/>
    <x v="0"/>
    <n v="6450"/>
    <x v="0"/>
    <x v="20"/>
    <x v="0"/>
    <x v="0"/>
    <n v="1416.15"/>
    <n v="1"/>
  </r>
  <r>
    <x v="356"/>
    <x v="0"/>
    <s v="2023-2024"/>
    <x v="0"/>
    <x v="46"/>
    <x v="3"/>
    <x v="3"/>
    <n v="4740"/>
    <x v="0"/>
    <x v="17"/>
    <x v="0"/>
    <x v="0"/>
    <n v="1419.4699999999996"/>
    <n v="1"/>
  </r>
  <r>
    <x v="47"/>
    <x v="2"/>
    <s v="2024-2025"/>
    <x v="0"/>
    <x v="9"/>
    <x v="4"/>
    <x v="4"/>
    <n v="3076"/>
    <x v="0"/>
    <x v="7"/>
    <x v="4"/>
    <x v="4"/>
    <n v="1419.69"/>
    <n v="1"/>
  </r>
  <r>
    <x v="290"/>
    <x v="0"/>
    <s v="2023-2024"/>
    <x v="1"/>
    <x v="34"/>
    <x v="4"/>
    <x v="4"/>
    <n v="3018"/>
    <x v="0"/>
    <x v="7"/>
    <x v="4"/>
    <x v="4"/>
    <n v="1421.04"/>
    <n v="1"/>
  </r>
  <r>
    <x v="532"/>
    <x v="1"/>
    <s v="2022-2023"/>
    <x v="0"/>
    <x v="15"/>
    <x v="1"/>
    <x v="1"/>
    <n v="2020"/>
    <x v="0"/>
    <x v="5"/>
    <x v="3"/>
    <x v="3"/>
    <n v="1425.63"/>
    <n v="1"/>
  </r>
  <r>
    <x v="256"/>
    <x v="0"/>
    <s v="2023-2024"/>
    <x v="0"/>
    <x v="51"/>
    <x v="4"/>
    <x v="4"/>
    <n v="3630"/>
    <x v="0"/>
    <x v="16"/>
    <x v="1"/>
    <x v="1"/>
    <n v="1425.6599999999999"/>
    <n v="1"/>
  </r>
  <r>
    <x v="405"/>
    <x v="2"/>
    <s v="2024-2025"/>
    <x v="0"/>
    <x v="12"/>
    <x v="3"/>
    <x v="3"/>
    <n v="4068"/>
    <x v="0"/>
    <x v="10"/>
    <x v="4"/>
    <x v="4"/>
    <n v="1426.21"/>
    <n v="1"/>
  </r>
  <r>
    <x v="11"/>
    <x v="0"/>
    <s v="2023-2024"/>
    <x v="1"/>
    <x v="63"/>
    <x v="1"/>
    <x v="1"/>
    <n v="2015"/>
    <x v="0"/>
    <x v="5"/>
    <x v="0"/>
    <x v="0"/>
    <n v="1428.9"/>
    <n v="1"/>
  </r>
  <r>
    <x v="215"/>
    <x v="2"/>
    <s v="2024-2025"/>
    <x v="1"/>
    <x v="64"/>
    <x v="1"/>
    <x v="1"/>
    <n v="2350"/>
    <x v="0"/>
    <x v="1"/>
    <x v="3"/>
    <x v="3"/>
    <n v="1430.29"/>
    <n v="1"/>
  </r>
  <r>
    <x v="269"/>
    <x v="1"/>
    <s v="2022-2023"/>
    <x v="0"/>
    <x v="11"/>
    <x v="5"/>
    <x v="5"/>
    <n v="7010"/>
    <x v="0"/>
    <x v="9"/>
    <x v="9"/>
    <x v="9"/>
    <n v="1431.45"/>
    <n v="1"/>
  </r>
  <r>
    <x v="185"/>
    <x v="0"/>
    <s v="2023-2024"/>
    <x v="0"/>
    <x v="20"/>
    <x v="4"/>
    <x v="4"/>
    <n v="3429"/>
    <x v="0"/>
    <x v="8"/>
    <x v="9"/>
    <x v="9"/>
    <n v="1434.67"/>
    <n v="1"/>
  </r>
  <r>
    <x v="725"/>
    <x v="0"/>
    <s v="2023-2024"/>
    <x v="1"/>
    <x v="66"/>
    <x v="3"/>
    <x v="3"/>
    <n v="4883"/>
    <x v="0"/>
    <x v="12"/>
    <x v="1"/>
    <x v="1"/>
    <n v="1434.96"/>
    <n v="1"/>
  </r>
  <r>
    <x v="234"/>
    <x v="2"/>
    <s v="2024-2025"/>
    <x v="1"/>
    <x v="64"/>
    <x v="1"/>
    <x v="1"/>
    <n v="2350"/>
    <x v="0"/>
    <x v="1"/>
    <x v="9"/>
    <x v="9"/>
    <n v="1437.5700000000002"/>
    <n v="1"/>
  </r>
  <r>
    <x v="271"/>
    <x v="1"/>
    <s v="2022-2023"/>
    <x v="0"/>
    <x v="9"/>
    <x v="4"/>
    <x v="4"/>
    <n v="3076"/>
    <x v="0"/>
    <x v="7"/>
    <x v="5"/>
    <x v="5"/>
    <n v="1438.7499999999998"/>
    <n v="1"/>
  </r>
  <r>
    <x v="289"/>
    <x v="1"/>
    <s v="2022-2023"/>
    <x v="0"/>
    <x v="26"/>
    <x v="0"/>
    <x v="0"/>
    <n v="6280"/>
    <x v="0"/>
    <x v="14"/>
    <x v="3"/>
    <x v="3"/>
    <n v="1441.91"/>
    <n v="1"/>
  </r>
  <r>
    <x v="504"/>
    <x v="2"/>
    <s v="2024-2025"/>
    <x v="0"/>
    <x v="76"/>
    <x v="1"/>
    <x v="1"/>
    <n v="2031"/>
    <x v="0"/>
    <x v="5"/>
    <x v="4"/>
    <x v="4"/>
    <n v="1442.9899999999998"/>
    <n v="1"/>
  </r>
  <r>
    <x v="278"/>
    <x v="0"/>
    <s v="2023-2024"/>
    <x v="0"/>
    <x v="77"/>
    <x v="5"/>
    <x v="5"/>
    <n v="7018"/>
    <x v="0"/>
    <x v="9"/>
    <x v="9"/>
    <x v="9"/>
    <n v="1443.0800000000002"/>
    <n v="1"/>
  </r>
  <r>
    <x v="370"/>
    <x v="2"/>
    <s v="2024-2025"/>
    <x v="0"/>
    <x v="4"/>
    <x v="1"/>
    <x v="1"/>
    <n v="2154"/>
    <x v="0"/>
    <x v="4"/>
    <x v="9"/>
    <x v="9"/>
    <n v="1444.28"/>
    <n v="1"/>
  </r>
  <r>
    <x v="381"/>
    <x v="0"/>
    <s v="2023-2024"/>
    <x v="0"/>
    <x v="25"/>
    <x v="4"/>
    <x v="4"/>
    <n v="3550"/>
    <x v="0"/>
    <x v="8"/>
    <x v="4"/>
    <x v="4"/>
    <n v="1448.8899999999999"/>
    <n v="1"/>
  </r>
  <r>
    <x v="234"/>
    <x v="2"/>
    <s v="2024-2025"/>
    <x v="0"/>
    <x v="67"/>
    <x v="3"/>
    <x v="3"/>
    <n v="4551"/>
    <x v="0"/>
    <x v="15"/>
    <x v="3"/>
    <x v="3"/>
    <n v="1450.49"/>
    <n v="1"/>
  </r>
  <r>
    <x v="26"/>
    <x v="1"/>
    <s v="2022-2023"/>
    <x v="1"/>
    <x v="81"/>
    <x v="3"/>
    <x v="3"/>
    <n v="4680"/>
    <x v="0"/>
    <x v="17"/>
    <x v="9"/>
    <x v="9"/>
    <n v="1452.26"/>
    <n v="1"/>
  </r>
  <r>
    <x v="113"/>
    <x v="2"/>
    <s v="2024-2025"/>
    <x v="0"/>
    <x v="96"/>
    <x v="4"/>
    <x v="4"/>
    <n v="3690"/>
    <x v="0"/>
    <x v="16"/>
    <x v="9"/>
    <x v="9"/>
    <n v="1458.73"/>
    <n v="1"/>
  </r>
  <r>
    <x v="691"/>
    <x v="2"/>
    <s v="2024-2025"/>
    <x v="0"/>
    <x v="30"/>
    <x v="4"/>
    <x v="4"/>
    <n v="3131"/>
    <x v="0"/>
    <x v="6"/>
    <x v="0"/>
    <x v="0"/>
    <n v="1460.24"/>
    <n v="1"/>
  </r>
  <r>
    <x v="584"/>
    <x v="1"/>
    <s v="2022-2023"/>
    <x v="0"/>
    <x v="27"/>
    <x v="4"/>
    <x v="4"/>
    <n v="3066"/>
    <x v="0"/>
    <x v="7"/>
    <x v="9"/>
    <x v="9"/>
    <n v="1461.2600000000002"/>
    <n v="1"/>
  </r>
  <r>
    <x v="490"/>
    <x v="0"/>
    <s v="2023-2024"/>
    <x v="1"/>
    <x v="64"/>
    <x v="1"/>
    <x v="1"/>
    <n v="2350"/>
    <x v="0"/>
    <x v="1"/>
    <x v="8"/>
    <x v="8"/>
    <n v="1468.24"/>
    <n v="1"/>
  </r>
  <r>
    <x v="267"/>
    <x v="2"/>
    <s v="2024-2025"/>
    <x v="0"/>
    <x v="37"/>
    <x v="1"/>
    <x v="1"/>
    <n v="2750"/>
    <x v="0"/>
    <x v="11"/>
    <x v="4"/>
    <x v="4"/>
    <n v="1470.4000000000003"/>
    <n v="1"/>
  </r>
  <r>
    <x v="233"/>
    <x v="1"/>
    <s v="2022-2023"/>
    <x v="0"/>
    <x v="62"/>
    <x v="0"/>
    <x v="0"/>
    <n v="6112"/>
    <x v="0"/>
    <x v="14"/>
    <x v="4"/>
    <x v="4"/>
    <n v="1472.9199999999998"/>
    <n v="1"/>
  </r>
  <r>
    <x v="581"/>
    <x v="0"/>
    <s v="2023-2024"/>
    <x v="0"/>
    <x v="13"/>
    <x v="1"/>
    <x v="1"/>
    <n v="2480"/>
    <x v="0"/>
    <x v="1"/>
    <x v="4"/>
    <x v="4"/>
    <n v="1473.54"/>
    <n v="1"/>
  </r>
  <r>
    <x v="493"/>
    <x v="1"/>
    <s v="2022-2023"/>
    <x v="0"/>
    <x v="5"/>
    <x v="1"/>
    <x v="1"/>
    <n v="2067"/>
    <x v="0"/>
    <x v="5"/>
    <x v="4"/>
    <x v="4"/>
    <n v="1473.64"/>
    <n v="1"/>
  </r>
  <r>
    <x v="171"/>
    <x v="1"/>
    <s v="2022-2023"/>
    <x v="0"/>
    <x v="27"/>
    <x v="4"/>
    <x v="4"/>
    <n v="3066"/>
    <x v="0"/>
    <x v="7"/>
    <x v="4"/>
    <x v="4"/>
    <n v="1473.94"/>
    <n v="1"/>
  </r>
  <r>
    <x v="504"/>
    <x v="2"/>
    <s v="2024-2025"/>
    <x v="0"/>
    <x v="70"/>
    <x v="4"/>
    <x v="4"/>
    <n v="3400"/>
    <x v="0"/>
    <x v="8"/>
    <x v="4"/>
    <x v="4"/>
    <n v="1474.1"/>
    <n v="1"/>
  </r>
  <r>
    <x v="16"/>
    <x v="1"/>
    <s v="2022-2023"/>
    <x v="0"/>
    <x v="27"/>
    <x v="4"/>
    <x v="4"/>
    <n v="3066"/>
    <x v="0"/>
    <x v="7"/>
    <x v="8"/>
    <x v="8"/>
    <n v="1474.3000000000002"/>
    <n v="1"/>
  </r>
  <r>
    <x v="183"/>
    <x v="0"/>
    <s v="2023-2024"/>
    <x v="0"/>
    <x v="47"/>
    <x v="1"/>
    <x v="1"/>
    <n v="2101"/>
    <x v="0"/>
    <x v="4"/>
    <x v="4"/>
    <x v="4"/>
    <n v="1475.4399999999998"/>
    <n v="1"/>
  </r>
  <r>
    <x v="35"/>
    <x v="0"/>
    <s v="2023-2024"/>
    <x v="0"/>
    <x v="47"/>
    <x v="1"/>
    <x v="1"/>
    <n v="2101"/>
    <x v="0"/>
    <x v="4"/>
    <x v="8"/>
    <x v="8"/>
    <n v="1477.34"/>
    <n v="1"/>
  </r>
  <r>
    <x v="222"/>
    <x v="2"/>
    <s v="2024-2025"/>
    <x v="0"/>
    <x v="7"/>
    <x v="4"/>
    <x v="4"/>
    <n v="3175"/>
    <x v="0"/>
    <x v="6"/>
    <x v="8"/>
    <x v="8"/>
    <n v="1480.54"/>
    <n v="1"/>
  </r>
  <r>
    <x v="393"/>
    <x v="0"/>
    <s v="2023-2024"/>
    <x v="0"/>
    <x v="10"/>
    <x v="4"/>
    <x v="4"/>
    <n v="3551"/>
    <x v="0"/>
    <x v="8"/>
    <x v="5"/>
    <x v="5"/>
    <n v="1482.9900000000002"/>
    <n v="1"/>
  </r>
  <r>
    <x v="630"/>
    <x v="0"/>
    <s v="2023-2024"/>
    <x v="0"/>
    <x v="43"/>
    <x v="1"/>
    <x v="1"/>
    <n v="2560"/>
    <x v="0"/>
    <x v="2"/>
    <x v="6"/>
    <x v="6"/>
    <n v="1484.6099999999997"/>
    <n v="1"/>
  </r>
  <r>
    <x v="533"/>
    <x v="1"/>
    <s v="2022-2023"/>
    <x v="0"/>
    <x v="7"/>
    <x v="4"/>
    <x v="4"/>
    <n v="3175"/>
    <x v="0"/>
    <x v="6"/>
    <x v="3"/>
    <x v="3"/>
    <n v="1485.79"/>
    <n v="1"/>
  </r>
  <r>
    <x v="500"/>
    <x v="1"/>
    <s v="2022-2023"/>
    <x v="0"/>
    <x v="85"/>
    <x v="0"/>
    <x v="0"/>
    <n v="6530"/>
    <x v="0"/>
    <x v="20"/>
    <x v="4"/>
    <x v="4"/>
    <n v="1487.17"/>
    <n v="1"/>
  </r>
  <r>
    <x v="256"/>
    <x v="0"/>
    <s v="2023-2024"/>
    <x v="0"/>
    <x v="59"/>
    <x v="3"/>
    <x v="3"/>
    <n v="4509"/>
    <x v="0"/>
    <x v="3"/>
    <x v="0"/>
    <x v="0"/>
    <n v="1490.0799999999997"/>
    <n v="1"/>
  </r>
  <r>
    <x v="647"/>
    <x v="0"/>
    <s v="2023-2024"/>
    <x v="0"/>
    <x v="58"/>
    <x v="0"/>
    <x v="0"/>
    <n v="6027"/>
    <x v="0"/>
    <x v="0"/>
    <x v="9"/>
    <x v="9"/>
    <n v="1490.72"/>
    <n v="1"/>
  </r>
  <r>
    <x v="88"/>
    <x v="0"/>
    <s v="2023-2024"/>
    <x v="1"/>
    <x v="64"/>
    <x v="1"/>
    <x v="1"/>
    <n v="2350"/>
    <x v="0"/>
    <x v="1"/>
    <x v="4"/>
    <x v="4"/>
    <n v="1491.2399999999998"/>
    <n v="1"/>
  </r>
  <r>
    <x v="10"/>
    <x v="0"/>
    <s v="2023-2024"/>
    <x v="1"/>
    <x v="64"/>
    <x v="1"/>
    <x v="1"/>
    <n v="2350"/>
    <x v="0"/>
    <x v="1"/>
    <x v="4"/>
    <x v="4"/>
    <n v="1492.09"/>
    <n v="1"/>
  </r>
  <r>
    <x v="422"/>
    <x v="0"/>
    <s v="2023-2024"/>
    <x v="0"/>
    <x v="27"/>
    <x v="4"/>
    <x v="4"/>
    <n v="3066"/>
    <x v="0"/>
    <x v="7"/>
    <x v="4"/>
    <x v="4"/>
    <n v="1493.2400000000002"/>
    <n v="1"/>
  </r>
  <r>
    <x v="636"/>
    <x v="0"/>
    <s v="2023-2024"/>
    <x v="1"/>
    <x v="63"/>
    <x v="1"/>
    <x v="1"/>
    <n v="2015"/>
    <x v="0"/>
    <x v="5"/>
    <x v="4"/>
    <x v="4"/>
    <n v="1497.97"/>
    <n v="1"/>
  </r>
  <r>
    <x v="170"/>
    <x v="0"/>
    <s v="2023-2024"/>
    <x v="1"/>
    <x v="89"/>
    <x v="4"/>
    <x v="4"/>
    <n v="3136"/>
    <x v="0"/>
    <x v="6"/>
    <x v="0"/>
    <x v="0"/>
    <n v="1500.08"/>
    <n v="1"/>
  </r>
  <r>
    <x v="317"/>
    <x v="0"/>
    <s v="2023-2024"/>
    <x v="0"/>
    <x v="51"/>
    <x v="4"/>
    <x v="4"/>
    <n v="3630"/>
    <x v="0"/>
    <x v="16"/>
    <x v="4"/>
    <x v="4"/>
    <n v="1501.3999999999999"/>
    <n v="1"/>
  </r>
  <r>
    <x v="690"/>
    <x v="1"/>
    <s v="2022-2023"/>
    <x v="0"/>
    <x v="76"/>
    <x v="1"/>
    <x v="1"/>
    <n v="2031"/>
    <x v="0"/>
    <x v="5"/>
    <x v="5"/>
    <x v="5"/>
    <n v="1513.3800000000006"/>
    <n v="1"/>
  </r>
  <r>
    <x v="616"/>
    <x v="0"/>
    <s v="2023-2024"/>
    <x v="0"/>
    <x v="49"/>
    <x v="4"/>
    <x v="4"/>
    <n v="3134"/>
    <x v="0"/>
    <x v="6"/>
    <x v="4"/>
    <x v="4"/>
    <n v="1513.91"/>
    <n v="1"/>
  </r>
  <r>
    <x v="416"/>
    <x v="0"/>
    <s v="2023-2024"/>
    <x v="0"/>
    <x v="15"/>
    <x v="1"/>
    <x v="1"/>
    <n v="2020"/>
    <x v="0"/>
    <x v="5"/>
    <x v="7"/>
    <x v="7"/>
    <n v="1517.0400000000022"/>
    <n v="1"/>
  </r>
  <r>
    <x v="438"/>
    <x v="1"/>
    <s v="2022-2023"/>
    <x v="0"/>
    <x v="52"/>
    <x v="3"/>
    <x v="3"/>
    <n v="4053"/>
    <x v="0"/>
    <x v="10"/>
    <x v="4"/>
    <x v="4"/>
    <n v="1519.16"/>
    <n v="1"/>
  </r>
  <r>
    <x v="250"/>
    <x v="0"/>
    <s v="2023-2024"/>
    <x v="0"/>
    <x v="94"/>
    <x v="5"/>
    <x v="5"/>
    <n v="7250"/>
    <x v="0"/>
    <x v="9"/>
    <x v="9"/>
    <x v="9"/>
    <n v="1522.7399999999998"/>
    <n v="1"/>
  </r>
  <r>
    <x v="459"/>
    <x v="0"/>
    <s v="2023-2024"/>
    <x v="0"/>
    <x v="85"/>
    <x v="0"/>
    <x v="0"/>
    <n v="6530"/>
    <x v="0"/>
    <x v="20"/>
    <x v="9"/>
    <x v="9"/>
    <n v="1532.53"/>
    <n v="1"/>
  </r>
  <r>
    <x v="596"/>
    <x v="0"/>
    <s v="2023-2024"/>
    <x v="1"/>
    <x v="63"/>
    <x v="1"/>
    <x v="1"/>
    <n v="2015"/>
    <x v="0"/>
    <x v="5"/>
    <x v="3"/>
    <x v="3"/>
    <n v="1540.18"/>
    <n v="1"/>
  </r>
  <r>
    <x v="566"/>
    <x v="0"/>
    <s v="2023-2024"/>
    <x v="0"/>
    <x v="10"/>
    <x v="4"/>
    <x v="4"/>
    <n v="3551"/>
    <x v="0"/>
    <x v="8"/>
    <x v="9"/>
    <x v="9"/>
    <n v="1548.9099999999999"/>
    <n v="1"/>
  </r>
  <r>
    <x v="111"/>
    <x v="0"/>
    <s v="2023-2024"/>
    <x v="0"/>
    <x v="59"/>
    <x v="3"/>
    <x v="3"/>
    <n v="4509"/>
    <x v="0"/>
    <x v="3"/>
    <x v="8"/>
    <x v="8"/>
    <n v="1550.3300000000002"/>
    <n v="1"/>
  </r>
  <r>
    <x v="247"/>
    <x v="2"/>
    <s v="2024-2025"/>
    <x v="1"/>
    <x v="31"/>
    <x v="1"/>
    <x v="1"/>
    <n v="2116"/>
    <x v="0"/>
    <x v="4"/>
    <x v="3"/>
    <x v="3"/>
    <n v="1552.36"/>
    <n v="1"/>
  </r>
  <r>
    <x v="217"/>
    <x v="0"/>
    <s v="2023-2024"/>
    <x v="1"/>
    <x v="38"/>
    <x v="3"/>
    <x v="3"/>
    <n v="4802"/>
    <x v="0"/>
    <x v="12"/>
    <x v="0"/>
    <x v="0"/>
    <n v="1552.4099999999996"/>
    <n v="1"/>
  </r>
  <r>
    <x v="435"/>
    <x v="0"/>
    <s v="2023-2024"/>
    <x v="0"/>
    <x v="26"/>
    <x v="0"/>
    <x v="0"/>
    <n v="6280"/>
    <x v="0"/>
    <x v="14"/>
    <x v="5"/>
    <x v="5"/>
    <n v="1554.86"/>
    <n v="1"/>
  </r>
  <r>
    <x v="726"/>
    <x v="1"/>
    <s v="2022-2023"/>
    <x v="0"/>
    <x v="51"/>
    <x v="4"/>
    <x v="4"/>
    <n v="3630"/>
    <x v="0"/>
    <x v="16"/>
    <x v="1"/>
    <x v="1"/>
    <n v="1564.75"/>
    <n v="1"/>
  </r>
  <r>
    <x v="648"/>
    <x v="1"/>
    <s v="2022-2023"/>
    <x v="0"/>
    <x v="68"/>
    <x v="7"/>
    <x v="7"/>
    <n v="800"/>
    <x v="0"/>
    <x v="19"/>
    <x v="5"/>
    <x v="5"/>
    <n v="1571.03"/>
    <n v="1"/>
  </r>
  <r>
    <x v="185"/>
    <x v="0"/>
    <s v="2023-2024"/>
    <x v="0"/>
    <x v="9"/>
    <x v="4"/>
    <x v="4"/>
    <n v="3076"/>
    <x v="0"/>
    <x v="7"/>
    <x v="4"/>
    <x v="4"/>
    <n v="1572.1400000000003"/>
    <n v="1"/>
  </r>
  <r>
    <x v="678"/>
    <x v="1"/>
    <s v="2022-2023"/>
    <x v="0"/>
    <x v="13"/>
    <x v="1"/>
    <x v="1"/>
    <n v="2480"/>
    <x v="0"/>
    <x v="1"/>
    <x v="4"/>
    <x v="4"/>
    <n v="1574.01"/>
    <n v="1"/>
  </r>
  <r>
    <x v="279"/>
    <x v="2"/>
    <s v="2024-2025"/>
    <x v="1"/>
    <x v="95"/>
    <x v="7"/>
    <x v="7"/>
    <n v="870"/>
    <x v="0"/>
    <x v="19"/>
    <x v="4"/>
    <x v="4"/>
    <n v="1574.3799999999999"/>
    <n v="1"/>
  </r>
  <r>
    <x v="11"/>
    <x v="0"/>
    <s v="2023-2024"/>
    <x v="0"/>
    <x v="71"/>
    <x v="6"/>
    <x v="6"/>
    <n v="5043"/>
    <x v="0"/>
    <x v="13"/>
    <x v="0"/>
    <x v="0"/>
    <n v="1576.86"/>
    <n v="1"/>
  </r>
  <r>
    <x v="490"/>
    <x v="0"/>
    <s v="2023-2024"/>
    <x v="0"/>
    <x v="88"/>
    <x v="6"/>
    <x v="6"/>
    <n v="5011"/>
    <x v="0"/>
    <x v="13"/>
    <x v="9"/>
    <x v="9"/>
    <n v="1587.5"/>
    <n v="1"/>
  </r>
  <r>
    <x v="578"/>
    <x v="2"/>
    <s v="2024-2025"/>
    <x v="0"/>
    <x v="43"/>
    <x v="1"/>
    <x v="1"/>
    <n v="2560"/>
    <x v="0"/>
    <x v="2"/>
    <x v="4"/>
    <x v="4"/>
    <n v="1590.76"/>
    <n v="1"/>
  </r>
  <r>
    <x v="417"/>
    <x v="2"/>
    <s v="2024-2025"/>
    <x v="0"/>
    <x v="51"/>
    <x v="4"/>
    <x v="4"/>
    <n v="3630"/>
    <x v="0"/>
    <x v="16"/>
    <x v="9"/>
    <x v="9"/>
    <n v="1591.8200000000004"/>
    <n v="1"/>
  </r>
  <r>
    <x v="266"/>
    <x v="1"/>
    <s v="2022-2023"/>
    <x v="0"/>
    <x v="61"/>
    <x v="6"/>
    <x v="6"/>
    <n v="5343"/>
    <x v="0"/>
    <x v="18"/>
    <x v="4"/>
    <x v="4"/>
    <n v="1596.6399999999999"/>
    <n v="1"/>
  </r>
  <r>
    <x v="367"/>
    <x v="0"/>
    <s v="2023-2024"/>
    <x v="1"/>
    <x v="35"/>
    <x v="3"/>
    <x v="3"/>
    <n v="4558"/>
    <x v="0"/>
    <x v="15"/>
    <x v="4"/>
    <x v="4"/>
    <n v="1599.8400000000004"/>
    <n v="1"/>
  </r>
  <r>
    <x v="308"/>
    <x v="1"/>
    <s v="2022-2023"/>
    <x v="1"/>
    <x v="31"/>
    <x v="1"/>
    <x v="1"/>
    <n v="2116"/>
    <x v="0"/>
    <x v="4"/>
    <x v="4"/>
    <x v="4"/>
    <n v="1599.9899999999998"/>
    <n v="1"/>
  </r>
  <r>
    <x v="108"/>
    <x v="1"/>
    <s v="2022-2023"/>
    <x v="0"/>
    <x v="56"/>
    <x v="1"/>
    <x v="1"/>
    <n v="2795"/>
    <x v="0"/>
    <x v="11"/>
    <x v="5"/>
    <x v="5"/>
    <n v="1601.73"/>
    <n v="1"/>
  </r>
  <r>
    <x v="343"/>
    <x v="0"/>
    <s v="2023-2024"/>
    <x v="0"/>
    <x v="9"/>
    <x v="4"/>
    <x v="4"/>
    <n v="3076"/>
    <x v="0"/>
    <x v="7"/>
    <x v="8"/>
    <x v="8"/>
    <n v="1606.3"/>
    <n v="1"/>
  </r>
  <r>
    <x v="8"/>
    <x v="0"/>
    <s v="2023-2024"/>
    <x v="0"/>
    <x v="5"/>
    <x v="1"/>
    <x v="1"/>
    <n v="2067"/>
    <x v="0"/>
    <x v="5"/>
    <x v="0"/>
    <x v="0"/>
    <n v="1607.1399999999999"/>
    <n v="1"/>
  </r>
  <r>
    <x v="602"/>
    <x v="0"/>
    <s v="2023-2024"/>
    <x v="0"/>
    <x v="3"/>
    <x v="3"/>
    <x v="3"/>
    <n v="4220"/>
    <x v="0"/>
    <x v="3"/>
    <x v="9"/>
    <x v="9"/>
    <n v="1610.69"/>
    <n v="1"/>
  </r>
  <r>
    <x v="233"/>
    <x v="1"/>
    <s v="2022-2023"/>
    <x v="0"/>
    <x v="9"/>
    <x v="4"/>
    <x v="4"/>
    <n v="3076"/>
    <x v="0"/>
    <x v="7"/>
    <x v="0"/>
    <x v="0"/>
    <n v="1612.65"/>
    <n v="1"/>
  </r>
  <r>
    <x v="406"/>
    <x v="2"/>
    <s v="2024-2025"/>
    <x v="0"/>
    <x v="52"/>
    <x v="3"/>
    <x v="3"/>
    <n v="4053"/>
    <x v="0"/>
    <x v="10"/>
    <x v="5"/>
    <x v="5"/>
    <n v="1613.2200000000003"/>
    <n v="1"/>
  </r>
  <r>
    <x v="313"/>
    <x v="0"/>
    <s v="2023-2024"/>
    <x v="0"/>
    <x v="77"/>
    <x v="5"/>
    <x v="5"/>
    <n v="7018"/>
    <x v="0"/>
    <x v="9"/>
    <x v="9"/>
    <x v="9"/>
    <n v="1613.69"/>
    <n v="1"/>
  </r>
  <r>
    <x v="350"/>
    <x v="1"/>
    <s v="2022-2023"/>
    <x v="1"/>
    <x v="39"/>
    <x v="0"/>
    <x v="0"/>
    <n v="6330"/>
    <x v="0"/>
    <x v="14"/>
    <x v="7"/>
    <x v="7"/>
    <n v="1618.07"/>
    <n v="1"/>
  </r>
  <r>
    <x v="164"/>
    <x v="1"/>
    <s v="2022-2023"/>
    <x v="1"/>
    <x v="0"/>
    <x v="0"/>
    <x v="0"/>
    <n v="6021"/>
    <x v="0"/>
    <x v="0"/>
    <x v="9"/>
    <x v="9"/>
    <n v="1624.77"/>
    <n v="1"/>
  </r>
  <r>
    <x v="147"/>
    <x v="0"/>
    <s v="2023-2024"/>
    <x v="0"/>
    <x v="41"/>
    <x v="5"/>
    <x v="5"/>
    <n v="7320"/>
    <x v="0"/>
    <x v="9"/>
    <x v="9"/>
    <x v="9"/>
    <n v="1626.0800000000002"/>
    <n v="1"/>
  </r>
  <r>
    <x v="453"/>
    <x v="0"/>
    <s v="2023-2024"/>
    <x v="0"/>
    <x v="23"/>
    <x v="1"/>
    <x v="1"/>
    <n v="2650"/>
    <x v="0"/>
    <x v="11"/>
    <x v="4"/>
    <x v="4"/>
    <n v="1627.1999999999998"/>
    <n v="1"/>
  </r>
  <r>
    <x v="719"/>
    <x v="0"/>
    <s v="2023-2024"/>
    <x v="0"/>
    <x v="18"/>
    <x v="6"/>
    <x v="6"/>
    <n v="5168"/>
    <x v="0"/>
    <x v="13"/>
    <x v="4"/>
    <x v="4"/>
    <n v="1630.7900000000002"/>
    <n v="1"/>
  </r>
  <r>
    <x v="684"/>
    <x v="2"/>
    <s v="2024-2025"/>
    <x v="0"/>
    <x v="67"/>
    <x v="3"/>
    <x v="3"/>
    <n v="4551"/>
    <x v="0"/>
    <x v="15"/>
    <x v="8"/>
    <x v="8"/>
    <n v="1636.1100000000001"/>
    <n v="1"/>
  </r>
  <r>
    <x v="306"/>
    <x v="2"/>
    <s v="2024-2025"/>
    <x v="1"/>
    <x v="31"/>
    <x v="1"/>
    <x v="1"/>
    <n v="2116"/>
    <x v="0"/>
    <x v="4"/>
    <x v="0"/>
    <x v="0"/>
    <n v="1637.24"/>
    <n v="1"/>
  </r>
  <r>
    <x v="482"/>
    <x v="2"/>
    <s v="2024-2025"/>
    <x v="0"/>
    <x v="8"/>
    <x v="1"/>
    <x v="1"/>
    <n v="2158"/>
    <x v="0"/>
    <x v="4"/>
    <x v="0"/>
    <x v="0"/>
    <n v="1642.0000000000002"/>
    <n v="1"/>
  </r>
  <r>
    <x v="434"/>
    <x v="0"/>
    <s v="2023-2024"/>
    <x v="0"/>
    <x v="33"/>
    <x v="4"/>
    <x v="4"/>
    <n v="3280"/>
    <x v="0"/>
    <x v="8"/>
    <x v="1"/>
    <x v="1"/>
    <n v="1644.0900000000001"/>
    <n v="1"/>
  </r>
  <r>
    <x v="618"/>
    <x v="1"/>
    <s v="2022-2023"/>
    <x v="0"/>
    <x v="18"/>
    <x v="6"/>
    <x v="6"/>
    <n v="5168"/>
    <x v="0"/>
    <x v="13"/>
    <x v="0"/>
    <x v="0"/>
    <n v="1647.6399999999996"/>
    <n v="1"/>
  </r>
  <r>
    <x v="132"/>
    <x v="0"/>
    <s v="2023-2024"/>
    <x v="0"/>
    <x v="25"/>
    <x v="4"/>
    <x v="4"/>
    <n v="3550"/>
    <x v="0"/>
    <x v="8"/>
    <x v="3"/>
    <x v="3"/>
    <n v="1650.06"/>
    <n v="1"/>
  </r>
  <r>
    <x v="476"/>
    <x v="1"/>
    <s v="2022-2023"/>
    <x v="0"/>
    <x v="67"/>
    <x v="3"/>
    <x v="3"/>
    <n v="4551"/>
    <x v="0"/>
    <x v="15"/>
    <x v="0"/>
    <x v="0"/>
    <n v="1653.3899999999994"/>
    <n v="1"/>
  </r>
  <r>
    <x v="651"/>
    <x v="0"/>
    <s v="2023-2024"/>
    <x v="0"/>
    <x v="84"/>
    <x v="3"/>
    <x v="3"/>
    <n v="4215"/>
    <x v="0"/>
    <x v="3"/>
    <x v="8"/>
    <x v="8"/>
    <n v="1655.8599999999997"/>
    <n v="1"/>
  </r>
  <r>
    <x v="189"/>
    <x v="2"/>
    <s v="2024-2025"/>
    <x v="0"/>
    <x v="56"/>
    <x v="1"/>
    <x v="1"/>
    <n v="2795"/>
    <x v="0"/>
    <x v="11"/>
    <x v="9"/>
    <x v="9"/>
    <n v="1659.3600000000001"/>
    <n v="1"/>
  </r>
  <r>
    <x v="714"/>
    <x v="0"/>
    <s v="2023-2024"/>
    <x v="1"/>
    <x v="95"/>
    <x v="7"/>
    <x v="7"/>
    <n v="870"/>
    <x v="0"/>
    <x v="19"/>
    <x v="9"/>
    <x v="9"/>
    <n v="1666.6100000000001"/>
    <n v="1"/>
  </r>
  <r>
    <x v="627"/>
    <x v="2"/>
    <s v="2024-2025"/>
    <x v="0"/>
    <x v="33"/>
    <x v="4"/>
    <x v="4"/>
    <n v="3280"/>
    <x v="0"/>
    <x v="8"/>
    <x v="1"/>
    <x v="1"/>
    <n v="1668.9800000000002"/>
    <n v="1"/>
  </r>
  <r>
    <x v="4"/>
    <x v="0"/>
    <s v="2023-2024"/>
    <x v="1"/>
    <x v="63"/>
    <x v="1"/>
    <x v="1"/>
    <n v="2015"/>
    <x v="0"/>
    <x v="5"/>
    <x v="9"/>
    <x v="9"/>
    <n v="1676.7599999999998"/>
    <n v="1"/>
  </r>
  <r>
    <x v="493"/>
    <x v="1"/>
    <s v="2022-2023"/>
    <x v="1"/>
    <x v="35"/>
    <x v="3"/>
    <x v="3"/>
    <n v="4558"/>
    <x v="0"/>
    <x v="15"/>
    <x v="0"/>
    <x v="0"/>
    <n v="1678.2399999999998"/>
    <n v="1"/>
  </r>
  <r>
    <x v="617"/>
    <x v="2"/>
    <s v="2024-2025"/>
    <x v="0"/>
    <x v="13"/>
    <x v="1"/>
    <x v="1"/>
    <n v="2480"/>
    <x v="0"/>
    <x v="1"/>
    <x v="4"/>
    <x v="4"/>
    <n v="1679.6999999999998"/>
    <n v="1"/>
  </r>
  <r>
    <x v="603"/>
    <x v="2"/>
    <s v="2024-2025"/>
    <x v="0"/>
    <x v="42"/>
    <x v="3"/>
    <x v="3"/>
    <n v="4870"/>
    <x v="0"/>
    <x v="12"/>
    <x v="9"/>
    <x v="9"/>
    <n v="1681.4099999999999"/>
    <n v="1"/>
  </r>
  <r>
    <x v="385"/>
    <x v="1"/>
    <s v="2022-2023"/>
    <x v="1"/>
    <x v="63"/>
    <x v="1"/>
    <x v="1"/>
    <n v="2015"/>
    <x v="0"/>
    <x v="5"/>
    <x v="4"/>
    <x v="4"/>
    <n v="1685.24"/>
    <n v="1"/>
  </r>
  <r>
    <x v="499"/>
    <x v="0"/>
    <s v="2023-2024"/>
    <x v="0"/>
    <x v="56"/>
    <x v="1"/>
    <x v="1"/>
    <n v="2795"/>
    <x v="0"/>
    <x v="11"/>
    <x v="4"/>
    <x v="4"/>
    <n v="1685.32"/>
    <n v="1"/>
  </r>
  <r>
    <x v="677"/>
    <x v="0"/>
    <s v="2023-2024"/>
    <x v="0"/>
    <x v="29"/>
    <x v="4"/>
    <x v="4"/>
    <n v="3500"/>
    <x v="0"/>
    <x v="8"/>
    <x v="4"/>
    <x v="4"/>
    <n v="1694"/>
    <n v="1"/>
  </r>
  <r>
    <x v="252"/>
    <x v="1"/>
    <s v="2022-2023"/>
    <x v="1"/>
    <x v="6"/>
    <x v="0"/>
    <x v="0"/>
    <n v="6010"/>
    <x v="0"/>
    <x v="0"/>
    <x v="9"/>
    <x v="9"/>
    <n v="1695.33"/>
    <n v="1"/>
  </r>
  <r>
    <x v="76"/>
    <x v="2"/>
    <s v="2024-2025"/>
    <x v="1"/>
    <x v="39"/>
    <x v="0"/>
    <x v="0"/>
    <n v="6330"/>
    <x v="0"/>
    <x v="14"/>
    <x v="9"/>
    <x v="9"/>
    <n v="1696.4499999999998"/>
    <n v="1"/>
  </r>
  <r>
    <x v="617"/>
    <x v="2"/>
    <s v="2024-2025"/>
    <x v="0"/>
    <x v="67"/>
    <x v="3"/>
    <x v="3"/>
    <n v="4551"/>
    <x v="0"/>
    <x v="15"/>
    <x v="4"/>
    <x v="4"/>
    <n v="1700.33"/>
    <n v="1"/>
  </r>
  <r>
    <x v="566"/>
    <x v="0"/>
    <s v="2023-2024"/>
    <x v="0"/>
    <x v="60"/>
    <x v="1"/>
    <x v="1"/>
    <n v="2541"/>
    <x v="0"/>
    <x v="2"/>
    <x v="4"/>
    <x v="4"/>
    <n v="1704.66"/>
    <n v="1"/>
  </r>
  <r>
    <x v="159"/>
    <x v="0"/>
    <s v="2023-2024"/>
    <x v="0"/>
    <x v="13"/>
    <x v="1"/>
    <x v="1"/>
    <n v="2480"/>
    <x v="0"/>
    <x v="1"/>
    <x v="9"/>
    <x v="9"/>
    <n v="1710.4299999999998"/>
    <n v="1"/>
  </r>
  <r>
    <x v="380"/>
    <x v="0"/>
    <s v="2023-2024"/>
    <x v="1"/>
    <x v="24"/>
    <x v="1"/>
    <x v="1"/>
    <n v="2120"/>
    <x v="0"/>
    <x v="4"/>
    <x v="9"/>
    <x v="9"/>
    <n v="1712.8899999999999"/>
    <n v="1"/>
  </r>
  <r>
    <x v="192"/>
    <x v="1"/>
    <s v="2022-2023"/>
    <x v="0"/>
    <x v="69"/>
    <x v="4"/>
    <x v="4"/>
    <n v="3199"/>
    <x v="0"/>
    <x v="6"/>
    <x v="2"/>
    <x v="2"/>
    <n v="1717.0900000000004"/>
    <n v="1"/>
  </r>
  <r>
    <x v="727"/>
    <x v="2"/>
    <s v="2024-2025"/>
    <x v="1"/>
    <x v="34"/>
    <x v="4"/>
    <x v="4"/>
    <n v="3018"/>
    <x v="0"/>
    <x v="7"/>
    <x v="4"/>
    <x v="4"/>
    <n v="1719.85"/>
    <n v="1"/>
  </r>
  <r>
    <x v="495"/>
    <x v="2"/>
    <s v="2024-2025"/>
    <x v="1"/>
    <x v="34"/>
    <x v="4"/>
    <x v="4"/>
    <n v="3018"/>
    <x v="0"/>
    <x v="7"/>
    <x v="3"/>
    <x v="3"/>
    <n v="1721.62"/>
    <n v="1"/>
  </r>
  <r>
    <x v="376"/>
    <x v="1"/>
    <s v="2022-2023"/>
    <x v="0"/>
    <x v="6"/>
    <x v="0"/>
    <x v="0"/>
    <n v="6010"/>
    <x v="0"/>
    <x v="0"/>
    <x v="9"/>
    <x v="9"/>
    <n v="1722.97"/>
    <n v="1"/>
  </r>
  <r>
    <x v="513"/>
    <x v="2"/>
    <s v="2024-2025"/>
    <x v="0"/>
    <x v="60"/>
    <x v="1"/>
    <x v="1"/>
    <n v="2541"/>
    <x v="0"/>
    <x v="2"/>
    <x v="4"/>
    <x v="4"/>
    <n v="1724.36"/>
    <n v="1"/>
  </r>
  <r>
    <x v="176"/>
    <x v="2"/>
    <s v="2024-2025"/>
    <x v="0"/>
    <x v="26"/>
    <x v="0"/>
    <x v="0"/>
    <n v="6280"/>
    <x v="0"/>
    <x v="14"/>
    <x v="4"/>
    <x v="4"/>
    <n v="1724.3700000000001"/>
    <n v="1"/>
  </r>
  <r>
    <x v="496"/>
    <x v="2"/>
    <s v="2024-2025"/>
    <x v="0"/>
    <x v="86"/>
    <x v="0"/>
    <x v="0"/>
    <n v="6725"/>
    <x v="0"/>
    <x v="20"/>
    <x v="0"/>
    <x v="0"/>
    <n v="1725.2199999999998"/>
    <n v="1"/>
  </r>
  <r>
    <x v="616"/>
    <x v="0"/>
    <s v="2023-2024"/>
    <x v="0"/>
    <x v="80"/>
    <x v="0"/>
    <x v="0"/>
    <n v="6109"/>
    <x v="0"/>
    <x v="14"/>
    <x v="0"/>
    <x v="0"/>
    <n v="1726.45"/>
    <n v="1"/>
  </r>
  <r>
    <x v="287"/>
    <x v="0"/>
    <s v="2023-2024"/>
    <x v="1"/>
    <x v="64"/>
    <x v="1"/>
    <x v="1"/>
    <n v="2350"/>
    <x v="0"/>
    <x v="1"/>
    <x v="6"/>
    <x v="6"/>
    <n v="1739.97"/>
    <n v="1"/>
  </r>
  <r>
    <x v="493"/>
    <x v="1"/>
    <s v="2022-2023"/>
    <x v="0"/>
    <x v="5"/>
    <x v="1"/>
    <x v="1"/>
    <n v="2067"/>
    <x v="0"/>
    <x v="5"/>
    <x v="9"/>
    <x v="9"/>
    <n v="1741.8"/>
    <n v="1"/>
  </r>
  <r>
    <x v="541"/>
    <x v="0"/>
    <s v="2023-2024"/>
    <x v="1"/>
    <x v="40"/>
    <x v="4"/>
    <x v="4"/>
    <n v="3353"/>
    <x v="0"/>
    <x v="8"/>
    <x v="4"/>
    <x v="4"/>
    <n v="1744.54"/>
    <n v="1"/>
  </r>
  <r>
    <x v="58"/>
    <x v="2"/>
    <s v="2024-2025"/>
    <x v="0"/>
    <x v="60"/>
    <x v="1"/>
    <x v="1"/>
    <n v="2541"/>
    <x v="0"/>
    <x v="2"/>
    <x v="3"/>
    <x v="3"/>
    <n v="1745.6"/>
    <n v="1"/>
  </r>
  <r>
    <x v="85"/>
    <x v="2"/>
    <s v="2024-2025"/>
    <x v="1"/>
    <x v="0"/>
    <x v="0"/>
    <x v="0"/>
    <n v="6021"/>
    <x v="0"/>
    <x v="0"/>
    <x v="0"/>
    <x v="0"/>
    <n v="1746.3400000000001"/>
    <n v="1"/>
  </r>
  <r>
    <x v="9"/>
    <x v="0"/>
    <s v="2023-2024"/>
    <x v="0"/>
    <x v="92"/>
    <x v="3"/>
    <x v="3"/>
    <n v="4305"/>
    <x v="0"/>
    <x v="3"/>
    <x v="4"/>
    <x v="4"/>
    <n v="1751.7700000000002"/>
    <n v="1"/>
  </r>
  <r>
    <x v="302"/>
    <x v="0"/>
    <s v="2023-2024"/>
    <x v="0"/>
    <x v="56"/>
    <x v="1"/>
    <x v="1"/>
    <n v="2795"/>
    <x v="0"/>
    <x v="11"/>
    <x v="0"/>
    <x v="0"/>
    <n v="1754.39"/>
    <n v="1"/>
  </r>
  <r>
    <x v="588"/>
    <x v="0"/>
    <s v="2023-2024"/>
    <x v="0"/>
    <x v="4"/>
    <x v="1"/>
    <x v="1"/>
    <n v="2154"/>
    <x v="0"/>
    <x v="4"/>
    <x v="3"/>
    <x v="3"/>
    <n v="1761.7900000000002"/>
    <n v="1"/>
  </r>
  <r>
    <x v="47"/>
    <x v="2"/>
    <s v="2024-2025"/>
    <x v="0"/>
    <x v="46"/>
    <x v="3"/>
    <x v="3"/>
    <n v="4740"/>
    <x v="0"/>
    <x v="17"/>
    <x v="9"/>
    <x v="9"/>
    <n v="1764.82"/>
    <n v="1"/>
  </r>
  <r>
    <x v="616"/>
    <x v="0"/>
    <s v="2023-2024"/>
    <x v="1"/>
    <x v="39"/>
    <x v="0"/>
    <x v="0"/>
    <n v="6330"/>
    <x v="0"/>
    <x v="14"/>
    <x v="4"/>
    <x v="4"/>
    <n v="1765.1"/>
    <n v="1"/>
  </r>
  <r>
    <x v="16"/>
    <x v="1"/>
    <s v="2022-2023"/>
    <x v="0"/>
    <x v="41"/>
    <x v="5"/>
    <x v="5"/>
    <n v="7320"/>
    <x v="0"/>
    <x v="9"/>
    <x v="0"/>
    <x v="0"/>
    <n v="1765.4799999999993"/>
    <n v="1"/>
  </r>
  <r>
    <x v="5"/>
    <x v="0"/>
    <s v="2023-2024"/>
    <x v="0"/>
    <x v="49"/>
    <x v="4"/>
    <x v="4"/>
    <n v="3134"/>
    <x v="0"/>
    <x v="6"/>
    <x v="4"/>
    <x v="4"/>
    <n v="1774.84"/>
    <n v="1"/>
  </r>
  <r>
    <x v="604"/>
    <x v="2"/>
    <s v="2024-2025"/>
    <x v="0"/>
    <x v="27"/>
    <x v="4"/>
    <x v="4"/>
    <n v="3066"/>
    <x v="0"/>
    <x v="7"/>
    <x v="3"/>
    <x v="3"/>
    <n v="1778.2000000000003"/>
    <n v="1"/>
  </r>
  <r>
    <x v="564"/>
    <x v="0"/>
    <s v="2023-2024"/>
    <x v="0"/>
    <x v="28"/>
    <x v="1"/>
    <x v="1"/>
    <n v="2830"/>
    <x v="0"/>
    <x v="11"/>
    <x v="9"/>
    <x v="9"/>
    <n v="1780.1200000000001"/>
    <n v="1"/>
  </r>
  <r>
    <x v="372"/>
    <x v="0"/>
    <s v="2023-2024"/>
    <x v="1"/>
    <x v="88"/>
    <x v="6"/>
    <x v="6"/>
    <n v="5011"/>
    <x v="0"/>
    <x v="13"/>
    <x v="9"/>
    <x v="9"/>
    <n v="1784.0700000000002"/>
    <n v="1"/>
  </r>
  <r>
    <x v="42"/>
    <x v="0"/>
    <s v="2023-2024"/>
    <x v="0"/>
    <x v="76"/>
    <x v="1"/>
    <x v="1"/>
    <n v="2031"/>
    <x v="0"/>
    <x v="5"/>
    <x v="0"/>
    <x v="0"/>
    <n v="1789.2100000000003"/>
    <n v="1"/>
  </r>
  <r>
    <x v="226"/>
    <x v="0"/>
    <s v="2023-2024"/>
    <x v="1"/>
    <x v="31"/>
    <x v="1"/>
    <x v="1"/>
    <n v="2116"/>
    <x v="0"/>
    <x v="4"/>
    <x v="5"/>
    <x v="5"/>
    <n v="1791.0299999999997"/>
    <n v="1"/>
  </r>
  <r>
    <x v="198"/>
    <x v="2"/>
    <s v="2024-2025"/>
    <x v="0"/>
    <x v="23"/>
    <x v="1"/>
    <x v="1"/>
    <n v="2650"/>
    <x v="0"/>
    <x v="11"/>
    <x v="0"/>
    <x v="0"/>
    <n v="1791.4500000000003"/>
    <n v="1"/>
  </r>
  <r>
    <x v="361"/>
    <x v="2"/>
    <s v="2024-2025"/>
    <x v="1"/>
    <x v="91"/>
    <x v="1"/>
    <x v="1"/>
    <n v="2064"/>
    <x v="0"/>
    <x v="5"/>
    <x v="5"/>
    <x v="5"/>
    <n v="1793.64"/>
    <n v="1"/>
  </r>
  <r>
    <x v="271"/>
    <x v="1"/>
    <s v="2022-2023"/>
    <x v="0"/>
    <x v="12"/>
    <x v="3"/>
    <x v="3"/>
    <n v="4068"/>
    <x v="0"/>
    <x v="10"/>
    <x v="7"/>
    <x v="7"/>
    <n v="1803.82"/>
    <n v="1"/>
  </r>
  <r>
    <x v="491"/>
    <x v="0"/>
    <s v="2023-2024"/>
    <x v="0"/>
    <x v="36"/>
    <x v="4"/>
    <x v="4"/>
    <n v="3148"/>
    <x v="0"/>
    <x v="6"/>
    <x v="4"/>
    <x v="4"/>
    <n v="1807.66"/>
    <n v="1"/>
  </r>
  <r>
    <x v="693"/>
    <x v="0"/>
    <s v="2023-2024"/>
    <x v="0"/>
    <x v="76"/>
    <x v="1"/>
    <x v="1"/>
    <n v="2031"/>
    <x v="0"/>
    <x v="5"/>
    <x v="8"/>
    <x v="8"/>
    <n v="1809.2499999999998"/>
    <n v="1"/>
  </r>
  <r>
    <x v="606"/>
    <x v="0"/>
    <s v="2023-2024"/>
    <x v="1"/>
    <x v="64"/>
    <x v="1"/>
    <x v="1"/>
    <n v="2350"/>
    <x v="0"/>
    <x v="1"/>
    <x v="7"/>
    <x v="7"/>
    <n v="1810.51"/>
    <n v="1"/>
  </r>
  <r>
    <x v="194"/>
    <x v="2"/>
    <s v="2024-2025"/>
    <x v="0"/>
    <x v="7"/>
    <x v="4"/>
    <x v="4"/>
    <n v="3175"/>
    <x v="0"/>
    <x v="6"/>
    <x v="4"/>
    <x v="4"/>
    <n v="1817.0900000000001"/>
    <n v="1"/>
  </r>
  <r>
    <x v="658"/>
    <x v="2"/>
    <s v="2024-2025"/>
    <x v="0"/>
    <x v="33"/>
    <x v="4"/>
    <x v="4"/>
    <n v="3280"/>
    <x v="0"/>
    <x v="8"/>
    <x v="9"/>
    <x v="9"/>
    <n v="1821.3399999999997"/>
    <n v="1"/>
  </r>
  <r>
    <x v="35"/>
    <x v="0"/>
    <s v="2023-2024"/>
    <x v="0"/>
    <x v="36"/>
    <x v="4"/>
    <x v="4"/>
    <n v="3148"/>
    <x v="0"/>
    <x v="6"/>
    <x v="4"/>
    <x v="4"/>
    <n v="1821.5799999999997"/>
    <n v="1"/>
  </r>
  <r>
    <x v="413"/>
    <x v="2"/>
    <s v="2024-2025"/>
    <x v="0"/>
    <x v="78"/>
    <x v="1"/>
    <x v="1"/>
    <n v="2141"/>
    <x v="0"/>
    <x v="4"/>
    <x v="9"/>
    <x v="9"/>
    <n v="1825.67"/>
    <n v="1"/>
  </r>
  <r>
    <x v="572"/>
    <x v="0"/>
    <s v="2023-2024"/>
    <x v="0"/>
    <x v="47"/>
    <x v="1"/>
    <x v="1"/>
    <n v="2101"/>
    <x v="0"/>
    <x v="4"/>
    <x v="0"/>
    <x v="0"/>
    <n v="1826.9199999999998"/>
    <n v="1"/>
  </r>
  <r>
    <x v="339"/>
    <x v="2"/>
    <s v="2024-2025"/>
    <x v="0"/>
    <x v="9"/>
    <x v="4"/>
    <x v="4"/>
    <n v="3076"/>
    <x v="0"/>
    <x v="7"/>
    <x v="4"/>
    <x v="4"/>
    <n v="1828.1499999999999"/>
    <n v="1"/>
  </r>
  <r>
    <x v="546"/>
    <x v="2"/>
    <s v="2024-2025"/>
    <x v="0"/>
    <x v="45"/>
    <x v="3"/>
    <x v="3"/>
    <n v="4570"/>
    <x v="0"/>
    <x v="15"/>
    <x v="4"/>
    <x v="4"/>
    <n v="1836.5"/>
    <n v="1"/>
  </r>
  <r>
    <x v="58"/>
    <x v="2"/>
    <s v="2024-2025"/>
    <x v="0"/>
    <x v="90"/>
    <x v="3"/>
    <x v="3"/>
    <n v="4700"/>
    <x v="0"/>
    <x v="17"/>
    <x v="4"/>
    <x v="4"/>
    <n v="1839.3799999999997"/>
    <n v="1"/>
  </r>
  <r>
    <x v="201"/>
    <x v="1"/>
    <s v="2022-2023"/>
    <x v="0"/>
    <x v="85"/>
    <x v="0"/>
    <x v="0"/>
    <n v="6530"/>
    <x v="0"/>
    <x v="20"/>
    <x v="2"/>
    <x v="2"/>
    <n v="1849.1499999999999"/>
    <n v="1"/>
  </r>
  <r>
    <x v="406"/>
    <x v="2"/>
    <s v="2024-2025"/>
    <x v="0"/>
    <x v="47"/>
    <x v="1"/>
    <x v="1"/>
    <n v="2101"/>
    <x v="0"/>
    <x v="4"/>
    <x v="4"/>
    <x v="4"/>
    <n v="1851.43"/>
    <n v="1"/>
  </r>
  <r>
    <x v="237"/>
    <x v="0"/>
    <s v="2023-2024"/>
    <x v="1"/>
    <x v="11"/>
    <x v="5"/>
    <x v="5"/>
    <n v="7010"/>
    <x v="0"/>
    <x v="9"/>
    <x v="9"/>
    <x v="9"/>
    <n v="1853.17"/>
    <n v="1"/>
  </r>
  <r>
    <x v="565"/>
    <x v="1"/>
    <s v="2022-2023"/>
    <x v="0"/>
    <x v="50"/>
    <x v="4"/>
    <x v="4"/>
    <n v="3179"/>
    <x v="0"/>
    <x v="6"/>
    <x v="4"/>
    <x v="4"/>
    <n v="1854.48"/>
    <n v="1"/>
  </r>
  <r>
    <x v="298"/>
    <x v="1"/>
    <s v="2022-2023"/>
    <x v="1"/>
    <x v="75"/>
    <x v="0"/>
    <x v="0"/>
    <n v="6450"/>
    <x v="0"/>
    <x v="20"/>
    <x v="9"/>
    <x v="9"/>
    <n v="1857.1200000000001"/>
    <n v="1"/>
  </r>
  <r>
    <x v="429"/>
    <x v="1"/>
    <s v="2022-2023"/>
    <x v="0"/>
    <x v="85"/>
    <x v="0"/>
    <x v="0"/>
    <n v="6530"/>
    <x v="0"/>
    <x v="20"/>
    <x v="8"/>
    <x v="8"/>
    <n v="1859.42"/>
    <n v="1"/>
  </r>
  <r>
    <x v="140"/>
    <x v="0"/>
    <s v="2023-2024"/>
    <x v="0"/>
    <x v="27"/>
    <x v="4"/>
    <x v="4"/>
    <n v="3066"/>
    <x v="0"/>
    <x v="7"/>
    <x v="5"/>
    <x v="5"/>
    <n v="1870.0700000000002"/>
    <n v="1"/>
  </r>
  <r>
    <x v="324"/>
    <x v="0"/>
    <s v="2023-2024"/>
    <x v="1"/>
    <x v="39"/>
    <x v="0"/>
    <x v="0"/>
    <n v="6330"/>
    <x v="0"/>
    <x v="14"/>
    <x v="4"/>
    <x v="4"/>
    <n v="1870.51"/>
    <n v="1"/>
  </r>
  <r>
    <x v="120"/>
    <x v="2"/>
    <s v="2024-2025"/>
    <x v="0"/>
    <x v="37"/>
    <x v="1"/>
    <x v="1"/>
    <n v="2750"/>
    <x v="0"/>
    <x v="11"/>
    <x v="4"/>
    <x v="4"/>
    <n v="1872.8100000000002"/>
    <n v="1"/>
  </r>
  <r>
    <x v="697"/>
    <x v="1"/>
    <s v="2022-2023"/>
    <x v="0"/>
    <x v="50"/>
    <x v="4"/>
    <x v="4"/>
    <n v="3179"/>
    <x v="0"/>
    <x v="6"/>
    <x v="0"/>
    <x v="0"/>
    <n v="1878.0900000000001"/>
    <n v="1"/>
  </r>
  <r>
    <x v="10"/>
    <x v="0"/>
    <s v="2023-2024"/>
    <x v="0"/>
    <x v="52"/>
    <x v="3"/>
    <x v="3"/>
    <n v="4053"/>
    <x v="0"/>
    <x v="10"/>
    <x v="3"/>
    <x v="3"/>
    <n v="1882.03"/>
    <n v="1"/>
  </r>
  <r>
    <x v="357"/>
    <x v="0"/>
    <s v="2023-2024"/>
    <x v="0"/>
    <x v="78"/>
    <x v="1"/>
    <x v="1"/>
    <n v="2141"/>
    <x v="0"/>
    <x v="4"/>
    <x v="9"/>
    <x v="9"/>
    <n v="1884.95"/>
    <n v="1"/>
  </r>
  <r>
    <x v="205"/>
    <x v="0"/>
    <s v="2023-2024"/>
    <x v="0"/>
    <x v="74"/>
    <x v="1"/>
    <x v="1"/>
    <n v="2485"/>
    <x v="0"/>
    <x v="1"/>
    <x v="0"/>
    <x v="0"/>
    <n v="1888.4100000000003"/>
    <n v="1"/>
  </r>
  <r>
    <x v="686"/>
    <x v="1"/>
    <s v="2022-2023"/>
    <x v="0"/>
    <x v="28"/>
    <x v="1"/>
    <x v="1"/>
    <n v="2830"/>
    <x v="0"/>
    <x v="11"/>
    <x v="5"/>
    <x v="5"/>
    <n v="1890.1700000000008"/>
    <n v="1"/>
  </r>
  <r>
    <x v="92"/>
    <x v="0"/>
    <s v="2023-2024"/>
    <x v="1"/>
    <x v="65"/>
    <x v="1"/>
    <x v="1"/>
    <n v="2131"/>
    <x v="0"/>
    <x v="4"/>
    <x v="4"/>
    <x v="4"/>
    <n v="1892.6399999999999"/>
    <n v="1"/>
  </r>
  <r>
    <x v="381"/>
    <x v="0"/>
    <s v="2023-2024"/>
    <x v="0"/>
    <x v="67"/>
    <x v="3"/>
    <x v="3"/>
    <n v="4551"/>
    <x v="0"/>
    <x v="15"/>
    <x v="5"/>
    <x v="5"/>
    <n v="1893.1000000000008"/>
    <n v="1"/>
  </r>
  <r>
    <x v="162"/>
    <x v="1"/>
    <s v="2022-2023"/>
    <x v="0"/>
    <x v="2"/>
    <x v="2"/>
    <x v="2"/>
    <n v="2617"/>
    <x v="0"/>
    <x v="2"/>
    <x v="9"/>
    <x v="9"/>
    <n v="1905.38"/>
    <n v="1"/>
  </r>
  <r>
    <x v="707"/>
    <x v="1"/>
    <s v="2022-2023"/>
    <x v="0"/>
    <x v="7"/>
    <x v="4"/>
    <x v="4"/>
    <n v="3175"/>
    <x v="0"/>
    <x v="6"/>
    <x v="0"/>
    <x v="0"/>
    <n v="1905.3900000000003"/>
    <n v="1"/>
  </r>
  <r>
    <x v="183"/>
    <x v="0"/>
    <s v="2023-2024"/>
    <x v="0"/>
    <x v="54"/>
    <x v="4"/>
    <x v="4"/>
    <n v="3030"/>
    <x v="0"/>
    <x v="7"/>
    <x v="4"/>
    <x v="4"/>
    <n v="1906.3600000000001"/>
    <n v="1"/>
  </r>
  <r>
    <x v="259"/>
    <x v="2"/>
    <s v="2024-2025"/>
    <x v="0"/>
    <x v="21"/>
    <x v="3"/>
    <x v="3"/>
    <n v="4012"/>
    <x v="0"/>
    <x v="10"/>
    <x v="9"/>
    <x v="9"/>
    <n v="1913.18"/>
    <n v="1"/>
  </r>
  <r>
    <x v="494"/>
    <x v="2"/>
    <s v="2024-2025"/>
    <x v="0"/>
    <x v="51"/>
    <x v="4"/>
    <x v="4"/>
    <n v="3630"/>
    <x v="0"/>
    <x v="16"/>
    <x v="0"/>
    <x v="0"/>
    <n v="1921.9499999999998"/>
    <n v="1"/>
  </r>
  <r>
    <x v="122"/>
    <x v="1"/>
    <s v="2022-2023"/>
    <x v="0"/>
    <x v="53"/>
    <x v="3"/>
    <x v="3"/>
    <n v="4119"/>
    <x v="0"/>
    <x v="10"/>
    <x v="4"/>
    <x v="4"/>
    <n v="1925.47"/>
    <n v="1"/>
  </r>
  <r>
    <x v="442"/>
    <x v="1"/>
    <s v="2022-2023"/>
    <x v="0"/>
    <x v="29"/>
    <x v="4"/>
    <x v="4"/>
    <n v="3500"/>
    <x v="0"/>
    <x v="8"/>
    <x v="0"/>
    <x v="0"/>
    <n v="1927.9600000000003"/>
    <n v="1"/>
  </r>
  <r>
    <x v="414"/>
    <x v="0"/>
    <s v="2023-2024"/>
    <x v="0"/>
    <x v="25"/>
    <x v="4"/>
    <x v="4"/>
    <n v="3550"/>
    <x v="0"/>
    <x v="8"/>
    <x v="0"/>
    <x v="0"/>
    <n v="1930.6699999999998"/>
    <n v="1"/>
  </r>
  <r>
    <x v="233"/>
    <x v="1"/>
    <s v="2022-2023"/>
    <x v="1"/>
    <x v="22"/>
    <x v="1"/>
    <x v="1"/>
    <n v="2539"/>
    <x v="0"/>
    <x v="2"/>
    <x v="9"/>
    <x v="9"/>
    <n v="1933.56"/>
    <n v="1"/>
  </r>
  <r>
    <x v="100"/>
    <x v="0"/>
    <s v="2023-2024"/>
    <x v="0"/>
    <x v="12"/>
    <x v="3"/>
    <x v="3"/>
    <n v="4068"/>
    <x v="0"/>
    <x v="10"/>
    <x v="4"/>
    <x v="4"/>
    <n v="1942.3200000000002"/>
    <n v="1"/>
  </r>
  <r>
    <x v="459"/>
    <x v="0"/>
    <s v="2023-2024"/>
    <x v="0"/>
    <x v="94"/>
    <x v="5"/>
    <x v="5"/>
    <n v="7250"/>
    <x v="0"/>
    <x v="9"/>
    <x v="0"/>
    <x v="0"/>
    <n v="1944.79"/>
    <n v="1"/>
  </r>
  <r>
    <x v="118"/>
    <x v="1"/>
    <s v="2022-2023"/>
    <x v="0"/>
    <x v="19"/>
    <x v="1"/>
    <x v="1"/>
    <n v="2800"/>
    <x v="0"/>
    <x v="11"/>
    <x v="4"/>
    <x v="4"/>
    <n v="1945.35"/>
    <n v="1"/>
  </r>
  <r>
    <x v="612"/>
    <x v="0"/>
    <s v="2023-2024"/>
    <x v="0"/>
    <x v="48"/>
    <x v="3"/>
    <x v="3"/>
    <n v="4566"/>
    <x v="0"/>
    <x v="15"/>
    <x v="4"/>
    <x v="4"/>
    <n v="1948.58"/>
    <n v="1"/>
  </r>
  <r>
    <x v="424"/>
    <x v="0"/>
    <s v="2023-2024"/>
    <x v="0"/>
    <x v="33"/>
    <x v="4"/>
    <x v="4"/>
    <n v="3280"/>
    <x v="0"/>
    <x v="8"/>
    <x v="9"/>
    <x v="9"/>
    <n v="1952.6000000000001"/>
    <n v="1"/>
  </r>
  <r>
    <x v="721"/>
    <x v="0"/>
    <s v="2023-2024"/>
    <x v="0"/>
    <x v="4"/>
    <x v="1"/>
    <x v="1"/>
    <n v="2154"/>
    <x v="0"/>
    <x v="4"/>
    <x v="9"/>
    <x v="9"/>
    <n v="1956.56"/>
    <n v="1"/>
  </r>
  <r>
    <x v="536"/>
    <x v="1"/>
    <s v="2022-2023"/>
    <x v="0"/>
    <x v="68"/>
    <x v="7"/>
    <x v="7"/>
    <n v="800"/>
    <x v="0"/>
    <x v="19"/>
    <x v="4"/>
    <x v="4"/>
    <n v="1956.58"/>
    <n v="1"/>
  </r>
  <r>
    <x v="727"/>
    <x v="2"/>
    <s v="2024-2025"/>
    <x v="0"/>
    <x v="23"/>
    <x v="1"/>
    <x v="1"/>
    <n v="2650"/>
    <x v="0"/>
    <x v="11"/>
    <x v="4"/>
    <x v="4"/>
    <n v="1970.0800000000002"/>
    <n v="1"/>
  </r>
  <r>
    <x v="681"/>
    <x v="2"/>
    <s v="2024-2025"/>
    <x v="0"/>
    <x v="36"/>
    <x v="4"/>
    <x v="4"/>
    <n v="3148"/>
    <x v="0"/>
    <x v="6"/>
    <x v="0"/>
    <x v="0"/>
    <n v="1970.7899999999995"/>
    <n v="1"/>
  </r>
  <r>
    <x v="276"/>
    <x v="0"/>
    <s v="2023-2024"/>
    <x v="1"/>
    <x v="34"/>
    <x v="4"/>
    <x v="4"/>
    <n v="3018"/>
    <x v="0"/>
    <x v="7"/>
    <x v="8"/>
    <x v="8"/>
    <n v="1985.2800000000002"/>
    <n v="1"/>
  </r>
  <r>
    <x v="499"/>
    <x v="0"/>
    <s v="2023-2024"/>
    <x v="1"/>
    <x v="22"/>
    <x v="1"/>
    <x v="1"/>
    <n v="2539"/>
    <x v="0"/>
    <x v="2"/>
    <x v="4"/>
    <x v="4"/>
    <n v="1987.97"/>
    <n v="1"/>
  </r>
  <r>
    <x v="465"/>
    <x v="1"/>
    <s v="2022-2023"/>
    <x v="1"/>
    <x v="66"/>
    <x v="3"/>
    <x v="3"/>
    <n v="4883"/>
    <x v="0"/>
    <x v="12"/>
    <x v="0"/>
    <x v="0"/>
    <n v="1998.7800000000004"/>
    <n v="1"/>
  </r>
  <r>
    <x v="328"/>
    <x v="2"/>
    <s v="2024-2025"/>
    <x v="0"/>
    <x v="23"/>
    <x v="1"/>
    <x v="1"/>
    <n v="2650"/>
    <x v="0"/>
    <x v="11"/>
    <x v="3"/>
    <x v="3"/>
    <n v="2003.5599999999995"/>
    <n v="1"/>
  </r>
  <r>
    <x v="272"/>
    <x v="1"/>
    <s v="2022-2023"/>
    <x v="0"/>
    <x v="68"/>
    <x v="7"/>
    <x v="7"/>
    <n v="800"/>
    <x v="0"/>
    <x v="19"/>
    <x v="3"/>
    <x v="3"/>
    <n v="2004.58"/>
    <n v="1"/>
  </r>
  <r>
    <x v="550"/>
    <x v="0"/>
    <s v="2023-2024"/>
    <x v="0"/>
    <x v="5"/>
    <x v="1"/>
    <x v="1"/>
    <n v="2067"/>
    <x v="0"/>
    <x v="5"/>
    <x v="4"/>
    <x v="4"/>
    <n v="2005.3999999999999"/>
    <n v="1"/>
  </r>
  <r>
    <x v="714"/>
    <x v="0"/>
    <s v="2023-2024"/>
    <x v="0"/>
    <x v="2"/>
    <x v="2"/>
    <x v="2"/>
    <n v="2617"/>
    <x v="0"/>
    <x v="2"/>
    <x v="9"/>
    <x v="9"/>
    <n v="2006.2800000000002"/>
    <n v="1"/>
  </r>
  <r>
    <x v="702"/>
    <x v="0"/>
    <s v="2023-2024"/>
    <x v="0"/>
    <x v="19"/>
    <x v="1"/>
    <x v="1"/>
    <n v="2800"/>
    <x v="0"/>
    <x v="11"/>
    <x v="5"/>
    <x v="5"/>
    <n v="2011.12"/>
    <n v="1"/>
  </r>
  <r>
    <x v="249"/>
    <x v="1"/>
    <s v="2022-2023"/>
    <x v="0"/>
    <x v="8"/>
    <x v="1"/>
    <x v="1"/>
    <n v="2158"/>
    <x v="0"/>
    <x v="4"/>
    <x v="9"/>
    <x v="9"/>
    <n v="2013.6899999999998"/>
    <n v="1"/>
  </r>
  <r>
    <x v="339"/>
    <x v="2"/>
    <s v="2024-2025"/>
    <x v="1"/>
    <x v="63"/>
    <x v="1"/>
    <x v="1"/>
    <n v="2015"/>
    <x v="0"/>
    <x v="5"/>
    <x v="5"/>
    <x v="5"/>
    <n v="2017.0000000000005"/>
    <n v="1"/>
  </r>
  <r>
    <x v="309"/>
    <x v="0"/>
    <s v="2023-2024"/>
    <x v="1"/>
    <x v="39"/>
    <x v="0"/>
    <x v="0"/>
    <n v="6330"/>
    <x v="0"/>
    <x v="14"/>
    <x v="0"/>
    <x v="0"/>
    <n v="2022.7499999999995"/>
    <n v="1"/>
  </r>
  <r>
    <x v="41"/>
    <x v="1"/>
    <s v="2022-2023"/>
    <x v="0"/>
    <x v="67"/>
    <x v="3"/>
    <x v="3"/>
    <n v="4551"/>
    <x v="0"/>
    <x v="15"/>
    <x v="3"/>
    <x v="3"/>
    <n v="2026.4899999999998"/>
    <n v="1"/>
  </r>
  <r>
    <x v="226"/>
    <x v="0"/>
    <s v="2023-2024"/>
    <x v="0"/>
    <x v="59"/>
    <x v="3"/>
    <x v="3"/>
    <n v="4509"/>
    <x v="0"/>
    <x v="3"/>
    <x v="4"/>
    <x v="4"/>
    <n v="2028.3"/>
    <n v="1"/>
  </r>
  <r>
    <x v="572"/>
    <x v="0"/>
    <s v="2023-2024"/>
    <x v="0"/>
    <x v="53"/>
    <x v="3"/>
    <x v="3"/>
    <n v="4119"/>
    <x v="0"/>
    <x v="10"/>
    <x v="3"/>
    <x v="3"/>
    <n v="2031.5599999999997"/>
    <n v="1"/>
  </r>
  <r>
    <x v="491"/>
    <x v="0"/>
    <s v="2023-2024"/>
    <x v="0"/>
    <x v="2"/>
    <x v="2"/>
    <x v="2"/>
    <n v="2617"/>
    <x v="0"/>
    <x v="2"/>
    <x v="7"/>
    <x v="7"/>
    <n v="2032.0600000000009"/>
    <n v="1"/>
  </r>
  <r>
    <x v="215"/>
    <x v="2"/>
    <s v="2024-2025"/>
    <x v="0"/>
    <x v="57"/>
    <x v="6"/>
    <x v="6"/>
    <n v="5082"/>
    <x v="0"/>
    <x v="13"/>
    <x v="9"/>
    <x v="9"/>
    <n v="2034.7"/>
    <n v="1"/>
  </r>
  <r>
    <x v="430"/>
    <x v="0"/>
    <s v="2023-2024"/>
    <x v="0"/>
    <x v="36"/>
    <x v="4"/>
    <x v="4"/>
    <n v="3148"/>
    <x v="0"/>
    <x v="6"/>
    <x v="4"/>
    <x v="4"/>
    <n v="2036.75"/>
    <n v="1"/>
  </r>
  <r>
    <x v="713"/>
    <x v="2"/>
    <s v="2024-2025"/>
    <x v="1"/>
    <x v="40"/>
    <x v="4"/>
    <x v="4"/>
    <n v="3353"/>
    <x v="0"/>
    <x v="8"/>
    <x v="4"/>
    <x v="4"/>
    <n v="2037.5700000000002"/>
    <n v="1"/>
  </r>
  <r>
    <x v="172"/>
    <x v="1"/>
    <s v="2022-2023"/>
    <x v="1"/>
    <x v="40"/>
    <x v="4"/>
    <x v="4"/>
    <n v="3353"/>
    <x v="0"/>
    <x v="8"/>
    <x v="0"/>
    <x v="0"/>
    <n v="2043.5500000000002"/>
    <n v="1"/>
  </r>
  <r>
    <x v="311"/>
    <x v="0"/>
    <s v="2023-2024"/>
    <x v="1"/>
    <x v="27"/>
    <x v="4"/>
    <x v="4"/>
    <n v="3066"/>
    <x v="0"/>
    <x v="7"/>
    <x v="0"/>
    <x v="0"/>
    <n v="2046.0099999999998"/>
    <n v="1"/>
  </r>
  <r>
    <x v="356"/>
    <x v="0"/>
    <s v="2023-2024"/>
    <x v="0"/>
    <x v="43"/>
    <x v="1"/>
    <x v="1"/>
    <n v="2560"/>
    <x v="0"/>
    <x v="2"/>
    <x v="3"/>
    <x v="3"/>
    <n v="2050.27"/>
    <n v="1"/>
  </r>
  <r>
    <x v="706"/>
    <x v="1"/>
    <s v="2022-2023"/>
    <x v="1"/>
    <x v="34"/>
    <x v="4"/>
    <x v="4"/>
    <n v="3018"/>
    <x v="0"/>
    <x v="7"/>
    <x v="5"/>
    <x v="5"/>
    <n v="2052.5300000000007"/>
    <n v="1"/>
  </r>
  <r>
    <x v="103"/>
    <x v="1"/>
    <s v="2022-2023"/>
    <x v="0"/>
    <x v="40"/>
    <x v="4"/>
    <x v="4"/>
    <n v="3353"/>
    <x v="0"/>
    <x v="8"/>
    <x v="5"/>
    <x v="5"/>
    <n v="2054.2000000000003"/>
    <n v="1"/>
  </r>
  <r>
    <x v="688"/>
    <x v="0"/>
    <s v="2023-2024"/>
    <x v="0"/>
    <x v="52"/>
    <x v="3"/>
    <x v="3"/>
    <n v="4053"/>
    <x v="0"/>
    <x v="10"/>
    <x v="4"/>
    <x v="4"/>
    <n v="2064.2299999999996"/>
    <n v="1"/>
  </r>
  <r>
    <x v="199"/>
    <x v="0"/>
    <s v="2023-2024"/>
    <x v="0"/>
    <x v="25"/>
    <x v="4"/>
    <x v="4"/>
    <n v="3550"/>
    <x v="0"/>
    <x v="8"/>
    <x v="4"/>
    <x v="4"/>
    <n v="2070.02"/>
    <n v="1"/>
  </r>
  <r>
    <x v="226"/>
    <x v="0"/>
    <s v="2023-2024"/>
    <x v="0"/>
    <x v="19"/>
    <x v="1"/>
    <x v="1"/>
    <n v="2800"/>
    <x v="0"/>
    <x v="11"/>
    <x v="3"/>
    <x v="3"/>
    <n v="2075.1999999999998"/>
    <n v="1"/>
  </r>
  <r>
    <x v="303"/>
    <x v="1"/>
    <s v="2022-2023"/>
    <x v="1"/>
    <x v="65"/>
    <x v="1"/>
    <x v="1"/>
    <n v="2131"/>
    <x v="0"/>
    <x v="4"/>
    <x v="0"/>
    <x v="0"/>
    <n v="2075.67"/>
    <n v="1"/>
  </r>
  <r>
    <x v="31"/>
    <x v="1"/>
    <s v="2022-2023"/>
    <x v="0"/>
    <x v="55"/>
    <x v="3"/>
    <x v="3"/>
    <n v="4703"/>
    <x v="0"/>
    <x v="17"/>
    <x v="4"/>
    <x v="4"/>
    <n v="2078.84"/>
    <n v="1"/>
  </r>
  <r>
    <x v="622"/>
    <x v="0"/>
    <s v="2023-2024"/>
    <x v="0"/>
    <x v="36"/>
    <x v="4"/>
    <x v="4"/>
    <n v="3148"/>
    <x v="0"/>
    <x v="6"/>
    <x v="8"/>
    <x v="8"/>
    <n v="2084.89"/>
    <n v="1"/>
  </r>
  <r>
    <x v="6"/>
    <x v="1"/>
    <s v="2022-2023"/>
    <x v="0"/>
    <x v="78"/>
    <x v="1"/>
    <x v="1"/>
    <n v="2141"/>
    <x v="0"/>
    <x v="4"/>
    <x v="0"/>
    <x v="0"/>
    <n v="2088.8900000000003"/>
    <n v="1"/>
  </r>
  <r>
    <x v="61"/>
    <x v="1"/>
    <s v="2022-2023"/>
    <x v="0"/>
    <x v="21"/>
    <x v="3"/>
    <x v="3"/>
    <n v="4012"/>
    <x v="0"/>
    <x v="10"/>
    <x v="1"/>
    <x v="1"/>
    <n v="2096.44"/>
    <n v="1"/>
  </r>
  <r>
    <x v="464"/>
    <x v="2"/>
    <s v="2024-2025"/>
    <x v="1"/>
    <x v="31"/>
    <x v="1"/>
    <x v="1"/>
    <n v="2116"/>
    <x v="0"/>
    <x v="4"/>
    <x v="4"/>
    <x v="4"/>
    <n v="2100.3100000000004"/>
    <n v="1"/>
  </r>
  <r>
    <x v="548"/>
    <x v="1"/>
    <s v="2022-2023"/>
    <x v="0"/>
    <x v="15"/>
    <x v="1"/>
    <x v="1"/>
    <n v="2020"/>
    <x v="0"/>
    <x v="5"/>
    <x v="5"/>
    <x v="5"/>
    <n v="2102.9300000000007"/>
    <n v="1"/>
  </r>
  <r>
    <x v="537"/>
    <x v="1"/>
    <s v="2022-2023"/>
    <x v="0"/>
    <x v="53"/>
    <x v="3"/>
    <x v="3"/>
    <n v="4119"/>
    <x v="0"/>
    <x v="10"/>
    <x v="5"/>
    <x v="5"/>
    <n v="2104.5300000000007"/>
    <n v="1"/>
  </r>
  <r>
    <x v="292"/>
    <x v="0"/>
    <s v="2023-2024"/>
    <x v="0"/>
    <x v="69"/>
    <x v="4"/>
    <x v="4"/>
    <n v="3199"/>
    <x v="0"/>
    <x v="6"/>
    <x v="4"/>
    <x v="4"/>
    <n v="2109.84"/>
    <n v="1"/>
  </r>
  <r>
    <x v="243"/>
    <x v="2"/>
    <s v="2024-2025"/>
    <x v="0"/>
    <x v="12"/>
    <x v="3"/>
    <x v="3"/>
    <n v="4068"/>
    <x v="0"/>
    <x v="10"/>
    <x v="0"/>
    <x v="0"/>
    <n v="2111.92"/>
    <n v="1"/>
  </r>
  <r>
    <x v="570"/>
    <x v="0"/>
    <s v="2023-2024"/>
    <x v="1"/>
    <x v="40"/>
    <x v="4"/>
    <x v="4"/>
    <n v="3353"/>
    <x v="0"/>
    <x v="8"/>
    <x v="4"/>
    <x v="4"/>
    <n v="2117.17"/>
    <n v="1"/>
  </r>
  <r>
    <x v="726"/>
    <x v="1"/>
    <s v="2022-2023"/>
    <x v="0"/>
    <x v="47"/>
    <x v="1"/>
    <x v="1"/>
    <n v="2101"/>
    <x v="0"/>
    <x v="4"/>
    <x v="4"/>
    <x v="4"/>
    <n v="2121.4"/>
    <n v="1"/>
  </r>
  <r>
    <x v="230"/>
    <x v="1"/>
    <s v="2022-2023"/>
    <x v="0"/>
    <x v="84"/>
    <x v="3"/>
    <x v="3"/>
    <n v="4215"/>
    <x v="0"/>
    <x v="3"/>
    <x v="5"/>
    <x v="5"/>
    <n v="2139.3100000000004"/>
    <n v="1"/>
  </r>
  <r>
    <x v="137"/>
    <x v="2"/>
    <s v="2024-2025"/>
    <x v="0"/>
    <x v="81"/>
    <x v="3"/>
    <x v="3"/>
    <n v="4680"/>
    <x v="0"/>
    <x v="17"/>
    <x v="4"/>
    <x v="4"/>
    <n v="2140.92"/>
    <n v="1"/>
  </r>
  <r>
    <x v="276"/>
    <x v="0"/>
    <s v="2023-2024"/>
    <x v="0"/>
    <x v="40"/>
    <x v="4"/>
    <x v="4"/>
    <n v="3353"/>
    <x v="0"/>
    <x v="8"/>
    <x v="3"/>
    <x v="3"/>
    <n v="2150.0699999999997"/>
    <n v="1"/>
  </r>
  <r>
    <x v="483"/>
    <x v="0"/>
    <s v="2023-2024"/>
    <x v="1"/>
    <x v="63"/>
    <x v="1"/>
    <x v="1"/>
    <n v="2015"/>
    <x v="0"/>
    <x v="5"/>
    <x v="9"/>
    <x v="9"/>
    <n v="2150.67"/>
    <n v="1"/>
  </r>
  <r>
    <x v="179"/>
    <x v="0"/>
    <s v="2023-2024"/>
    <x v="0"/>
    <x v="33"/>
    <x v="4"/>
    <x v="4"/>
    <n v="3280"/>
    <x v="0"/>
    <x v="8"/>
    <x v="9"/>
    <x v="9"/>
    <n v="2151.63"/>
    <n v="1"/>
  </r>
  <r>
    <x v="235"/>
    <x v="1"/>
    <s v="2022-2023"/>
    <x v="0"/>
    <x v="43"/>
    <x v="1"/>
    <x v="1"/>
    <n v="2560"/>
    <x v="0"/>
    <x v="2"/>
    <x v="4"/>
    <x v="4"/>
    <n v="2156.38"/>
    <n v="1"/>
  </r>
  <r>
    <x v="332"/>
    <x v="0"/>
    <s v="2023-2024"/>
    <x v="1"/>
    <x v="64"/>
    <x v="1"/>
    <x v="1"/>
    <n v="2350"/>
    <x v="0"/>
    <x v="1"/>
    <x v="4"/>
    <x v="4"/>
    <n v="2156.83"/>
    <n v="1"/>
  </r>
  <r>
    <x v="594"/>
    <x v="1"/>
    <s v="2022-2023"/>
    <x v="0"/>
    <x v="41"/>
    <x v="5"/>
    <x v="5"/>
    <n v="7320"/>
    <x v="0"/>
    <x v="9"/>
    <x v="4"/>
    <x v="4"/>
    <n v="2156.9399999999996"/>
    <n v="1"/>
  </r>
  <r>
    <x v="119"/>
    <x v="0"/>
    <s v="2023-2024"/>
    <x v="0"/>
    <x v="28"/>
    <x v="1"/>
    <x v="1"/>
    <n v="2830"/>
    <x v="0"/>
    <x v="11"/>
    <x v="4"/>
    <x v="4"/>
    <n v="2169.37"/>
    <n v="1"/>
  </r>
  <r>
    <x v="320"/>
    <x v="2"/>
    <s v="2024-2025"/>
    <x v="0"/>
    <x v="60"/>
    <x v="1"/>
    <x v="1"/>
    <n v="2541"/>
    <x v="0"/>
    <x v="2"/>
    <x v="5"/>
    <x v="5"/>
    <n v="2171.88"/>
    <n v="1"/>
  </r>
  <r>
    <x v="458"/>
    <x v="2"/>
    <s v="2024-2025"/>
    <x v="0"/>
    <x v="1"/>
    <x v="1"/>
    <x v="1"/>
    <n v="2478"/>
    <x v="0"/>
    <x v="1"/>
    <x v="9"/>
    <x v="9"/>
    <n v="2181.59"/>
    <n v="1"/>
  </r>
  <r>
    <x v="243"/>
    <x v="2"/>
    <s v="2024-2025"/>
    <x v="1"/>
    <x v="0"/>
    <x v="0"/>
    <x v="0"/>
    <n v="6021"/>
    <x v="0"/>
    <x v="0"/>
    <x v="4"/>
    <x v="4"/>
    <n v="2190.23"/>
    <n v="1"/>
  </r>
  <r>
    <x v="215"/>
    <x v="2"/>
    <s v="2024-2025"/>
    <x v="0"/>
    <x v="60"/>
    <x v="1"/>
    <x v="1"/>
    <n v="2541"/>
    <x v="0"/>
    <x v="2"/>
    <x v="9"/>
    <x v="9"/>
    <n v="2200.87"/>
    <n v="1"/>
  </r>
  <r>
    <x v="444"/>
    <x v="0"/>
    <s v="2023-2024"/>
    <x v="0"/>
    <x v="25"/>
    <x v="4"/>
    <x v="4"/>
    <n v="3550"/>
    <x v="0"/>
    <x v="8"/>
    <x v="5"/>
    <x v="5"/>
    <n v="2202.71"/>
    <n v="1"/>
  </r>
  <r>
    <x v="563"/>
    <x v="0"/>
    <s v="2023-2024"/>
    <x v="0"/>
    <x v="15"/>
    <x v="1"/>
    <x v="1"/>
    <n v="2020"/>
    <x v="0"/>
    <x v="5"/>
    <x v="7"/>
    <x v="7"/>
    <n v="2210.1600000000008"/>
    <n v="1"/>
  </r>
  <r>
    <x v="105"/>
    <x v="0"/>
    <s v="2023-2024"/>
    <x v="0"/>
    <x v="68"/>
    <x v="7"/>
    <x v="7"/>
    <n v="800"/>
    <x v="0"/>
    <x v="19"/>
    <x v="4"/>
    <x v="4"/>
    <n v="2210.5899999999997"/>
    <n v="1"/>
  </r>
  <r>
    <x v="3"/>
    <x v="0"/>
    <s v="2023-2024"/>
    <x v="0"/>
    <x v="59"/>
    <x v="3"/>
    <x v="3"/>
    <n v="4509"/>
    <x v="0"/>
    <x v="3"/>
    <x v="5"/>
    <x v="5"/>
    <n v="2217.2600000000007"/>
    <n v="1"/>
  </r>
  <r>
    <x v="342"/>
    <x v="0"/>
    <s v="2023-2024"/>
    <x v="0"/>
    <x v="35"/>
    <x v="3"/>
    <x v="3"/>
    <n v="4558"/>
    <x v="0"/>
    <x v="15"/>
    <x v="3"/>
    <x v="3"/>
    <n v="2248.13"/>
    <n v="1"/>
  </r>
  <r>
    <x v="602"/>
    <x v="0"/>
    <s v="2023-2024"/>
    <x v="0"/>
    <x v="73"/>
    <x v="6"/>
    <x v="6"/>
    <n v="5607"/>
    <x v="0"/>
    <x v="18"/>
    <x v="4"/>
    <x v="4"/>
    <n v="2257.4"/>
    <n v="1"/>
  </r>
  <r>
    <x v="129"/>
    <x v="0"/>
    <s v="2023-2024"/>
    <x v="0"/>
    <x v="52"/>
    <x v="3"/>
    <x v="3"/>
    <n v="4053"/>
    <x v="0"/>
    <x v="10"/>
    <x v="4"/>
    <x v="4"/>
    <n v="2265.1299999999997"/>
    <n v="1"/>
  </r>
  <r>
    <x v="396"/>
    <x v="0"/>
    <s v="2023-2024"/>
    <x v="0"/>
    <x v="7"/>
    <x v="4"/>
    <x v="4"/>
    <n v="3175"/>
    <x v="0"/>
    <x v="6"/>
    <x v="5"/>
    <x v="5"/>
    <n v="2268.6199999999994"/>
    <n v="1"/>
  </r>
  <r>
    <x v="381"/>
    <x v="0"/>
    <s v="2023-2024"/>
    <x v="0"/>
    <x v="82"/>
    <x v="3"/>
    <x v="3"/>
    <n v="4655"/>
    <x v="0"/>
    <x v="17"/>
    <x v="4"/>
    <x v="4"/>
    <n v="2275"/>
    <n v="1"/>
  </r>
  <r>
    <x v="505"/>
    <x v="1"/>
    <s v="2022-2023"/>
    <x v="0"/>
    <x v="8"/>
    <x v="1"/>
    <x v="1"/>
    <n v="2158"/>
    <x v="0"/>
    <x v="4"/>
    <x v="1"/>
    <x v="1"/>
    <n v="2283.9499999999998"/>
    <n v="1"/>
  </r>
  <r>
    <x v="720"/>
    <x v="0"/>
    <s v="2023-2024"/>
    <x v="0"/>
    <x v="44"/>
    <x v="4"/>
    <x v="4"/>
    <n v="3977"/>
    <x v="0"/>
    <x v="16"/>
    <x v="4"/>
    <x v="4"/>
    <n v="2302.0500000000002"/>
    <n v="1"/>
  </r>
  <r>
    <x v="276"/>
    <x v="0"/>
    <s v="2023-2024"/>
    <x v="0"/>
    <x v="5"/>
    <x v="1"/>
    <x v="1"/>
    <n v="2067"/>
    <x v="0"/>
    <x v="5"/>
    <x v="9"/>
    <x v="9"/>
    <n v="2324.2400000000002"/>
    <n v="1"/>
  </r>
  <r>
    <x v="460"/>
    <x v="1"/>
    <s v="2022-2023"/>
    <x v="0"/>
    <x v="36"/>
    <x v="4"/>
    <x v="4"/>
    <n v="3148"/>
    <x v="0"/>
    <x v="6"/>
    <x v="5"/>
    <x v="5"/>
    <n v="2327.4299999999998"/>
    <n v="1"/>
  </r>
  <r>
    <x v="666"/>
    <x v="2"/>
    <s v="2024-2025"/>
    <x v="0"/>
    <x v="9"/>
    <x v="4"/>
    <x v="4"/>
    <n v="3076"/>
    <x v="0"/>
    <x v="7"/>
    <x v="3"/>
    <x v="3"/>
    <n v="2327.5600000000004"/>
    <n v="1"/>
  </r>
  <r>
    <x v="651"/>
    <x v="0"/>
    <s v="2023-2024"/>
    <x v="0"/>
    <x v="15"/>
    <x v="1"/>
    <x v="1"/>
    <n v="2020"/>
    <x v="0"/>
    <x v="5"/>
    <x v="4"/>
    <x v="4"/>
    <n v="2329.8199999999997"/>
    <n v="1"/>
  </r>
  <r>
    <x v="335"/>
    <x v="1"/>
    <s v="2022-2023"/>
    <x v="0"/>
    <x v="43"/>
    <x v="1"/>
    <x v="1"/>
    <n v="2560"/>
    <x v="0"/>
    <x v="2"/>
    <x v="0"/>
    <x v="0"/>
    <n v="2330.86"/>
    <n v="1"/>
  </r>
  <r>
    <x v="480"/>
    <x v="0"/>
    <s v="2023-2024"/>
    <x v="0"/>
    <x v="72"/>
    <x v="4"/>
    <x v="4"/>
    <n v="3931"/>
    <x v="0"/>
    <x v="16"/>
    <x v="4"/>
    <x v="4"/>
    <n v="2333.7799999999997"/>
    <n v="1"/>
  </r>
  <r>
    <x v="477"/>
    <x v="1"/>
    <s v="2022-2023"/>
    <x v="1"/>
    <x v="31"/>
    <x v="1"/>
    <x v="1"/>
    <n v="2116"/>
    <x v="0"/>
    <x v="4"/>
    <x v="7"/>
    <x v="7"/>
    <n v="2342.4600000000005"/>
    <n v="1"/>
  </r>
  <r>
    <x v="168"/>
    <x v="0"/>
    <s v="2023-2024"/>
    <x v="1"/>
    <x v="64"/>
    <x v="1"/>
    <x v="1"/>
    <n v="2350"/>
    <x v="0"/>
    <x v="1"/>
    <x v="0"/>
    <x v="0"/>
    <n v="2346.41"/>
    <n v="1"/>
  </r>
  <r>
    <x v="409"/>
    <x v="0"/>
    <s v="2023-2024"/>
    <x v="1"/>
    <x v="27"/>
    <x v="4"/>
    <x v="4"/>
    <n v="3066"/>
    <x v="0"/>
    <x v="7"/>
    <x v="4"/>
    <x v="4"/>
    <n v="2351.94"/>
    <n v="1"/>
  </r>
  <r>
    <x v="174"/>
    <x v="0"/>
    <s v="2023-2024"/>
    <x v="1"/>
    <x v="14"/>
    <x v="1"/>
    <x v="1"/>
    <n v="2790"/>
    <x v="0"/>
    <x v="11"/>
    <x v="0"/>
    <x v="0"/>
    <n v="2356.7299999999996"/>
    <n v="1"/>
  </r>
  <r>
    <x v="725"/>
    <x v="0"/>
    <s v="2023-2024"/>
    <x v="0"/>
    <x v="59"/>
    <x v="3"/>
    <x v="3"/>
    <n v="4509"/>
    <x v="0"/>
    <x v="3"/>
    <x v="9"/>
    <x v="9"/>
    <n v="2366.3100000000004"/>
    <n v="1"/>
  </r>
  <r>
    <x v="356"/>
    <x v="0"/>
    <s v="2023-2024"/>
    <x v="0"/>
    <x v="42"/>
    <x v="3"/>
    <x v="3"/>
    <n v="4870"/>
    <x v="0"/>
    <x v="12"/>
    <x v="4"/>
    <x v="4"/>
    <n v="2367.54"/>
    <n v="1"/>
  </r>
  <r>
    <x v="72"/>
    <x v="2"/>
    <s v="2024-2025"/>
    <x v="0"/>
    <x v="51"/>
    <x v="4"/>
    <x v="4"/>
    <n v="3630"/>
    <x v="0"/>
    <x v="16"/>
    <x v="4"/>
    <x v="4"/>
    <n v="2385.3700000000003"/>
    <n v="1"/>
  </r>
  <r>
    <x v="471"/>
    <x v="2"/>
    <s v="2024-2025"/>
    <x v="0"/>
    <x v="57"/>
    <x v="6"/>
    <x v="6"/>
    <n v="5082"/>
    <x v="0"/>
    <x v="13"/>
    <x v="4"/>
    <x v="4"/>
    <n v="2390.21"/>
    <n v="1"/>
  </r>
  <r>
    <x v="109"/>
    <x v="0"/>
    <s v="2023-2024"/>
    <x v="0"/>
    <x v="60"/>
    <x v="1"/>
    <x v="1"/>
    <n v="2541"/>
    <x v="0"/>
    <x v="2"/>
    <x v="4"/>
    <x v="4"/>
    <n v="2394.2199999999993"/>
    <n v="1"/>
  </r>
  <r>
    <x v="533"/>
    <x v="1"/>
    <s v="2022-2023"/>
    <x v="0"/>
    <x v="84"/>
    <x v="3"/>
    <x v="3"/>
    <n v="4215"/>
    <x v="0"/>
    <x v="3"/>
    <x v="4"/>
    <x v="4"/>
    <n v="2400.2299999999996"/>
    <n v="1"/>
  </r>
  <r>
    <x v="258"/>
    <x v="0"/>
    <s v="2023-2024"/>
    <x v="1"/>
    <x v="91"/>
    <x v="1"/>
    <x v="1"/>
    <n v="2064"/>
    <x v="0"/>
    <x v="5"/>
    <x v="0"/>
    <x v="0"/>
    <n v="2406.17"/>
    <n v="1"/>
  </r>
  <r>
    <x v="648"/>
    <x v="1"/>
    <s v="2022-2023"/>
    <x v="1"/>
    <x v="35"/>
    <x v="3"/>
    <x v="3"/>
    <n v="4558"/>
    <x v="0"/>
    <x v="15"/>
    <x v="4"/>
    <x v="4"/>
    <n v="2414.8599999999997"/>
    <n v="1"/>
  </r>
  <r>
    <x v="242"/>
    <x v="1"/>
    <s v="2022-2023"/>
    <x v="0"/>
    <x v="85"/>
    <x v="0"/>
    <x v="0"/>
    <n v="6530"/>
    <x v="0"/>
    <x v="20"/>
    <x v="5"/>
    <x v="5"/>
    <n v="2416.1600000000008"/>
    <n v="1"/>
  </r>
  <r>
    <x v="453"/>
    <x v="0"/>
    <s v="2023-2024"/>
    <x v="0"/>
    <x v="79"/>
    <x v="6"/>
    <x v="6"/>
    <n v="5290"/>
    <x v="0"/>
    <x v="18"/>
    <x v="4"/>
    <x v="4"/>
    <n v="2439.5699999999993"/>
    <n v="1"/>
  </r>
  <r>
    <x v="352"/>
    <x v="0"/>
    <s v="2023-2024"/>
    <x v="1"/>
    <x v="35"/>
    <x v="3"/>
    <x v="3"/>
    <n v="4558"/>
    <x v="0"/>
    <x v="15"/>
    <x v="5"/>
    <x v="5"/>
    <n v="2440.4200000000014"/>
    <n v="1"/>
  </r>
  <r>
    <x v="681"/>
    <x v="2"/>
    <s v="2024-2025"/>
    <x v="0"/>
    <x v="57"/>
    <x v="6"/>
    <x v="6"/>
    <n v="5082"/>
    <x v="0"/>
    <x v="13"/>
    <x v="0"/>
    <x v="0"/>
    <n v="2452.8799999999997"/>
    <n v="1"/>
  </r>
  <r>
    <x v="608"/>
    <x v="2"/>
    <s v="2024-2025"/>
    <x v="0"/>
    <x v="13"/>
    <x v="1"/>
    <x v="1"/>
    <n v="2480"/>
    <x v="0"/>
    <x v="1"/>
    <x v="8"/>
    <x v="8"/>
    <n v="2463.4100000000003"/>
    <n v="1"/>
  </r>
  <r>
    <x v="314"/>
    <x v="0"/>
    <s v="2023-2024"/>
    <x v="1"/>
    <x v="31"/>
    <x v="1"/>
    <x v="1"/>
    <n v="2116"/>
    <x v="0"/>
    <x v="4"/>
    <x v="7"/>
    <x v="7"/>
    <n v="2482.550000000002"/>
    <n v="1"/>
  </r>
  <r>
    <x v="352"/>
    <x v="0"/>
    <s v="2023-2024"/>
    <x v="0"/>
    <x v="43"/>
    <x v="1"/>
    <x v="1"/>
    <n v="2560"/>
    <x v="0"/>
    <x v="2"/>
    <x v="8"/>
    <x v="8"/>
    <n v="2485.3600000000006"/>
    <n v="1"/>
  </r>
  <r>
    <x v="432"/>
    <x v="0"/>
    <s v="2023-2024"/>
    <x v="0"/>
    <x v="9"/>
    <x v="4"/>
    <x v="4"/>
    <n v="3076"/>
    <x v="0"/>
    <x v="7"/>
    <x v="7"/>
    <x v="7"/>
    <n v="2485.4400000000028"/>
    <n v="1"/>
  </r>
  <r>
    <x v="323"/>
    <x v="0"/>
    <s v="2023-2024"/>
    <x v="0"/>
    <x v="23"/>
    <x v="1"/>
    <x v="1"/>
    <n v="2650"/>
    <x v="0"/>
    <x v="11"/>
    <x v="5"/>
    <x v="5"/>
    <n v="2494.33"/>
    <n v="1"/>
  </r>
  <r>
    <x v="402"/>
    <x v="0"/>
    <s v="2023-2024"/>
    <x v="0"/>
    <x v="7"/>
    <x v="4"/>
    <x v="4"/>
    <n v="3175"/>
    <x v="0"/>
    <x v="6"/>
    <x v="3"/>
    <x v="3"/>
    <n v="2494.4300000000003"/>
    <n v="1"/>
  </r>
  <r>
    <x v="75"/>
    <x v="2"/>
    <s v="2024-2025"/>
    <x v="0"/>
    <x v="12"/>
    <x v="3"/>
    <x v="3"/>
    <n v="4068"/>
    <x v="0"/>
    <x v="10"/>
    <x v="9"/>
    <x v="9"/>
    <n v="2507.75"/>
    <n v="1"/>
  </r>
  <r>
    <x v="210"/>
    <x v="0"/>
    <s v="2023-2024"/>
    <x v="1"/>
    <x v="66"/>
    <x v="3"/>
    <x v="3"/>
    <n v="4883"/>
    <x v="0"/>
    <x v="12"/>
    <x v="4"/>
    <x v="4"/>
    <n v="2528.04"/>
    <n v="1"/>
  </r>
  <r>
    <x v="236"/>
    <x v="0"/>
    <s v="2023-2024"/>
    <x v="0"/>
    <x v="15"/>
    <x v="1"/>
    <x v="1"/>
    <n v="2020"/>
    <x v="0"/>
    <x v="5"/>
    <x v="9"/>
    <x v="9"/>
    <n v="2537.39"/>
    <n v="1"/>
  </r>
  <r>
    <x v="607"/>
    <x v="0"/>
    <s v="2023-2024"/>
    <x v="0"/>
    <x v="15"/>
    <x v="1"/>
    <x v="1"/>
    <n v="2020"/>
    <x v="0"/>
    <x v="5"/>
    <x v="1"/>
    <x v="1"/>
    <n v="2537.63"/>
    <n v="1"/>
  </r>
  <r>
    <x v="662"/>
    <x v="2"/>
    <s v="2024-2025"/>
    <x v="1"/>
    <x v="65"/>
    <x v="1"/>
    <x v="1"/>
    <n v="2131"/>
    <x v="0"/>
    <x v="4"/>
    <x v="9"/>
    <x v="9"/>
    <n v="2544.1800000000003"/>
    <n v="1"/>
  </r>
  <r>
    <x v="120"/>
    <x v="2"/>
    <s v="2024-2025"/>
    <x v="0"/>
    <x v="53"/>
    <x v="3"/>
    <x v="3"/>
    <n v="4119"/>
    <x v="0"/>
    <x v="10"/>
    <x v="0"/>
    <x v="0"/>
    <n v="2545.48"/>
    <n v="1"/>
  </r>
  <r>
    <x v="476"/>
    <x v="1"/>
    <s v="2022-2023"/>
    <x v="0"/>
    <x v="12"/>
    <x v="3"/>
    <x v="3"/>
    <n v="4068"/>
    <x v="0"/>
    <x v="10"/>
    <x v="5"/>
    <x v="5"/>
    <n v="2547.4100000000003"/>
    <n v="1"/>
  </r>
  <r>
    <x v="358"/>
    <x v="1"/>
    <s v="2022-2023"/>
    <x v="0"/>
    <x v="13"/>
    <x v="1"/>
    <x v="1"/>
    <n v="2480"/>
    <x v="0"/>
    <x v="1"/>
    <x v="5"/>
    <x v="5"/>
    <n v="2554.5700000000006"/>
    <n v="1"/>
  </r>
  <r>
    <x v="135"/>
    <x v="0"/>
    <s v="2023-2024"/>
    <x v="0"/>
    <x v="46"/>
    <x v="3"/>
    <x v="3"/>
    <n v="4740"/>
    <x v="0"/>
    <x v="17"/>
    <x v="4"/>
    <x v="4"/>
    <n v="2556.1799999999998"/>
    <n v="1"/>
  </r>
  <r>
    <x v="296"/>
    <x v="0"/>
    <s v="2023-2024"/>
    <x v="0"/>
    <x v="7"/>
    <x v="4"/>
    <x v="4"/>
    <n v="3175"/>
    <x v="0"/>
    <x v="6"/>
    <x v="4"/>
    <x v="4"/>
    <n v="2558.73"/>
    <n v="1"/>
  </r>
  <r>
    <x v="414"/>
    <x v="0"/>
    <s v="2023-2024"/>
    <x v="0"/>
    <x v="30"/>
    <x v="4"/>
    <x v="4"/>
    <n v="3131"/>
    <x v="0"/>
    <x v="6"/>
    <x v="4"/>
    <x v="4"/>
    <n v="2560.0500000000002"/>
    <n v="1"/>
  </r>
  <r>
    <x v="641"/>
    <x v="0"/>
    <s v="2023-2024"/>
    <x v="0"/>
    <x v="96"/>
    <x v="4"/>
    <x v="4"/>
    <n v="3690"/>
    <x v="0"/>
    <x v="16"/>
    <x v="0"/>
    <x v="0"/>
    <n v="2567.6099999999992"/>
    <n v="1"/>
  </r>
  <r>
    <x v="395"/>
    <x v="1"/>
    <s v="2022-2023"/>
    <x v="0"/>
    <x v="15"/>
    <x v="1"/>
    <x v="1"/>
    <n v="2020"/>
    <x v="0"/>
    <x v="5"/>
    <x v="0"/>
    <x v="0"/>
    <n v="2570.690000000001"/>
    <n v="1"/>
  </r>
  <r>
    <x v="106"/>
    <x v="0"/>
    <s v="2023-2024"/>
    <x v="0"/>
    <x v="17"/>
    <x v="3"/>
    <x v="3"/>
    <n v="4825"/>
    <x v="0"/>
    <x v="12"/>
    <x v="4"/>
    <x v="4"/>
    <n v="2571.8999999999992"/>
    <n v="1"/>
  </r>
  <r>
    <x v="616"/>
    <x v="0"/>
    <s v="2023-2024"/>
    <x v="0"/>
    <x v="19"/>
    <x v="1"/>
    <x v="1"/>
    <n v="2800"/>
    <x v="0"/>
    <x v="11"/>
    <x v="4"/>
    <x v="4"/>
    <n v="2576.2599999999998"/>
    <n v="1"/>
  </r>
  <r>
    <x v="355"/>
    <x v="0"/>
    <s v="2023-2024"/>
    <x v="0"/>
    <x v="19"/>
    <x v="1"/>
    <x v="1"/>
    <n v="2800"/>
    <x v="0"/>
    <x v="11"/>
    <x v="7"/>
    <x v="7"/>
    <n v="2593.0200000000018"/>
    <n v="1"/>
  </r>
  <r>
    <x v="210"/>
    <x v="0"/>
    <s v="2023-2024"/>
    <x v="0"/>
    <x v="84"/>
    <x v="3"/>
    <x v="3"/>
    <n v="4215"/>
    <x v="0"/>
    <x v="3"/>
    <x v="7"/>
    <x v="7"/>
    <n v="2601.7200000000016"/>
    <n v="1"/>
  </r>
  <r>
    <x v="433"/>
    <x v="0"/>
    <s v="2023-2024"/>
    <x v="1"/>
    <x v="39"/>
    <x v="0"/>
    <x v="0"/>
    <n v="6330"/>
    <x v="0"/>
    <x v="14"/>
    <x v="4"/>
    <x v="4"/>
    <n v="2604.84"/>
    <n v="1"/>
  </r>
  <r>
    <x v="543"/>
    <x v="0"/>
    <s v="2023-2024"/>
    <x v="0"/>
    <x v="60"/>
    <x v="1"/>
    <x v="1"/>
    <n v="2541"/>
    <x v="0"/>
    <x v="2"/>
    <x v="4"/>
    <x v="4"/>
    <n v="2608.59"/>
    <n v="1"/>
  </r>
  <r>
    <x v="279"/>
    <x v="2"/>
    <s v="2024-2025"/>
    <x v="0"/>
    <x v="69"/>
    <x v="4"/>
    <x v="4"/>
    <n v="3199"/>
    <x v="0"/>
    <x v="6"/>
    <x v="3"/>
    <x v="3"/>
    <n v="2614.2999999999997"/>
    <n v="1"/>
  </r>
  <r>
    <x v="112"/>
    <x v="0"/>
    <s v="2023-2024"/>
    <x v="0"/>
    <x v="28"/>
    <x v="1"/>
    <x v="1"/>
    <n v="2830"/>
    <x v="0"/>
    <x v="11"/>
    <x v="4"/>
    <x v="4"/>
    <n v="2621.51"/>
    <n v="1"/>
  </r>
  <r>
    <x v="689"/>
    <x v="1"/>
    <s v="2022-2023"/>
    <x v="0"/>
    <x v="93"/>
    <x v="4"/>
    <x v="4"/>
    <n v="3915"/>
    <x v="0"/>
    <x v="16"/>
    <x v="4"/>
    <x v="4"/>
    <n v="2625.1799999999989"/>
    <n v="1"/>
  </r>
  <r>
    <x v="581"/>
    <x v="0"/>
    <s v="2023-2024"/>
    <x v="0"/>
    <x v="10"/>
    <x v="4"/>
    <x v="4"/>
    <n v="3551"/>
    <x v="0"/>
    <x v="8"/>
    <x v="7"/>
    <x v="7"/>
    <n v="2628.3700000000044"/>
    <n v="1"/>
  </r>
  <r>
    <x v="63"/>
    <x v="1"/>
    <s v="2022-2023"/>
    <x v="0"/>
    <x v="53"/>
    <x v="3"/>
    <x v="3"/>
    <n v="4119"/>
    <x v="0"/>
    <x v="10"/>
    <x v="4"/>
    <x v="4"/>
    <n v="2631.58"/>
    <n v="1"/>
  </r>
  <r>
    <x v="463"/>
    <x v="0"/>
    <s v="2023-2024"/>
    <x v="0"/>
    <x v="21"/>
    <x v="3"/>
    <x v="3"/>
    <n v="4012"/>
    <x v="0"/>
    <x v="10"/>
    <x v="0"/>
    <x v="0"/>
    <n v="2653.0699999999993"/>
    <n v="1"/>
  </r>
  <r>
    <x v="603"/>
    <x v="2"/>
    <s v="2024-2025"/>
    <x v="0"/>
    <x v="68"/>
    <x v="7"/>
    <x v="7"/>
    <n v="800"/>
    <x v="0"/>
    <x v="19"/>
    <x v="9"/>
    <x v="9"/>
    <n v="2654.02"/>
    <n v="1"/>
  </r>
  <r>
    <x v="621"/>
    <x v="0"/>
    <s v="2023-2024"/>
    <x v="0"/>
    <x v="89"/>
    <x v="4"/>
    <x v="4"/>
    <n v="3136"/>
    <x v="0"/>
    <x v="6"/>
    <x v="4"/>
    <x v="4"/>
    <n v="2657.48"/>
    <n v="1"/>
  </r>
  <r>
    <x v="270"/>
    <x v="0"/>
    <s v="2023-2024"/>
    <x v="0"/>
    <x v="53"/>
    <x v="3"/>
    <x v="3"/>
    <n v="4119"/>
    <x v="0"/>
    <x v="10"/>
    <x v="4"/>
    <x v="4"/>
    <n v="2670.66"/>
    <n v="1"/>
  </r>
  <r>
    <x v="645"/>
    <x v="0"/>
    <s v="2023-2024"/>
    <x v="0"/>
    <x v="5"/>
    <x v="1"/>
    <x v="1"/>
    <n v="2067"/>
    <x v="0"/>
    <x v="5"/>
    <x v="4"/>
    <x v="4"/>
    <n v="2677.43"/>
    <n v="1"/>
  </r>
  <r>
    <x v="612"/>
    <x v="0"/>
    <s v="2023-2024"/>
    <x v="0"/>
    <x v="8"/>
    <x v="1"/>
    <x v="1"/>
    <n v="2158"/>
    <x v="0"/>
    <x v="4"/>
    <x v="4"/>
    <x v="4"/>
    <n v="2682.1099999999997"/>
    <n v="1"/>
  </r>
  <r>
    <x v="688"/>
    <x v="0"/>
    <s v="2023-2024"/>
    <x v="0"/>
    <x v="69"/>
    <x v="4"/>
    <x v="4"/>
    <n v="3199"/>
    <x v="0"/>
    <x v="6"/>
    <x v="4"/>
    <x v="4"/>
    <n v="2682.17"/>
    <n v="1"/>
  </r>
  <r>
    <x v="133"/>
    <x v="1"/>
    <s v="2022-2023"/>
    <x v="0"/>
    <x v="69"/>
    <x v="4"/>
    <x v="4"/>
    <n v="3199"/>
    <x v="0"/>
    <x v="6"/>
    <x v="8"/>
    <x v="8"/>
    <n v="2690.3299999999995"/>
    <n v="1"/>
  </r>
  <r>
    <x v="310"/>
    <x v="0"/>
    <s v="2023-2024"/>
    <x v="0"/>
    <x v="7"/>
    <x v="4"/>
    <x v="4"/>
    <n v="3175"/>
    <x v="0"/>
    <x v="6"/>
    <x v="4"/>
    <x v="4"/>
    <n v="2692.99"/>
    <n v="1"/>
  </r>
  <r>
    <x v="115"/>
    <x v="0"/>
    <s v="2023-2024"/>
    <x v="0"/>
    <x v="4"/>
    <x v="1"/>
    <x v="1"/>
    <n v="2154"/>
    <x v="0"/>
    <x v="4"/>
    <x v="4"/>
    <x v="4"/>
    <n v="2699.6499999999996"/>
    <n v="1"/>
  </r>
  <r>
    <x v="715"/>
    <x v="2"/>
    <s v="2024-2025"/>
    <x v="0"/>
    <x v="40"/>
    <x v="4"/>
    <x v="4"/>
    <n v="3353"/>
    <x v="0"/>
    <x v="8"/>
    <x v="4"/>
    <x v="4"/>
    <n v="2709.6000000000008"/>
    <n v="1"/>
  </r>
  <r>
    <x v="24"/>
    <x v="0"/>
    <s v="2023-2024"/>
    <x v="0"/>
    <x v="47"/>
    <x v="1"/>
    <x v="1"/>
    <n v="2101"/>
    <x v="0"/>
    <x v="4"/>
    <x v="9"/>
    <x v="9"/>
    <n v="2715.92"/>
    <n v="1"/>
  </r>
  <r>
    <x v="288"/>
    <x v="1"/>
    <s v="2022-2023"/>
    <x v="0"/>
    <x v="5"/>
    <x v="1"/>
    <x v="1"/>
    <n v="2067"/>
    <x v="0"/>
    <x v="5"/>
    <x v="4"/>
    <x v="4"/>
    <n v="2741.97"/>
    <n v="1"/>
  </r>
  <r>
    <x v="110"/>
    <x v="2"/>
    <s v="2024-2025"/>
    <x v="0"/>
    <x v="9"/>
    <x v="4"/>
    <x v="4"/>
    <n v="3076"/>
    <x v="0"/>
    <x v="7"/>
    <x v="7"/>
    <x v="7"/>
    <n v="2752.150000000001"/>
    <n v="1"/>
  </r>
  <r>
    <x v="268"/>
    <x v="0"/>
    <s v="2023-2024"/>
    <x v="0"/>
    <x v="4"/>
    <x v="1"/>
    <x v="1"/>
    <n v="2154"/>
    <x v="0"/>
    <x v="4"/>
    <x v="0"/>
    <x v="0"/>
    <n v="2754.4399999999996"/>
    <n v="1"/>
  </r>
  <r>
    <x v="568"/>
    <x v="2"/>
    <s v="2024-2025"/>
    <x v="0"/>
    <x v="23"/>
    <x v="1"/>
    <x v="1"/>
    <n v="2650"/>
    <x v="0"/>
    <x v="11"/>
    <x v="4"/>
    <x v="4"/>
    <n v="2774.3700000000008"/>
    <n v="1"/>
  </r>
  <r>
    <x v="282"/>
    <x v="2"/>
    <s v="2024-2025"/>
    <x v="0"/>
    <x v="23"/>
    <x v="1"/>
    <x v="1"/>
    <n v="2650"/>
    <x v="0"/>
    <x v="11"/>
    <x v="7"/>
    <x v="7"/>
    <n v="2807.3000000000015"/>
    <n v="1"/>
  </r>
  <r>
    <x v="662"/>
    <x v="2"/>
    <s v="2024-2025"/>
    <x v="0"/>
    <x v="68"/>
    <x v="7"/>
    <x v="7"/>
    <n v="800"/>
    <x v="0"/>
    <x v="19"/>
    <x v="7"/>
    <x v="7"/>
    <n v="2809.2600000000025"/>
    <n v="1"/>
  </r>
  <r>
    <x v="728"/>
    <x v="2"/>
    <s v="2024-2025"/>
    <x v="1"/>
    <x v="35"/>
    <x v="3"/>
    <x v="3"/>
    <n v="4558"/>
    <x v="0"/>
    <x v="15"/>
    <x v="9"/>
    <x v="9"/>
    <n v="2825.4700000000003"/>
    <n v="1"/>
  </r>
  <r>
    <x v="134"/>
    <x v="0"/>
    <s v="2023-2024"/>
    <x v="0"/>
    <x v="84"/>
    <x v="3"/>
    <x v="3"/>
    <n v="4215"/>
    <x v="0"/>
    <x v="3"/>
    <x v="7"/>
    <x v="7"/>
    <n v="2830.6300000000024"/>
    <n v="1"/>
  </r>
  <r>
    <x v="181"/>
    <x v="0"/>
    <s v="2023-2024"/>
    <x v="0"/>
    <x v="19"/>
    <x v="1"/>
    <x v="1"/>
    <n v="2800"/>
    <x v="0"/>
    <x v="11"/>
    <x v="0"/>
    <x v="0"/>
    <n v="2836.6000000000004"/>
    <n v="1"/>
  </r>
  <r>
    <x v="435"/>
    <x v="0"/>
    <s v="2023-2024"/>
    <x v="0"/>
    <x v="26"/>
    <x v="0"/>
    <x v="0"/>
    <n v="6280"/>
    <x v="0"/>
    <x v="14"/>
    <x v="0"/>
    <x v="0"/>
    <n v="2839.21"/>
    <n v="1"/>
  </r>
  <r>
    <x v="254"/>
    <x v="2"/>
    <s v="2024-2025"/>
    <x v="0"/>
    <x v="2"/>
    <x v="2"/>
    <x v="2"/>
    <n v="2617"/>
    <x v="0"/>
    <x v="2"/>
    <x v="1"/>
    <x v="1"/>
    <n v="2856.0199999999995"/>
    <n v="1"/>
  </r>
  <r>
    <x v="303"/>
    <x v="1"/>
    <s v="2022-2023"/>
    <x v="0"/>
    <x v="84"/>
    <x v="3"/>
    <x v="3"/>
    <n v="4215"/>
    <x v="0"/>
    <x v="3"/>
    <x v="0"/>
    <x v="0"/>
    <n v="2866.54"/>
    <n v="1"/>
  </r>
  <r>
    <x v="455"/>
    <x v="0"/>
    <s v="2023-2024"/>
    <x v="0"/>
    <x v="33"/>
    <x v="4"/>
    <x v="4"/>
    <n v="3280"/>
    <x v="0"/>
    <x v="8"/>
    <x v="0"/>
    <x v="0"/>
    <n v="2866.8700000000013"/>
    <n v="1"/>
  </r>
  <r>
    <x v="167"/>
    <x v="2"/>
    <s v="2024-2025"/>
    <x v="0"/>
    <x v="28"/>
    <x v="1"/>
    <x v="1"/>
    <n v="2830"/>
    <x v="0"/>
    <x v="11"/>
    <x v="7"/>
    <x v="7"/>
    <n v="2869.6000000000035"/>
    <n v="1"/>
  </r>
  <r>
    <x v="553"/>
    <x v="2"/>
    <s v="2024-2025"/>
    <x v="0"/>
    <x v="85"/>
    <x v="0"/>
    <x v="0"/>
    <n v="6530"/>
    <x v="0"/>
    <x v="20"/>
    <x v="9"/>
    <x v="9"/>
    <n v="2881.7000000000007"/>
    <n v="1"/>
  </r>
  <r>
    <x v="687"/>
    <x v="0"/>
    <s v="2023-2024"/>
    <x v="0"/>
    <x v="94"/>
    <x v="5"/>
    <x v="5"/>
    <n v="7250"/>
    <x v="0"/>
    <x v="9"/>
    <x v="4"/>
    <x v="4"/>
    <n v="2891.7299999999996"/>
    <n v="1"/>
  </r>
  <r>
    <x v="590"/>
    <x v="0"/>
    <s v="2023-2024"/>
    <x v="0"/>
    <x v="76"/>
    <x v="1"/>
    <x v="1"/>
    <n v="2031"/>
    <x v="0"/>
    <x v="5"/>
    <x v="7"/>
    <x v="7"/>
    <n v="2892.3000000000011"/>
    <n v="1"/>
  </r>
  <r>
    <x v="373"/>
    <x v="0"/>
    <s v="2023-2024"/>
    <x v="0"/>
    <x v="60"/>
    <x v="1"/>
    <x v="1"/>
    <n v="2541"/>
    <x v="0"/>
    <x v="2"/>
    <x v="7"/>
    <x v="7"/>
    <n v="2914.8700000000035"/>
    <n v="1"/>
  </r>
  <r>
    <x v="144"/>
    <x v="1"/>
    <s v="2022-2023"/>
    <x v="1"/>
    <x v="75"/>
    <x v="0"/>
    <x v="0"/>
    <n v="6450"/>
    <x v="0"/>
    <x v="20"/>
    <x v="4"/>
    <x v="4"/>
    <n v="2916.7"/>
    <n v="1"/>
  </r>
  <r>
    <x v="179"/>
    <x v="0"/>
    <s v="2023-2024"/>
    <x v="1"/>
    <x v="64"/>
    <x v="1"/>
    <x v="1"/>
    <n v="2350"/>
    <x v="0"/>
    <x v="1"/>
    <x v="7"/>
    <x v="7"/>
    <n v="2919.7200000000021"/>
    <n v="1"/>
  </r>
  <r>
    <x v="205"/>
    <x v="0"/>
    <s v="2023-2024"/>
    <x v="0"/>
    <x v="90"/>
    <x v="3"/>
    <x v="3"/>
    <n v="4700"/>
    <x v="0"/>
    <x v="17"/>
    <x v="9"/>
    <x v="9"/>
    <n v="2943.69"/>
    <n v="1"/>
  </r>
  <r>
    <x v="382"/>
    <x v="1"/>
    <s v="2022-2023"/>
    <x v="0"/>
    <x v="52"/>
    <x v="3"/>
    <x v="3"/>
    <n v="4053"/>
    <x v="0"/>
    <x v="10"/>
    <x v="9"/>
    <x v="9"/>
    <n v="2950.4599999999996"/>
    <n v="1"/>
  </r>
  <r>
    <x v="639"/>
    <x v="1"/>
    <s v="2022-2023"/>
    <x v="0"/>
    <x v="26"/>
    <x v="0"/>
    <x v="0"/>
    <n v="6280"/>
    <x v="0"/>
    <x v="14"/>
    <x v="7"/>
    <x v="7"/>
    <n v="2951.1300000000028"/>
    <n v="1"/>
  </r>
  <r>
    <x v="691"/>
    <x v="2"/>
    <s v="2024-2025"/>
    <x v="0"/>
    <x v="86"/>
    <x v="0"/>
    <x v="0"/>
    <n v="6725"/>
    <x v="0"/>
    <x v="20"/>
    <x v="4"/>
    <x v="4"/>
    <n v="2957.0199999999995"/>
    <n v="1"/>
  </r>
  <r>
    <x v="305"/>
    <x v="0"/>
    <s v="2023-2024"/>
    <x v="1"/>
    <x v="34"/>
    <x v="4"/>
    <x v="4"/>
    <n v="3018"/>
    <x v="0"/>
    <x v="7"/>
    <x v="4"/>
    <x v="4"/>
    <n v="2967.7599999999993"/>
    <n v="1"/>
  </r>
  <r>
    <x v="655"/>
    <x v="0"/>
    <s v="2023-2024"/>
    <x v="0"/>
    <x v="28"/>
    <x v="1"/>
    <x v="1"/>
    <n v="2830"/>
    <x v="0"/>
    <x v="11"/>
    <x v="7"/>
    <x v="7"/>
    <n v="2972.070000000002"/>
    <n v="1"/>
  </r>
  <r>
    <x v="107"/>
    <x v="1"/>
    <s v="2022-2023"/>
    <x v="1"/>
    <x v="63"/>
    <x v="1"/>
    <x v="1"/>
    <n v="2015"/>
    <x v="0"/>
    <x v="5"/>
    <x v="8"/>
    <x v="8"/>
    <n v="2977.15"/>
    <n v="1"/>
  </r>
  <r>
    <x v="147"/>
    <x v="0"/>
    <s v="2023-2024"/>
    <x v="1"/>
    <x v="39"/>
    <x v="0"/>
    <x v="0"/>
    <n v="6330"/>
    <x v="0"/>
    <x v="14"/>
    <x v="9"/>
    <x v="9"/>
    <n v="3026.71"/>
    <n v="1"/>
  </r>
  <r>
    <x v="648"/>
    <x v="1"/>
    <s v="2022-2023"/>
    <x v="0"/>
    <x v="83"/>
    <x v="0"/>
    <x v="0"/>
    <n v="6052"/>
    <x v="0"/>
    <x v="0"/>
    <x v="4"/>
    <x v="4"/>
    <n v="3048.1099999999992"/>
    <n v="1"/>
  </r>
  <r>
    <x v="464"/>
    <x v="2"/>
    <s v="2024-2025"/>
    <x v="0"/>
    <x v="52"/>
    <x v="3"/>
    <x v="3"/>
    <n v="4053"/>
    <x v="0"/>
    <x v="10"/>
    <x v="0"/>
    <x v="0"/>
    <n v="3050.32"/>
    <n v="1"/>
  </r>
  <r>
    <x v="470"/>
    <x v="0"/>
    <s v="2023-2024"/>
    <x v="1"/>
    <x v="34"/>
    <x v="4"/>
    <x v="4"/>
    <n v="3018"/>
    <x v="0"/>
    <x v="7"/>
    <x v="7"/>
    <x v="7"/>
    <n v="3058.6400000000021"/>
    <n v="1"/>
  </r>
  <r>
    <x v="457"/>
    <x v="1"/>
    <s v="2022-2023"/>
    <x v="0"/>
    <x v="12"/>
    <x v="3"/>
    <x v="3"/>
    <n v="4068"/>
    <x v="0"/>
    <x v="10"/>
    <x v="4"/>
    <x v="4"/>
    <n v="3061.9299999999994"/>
    <n v="1"/>
  </r>
  <r>
    <x v="334"/>
    <x v="2"/>
    <s v="2024-2025"/>
    <x v="0"/>
    <x v="43"/>
    <x v="1"/>
    <x v="1"/>
    <n v="2560"/>
    <x v="0"/>
    <x v="2"/>
    <x v="4"/>
    <x v="4"/>
    <n v="3080.4100000000003"/>
    <n v="1"/>
  </r>
  <r>
    <x v="612"/>
    <x v="0"/>
    <s v="2023-2024"/>
    <x v="1"/>
    <x v="63"/>
    <x v="1"/>
    <x v="1"/>
    <n v="2015"/>
    <x v="0"/>
    <x v="5"/>
    <x v="4"/>
    <x v="4"/>
    <n v="3123.46"/>
    <n v="1"/>
  </r>
  <r>
    <x v="165"/>
    <x v="0"/>
    <s v="2023-2024"/>
    <x v="0"/>
    <x v="2"/>
    <x v="2"/>
    <x v="2"/>
    <n v="2617"/>
    <x v="0"/>
    <x v="2"/>
    <x v="1"/>
    <x v="1"/>
    <n v="3129.9600000000009"/>
    <n v="1"/>
  </r>
  <r>
    <x v="177"/>
    <x v="1"/>
    <s v="2022-2023"/>
    <x v="0"/>
    <x v="60"/>
    <x v="1"/>
    <x v="1"/>
    <n v="2541"/>
    <x v="0"/>
    <x v="2"/>
    <x v="8"/>
    <x v="8"/>
    <n v="3134.8800000000006"/>
    <n v="1"/>
  </r>
  <r>
    <x v="573"/>
    <x v="1"/>
    <s v="2022-2023"/>
    <x v="0"/>
    <x v="27"/>
    <x v="4"/>
    <x v="4"/>
    <n v="3066"/>
    <x v="0"/>
    <x v="7"/>
    <x v="9"/>
    <x v="9"/>
    <n v="3137.0400000000004"/>
    <n v="1"/>
  </r>
  <r>
    <x v="653"/>
    <x v="0"/>
    <s v="2023-2024"/>
    <x v="0"/>
    <x v="53"/>
    <x v="3"/>
    <x v="3"/>
    <n v="4119"/>
    <x v="0"/>
    <x v="10"/>
    <x v="0"/>
    <x v="0"/>
    <n v="3138.9400000000005"/>
    <n v="1"/>
  </r>
  <r>
    <x v="583"/>
    <x v="2"/>
    <s v="2024-2025"/>
    <x v="0"/>
    <x v="5"/>
    <x v="1"/>
    <x v="1"/>
    <n v="2067"/>
    <x v="0"/>
    <x v="5"/>
    <x v="7"/>
    <x v="7"/>
    <n v="3143.5400000000018"/>
    <n v="1"/>
  </r>
  <r>
    <x v="453"/>
    <x v="0"/>
    <s v="2023-2024"/>
    <x v="0"/>
    <x v="19"/>
    <x v="1"/>
    <x v="1"/>
    <n v="2800"/>
    <x v="0"/>
    <x v="11"/>
    <x v="4"/>
    <x v="4"/>
    <n v="3157.17"/>
    <n v="1"/>
  </r>
  <r>
    <x v="356"/>
    <x v="0"/>
    <s v="2023-2024"/>
    <x v="0"/>
    <x v="56"/>
    <x v="1"/>
    <x v="1"/>
    <n v="2795"/>
    <x v="0"/>
    <x v="11"/>
    <x v="0"/>
    <x v="0"/>
    <n v="3166.3100000000013"/>
    <n v="1"/>
  </r>
  <r>
    <x v="534"/>
    <x v="0"/>
    <s v="2023-2024"/>
    <x v="0"/>
    <x v="4"/>
    <x v="1"/>
    <x v="1"/>
    <n v="2154"/>
    <x v="0"/>
    <x v="4"/>
    <x v="4"/>
    <x v="4"/>
    <n v="3180.58"/>
    <n v="1"/>
  </r>
  <r>
    <x v="260"/>
    <x v="1"/>
    <s v="2022-2023"/>
    <x v="0"/>
    <x v="28"/>
    <x v="1"/>
    <x v="1"/>
    <n v="2830"/>
    <x v="0"/>
    <x v="11"/>
    <x v="4"/>
    <x v="4"/>
    <n v="3180.7799999999988"/>
    <n v="1"/>
  </r>
  <r>
    <x v="485"/>
    <x v="2"/>
    <s v="2024-2025"/>
    <x v="1"/>
    <x v="39"/>
    <x v="0"/>
    <x v="0"/>
    <n v="6330"/>
    <x v="0"/>
    <x v="14"/>
    <x v="5"/>
    <x v="5"/>
    <n v="3186.8500000000008"/>
    <n v="1"/>
  </r>
  <r>
    <x v="573"/>
    <x v="1"/>
    <s v="2022-2023"/>
    <x v="0"/>
    <x v="76"/>
    <x v="1"/>
    <x v="1"/>
    <n v="2031"/>
    <x v="0"/>
    <x v="5"/>
    <x v="0"/>
    <x v="0"/>
    <n v="3188.1200000000003"/>
    <n v="1"/>
  </r>
  <r>
    <x v="85"/>
    <x v="2"/>
    <s v="2024-2025"/>
    <x v="0"/>
    <x v="61"/>
    <x v="6"/>
    <x v="6"/>
    <n v="5343"/>
    <x v="0"/>
    <x v="18"/>
    <x v="4"/>
    <x v="4"/>
    <n v="3190.32"/>
    <n v="1"/>
  </r>
  <r>
    <x v="180"/>
    <x v="1"/>
    <s v="2022-2023"/>
    <x v="0"/>
    <x v="15"/>
    <x v="1"/>
    <x v="1"/>
    <n v="2020"/>
    <x v="0"/>
    <x v="5"/>
    <x v="9"/>
    <x v="9"/>
    <n v="3212.5600000000004"/>
    <n v="1"/>
  </r>
  <r>
    <x v="194"/>
    <x v="2"/>
    <s v="2024-2025"/>
    <x v="0"/>
    <x v="47"/>
    <x v="1"/>
    <x v="1"/>
    <n v="2101"/>
    <x v="0"/>
    <x v="4"/>
    <x v="7"/>
    <x v="7"/>
    <n v="3214.7600000000016"/>
    <n v="1"/>
  </r>
  <r>
    <x v="91"/>
    <x v="0"/>
    <s v="2023-2024"/>
    <x v="0"/>
    <x v="67"/>
    <x v="3"/>
    <x v="3"/>
    <n v="4551"/>
    <x v="0"/>
    <x v="15"/>
    <x v="7"/>
    <x v="7"/>
    <n v="3229.3500000000026"/>
    <n v="1"/>
  </r>
  <r>
    <x v="624"/>
    <x v="2"/>
    <s v="2024-2025"/>
    <x v="0"/>
    <x v="68"/>
    <x v="7"/>
    <x v="7"/>
    <n v="800"/>
    <x v="0"/>
    <x v="19"/>
    <x v="4"/>
    <x v="4"/>
    <n v="3245.1399999999994"/>
    <n v="1"/>
  </r>
  <r>
    <x v="26"/>
    <x v="1"/>
    <s v="2022-2023"/>
    <x v="0"/>
    <x v="5"/>
    <x v="1"/>
    <x v="1"/>
    <n v="2067"/>
    <x v="0"/>
    <x v="5"/>
    <x v="9"/>
    <x v="9"/>
    <n v="3248.45"/>
    <n v="1"/>
  </r>
  <r>
    <x v="306"/>
    <x v="2"/>
    <s v="2024-2025"/>
    <x v="1"/>
    <x v="64"/>
    <x v="1"/>
    <x v="1"/>
    <n v="2350"/>
    <x v="0"/>
    <x v="1"/>
    <x v="5"/>
    <x v="5"/>
    <n v="3254.7700000000013"/>
    <n v="1"/>
  </r>
  <r>
    <x v="183"/>
    <x v="0"/>
    <s v="2023-2024"/>
    <x v="0"/>
    <x v="76"/>
    <x v="1"/>
    <x v="1"/>
    <n v="2031"/>
    <x v="0"/>
    <x v="5"/>
    <x v="7"/>
    <x v="7"/>
    <n v="3257.5000000000032"/>
    <n v="1"/>
  </r>
  <r>
    <x v="69"/>
    <x v="0"/>
    <s v="2023-2024"/>
    <x v="0"/>
    <x v="59"/>
    <x v="3"/>
    <x v="3"/>
    <n v="4509"/>
    <x v="0"/>
    <x v="3"/>
    <x v="7"/>
    <x v="7"/>
    <n v="3269.1200000000026"/>
    <n v="1"/>
  </r>
  <r>
    <x v="56"/>
    <x v="2"/>
    <s v="2024-2025"/>
    <x v="0"/>
    <x v="26"/>
    <x v="0"/>
    <x v="0"/>
    <n v="6280"/>
    <x v="0"/>
    <x v="14"/>
    <x v="1"/>
    <x v="1"/>
    <n v="3277.93"/>
    <n v="1"/>
  </r>
  <r>
    <x v="238"/>
    <x v="2"/>
    <s v="2024-2025"/>
    <x v="0"/>
    <x v="25"/>
    <x v="4"/>
    <x v="4"/>
    <n v="3550"/>
    <x v="0"/>
    <x v="8"/>
    <x v="9"/>
    <x v="9"/>
    <n v="3282.9"/>
    <n v="1"/>
  </r>
  <r>
    <x v="154"/>
    <x v="1"/>
    <s v="2022-2023"/>
    <x v="0"/>
    <x v="4"/>
    <x v="1"/>
    <x v="1"/>
    <n v="2154"/>
    <x v="0"/>
    <x v="4"/>
    <x v="5"/>
    <x v="5"/>
    <n v="3296.7100000000009"/>
    <n v="1"/>
  </r>
  <r>
    <x v="270"/>
    <x v="0"/>
    <s v="2023-2024"/>
    <x v="0"/>
    <x v="40"/>
    <x v="4"/>
    <x v="4"/>
    <n v="3353"/>
    <x v="0"/>
    <x v="8"/>
    <x v="9"/>
    <x v="9"/>
    <n v="3300.7599999999998"/>
    <n v="1"/>
  </r>
  <r>
    <x v="570"/>
    <x v="0"/>
    <s v="2023-2024"/>
    <x v="0"/>
    <x v="13"/>
    <x v="1"/>
    <x v="1"/>
    <n v="2480"/>
    <x v="0"/>
    <x v="1"/>
    <x v="4"/>
    <x v="4"/>
    <n v="3317.3999999999996"/>
    <n v="1"/>
  </r>
  <r>
    <x v="696"/>
    <x v="1"/>
    <s v="2022-2023"/>
    <x v="1"/>
    <x v="34"/>
    <x v="4"/>
    <x v="4"/>
    <n v="3018"/>
    <x v="0"/>
    <x v="7"/>
    <x v="0"/>
    <x v="0"/>
    <n v="3326.51"/>
    <n v="1"/>
  </r>
  <r>
    <x v="47"/>
    <x v="2"/>
    <s v="2024-2025"/>
    <x v="0"/>
    <x v="77"/>
    <x v="5"/>
    <x v="5"/>
    <n v="7018"/>
    <x v="0"/>
    <x v="9"/>
    <x v="4"/>
    <x v="4"/>
    <n v="3332.7200000000003"/>
    <n v="1"/>
  </r>
  <r>
    <x v="661"/>
    <x v="0"/>
    <s v="2023-2024"/>
    <x v="1"/>
    <x v="34"/>
    <x v="4"/>
    <x v="4"/>
    <n v="3018"/>
    <x v="0"/>
    <x v="7"/>
    <x v="7"/>
    <x v="7"/>
    <n v="3341.2700000000009"/>
    <n v="1"/>
  </r>
  <r>
    <x v="176"/>
    <x v="2"/>
    <s v="2024-2025"/>
    <x v="0"/>
    <x v="89"/>
    <x v="4"/>
    <x v="4"/>
    <n v="3136"/>
    <x v="0"/>
    <x v="6"/>
    <x v="9"/>
    <x v="9"/>
    <n v="3343.95"/>
    <n v="1"/>
  </r>
  <r>
    <x v="652"/>
    <x v="2"/>
    <s v="2024-2025"/>
    <x v="0"/>
    <x v="85"/>
    <x v="0"/>
    <x v="0"/>
    <n v="6530"/>
    <x v="0"/>
    <x v="20"/>
    <x v="7"/>
    <x v="7"/>
    <n v="3344.7700000000013"/>
    <n v="1"/>
  </r>
  <r>
    <x v="247"/>
    <x v="2"/>
    <s v="2024-2025"/>
    <x v="0"/>
    <x v="60"/>
    <x v="1"/>
    <x v="1"/>
    <n v="2541"/>
    <x v="0"/>
    <x v="2"/>
    <x v="7"/>
    <x v="7"/>
    <n v="3350.6400000000012"/>
    <n v="1"/>
  </r>
  <r>
    <x v="285"/>
    <x v="1"/>
    <s v="2022-2023"/>
    <x v="0"/>
    <x v="84"/>
    <x v="3"/>
    <x v="3"/>
    <n v="4215"/>
    <x v="0"/>
    <x v="3"/>
    <x v="9"/>
    <x v="9"/>
    <n v="3350.8000000000006"/>
    <n v="1"/>
  </r>
  <r>
    <x v="724"/>
    <x v="1"/>
    <s v="2022-2023"/>
    <x v="1"/>
    <x v="63"/>
    <x v="1"/>
    <x v="1"/>
    <n v="2015"/>
    <x v="0"/>
    <x v="5"/>
    <x v="7"/>
    <x v="7"/>
    <n v="3351.8200000000033"/>
    <n v="1"/>
  </r>
  <r>
    <x v="180"/>
    <x v="1"/>
    <s v="2022-2023"/>
    <x v="0"/>
    <x v="56"/>
    <x v="1"/>
    <x v="1"/>
    <n v="2795"/>
    <x v="0"/>
    <x v="11"/>
    <x v="9"/>
    <x v="9"/>
    <n v="3355.05"/>
    <n v="1"/>
  </r>
  <r>
    <x v="100"/>
    <x v="0"/>
    <s v="2023-2024"/>
    <x v="0"/>
    <x v="52"/>
    <x v="3"/>
    <x v="3"/>
    <n v="4053"/>
    <x v="0"/>
    <x v="10"/>
    <x v="7"/>
    <x v="7"/>
    <n v="3372.2800000000025"/>
    <n v="1"/>
  </r>
  <r>
    <x v="578"/>
    <x v="2"/>
    <s v="2024-2025"/>
    <x v="0"/>
    <x v="47"/>
    <x v="1"/>
    <x v="1"/>
    <n v="2101"/>
    <x v="0"/>
    <x v="4"/>
    <x v="5"/>
    <x v="5"/>
    <n v="3377.2000000000007"/>
    <n v="1"/>
  </r>
  <r>
    <x v="50"/>
    <x v="0"/>
    <s v="2023-2024"/>
    <x v="0"/>
    <x v="26"/>
    <x v="0"/>
    <x v="0"/>
    <n v="6280"/>
    <x v="0"/>
    <x v="14"/>
    <x v="4"/>
    <x v="4"/>
    <n v="3397.3100000000004"/>
    <n v="1"/>
  </r>
  <r>
    <x v="125"/>
    <x v="2"/>
    <s v="2024-2025"/>
    <x v="0"/>
    <x v="56"/>
    <x v="1"/>
    <x v="1"/>
    <n v="2795"/>
    <x v="0"/>
    <x v="11"/>
    <x v="7"/>
    <x v="7"/>
    <n v="3399.2300000000018"/>
    <n v="1"/>
  </r>
  <r>
    <x v="558"/>
    <x v="0"/>
    <s v="2023-2024"/>
    <x v="0"/>
    <x v="10"/>
    <x v="4"/>
    <x v="4"/>
    <n v="3551"/>
    <x v="0"/>
    <x v="8"/>
    <x v="7"/>
    <x v="7"/>
    <n v="3415.0300000000016"/>
    <n v="1"/>
  </r>
  <r>
    <x v="611"/>
    <x v="0"/>
    <s v="2023-2024"/>
    <x v="0"/>
    <x v="11"/>
    <x v="5"/>
    <x v="5"/>
    <n v="7010"/>
    <x v="0"/>
    <x v="9"/>
    <x v="4"/>
    <x v="4"/>
    <n v="3417.23"/>
    <n v="1"/>
  </r>
  <r>
    <x v="728"/>
    <x v="2"/>
    <s v="2024-2025"/>
    <x v="0"/>
    <x v="3"/>
    <x v="3"/>
    <x v="3"/>
    <n v="4220"/>
    <x v="0"/>
    <x v="3"/>
    <x v="4"/>
    <x v="4"/>
    <n v="3443.64"/>
    <n v="1"/>
  </r>
  <r>
    <x v="278"/>
    <x v="0"/>
    <s v="2023-2024"/>
    <x v="0"/>
    <x v="25"/>
    <x v="4"/>
    <x v="4"/>
    <n v="3550"/>
    <x v="0"/>
    <x v="8"/>
    <x v="7"/>
    <x v="7"/>
    <n v="3453.170000000001"/>
    <n v="1"/>
  </r>
  <r>
    <x v="313"/>
    <x v="0"/>
    <s v="2023-2024"/>
    <x v="0"/>
    <x v="69"/>
    <x v="4"/>
    <x v="4"/>
    <n v="3199"/>
    <x v="0"/>
    <x v="6"/>
    <x v="4"/>
    <x v="4"/>
    <n v="3458.11"/>
    <n v="1"/>
  </r>
  <r>
    <x v="661"/>
    <x v="0"/>
    <s v="2023-2024"/>
    <x v="0"/>
    <x v="20"/>
    <x v="4"/>
    <x v="4"/>
    <n v="3429"/>
    <x v="0"/>
    <x v="8"/>
    <x v="4"/>
    <x v="4"/>
    <n v="3460.1899999999991"/>
    <n v="1"/>
  </r>
  <r>
    <x v="25"/>
    <x v="1"/>
    <s v="2022-2023"/>
    <x v="0"/>
    <x v="13"/>
    <x v="1"/>
    <x v="1"/>
    <n v="2480"/>
    <x v="0"/>
    <x v="1"/>
    <x v="9"/>
    <x v="9"/>
    <n v="3460.9100000000003"/>
    <n v="1"/>
  </r>
  <r>
    <x v="402"/>
    <x v="0"/>
    <s v="2023-2024"/>
    <x v="1"/>
    <x v="31"/>
    <x v="1"/>
    <x v="1"/>
    <n v="2116"/>
    <x v="0"/>
    <x v="4"/>
    <x v="9"/>
    <x v="9"/>
    <n v="3464.83"/>
    <n v="1"/>
  </r>
  <r>
    <x v="323"/>
    <x v="0"/>
    <s v="2023-2024"/>
    <x v="0"/>
    <x v="13"/>
    <x v="1"/>
    <x v="1"/>
    <n v="2480"/>
    <x v="0"/>
    <x v="1"/>
    <x v="1"/>
    <x v="1"/>
    <n v="3467.9799999999996"/>
    <n v="1"/>
  </r>
  <r>
    <x v="337"/>
    <x v="0"/>
    <s v="2023-2024"/>
    <x v="0"/>
    <x v="10"/>
    <x v="4"/>
    <x v="4"/>
    <n v="3551"/>
    <x v="0"/>
    <x v="8"/>
    <x v="1"/>
    <x v="1"/>
    <n v="3473.19"/>
    <n v="1"/>
  </r>
  <r>
    <x v="360"/>
    <x v="2"/>
    <s v="2024-2025"/>
    <x v="0"/>
    <x v="85"/>
    <x v="0"/>
    <x v="0"/>
    <n v="6530"/>
    <x v="0"/>
    <x v="20"/>
    <x v="4"/>
    <x v="4"/>
    <n v="3474.51"/>
    <n v="1"/>
  </r>
  <r>
    <x v="550"/>
    <x v="0"/>
    <s v="2023-2024"/>
    <x v="0"/>
    <x v="5"/>
    <x v="1"/>
    <x v="1"/>
    <n v="2067"/>
    <x v="0"/>
    <x v="5"/>
    <x v="5"/>
    <x v="5"/>
    <n v="3492.9100000000008"/>
    <n v="1"/>
  </r>
  <r>
    <x v="200"/>
    <x v="2"/>
    <s v="2024-2025"/>
    <x v="0"/>
    <x v="32"/>
    <x v="6"/>
    <x v="6"/>
    <n v="5169"/>
    <x v="0"/>
    <x v="13"/>
    <x v="4"/>
    <x v="4"/>
    <n v="3516.87"/>
    <n v="1"/>
  </r>
  <r>
    <x v="535"/>
    <x v="1"/>
    <s v="2022-2023"/>
    <x v="0"/>
    <x v="19"/>
    <x v="1"/>
    <x v="1"/>
    <n v="2800"/>
    <x v="0"/>
    <x v="11"/>
    <x v="9"/>
    <x v="9"/>
    <n v="3557.7900000000009"/>
    <n v="1"/>
  </r>
  <r>
    <x v="708"/>
    <x v="1"/>
    <s v="2022-2023"/>
    <x v="0"/>
    <x v="9"/>
    <x v="4"/>
    <x v="4"/>
    <n v="3076"/>
    <x v="0"/>
    <x v="7"/>
    <x v="4"/>
    <x v="4"/>
    <n v="3579.119999999999"/>
    <n v="1"/>
  </r>
  <r>
    <x v="40"/>
    <x v="0"/>
    <s v="2023-2024"/>
    <x v="0"/>
    <x v="35"/>
    <x v="3"/>
    <x v="3"/>
    <n v="4558"/>
    <x v="0"/>
    <x v="15"/>
    <x v="7"/>
    <x v="7"/>
    <n v="3581.9900000000021"/>
    <n v="1"/>
  </r>
  <r>
    <x v="178"/>
    <x v="0"/>
    <s v="2023-2024"/>
    <x v="0"/>
    <x v="53"/>
    <x v="3"/>
    <x v="3"/>
    <n v="4119"/>
    <x v="0"/>
    <x v="10"/>
    <x v="4"/>
    <x v="4"/>
    <n v="3603.14"/>
    <n v="1"/>
  </r>
  <r>
    <x v="300"/>
    <x v="2"/>
    <s v="2024-2025"/>
    <x v="0"/>
    <x v="52"/>
    <x v="3"/>
    <x v="3"/>
    <n v="4053"/>
    <x v="0"/>
    <x v="10"/>
    <x v="1"/>
    <x v="1"/>
    <n v="3603.7299999999996"/>
    <n v="1"/>
  </r>
  <r>
    <x v="169"/>
    <x v="0"/>
    <s v="2023-2024"/>
    <x v="0"/>
    <x v="52"/>
    <x v="3"/>
    <x v="3"/>
    <n v="4053"/>
    <x v="0"/>
    <x v="10"/>
    <x v="9"/>
    <x v="9"/>
    <n v="3625.08"/>
    <n v="1"/>
  </r>
  <r>
    <x v="595"/>
    <x v="0"/>
    <s v="2023-2024"/>
    <x v="0"/>
    <x v="47"/>
    <x v="1"/>
    <x v="1"/>
    <n v="2101"/>
    <x v="0"/>
    <x v="4"/>
    <x v="3"/>
    <x v="3"/>
    <n v="3650.8499999999995"/>
    <n v="1"/>
  </r>
  <r>
    <x v="698"/>
    <x v="2"/>
    <s v="2024-2025"/>
    <x v="0"/>
    <x v="56"/>
    <x v="1"/>
    <x v="1"/>
    <n v="2795"/>
    <x v="0"/>
    <x v="11"/>
    <x v="4"/>
    <x v="4"/>
    <n v="3668.8999999999992"/>
    <n v="1"/>
  </r>
  <r>
    <x v="268"/>
    <x v="0"/>
    <s v="2023-2024"/>
    <x v="0"/>
    <x v="84"/>
    <x v="3"/>
    <x v="3"/>
    <n v="4215"/>
    <x v="0"/>
    <x v="3"/>
    <x v="1"/>
    <x v="1"/>
    <n v="3673.19"/>
    <n v="1"/>
  </r>
  <r>
    <x v="547"/>
    <x v="0"/>
    <s v="2023-2024"/>
    <x v="1"/>
    <x v="64"/>
    <x v="1"/>
    <x v="1"/>
    <n v="2350"/>
    <x v="0"/>
    <x v="1"/>
    <x v="4"/>
    <x v="4"/>
    <n v="3688.2400000000002"/>
    <n v="1"/>
  </r>
  <r>
    <x v="320"/>
    <x v="2"/>
    <s v="2024-2025"/>
    <x v="1"/>
    <x v="64"/>
    <x v="1"/>
    <x v="1"/>
    <n v="2350"/>
    <x v="0"/>
    <x v="1"/>
    <x v="7"/>
    <x v="7"/>
    <n v="3713.3600000000024"/>
    <n v="1"/>
  </r>
  <r>
    <x v="4"/>
    <x v="0"/>
    <s v="2023-2024"/>
    <x v="0"/>
    <x v="22"/>
    <x v="1"/>
    <x v="1"/>
    <n v="2539"/>
    <x v="0"/>
    <x v="2"/>
    <x v="4"/>
    <x v="4"/>
    <n v="3731.6399999999994"/>
    <n v="1"/>
  </r>
  <r>
    <x v="695"/>
    <x v="0"/>
    <s v="2023-2024"/>
    <x v="0"/>
    <x v="13"/>
    <x v="1"/>
    <x v="1"/>
    <n v="2480"/>
    <x v="0"/>
    <x v="1"/>
    <x v="7"/>
    <x v="7"/>
    <n v="3740.5200000000023"/>
    <n v="1"/>
  </r>
  <r>
    <x v="634"/>
    <x v="1"/>
    <s v="2022-2023"/>
    <x v="0"/>
    <x v="67"/>
    <x v="3"/>
    <x v="3"/>
    <n v="4551"/>
    <x v="0"/>
    <x v="15"/>
    <x v="4"/>
    <x v="4"/>
    <n v="3745.4799999999991"/>
    <n v="1"/>
  </r>
  <r>
    <x v="31"/>
    <x v="1"/>
    <s v="2022-2023"/>
    <x v="0"/>
    <x v="36"/>
    <x v="4"/>
    <x v="4"/>
    <n v="3148"/>
    <x v="0"/>
    <x v="6"/>
    <x v="9"/>
    <x v="9"/>
    <n v="3753.87"/>
    <n v="1"/>
  </r>
  <r>
    <x v="50"/>
    <x v="0"/>
    <s v="2023-2024"/>
    <x v="0"/>
    <x v="12"/>
    <x v="3"/>
    <x v="3"/>
    <n v="4068"/>
    <x v="0"/>
    <x v="10"/>
    <x v="7"/>
    <x v="7"/>
    <n v="3761.3200000000006"/>
    <n v="1"/>
  </r>
  <r>
    <x v="524"/>
    <x v="0"/>
    <s v="2023-2024"/>
    <x v="0"/>
    <x v="4"/>
    <x v="1"/>
    <x v="1"/>
    <n v="2154"/>
    <x v="0"/>
    <x v="4"/>
    <x v="7"/>
    <x v="7"/>
    <n v="3762.8000000000015"/>
    <n v="1"/>
  </r>
  <r>
    <x v="588"/>
    <x v="0"/>
    <s v="2023-2024"/>
    <x v="0"/>
    <x v="35"/>
    <x v="3"/>
    <x v="3"/>
    <n v="4558"/>
    <x v="0"/>
    <x v="15"/>
    <x v="9"/>
    <x v="9"/>
    <n v="3763.5100000000007"/>
    <n v="1"/>
  </r>
  <r>
    <x v="581"/>
    <x v="0"/>
    <s v="2023-2024"/>
    <x v="0"/>
    <x v="19"/>
    <x v="1"/>
    <x v="1"/>
    <n v="2800"/>
    <x v="0"/>
    <x v="11"/>
    <x v="9"/>
    <x v="9"/>
    <n v="3773.6500000000005"/>
    <n v="1"/>
  </r>
  <r>
    <x v="492"/>
    <x v="1"/>
    <s v="2022-2023"/>
    <x v="0"/>
    <x v="43"/>
    <x v="1"/>
    <x v="1"/>
    <n v="2560"/>
    <x v="0"/>
    <x v="2"/>
    <x v="5"/>
    <x v="5"/>
    <n v="3776.9799999999996"/>
    <n v="1"/>
  </r>
  <r>
    <x v="413"/>
    <x v="2"/>
    <s v="2024-2025"/>
    <x v="0"/>
    <x v="80"/>
    <x v="0"/>
    <x v="0"/>
    <n v="6109"/>
    <x v="0"/>
    <x v="14"/>
    <x v="4"/>
    <x v="4"/>
    <n v="3793.35"/>
    <n v="1"/>
  </r>
  <r>
    <x v="454"/>
    <x v="0"/>
    <s v="2023-2024"/>
    <x v="0"/>
    <x v="18"/>
    <x v="6"/>
    <x v="6"/>
    <n v="5168"/>
    <x v="0"/>
    <x v="13"/>
    <x v="4"/>
    <x v="4"/>
    <n v="3831.5299999999997"/>
    <n v="1"/>
  </r>
  <r>
    <x v="320"/>
    <x v="2"/>
    <s v="2024-2025"/>
    <x v="1"/>
    <x v="27"/>
    <x v="4"/>
    <x v="4"/>
    <n v="3066"/>
    <x v="0"/>
    <x v="7"/>
    <x v="4"/>
    <x v="4"/>
    <n v="3852.2499999999995"/>
    <n v="1"/>
  </r>
  <r>
    <x v="309"/>
    <x v="0"/>
    <s v="2023-2024"/>
    <x v="1"/>
    <x v="31"/>
    <x v="1"/>
    <x v="1"/>
    <n v="2116"/>
    <x v="0"/>
    <x v="4"/>
    <x v="9"/>
    <x v="9"/>
    <n v="3856.9400000000005"/>
    <n v="1"/>
  </r>
  <r>
    <x v="263"/>
    <x v="0"/>
    <s v="2023-2024"/>
    <x v="0"/>
    <x v="67"/>
    <x v="3"/>
    <x v="3"/>
    <n v="4551"/>
    <x v="0"/>
    <x v="15"/>
    <x v="9"/>
    <x v="9"/>
    <n v="3857.2400000000002"/>
    <n v="1"/>
  </r>
  <r>
    <x v="475"/>
    <x v="0"/>
    <s v="2023-2024"/>
    <x v="0"/>
    <x v="56"/>
    <x v="1"/>
    <x v="1"/>
    <n v="2795"/>
    <x v="0"/>
    <x v="11"/>
    <x v="1"/>
    <x v="1"/>
    <n v="3864.9400000000005"/>
    <n v="1"/>
  </r>
  <r>
    <x v="374"/>
    <x v="1"/>
    <s v="2022-2023"/>
    <x v="0"/>
    <x v="36"/>
    <x v="4"/>
    <x v="4"/>
    <n v="3148"/>
    <x v="0"/>
    <x v="6"/>
    <x v="7"/>
    <x v="7"/>
    <n v="3867.6000000000026"/>
    <n v="1"/>
  </r>
  <r>
    <x v="306"/>
    <x v="2"/>
    <s v="2024-2025"/>
    <x v="0"/>
    <x v="15"/>
    <x v="1"/>
    <x v="1"/>
    <n v="2020"/>
    <x v="0"/>
    <x v="5"/>
    <x v="1"/>
    <x v="1"/>
    <n v="3870.9900000000025"/>
    <n v="1"/>
  </r>
  <r>
    <x v="140"/>
    <x v="0"/>
    <s v="2023-2024"/>
    <x v="0"/>
    <x v="74"/>
    <x v="1"/>
    <x v="1"/>
    <n v="2485"/>
    <x v="0"/>
    <x v="1"/>
    <x v="4"/>
    <x v="4"/>
    <n v="3874.62"/>
    <n v="1"/>
  </r>
  <r>
    <x v="77"/>
    <x v="1"/>
    <s v="2022-2023"/>
    <x v="0"/>
    <x v="26"/>
    <x v="0"/>
    <x v="0"/>
    <n v="6280"/>
    <x v="0"/>
    <x v="14"/>
    <x v="9"/>
    <x v="9"/>
    <n v="3893.05"/>
    <n v="1"/>
  </r>
  <r>
    <x v="712"/>
    <x v="0"/>
    <s v="2023-2024"/>
    <x v="0"/>
    <x v="40"/>
    <x v="4"/>
    <x v="4"/>
    <n v="3353"/>
    <x v="0"/>
    <x v="8"/>
    <x v="7"/>
    <x v="7"/>
    <n v="3911.4000000000019"/>
    <n v="1"/>
  </r>
  <r>
    <x v="563"/>
    <x v="0"/>
    <s v="2023-2024"/>
    <x v="0"/>
    <x v="25"/>
    <x v="4"/>
    <x v="4"/>
    <n v="3550"/>
    <x v="0"/>
    <x v="8"/>
    <x v="0"/>
    <x v="0"/>
    <n v="3914.42"/>
    <n v="1"/>
  </r>
  <r>
    <x v="197"/>
    <x v="0"/>
    <s v="2023-2024"/>
    <x v="0"/>
    <x v="96"/>
    <x v="4"/>
    <x v="4"/>
    <n v="3690"/>
    <x v="0"/>
    <x v="16"/>
    <x v="4"/>
    <x v="4"/>
    <n v="3964.38"/>
    <n v="1"/>
  </r>
  <r>
    <x v="402"/>
    <x v="0"/>
    <s v="2023-2024"/>
    <x v="0"/>
    <x v="26"/>
    <x v="0"/>
    <x v="0"/>
    <n v="6280"/>
    <x v="0"/>
    <x v="14"/>
    <x v="7"/>
    <x v="7"/>
    <n v="3969.2400000000021"/>
    <n v="1"/>
  </r>
  <r>
    <x v="229"/>
    <x v="1"/>
    <s v="2022-2023"/>
    <x v="0"/>
    <x v="76"/>
    <x v="1"/>
    <x v="1"/>
    <n v="2031"/>
    <x v="0"/>
    <x v="5"/>
    <x v="4"/>
    <x v="4"/>
    <n v="3979.8100000000004"/>
    <n v="1"/>
  </r>
  <r>
    <x v="151"/>
    <x v="2"/>
    <s v="2024-2025"/>
    <x v="1"/>
    <x v="31"/>
    <x v="1"/>
    <x v="1"/>
    <n v="2116"/>
    <x v="0"/>
    <x v="4"/>
    <x v="1"/>
    <x v="1"/>
    <n v="3985.06"/>
    <n v="1"/>
  </r>
  <r>
    <x v="535"/>
    <x v="1"/>
    <s v="2022-2023"/>
    <x v="0"/>
    <x v="14"/>
    <x v="1"/>
    <x v="1"/>
    <n v="2790"/>
    <x v="0"/>
    <x v="11"/>
    <x v="4"/>
    <x v="4"/>
    <n v="3988.85"/>
    <n v="1"/>
  </r>
  <r>
    <x v="699"/>
    <x v="2"/>
    <s v="2024-2025"/>
    <x v="1"/>
    <x v="27"/>
    <x v="4"/>
    <x v="4"/>
    <n v="3066"/>
    <x v="0"/>
    <x v="7"/>
    <x v="7"/>
    <x v="7"/>
    <n v="3990.0600000000036"/>
    <n v="1"/>
  </r>
  <r>
    <x v="218"/>
    <x v="1"/>
    <s v="2022-2023"/>
    <x v="0"/>
    <x v="7"/>
    <x v="4"/>
    <x v="4"/>
    <n v="3175"/>
    <x v="0"/>
    <x v="6"/>
    <x v="7"/>
    <x v="7"/>
    <n v="4015.2300000000014"/>
    <n v="1"/>
  </r>
  <r>
    <x v="382"/>
    <x v="1"/>
    <s v="2022-2023"/>
    <x v="0"/>
    <x v="36"/>
    <x v="4"/>
    <x v="4"/>
    <n v="3148"/>
    <x v="0"/>
    <x v="6"/>
    <x v="7"/>
    <x v="7"/>
    <n v="4040.8800000000015"/>
    <n v="1"/>
  </r>
  <r>
    <x v="184"/>
    <x v="2"/>
    <s v="2024-2025"/>
    <x v="1"/>
    <x v="64"/>
    <x v="1"/>
    <x v="1"/>
    <n v="2350"/>
    <x v="0"/>
    <x v="1"/>
    <x v="9"/>
    <x v="9"/>
    <n v="4041.0700000000006"/>
    <n v="1"/>
  </r>
  <r>
    <x v="193"/>
    <x v="2"/>
    <s v="2024-2025"/>
    <x v="0"/>
    <x v="13"/>
    <x v="1"/>
    <x v="1"/>
    <n v="2480"/>
    <x v="0"/>
    <x v="1"/>
    <x v="7"/>
    <x v="7"/>
    <n v="4042.0500000000029"/>
    <n v="1"/>
  </r>
  <r>
    <x v="245"/>
    <x v="0"/>
    <s v="2023-2024"/>
    <x v="0"/>
    <x v="9"/>
    <x v="4"/>
    <x v="4"/>
    <n v="3076"/>
    <x v="0"/>
    <x v="7"/>
    <x v="9"/>
    <x v="9"/>
    <n v="4044.6700000000005"/>
    <n v="1"/>
  </r>
  <r>
    <x v="437"/>
    <x v="1"/>
    <s v="2022-2023"/>
    <x v="0"/>
    <x v="12"/>
    <x v="3"/>
    <x v="3"/>
    <n v="4068"/>
    <x v="0"/>
    <x v="10"/>
    <x v="7"/>
    <x v="7"/>
    <n v="4044.6900000000023"/>
    <n v="1"/>
  </r>
  <r>
    <x v="483"/>
    <x v="0"/>
    <s v="2023-2024"/>
    <x v="0"/>
    <x v="23"/>
    <x v="1"/>
    <x v="1"/>
    <n v="2650"/>
    <x v="0"/>
    <x v="11"/>
    <x v="4"/>
    <x v="4"/>
    <n v="4052.4399999999996"/>
    <n v="1"/>
  </r>
  <r>
    <x v="19"/>
    <x v="0"/>
    <s v="2023-2024"/>
    <x v="0"/>
    <x v="47"/>
    <x v="1"/>
    <x v="1"/>
    <n v="2101"/>
    <x v="0"/>
    <x v="4"/>
    <x v="7"/>
    <x v="7"/>
    <n v="4062.0000000000027"/>
    <n v="1"/>
  </r>
  <r>
    <x v="659"/>
    <x v="2"/>
    <s v="2024-2025"/>
    <x v="0"/>
    <x v="5"/>
    <x v="1"/>
    <x v="1"/>
    <n v="2067"/>
    <x v="0"/>
    <x v="5"/>
    <x v="3"/>
    <x v="3"/>
    <n v="4074.37"/>
    <n v="1"/>
  </r>
  <r>
    <x v="108"/>
    <x v="1"/>
    <s v="2022-2023"/>
    <x v="0"/>
    <x v="28"/>
    <x v="1"/>
    <x v="1"/>
    <n v="2830"/>
    <x v="0"/>
    <x v="11"/>
    <x v="9"/>
    <x v="9"/>
    <n v="4082.2000000000003"/>
    <n v="1"/>
  </r>
  <r>
    <x v="415"/>
    <x v="2"/>
    <s v="2024-2025"/>
    <x v="0"/>
    <x v="69"/>
    <x v="4"/>
    <x v="4"/>
    <n v="3199"/>
    <x v="0"/>
    <x v="6"/>
    <x v="4"/>
    <x v="4"/>
    <n v="4096.79"/>
    <n v="1"/>
  </r>
  <r>
    <x v="132"/>
    <x v="0"/>
    <s v="2023-2024"/>
    <x v="0"/>
    <x v="67"/>
    <x v="3"/>
    <x v="3"/>
    <n v="4551"/>
    <x v="0"/>
    <x v="15"/>
    <x v="9"/>
    <x v="9"/>
    <n v="4097.2900000000009"/>
    <n v="1"/>
  </r>
  <r>
    <x v="564"/>
    <x v="0"/>
    <s v="2023-2024"/>
    <x v="0"/>
    <x v="84"/>
    <x v="3"/>
    <x v="3"/>
    <n v="4215"/>
    <x v="0"/>
    <x v="3"/>
    <x v="1"/>
    <x v="1"/>
    <n v="4100.71"/>
    <n v="1"/>
  </r>
  <r>
    <x v="228"/>
    <x v="0"/>
    <s v="2023-2024"/>
    <x v="0"/>
    <x v="67"/>
    <x v="3"/>
    <x v="3"/>
    <n v="4551"/>
    <x v="0"/>
    <x v="15"/>
    <x v="0"/>
    <x v="0"/>
    <n v="4107.5100000000011"/>
    <n v="1"/>
  </r>
  <r>
    <x v="645"/>
    <x v="0"/>
    <s v="2023-2024"/>
    <x v="1"/>
    <x v="63"/>
    <x v="1"/>
    <x v="1"/>
    <n v="2015"/>
    <x v="0"/>
    <x v="5"/>
    <x v="4"/>
    <x v="4"/>
    <n v="4140.6099999999988"/>
    <n v="1"/>
  </r>
  <r>
    <x v="716"/>
    <x v="0"/>
    <s v="2023-2024"/>
    <x v="0"/>
    <x v="68"/>
    <x v="7"/>
    <x v="7"/>
    <n v="800"/>
    <x v="0"/>
    <x v="19"/>
    <x v="0"/>
    <x v="0"/>
    <n v="4177"/>
    <n v="1"/>
  </r>
  <r>
    <x v="281"/>
    <x v="0"/>
    <s v="2023-2024"/>
    <x v="0"/>
    <x v="5"/>
    <x v="1"/>
    <x v="1"/>
    <n v="2067"/>
    <x v="0"/>
    <x v="5"/>
    <x v="7"/>
    <x v="7"/>
    <n v="4192.2700000000004"/>
    <n v="1"/>
  </r>
  <r>
    <x v="366"/>
    <x v="1"/>
    <s v="2022-2023"/>
    <x v="0"/>
    <x v="12"/>
    <x v="3"/>
    <x v="3"/>
    <n v="4068"/>
    <x v="0"/>
    <x v="10"/>
    <x v="1"/>
    <x v="1"/>
    <n v="4192.7899999999991"/>
    <n v="1"/>
  </r>
  <r>
    <x v="726"/>
    <x v="1"/>
    <s v="2022-2023"/>
    <x v="0"/>
    <x v="67"/>
    <x v="3"/>
    <x v="3"/>
    <n v="4551"/>
    <x v="0"/>
    <x v="15"/>
    <x v="7"/>
    <x v="7"/>
    <n v="4197.7600000000029"/>
    <n v="1"/>
  </r>
  <r>
    <x v="54"/>
    <x v="0"/>
    <s v="2023-2024"/>
    <x v="1"/>
    <x v="31"/>
    <x v="1"/>
    <x v="1"/>
    <n v="2116"/>
    <x v="0"/>
    <x v="4"/>
    <x v="4"/>
    <x v="4"/>
    <n v="4227.74"/>
    <n v="1"/>
  </r>
  <r>
    <x v="555"/>
    <x v="2"/>
    <s v="2024-2025"/>
    <x v="0"/>
    <x v="9"/>
    <x v="4"/>
    <x v="4"/>
    <n v="3076"/>
    <x v="0"/>
    <x v="7"/>
    <x v="9"/>
    <x v="9"/>
    <n v="4231.6400000000003"/>
    <n v="1"/>
  </r>
  <r>
    <x v="704"/>
    <x v="0"/>
    <s v="2023-2024"/>
    <x v="0"/>
    <x v="35"/>
    <x v="3"/>
    <x v="3"/>
    <n v="4558"/>
    <x v="0"/>
    <x v="15"/>
    <x v="4"/>
    <x v="4"/>
    <n v="4236.4299999999994"/>
    <n v="1"/>
  </r>
  <r>
    <x v="480"/>
    <x v="0"/>
    <s v="2023-2024"/>
    <x v="0"/>
    <x v="31"/>
    <x v="1"/>
    <x v="1"/>
    <n v="2116"/>
    <x v="0"/>
    <x v="4"/>
    <x v="0"/>
    <x v="0"/>
    <n v="4241.3999999999996"/>
    <n v="1"/>
  </r>
  <r>
    <x v="320"/>
    <x v="2"/>
    <s v="2024-2025"/>
    <x v="0"/>
    <x v="10"/>
    <x v="4"/>
    <x v="4"/>
    <n v="3551"/>
    <x v="0"/>
    <x v="8"/>
    <x v="9"/>
    <x v="9"/>
    <n v="4245.8900000000003"/>
    <n v="1"/>
  </r>
  <r>
    <x v="657"/>
    <x v="0"/>
    <s v="2023-2024"/>
    <x v="0"/>
    <x v="23"/>
    <x v="1"/>
    <x v="1"/>
    <n v="2650"/>
    <x v="0"/>
    <x v="11"/>
    <x v="1"/>
    <x v="1"/>
    <n v="4251.0499999999993"/>
    <n v="1"/>
  </r>
  <r>
    <x v="649"/>
    <x v="1"/>
    <s v="2022-2023"/>
    <x v="0"/>
    <x v="88"/>
    <x v="6"/>
    <x v="6"/>
    <n v="5011"/>
    <x v="0"/>
    <x v="13"/>
    <x v="4"/>
    <x v="4"/>
    <n v="4282.26"/>
    <n v="1"/>
  </r>
  <r>
    <x v="56"/>
    <x v="2"/>
    <s v="2024-2025"/>
    <x v="0"/>
    <x v="10"/>
    <x v="4"/>
    <x v="4"/>
    <n v="3551"/>
    <x v="0"/>
    <x v="8"/>
    <x v="1"/>
    <x v="1"/>
    <n v="4292.9299999999994"/>
    <n v="1"/>
  </r>
  <r>
    <x v="404"/>
    <x v="1"/>
    <s v="2022-2023"/>
    <x v="0"/>
    <x v="1"/>
    <x v="1"/>
    <x v="1"/>
    <n v="2478"/>
    <x v="0"/>
    <x v="1"/>
    <x v="4"/>
    <x v="4"/>
    <n v="4324.2500000000009"/>
    <n v="1"/>
  </r>
  <r>
    <x v="272"/>
    <x v="1"/>
    <s v="2022-2023"/>
    <x v="0"/>
    <x v="43"/>
    <x v="1"/>
    <x v="1"/>
    <n v="2560"/>
    <x v="0"/>
    <x v="2"/>
    <x v="7"/>
    <x v="7"/>
    <n v="4329.0399999999991"/>
    <n v="1"/>
  </r>
  <r>
    <x v="673"/>
    <x v="2"/>
    <s v="2024-2025"/>
    <x v="0"/>
    <x v="68"/>
    <x v="7"/>
    <x v="7"/>
    <n v="800"/>
    <x v="0"/>
    <x v="19"/>
    <x v="7"/>
    <x v="7"/>
    <n v="4330.6500000000015"/>
    <n v="1"/>
  </r>
  <r>
    <x v="521"/>
    <x v="0"/>
    <s v="2023-2024"/>
    <x v="1"/>
    <x v="39"/>
    <x v="0"/>
    <x v="0"/>
    <n v="6330"/>
    <x v="0"/>
    <x v="14"/>
    <x v="7"/>
    <x v="7"/>
    <n v="4333.8500000000004"/>
    <n v="1"/>
  </r>
  <r>
    <x v="605"/>
    <x v="0"/>
    <s v="2023-2024"/>
    <x v="1"/>
    <x v="34"/>
    <x v="4"/>
    <x v="4"/>
    <n v="3018"/>
    <x v="0"/>
    <x v="7"/>
    <x v="4"/>
    <x v="4"/>
    <n v="4340.58"/>
    <n v="1"/>
  </r>
  <r>
    <x v="6"/>
    <x v="1"/>
    <s v="2022-2023"/>
    <x v="0"/>
    <x v="68"/>
    <x v="7"/>
    <x v="7"/>
    <n v="800"/>
    <x v="0"/>
    <x v="19"/>
    <x v="9"/>
    <x v="9"/>
    <n v="4345.0599999999995"/>
    <n v="1"/>
  </r>
  <r>
    <x v="340"/>
    <x v="2"/>
    <s v="2024-2025"/>
    <x v="0"/>
    <x v="69"/>
    <x v="4"/>
    <x v="4"/>
    <n v="3199"/>
    <x v="0"/>
    <x v="6"/>
    <x v="5"/>
    <x v="5"/>
    <n v="4354.2100000000019"/>
    <n v="1"/>
  </r>
  <r>
    <x v="289"/>
    <x v="1"/>
    <s v="2022-2023"/>
    <x v="0"/>
    <x v="13"/>
    <x v="1"/>
    <x v="1"/>
    <n v="2480"/>
    <x v="0"/>
    <x v="1"/>
    <x v="0"/>
    <x v="0"/>
    <n v="4396.46"/>
    <n v="1"/>
  </r>
  <r>
    <x v="195"/>
    <x v="0"/>
    <s v="2023-2024"/>
    <x v="0"/>
    <x v="25"/>
    <x v="4"/>
    <x v="4"/>
    <n v="3550"/>
    <x v="0"/>
    <x v="8"/>
    <x v="4"/>
    <x v="4"/>
    <n v="4402.2999999999993"/>
    <n v="1"/>
  </r>
  <r>
    <x v="502"/>
    <x v="0"/>
    <s v="2023-2024"/>
    <x v="0"/>
    <x v="25"/>
    <x v="4"/>
    <x v="4"/>
    <n v="3550"/>
    <x v="0"/>
    <x v="8"/>
    <x v="9"/>
    <x v="9"/>
    <n v="4471.37"/>
    <n v="1"/>
  </r>
  <r>
    <x v="301"/>
    <x v="1"/>
    <s v="2022-2023"/>
    <x v="0"/>
    <x v="7"/>
    <x v="4"/>
    <x v="4"/>
    <n v="3175"/>
    <x v="0"/>
    <x v="6"/>
    <x v="0"/>
    <x v="0"/>
    <n v="4474.4399999999996"/>
    <n v="1"/>
  </r>
  <r>
    <x v="300"/>
    <x v="2"/>
    <s v="2024-2025"/>
    <x v="0"/>
    <x v="40"/>
    <x v="4"/>
    <x v="4"/>
    <n v="3353"/>
    <x v="0"/>
    <x v="8"/>
    <x v="7"/>
    <x v="7"/>
    <n v="4487.68"/>
    <n v="1"/>
  </r>
  <r>
    <x v="465"/>
    <x v="1"/>
    <s v="2022-2023"/>
    <x v="0"/>
    <x v="24"/>
    <x v="1"/>
    <x v="1"/>
    <n v="2120"/>
    <x v="0"/>
    <x v="4"/>
    <x v="4"/>
    <x v="4"/>
    <n v="4519.53"/>
    <n v="1"/>
  </r>
  <r>
    <x v="370"/>
    <x v="2"/>
    <s v="2024-2025"/>
    <x v="0"/>
    <x v="56"/>
    <x v="1"/>
    <x v="1"/>
    <n v="2795"/>
    <x v="0"/>
    <x v="11"/>
    <x v="1"/>
    <x v="1"/>
    <n v="4529.5300000000025"/>
    <n v="1"/>
  </r>
  <r>
    <x v="448"/>
    <x v="0"/>
    <s v="2023-2024"/>
    <x v="0"/>
    <x v="25"/>
    <x v="4"/>
    <x v="4"/>
    <n v="3550"/>
    <x v="0"/>
    <x v="8"/>
    <x v="7"/>
    <x v="7"/>
    <n v="4544.010000000002"/>
    <n v="1"/>
  </r>
  <r>
    <x v="162"/>
    <x v="1"/>
    <s v="2022-2023"/>
    <x v="1"/>
    <x v="34"/>
    <x v="4"/>
    <x v="4"/>
    <n v="3018"/>
    <x v="0"/>
    <x v="7"/>
    <x v="1"/>
    <x v="1"/>
    <n v="4557.68"/>
    <n v="1"/>
  </r>
  <r>
    <x v="316"/>
    <x v="0"/>
    <s v="2023-2024"/>
    <x v="0"/>
    <x v="26"/>
    <x v="0"/>
    <x v="0"/>
    <n v="6280"/>
    <x v="0"/>
    <x v="14"/>
    <x v="9"/>
    <x v="9"/>
    <n v="4576.2600000000011"/>
    <n v="1"/>
  </r>
  <r>
    <x v="358"/>
    <x v="1"/>
    <s v="2022-2023"/>
    <x v="0"/>
    <x v="23"/>
    <x v="1"/>
    <x v="1"/>
    <n v="2650"/>
    <x v="0"/>
    <x v="11"/>
    <x v="9"/>
    <x v="9"/>
    <n v="4593.59"/>
    <n v="1"/>
  </r>
  <r>
    <x v="162"/>
    <x v="1"/>
    <s v="2022-2023"/>
    <x v="0"/>
    <x v="43"/>
    <x v="1"/>
    <x v="1"/>
    <n v="2560"/>
    <x v="0"/>
    <x v="2"/>
    <x v="4"/>
    <x v="4"/>
    <n v="4624.0000000000009"/>
    <n v="1"/>
  </r>
  <r>
    <x v="676"/>
    <x v="1"/>
    <s v="2022-2023"/>
    <x v="0"/>
    <x v="5"/>
    <x v="1"/>
    <x v="1"/>
    <n v="2067"/>
    <x v="0"/>
    <x v="5"/>
    <x v="1"/>
    <x v="1"/>
    <n v="4644.71"/>
    <n v="1"/>
  </r>
  <r>
    <x v="347"/>
    <x v="0"/>
    <s v="2023-2024"/>
    <x v="0"/>
    <x v="27"/>
    <x v="4"/>
    <x v="4"/>
    <n v="3066"/>
    <x v="0"/>
    <x v="7"/>
    <x v="7"/>
    <x v="7"/>
    <n v="4645.920000000001"/>
    <n v="1"/>
  </r>
  <r>
    <x v="573"/>
    <x v="1"/>
    <s v="2022-2023"/>
    <x v="1"/>
    <x v="65"/>
    <x v="1"/>
    <x v="1"/>
    <n v="2131"/>
    <x v="0"/>
    <x v="4"/>
    <x v="4"/>
    <x v="4"/>
    <n v="4650.5099999999993"/>
    <n v="1"/>
  </r>
  <r>
    <x v="324"/>
    <x v="0"/>
    <s v="2023-2024"/>
    <x v="0"/>
    <x v="33"/>
    <x v="4"/>
    <x v="4"/>
    <n v="3280"/>
    <x v="0"/>
    <x v="8"/>
    <x v="4"/>
    <x v="4"/>
    <n v="4667.3600000000006"/>
    <n v="1"/>
  </r>
  <r>
    <x v="629"/>
    <x v="1"/>
    <s v="2022-2023"/>
    <x v="1"/>
    <x v="39"/>
    <x v="0"/>
    <x v="0"/>
    <n v="6330"/>
    <x v="0"/>
    <x v="14"/>
    <x v="4"/>
    <x v="4"/>
    <n v="4750.7199999999993"/>
    <n v="1"/>
  </r>
  <r>
    <x v="493"/>
    <x v="1"/>
    <s v="2022-2023"/>
    <x v="0"/>
    <x v="76"/>
    <x v="1"/>
    <x v="1"/>
    <n v="2031"/>
    <x v="0"/>
    <x v="5"/>
    <x v="9"/>
    <x v="9"/>
    <n v="4783.68"/>
    <n v="1"/>
  </r>
  <r>
    <x v="93"/>
    <x v="2"/>
    <s v="2024-2025"/>
    <x v="0"/>
    <x v="52"/>
    <x v="3"/>
    <x v="3"/>
    <n v="4053"/>
    <x v="0"/>
    <x v="10"/>
    <x v="1"/>
    <x v="1"/>
    <n v="4824.82"/>
    <n v="1"/>
  </r>
  <r>
    <x v="607"/>
    <x v="0"/>
    <s v="2023-2024"/>
    <x v="0"/>
    <x v="5"/>
    <x v="1"/>
    <x v="1"/>
    <n v="2067"/>
    <x v="0"/>
    <x v="5"/>
    <x v="0"/>
    <x v="0"/>
    <n v="4830.8200000000006"/>
    <n v="1"/>
  </r>
  <r>
    <x v="587"/>
    <x v="0"/>
    <s v="2023-2024"/>
    <x v="0"/>
    <x v="59"/>
    <x v="3"/>
    <x v="3"/>
    <n v="4509"/>
    <x v="0"/>
    <x v="3"/>
    <x v="0"/>
    <x v="0"/>
    <n v="4838.3100000000004"/>
    <n v="1"/>
  </r>
  <r>
    <x v="93"/>
    <x v="2"/>
    <s v="2024-2025"/>
    <x v="0"/>
    <x v="53"/>
    <x v="3"/>
    <x v="3"/>
    <n v="4119"/>
    <x v="0"/>
    <x v="10"/>
    <x v="7"/>
    <x v="7"/>
    <n v="4846.6100000000033"/>
    <n v="1"/>
  </r>
  <r>
    <x v="615"/>
    <x v="1"/>
    <s v="2022-2023"/>
    <x v="0"/>
    <x v="67"/>
    <x v="3"/>
    <x v="3"/>
    <n v="4551"/>
    <x v="0"/>
    <x v="15"/>
    <x v="1"/>
    <x v="1"/>
    <n v="4884.7099999999991"/>
    <n v="1"/>
  </r>
  <r>
    <x v="99"/>
    <x v="0"/>
    <s v="2023-2024"/>
    <x v="0"/>
    <x v="10"/>
    <x v="4"/>
    <x v="4"/>
    <n v="3551"/>
    <x v="0"/>
    <x v="8"/>
    <x v="0"/>
    <x v="0"/>
    <n v="4887.7999999999993"/>
    <n v="1"/>
  </r>
  <r>
    <x v="413"/>
    <x v="2"/>
    <s v="2024-2025"/>
    <x v="0"/>
    <x v="9"/>
    <x v="4"/>
    <x v="4"/>
    <n v="3076"/>
    <x v="0"/>
    <x v="7"/>
    <x v="0"/>
    <x v="0"/>
    <n v="4893.7200000000012"/>
    <n v="1"/>
  </r>
  <r>
    <x v="221"/>
    <x v="0"/>
    <s v="2023-2024"/>
    <x v="0"/>
    <x v="78"/>
    <x v="1"/>
    <x v="1"/>
    <n v="2141"/>
    <x v="0"/>
    <x v="4"/>
    <x v="4"/>
    <x v="4"/>
    <n v="4907.8999999999996"/>
    <n v="1"/>
  </r>
  <r>
    <x v="685"/>
    <x v="0"/>
    <s v="2023-2024"/>
    <x v="0"/>
    <x v="26"/>
    <x v="0"/>
    <x v="0"/>
    <n v="6280"/>
    <x v="0"/>
    <x v="14"/>
    <x v="1"/>
    <x v="1"/>
    <n v="4908.0599999999986"/>
    <n v="1"/>
  </r>
  <r>
    <x v="496"/>
    <x v="2"/>
    <s v="2024-2025"/>
    <x v="0"/>
    <x v="40"/>
    <x v="4"/>
    <x v="4"/>
    <n v="3353"/>
    <x v="0"/>
    <x v="8"/>
    <x v="0"/>
    <x v="0"/>
    <n v="4950.1600000000008"/>
    <n v="1"/>
  </r>
  <r>
    <x v="379"/>
    <x v="2"/>
    <s v="2024-2025"/>
    <x v="0"/>
    <x v="19"/>
    <x v="1"/>
    <x v="1"/>
    <n v="2800"/>
    <x v="0"/>
    <x v="11"/>
    <x v="4"/>
    <x v="4"/>
    <n v="4960.1899999999996"/>
    <n v="1"/>
  </r>
  <r>
    <x v="503"/>
    <x v="0"/>
    <s v="2023-2024"/>
    <x v="1"/>
    <x v="64"/>
    <x v="1"/>
    <x v="1"/>
    <n v="2350"/>
    <x v="0"/>
    <x v="1"/>
    <x v="1"/>
    <x v="1"/>
    <n v="4992.08"/>
    <n v="1"/>
  </r>
  <r>
    <x v="717"/>
    <x v="2"/>
    <s v="2024-2025"/>
    <x v="0"/>
    <x v="58"/>
    <x v="0"/>
    <x v="0"/>
    <n v="6027"/>
    <x v="0"/>
    <x v="0"/>
    <x v="4"/>
    <x v="4"/>
    <n v="4995.6099999999997"/>
    <n v="1"/>
  </r>
  <r>
    <x v="149"/>
    <x v="2"/>
    <s v="2024-2025"/>
    <x v="0"/>
    <x v="60"/>
    <x v="1"/>
    <x v="1"/>
    <n v="2541"/>
    <x v="0"/>
    <x v="2"/>
    <x v="4"/>
    <x v="4"/>
    <n v="5012.2099999999982"/>
    <n v="1"/>
  </r>
  <r>
    <x v="202"/>
    <x v="2"/>
    <s v="2024-2025"/>
    <x v="0"/>
    <x v="19"/>
    <x v="1"/>
    <x v="1"/>
    <n v="2800"/>
    <x v="0"/>
    <x v="11"/>
    <x v="7"/>
    <x v="7"/>
    <n v="5012.6900000000023"/>
    <n v="1"/>
  </r>
  <r>
    <x v="349"/>
    <x v="1"/>
    <s v="2022-2023"/>
    <x v="0"/>
    <x v="59"/>
    <x v="3"/>
    <x v="3"/>
    <n v="4509"/>
    <x v="0"/>
    <x v="3"/>
    <x v="1"/>
    <x v="1"/>
    <n v="5032.3799999999992"/>
    <n v="1"/>
  </r>
  <r>
    <x v="73"/>
    <x v="1"/>
    <s v="2022-2023"/>
    <x v="0"/>
    <x v="31"/>
    <x v="1"/>
    <x v="1"/>
    <n v="2116"/>
    <x v="0"/>
    <x v="4"/>
    <x v="1"/>
    <x v="1"/>
    <n v="5062.93"/>
    <n v="1"/>
  </r>
  <r>
    <x v="460"/>
    <x v="1"/>
    <s v="2022-2023"/>
    <x v="0"/>
    <x v="76"/>
    <x v="1"/>
    <x v="1"/>
    <n v="2031"/>
    <x v="0"/>
    <x v="5"/>
    <x v="1"/>
    <x v="1"/>
    <n v="5111.3700000000008"/>
    <n v="1"/>
  </r>
  <r>
    <x v="684"/>
    <x v="2"/>
    <s v="2024-2025"/>
    <x v="0"/>
    <x v="43"/>
    <x v="1"/>
    <x v="1"/>
    <n v="2560"/>
    <x v="0"/>
    <x v="2"/>
    <x v="4"/>
    <x v="4"/>
    <n v="5184.95"/>
    <n v="1"/>
  </r>
  <r>
    <x v="125"/>
    <x v="2"/>
    <s v="2024-2025"/>
    <x v="0"/>
    <x v="7"/>
    <x v="4"/>
    <x v="4"/>
    <n v="3175"/>
    <x v="0"/>
    <x v="6"/>
    <x v="7"/>
    <x v="7"/>
    <n v="5209.5400000000018"/>
    <n v="1"/>
  </r>
  <r>
    <x v="252"/>
    <x v="1"/>
    <s v="2022-2023"/>
    <x v="1"/>
    <x v="27"/>
    <x v="4"/>
    <x v="4"/>
    <n v="3066"/>
    <x v="0"/>
    <x v="7"/>
    <x v="0"/>
    <x v="0"/>
    <n v="5220.7199999999984"/>
    <n v="1"/>
  </r>
  <r>
    <x v="415"/>
    <x v="2"/>
    <s v="2024-2025"/>
    <x v="1"/>
    <x v="27"/>
    <x v="4"/>
    <x v="4"/>
    <n v="3066"/>
    <x v="0"/>
    <x v="7"/>
    <x v="1"/>
    <x v="1"/>
    <n v="5236.0600000000004"/>
    <n v="1"/>
  </r>
  <r>
    <x v="47"/>
    <x v="2"/>
    <s v="2024-2025"/>
    <x v="0"/>
    <x v="4"/>
    <x v="1"/>
    <x v="1"/>
    <n v="2154"/>
    <x v="0"/>
    <x v="4"/>
    <x v="9"/>
    <x v="9"/>
    <n v="5238.66"/>
    <n v="1"/>
  </r>
  <r>
    <x v="700"/>
    <x v="2"/>
    <s v="2024-2025"/>
    <x v="0"/>
    <x v="71"/>
    <x v="6"/>
    <x v="6"/>
    <n v="5043"/>
    <x v="0"/>
    <x v="13"/>
    <x v="4"/>
    <x v="4"/>
    <n v="5286.4800000000005"/>
    <n v="1"/>
  </r>
  <r>
    <x v="69"/>
    <x v="0"/>
    <s v="2023-2024"/>
    <x v="0"/>
    <x v="53"/>
    <x v="3"/>
    <x v="3"/>
    <n v="4119"/>
    <x v="0"/>
    <x v="10"/>
    <x v="9"/>
    <x v="9"/>
    <n v="5292.9800000000005"/>
    <n v="1"/>
  </r>
  <r>
    <x v="340"/>
    <x v="2"/>
    <s v="2024-2025"/>
    <x v="0"/>
    <x v="35"/>
    <x v="3"/>
    <x v="3"/>
    <n v="4558"/>
    <x v="0"/>
    <x v="15"/>
    <x v="7"/>
    <x v="7"/>
    <n v="5294.920000000001"/>
    <n v="1"/>
  </r>
  <r>
    <x v="391"/>
    <x v="2"/>
    <s v="2024-2025"/>
    <x v="1"/>
    <x v="34"/>
    <x v="4"/>
    <x v="4"/>
    <n v="3018"/>
    <x v="0"/>
    <x v="7"/>
    <x v="9"/>
    <x v="9"/>
    <n v="5306.62"/>
    <n v="1"/>
  </r>
  <r>
    <x v="246"/>
    <x v="2"/>
    <s v="2024-2025"/>
    <x v="0"/>
    <x v="4"/>
    <x v="1"/>
    <x v="1"/>
    <n v="2154"/>
    <x v="0"/>
    <x v="4"/>
    <x v="7"/>
    <x v="7"/>
    <n v="5309.0300000000007"/>
    <n v="1"/>
  </r>
  <r>
    <x v="247"/>
    <x v="2"/>
    <s v="2024-2025"/>
    <x v="0"/>
    <x v="35"/>
    <x v="3"/>
    <x v="3"/>
    <n v="4558"/>
    <x v="0"/>
    <x v="15"/>
    <x v="1"/>
    <x v="1"/>
    <n v="5318.670000000001"/>
    <n v="1"/>
  </r>
  <r>
    <x v="618"/>
    <x v="1"/>
    <s v="2022-2023"/>
    <x v="0"/>
    <x v="12"/>
    <x v="3"/>
    <x v="3"/>
    <n v="4068"/>
    <x v="0"/>
    <x v="10"/>
    <x v="0"/>
    <x v="0"/>
    <n v="5338.4800000000005"/>
    <n v="1"/>
  </r>
  <r>
    <x v="676"/>
    <x v="1"/>
    <s v="2022-2023"/>
    <x v="0"/>
    <x v="4"/>
    <x v="1"/>
    <x v="1"/>
    <n v="2154"/>
    <x v="0"/>
    <x v="4"/>
    <x v="4"/>
    <x v="4"/>
    <n v="5356.1699999999992"/>
    <n v="1"/>
  </r>
  <r>
    <x v="419"/>
    <x v="2"/>
    <s v="2024-2025"/>
    <x v="0"/>
    <x v="7"/>
    <x v="4"/>
    <x v="4"/>
    <n v="3175"/>
    <x v="0"/>
    <x v="6"/>
    <x v="9"/>
    <x v="9"/>
    <n v="5375.47"/>
    <n v="1"/>
  </r>
  <r>
    <x v="7"/>
    <x v="0"/>
    <s v="2023-2024"/>
    <x v="0"/>
    <x v="23"/>
    <x v="1"/>
    <x v="1"/>
    <n v="2650"/>
    <x v="0"/>
    <x v="11"/>
    <x v="0"/>
    <x v="0"/>
    <n v="5409.8600000000006"/>
    <n v="1"/>
  </r>
  <r>
    <x v="555"/>
    <x v="2"/>
    <s v="2024-2025"/>
    <x v="0"/>
    <x v="59"/>
    <x v="3"/>
    <x v="3"/>
    <n v="4509"/>
    <x v="0"/>
    <x v="3"/>
    <x v="7"/>
    <x v="7"/>
    <n v="5429.4599999999991"/>
    <n v="1"/>
  </r>
  <r>
    <x v="360"/>
    <x v="2"/>
    <s v="2024-2025"/>
    <x v="1"/>
    <x v="27"/>
    <x v="4"/>
    <x v="4"/>
    <n v="3066"/>
    <x v="0"/>
    <x v="7"/>
    <x v="9"/>
    <x v="9"/>
    <n v="5433.6900000000005"/>
    <n v="1"/>
  </r>
  <r>
    <x v="542"/>
    <x v="2"/>
    <s v="2024-2025"/>
    <x v="1"/>
    <x v="39"/>
    <x v="0"/>
    <x v="0"/>
    <n v="6330"/>
    <x v="0"/>
    <x v="14"/>
    <x v="0"/>
    <x v="0"/>
    <n v="5438.4200000000019"/>
    <n v="1"/>
  </r>
  <r>
    <x v="539"/>
    <x v="2"/>
    <s v="2024-2025"/>
    <x v="0"/>
    <x v="4"/>
    <x v="1"/>
    <x v="1"/>
    <n v="2154"/>
    <x v="0"/>
    <x v="4"/>
    <x v="0"/>
    <x v="0"/>
    <n v="5438.4500000000016"/>
    <n v="1"/>
  </r>
  <r>
    <x v="64"/>
    <x v="1"/>
    <s v="2022-2023"/>
    <x v="0"/>
    <x v="68"/>
    <x v="7"/>
    <x v="7"/>
    <n v="800"/>
    <x v="0"/>
    <x v="19"/>
    <x v="1"/>
    <x v="1"/>
    <n v="5444.25"/>
    <n v="1"/>
  </r>
  <r>
    <x v="576"/>
    <x v="0"/>
    <s v="2023-2024"/>
    <x v="0"/>
    <x v="12"/>
    <x v="3"/>
    <x v="3"/>
    <n v="4068"/>
    <x v="0"/>
    <x v="10"/>
    <x v="9"/>
    <x v="9"/>
    <n v="5454.2900000000009"/>
    <n v="1"/>
  </r>
  <r>
    <x v="246"/>
    <x v="2"/>
    <s v="2024-2025"/>
    <x v="0"/>
    <x v="10"/>
    <x v="4"/>
    <x v="4"/>
    <n v="3551"/>
    <x v="0"/>
    <x v="8"/>
    <x v="9"/>
    <x v="9"/>
    <n v="5464.6399999999994"/>
    <n v="1"/>
  </r>
  <r>
    <x v="634"/>
    <x v="1"/>
    <s v="2022-2023"/>
    <x v="1"/>
    <x v="39"/>
    <x v="0"/>
    <x v="0"/>
    <n v="6330"/>
    <x v="0"/>
    <x v="14"/>
    <x v="1"/>
    <x v="1"/>
    <n v="5499.11"/>
    <n v="1"/>
  </r>
  <r>
    <x v="334"/>
    <x v="2"/>
    <s v="2024-2025"/>
    <x v="0"/>
    <x v="69"/>
    <x v="4"/>
    <x v="4"/>
    <n v="3199"/>
    <x v="0"/>
    <x v="6"/>
    <x v="0"/>
    <x v="0"/>
    <n v="5521.9199999999983"/>
    <n v="1"/>
  </r>
  <r>
    <x v="319"/>
    <x v="0"/>
    <s v="2023-2024"/>
    <x v="0"/>
    <x v="47"/>
    <x v="1"/>
    <x v="1"/>
    <n v="2101"/>
    <x v="0"/>
    <x v="4"/>
    <x v="9"/>
    <x v="9"/>
    <n v="5537.7800000000007"/>
    <n v="1"/>
  </r>
  <r>
    <x v="203"/>
    <x v="0"/>
    <s v="2023-2024"/>
    <x v="0"/>
    <x v="67"/>
    <x v="3"/>
    <x v="3"/>
    <n v="4551"/>
    <x v="0"/>
    <x v="15"/>
    <x v="1"/>
    <x v="1"/>
    <n v="5541.1100000000015"/>
    <n v="1"/>
  </r>
  <r>
    <x v="587"/>
    <x v="0"/>
    <s v="2023-2024"/>
    <x v="0"/>
    <x v="59"/>
    <x v="3"/>
    <x v="3"/>
    <n v="4509"/>
    <x v="0"/>
    <x v="3"/>
    <x v="9"/>
    <x v="9"/>
    <n v="5557.4800000000005"/>
    <n v="1"/>
  </r>
  <r>
    <x v="708"/>
    <x v="1"/>
    <s v="2022-2023"/>
    <x v="0"/>
    <x v="35"/>
    <x v="3"/>
    <x v="3"/>
    <n v="4558"/>
    <x v="0"/>
    <x v="15"/>
    <x v="0"/>
    <x v="0"/>
    <n v="5564.1400000000012"/>
    <n v="1"/>
  </r>
  <r>
    <x v="676"/>
    <x v="1"/>
    <s v="2022-2023"/>
    <x v="0"/>
    <x v="25"/>
    <x v="4"/>
    <x v="4"/>
    <n v="3550"/>
    <x v="0"/>
    <x v="8"/>
    <x v="1"/>
    <x v="1"/>
    <n v="5591.9500000000007"/>
    <n v="1"/>
  </r>
  <r>
    <x v="51"/>
    <x v="0"/>
    <s v="2023-2024"/>
    <x v="1"/>
    <x v="39"/>
    <x v="0"/>
    <x v="0"/>
    <n v="6330"/>
    <x v="0"/>
    <x v="14"/>
    <x v="7"/>
    <x v="7"/>
    <n v="5608.3399999999992"/>
    <n v="1"/>
  </r>
  <r>
    <x v="231"/>
    <x v="0"/>
    <s v="2023-2024"/>
    <x v="0"/>
    <x v="23"/>
    <x v="1"/>
    <x v="1"/>
    <n v="2650"/>
    <x v="0"/>
    <x v="11"/>
    <x v="7"/>
    <x v="7"/>
    <n v="5611.5000000000018"/>
    <n v="1"/>
  </r>
  <r>
    <x v="489"/>
    <x v="0"/>
    <s v="2023-2024"/>
    <x v="0"/>
    <x v="85"/>
    <x v="0"/>
    <x v="0"/>
    <n v="6530"/>
    <x v="0"/>
    <x v="20"/>
    <x v="0"/>
    <x v="0"/>
    <n v="5620.1500000000005"/>
    <n v="1"/>
  </r>
  <r>
    <x v="81"/>
    <x v="0"/>
    <s v="2023-2024"/>
    <x v="0"/>
    <x v="40"/>
    <x v="4"/>
    <x v="4"/>
    <n v="3353"/>
    <x v="0"/>
    <x v="8"/>
    <x v="4"/>
    <x v="4"/>
    <n v="5647.9"/>
    <n v="1"/>
  </r>
  <r>
    <x v="492"/>
    <x v="1"/>
    <s v="2022-2023"/>
    <x v="1"/>
    <x v="34"/>
    <x v="4"/>
    <x v="4"/>
    <n v="3018"/>
    <x v="0"/>
    <x v="7"/>
    <x v="9"/>
    <x v="9"/>
    <n v="5652.74"/>
    <n v="1"/>
  </r>
  <r>
    <x v="626"/>
    <x v="2"/>
    <s v="2024-2025"/>
    <x v="0"/>
    <x v="7"/>
    <x v="4"/>
    <x v="4"/>
    <n v="3175"/>
    <x v="0"/>
    <x v="6"/>
    <x v="4"/>
    <x v="4"/>
    <n v="5715.1799999999994"/>
    <n v="1"/>
  </r>
  <r>
    <x v="172"/>
    <x v="1"/>
    <s v="2022-2023"/>
    <x v="0"/>
    <x v="76"/>
    <x v="1"/>
    <x v="1"/>
    <n v="2031"/>
    <x v="0"/>
    <x v="5"/>
    <x v="9"/>
    <x v="9"/>
    <n v="5722.39"/>
    <n v="1"/>
  </r>
  <r>
    <x v="657"/>
    <x v="0"/>
    <s v="2023-2024"/>
    <x v="0"/>
    <x v="56"/>
    <x v="1"/>
    <x v="1"/>
    <n v="2795"/>
    <x v="0"/>
    <x v="11"/>
    <x v="7"/>
    <x v="7"/>
    <n v="5754.1299999999992"/>
    <n v="1"/>
  </r>
  <r>
    <x v="296"/>
    <x v="0"/>
    <s v="2023-2024"/>
    <x v="1"/>
    <x v="63"/>
    <x v="1"/>
    <x v="1"/>
    <n v="2015"/>
    <x v="0"/>
    <x v="5"/>
    <x v="7"/>
    <x v="7"/>
    <n v="5761.56"/>
    <n v="1"/>
  </r>
  <r>
    <x v="380"/>
    <x v="0"/>
    <s v="2023-2024"/>
    <x v="0"/>
    <x v="59"/>
    <x v="3"/>
    <x v="3"/>
    <n v="4509"/>
    <x v="0"/>
    <x v="3"/>
    <x v="1"/>
    <x v="1"/>
    <n v="5802.1000000000022"/>
    <n v="1"/>
  </r>
  <r>
    <x v="629"/>
    <x v="1"/>
    <s v="2022-2023"/>
    <x v="0"/>
    <x v="69"/>
    <x v="4"/>
    <x v="4"/>
    <n v="3199"/>
    <x v="0"/>
    <x v="6"/>
    <x v="7"/>
    <x v="7"/>
    <n v="5804.51"/>
    <n v="1"/>
  </r>
  <r>
    <x v="345"/>
    <x v="1"/>
    <s v="2022-2023"/>
    <x v="0"/>
    <x v="53"/>
    <x v="3"/>
    <x v="3"/>
    <n v="4119"/>
    <x v="0"/>
    <x v="10"/>
    <x v="9"/>
    <x v="9"/>
    <n v="5809.8700000000017"/>
    <n v="1"/>
  </r>
  <r>
    <x v="69"/>
    <x v="0"/>
    <s v="2023-2024"/>
    <x v="0"/>
    <x v="84"/>
    <x v="3"/>
    <x v="3"/>
    <n v="4215"/>
    <x v="0"/>
    <x v="3"/>
    <x v="9"/>
    <x v="9"/>
    <n v="5832.199999999998"/>
    <n v="1"/>
  </r>
  <r>
    <x v="591"/>
    <x v="2"/>
    <s v="2024-2025"/>
    <x v="1"/>
    <x v="64"/>
    <x v="1"/>
    <x v="1"/>
    <n v="2350"/>
    <x v="0"/>
    <x v="1"/>
    <x v="0"/>
    <x v="0"/>
    <n v="5894.8900000000012"/>
    <n v="1"/>
  </r>
  <r>
    <x v="128"/>
    <x v="2"/>
    <s v="2024-2025"/>
    <x v="0"/>
    <x v="87"/>
    <x v="2"/>
    <x v="2"/>
    <n v="2609"/>
    <x v="0"/>
    <x v="2"/>
    <x v="4"/>
    <x v="4"/>
    <n v="5935.05"/>
    <n v="1"/>
  </r>
  <r>
    <x v="70"/>
    <x v="0"/>
    <s v="2023-2024"/>
    <x v="1"/>
    <x v="6"/>
    <x v="0"/>
    <x v="0"/>
    <n v="6010"/>
    <x v="0"/>
    <x v="0"/>
    <x v="4"/>
    <x v="4"/>
    <n v="5936.02"/>
    <n v="1"/>
  </r>
  <r>
    <x v="131"/>
    <x v="1"/>
    <s v="2022-2023"/>
    <x v="0"/>
    <x v="43"/>
    <x v="1"/>
    <x v="1"/>
    <n v="2560"/>
    <x v="0"/>
    <x v="2"/>
    <x v="9"/>
    <x v="9"/>
    <n v="6008.17"/>
    <n v="1"/>
  </r>
  <r>
    <x v="408"/>
    <x v="1"/>
    <s v="2022-2023"/>
    <x v="0"/>
    <x v="47"/>
    <x v="1"/>
    <x v="1"/>
    <n v="2101"/>
    <x v="0"/>
    <x v="4"/>
    <x v="4"/>
    <x v="4"/>
    <n v="6048.9699999999984"/>
    <n v="1"/>
  </r>
  <r>
    <x v="354"/>
    <x v="1"/>
    <s v="2022-2023"/>
    <x v="0"/>
    <x v="43"/>
    <x v="1"/>
    <x v="1"/>
    <n v="2560"/>
    <x v="0"/>
    <x v="2"/>
    <x v="0"/>
    <x v="0"/>
    <n v="6061.11"/>
    <n v="1"/>
  </r>
  <r>
    <x v="633"/>
    <x v="1"/>
    <s v="2022-2023"/>
    <x v="0"/>
    <x v="9"/>
    <x v="4"/>
    <x v="4"/>
    <n v="3076"/>
    <x v="0"/>
    <x v="7"/>
    <x v="1"/>
    <x v="1"/>
    <n v="6065.880000000001"/>
    <n v="1"/>
  </r>
  <r>
    <x v="534"/>
    <x v="0"/>
    <s v="2023-2024"/>
    <x v="0"/>
    <x v="52"/>
    <x v="3"/>
    <x v="3"/>
    <n v="4053"/>
    <x v="0"/>
    <x v="10"/>
    <x v="7"/>
    <x v="7"/>
    <n v="6066.260000000002"/>
    <n v="1"/>
  </r>
  <r>
    <x v="437"/>
    <x v="1"/>
    <s v="2022-2023"/>
    <x v="1"/>
    <x v="39"/>
    <x v="0"/>
    <x v="0"/>
    <n v="6330"/>
    <x v="0"/>
    <x v="14"/>
    <x v="9"/>
    <x v="9"/>
    <n v="6080.3399999999992"/>
    <n v="1"/>
  </r>
  <r>
    <x v="399"/>
    <x v="0"/>
    <s v="2023-2024"/>
    <x v="0"/>
    <x v="28"/>
    <x v="1"/>
    <x v="1"/>
    <n v="2830"/>
    <x v="0"/>
    <x v="11"/>
    <x v="0"/>
    <x v="0"/>
    <n v="6156.3099999999995"/>
    <n v="1"/>
  </r>
  <r>
    <x v="685"/>
    <x v="0"/>
    <s v="2023-2024"/>
    <x v="0"/>
    <x v="23"/>
    <x v="1"/>
    <x v="1"/>
    <n v="2650"/>
    <x v="0"/>
    <x v="11"/>
    <x v="9"/>
    <x v="9"/>
    <n v="6198.0200000000013"/>
    <n v="1"/>
  </r>
  <r>
    <x v="715"/>
    <x v="2"/>
    <s v="2024-2025"/>
    <x v="0"/>
    <x v="47"/>
    <x v="1"/>
    <x v="1"/>
    <n v="2101"/>
    <x v="0"/>
    <x v="4"/>
    <x v="0"/>
    <x v="0"/>
    <n v="6228.0300000000016"/>
    <n v="1"/>
  </r>
  <r>
    <x v="600"/>
    <x v="0"/>
    <s v="2023-2024"/>
    <x v="0"/>
    <x v="60"/>
    <x v="1"/>
    <x v="1"/>
    <n v="2541"/>
    <x v="0"/>
    <x v="2"/>
    <x v="0"/>
    <x v="0"/>
    <n v="6251.5000000000009"/>
    <n v="1"/>
  </r>
  <r>
    <x v="67"/>
    <x v="2"/>
    <s v="2024-2025"/>
    <x v="0"/>
    <x v="60"/>
    <x v="1"/>
    <x v="1"/>
    <n v="2541"/>
    <x v="0"/>
    <x v="2"/>
    <x v="1"/>
    <x v="1"/>
    <n v="6304.0499999999993"/>
    <n v="1"/>
  </r>
  <r>
    <x v="133"/>
    <x v="1"/>
    <s v="2022-2023"/>
    <x v="0"/>
    <x v="53"/>
    <x v="3"/>
    <x v="3"/>
    <n v="4119"/>
    <x v="0"/>
    <x v="10"/>
    <x v="1"/>
    <x v="1"/>
    <n v="6393.6899999999987"/>
    <n v="1"/>
  </r>
  <r>
    <x v="295"/>
    <x v="0"/>
    <s v="2023-2024"/>
    <x v="0"/>
    <x v="19"/>
    <x v="1"/>
    <x v="1"/>
    <n v="2800"/>
    <x v="0"/>
    <x v="11"/>
    <x v="1"/>
    <x v="1"/>
    <n v="6426.4800000000005"/>
    <n v="1"/>
  </r>
  <r>
    <x v="26"/>
    <x v="1"/>
    <s v="2022-2023"/>
    <x v="0"/>
    <x v="13"/>
    <x v="1"/>
    <x v="1"/>
    <n v="2480"/>
    <x v="0"/>
    <x v="1"/>
    <x v="1"/>
    <x v="1"/>
    <n v="6442.1700000000046"/>
    <n v="1"/>
  </r>
  <r>
    <x v="197"/>
    <x v="0"/>
    <s v="2023-2024"/>
    <x v="0"/>
    <x v="47"/>
    <x v="1"/>
    <x v="1"/>
    <n v="2101"/>
    <x v="0"/>
    <x v="4"/>
    <x v="1"/>
    <x v="1"/>
    <n v="6445.0500000000011"/>
    <n v="1"/>
  </r>
  <r>
    <x v="177"/>
    <x v="1"/>
    <s v="2022-2023"/>
    <x v="0"/>
    <x v="69"/>
    <x v="4"/>
    <x v="4"/>
    <n v="3199"/>
    <x v="0"/>
    <x v="6"/>
    <x v="4"/>
    <x v="4"/>
    <n v="6446.1200000000008"/>
    <n v="1"/>
  </r>
  <r>
    <x v="32"/>
    <x v="0"/>
    <s v="2023-2024"/>
    <x v="0"/>
    <x v="4"/>
    <x v="1"/>
    <x v="1"/>
    <n v="2154"/>
    <x v="0"/>
    <x v="4"/>
    <x v="1"/>
    <x v="1"/>
    <n v="6492.4899999999989"/>
    <n v="1"/>
  </r>
  <r>
    <x v="54"/>
    <x v="0"/>
    <s v="2023-2024"/>
    <x v="0"/>
    <x v="59"/>
    <x v="3"/>
    <x v="3"/>
    <n v="4509"/>
    <x v="0"/>
    <x v="3"/>
    <x v="4"/>
    <x v="4"/>
    <n v="6508.58"/>
    <n v="1"/>
  </r>
  <r>
    <x v="318"/>
    <x v="0"/>
    <s v="2023-2024"/>
    <x v="0"/>
    <x v="40"/>
    <x v="4"/>
    <x v="4"/>
    <n v="3353"/>
    <x v="0"/>
    <x v="8"/>
    <x v="9"/>
    <x v="9"/>
    <n v="6511.67"/>
    <n v="1"/>
  </r>
  <r>
    <x v="111"/>
    <x v="0"/>
    <s v="2023-2024"/>
    <x v="0"/>
    <x v="76"/>
    <x v="1"/>
    <x v="1"/>
    <n v="2031"/>
    <x v="0"/>
    <x v="5"/>
    <x v="1"/>
    <x v="1"/>
    <n v="6526.579999999999"/>
    <n v="1"/>
  </r>
  <r>
    <x v="624"/>
    <x v="2"/>
    <s v="2024-2025"/>
    <x v="0"/>
    <x v="69"/>
    <x v="4"/>
    <x v="4"/>
    <n v="3199"/>
    <x v="0"/>
    <x v="6"/>
    <x v="9"/>
    <x v="9"/>
    <n v="6630.3700000000008"/>
    <n v="1"/>
  </r>
  <r>
    <x v="275"/>
    <x v="2"/>
    <s v="2024-2025"/>
    <x v="0"/>
    <x v="5"/>
    <x v="1"/>
    <x v="1"/>
    <n v="2067"/>
    <x v="0"/>
    <x v="5"/>
    <x v="1"/>
    <x v="1"/>
    <n v="6641.9900000000016"/>
    <n v="1"/>
  </r>
  <r>
    <x v="227"/>
    <x v="0"/>
    <s v="2023-2024"/>
    <x v="0"/>
    <x v="36"/>
    <x v="4"/>
    <x v="4"/>
    <n v="3148"/>
    <x v="0"/>
    <x v="6"/>
    <x v="4"/>
    <x v="4"/>
    <n v="6642.2"/>
    <n v="1"/>
  </r>
  <r>
    <x v="678"/>
    <x v="1"/>
    <s v="2022-2023"/>
    <x v="1"/>
    <x v="27"/>
    <x v="4"/>
    <x v="4"/>
    <n v="3066"/>
    <x v="0"/>
    <x v="7"/>
    <x v="1"/>
    <x v="1"/>
    <n v="6701.9900000000007"/>
    <n v="1"/>
  </r>
  <r>
    <x v="197"/>
    <x v="0"/>
    <s v="2023-2024"/>
    <x v="0"/>
    <x v="36"/>
    <x v="4"/>
    <x v="4"/>
    <n v="3148"/>
    <x v="0"/>
    <x v="6"/>
    <x v="0"/>
    <x v="0"/>
    <n v="6708.3900000000012"/>
    <n v="1"/>
  </r>
  <r>
    <x v="570"/>
    <x v="0"/>
    <s v="2023-2024"/>
    <x v="0"/>
    <x v="9"/>
    <x v="4"/>
    <x v="4"/>
    <n v="3076"/>
    <x v="0"/>
    <x v="7"/>
    <x v="1"/>
    <x v="1"/>
    <n v="6740.72"/>
    <n v="1"/>
  </r>
  <r>
    <x v="654"/>
    <x v="2"/>
    <s v="2024-2025"/>
    <x v="0"/>
    <x v="23"/>
    <x v="1"/>
    <x v="1"/>
    <n v="2650"/>
    <x v="0"/>
    <x v="11"/>
    <x v="1"/>
    <x v="1"/>
    <n v="6879.2900000000009"/>
    <n v="1"/>
  </r>
  <r>
    <x v="459"/>
    <x v="0"/>
    <s v="2023-2024"/>
    <x v="0"/>
    <x v="85"/>
    <x v="0"/>
    <x v="0"/>
    <n v="6530"/>
    <x v="0"/>
    <x v="20"/>
    <x v="7"/>
    <x v="7"/>
    <n v="6890.9500000000016"/>
    <n v="1"/>
  </r>
  <r>
    <x v="401"/>
    <x v="2"/>
    <s v="2024-2025"/>
    <x v="1"/>
    <x v="91"/>
    <x v="1"/>
    <x v="1"/>
    <n v="2064"/>
    <x v="0"/>
    <x v="5"/>
    <x v="4"/>
    <x v="4"/>
    <n v="6954.5999999999995"/>
    <n v="1"/>
  </r>
  <r>
    <x v="113"/>
    <x v="2"/>
    <s v="2024-2025"/>
    <x v="0"/>
    <x v="53"/>
    <x v="3"/>
    <x v="3"/>
    <n v="4119"/>
    <x v="0"/>
    <x v="10"/>
    <x v="7"/>
    <x v="7"/>
    <n v="6972.0799999999981"/>
    <n v="1"/>
  </r>
  <r>
    <x v="553"/>
    <x v="2"/>
    <s v="2024-2025"/>
    <x v="0"/>
    <x v="25"/>
    <x v="4"/>
    <x v="4"/>
    <n v="3550"/>
    <x v="0"/>
    <x v="8"/>
    <x v="1"/>
    <x v="1"/>
    <n v="7040.8400000000038"/>
    <n v="1"/>
  </r>
  <r>
    <x v="473"/>
    <x v="1"/>
    <s v="2022-2023"/>
    <x v="0"/>
    <x v="12"/>
    <x v="3"/>
    <x v="3"/>
    <n v="4068"/>
    <x v="0"/>
    <x v="10"/>
    <x v="1"/>
    <x v="1"/>
    <n v="7049.4500000000025"/>
    <n v="1"/>
  </r>
  <r>
    <x v="164"/>
    <x v="1"/>
    <s v="2022-2023"/>
    <x v="0"/>
    <x v="85"/>
    <x v="0"/>
    <x v="0"/>
    <n v="6530"/>
    <x v="0"/>
    <x v="20"/>
    <x v="1"/>
    <x v="1"/>
    <n v="7077.9299999999994"/>
    <n v="1"/>
  </r>
  <r>
    <x v="645"/>
    <x v="0"/>
    <s v="2023-2024"/>
    <x v="1"/>
    <x v="63"/>
    <x v="1"/>
    <x v="1"/>
    <n v="2015"/>
    <x v="0"/>
    <x v="5"/>
    <x v="0"/>
    <x v="0"/>
    <n v="7096.9500000000035"/>
    <n v="1"/>
  </r>
  <r>
    <x v="251"/>
    <x v="2"/>
    <s v="2024-2025"/>
    <x v="0"/>
    <x v="35"/>
    <x v="3"/>
    <x v="3"/>
    <n v="4558"/>
    <x v="0"/>
    <x v="15"/>
    <x v="1"/>
    <x v="1"/>
    <n v="7110.9800000000032"/>
    <n v="1"/>
  </r>
  <r>
    <x v="320"/>
    <x v="2"/>
    <s v="2024-2025"/>
    <x v="0"/>
    <x v="47"/>
    <x v="1"/>
    <x v="1"/>
    <n v="2101"/>
    <x v="0"/>
    <x v="4"/>
    <x v="1"/>
    <x v="1"/>
    <n v="7135.2800000000043"/>
    <n v="1"/>
  </r>
  <r>
    <x v="414"/>
    <x v="0"/>
    <s v="2023-2024"/>
    <x v="1"/>
    <x v="63"/>
    <x v="1"/>
    <x v="1"/>
    <n v="2015"/>
    <x v="0"/>
    <x v="5"/>
    <x v="9"/>
    <x v="9"/>
    <n v="7207.76"/>
    <n v="1"/>
  </r>
  <r>
    <x v="493"/>
    <x v="1"/>
    <s v="2022-2023"/>
    <x v="0"/>
    <x v="69"/>
    <x v="4"/>
    <x v="4"/>
    <n v="3199"/>
    <x v="0"/>
    <x v="6"/>
    <x v="7"/>
    <x v="7"/>
    <n v="7284.1799999999994"/>
    <n v="1"/>
  </r>
  <r>
    <x v="561"/>
    <x v="0"/>
    <s v="2023-2024"/>
    <x v="0"/>
    <x v="85"/>
    <x v="0"/>
    <x v="0"/>
    <n v="6530"/>
    <x v="0"/>
    <x v="20"/>
    <x v="1"/>
    <x v="1"/>
    <n v="7309.9100000000017"/>
    <n v="1"/>
  </r>
  <r>
    <x v="563"/>
    <x v="0"/>
    <s v="2023-2024"/>
    <x v="0"/>
    <x v="7"/>
    <x v="4"/>
    <x v="4"/>
    <n v="3175"/>
    <x v="0"/>
    <x v="6"/>
    <x v="1"/>
    <x v="1"/>
    <n v="7339.49"/>
    <n v="1"/>
  </r>
  <r>
    <x v="22"/>
    <x v="1"/>
    <s v="2022-2023"/>
    <x v="0"/>
    <x v="60"/>
    <x v="1"/>
    <x v="1"/>
    <n v="2541"/>
    <x v="0"/>
    <x v="2"/>
    <x v="9"/>
    <x v="9"/>
    <n v="7343.3100000000013"/>
    <n v="1"/>
  </r>
  <r>
    <x v="68"/>
    <x v="2"/>
    <s v="2024-2025"/>
    <x v="0"/>
    <x v="43"/>
    <x v="1"/>
    <x v="1"/>
    <n v="2560"/>
    <x v="0"/>
    <x v="2"/>
    <x v="7"/>
    <x v="7"/>
    <n v="7487.4900000000034"/>
    <n v="1"/>
  </r>
  <r>
    <x v="308"/>
    <x v="1"/>
    <s v="2022-2023"/>
    <x v="0"/>
    <x v="43"/>
    <x v="1"/>
    <x v="1"/>
    <n v="2560"/>
    <x v="0"/>
    <x v="2"/>
    <x v="9"/>
    <x v="9"/>
    <n v="7520.87"/>
    <n v="1"/>
  </r>
  <r>
    <x v="420"/>
    <x v="1"/>
    <s v="2022-2023"/>
    <x v="1"/>
    <x v="63"/>
    <x v="1"/>
    <x v="1"/>
    <n v="2015"/>
    <x v="0"/>
    <x v="5"/>
    <x v="1"/>
    <x v="1"/>
    <n v="7676.07"/>
    <n v="1"/>
  </r>
  <r>
    <x v="240"/>
    <x v="2"/>
    <s v="2024-2025"/>
    <x v="0"/>
    <x v="19"/>
    <x v="1"/>
    <x v="1"/>
    <n v="2800"/>
    <x v="0"/>
    <x v="11"/>
    <x v="1"/>
    <x v="1"/>
    <n v="7691.8700000000035"/>
    <n v="1"/>
  </r>
  <r>
    <x v="84"/>
    <x v="2"/>
    <s v="2024-2025"/>
    <x v="1"/>
    <x v="64"/>
    <x v="1"/>
    <x v="1"/>
    <n v="2350"/>
    <x v="0"/>
    <x v="1"/>
    <x v="1"/>
    <x v="1"/>
    <n v="7792.92"/>
    <n v="1"/>
  </r>
  <r>
    <x v="85"/>
    <x v="2"/>
    <s v="2024-2025"/>
    <x v="0"/>
    <x v="7"/>
    <x v="4"/>
    <x v="4"/>
    <n v="3175"/>
    <x v="0"/>
    <x v="6"/>
    <x v="1"/>
    <x v="1"/>
    <n v="7828.0600000000031"/>
    <n v="1"/>
  </r>
  <r>
    <x v="188"/>
    <x v="0"/>
    <s v="2023-2024"/>
    <x v="1"/>
    <x v="34"/>
    <x v="4"/>
    <x v="4"/>
    <n v="3018"/>
    <x v="0"/>
    <x v="7"/>
    <x v="1"/>
    <x v="1"/>
    <n v="7862.59"/>
    <n v="1"/>
  </r>
  <r>
    <x v="93"/>
    <x v="2"/>
    <s v="2024-2025"/>
    <x v="0"/>
    <x v="85"/>
    <x v="0"/>
    <x v="0"/>
    <n v="6530"/>
    <x v="0"/>
    <x v="20"/>
    <x v="9"/>
    <x v="9"/>
    <n v="7890.8300000000008"/>
    <n v="1"/>
  </r>
  <r>
    <x v="112"/>
    <x v="0"/>
    <s v="2023-2024"/>
    <x v="0"/>
    <x v="56"/>
    <x v="1"/>
    <x v="1"/>
    <n v="2795"/>
    <x v="0"/>
    <x v="11"/>
    <x v="9"/>
    <x v="9"/>
    <n v="7909.7500000000009"/>
    <n v="1"/>
  </r>
  <r>
    <x v="442"/>
    <x v="1"/>
    <s v="2022-2023"/>
    <x v="0"/>
    <x v="40"/>
    <x v="4"/>
    <x v="4"/>
    <n v="3353"/>
    <x v="0"/>
    <x v="8"/>
    <x v="1"/>
    <x v="1"/>
    <n v="8030.1400000000012"/>
    <n v="1"/>
  </r>
  <r>
    <x v="405"/>
    <x v="2"/>
    <s v="2024-2025"/>
    <x v="0"/>
    <x v="68"/>
    <x v="7"/>
    <x v="7"/>
    <n v="800"/>
    <x v="0"/>
    <x v="19"/>
    <x v="1"/>
    <x v="1"/>
    <n v="8078.8700000000008"/>
    <n v="1"/>
  </r>
  <r>
    <x v="93"/>
    <x v="2"/>
    <s v="2024-2025"/>
    <x v="0"/>
    <x v="69"/>
    <x v="4"/>
    <x v="4"/>
    <n v="3199"/>
    <x v="0"/>
    <x v="6"/>
    <x v="9"/>
    <x v="9"/>
    <n v="8106.36"/>
    <n v="1"/>
  </r>
  <r>
    <x v="100"/>
    <x v="0"/>
    <s v="2023-2024"/>
    <x v="0"/>
    <x v="21"/>
    <x v="3"/>
    <x v="3"/>
    <n v="4012"/>
    <x v="0"/>
    <x v="10"/>
    <x v="4"/>
    <x v="4"/>
    <n v="8438.7899999999972"/>
    <n v="1"/>
  </r>
  <r>
    <x v="74"/>
    <x v="2"/>
    <s v="2024-2025"/>
    <x v="0"/>
    <x v="28"/>
    <x v="1"/>
    <x v="1"/>
    <n v="2830"/>
    <x v="0"/>
    <x v="11"/>
    <x v="9"/>
    <x v="9"/>
    <n v="8620.2100000000009"/>
    <n v="1"/>
  </r>
  <r>
    <x v="232"/>
    <x v="1"/>
    <s v="2022-2023"/>
    <x v="0"/>
    <x v="36"/>
    <x v="4"/>
    <x v="4"/>
    <n v="3148"/>
    <x v="0"/>
    <x v="6"/>
    <x v="9"/>
    <x v="9"/>
    <n v="8918.2800000000025"/>
    <n v="1"/>
  </r>
  <r>
    <x v="572"/>
    <x v="0"/>
    <s v="2023-2024"/>
    <x v="0"/>
    <x v="36"/>
    <x v="4"/>
    <x v="4"/>
    <n v="3148"/>
    <x v="0"/>
    <x v="6"/>
    <x v="1"/>
    <x v="1"/>
    <n v="9049.9800000000014"/>
    <n v="1"/>
  </r>
  <r>
    <x v="182"/>
    <x v="1"/>
    <s v="2022-2023"/>
    <x v="0"/>
    <x v="43"/>
    <x v="1"/>
    <x v="1"/>
    <n v="2560"/>
    <x v="0"/>
    <x v="2"/>
    <x v="1"/>
    <x v="1"/>
    <n v="9101.4900000000016"/>
    <n v="1"/>
  </r>
  <r>
    <x v="607"/>
    <x v="0"/>
    <s v="2023-2024"/>
    <x v="0"/>
    <x v="4"/>
    <x v="1"/>
    <x v="1"/>
    <n v="2154"/>
    <x v="0"/>
    <x v="4"/>
    <x v="1"/>
    <x v="1"/>
    <n v="9522.9499999999989"/>
    <n v="1"/>
  </r>
  <r>
    <x v="188"/>
    <x v="0"/>
    <s v="2023-2024"/>
    <x v="0"/>
    <x v="28"/>
    <x v="1"/>
    <x v="1"/>
    <n v="2830"/>
    <x v="0"/>
    <x v="11"/>
    <x v="1"/>
    <x v="1"/>
    <n v="9866.4400000000023"/>
    <n v="1"/>
  </r>
  <r>
    <x v="43"/>
    <x v="1"/>
    <s v="2022-2023"/>
    <x v="0"/>
    <x v="40"/>
    <x v="4"/>
    <x v="4"/>
    <n v="3353"/>
    <x v="0"/>
    <x v="8"/>
    <x v="1"/>
    <x v="1"/>
    <n v="9965.91"/>
    <n v="1"/>
  </r>
  <r>
    <x v="15"/>
    <x v="0"/>
    <s v="2023-2024"/>
    <x v="1"/>
    <x v="63"/>
    <x v="1"/>
    <x v="1"/>
    <n v="2015"/>
    <x v="0"/>
    <x v="5"/>
    <x v="1"/>
    <x v="1"/>
    <n v="10021.370000000001"/>
    <n v="1"/>
  </r>
  <r>
    <x v="248"/>
    <x v="0"/>
    <s v="2023-2024"/>
    <x v="0"/>
    <x v="60"/>
    <x v="1"/>
    <x v="1"/>
    <n v="2541"/>
    <x v="0"/>
    <x v="2"/>
    <x v="1"/>
    <x v="1"/>
    <n v="10174.520000000002"/>
    <n v="1"/>
  </r>
  <r>
    <x v="407"/>
    <x v="1"/>
    <s v="2022-2023"/>
    <x v="0"/>
    <x v="53"/>
    <x v="3"/>
    <x v="3"/>
    <n v="4119"/>
    <x v="0"/>
    <x v="10"/>
    <x v="1"/>
    <x v="1"/>
    <n v="10233.570000000007"/>
    <n v="1"/>
  </r>
  <r>
    <x v="713"/>
    <x v="2"/>
    <s v="2024-2025"/>
    <x v="1"/>
    <x v="39"/>
    <x v="0"/>
    <x v="0"/>
    <n v="6330"/>
    <x v="0"/>
    <x v="14"/>
    <x v="1"/>
    <x v="1"/>
    <n v="10622.689999999999"/>
    <n v="1"/>
  </r>
  <r>
    <x v="555"/>
    <x v="2"/>
    <s v="2024-2025"/>
    <x v="1"/>
    <x v="64"/>
    <x v="1"/>
    <x v="1"/>
    <n v="2350"/>
    <x v="0"/>
    <x v="1"/>
    <x v="9"/>
    <x v="9"/>
    <n v="10648.29"/>
    <n v="1"/>
  </r>
  <r>
    <x v="524"/>
    <x v="0"/>
    <s v="2023-2024"/>
    <x v="0"/>
    <x v="69"/>
    <x v="4"/>
    <x v="4"/>
    <n v="3199"/>
    <x v="0"/>
    <x v="6"/>
    <x v="1"/>
    <x v="1"/>
    <n v="10866.589999999998"/>
    <n v="1"/>
  </r>
  <r>
    <x v="691"/>
    <x v="2"/>
    <s v="2024-2025"/>
    <x v="0"/>
    <x v="28"/>
    <x v="1"/>
    <x v="1"/>
    <n v="2830"/>
    <x v="0"/>
    <x v="11"/>
    <x v="1"/>
    <x v="1"/>
    <n v="11753.830000000004"/>
    <n v="1"/>
  </r>
  <r>
    <x v="68"/>
    <x v="2"/>
    <s v="2024-2025"/>
    <x v="0"/>
    <x v="36"/>
    <x v="4"/>
    <x v="4"/>
    <n v="3148"/>
    <x v="0"/>
    <x v="6"/>
    <x v="1"/>
    <x v="1"/>
    <n v="11864.76"/>
    <n v="1"/>
  </r>
  <r>
    <x v="460"/>
    <x v="1"/>
    <s v="2022-2023"/>
    <x v="0"/>
    <x v="69"/>
    <x v="4"/>
    <x v="4"/>
    <n v="3199"/>
    <x v="0"/>
    <x v="6"/>
    <x v="1"/>
    <x v="1"/>
    <n v="12583.420000000004"/>
    <n v="1"/>
  </r>
  <r>
    <x v="148"/>
    <x v="1"/>
    <s v="2022-2023"/>
    <x v="0"/>
    <x v="43"/>
    <x v="1"/>
    <x v="1"/>
    <n v="2560"/>
    <x v="0"/>
    <x v="2"/>
    <x v="1"/>
    <x v="1"/>
    <n v="12653.070000000003"/>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F4C4E2-5292-4966-848C-C188C9BE59E8}" name="TotalSalesOverTi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31" firstHeaderRow="1" firstDataRow="2"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Col"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showAll="0"/>
    <pivotField showAll="0">
      <items count="11">
        <item x="2"/>
        <item x="3"/>
        <item x="0"/>
        <item x="4"/>
        <item x="5"/>
        <item x="7"/>
        <item x="1"/>
        <item x="8"/>
        <item x="6"/>
        <item x="9"/>
        <item t="default"/>
      </items>
    </pivotField>
    <pivotField showAll="0"/>
    <pivotField dataField="1"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6"/>
    <field x="14"/>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3"/>
  </colFields>
  <colItems count="3">
    <i>
      <x/>
    </i>
    <i>
      <x v="1"/>
    </i>
    <i t="grand">
      <x/>
    </i>
  </colItems>
  <dataFields count="1">
    <dataField name="Sum of Sales" fld="12" baseField="0" baseItem="0" numFmtId="164"/>
  </dataFields>
  <chartFormats count="4">
    <chartFormat chart="3" format="2" series="1">
      <pivotArea type="data" outline="0" fieldPosition="0">
        <references count="2">
          <reference field="4294967294" count="1" selected="0">
            <x v="0"/>
          </reference>
          <reference field="3" count="1" selected="0">
            <x v="0"/>
          </reference>
        </references>
      </pivotArea>
    </chartFormat>
    <chartFormat chart="3" format="3" series="1">
      <pivotArea type="data" outline="0" fieldPosition="0">
        <references count="2">
          <reference field="4294967294" count="1" selected="0">
            <x v="0"/>
          </reference>
          <reference field="3" count="1" selected="0">
            <x v="1"/>
          </reference>
        </references>
      </pivotArea>
    </chartFormat>
    <chartFormat chart="6" format="4" series="1">
      <pivotArea type="data" outline="0" fieldPosition="0">
        <references count="2">
          <reference field="4294967294" count="1" selected="0">
            <x v="0"/>
          </reference>
          <reference field="3" count="1" selected="0">
            <x v="0"/>
          </reference>
        </references>
      </pivotArea>
    </chartFormat>
    <chartFormat chart="6"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9129FC-DC87-490B-B5E7-52A1F02EED71}" name="AverageSalesOverTi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31" firstHeaderRow="1" firstDataRow="2"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Col"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showAll="0"/>
    <pivotField showAll="0">
      <items count="11">
        <item x="2"/>
        <item x="3"/>
        <item x="0"/>
        <item x="4"/>
        <item x="5"/>
        <item x="7"/>
        <item x="1"/>
        <item x="8"/>
        <item x="6"/>
        <item x="9"/>
        <item t="default"/>
      </items>
    </pivotField>
    <pivotField showAll="0"/>
    <pivotField dataField="1"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6"/>
    <field x="14"/>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3"/>
  </colFields>
  <colItems count="3">
    <i>
      <x/>
    </i>
    <i>
      <x v="1"/>
    </i>
    <i t="grand">
      <x/>
    </i>
  </colItems>
  <dataFields count="1">
    <dataField name="Average of Sales" fld="12" subtotal="average" baseField="14" baseItem="6" numFmtId="164"/>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0"/>
          </reference>
        </references>
      </pivotArea>
    </chartFormat>
    <chartFormat chart="2" format="3" series="1">
      <pivotArea type="data" outline="0" fieldPosition="0">
        <references count="2">
          <reference field="4294967294" count="1" selected="0">
            <x v="0"/>
          </reference>
          <reference field="3" count="1" selected="0">
            <x v="1"/>
          </reference>
        </references>
      </pivotArea>
    </chartFormat>
    <chartFormat chart="8" format="4" series="1">
      <pivotArea type="data" outline="0" fieldPosition="0">
        <references count="2">
          <reference field="4294967294" count="1" selected="0">
            <x v="0"/>
          </reference>
          <reference field="3" count="1" selected="0">
            <x v="0"/>
          </reference>
        </references>
      </pivotArea>
    </chartFormat>
    <chartFormat chart="8"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596F5A-3197-4F59-A61A-D43B124ECE9E}" name="SalesBy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15" firstHeaderRow="1" firstDataRow="2"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Col"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showAll="0"/>
    <pivotField axis="axisRow" showAll="0" sortType="ascending">
      <items count="11">
        <item x="2"/>
        <item x="3"/>
        <item x="0"/>
        <item x="4"/>
        <item x="5"/>
        <item x="7"/>
        <item x="1"/>
        <item x="8"/>
        <item x="6"/>
        <item x="9"/>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10"/>
  </rowFields>
  <rowItems count="11">
    <i>
      <x v="7"/>
    </i>
    <i>
      <x v="8"/>
    </i>
    <i>
      <x/>
    </i>
    <i>
      <x v="4"/>
    </i>
    <i>
      <x v="1"/>
    </i>
    <i>
      <x v="2"/>
    </i>
    <i>
      <x v="5"/>
    </i>
    <i>
      <x v="9"/>
    </i>
    <i>
      <x v="6"/>
    </i>
    <i>
      <x v="3"/>
    </i>
    <i t="grand">
      <x/>
    </i>
  </rowItems>
  <colFields count="1">
    <field x="3"/>
  </colFields>
  <colItems count="3">
    <i>
      <x/>
    </i>
    <i>
      <x v="1"/>
    </i>
    <i t="grand">
      <x/>
    </i>
  </colItems>
  <dataFields count="1">
    <dataField name="Sum of Sales" fld="12" baseField="0" baseItem="0" numFmtId="164"/>
  </dataFields>
  <chartFormats count="6">
    <chartFormat chart="7" format="5" series="1">
      <pivotArea type="data" outline="0" fieldPosition="0">
        <references count="1">
          <reference field="3" count="1" selected="0">
            <x v="0"/>
          </reference>
        </references>
      </pivotArea>
    </chartFormat>
    <chartFormat chart="7" format="6" series="1">
      <pivotArea type="data" outline="0" fieldPosition="0">
        <references count="1">
          <reference field="3" count="1" selected="0">
            <x v="1"/>
          </reference>
        </references>
      </pivotArea>
    </chartFormat>
    <chartFormat chart="10" format="0" series="1">
      <pivotArea type="data" outline="0" fieldPosition="0">
        <references count="2">
          <reference field="4294967294" count="1" selected="0">
            <x v="0"/>
          </reference>
          <reference field="3" count="1" selected="0">
            <x v="0"/>
          </reference>
        </references>
      </pivotArea>
    </chartFormat>
    <chartFormat chart="10" format="1" series="1">
      <pivotArea type="data" outline="0" fieldPosition="0">
        <references count="2">
          <reference field="4294967294" count="1" selected="0">
            <x v="0"/>
          </reference>
          <reference field="3" count="1" selected="0">
            <x v="1"/>
          </reference>
        </references>
      </pivotArea>
    </chartFormat>
    <chartFormat chart="13" format="4" series="1">
      <pivotArea type="data" outline="0" fieldPosition="0">
        <references count="2">
          <reference field="4294967294" count="1" selected="0">
            <x v="0"/>
          </reference>
          <reference field="3" count="1" selected="0">
            <x v="0"/>
          </reference>
        </references>
      </pivotArea>
    </chartFormat>
    <chartFormat chart="1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1ACED7-BC75-4B21-8B70-4A311B02D590}" name="SalesBySubur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D15" firstHeaderRow="1" firstDataRow="2"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Col" showAll="0">
      <items count="3">
        <item x="1"/>
        <item x="0"/>
        <item t="default"/>
      </items>
    </pivotField>
    <pivotField axis="axisRow" showAll="0" measureFilter="1" sortType="descending">
      <items count="98">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ascending">
      <items count="11">
        <item x="2"/>
        <item x="3"/>
        <item x="0"/>
        <item x="4"/>
        <item x="5"/>
        <item x="7"/>
        <item x="1"/>
        <item x="8"/>
        <item x="6"/>
        <item x="9"/>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4"/>
  </rowFields>
  <rowItems count="11">
    <i>
      <x v="37"/>
    </i>
    <i>
      <x v="22"/>
    </i>
    <i>
      <x v="24"/>
    </i>
    <i>
      <x v="90"/>
    </i>
    <i>
      <x v="1"/>
    </i>
    <i>
      <x v="2"/>
    </i>
    <i>
      <x v="32"/>
    </i>
    <i>
      <x v="10"/>
    </i>
    <i>
      <x v="5"/>
    </i>
    <i>
      <x v="23"/>
    </i>
    <i t="grand">
      <x/>
    </i>
  </rowItems>
  <colFields count="1">
    <field x="3"/>
  </colFields>
  <colItems count="3">
    <i>
      <x/>
    </i>
    <i>
      <x v="1"/>
    </i>
    <i t="grand">
      <x/>
    </i>
  </colItems>
  <dataFields count="1">
    <dataField name="Sum of Sales" fld="12" baseField="0" baseItem="0" numFmtId="164"/>
  </dataFields>
  <chartFormats count="10">
    <chartFormat chart="7" format="5" series="1">
      <pivotArea type="data" outline="0" fieldPosition="0">
        <references count="1">
          <reference field="3" count="1" selected="0">
            <x v="0"/>
          </reference>
        </references>
      </pivotArea>
    </chartFormat>
    <chartFormat chart="7" format="6" series="1">
      <pivotArea type="data" outline="0" fieldPosition="0">
        <references count="1">
          <reference field="3" count="1" selected="0">
            <x v="1"/>
          </reference>
        </references>
      </pivotArea>
    </chartFormat>
    <chartFormat chart="8" format="0" series="1">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2">
          <reference field="4294967294" count="1" selected="0">
            <x v="0"/>
          </reference>
          <reference field="3" count="1" selected="0">
            <x v="1"/>
          </reference>
        </references>
      </pivotArea>
    </chartFormat>
    <chartFormat chart="10" format="0" series="1">
      <pivotArea type="data" outline="0" fieldPosition="0">
        <references count="2">
          <reference field="4294967294" count="1" selected="0">
            <x v="0"/>
          </reference>
          <reference field="3" count="1" selected="0">
            <x v="0"/>
          </reference>
        </references>
      </pivotArea>
    </chartFormat>
    <chartFormat chart="10" format="1" series="1">
      <pivotArea type="data" outline="0" fieldPosition="0">
        <references count="2">
          <reference field="4294967294" count="1" selected="0">
            <x v="0"/>
          </reference>
          <reference field="3" count="1" selected="0">
            <x v="1"/>
          </reference>
        </references>
      </pivotArea>
    </chartFormat>
    <chartFormat chart="12" format="2" series="1">
      <pivotArea type="data" outline="0" fieldPosition="0">
        <references count="2">
          <reference field="4294967294" count="1" selected="0">
            <x v="0"/>
          </reference>
          <reference field="3" count="1" selected="0">
            <x v="0"/>
          </reference>
        </references>
      </pivotArea>
    </chartFormat>
    <chartFormat chart="12" format="3" series="1">
      <pivotArea type="data" outline="0" fieldPosition="0">
        <references count="2">
          <reference field="4294967294" count="1" selected="0">
            <x v="0"/>
          </reference>
          <reference field="3" count="1" selected="0">
            <x v="1"/>
          </reference>
        </references>
      </pivotArea>
    </chartFormat>
    <chartFormat chart="16" format="4" series="1">
      <pivotArea type="data" outline="0" fieldPosition="0">
        <references count="2">
          <reference field="4294967294" count="1" selected="0">
            <x v="0"/>
          </reference>
          <reference field="3" count="1" selected="0">
            <x v="0"/>
          </reference>
        </references>
      </pivotArea>
    </chartFormat>
    <chartFormat chart="16"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90B4F2-C516-4C19-A555-9DA432DDAC3A}" name="onlivevssto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6" firstHeaderRow="1" firstDataRow="1"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Row"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showAll="0"/>
    <pivotField showAll="0">
      <items count="11">
        <item x="2"/>
        <item x="3"/>
        <item x="0"/>
        <item x="4"/>
        <item x="5"/>
        <item x="7"/>
        <item x="1"/>
        <item x="8"/>
        <item x="6"/>
        <item x="9"/>
        <item t="default"/>
      </items>
    </pivotField>
    <pivotField showAll="0"/>
    <pivotField dataField="1"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3"/>
  </rowFields>
  <rowItems count="3">
    <i>
      <x/>
    </i>
    <i>
      <x v="1"/>
    </i>
    <i t="grand">
      <x/>
    </i>
  </rowItems>
  <colItems count="1">
    <i/>
  </colItems>
  <dataFields count="1">
    <dataField name="Sum of Sales" fld="12" baseField="3" baseItem="0" numFmtId="164"/>
  </dataFields>
  <chartFormats count="9">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0"/>
          </reference>
        </references>
      </pivotArea>
    </chartFormat>
    <chartFormat chart="2" format="3" series="1">
      <pivotArea type="data" outline="0" fieldPosition="0">
        <references count="2">
          <reference field="4294967294" count="1" selected="0">
            <x v="0"/>
          </reference>
          <reference field="3" count="1" selected="0">
            <x v="1"/>
          </reference>
        </references>
      </pivotArea>
    </chartFormat>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3" count="1" selected="0">
            <x v="0"/>
          </reference>
        </references>
      </pivotArea>
    </chartFormat>
    <chartFormat chart="20"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0B6D66-11B2-451E-96DA-41D0E9BB5D84}" name="Sparklinestor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7:Y47" firstHeaderRow="1" firstDataRow="3" firstDataCol="1" rowPageCount="1" colPageCount="1"/>
  <pivotFields count="17">
    <pivotField numFmtId="14" showAll="0" defaultSubtotal="0">
      <items count="729">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s>
    </pivotField>
    <pivotField numFmtId="1" showAll="0" defaultSubtotal="0">
      <items count="3">
        <item x="1"/>
        <item x="0"/>
        <item x="2"/>
      </items>
    </pivotField>
    <pivotField showAll="0" defaultSubtotal="0"/>
    <pivotField axis="axisPage" showAll="0" defaultSubtotal="0">
      <items count="2">
        <item x="1"/>
        <item x="0"/>
      </items>
    </pivotField>
    <pivotField showAll="0" defaultSubtotal="0"/>
    <pivotField axis="axisRow" showAll="0" defaultSubtotal="0">
      <items count="8">
        <item x="2"/>
        <item x="1"/>
        <item x="7"/>
        <item x="3"/>
        <item x="6"/>
        <item x="5"/>
        <item x="4"/>
        <item x="0"/>
      </items>
    </pivotField>
    <pivotField showAll="0" defaultSubtotal="0">
      <items count="8">
        <item x="2"/>
        <item x="1"/>
        <item x="7"/>
        <item x="3"/>
        <item x="6"/>
        <item x="5"/>
        <item x="4"/>
        <item x="0"/>
      </items>
    </pivotField>
    <pivotField showAll="0" defaultSubtotal="0"/>
    <pivotField showAll="0" defaultSubtotal="0"/>
    <pivotField showAll="0" defaultSubtotal="0"/>
    <pivotField showAll="0" defaultSubtotal="0">
      <items count="10">
        <item x="2"/>
        <item x="3"/>
        <item x="0"/>
        <item x="4"/>
        <item x="5"/>
        <item x="7"/>
        <item x="1"/>
        <item x="8"/>
        <item x="6"/>
        <item x="9"/>
      </items>
    </pivotField>
    <pivotField showAll="0" defaultSubtotal="0"/>
    <pivotField dataField="1" numFmtId="164" showAll="0" defaultSubtotal="0"/>
    <pivotField showAll="0" defaultSubtotal="0"/>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5">
        <item sd="0" x="0"/>
        <item x="1"/>
        <item x="2"/>
        <item sd="0" x="3"/>
        <item sd="0" x="4"/>
      </items>
    </pivotField>
  </pivotFields>
  <rowFields count="1">
    <field x="5"/>
  </rowFields>
  <rowItems count="8">
    <i>
      <x/>
    </i>
    <i>
      <x v="1"/>
    </i>
    <i>
      <x v="2"/>
    </i>
    <i>
      <x v="3"/>
    </i>
    <i>
      <x v="4"/>
    </i>
    <i>
      <x v="5"/>
    </i>
    <i>
      <x v="6"/>
    </i>
    <i>
      <x v="7"/>
    </i>
  </rowItems>
  <colFields count="2">
    <field x="16"/>
    <field x="14"/>
  </colFields>
  <colItems count="2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colItems>
  <pageFields count="1">
    <pageField fld="3" hier="-1"/>
  </pageFields>
  <dataFields count="1">
    <dataField name="Sum of Sales" fld="12" baseField="0" baseItem="0" numFmtId="164"/>
  </dataFields>
  <chartFormats count="2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0"/>
          </reference>
        </references>
      </pivotArea>
    </chartFormat>
    <chartFormat chart="2" format="3" series="1">
      <pivotArea type="data" outline="0" fieldPosition="0">
        <references count="2">
          <reference field="4294967294" count="1" selected="0">
            <x v="0"/>
          </reference>
          <reference field="3"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2">
          <reference field="4294967294" count="1" selected="0">
            <x v="0"/>
          </reference>
          <reference field="16" count="1" selected="0">
            <x v="2"/>
          </reference>
        </references>
      </pivotArea>
    </chartFormat>
    <chartFormat chart="2" format="6" series="1">
      <pivotArea type="data" outline="0" fieldPosition="0">
        <references count="3">
          <reference field="4294967294" count="1" selected="0">
            <x v="0"/>
          </reference>
          <reference field="14" count="1" selected="0">
            <x v="3"/>
          </reference>
          <reference field="16" count="1" selected="0">
            <x v="1"/>
          </reference>
        </references>
      </pivotArea>
    </chartFormat>
    <chartFormat chart="2" format="7" series="1">
      <pivotArea type="data" outline="0" fieldPosition="0">
        <references count="3">
          <reference field="4294967294" count="1" selected="0">
            <x v="0"/>
          </reference>
          <reference field="14" count="1" selected="0">
            <x v="4"/>
          </reference>
          <reference field="16" count="1" selected="0">
            <x v="1"/>
          </reference>
        </references>
      </pivotArea>
    </chartFormat>
    <chartFormat chart="2" format="8" series="1">
      <pivotArea type="data" outline="0" fieldPosition="0">
        <references count="3">
          <reference field="4294967294" count="1" selected="0">
            <x v="0"/>
          </reference>
          <reference field="14" count="1" selected="0">
            <x v="5"/>
          </reference>
          <reference field="16" count="1" selected="0">
            <x v="1"/>
          </reference>
        </references>
      </pivotArea>
    </chartFormat>
    <chartFormat chart="2" format="9" series="1">
      <pivotArea type="data" outline="0" fieldPosition="0">
        <references count="3">
          <reference field="4294967294" count="1" selected="0">
            <x v="0"/>
          </reference>
          <reference field="14" count="1" selected="0">
            <x v="6"/>
          </reference>
          <reference field="16" count="1" selected="0">
            <x v="1"/>
          </reference>
        </references>
      </pivotArea>
    </chartFormat>
    <chartFormat chart="2" format="10" series="1">
      <pivotArea type="data" outline="0" fieldPosition="0">
        <references count="3">
          <reference field="4294967294" count="1" selected="0">
            <x v="0"/>
          </reference>
          <reference field="14" count="1" selected="0">
            <x v="7"/>
          </reference>
          <reference field="16" count="1" selected="0">
            <x v="1"/>
          </reference>
        </references>
      </pivotArea>
    </chartFormat>
    <chartFormat chart="2" format="11" series="1">
      <pivotArea type="data" outline="0" fieldPosition="0">
        <references count="3">
          <reference field="4294967294" count="1" selected="0">
            <x v="0"/>
          </reference>
          <reference field="14" count="1" selected="0">
            <x v="8"/>
          </reference>
          <reference field="16" count="1" selected="0">
            <x v="1"/>
          </reference>
        </references>
      </pivotArea>
    </chartFormat>
    <chartFormat chart="2" format="12" series="1">
      <pivotArea type="data" outline="0" fieldPosition="0">
        <references count="3">
          <reference field="4294967294" count="1" selected="0">
            <x v="0"/>
          </reference>
          <reference field="14" count="1" selected="0">
            <x v="9"/>
          </reference>
          <reference field="16" count="1" selected="0">
            <x v="1"/>
          </reference>
        </references>
      </pivotArea>
    </chartFormat>
    <chartFormat chart="2" format="13" series="1">
      <pivotArea type="data" outline="0" fieldPosition="0">
        <references count="3">
          <reference field="4294967294" count="1" selected="0">
            <x v="0"/>
          </reference>
          <reference field="14" count="1" selected="0">
            <x v="10"/>
          </reference>
          <reference field="16" count="1" selected="0">
            <x v="1"/>
          </reference>
        </references>
      </pivotArea>
    </chartFormat>
    <chartFormat chart="2" format="14" series="1">
      <pivotArea type="data" outline="0" fieldPosition="0">
        <references count="3">
          <reference field="4294967294" count="1" selected="0">
            <x v="0"/>
          </reference>
          <reference field="14" count="1" selected="0">
            <x v="11"/>
          </reference>
          <reference field="16" count="1" selected="0">
            <x v="1"/>
          </reference>
        </references>
      </pivotArea>
    </chartFormat>
    <chartFormat chart="2" format="15" series="1">
      <pivotArea type="data" outline="0" fieldPosition="0">
        <references count="3">
          <reference field="4294967294" count="1" selected="0">
            <x v="0"/>
          </reference>
          <reference field="14" count="1" selected="0">
            <x v="12"/>
          </reference>
          <reference field="16" count="1" selected="0">
            <x v="1"/>
          </reference>
        </references>
      </pivotArea>
    </chartFormat>
    <chartFormat chart="2" format="16" series="1">
      <pivotArea type="data" outline="0" fieldPosition="0">
        <references count="3">
          <reference field="4294967294" count="1" selected="0">
            <x v="0"/>
          </reference>
          <reference field="14" count="1" selected="0">
            <x v="1"/>
          </reference>
          <reference field="16" count="1" selected="0">
            <x v="2"/>
          </reference>
        </references>
      </pivotArea>
    </chartFormat>
    <chartFormat chart="2" format="17" series="1">
      <pivotArea type="data" outline="0" fieldPosition="0">
        <references count="3">
          <reference field="4294967294" count="1" selected="0">
            <x v="0"/>
          </reference>
          <reference field="14" count="1" selected="0">
            <x v="2"/>
          </reference>
          <reference field="16" count="1" selected="0">
            <x v="2"/>
          </reference>
        </references>
      </pivotArea>
    </chartFormat>
    <chartFormat chart="2" format="18" series="1">
      <pivotArea type="data" outline="0" fieldPosition="0">
        <references count="3">
          <reference field="4294967294" count="1" selected="0">
            <x v="0"/>
          </reference>
          <reference field="14" count="1" selected="0">
            <x v="3"/>
          </reference>
          <reference field="16" count="1" selected="0">
            <x v="2"/>
          </reference>
        </references>
      </pivotArea>
    </chartFormat>
    <chartFormat chart="2" format="19" series="1">
      <pivotArea type="data" outline="0" fieldPosition="0">
        <references count="3">
          <reference field="4294967294" count="1" selected="0">
            <x v="0"/>
          </reference>
          <reference field="14" count="1" selected="0">
            <x v="4"/>
          </reference>
          <reference field="16" count="1" selected="0">
            <x v="2"/>
          </reference>
        </references>
      </pivotArea>
    </chartFormat>
    <chartFormat chart="2" format="20" series="1">
      <pivotArea type="data" outline="0" fieldPosition="0">
        <references count="3">
          <reference field="4294967294" count="1" selected="0">
            <x v="0"/>
          </reference>
          <reference field="14" count="1" selected="0">
            <x v="5"/>
          </reference>
          <reference field="16" count="1" selected="0">
            <x v="2"/>
          </reference>
        </references>
      </pivotArea>
    </chartFormat>
    <chartFormat chart="2" format="21" series="1">
      <pivotArea type="data" outline="0" fieldPosition="0">
        <references count="3">
          <reference field="4294967294" count="1" selected="0">
            <x v="0"/>
          </reference>
          <reference field="14" count="1" selected="0">
            <x v="6"/>
          </reference>
          <reference field="16" count="1" selected="0">
            <x v="2"/>
          </reference>
        </references>
      </pivotArea>
    </chartFormat>
    <chartFormat chart="2" format="22" series="1">
      <pivotArea type="data" outline="0" fieldPosition="0">
        <references count="3">
          <reference field="4294967294" count="1" selected="0">
            <x v="0"/>
          </reference>
          <reference field="14" count="1" selected="0">
            <x v="7"/>
          </reference>
          <reference field="16" count="1" selected="0">
            <x v="2"/>
          </reference>
        </references>
      </pivotArea>
    </chartFormat>
    <chartFormat chart="2" format="23" series="1">
      <pivotArea type="data" outline="0" fieldPosition="0">
        <references count="3">
          <reference field="4294967294" count="1" selected="0">
            <x v="0"/>
          </reference>
          <reference field="14" count="1" selected="0">
            <x v="8"/>
          </reference>
          <reference field="16" count="1" selected="0">
            <x v="2"/>
          </reference>
        </references>
      </pivotArea>
    </chartFormat>
    <chartFormat chart="2" format="24" series="1">
      <pivotArea type="data" outline="0" fieldPosition="0">
        <references count="3">
          <reference field="4294967294" count="1" selected="0">
            <x v="0"/>
          </reference>
          <reference field="14" count="1" selected="0">
            <x v="9"/>
          </reference>
          <reference field="16" count="1" selected="0">
            <x v="2"/>
          </reference>
        </references>
      </pivotArea>
    </chartFormat>
    <chartFormat chart="2" format="25" series="1">
      <pivotArea type="data" outline="0" fieldPosition="0">
        <references count="3">
          <reference field="4294967294" count="1" selected="0">
            <x v="0"/>
          </reference>
          <reference field="14" count="1" selected="0">
            <x v="10"/>
          </reference>
          <reference field="16" count="1" selected="0">
            <x v="2"/>
          </reference>
        </references>
      </pivotArea>
    </chartFormat>
    <chartFormat chart="2" format="26" series="1">
      <pivotArea type="data" outline="0" fieldPosition="0">
        <references count="3">
          <reference field="4294967294" count="1" selected="0">
            <x v="0"/>
          </reference>
          <reference field="14" count="1" selected="0">
            <x v="11"/>
          </reference>
          <reference field="16" count="1" selected="0">
            <x v="2"/>
          </reference>
        </references>
      </pivotArea>
    </chartFormat>
    <chartFormat chart="2" format="27" series="1">
      <pivotArea type="data" outline="0" fieldPosition="0">
        <references count="3">
          <reference field="4294967294" count="1" selected="0">
            <x v="0"/>
          </reference>
          <reference field="14" count="1" selected="0">
            <x v="12"/>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B1510D-EF20-4C9A-8D57-302DFC331706}" name="Sparklineonlin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20:Y30" firstHeaderRow="1" firstDataRow="3" firstDataCol="1" rowPageCount="1" colPageCount="1"/>
  <pivotFields count="17">
    <pivotField numFmtId="14" showAll="0" defaultSubtotal="0">
      <items count="729">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s>
    </pivotField>
    <pivotField numFmtId="1" showAll="0" defaultSubtotal="0">
      <items count="3">
        <item x="1"/>
        <item x="0"/>
        <item x="2"/>
      </items>
    </pivotField>
    <pivotField showAll="0" defaultSubtotal="0"/>
    <pivotField axis="axisPage" showAll="0" defaultSubtotal="0">
      <items count="2">
        <item x="1"/>
        <item x="0"/>
      </items>
    </pivotField>
    <pivotField showAll="0" defaultSubtotal="0"/>
    <pivotField axis="axisRow" showAll="0" defaultSubtotal="0">
      <items count="8">
        <item x="2"/>
        <item x="1"/>
        <item x="7"/>
        <item x="3"/>
        <item x="6"/>
        <item x="5"/>
        <item x="4"/>
        <item x="0"/>
      </items>
    </pivotField>
    <pivotField showAll="0" defaultSubtotal="0">
      <items count="8">
        <item x="2"/>
        <item x="1"/>
        <item x="7"/>
        <item x="3"/>
        <item x="6"/>
        <item x="5"/>
        <item x="4"/>
        <item x="0"/>
      </items>
    </pivotField>
    <pivotField showAll="0" defaultSubtotal="0"/>
    <pivotField showAll="0" defaultSubtotal="0"/>
    <pivotField showAll="0" defaultSubtotal="0"/>
    <pivotField showAll="0" defaultSubtotal="0">
      <items count="10">
        <item x="2"/>
        <item x="3"/>
        <item x="0"/>
        <item x="4"/>
        <item x="5"/>
        <item x="7"/>
        <item x="1"/>
        <item x="8"/>
        <item x="6"/>
        <item x="9"/>
      </items>
    </pivotField>
    <pivotField showAll="0" defaultSubtotal="0"/>
    <pivotField dataField="1" numFmtId="164" showAll="0" defaultSubtotal="0"/>
    <pivotField showAll="0" defaultSubtotal="0"/>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5">
        <item sd="0" x="0"/>
        <item x="1"/>
        <item x="2"/>
        <item sd="0" x="3"/>
        <item sd="0" x="4"/>
      </items>
    </pivotField>
  </pivotFields>
  <rowFields count="1">
    <field x="5"/>
  </rowFields>
  <rowItems count="8">
    <i>
      <x/>
    </i>
    <i>
      <x v="1"/>
    </i>
    <i>
      <x v="2"/>
    </i>
    <i>
      <x v="3"/>
    </i>
    <i>
      <x v="4"/>
    </i>
    <i>
      <x v="5"/>
    </i>
    <i>
      <x v="6"/>
    </i>
    <i>
      <x v="7"/>
    </i>
  </rowItems>
  <colFields count="2">
    <field x="16"/>
    <field x="14"/>
  </colFields>
  <colItems count="2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colItems>
  <pageFields count="1">
    <pageField fld="3" hier="-1"/>
  </pageFields>
  <dataFields count="1">
    <dataField name="Sum of Sales" fld="12" baseField="0" baseItem="0" numFmtId="164"/>
  </dataFields>
  <chartFormats count="2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0"/>
          </reference>
        </references>
      </pivotArea>
    </chartFormat>
    <chartFormat chart="2" format="3" series="1">
      <pivotArea type="data" outline="0" fieldPosition="0">
        <references count="2">
          <reference field="4294967294" count="1" selected="0">
            <x v="0"/>
          </reference>
          <reference field="3"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2">
          <reference field="4294967294" count="1" selected="0">
            <x v="0"/>
          </reference>
          <reference field="16" count="1" selected="0">
            <x v="2"/>
          </reference>
        </references>
      </pivotArea>
    </chartFormat>
    <chartFormat chart="2" format="6" series="1">
      <pivotArea type="data" outline="0" fieldPosition="0">
        <references count="3">
          <reference field="4294967294" count="1" selected="0">
            <x v="0"/>
          </reference>
          <reference field="14" count="1" selected="0">
            <x v="3"/>
          </reference>
          <reference field="16" count="1" selected="0">
            <x v="1"/>
          </reference>
        </references>
      </pivotArea>
    </chartFormat>
    <chartFormat chart="2" format="7" series="1">
      <pivotArea type="data" outline="0" fieldPosition="0">
        <references count="3">
          <reference field="4294967294" count="1" selected="0">
            <x v="0"/>
          </reference>
          <reference field="14" count="1" selected="0">
            <x v="4"/>
          </reference>
          <reference field="16" count="1" selected="0">
            <x v="1"/>
          </reference>
        </references>
      </pivotArea>
    </chartFormat>
    <chartFormat chart="2" format="8" series="1">
      <pivotArea type="data" outline="0" fieldPosition="0">
        <references count="3">
          <reference field="4294967294" count="1" selected="0">
            <x v="0"/>
          </reference>
          <reference field="14" count="1" selected="0">
            <x v="5"/>
          </reference>
          <reference field="16" count="1" selected="0">
            <x v="1"/>
          </reference>
        </references>
      </pivotArea>
    </chartFormat>
    <chartFormat chart="2" format="9" series="1">
      <pivotArea type="data" outline="0" fieldPosition="0">
        <references count="3">
          <reference field="4294967294" count="1" selected="0">
            <x v="0"/>
          </reference>
          <reference field="14" count="1" selected="0">
            <x v="6"/>
          </reference>
          <reference field="16" count="1" selected="0">
            <x v="1"/>
          </reference>
        </references>
      </pivotArea>
    </chartFormat>
    <chartFormat chart="2" format="10" series="1">
      <pivotArea type="data" outline="0" fieldPosition="0">
        <references count="3">
          <reference field="4294967294" count="1" selected="0">
            <x v="0"/>
          </reference>
          <reference field="14" count="1" selected="0">
            <x v="7"/>
          </reference>
          <reference field="16" count="1" selected="0">
            <x v="1"/>
          </reference>
        </references>
      </pivotArea>
    </chartFormat>
    <chartFormat chart="2" format="11" series="1">
      <pivotArea type="data" outline="0" fieldPosition="0">
        <references count="3">
          <reference field="4294967294" count="1" selected="0">
            <x v="0"/>
          </reference>
          <reference field="14" count="1" selected="0">
            <x v="8"/>
          </reference>
          <reference field="16" count="1" selected="0">
            <x v="1"/>
          </reference>
        </references>
      </pivotArea>
    </chartFormat>
    <chartFormat chart="2" format="12" series="1">
      <pivotArea type="data" outline="0" fieldPosition="0">
        <references count="3">
          <reference field="4294967294" count="1" selected="0">
            <x v="0"/>
          </reference>
          <reference field="14" count="1" selected="0">
            <x v="9"/>
          </reference>
          <reference field="16" count="1" selected="0">
            <x v="1"/>
          </reference>
        </references>
      </pivotArea>
    </chartFormat>
    <chartFormat chart="2" format="13" series="1">
      <pivotArea type="data" outline="0" fieldPosition="0">
        <references count="3">
          <reference field="4294967294" count="1" selected="0">
            <x v="0"/>
          </reference>
          <reference field="14" count="1" selected="0">
            <x v="10"/>
          </reference>
          <reference field="16" count="1" selected="0">
            <x v="1"/>
          </reference>
        </references>
      </pivotArea>
    </chartFormat>
    <chartFormat chart="2" format="14" series="1">
      <pivotArea type="data" outline="0" fieldPosition="0">
        <references count="3">
          <reference field="4294967294" count="1" selected="0">
            <x v="0"/>
          </reference>
          <reference field="14" count="1" selected="0">
            <x v="11"/>
          </reference>
          <reference field="16" count="1" selected="0">
            <x v="1"/>
          </reference>
        </references>
      </pivotArea>
    </chartFormat>
    <chartFormat chart="2" format="15" series="1">
      <pivotArea type="data" outline="0" fieldPosition="0">
        <references count="3">
          <reference field="4294967294" count="1" selected="0">
            <x v="0"/>
          </reference>
          <reference field="14" count="1" selected="0">
            <x v="12"/>
          </reference>
          <reference field="16" count="1" selected="0">
            <x v="1"/>
          </reference>
        </references>
      </pivotArea>
    </chartFormat>
    <chartFormat chart="2" format="16" series="1">
      <pivotArea type="data" outline="0" fieldPosition="0">
        <references count="3">
          <reference field="4294967294" count="1" selected="0">
            <x v="0"/>
          </reference>
          <reference field="14" count="1" selected="0">
            <x v="1"/>
          </reference>
          <reference field="16" count="1" selected="0">
            <x v="2"/>
          </reference>
        </references>
      </pivotArea>
    </chartFormat>
    <chartFormat chart="2" format="17" series="1">
      <pivotArea type="data" outline="0" fieldPosition="0">
        <references count="3">
          <reference field="4294967294" count="1" selected="0">
            <x v="0"/>
          </reference>
          <reference field="14" count="1" selected="0">
            <x v="2"/>
          </reference>
          <reference field="16" count="1" selected="0">
            <x v="2"/>
          </reference>
        </references>
      </pivotArea>
    </chartFormat>
    <chartFormat chart="2" format="18" series="1">
      <pivotArea type="data" outline="0" fieldPosition="0">
        <references count="3">
          <reference field="4294967294" count="1" selected="0">
            <x v="0"/>
          </reference>
          <reference field="14" count="1" selected="0">
            <x v="3"/>
          </reference>
          <reference field="16" count="1" selected="0">
            <x v="2"/>
          </reference>
        </references>
      </pivotArea>
    </chartFormat>
    <chartFormat chart="2" format="19" series="1">
      <pivotArea type="data" outline="0" fieldPosition="0">
        <references count="3">
          <reference field="4294967294" count="1" selected="0">
            <x v="0"/>
          </reference>
          <reference field="14" count="1" selected="0">
            <x v="4"/>
          </reference>
          <reference field="16" count="1" selected="0">
            <x v="2"/>
          </reference>
        </references>
      </pivotArea>
    </chartFormat>
    <chartFormat chart="2" format="20" series="1">
      <pivotArea type="data" outline="0" fieldPosition="0">
        <references count="3">
          <reference field="4294967294" count="1" selected="0">
            <x v="0"/>
          </reference>
          <reference field="14" count="1" selected="0">
            <x v="5"/>
          </reference>
          <reference field="16" count="1" selected="0">
            <x v="2"/>
          </reference>
        </references>
      </pivotArea>
    </chartFormat>
    <chartFormat chart="2" format="21" series="1">
      <pivotArea type="data" outline="0" fieldPosition="0">
        <references count="3">
          <reference field="4294967294" count="1" selected="0">
            <x v="0"/>
          </reference>
          <reference field="14" count="1" selected="0">
            <x v="6"/>
          </reference>
          <reference field="16" count="1" selected="0">
            <x v="2"/>
          </reference>
        </references>
      </pivotArea>
    </chartFormat>
    <chartFormat chart="2" format="22" series="1">
      <pivotArea type="data" outline="0" fieldPosition="0">
        <references count="3">
          <reference field="4294967294" count="1" selected="0">
            <x v="0"/>
          </reference>
          <reference field="14" count="1" selected="0">
            <x v="7"/>
          </reference>
          <reference field="16" count="1" selected="0">
            <x v="2"/>
          </reference>
        </references>
      </pivotArea>
    </chartFormat>
    <chartFormat chart="2" format="23" series="1">
      <pivotArea type="data" outline="0" fieldPosition="0">
        <references count="3">
          <reference field="4294967294" count="1" selected="0">
            <x v="0"/>
          </reference>
          <reference field="14" count="1" selected="0">
            <x v="8"/>
          </reference>
          <reference field="16" count="1" selected="0">
            <x v="2"/>
          </reference>
        </references>
      </pivotArea>
    </chartFormat>
    <chartFormat chart="2" format="24" series="1">
      <pivotArea type="data" outline="0" fieldPosition="0">
        <references count="3">
          <reference field="4294967294" count="1" selected="0">
            <x v="0"/>
          </reference>
          <reference field="14" count="1" selected="0">
            <x v="9"/>
          </reference>
          <reference field="16" count="1" selected="0">
            <x v="2"/>
          </reference>
        </references>
      </pivotArea>
    </chartFormat>
    <chartFormat chart="2" format="25" series="1">
      <pivotArea type="data" outline="0" fieldPosition="0">
        <references count="3">
          <reference field="4294967294" count="1" selected="0">
            <x v="0"/>
          </reference>
          <reference field="14" count="1" selected="0">
            <x v="10"/>
          </reference>
          <reference field="16" count="1" selected="0">
            <x v="2"/>
          </reference>
        </references>
      </pivotArea>
    </chartFormat>
    <chartFormat chart="2" format="26" series="1">
      <pivotArea type="data" outline="0" fieldPosition="0">
        <references count="3">
          <reference field="4294967294" count="1" selected="0">
            <x v="0"/>
          </reference>
          <reference field="14" count="1" selected="0">
            <x v="11"/>
          </reference>
          <reference field="16" count="1" selected="0">
            <x v="2"/>
          </reference>
        </references>
      </pivotArea>
    </chartFormat>
    <chartFormat chart="2" format="27" series="1">
      <pivotArea type="data" outline="0" fieldPosition="0">
        <references count="3">
          <reference field="4294967294" count="1" selected="0">
            <x v="0"/>
          </reference>
          <reference field="14" count="1" selected="0">
            <x v="12"/>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EEDABF-FA3B-4F2A-855F-959D0F6B0680}" name="Sparklin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Y13" firstHeaderRow="1" firstDataRow="3" firstDataCol="1" rowPageCount="1" colPageCount="1"/>
  <pivotFields count="17">
    <pivotField numFmtId="14" showAll="0" defaultSubtotal="0">
      <items count="729">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s>
    </pivotField>
    <pivotField numFmtId="1" showAll="0" defaultSubtotal="0">
      <items count="3">
        <item x="1"/>
        <item x="0"/>
        <item x="2"/>
      </items>
    </pivotField>
    <pivotField showAll="0" defaultSubtotal="0"/>
    <pivotField axis="axisPage" showAll="0" defaultSubtotal="0">
      <items count="2">
        <item x="1"/>
        <item x="0"/>
      </items>
    </pivotField>
    <pivotField showAll="0" defaultSubtotal="0"/>
    <pivotField axis="axisRow" showAll="0" defaultSubtotal="0">
      <items count="8">
        <item x="2"/>
        <item x="1"/>
        <item x="7"/>
        <item x="3"/>
        <item x="6"/>
        <item x="5"/>
        <item x="4"/>
        <item x="0"/>
      </items>
    </pivotField>
    <pivotField showAll="0" defaultSubtotal="0">
      <items count="8">
        <item x="2"/>
        <item x="1"/>
        <item x="7"/>
        <item x="3"/>
        <item x="6"/>
        <item x="5"/>
        <item x="4"/>
        <item x="0"/>
      </items>
    </pivotField>
    <pivotField showAll="0" defaultSubtotal="0"/>
    <pivotField showAll="0" defaultSubtotal="0"/>
    <pivotField showAll="0" defaultSubtotal="0"/>
    <pivotField showAll="0" defaultSubtotal="0">
      <items count="10">
        <item x="2"/>
        <item x="3"/>
        <item x="0"/>
        <item x="4"/>
        <item x="5"/>
        <item x="7"/>
        <item x="1"/>
        <item x="8"/>
        <item x="6"/>
        <item x="9"/>
      </items>
    </pivotField>
    <pivotField showAll="0" defaultSubtotal="0"/>
    <pivotField dataField="1" numFmtId="164" showAll="0" defaultSubtotal="0"/>
    <pivotField showAll="0" defaultSubtotal="0"/>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5">
        <item sd="0" x="0"/>
        <item x="1"/>
        <item x="2"/>
        <item sd="0" x="3"/>
        <item sd="0" x="4"/>
      </items>
    </pivotField>
  </pivotFields>
  <rowFields count="1">
    <field x="5"/>
  </rowFields>
  <rowItems count="8">
    <i>
      <x/>
    </i>
    <i>
      <x v="1"/>
    </i>
    <i>
      <x v="2"/>
    </i>
    <i>
      <x v="3"/>
    </i>
    <i>
      <x v="4"/>
    </i>
    <i>
      <x v="5"/>
    </i>
    <i>
      <x v="6"/>
    </i>
    <i>
      <x v="7"/>
    </i>
  </rowItems>
  <colFields count="2">
    <field x="16"/>
    <field x="14"/>
  </colFields>
  <colItems count="2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colItems>
  <pageFields count="1">
    <pageField fld="3" hier="-1"/>
  </pageFields>
  <dataFields count="1">
    <dataField name="Sum of Sales" fld="12" baseField="0" baseItem="0" numFmtId="164"/>
  </dataFields>
  <chartFormats count="2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0"/>
          </reference>
        </references>
      </pivotArea>
    </chartFormat>
    <chartFormat chart="2" format="3" series="1">
      <pivotArea type="data" outline="0" fieldPosition="0">
        <references count="2">
          <reference field="4294967294" count="1" selected="0">
            <x v="0"/>
          </reference>
          <reference field="3"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2">
          <reference field="4294967294" count="1" selected="0">
            <x v="0"/>
          </reference>
          <reference field="16" count="1" selected="0">
            <x v="2"/>
          </reference>
        </references>
      </pivotArea>
    </chartFormat>
    <chartFormat chart="2" format="6" series="1">
      <pivotArea type="data" outline="0" fieldPosition="0">
        <references count="3">
          <reference field="4294967294" count="1" selected="0">
            <x v="0"/>
          </reference>
          <reference field="14" count="1" selected="0">
            <x v="3"/>
          </reference>
          <reference field="16" count="1" selected="0">
            <x v="1"/>
          </reference>
        </references>
      </pivotArea>
    </chartFormat>
    <chartFormat chart="2" format="7" series="1">
      <pivotArea type="data" outline="0" fieldPosition="0">
        <references count="3">
          <reference field="4294967294" count="1" selected="0">
            <x v="0"/>
          </reference>
          <reference field="14" count="1" selected="0">
            <x v="4"/>
          </reference>
          <reference field="16" count="1" selected="0">
            <x v="1"/>
          </reference>
        </references>
      </pivotArea>
    </chartFormat>
    <chartFormat chart="2" format="8" series="1">
      <pivotArea type="data" outline="0" fieldPosition="0">
        <references count="3">
          <reference field="4294967294" count="1" selected="0">
            <x v="0"/>
          </reference>
          <reference field="14" count="1" selected="0">
            <x v="5"/>
          </reference>
          <reference field="16" count="1" selected="0">
            <x v="1"/>
          </reference>
        </references>
      </pivotArea>
    </chartFormat>
    <chartFormat chart="2" format="9" series="1">
      <pivotArea type="data" outline="0" fieldPosition="0">
        <references count="3">
          <reference field="4294967294" count="1" selected="0">
            <x v="0"/>
          </reference>
          <reference field="14" count="1" selected="0">
            <x v="6"/>
          </reference>
          <reference field="16" count="1" selected="0">
            <x v="1"/>
          </reference>
        </references>
      </pivotArea>
    </chartFormat>
    <chartFormat chart="2" format="10" series="1">
      <pivotArea type="data" outline="0" fieldPosition="0">
        <references count="3">
          <reference field="4294967294" count="1" selected="0">
            <x v="0"/>
          </reference>
          <reference field="14" count="1" selected="0">
            <x v="7"/>
          </reference>
          <reference field="16" count="1" selected="0">
            <x v="1"/>
          </reference>
        </references>
      </pivotArea>
    </chartFormat>
    <chartFormat chart="2" format="11" series="1">
      <pivotArea type="data" outline="0" fieldPosition="0">
        <references count="3">
          <reference field="4294967294" count="1" selected="0">
            <x v="0"/>
          </reference>
          <reference field="14" count="1" selected="0">
            <x v="8"/>
          </reference>
          <reference field="16" count="1" selected="0">
            <x v="1"/>
          </reference>
        </references>
      </pivotArea>
    </chartFormat>
    <chartFormat chart="2" format="12" series="1">
      <pivotArea type="data" outline="0" fieldPosition="0">
        <references count="3">
          <reference field="4294967294" count="1" selected="0">
            <x v="0"/>
          </reference>
          <reference field="14" count="1" selected="0">
            <x v="9"/>
          </reference>
          <reference field="16" count="1" selected="0">
            <x v="1"/>
          </reference>
        </references>
      </pivotArea>
    </chartFormat>
    <chartFormat chart="2" format="13" series="1">
      <pivotArea type="data" outline="0" fieldPosition="0">
        <references count="3">
          <reference field="4294967294" count="1" selected="0">
            <x v="0"/>
          </reference>
          <reference field="14" count="1" selected="0">
            <x v="10"/>
          </reference>
          <reference field="16" count="1" selected="0">
            <x v="1"/>
          </reference>
        </references>
      </pivotArea>
    </chartFormat>
    <chartFormat chart="2" format="14" series="1">
      <pivotArea type="data" outline="0" fieldPosition="0">
        <references count="3">
          <reference field="4294967294" count="1" selected="0">
            <x v="0"/>
          </reference>
          <reference field="14" count="1" selected="0">
            <x v="11"/>
          </reference>
          <reference field="16" count="1" selected="0">
            <x v="1"/>
          </reference>
        </references>
      </pivotArea>
    </chartFormat>
    <chartFormat chart="2" format="15" series="1">
      <pivotArea type="data" outline="0" fieldPosition="0">
        <references count="3">
          <reference field="4294967294" count="1" selected="0">
            <x v="0"/>
          </reference>
          <reference field="14" count="1" selected="0">
            <x v="12"/>
          </reference>
          <reference field="16" count="1" selected="0">
            <x v="1"/>
          </reference>
        </references>
      </pivotArea>
    </chartFormat>
    <chartFormat chart="2" format="16" series="1">
      <pivotArea type="data" outline="0" fieldPosition="0">
        <references count="3">
          <reference field="4294967294" count="1" selected="0">
            <x v="0"/>
          </reference>
          <reference field="14" count="1" selected="0">
            <x v="1"/>
          </reference>
          <reference field="16" count="1" selected="0">
            <x v="2"/>
          </reference>
        </references>
      </pivotArea>
    </chartFormat>
    <chartFormat chart="2" format="17" series="1">
      <pivotArea type="data" outline="0" fieldPosition="0">
        <references count="3">
          <reference field="4294967294" count="1" selected="0">
            <x v="0"/>
          </reference>
          <reference field="14" count="1" selected="0">
            <x v="2"/>
          </reference>
          <reference field="16" count="1" selected="0">
            <x v="2"/>
          </reference>
        </references>
      </pivotArea>
    </chartFormat>
    <chartFormat chart="2" format="18" series="1">
      <pivotArea type="data" outline="0" fieldPosition="0">
        <references count="3">
          <reference field="4294967294" count="1" selected="0">
            <x v="0"/>
          </reference>
          <reference field="14" count="1" selected="0">
            <x v="3"/>
          </reference>
          <reference field="16" count="1" selected="0">
            <x v="2"/>
          </reference>
        </references>
      </pivotArea>
    </chartFormat>
    <chartFormat chart="2" format="19" series="1">
      <pivotArea type="data" outline="0" fieldPosition="0">
        <references count="3">
          <reference field="4294967294" count="1" selected="0">
            <x v="0"/>
          </reference>
          <reference field="14" count="1" selected="0">
            <x v="4"/>
          </reference>
          <reference field="16" count="1" selected="0">
            <x v="2"/>
          </reference>
        </references>
      </pivotArea>
    </chartFormat>
    <chartFormat chart="2" format="20" series="1">
      <pivotArea type="data" outline="0" fieldPosition="0">
        <references count="3">
          <reference field="4294967294" count="1" selected="0">
            <x v="0"/>
          </reference>
          <reference field="14" count="1" selected="0">
            <x v="5"/>
          </reference>
          <reference field="16" count="1" selected="0">
            <x v="2"/>
          </reference>
        </references>
      </pivotArea>
    </chartFormat>
    <chartFormat chart="2" format="21" series="1">
      <pivotArea type="data" outline="0" fieldPosition="0">
        <references count="3">
          <reference field="4294967294" count="1" selected="0">
            <x v="0"/>
          </reference>
          <reference field="14" count="1" selected="0">
            <x v="6"/>
          </reference>
          <reference field="16" count="1" selected="0">
            <x v="2"/>
          </reference>
        </references>
      </pivotArea>
    </chartFormat>
    <chartFormat chart="2" format="22" series="1">
      <pivotArea type="data" outline="0" fieldPosition="0">
        <references count="3">
          <reference field="4294967294" count="1" selected="0">
            <x v="0"/>
          </reference>
          <reference field="14" count="1" selected="0">
            <x v="7"/>
          </reference>
          <reference field="16" count="1" selected="0">
            <x v="2"/>
          </reference>
        </references>
      </pivotArea>
    </chartFormat>
    <chartFormat chart="2" format="23" series="1">
      <pivotArea type="data" outline="0" fieldPosition="0">
        <references count="3">
          <reference field="4294967294" count="1" selected="0">
            <x v="0"/>
          </reference>
          <reference field="14" count="1" selected="0">
            <x v="8"/>
          </reference>
          <reference field="16" count="1" selected="0">
            <x v="2"/>
          </reference>
        </references>
      </pivotArea>
    </chartFormat>
    <chartFormat chart="2" format="24" series="1">
      <pivotArea type="data" outline="0" fieldPosition="0">
        <references count="3">
          <reference field="4294967294" count="1" selected="0">
            <x v="0"/>
          </reference>
          <reference field="14" count="1" selected="0">
            <x v="9"/>
          </reference>
          <reference field="16" count="1" selected="0">
            <x v="2"/>
          </reference>
        </references>
      </pivotArea>
    </chartFormat>
    <chartFormat chart="2" format="25" series="1">
      <pivotArea type="data" outline="0" fieldPosition="0">
        <references count="3">
          <reference field="4294967294" count="1" selected="0">
            <x v="0"/>
          </reference>
          <reference field="14" count="1" selected="0">
            <x v="10"/>
          </reference>
          <reference field="16" count="1" selected="0">
            <x v="2"/>
          </reference>
        </references>
      </pivotArea>
    </chartFormat>
    <chartFormat chart="2" format="26" series="1">
      <pivotArea type="data" outline="0" fieldPosition="0">
        <references count="3">
          <reference field="4294967294" count="1" selected="0">
            <x v="0"/>
          </reference>
          <reference field="14" count="1" selected="0">
            <x v="11"/>
          </reference>
          <reference field="16" count="1" selected="0">
            <x v="2"/>
          </reference>
        </references>
      </pivotArea>
    </chartFormat>
    <chartFormat chart="2" format="27" series="1">
      <pivotArea type="data" outline="0" fieldPosition="0">
        <references count="3">
          <reference field="4294967294" count="1" selected="0">
            <x v="0"/>
          </reference>
          <reference field="14" count="1" selected="0">
            <x v="12"/>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F75B02-C8CE-4A51-888A-ECDD96C84F0D}" name="Sparklin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3" firstHeaderRow="1" firstDataRow="1" firstDataCol="2"/>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showAll="0">
      <items count="3">
        <item x="1"/>
        <item x="0"/>
        <item t="default"/>
      </items>
    </pivotField>
    <pivotField showAll="0"/>
    <pivotField axis="axisRow" showAll="0">
      <items count="9">
        <item x="2"/>
        <item x="1"/>
        <item x="7"/>
        <item x="3"/>
        <item x="6"/>
        <item x="5"/>
        <item x="4"/>
        <item x="0"/>
        <item t="default"/>
      </items>
    </pivotField>
    <pivotField showAll="0">
      <items count="9">
        <item x="2"/>
        <item x="1"/>
        <item x="7"/>
        <item x="3"/>
        <item x="6"/>
        <item x="5"/>
        <item x="4"/>
        <item x="0"/>
        <item t="default"/>
      </items>
    </pivotField>
    <pivotField showAll="0"/>
    <pivotField axis="axisRow" outline="0" showAll="0">
      <items count="2">
        <item x="0"/>
        <item t="default"/>
      </items>
      <extLst>
        <ext xmlns:x14="http://schemas.microsoft.com/office/spreadsheetml/2009/9/main" uri="{2946ED86-A175-432a-8AC1-64E0C546D7DE}">
          <x14:pivotField fillDownLabels="1"/>
        </ext>
      </extLst>
    </pivotField>
    <pivotField showAll="0"/>
    <pivotField showAll="0">
      <items count="11">
        <item x="2"/>
        <item x="3"/>
        <item x="0"/>
        <item x="4"/>
        <item x="5"/>
        <item x="7"/>
        <item x="1"/>
        <item x="8"/>
        <item x="6"/>
        <item x="9"/>
        <item t="default"/>
      </items>
    </pivotField>
    <pivotField showAll="0"/>
    <pivotField dataField="1"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2">
    <field x="8"/>
    <field x="5"/>
  </rowFields>
  <rowItems count="10">
    <i>
      <x/>
      <x/>
    </i>
    <i r="1">
      <x v="1"/>
    </i>
    <i r="1">
      <x v="2"/>
    </i>
    <i r="1">
      <x v="3"/>
    </i>
    <i r="1">
      <x v="4"/>
    </i>
    <i r="1">
      <x v="5"/>
    </i>
    <i r="1">
      <x v="6"/>
    </i>
    <i r="1">
      <x v="7"/>
    </i>
    <i t="default">
      <x/>
    </i>
    <i t="grand">
      <x/>
    </i>
  </rowItems>
  <colItems count="1">
    <i/>
  </colItems>
  <dataFields count="1">
    <dataField name="Sum of Sales" fld="12" baseField="0" baseItem="0" numFmtId="164"/>
  </dataField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02FA51A-FA32-47DD-88E7-A64C38151FD6}" name="SalesByManag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D15" firstHeaderRow="1" firstDataRow="2"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Col"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axis="axisRow" showAll="0" measureFilter="1" sortType="descending">
      <items count="22">
        <item x="18"/>
        <item x="17"/>
        <item x="7"/>
        <item x="12"/>
        <item x="1"/>
        <item x="2"/>
        <item x="5"/>
        <item x="8"/>
        <item x="11"/>
        <item x="20"/>
        <item x="4"/>
        <item x="19"/>
        <item x="14"/>
        <item x="16"/>
        <item x="6"/>
        <item x="13"/>
        <item x="3"/>
        <item x="15"/>
        <item x="9"/>
        <item x="10"/>
        <item x="0"/>
        <item t="default"/>
      </items>
      <autoSortScope>
        <pivotArea dataOnly="0" outline="0" fieldPosition="0">
          <references count="1">
            <reference field="4294967294" count="1" selected="0">
              <x v="0"/>
            </reference>
          </references>
        </pivotArea>
      </autoSortScope>
    </pivotField>
    <pivotField showAll="0" sortType="ascending">
      <items count="11">
        <item x="2"/>
        <item x="3"/>
        <item x="0"/>
        <item x="4"/>
        <item x="5"/>
        <item x="7"/>
        <item x="1"/>
        <item x="8"/>
        <item x="6"/>
        <item x="9"/>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9"/>
  </rowFields>
  <rowItems count="11">
    <i>
      <x v="14"/>
    </i>
    <i>
      <x v="8"/>
    </i>
    <i>
      <x v="10"/>
    </i>
    <i>
      <x v="6"/>
    </i>
    <i>
      <x v="7"/>
    </i>
    <i>
      <x v="5"/>
    </i>
    <i>
      <x v="19"/>
    </i>
    <i>
      <x v="2"/>
    </i>
    <i>
      <x v="4"/>
    </i>
    <i>
      <x v="12"/>
    </i>
    <i t="grand">
      <x/>
    </i>
  </rowItems>
  <colFields count="1">
    <field x="3"/>
  </colFields>
  <colItems count="3">
    <i>
      <x/>
    </i>
    <i>
      <x v="1"/>
    </i>
    <i t="grand">
      <x/>
    </i>
  </colItems>
  <dataFields count="1">
    <dataField name="Sum of Sales" fld="12" baseField="0" baseItem="0" numFmtId="164"/>
  </dataFields>
  <chartFormats count="8">
    <chartFormat chart="7" format="5" series="1">
      <pivotArea type="data" outline="0" fieldPosition="0">
        <references count="1">
          <reference field="3" count="1" selected="0">
            <x v="0"/>
          </reference>
        </references>
      </pivotArea>
    </chartFormat>
    <chartFormat chart="7" format="6" series="1">
      <pivotArea type="data" outline="0" fieldPosition="0">
        <references count="1">
          <reference field="3" count="1" selected="0">
            <x v="1"/>
          </reference>
        </references>
      </pivotArea>
    </chartFormat>
    <chartFormat chart="8" format="0" series="1">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2">
          <reference field="4294967294" count="1" selected="0">
            <x v="0"/>
          </reference>
          <reference field="3" count="1" selected="0">
            <x v="1"/>
          </reference>
        </references>
      </pivotArea>
    </chartFormat>
    <chartFormat chart="10" format="0" series="1">
      <pivotArea type="data" outline="0" fieldPosition="0">
        <references count="2">
          <reference field="4294967294" count="1" selected="0">
            <x v="0"/>
          </reference>
          <reference field="3" count="1" selected="0">
            <x v="0"/>
          </reference>
        </references>
      </pivotArea>
    </chartFormat>
    <chartFormat chart="10" format="1" series="1">
      <pivotArea type="data" outline="0" fieldPosition="0">
        <references count="2">
          <reference field="4294967294" count="1" selected="0">
            <x v="0"/>
          </reference>
          <reference field="3" count="1" selected="0">
            <x v="1"/>
          </reference>
        </references>
      </pivotArea>
    </chartFormat>
    <chartFormat chart="21" format="4" series="1">
      <pivotArea type="data" outline="0" fieldPosition="0">
        <references count="2">
          <reference field="4294967294" count="1" selected="0">
            <x v="0"/>
          </reference>
          <reference field="3" count="1" selected="0">
            <x v="0"/>
          </reference>
        </references>
      </pivotArea>
    </chartFormat>
    <chartFormat chart="21"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4DDD35F-7B82-47D3-B93B-00F3F8117B27}" name="SalesByBuy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D15" firstHeaderRow="1" firstDataRow="2"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Col"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showAll="0" sortType="descending">
      <items count="22">
        <item x="18"/>
        <item x="17"/>
        <item x="7"/>
        <item x="12"/>
        <item x="1"/>
        <item x="2"/>
        <item x="5"/>
        <item x="8"/>
        <item x="11"/>
        <item x="20"/>
        <item x="4"/>
        <item x="19"/>
        <item x="14"/>
        <item x="16"/>
        <item x="6"/>
        <item x="13"/>
        <item x="3"/>
        <item x="15"/>
        <item x="9"/>
        <item x="10"/>
        <item x="0"/>
        <item t="default"/>
      </items>
      <autoSortScope>
        <pivotArea dataOnly="0" outline="0" fieldPosition="0">
          <references count="1">
            <reference field="4294967294" count="1" selected="0">
              <x v="0"/>
            </reference>
          </references>
        </pivotArea>
      </autoSortScope>
    </pivotField>
    <pivotField showAll="0" sortType="ascending">
      <items count="11">
        <item x="2"/>
        <item x="3"/>
        <item x="0"/>
        <item x="4"/>
        <item x="5"/>
        <item x="7"/>
        <item x="1"/>
        <item x="8"/>
        <item x="6"/>
        <item x="9"/>
        <item t="default"/>
      </items>
      <autoSortScope>
        <pivotArea dataOnly="0" outline="0" fieldPosition="0">
          <references count="1">
            <reference field="4294967294" count="1" selected="0">
              <x v="0"/>
            </reference>
          </references>
        </pivotArea>
      </autoSortScope>
    </pivotField>
    <pivotField axis="axisRow" showAll="0" sortType="descending">
      <items count="11">
        <item x="3"/>
        <item x="4"/>
        <item x="0"/>
        <item x="8"/>
        <item x="1"/>
        <item x="6"/>
        <item x="9"/>
        <item x="5"/>
        <item x="7"/>
        <item x="2"/>
        <item t="default"/>
      </items>
      <autoSortScope>
        <pivotArea dataOnly="0" outline="0" fieldPosition="0">
          <references count="1">
            <reference field="4294967294" count="1" selected="0">
              <x v="0"/>
            </reference>
          </references>
        </pivotArea>
      </autoSortScope>
    </pivotField>
    <pivotField dataField="1"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11"/>
  </rowFields>
  <rowItems count="11">
    <i>
      <x v="1"/>
    </i>
    <i>
      <x v="4"/>
    </i>
    <i>
      <x v="6"/>
    </i>
    <i>
      <x v="8"/>
    </i>
    <i>
      <x v="2"/>
    </i>
    <i>
      <x/>
    </i>
    <i>
      <x v="7"/>
    </i>
    <i>
      <x v="9"/>
    </i>
    <i>
      <x v="5"/>
    </i>
    <i>
      <x v="3"/>
    </i>
    <i t="grand">
      <x/>
    </i>
  </rowItems>
  <colFields count="1">
    <field x="3"/>
  </colFields>
  <colItems count="3">
    <i>
      <x/>
    </i>
    <i>
      <x v="1"/>
    </i>
    <i t="grand">
      <x/>
    </i>
  </colItems>
  <dataFields count="1">
    <dataField name="Sum of Sales" fld="12" baseField="0" baseItem="0" numFmtId="164"/>
  </dataFields>
  <chartFormats count="14">
    <chartFormat chart="7" format="5" series="1">
      <pivotArea type="data" outline="0" fieldPosition="0">
        <references count="1">
          <reference field="3" count="1" selected="0">
            <x v="0"/>
          </reference>
        </references>
      </pivotArea>
    </chartFormat>
    <chartFormat chart="7" format="6" series="1">
      <pivotArea type="data" outline="0" fieldPosition="0">
        <references count="1">
          <reference field="3" count="1" selected="0">
            <x v="1"/>
          </reference>
        </references>
      </pivotArea>
    </chartFormat>
    <chartFormat chart="8" format="0" series="1">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2">
          <reference field="4294967294" count="1" selected="0">
            <x v="0"/>
          </reference>
          <reference field="3" count="1" selected="0">
            <x v="1"/>
          </reference>
        </references>
      </pivotArea>
    </chartFormat>
    <chartFormat chart="10" format="0" series="1">
      <pivotArea type="data" outline="0" fieldPosition="0">
        <references count="2">
          <reference field="4294967294" count="1" selected="0">
            <x v="0"/>
          </reference>
          <reference field="3" count="1" selected="0">
            <x v="0"/>
          </reference>
        </references>
      </pivotArea>
    </chartFormat>
    <chartFormat chart="10" format="1" series="1">
      <pivotArea type="data" outline="0" fieldPosition="0">
        <references count="2">
          <reference field="4294967294" count="1" selected="0">
            <x v="0"/>
          </reference>
          <reference field="3" count="1" selected="0">
            <x v="1"/>
          </reference>
        </references>
      </pivotArea>
    </chartFormat>
    <chartFormat chart="12" format="2" series="1">
      <pivotArea type="data" outline="0" fieldPosition="0">
        <references count="2">
          <reference field="4294967294" count="1" selected="0">
            <x v="0"/>
          </reference>
          <reference field="3" count="1" selected="0">
            <x v="0"/>
          </reference>
        </references>
      </pivotArea>
    </chartFormat>
    <chartFormat chart="12" format="3" series="1">
      <pivotArea type="data" outline="0" fieldPosition="0">
        <references count="2">
          <reference field="4294967294" count="1" selected="0">
            <x v="0"/>
          </reference>
          <reference field="3" count="1" selected="0">
            <x v="1"/>
          </reference>
        </references>
      </pivotArea>
    </chartFormat>
    <chartFormat chart="13" format="0" series="1">
      <pivotArea type="data" outline="0" fieldPosition="0">
        <references count="2">
          <reference field="4294967294" count="1" selected="0">
            <x v="0"/>
          </reference>
          <reference field="3" count="1" selected="0">
            <x v="0"/>
          </reference>
        </references>
      </pivotArea>
    </chartFormat>
    <chartFormat chart="13" format="1" series="1">
      <pivotArea type="data" outline="0" fieldPosition="0">
        <references count="2">
          <reference field="4294967294" count="1" selected="0">
            <x v="0"/>
          </reference>
          <reference field="3" count="1" selected="0">
            <x v="1"/>
          </reference>
        </references>
      </pivotArea>
    </chartFormat>
    <chartFormat chart="20" format="2" series="1">
      <pivotArea type="data" outline="0" fieldPosition="0">
        <references count="2">
          <reference field="4294967294" count="1" selected="0">
            <x v="0"/>
          </reference>
          <reference field="3" count="1" selected="0">
            <x v="0"/>
          </reference>
        </references>
      </pivotArea>
    </chartFormat>
    <chartFormat chart="20" format="3" series="1">
      <pivotArea type="data" outline="0" fieldPosition="0">
        <references count="2">
          <reference field="4294967294" count="1" selected="0">
            <x v="0"/>
          </reference>
          <reference field="3" count="1" selected="0">
            <x v="1"/>
          </reference>
        </references>
      </pivotArea>
    </chartFormat>
    <chartFormat chart="25" format="4" series="1">
      <pivotArea type="data" outline="0" fieldPosition="0">
        <references count="2">
          <reference field="4294967294" count="1" selected="0">
            <x v="0"/>
          </reference>
          <reference field="3" count="1" selected="0">
            <x v="0"/>
          </reference>
        </references>
      </pivotArea>
    </chartFormat>
    <chartFormat chart="25"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43A2DAFA-45C6-4F65-ADD6-9FC2A079B322}" sourceName="Type">
  <pivotTables>
    <pivotTable tabId="17" name="TotalSalesOverTime"/>
    <pivotTable tabId="19" name="AverageSalesOverTime"/>
    <pivotTable tabId="25" name="Sparkline"/>
    <pivotTable tabId="23" name="onlivevsstore"/>
    <pivotTable tabId="27" name="SalesByBuyers"/>
    <pivotTable tabId="20" name="SalesByCategory"/>
    <pivotTable tabId="26" name="SalesByManager"/>
    <pivotTable tabId="21" name="SalesBySuburb"/>
    <pivotTable tabId="24" name="Sparkline"/>
    <pivotTable tabId="24" name="Sparklineonline"/>
    <pivotTable tabId="24" name="Sparklinestore"/>
  </pivotTables>
  <data>
    <tabular pivotCacheId="80833547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Year" xr10:uid="{92F48983-D55A-4FD8-B31E-8C507F59E2D1}" sourceName="Financial Year">
  <pivotTables>
    <pivotTable tabId="17" name="TotalSalesOverTime"/>
    <pivotTable tabId="19" name="AverageSalesOverTime"/>
    <pivotTable tabId="25" name="Sparkline"/>
    <pivotTable tabId="23" name="onlivevsstore"/>
    <pivotTable tabId="27" name="SalesByBuyers"/>
    <pivotTable tabId="20" name="SalesByCategory"/>
    <pivotTable tabId="26" name="SalesByManager"/>
    <pivotTable tabId="21" name="SalesBySuburb"/>
    <pivotTable tabId="24" name="Sparkline"/>
    <pivotTable tabId="24" name="Sparklineonline"/>
    <pivotTable tabId="24" name="Sparklinestore"/>
  </pivotTables>
  <data>
    <tabular pivotCacheId="808335475">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123720A-B7DF-4478-840F-858AC74A5DA8}" sourceName="State">
  <pivotTables>
    <pivotTable tabId="17" name="TotalSalesOverTime"/>
    <pivotTable tabId="19" name="AverageSalesOverTime"/>
    <pivotTable tabId="25" name="Sparkline"/>
    <pivotTable tabId="23" name="onlivevsstore"/>
    <pivotTable tabId="27" name="SalesByBuyers"/>
    <pivotTable tabId="20" name="SalesByCategory"/>
    <pivotTable tabId="26" name="SalesByManager"/>
    <pivotTable tabId="24" name="Sparkline"/>
    <pivotTable tabId="24" name="Sparklineonline"/>
    <pivotTable tabId="24" name="Sparklinestore"/>
  </pivotTables>
  <data>
    <tabular pivotCacheId="808335475">
      <items count="8">
        <i x="2" s="1"/>
        <i x="1" s="1"/>
        <i x="7" s="1"/>
        <i x="3" s="1"/>
        <i x="6" s="1"/>
        <i x="5"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69A8292-D30F-45CF-A041-88CC2B61C11F}" sourceName="Category">
  <pivotTables>
    <pivotTable tabId="17" name="TotalSalesOverTime"/>
    <pivotTable tabId="19" name="AverageSalesOverTime"/>
    <pivotTable tabId="25" name="Sparkline"/>
    <pivotTable tabId="23" name="onlivevsstore"/>
    <pivotTable tabId="27" name="SalesByBuyers"/>
    <pivotTable tabId="20" name="SalesByCategory"/>
    <pivotTable tabId="26" name="SalesByManager"/>
    <pivotTable tabId="21" name="SalesBySuburb"/>
    <pivotTable tabId="24" name="Sparkline"/>
    <pivotTable tabId="24" name="Sparklineonline"/>
    <pivotTable tabId="24" name="Sparklinestore"/>
  </pivotTables>
  <data>
    <tabular pivotCacheId="808335475">
      <items count="10">
        <i x="2" s="1"/>
        <i x="3" s="1"/>
        <i x="0" s="1"/>
        <i x="4" s="1"/>
        <i x="5" s="1"/>
        <i x="7" s="1"/>
        <i x="1" s="1"/>
        <i x="8" s="1"/>
        <i x="6"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8C2DDE25-99F2-42D8-8285-F3240F53D640}" cache="Slicer_Type" caption="Type" rowHeight="241300"/>
  <slicer name="Financial Year" xr10:uid="{40653D0C-356D-4A06-B2B4-9C6F5DA7617A}" cache="Slicer_Financial_Year" caption="Financial Year" rowHeight="241300"/>
  <slicer name="State" xr10:uid="{74053562-36FE-45C8-A471-4BE1F15120F4}" cache="Slicer_State" caption="State" rowHeight="241300"/>
  <slicer name="Category" xr10:uid="{45A10CA3-D8A7-4FDD-ADFB-EC1E589301DF}"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295B33-ACD9-4E30-8F1D-AB16443C12C7}" name="Data3" displayName="Data3" ref="A1:M4506" totalsRowShown="0">
  <autoFilter ref="A1:M4506" xr:uid="{68295B33-ACD9-4E30-8F1D-AB16443C12C7}"/>
  <tableColumns count="13">
    <tableColumn id="1" xr3:uid="{3DC68603-2899-4E1F-ACAC-2E233AB49707}" name="Date" dataDxfId="9"/>
    <tableColumn id="12" xr3:uid="{2CD9A998-B991-4717-BDB9-910C6C95B707}" name="Financial Year" dataDxfId="8">
      <calculatedColumnFormula>IF(MONTH(A2)&gt;=7,YEAR(A2)+1,YEAR(A2))</calculatedColumnFormula>
    </tableColumn>
    <tableColumn id="2" xr3:uid="{0A6FDEBF-6114-466C-B68C-4E86D770AAD1}" name="Financial Year2" dataDxfId="7">
      <calculatedColumnFormula>IF(MONTH(A2) &gt;= 7, YEAR(A2) &amp; "-" &amp; YEAR(A2) + 1, YEAR(A2) - 1 &amp; "-" &amp; YEAR(A2))</calculatedColumnFormula>
    </tableColumn>
    <tableColumn id="3" xr3:uid="{371D613B-2DF8-43A6-A061-C11E49A5E083}" name="Type"/>
    <tableColumn id="4" xr3:uid="{23D68E06-18CB-4E66-A372-D9906BF3FF60}" name="Suburb"/>
    <tableColumn id="13" xr3:uid="{2FC1CB1E-F722-4679-A9F7-9ACC29C746C7}" name="Full State" dataDxfId="6">
      <calculatedColumnFormula>IF(G2="WA","Western Australia",
IF(G2="NSW","New South Wales",
IF(G2="QLD","Queensland",
IF(G2="VIC","Victoria",
IF(G2="TAS","Tasmania",
IF(G2="SA","South Australia",
IF(G2="NT","Northern Territory",
IF(G2="ACT","Australian Capital Territory",G2))))))))</calculatedColumnFormula>
    </tableColumn>
    <tableColumn id="5" xr3:uid="{AC9BD1B0-B515-4D4C-928E-4023EDED02B6}" name="State"/>
    <tableColumn id="6" xr3:uid="{8D5949C4-E05F-46A5-B3AC-912566DB123F}" name="Postcode"/>
    <tableColumn id="7" xr3:uid="{6CAA603F-720F-4F59-BB03-A48CDED46C37}" name="Country"/>
    <tableColumn id="8" xr3:uid="{519E70F9-958A-4221-9939-3C5FD839DA80}" name="Manager"/>
    <tableColumn id="9" xr3:uid="{6051A4D4-E91D-417D-B24E-D2A04472B6CB}" name="Category"/>
    <tableColumn id="10" xr3:uid="{418CAFD1-0058-4F0C-9547-B64062AC780C}" name="Buyer"/>
    <tableColumn id="11" xr3:uid="{7F3ACCCC-D003-4D4C-B49E-B161E7E8FCE8}" name="Sales"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2C3F30-D1B2-0B4A-89C5-156BCBABA4B1}" name="Data" displayName="Data" ref="A1:N4506" totalsRowShown="0">
  <autoFilter ref="A1:N4506" xr:uid="{2543E320-D260-4B82-A1BC-CDACF818318A}"/>
  <sortState xmlns:xlrd2="http://schemas.microsoft.com/office/spreadsheetml/2017/richdata2" ref="A2:M4506">
    <sortCondition ref="M1:M4506"/>
  </sortState>
  <tableColumns count="14">
    <tableColumn id="1" xr3:uid="{F1DFA419-5DAC-1640-A827-993429411815}" name="Date" dataDxfId="4"/>
    <tableColumn id="12" xr3:uid="{7DB295A7-9B72-114E-B735-E429F07D5E96}" name="Financial Year" dataDxfId="3">
      <calculatedColumnFormula>IF(MONTH(A2)&gt;=7,YEAR(A2)+1,YEAR(A2))</calculatedColumnFormula>
    </tableColumn>
    <tableColumn id="2" xr3:uid="{7AAF1CEF-27F1-6B4F-B393-6D8A2C756E27}" name="Financial Year2" dataDxfId="2">
      <calculatedColumnFormula>IF(MONTH(A2) &gt;= 7, YEAR(A2) &amp; "-" &amp; YEAR(A2) + 1, YEAR(A2) - 1 &amp; "-" &amp; YEAR(A2))</calculatedColumnFormula>
    </tableColumn>
    <tableColumn id="3" xr3:uid="{0A083DB5-B499-EA4F-A1A1-000A8157E568}" name="Type"/>
    <tableColumn id="4" xr3:uid="{051D7397-29B3-8B41-9BDA-40C7B3DBF184}" name="Suburb"/>
    <tableColumn id="13" xr3:uid="{37EEA51A-49A4-9746-9F2E-51F674F100D5}" name="Full State" dataDxfId="1">
      <calculatedColumnFormula>IF(G2="WA","Western Australia",
IF(G2="NSW","New South Wales",
IF(G2="QLD","Queensland",
IF(G2="VIC","Victoria",
IF(G2="TAS","Tasmania",
IF(G2="SA","South Australia",
IF(G2="NT","Northern Territory",
IF(G2="ACT","Australian Capital Territory",G2))))))))</calculatedColumnFormula>
    </tableColumn>
    <tableColumn id="5" xr3:uid="{59C1DBDC-7C3B-6041-8586-C196A8FF1E3C}" name="State"/>
    <tableColumn id="6" xr3:uid="{4DB1274D-35DC-3B42-8CC0-17E54B828F5B}" name="Postcode"/>
    <tableColumn id="7" xr3:uid="{312BED45-8235-704C-8108-7F11C3D19A5E}" name="Country"/>
    <tableColumn id="8" xr3:uid="{1D959627-3B77-444F-8EBE-9AA8A34B0CD2}" name="Manager"/>
    <tableColumn id="9" xr3:uid="{112F5D7A-C903-3E44-9C8C-4DA5EEF7DB3E}" name="Category"/>
    <tableColumn id="10" xr3:uid="{7460E4C1-3FA2-444C-879F-2DCEE232BEB2}" name="Buyer"/>
    <tableColumn id="11" xr3:uid="{8B960FDC-6C37-B04A-A031-7DF7B960BF90}" name="Sales" dataDxfId="0"/>
    <tableColumn id="14" xr3:uid="{F8990344-3700-4C42-AEA9-5BC17011EF77}" name="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alibri-Cambria">
      <a:majorFont>
        <a:latin typeface="Calibri" panose="020F0502020204030204"/>
        <a:ea typeface=""/>
        <a:cs typeface=""/>
        <a:font script="Jpan" typeface="HGｺﾞｼｯｸM"/>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mbria" panose="02040503050406030204"/>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1B5F4-1505-4EF1-B09E-44FB2A18E03A}">
  <dimension ref="A1:M4506"/>
  <sheetViews>
    <sheetView zoomScale="74" zoomScaleNormal="120" workbookViewId="0">
      <selection activeCell="D4" sqref="D4"/>
    </sheetView>
  </sheetViews>
  <sheetFormatPr defaultColWidth="8.75" defaultRowHeight="14.25" x14ac:dyDescent="0.2"/>
  <cols>
    <col min="1" max="1" width="12.25" style="1" customWidth="1"/>
    <col min="2" max="2" width="17.25" style="4" customWidth="1"/>
    <col min="3" max="3" width="17.75" customWidth="1"/>
    <col min="4" max="4" width="14.5" customWidth="1"/>
    <col min="5" max="5" width="13.25" customWidth="1"/>
    <col min="6" max="6" width="21.75" customWidth="1"/>
    <col min="7" max="7" width="10.75" customWidth="1"/>
    <col min="8" max="8" width="9.25" customWidth="1"/>
    <col min="9" max="9" width="18.75" customWidth="1"/>
    <col min="10" max="10" width="24.25" customWidth="1"/>
    <col min="11" max="11" width="16.25" customWidth="1"/>
    <col min="13" max="13" width="15" customWidth="1"/>
  </cols>
  <sheetData>
    <row r="1" spans="1:13" x14ac:dyDescent="0.2">
      <c r="A1" s="1" t="s">
        <v>159</v>
      </c>
      <c r="B1" t="s">
        <v>0</v>
      </c>
      <c r="C1" t="s">
        <v>160</v>
      </c>
      <c r="D1" t="s">
        <v>158</v>
      </c>
      <c r="E1" t="s">
        <v>1</v>
      </c>
      <c r="F1" t="s">
        <v>161</v>
      </c>
      <c r="G1" t="s">
        <v>2</v>
      </c>
      <c r="H1" t="s">
        <v>3</v>
      </c>
      <c r="I1" t="s">
        <v>4</v>
      </c>
      <c r="J1" t="s">
        <v>5</v>
      </c>
      <c r="K1" t="s">
        <v>6</v>
      </c>
      <c r="L1" t="s">
        <v>7</v>
      </c>
      <c r="M1" t="s">
        <v>8</v>
      </c>
    </row>
    <row r="2" spans="1:13" x14ac:dyDescent="0.2">
      <c r="A2" s="2">
        <v>45110</v>
      </c>
      <c r="B2" s="3">
        <f>IF(MONTH(A2)&gt;=7,YEAR(A2)+1,YEAR(A2))</f>
        <v>2024</v>
      </c>
      <c r="C2" t="str">
        <f t="shared" ref="C2:C65" si="0">IF(MONTH(A2) &gt;= 7, YEAR(A2) &amp; "-" &amp; YEAR(A2) + 1, YEAR(A2) - 1 &amp; "-" &amp; YEAR(A2))</f>
        <v>2023-2024</v>
      </c>
      <c r="D2" t="s">
        <v>147</v>
      </c>
      <c r="F2" t="str">
        <f t="shared" ref="F2:F65" si="1">IF(G2="WA","Western Australia",
IF(G2="NSW","New South Wales",
IF(G2="QLD","Queensland",
IF(G2="VIC","Victoria",
IF(G2="TAS","Tasmania",
IF(G2="SA","South Australia",
IF(G2="NT","Northern Territory",
IF(G2="ACT","Australian Capital Territory",G2))))))))</f>
        <v>Western Australia</v>
      </c>
      <c r="G2" t="s">
        <v>48</v>
      </c>
      <c r="H2">
        <v>6021</v>
      </c>
      <c r="I2" t="s">
        <v>11</v>
      </c>
      <c r="J2" t="s">
        <v>49</v>
      </c>
      <c r="K2" t="s">
        <v>153</v>
      </c>
      <c r="L2" t="s">
        <v>16</v>
      </c>
      <c r="M2" s="5">
        <v>1</v>
      </c>
    </row>
    <row r="3" spans="1:13" x14ac:dyDescent="0.2">
      <c r="A3" s="2" t="s">
        <v>162</v>
      </c>
      <c r="B3" s="3" t="e">
        <f t="shared" ref="B3:B66" si="2">IF(MONTH(A3)&gt;=7,YEAR(A3)+1,YEAR(A3))</f>
        <v>#VALUE!</v>
      </c>
      <c r="C3" t="e">
        <f t="shared" si="0"/>
        <v>#VALUE!</v>
      </c>
      <c r="D3" t="s">
        <v>147</v>
      </c>
      <c r="E3" t="s">
        <v>67</v>
      </c>
      <c r="F3" t="str">
        <f t="shared" si="1"/>
        <v>New South Wales</v>
      </c>
      <c r="G3" t="s">
        <v>10</v>
      </c>
      <c r="I3" t="s">
        <v>11</v>
      </c>
      <c r="J3" t="s">
        <v>68</v>
      </c>
      <c r="K3" t="s">
        <v>149</v>
      </c>
      <c r="L3" t="s">
        <v>15</v>
      </c>
      <c r="M3" s="5">
        <v>1</v>
      </c>
    </row>
    <row r="4" spans="1:13" x14ac:dyDescent="0.2">
      <c r="A4" s="2">
        <v>45050</v>
      </c>
      <c r="B4" s="3">
        <f t="shared" si="2"/>
        <v>2023</v>
      </c>
      <c r="C4" t="str">
        <f t="shared" si="0"/>
        <v>2022-2023</v>
      </c>
      <c r="D4" t="s">
        <v>148</v>
      </c>
      <c r="E4" t="s">
        <v>79</v>
      </c>
      <c r="F4" t="str">
        <f t="shared" si="1"/>
        <v>Australian Capital Territory</v>
      </c>
      <c r="G4" t="s">
        <v>80</v>
      </c>
      <c r="H4">
        <v>2617</v>
      </c>
      <c r="I4" t="s">
        <v>11</v>
      </c>
      <c r="J4" t="s">
        <v>58</v>
      </c>
      <c r="K4" t="s">
        <v>149</v>
      </c>
      <c r="L4" t="s">
        <v>15</v>
      </c>
      <c r="M4" s="5">
        <v>1</v>
      </c>
    </row>
    <row r="5" spans="1:13" x14ac:dyDescent="0.2">
      <c r="A5" s="2">
        <v>45436</v>
      </c>
      <c r="B5" s="3">
        <f t="shared" si="2"/>
        <v>2024</v>
      </c>
      <c r="C5" t="str">
        <f t="shared" si="0"/>
        <v>2023-2024</v>
      </c>
      <c r="D5" t="s">
        <v>147</v>
      </c>
      <c r="E5" t="s">
        <v>107</v>
      </c>
      <c r="F5" t="str">
        <f t="shared" si="1"/>
        <v>Queensland</v>
      </c>
      <c r="G5" t="s">
        <v>35</v>
      </c>
      <c r="H5">
        <v>4220</v>
      </c>
      <c r="I5" t="s">
        <v>11</v>
      </c>
      <c r="J5" t="s">
        <v>104</v>
      </c>
      <c r="K5" t="s">
        <v>19</v>
      </c>
      <c r="L5" t="s">
        <v>23</v>
      </c>
      <c r="M5" s="5">
        <v>1</v>
      </c>
    </row>
    <row r="6" spans="1:13" x14ac:dyDescent="0.2">
      <c r="A6" s="2">
        <v>45170</v>
      </c>
      <c r="B6" s="3">
        <f t="shared" si="2"/>
        <v>2024</v>
      </c>
      <c r="C6" t="str">
        <f t="shared" si="0"/>
        <v>2023-2024</v>
      </c>
      <c r="D6" t="s">
        <v>147</v>
      </c>
      <c r="E6" t="s">
        <v>143</v>
      </c>
      <c r="F6" t="str">
        <f t="shared" si="1"/>
        <v>New South Wales</v>
      </c>
      <c r="G6" t="s">
        <v>10</v>
      </c>
      <c r="H6">
        <v>2154</v>
      </c>
      <c r="I6" t="s">
        <v>11</v>
      </c>
      <c r="J6" t="s">
        <v>27</v>
      </c>
      <c r="K6" t="s">
        <v>154</v>
      </c>
      <c r="L6" t="s">
        <v>14</v>
      </c>
      <c r="M6" s="5">
        <v>1</v>
      </c>
    </row>
    <row r="7" spans="1:13" x14ac:dyDescent="0.2">
      <c r="A7" s="2">
        <v>45208</v>
      </c>
      <c r="B7" s="3">
        <f t="shared" si="2"/>
        <v>2024</v>
      </c>
      <c r="C7" t="str">
        <f t="shared" si="0"/>
        <v>2023-2024</v>
      </c>
      <c r="D7" t="s">
        <v>147</v>
      </c>
      <c r="E7" t="s">
        <v>9</v>
      </c>
      <c r="F7" t="str">
        <f t="shared" si="1"/>
        <v>New South Wales</v>
      </c>
      <c r="G7" t="s">
        <v>10</v>
      </c>
      <c r="I7" t="s">
        <v>11</v>
      </c>
      <c r="J7" t="s">
        <v>12</v>
      </c>
      <c r="K7" t="s">
        <v>153</v>
      </c>
      <c r="L7" t="s">
        <v>16</v>
      </c>
      <c r="M7" s="5">
        <v>1</v>
      </c>
    </row>
    <row r="8" spans="1:13" x14ac:dyDescent="0.2">
      <c r="A8" s="2">
        <v>44968</v>
      </c>
      <c r="B8" s="3">
        <f t="shared" si="2"/>
        <v>2023</v>
      </c>
      <c r="C8" t="str">
        <f t="shared" si="0"/>
        <v>2022-2023</v>
      </c>
      <c r="D8" t="s">
        <v>147</v>
      </c>
      <c r="E8" t="s">
        <v>72</v>
      </c>
      <c r="F8" t="str">
        <f t="shared" si="1"/>
        <v>Western Australia</v>
      </c>
      <c r="G8" t="s">
        <v>48</v>
      </c>
      <c r="H8">
        <v>6010</v>
      </c>
      <c r="I8" t="s">
        <v>11</v>
      </c>
      <c r="J8" t="s">
        <v>49</v>
      </c>
      <c r="K8" t="s">
        <v>150</v>
      </c>
      <c r="L8" t="s">
        <v>18</v>
      </c>
      <c r="M8" s="5">
        <v>1</v>
      </c>
    </row>
    <row r="9" spans="1:13" x14ac:dyDescent="0.2">
      <c r="A9" s="2">
        <v>45228</v>
      </c>
      <c r="B9" s="3">
        <f t="shared" si="2"/>
        <v>2024</v>
      </c>
      <c r="C9" t="str">
        <f t="shared" si="0"/>
        <v>2023-2024</v>
      </c>
      <c r="D9" t="s">
        <v>147</v>
      </c>
      <c r="E9" t="s">
        <v>136</v>
      </c>
      <c r="F9" t="str">
        <f t="shared" si="1"/>
        <v>Victoria</v>
      </c>
      <c r="G9" t="s">
        <v>45</v>
      </c>
      <c r="H9">
        <v>3175</v>
      </c>
      <c r="I9" t="s">
        <v>11</v>
      </c>
      <c r="J9" t="s">
        <v>63</v>
      </c>
      <c r="K9" t="s">
        <v>149</v>
      </c>
      <c r="L9" t="s">
        <v>15</v>
      </c>
      <c r="M9" s="5">
        <v>1</v>
      </c>
    </row>
    <row r="10" spans="1:13" x14ac:dyDescent="0.2">
      <c r="A10" s="2">
        <v>45295</v>
      </c>
      <c r="B10" s="3">
        <f t="shared" si="2"/>
        <v>2024</v>
      </c>
      <c r="C10" t="str">
        <f t="shared" si="0"/>
        <v>2023-2024</v>
      </c>
      <c r="D10" t="s">
        <v>147</v>
      </c>
      <c r="E10" t="s">
        <v>118</v>
      </c>
      <c r="F10" t="str">
        <f t="shared" si="1"/>
        <v>New South Wales</v>
      </c>
      <c r="G10" t="s">
        <v>10</v>
      </c>
      <c r="H10">
        <v>2158</v>
      </c>
      <c r="I10" t="s">
        <v>11</v>
      </c>
      <c r="J10" t="s">
        <v>27</v>
      </c>
      <c r="K10" t="s">
        <v>154</v>
      </c>
      <c r="L10" t="s">
        <v>14</v>
      </c>
      <c r="M10" s="5">
        <v>1</v>
      </c>
    </row>
    <row r="11" spans="1:13" x14ac:dyDescent="0.2">
      <c r="A11" s="2">
        <v>45414</v>
      </c>
      <c r="B11" s="3">
        <f t="shared" si="2"/>
        <v>2024</v>
      </c>
      <c r="C11" t="str">
        <f t="shared" si="0"/>
        <v>2023-2024</v>
      </c>
      <c r="D11" t="s">
        <v>147</v>
      </c>
      <c r="E11" t="s">
        <v>112</v>
      </c>
      <c r="F11" t="str">
        <f t="shared" si="1"/>
        <v>Victoria</v>
      </c>
      <c r="G11" t="s">
        <v>45</v>
      </c>
      <c r="H11">
        <v>3076</v>
      </c>
      <c r="I11" t="s">
        <v>11</v>
      </c>
      <c r="J11" t="s">
        <v>46</v>
      </c>
      <c r="K11" t="s">
        <v>155</v>
      </c>
      <c r="L11" t="s">
        <v>20</v>
      </c>
      <c r="M11" s="5">
        <v>1</v>
      </c>
    </row>
    <row r="12" spans="1:13" x14ac:dyDescent="0.2">
      <c r="A12" s="2">
        <v>45307</v>
      </c>
      <c r="B12" s="3">
        <f t="shared" si="2"/>
        <v>2024</v>
      </c>
      <c r="C12" t="str">
        <f t="shared" si="0"/>
        <v>2023-2024</v>
      </c>
      <c r="D12" t="s">
        <v>147</v>
      </c>
      <c r="E12" t="s">
        <v>112</v>
      </c>
      <c r="F12" t="str">
        <f t="shared" si="1"/>
        <v>Victoria</v>
      </c>
      <c r="G12" t="s">
        <v>45</v>
      </c>
      <c r="H12">
        <v>3076</v>
      </c>
      <c r="I12" t="s">
        <v>11</v>
      </c>
      <c r="J12" t="s">
        <v>46</v>
      </c>
      <c r="K12" t="s">
        <v>153</v>
      </c>
      <c r="L12" t="s">
        <v>16</v>
      </c>
      <c r="M12" s="5">
        <v>1</v>
      </c>
    </row>
    <row r="13" spans="1:13" x14ac:dyDescent="0.2">
      <c r="A13" s="2" t="s">
        <v>163</v>
      </c>
      <c r="B13" s="3" t="e">
        <f t="shared" si="2"/>
        <v>#VALUE!</v>
      </c>
      <c r="C13" t="e">
        <f t="shared" si="0"/>
        <v>#VALUE!</v>
      </c>
      <c r="D13" t="s">
        <v>147</v>
      </c>
      <c r="E13" t="s">
        <v>114</v>
      </c>
      <c r="F13" t="str">
        <f t="shared" si="1"/>
        <v>Victoria</v>
      </c>
      <c r="G13" t="s">
        <v>45</v>
      </c>
      <c r="I13" t="s">
        <v>11</v>
      </c>
      <c r="J13" t="s">
        <v>60</v>
      </c>
      <c r="K13" t="s">
        <v>156</v>
      </c>
      <c r="L13" t="s">
        <v>17</v>
      </c>
      <c r="M13" s="5">
        <v>1</v>
      </c>
    </row>
    <row r="14" spans="1:13" x14ac:dyDescent="0.2">
      <c r="A14" s="2">
        <v>45240</v>
      </c>
      <c r="B14" s="3">
        <f t="shared" si="2"/>
        <v>2024</v>
      </c>
      <c r="C14" t="str">
        <f t="shared" si="0"/>
        <v>2023-2024</v>
      </c>
      <c r="D14" t="s">
        <v>147</v>
      </c>
      <c r="E14" t="s">
        <v>129</v>
      </c>
      <c r="F14" t="str">
        <f t="shared" si="1"/>
        <v>Tasmania</v>
      </c>
      <c r="G14" t="s">
        <v>70</v>
      </c>
      <c r="H14">
        <v>7010</v>
      </c>
      <c r="I14" t="s">
        <v>11</v>
      </c>
      <c r="J14" t="s">
        <v>71</v>
      </c>
      <c r="K14" t="s">
        <v>153</v>
      </c>
      <c r="L14" t="s">
        <v>16</v>
      </c>
      <c r="M14" s="5">
        <v>1</v>
      </c>
    </row>
    <row r="15" spans="1:13" x14ac:dyDescent="0.2">
      <c r="A15" s="2">
        <v>45200</v>
      </c>
      <c r="B15" s="3">
        <f t="shared" si="2"/>
        <v>2024</v>
      </c>
      <c r="C15" t="str">
        <f t="shared" si="0"/>
        <v>2023-2024</v>
      </c>
      <c r="D15" t="s">
        <v>147</v>
      </c>
      <c r="E15" t="s">
        <v>92</v>
      </c>
      <c r="F15" t="str">
        <f t="shared" si="1"/>
        <v>Queensland</v>
      </c>
      <c r="G15" t="s">
        <v>35</v>
      </c>
      <c r="H15">
        <v>4068</v>
      </c>
      <c r="I15" t="s">
        <v>11</v>
      </c>
      <c r="J15" t="s">
        <v>43</v>
      </c>
      <c r="K15" t="s">
        <v>149</v>
      </c>
      <c r="L15" t="s">
        <v>15</v>
      </c>
      <c r="M15" s="5">
        <v>1</v>
      </c>
    </row>
    <row r="16" spans="1:13" x14ac:dyDescent="0.2">
      <c r="A16" s="2">
        <v>45255</v>
      </c>
      <c r="B16" s="3">
        <f t="shared" si="2"/>
        <v>2024</v>
      </c>
      <c r="C16" t="str">
        <f t="shared" si="0"/>
        <v>2023-2024</v>
      </c>
      <c r="D16" t="s">
        <v>147</v>
      </c>
      <c r="E16" t="s">
        <v>109</v>
      </c>
      <c r="F16" t="str">
        <f t="shared" si="1"/>
        <v>New South Wales</v>
      </c>
      <c r="G16" t="s">
        <v>10</v>
      </c>
      <c r="H16">
        <v>2480</v>
      </c>
      <c r="I16" t="s">
        <v>11</v>
      </c>
      <c r="J16" t="s">
        <v>68</v>
      </c>
      <c r="K16" t="s">
        <v>149</v>
      </c>
      <c r="L16" t="s">
        <v>15</v>
      </c>
      <c r="M16" s="5">
        <v>1</v>
      </c>
    </row>
    <row r="17" spans="1:13" x14ac:dyDescent="0.2">
      <c r="A17" s="2">
        <v>45268</v>
      </c>
      <c r="B17" s="3">
        <f t="shared" si="2"/>
        <v>2024</v>
      </c>
      <c r="C17" t="str">
        <f t="shared" si="0"/>
        <v>2023-2024</v>
      </c>
      <c r="D17" t="s">
        <v>147</v>
      </c>
      <c r="E17" t="s">
        <v>87</v>
      </c>
      <c r="F17" t="str">
        <f t="shared" si="1"/>
        <v>New South Wales</v>
      </c>
      <c r="G17" t="s">
        <v>10</v>
      </c>
      <c r="H17">
        <v>2790</v>
      </c>
      <c r="I17" t="s">
        <v>11</v>
      </c>
      <c r="J17" t="s">
        <v>25</v>
      </c>
      <c r="K17" t="s">
        <v>149</v>
      </c>
      <c r="L17" t="s">
        <v>15</v>
      </c>
      <c r="M17" s="5">
        <v>1</v>
      </c>
    </row>
    <row r="18" spans="1:13" x14ac:dyDescent="0.2">
      <c r="A18" s="2">
        <v>44952</v>
      </c>
      <c r="B18" s="3">
        <f t="shared" si="2"/>
        <v>2023</v>
      </c>
      <c r="C18" t="str">
        <f t="shared" si="0"/>
        <v>2022-2023</v>
      </c>
      <c r="D18" t="s">
        <v>147</v>
      </c>
      <c r="E18" t="s">
        <v>139</v>
      </c>
      <c r="F18" t="str">
        <f t="shared" si="1"/>
        <v>New South Wales</v>
      </c>
      <c r="G18" t="s">
        <v>10</v>
      </c>
      <c r="H18">
        <v>2020</v>
      </c>
      <c r="I18" t="s">
        <v>11</v>
      </c>
      <c r="J18" t="s">
        <v>12</v>
      </c>
      <c r="K18" t="s">
        <v>155</v>
      </c>
      <c r="L18" t="s">
        <v>20</v>
      </c>
      <c r="M18" s="5">
        <v>1</v>
      </c>
    </row>
    <row r="19" spans="1:13" x14ac:dyDescent="0.2">
      <c r="A19" s="2">
        <v>45202</v>
      </c>
      <c r="B19" s="3">
        <f t="shared" si="2"/>
        <v>2024</v>
      </c>
      <c r="C19" t="str">
        <f t="shared" si="0"/>
        <v>2023-2024</v>
      </c>
      <c r="D19" t="s">
        <v>148</v>
      </c>
      <c r="E19" t="s">
        <v>47</v>
      </c>
      <c r="F19" t="str">
        <f t="shared" si="1"/>
        <v>Western Australia</v>
      </c>
      <c r="G19" t="s">
        <v>48</v>
      </c>
      <c r="H19">
        <v>6030</v>
      </c>
      <c r="I19" t="s">
        <v>11</v>
      </c>
      <c r="J19" t="s">
        <v>49</v>
      </c>
      <c r="K19" t="s">
        <v>154</v>
      </c>
      <c r="L19" t="s">
        <v>14</v>
      </c>
      <c r="M19" s="5">
        <v>1</v>
      </c>
    </row>
    <row r="20" spans="1:13" x14ac:dyDescent="0.2">
      <c r="A20" s="2">
        <v>45220</v>
      </c>
      <c r="B20" s="3">
        <f t="shared" si="2"/>
        <v>2024</v>
      </c>
      <c r="C20" t="str">
        <f t="shared" si="0"/>
        <v>2023-2024</v>
      </c>
      <c r="D20" t="s">
        <v>148</v>
      </c>
      <c r="E20" t="s">
        <v>47</v>
      </c>
      <c r="F20" t="str">
        <f t="shared" si="1"/>
        <v>Western Australia</v>
      </c>
      <c r="G20" t="s">
        <v>48</v>
      </c>
      <c r="H20">
        <v>6030</v>
      </c>
      <c r="I20" t="s">
        <v>11</v>
      </c>
      <c r="J20" t="s">
        <v>49</v>
      </c>
      <c r="K20" t="s">
        <v>154</v>
      </c>
      <c r="L20" t="s">
        <v>14</v>
      </c>
      <c r="M20" s="5">
        <v>1</v>
      </c>
    </row>
    <row r="21" spans="1:13" x14ac:dyDescent="0.2">
      <c r="A21" s="2">
        <v>45138</v>
      </c>
      <c r="B21" s="3">
        <f t="shared" si="2"/>
        <v>2024</v>
      </c>
      <c r="C21" t="str">
        <f t="shared" si="0"/>
        <v>2023-2024</v>
      </c>
      <c r="D21" t="s">
        <v>147</v>
      </c>
      <c r="E21" t="s">
        <v>134</v>
      </c>
      <c r="F21" t="str">
        <f t="shared" si="1"/>
        <v>Queensland</v>
      </c>
      <c r="G21" t="s">
        <v>35</v>
      </c>
      <c r="H21">
        <v>4825</v>
      </c>
      <c r="I21" t="s">
        <v>11</v>
      </c>
      <c r="J21" t="s">
        <v>36</v>
      </c>
      <c r="K21" t="s">
        <v>152</v>
      </c>
      <c r="L21" t="s">
        <v>13</v>
      </c>
      <c r="M21" s="5">
        <v>1</v>
      </c>
    </row>
    <row r="22" spans="1:13" x14ac:dyDescent="0.2">
      <c r="A22" s="2">
        <v>45162</v>
      </c>
      <c r="B22" s="3">
        <f t="shared" si="2"/>
        <v>2024</v>
      </c>
      <c r="C22" t="str">
        <f t="shared" si="0"/>
        <v>2023-2024</v>
      </c>
      <c r="D22" t="s">
        <v>147</v>
      </c>
      <c r="E22" t="s">
        <v>31</v>
      </c>
      <c r="F22" t="str">
        <f t="shared" si="1"/>
        <v>South Australia</v>
      </c>
      <c r="G22" t="s">
        <v>32</v>
      </c>
      <c r="H22">
        <v>5168</v>
      </c>
      <c r="I22" t="s">
        <v>11</v>
      </c>
      <c r="J22" t="s">
        <v>33</v>
      </c>
      <c r="K22" t="s">
        <v>154</v>
      </c>
      <c r="L22" t="s">
        <v>14</v>
      </c>
      <c r="M22" s="5">
        <v>1</v>
      </c>
    </row>
    <row r="23" spans="1:13" x14ac:dyDescent="0.2">
      <c r="A23" s="2">
        <v>45068</v>
      </c>
      <c r="B23" s="3">
        <f t="shared" si="2"/>
        <v>2023</v>
      </c>
      <c r="C23" t="str">
        <f t="shared" si="0"/>
        <v>2022-2023</v>
      </c>
      <c r="D23" t="s">
        <v>147</v>
      </c>
      <c r="E23" t="s">
        <v>132</v>
      </c>
      <c r="F23" t="str">
        <f t="shared" si="1"/>
        <v>New South Wales</v>
      </c>
      <c r="G23" t="s">
        <v>10</v>
      </c>
      <c r="H23">
        <v>2800</v>
      </c>
      <c r="I23" t="s">
        <v>11</v>
      </c>
      <c r="J23" t="s">
        <v>25</v>
      </c>
      <c r="K23" t="s">
        <v>155</v>
      </c>
      <c r="L23" t="s">
        <v>20</v>
      </c>
      <c r="M23" s="5">
        <v>1</v>
      </c>
    </row>
    <row r="24" spans="1:13" x14ac:dyDescent="0.2">
      <c r="A24" s="2">
        <v>45093</v>
      </c>
      <c r="B24" s="3">
        <f t="shared" si="2"/>
        <v>2023</v>
      </c>
      <c r="C24" t="str">
        <f t="shared" si="0"/>
        <v>2022-2023</v>
      </c>
      <c r="D24" t="s">
        <v>147</v>
      </c>
      <c r="E24" t="s">
        <v>98</v>
      </c>
      <c r="F24" t="str">
        <f t="shared" si="1"/>
        <v>Victoria</v>
      </c>
      <c r="G24" t="s">
        <v>45</v>
      </c>
      <c r="H24">
        <v>3429</v>
      </c>
      <c r="I24" t="s">
        <v>11</v>
      </c>
      <c r="J24" t="s">
        <v>60</v>
      </c>
      <c r="K24" t="s">
        <v>154</v>
      </c>
      <c r="L24" t="s">
        <v>14</v>
      </c>
      <c r="M24" s="5">
        <v>1</v>
      </c>
    </row>
    <row r="25" spans="1:13" x14ac:dyDescent="0.2">
      <c r="A25" s="2">
        <v>45609</v>
      </c>
      <c r="B25" s="3">
        <f t="shared" si="2"/>
        <v>2025</v>
      </c>
      <c r="C25" t="str">
        <f t="shared" si="0"/>
        <v>2024-2025</v>
      </c>
      <c r="D25" t="s">
        <v>147</v>
      </c>
      <c r="E25" t="s">
        <v>82</v>
      </c>
      <c r="F25" t="str">
        <f t="shared" si="1"/>
        <v>Queensland</v>
      </c>
      <c r="G25" t="s">
        <v>35</v>
      </c>
      <c r="H25">
        <v>4012</v>
      </c>
      <c r="I25" t="s">
        <v>11</v>
      </c>
      <c r="J25" t="s">
        <v>43</v>
      </c>
      <c r="K25" t="s">
        <v>154</v>
      </c>
      <c r="L25" t="s">
        <v>14</v>
      </c>
      <c r="M25" s="5">
        <v>1</v>
      </c>
    </row>
    <row r="26" spans="1:13" x14ac:dyDescent="0.2">
      <c r="A26" s="2">
        <v>45413</v>
      </c>
      <c r="B26" s="3">
        <f t="shared" si="2"/>
        <v>2024</v>
      </c>
      <c r="C26" t="str">
        <f t="shared" si="0"/>
        <v>2023-2024</v>
      </c>
      <c r="D26" t="s">
        <v>147</v>
      </c>
      <c r="E26" t="s">
        <v>61</v>
      </c>
      <c r="F26" t="str">
        <f t="shared" si="1"/>
        <v>New South Wales</v>
      </c>
      <c r="G26" t="s">
        <v>10</v>
      </c>
      <c r="H26">
        <v>2539</v>
      </c>
      <c r="I26" t="s">
        <v>11</v>
      </c>
      <c r="J26" t="s">
        <v>58</v>
      </c>
      <c r="K26" t="s">
        <v>150</v>
      </c>
      <c r="L26" t="s">
        <v>18</v>
      </c>
      <c r="M26" s="5">
        <v>1</v>
      </c>
    </row>
    <row r="27" spans="1:13" x14ac:dyDescent="0.2">
      <c r="A27" s="2">
        <v>45003</v>
      </c>
      <c r="B27" s="3">
        <f t="shared" si="2"/>
        <v>2023</v>
      </c>
      <c r="C27" t="str">
        <f t="shared" si="0"/>
        <v>2022-2023</v>
      </c>
      <c r="D27" t="s">
        <v>148</v>
      </c>
      <c r="E27" t="s">
        <v>122</v>
      </c>
      <c r="F27" t="str">
        <f t="shared" si="1"/>
        <v>New South Wales</v>
      </c>
      <c r="G27" t="s">
        <v>10</v>
      </c>
      <c r="H27">
        <v>2650</v>
      </c>
      <c r="I27" t="s">
        <v>11</v>
      </c>
      <c r="J27" t="s">
        <v>25</v>
      </c>
      <c r="K27" t="s">
        <v>150</v>
      </c>
      <c r="L27" t="s">
        <v>18</v>
      </c>
      <c r="M27" s="5">
        <v>1</v>
      </c>
    </row>
    <row r="28" spans="1:13" x14ac:dyDescent="0.2">
      <c r="A28" s="2">
        <v>45053</v>
      </c>
      <c r="B28" s="3">
        <f t="shared" si="2"/>
        <v>2023</v>
      </c>
      <c r="C28" t="str">
        <f t="shared" si="0"/>
        <v>2022-2023</v>
      </c>
      <c r="D28" t="s">
        <v>147</v>
      </c>
      <c r="E28" t="s">
        <v>111</v>
      </c>
      <c r="F28" t="str">
        <f t="shared" si="1"/>
        <v>New South Wales</v>
      </c>
      <c r="G28" t="s">
        <v>10</v>
      </c>
      <c r="H28">
        <v>2120</v>
      </c>
      <c r="I28" t="s">
        <v>11</v>
      </c>
      <c r="J28" t="s">
        <v>27</v>
      </c>
      <c r="K28" t="s">
        <v>156</v>
      </c>
      <c r="L28" t="s">
        <v>17</v>
      </c>
      <c r="M28" s="5">
        <v>1.47</v>
      </c>
    </row>
    <row r="29" spans="1:13" x14ac:dyDescent="0.2">
      <c r="A29" s="2">
        <v>45122</v>
      </c>
      <c r="B29" s="3">
        <f t="shared" si="2"/>
        <v>2024</v>
      </c>
      <c r="C29" t="str">
        <f t="shared" si="0"/>
        <v>2023-2024</v>
      </c>
      <c r="D29" t="s">
        <v>147</v>
      </c>
      <c r="E29" t="s">
        <v>135</v>
      </c>
      <c r="F29" t="str">
        <f t="shared" si="1"/>
        <v>Victoria</v>
      </c>
      <c r="G29" t="s">
        <v>45</v>
      </c>
      <c r="H29">
        <v>3550</v>
      </c>
      <c r="I29" t="s">
        <v>11</v>
      </c>
      <c r="J29" t="s">
        <v>60</v>
      </c>
      <c r="K29" t="s">
        <v>154</v>
      </c>
      <c r="L29" t="s">
        <v>14</v>
      </c>
      <c r="M29" s="5">
        <v>1.5</v>
      </c>
    </row>
    <row r="30" spans="1:13" x14ac:dyDescent="0.2">
      <c r="A30" s="2">
        <v>45597</v>
      </c>
      <c r="B30" s="3">
        <f t="shared" si="2"/>
        <v>2025</v>
      </c>
      <c r="C30" t="str">
        <f t="shared" si="0"/>
        <v>2024-2025</v>
      </c>
      <c r="D30" t="s">
        <v>147</v>
      </c>
      <c r="E30" t="s">
        <v>115</v>
      </c>
      <c r="F30" t="str">
        <f t="shared" si="1"/>
        <v>Western Australia</v>
      </c>
      <c r="G30" t="s">
        <v>48</v>
      </c>
      <c r="H30">
        <v>6280</v>
      </c>
      <c r="I30" t="s">
        <v>11</v>
      </c>
      <c r="J30" t="s">
        <v>94</v>
      </c>
      <c r="K30" t="s">
        <v>149</v>
      </c>
      <c r="L30" t="s">
        <v>15</v>
      </c>
      <c r="M30" s="5">
        <v>1.5</v>
      </c>
    </row>
    <row r="31" spans="1:13" x14ac:dyDescent="0.2">
      <c r="A31" s="2">
        <v>45403</v>
      </c>
      <c r="B31" s="3">
        <f t="shared" si="2"/>
        <v>2024</v>
      </c>
      <c r="C31" t="str">
        <f t="shared" si="0"/>
        <v>2023-2024</v>
      </c>
      <c r="D31" t="s">
        <v>147</v>
      </c>
      <c r="E31" t="s">
        <v>44</v>
      </c>
      <c r="F31" t="str">
        <f t="shared" si="1"/>
        <v>Victoria</v>
      </c>
      <c r="G31" t="s">
        <v>45</v>
      </c>
      <c r="H31">
        <v>3066</v>
      </c>
      <c r="I31" t="s">
        <v>11</v>
      </c>
      <c r="J31" t="s">
        <v>46</v>
      </c>
      <c r="K31" t="s">
        <v>153</v>
      </c>
      <c r="L31" t="s">
        <v>16</v>
      </c>
      <c r="M31" s="5">
        <v>1.5</v>
      </c>
    </row>
    <row r="32" spans="1:13" x14ac:dyDescent="0.2">
      <c r="A32" s="2">
        <v>44937</v>
      </c>
      <c r="B32" s="3">
        <f t="shared" si="2"/>
        <v>2023</v>
      </c>
      <c r="C32" t="str">
        <f t="shared" si="0"/>
        <v>2022-2023</v>
      </c>
      <c r="D32" t="s">
        <v>147</v>
      </c>
      <c r="E32" t="s">
        <v>41</v>
      </c>
      <c r="F32" t="str">
        <f t="shared" si="1"/>
        <v>New South Wales</v>
      </c>
      <c r="G32" t="s">
        <v>10</v>
      </c>
      <c r="H32">
        <v>2830</v>
      </c>
      <c r="I32" t="s">
        <v>11</v>
      </c>
      <c r="J32" t="s">
        <v>25</v>
      </c>
      <c r="K32" t="s">
        <v>153</v>
      </c>
      <c r="L32" t="s">
        <v>16</v>
      </c>
      <c r="M32" s="5">
        <v>1.5</v>
      </c>
    </row>
    <row r="33" spans="1:13" x14ac:dyDescent="0.2">
      <c r="A33" s="2">
        <v>44972</v>
      </c>
      <c r="B33" s="3">
        <f t="shared" si="2"/>
        <v>2023</v>
      </c>
      <c r="C33" t="str">
        <f t="shared" si="0"/>
        <v>2022-2023</v>
      </c>
      <c r="D33" t="s">
        <v>147</v>
      </c>
      <c r="E33" t="s">
        <v>92</v>
      </c>
      <c r="F33" t="str">
        <f t="shared" si="1"/>
        <v>Queensland</v>
      </c>
      <c r="G33" t="s">
        <v>35</v>
      </c>
      <c r="H33">
        <v>4068</v>
      </c>
      <c r="I33" t="s">
        <v>11</v>
      </c>
      <c r="J33" t="s">
        <v>43</v>
      </c>
      <c r="K33" t="s">
        <v>154</v>
      </c>
      <c r="L33" t="s">
        <v>14</v>
      </c>
      <c r="M33" s="5">
        <v>1.5</v>
      </c>
    </row>
    <row r="34" spans="1:13" x14ac:dyDescent="0.2">
      <c r="A34" s="2">
        <v>45201</v>
      </c>
      <c r="B34" s="3">
        <f t="shared" si="2"/>
        <v>2024</v>
      </c>
      <c r="C34" t="str">
        <f t="shared" si="0"/>
        <v>2023-2024</v>
      </c>
      <c r="D34" t="s">
        <v>147</v>
      </c>
      <c r="E34" t="s">
        <v>105</v>
      </c>
      <c r="F34" t="str">
        <f t="shared" si="1"/>
        <v>Victoria</v>
      </c>
      <c r="G34" t="s">
        <v>45</v>
      </c>
      <c r="H34">
        <v>3500</v>
      </c>
      <c r="I34" t="s">
        <v>11</v>
      </c>
      <c r="J34" t="s">
        <v>60</v>
      </c>
      <c r="K34" t="s">
        <v>153</v>
      </c>
      <c r="L34" t="s">
        <v>16</v>
      </c>
      <c r="M34" s="5">
        <v>1.5</v>
      </c>
    </row>
    <row r="35" spans="1:13" x14ac:dyDescent="0.2">
      <c r="A35" s="2">
        <v>45530</v>
      </c>
      <c r="B35" s="3">
        <f t="shared" si="2"/>
        <v>2025</v>
      </c>
      <c r="C35" t="str">
        <f t="shared" si="0"/>
        <v>2024-2025</v>
      </c>
      <c r="D35" t="s">
        <v>147</v>
      </c>
      <c r="E35" t="s">
        <v>101</v>
      </c>
      <c r="F35" t="str">
        <f t="shared" si="1"/>
        <v>Victoria</v>
      </c>
      <c r="G35" t="s">
        <v>45</v>
      </c>
      <c r="H35">
        <v>3131</v>
      </c>
      <c r="I35" t="s">
        <v>11</v>
      </c>
      <c r="J35" t="s">
        <v>63</v>
      </c>
      <c r="K35" t="s">
        <v>154</v>
      </c>
      <c r="L35" t="s">
        <v>14</v>
      </c>
      <c r="M35" s="5">
        <v>1.5</v>
      </c>
    </row>
    <row r="36" spans="1:13" x14ac:dyDescent="0.2">
      <c r="A36" s="2">
        <v>45654</v>
      </c>
      <c r="B36" s="3">
        <f t="shared" si="2"/>
        <v>2025</v>
      </c>
      <c r="C36" t="str">
        <f t="shared" si="0"/>
        <v>2024-2025</v>
      </c>
      <c r="D36" t="s">
        <v>147</v>
      </c>
      <c r="E36" t="s">
        <v>40</v>
      </c>
      <c r="F36" t="str">
        <f t="shared" si="1"/>
        <v>New South Wales</v>
      </c>
      <c r="G36" t="s">
        <v>10</v>
      </c>
      <c r="H36">
        <v>2116</v>
      </c>
      <c r="I36" t="s">
        <v>11</v>
      </c>
      <c r="J36" t="s">
        <v>27</v>
      </c>
      <c r="K36" t="s">
        <v>149</v>
      </c>
      <c r="L36" t="s">
        <v>15</v>
      </c>
      <c r="M36" s="5">
        <v>1.5</v>
      </c>
    </row>
    <row r="37" spans="1:13" x14ac:dyDescent="0.2">
      <c r="A37" s="2">
        <v>45217</v>
      </c>
      <c r="B37" s="3">
        <f t="shared" si="2"/>
        <v>2024</v>
      </c>
      <c r="C37" t="str">
        <f t="shared" si="0"/>
        <v>2023-2024</v>
      </c>
      <c r="D37" t="s">
        <v>147</v>
      </c>
      <c r="E37" t="s">
        <v>66</v>
      </c>
      <c r="F37" t="str">
        <f t="shared" si="1"/>
        <v>South Australia</v>
      </c>
      <c r="G37" t="s">
        <v>32</v>
      </c>
      <c r="H37">
        <v>5169</v>
      </c>
      <c r="I37" t="s">
        <v>11</v>
      </c>
      <c r="J37" t="s">
        <v>33</v>
      </c>
      <c r="K37" t="s">
        <v>154</v>
      </c>
      <c r="L37" t="s">
        <v>14</v>
      </c>
      <c r="M37" s="5">
        <v>1.5</v>
      </c>
    </row>
    <row r="38" spans="1:13" x14ac:dyDescent="0.2">
      <c r="A38" s="2">
        <v>45526</v>
      </c>
      <c r="B38" s="3">
        <f t="shared" si="2"/>
        <v>2025</v>
      </c>
      <c r="C38" t="str">
        <f t="shared" si="0"/>
        <v>2024-2025</v>
      </c>
      <c r="D38" t="s">
        <v>147</v>
      </c>
      <c r="E38" t="s">
        <v>59</v>
      </c>
      <c r="F38" t="str">
        <f t="shared" si="1"/>
        <v>Victoria</v>
      </c>
      <c r="G38" t="s">
        <v>45</v>
      </c>
      <c r="H38">
        <v>3280</v>
      </c>
      <c r="I38" t="s">
        <v>11</v>
      </c>
      <c r="J38" t="s">
        <v>60</v>
      </c>
      <c r="K38" t="s">
        <v>149</v>
      </c>
      <c r="L38" t="s">
        <v>15</v>
      </c>
      <c r="M38" s="5">
        <v>1.5</v>
      </c>
    </row>
    <row r="39" spans="1:13" x14ac:dyDescent="0.2">
      <c r="A39" s="2">
        <v>45629</v>
      </c>
      <c r="B39" s="3">
        <f t="shared" si="2"/>
        <v>2025</v>
      </c>
      <c r="C39" t="str">
        <f t="shared" si="0"/>
        <v>2024-2025</v>
      </c>
      <c r="D39" t="s">
        <v>147</v>
      </c>
      <c r="E39" t="s">
        <v>108</v>
      </c>
      <c r="F39" t="str">
        <f t="shared" si="1"/>
        <v>Victoria</v>
      </c>
      <c r="G39" t="s">
        <v>45</v>
      </c>
      <c r="H39">
        <v>3018</v>
      </c>
      <c r="I39" t="s">
        <v>11</v>
      </c>
      <c r="J39" t="s">
        <v>46</v>
      </c>
      <c r="K39" t="s">
        <v>154</v>
      </c>
      <c r="L39" t="s">
        <v>14</v>
      </c>
      <c r="M39" s="5">
        <v>1.57</v>
      </c>
    </row>
    <row r="40" spans="1:13" x14ac:dyDescent="0.2">
      <c r="A40" s="2">
        <v>45360</v>
      </c>
      <c r="B40" s="3">
        <f t="shared" si="2"/>
        <v>2024</v>
      </c>
      <c r="C40" t="str">
        <f t="shared" si="0"/>
        <v>2023-2024</v>
      </c>
      <c r="D40" t="s">
        <v>147</v>
      </c>
      <c r="E40" t="s">
        <v>138</v>
      </c>
      <c r="F40" t="str">
        <f t="shared" si="1"/>
        <v>Queensland</v>
      </c>
      <c r="G40" t="s">
        <v>35</v>
      </c>
      <c r="H40">
        <v>4558</v>
      </c>
      <c r="I40" t="s">
        <v>11</v>
      </c>
      <c r="J40" t="s">
        <v>120</v>
      </c>
      <c r="K40" t="s">
        <v>149</v>
      </c>
      <c r="L40" t="s">
        <v>15</v>
      </c>
      <c r="M40" s="5">
        <v>1.6</v>
      </c>
    </row>
    <row r="41" spans="1:13" x14ac:dyDescent="0.2">
      <c r="A41" s="2">
        <v>45415</v>
      </c>
      <c r="B41" s="3">
        <f t="shared" si="2"/>
        <v>2024</v>
      </c>
      <c r="C41" t="str">
        <f t="shared" si="0"/>
        <v>2023-2024</v>
      </c>
      <c r="D41" t="s">
        <v>147</v>
      </c>
      <c r="E41" t="s">
        <v>99</v>
      </c>
      <c r="F41" t="str">
        <f t="shared" si="1"/>
        <v>Victoria</v>
      </c>
      <c r="G41" t="s">
        <v>45</v>
      </c>
      <c r="H41">
        <v>3148</v>
      </c>
      <c r="I41" t="s">
        <v>11</v>
      </c>
      <c r="J41" t="s">
        <v>63</v>
      </c>
      <c r="K41" t="s">
        <v>153</v>
      </c>
      <c r="L41" t="s">
        <v>16</v>
      </c>
      <c r="M41" s="5">
        <v>1.71</v>
      </c>
    </row>
    <row r="42" spans="1:13" x14ac:dyDescent="0.2">
      <c r="A42" s="2">
        <v>45232</v>
      </c>
      <c r="B42" s="3">
        <f t="shared" si="2"/>
        <v>2024</v>
      </c>
      <c r="C42" t="str">
        <f t="shared" si="0"/>
        <v>2023-2024</v>
      </c>
      <c r="D42" t="s">
        <v>148</v>
      </c>
      <c r="E42" t="s">
        <v>114</v>
      </c>
      <c r="F42" t="str">
        <f t="shared" si="1"/>
        <v>Victoria</v>
      </c>
      <c r="G42" t="s">
        <v>45</v>
      </c>
      <c r="H42">
        <v>3551</v>
      </c>
      <c r="I42" t="s">
        <v>11</v>
      </c>
      <c r="J42" t="s">
        <v>60</v>
      </c>
      <c r="K42" t="s">
        <v>149</v>
      </c>
      <c r="L42" t="s">
        <v>15</v>
      </c>
      <c r="M42" s="5">
        <v>1.79</v>
      </c>
    </row>
    <row r="43" spans="1:13" x14ac:dyDescent="0.2">
      <c r="A43" s="2">
        <v>44967</v>
      </c>
      <c r="B43" s="3">
        <f t="shared" si="2"/>
        <v>2023</v>
      </c>
      <c r="C43" t="str">
        <f t="shared" si="0"/>
        <v>2022-2023</v>
      </c>
      <c r="D43" t="s">
        <v>147</v>
      </c>
      <c r="E43" t="s">
        <v>98</v>
      </c>
      <c r="F43" t="str">
        <f t="shared" si="1"/>
        <v>Victoria</v>
      </c>
      <c r="G43" t="s">
        <v>45</v>
      </c>
      <c r="H43">
        <v>3429</v>
      </c>
      <c r="I43" t="s">
        <v>11</v>
      </c>
      <c r="J43" t="s">
        <v>60</v>
      </c>
      <c r="K43" t="s">
        <v>154</v>
      </c>
      <c r="L43" t="s">
        <v>14</v>
      </c>
      <c r="M43" s="5">
        <v>1.8</v>
      </c>
    </row>
    <row r="44" spans="1:13" x14ac:dyDescent="0.2">
      <c r="A44" s="2">
        <v>45423</v>
      </c>
      <c r="B44" s="3">
        <f t="shared" si="2"/>
        <v>2024</v>
      </c>
      <c r="C44" t="str">
        <f t="shared" si="0"/>
        <v>2023-2024</v>
      </c>
      <c r="D44" t="s">
        <v>148</v>
      </c>
      <c r="E44" t="s">
        <v>122</v>
      </c>
      <c r="F44" t="str">
        <f t="shared" si="1"/>
        <v>New South Wales</v>
      </c>
      <c r="G44" t="s">
        <v>10</v>
      </c>
      <c r="H44">
        <v>2650</v>
      </c>
      <c r="I44" t="s">
        <v>11</v>
      </c>
      <c r="J44" t="s">
        <v>25</v>
      </c>
      <c r="K44" t="s">
        <v>149</v>
      </c>
      <c r="L44" t="s">
        <v>15</v>
      </c>
      <c r="M44" s="5">
        <v>1.8</v>
      </c>
    </row>
    <row r="45" spans="1:13" x14ac:dyDescent="0.2">
      <c r="A45" s="2">
        <v>45097</v>
      </c>
      <c r="B45" s="3">
        <f t="shared" si="2"/>
        <v>2023</v>
      </c>
      <c r="C45" t="str">
        <f t="shared" si="0"/>
        <v>2022-2023</v>
      </c>
      <c r="D45" t="s">
        <v>147</v>
      </c>
      <c r="E45" t="s">
        <v>139</v>
      </c>
      <c r="F45" t="str">
        <f t="shared" si="1"/>
        <v>New South Wales</v>
      </c>
      <c r="G45" t="s">
        <v>10</v>
      </c>
      <c r="H45">
        <v>2020</v>
      </c>
      <c r="I45" t="s">
        <v>11</v>
      </c>
      <c r="J45" t="s">
        <v>12</v>
      </c>
      <c r="K45" t="s">
        <v>157</v>
      </c>
      <c r="L45" t="s">
        <v>22</v>
      </c>
      <c r="M45" s="5">
        <v>1.89</v>
      </c>
    </row>
    <row r="46" spans="1:13" x14ac:dyDescent="0.2">
      <c r="A46" s="2">
        <v>45317</v>
      </c>
      <c r="B46" s="3">
        <f t="shared" si="2"/>
        <v>2024</v>
      </c>
      <c r="C46" t="str">
        <f t="shared" si="0"/>
        <v>2023-2024</v>
      </c>
      <c r="D46" t="s">
        <v>147</v>
      </c>
      <c r="E46" t="s">
        <v>132</v>
      </c>
      <c r="F46" t="str">
        <f t="shared" si="1"/>
        <v>New South Wales</v>
      </c>
      <c r="G46" t="s">
        <v>10</v>
      </c>
      <c r="H46">
        <v>2800</v>
      </c>
      <c r="I46" t="s">
        <v>11</v>
      </c>
      <c r="J46" t="s">
        <v>25</v>
      </c>
      <c r="K46" t="s">
        <v>156</v>
      </c>
      <c r="L46" t="s">
        <v>17</v>
      </c>
      <c r="M46" s="5">
        <v>1.9</v>
      </c>
    </row>
    <row r="47" spans="1:13" x14ac:dyDescent="0.2">
      <c r="A47" s="2">
        <v>45327</v>
      </c>
      <c r="B47" s="3">
        <f t="shared" si="2"/>
        <v>2024</v>
      </c>
      <c r="C47" t="str">
        <f t="shared" si="0"/>
        <v>2023-2024</v>
      </c>
      <c r="D47" t="s">
        <v>147</v>
      </c>
      <c r="E47" t="s">
        <v>99</v>
      </c>
      <c r="F47" t="str">
        <f t="shared" si="1"/>
        <v>Victoria</v>
      </c>
      <c r="G47" t="s">
        <v>45</v>
      </c>
      <c r="H47">
        <v>3148</v>
      </c>
      <c r="I47" t="s">
        <v>11</v>
      </c>
      <c r="J47" t="s">
        <v>63</v>
      </c>
      <c r="K47" t="s">
        <v>149</v>
      </c>
      <c r="L47" t="s">
        <v>15</v>
      </c>
      <c r="M47" s="5">
        <v>1.99</v>
      </c>
    </row>
    <row r="48" spans="1:13" x14ac:dyDescent="0.2">
      <c r="A48" s="2">
        <v>45588</v>
      </c>
      <c r="B48" s="3">
        <f t="shared" si="2"/>
        <v>2025</v>
      </c>
      <c r="C48" t="str">
        <f t="shared" si="0"/>
        <v>2024-2025</v>
      </c>
      <c r="D48" t="s">
        <v>147</v>
      </c>
      <c r="E48" t="s">
        <v>31</v>
      </c>
      <c r="F48" t="str">
        <f t="shared" si="1"/>
        <v>South Australia</v>
      </c>
      <c r="G48" t="s">
        <v>32</v>
      </c>
      <c r="H48">
        <v>5168</v>
      </c>
      <c r="I48" t="s">
        <v>11</v>
      </c>
      <c r="J48" t="s">
        <v>33</v>
      </c>
      <c r="K48" t="s">
        <v>155</v>
      </c>
      <c r="L48" t="s">
        <v>20</v>
      </c>
      <c r="M48" s="5">
        <v>1.99</v>
      </c>
    </row>
    <row r="49" spans="1:13" x14ac:dyDescent="0.2">
      <c r="A49" s="2">
        <v>45536</v>
      </c>
      <c r="B49" s="3">
        <f t="shared" si="2"/>
        <v>2025</v>
      </c>
      <c r="C49" t="str">
        <f t="shared" si="0"/>
        <v>2024-2025</v>
      </c>
      <c r="D49" t="s">
        <v>147</v>
      </c>
      <c r="E49" t="s">
        <v>83</v>
      </c>
      <c r="F49" t="str">
        <f t="shared" si="1"/>
        <v>New South Wales</v>
      </c>
      <c r="G49" t="s">
        <v>10</v>
      </c>
      <c r="H49">
        <v>2750</v>
      </c>
      <c r="I49" t="s">
        <v>11</v>
      </c>
      <c r="J49" t="s">
        <v>25</v>
      </c>
      <c r="K49" t="s">
        <v>19</v>
      </c>
      <c r="L49" t="s">
        <v>23</v>
      </c>
      <c r="M49" s="5">
        <v>1.99</v>
      </c>
    </row>
    <row r="50" spans="1:13" x14ac:dyDescent="0.2">
      <c r="A50" s="2">
        <v>44952</v>
      </c>
      <c r="B50" s="3">
        <f t="shared" si="2"/>
        <v>2023</v>
      </c>
      <c r="C50" t="str">
        <f t="shared" si="0"/>
        <v>2022-2023</v>
      </c>
      <c r="D50" t="s">
        <v>147</v>
      </c>
      <c r="E50" t="s">
        <v>34</v>
      </c>
      <c r="F50" t="str">
        <f t="shared" si="1"/>
        <v>Queensland</v>
      </c>
      <c r="G50" t="s">
        <v>35</v>
      </c>
      <c r="H50">
        <v>4802</v>
      </c>
      <c r="I50" t="s">
        <v>11</v>
      </c>
      <c r="J50" t="s">
        <v>36</v>
      </c>
      <c r="K50" t="s">
        <v>150</v>
      </c>
      <c r="L50" t="s">
        <v>18</v>
      </c>
      <c r="M50" s="5">
        <v>2</v>
      </c>
    </row>
    <row r="51" spans="1:13" x14ac:dyDescent="0.2">
      <c r="A51" s="2">
        <v>45139</v>
      </c>
      <c r="B51" s="3">
        <f t="shared" si="2"/>
        <v>2024</v>
      </c>
      <c r="C51" t="str">
        <f t="shared" si="0"/>
        <v>2023-2024</v>
      </c>
      <c r="D51" t="s">
        <v>147</v>
      </c>
      <c r="E51" t="s">
        <v>96</v>
      </c>
      <c r="F51" t="str">
        <f t="shared" si="1"/>
        <v>Western Australia</v>
      </c>
      <c r="G51" t="s">
        <v>48</v>
      </c>
      <c r="H51">
        <v>6330</v>
      </c>
      <c r="I51" t="s">
        <v>11</v>
      </c>
      <c r="J51" t="s">
        <v>94</v>
      </c>
      <c r="K51" t="s">
        <v>154</v>
      </c>
      <c r="L51" t="s">
        <v>14</v>
      </c>
      <c r="M51" s="5">
        <v>2</v>
      </c>
    </row>
    <row r="52" spans="1:13" x14ac:dyDescent="0.2">
      <c r="A52" s="2">
        <v>45217</v>
      </c>
      <c r="B52" s="3">
        <f t="shared" si="2"/>
        <v>2024</v>
      </c>
      <c r="C52" t="str">
        <f t="shared" si="0"/>
        <v>2023-2024</v>
      </c>
      <c r="D52" t="s">
        <v>147</v>
      </c>
      <c r="E52" t="s">
        <v>146</v>
      </c>
      <c r="F52" t="str">
        <f t="shared" si="1"/>
        <v>Victoria</v>
      </c>
      <c r="G52" t="s">
        <v>45</v>
      </c>
      <c r="H52">
        <v>3353</v>
      </c>
      <c r="I52" t="s">
        <v>11</v>
      </c>
      <c r="J52" t="s">
        <v>60</v>
      </c>
      <c r="K52" t="s">
        <v>154</v>
      </c>
      <c r="L52" t="s">
        <v>14</v>
      </c>
      <c r="M52" s="5">
        <v>2</v>
      </c>
    </row>
    <row r="53" spans="1:13" x14ac:dyDescent="0.2">
      <c r="A53" s="2">
        <v>45575</v>
      </c>
      <c r="B53" s="3">
        <f t="shared" si="2"/>
        <v>2025</v>
      </c>
      <c r="C53" t="str">
        <f t="shared" si="0"/>
        <v>2024-2025</v>
      </c>
      <c r="D53" t="s">
        <v>147</v>
      </c>
      <c r="E53" t="s">
        <v>107</v>
      </c>
      <c r="F53" t="str">
        <f t="shared" si="1"/>
        <v>Queensland</v>
      </c>
      <c r="G53" t="s">
        <v>35</v>
      </c>
      <c r="H53">
        <v>4220</v>
      </c>
      <c r="I53" t="s">
        <v>11</v>
      </c>
      <c r="J53" t="s">
        <v>104</v>
      </c>
      <c r="K53" t="s">
        <v>150</v>
      </c>
      <c r="L53" t="s">
        <v>18</v>
      </c>
      <c r="M53" s="5">
        <v>2</v>
      </c>
    </row>
    <row r="54" spans="1:13" x14ac:dyDescent="0.2">
      <c r="A54" s="2">
        <v>45344</v>
      </c>
      <c r="B54" s="3">
        <f t="shared" si="2"/>
        <v>2024</v>
      </c>
      <c r="C54" t="str">
        <f t="shared" si="0"/>
        <v>2023-2024</v>
      </c>
      <c r="D54" t="s">
        <v>147</v>
      </c>
      <c r="E54" t="s">
        <v>140</v>
      </c>
      <c r="F54" t="str">
        <f t="shared" si="1"/>
        <v>Tasmania</v>
      </c>
      <c r="G54" t="s">
        <v>70</v>
      </c>
      <c r="H54">
        <v>7320</v>
      </c>
      <c r="I54" t="s">
        <v>11</v>
      </c>
      <c r="J54" t="s">
        <v>71</v>
      </c>
      <c r="K54" t="s">
        <v>149</v>
      </c>
      <c r="L54" t="s">
        <v>15</v>
      </c>
      <c r="M54" s="5">
        <v>2</v>
      </c>
    </row>
    <row r="55" spans="1:13" x14ac:dyDescent="0.2">
      <c r="A55" s="2">
        <v>45203</v>
      </c>
      <c r="B55" s="3">
        <f t="shared" si="2"/>
        <v>2024</v>
      </c>
      <c r="C55" t="str">
        <f t="shared" si="0"/>
        <v>2023-2024</v>
      </c>
      <c r="D55" t="s">
        <v>147</v>
      </c>
      <c r="E55" t="s">
        <v>102</v>
      </c>
      <c r="F55" t="str">
        <f t="shared" si="1"/>
        <v>Queensland</v>
      </c>
      <c r="G55" t="s">
        <v>35</v>
      </c>
      <c r="H55">
        <v>4870</v>
      </c>
      <c r="I55" t="s">
        <v>11</v>
      </c>
      <c r="J55" t="s">
        <v>36</v>
      </c>
      <c r="K55" t="s">
        <v>153</v>
      </c>
      <c r="L55" t="s">
        <v>16</v>
      </c>
      <c r="M55" s="5">
        <v>2</v>
      </c>
    </row>
    <row r="56" spans="1:13" x14ac:dyDescent="0.2">
      <c r="A56" s="2">
        <v>45580</v>
      </c>
      <c r="B56" s="3">
        <f t="shared" si="2"/>
        <v>2025</v>
      </c>
      <c r="C56" t="str">
        <f t="shared" si="0"/>
        <v>2024-2025</v>
      </c>
      <c r="D56" t="s">
        <v>147</v>
      </c>
      <c r="E56" t="s">
        <v>57</v>
      </c>
      <c r="F56" t="str">
        <f t="shared" si="1"/>
        <v>New South Wales</v>
      </c>
      <c r="G56" t="s">
        <v>10</v>
      </c>
      <c r="H56">
        <v>2560</v>
      </c>
      <c r="I56" t="s">
        <v>11</v>
      </c>
      <c r="J56" t="s">
        <v>58</v>
      </c>
      <c r="K56" t="s">
        <v>153</v>
      </c>
      <c r="L56" t="s">
        <v>16</v>
      </c>
      <c r="M56" s="5">
        <v>2</v>
      </c>
    </row>
    <row r="57" spans="1:13" x14ac:dyDescent="0.2">
      <c r="A57" s="2">
        <v>45267</v>
      </c>
      <c r="B57" s="3">
        <f t="shared" si="2"/>
        <v>2024</v>
      </c>
      <c r="C57" t="str">
        <f t="shared" si="0"/>
        <v>2023-2024</v>
      </c>
      <c r="D57" t="s">
        <v>147</v>
      </c>
      <c r="E57" t="s">
        <v>99</v>
      </c>
      <c r="F57" t="str">
        <f t="shared" si="1"/>
        <v>Victoria</v>
      </c>
      <c r="G57" t="s">
        <v>45</v>
      </c>
      <c r="H57">
        <v>3148</v>
      </c>
      <c r="I57" t="s">
        <v>11</v>
      </c>
      <c r="J57" t="s">
        <v>63</v>
      </c>
      <c r="K57" t="s">
        <v>153</v>
      </c>
      <c r="L57" t="s">
        <v>16</v>
      </c>
      <c r="M57" s="5">
        <v>2</v>
      </c>
    </row>
    <row r="58" spans="1:13" x14ac:dyDescent="0.2">
      <c r="A58" s="2">
        <v>45164</v>
      </c>
      <c r="B58" s="3">
        <f t="shared" si="2"/>
        <v>2024</v>
      </c>
      <c r="C58" t="str">
        <f t="shared" si="0"/>
        <v>2023-2024</v>
      </c>
      <c r="D58" t="s">
        <v>147</v>
      </c>
      <c r="E58" t="s">
        <v>9</v>
      </c>
      <c r="F58" t="str">
        <f t="shared" si="1"/>
        <v>New South Wales</v>
      </c>
      <c r="G58" t="s">
        <v>10</v>
      </c>
      <c r="H58">
        <v>2067</v>
      </c>
      <c r="I58" t="s">
        <v>11</v>
      </c>
      <c r="J58" t="s">
        <v>12</v>
      </c>
      <c r="K58" t="s">
        <v>154</v>
      </c>
      <c r="L58" t="s">
        <v>14</v>
      </c>
      <c r="M58" s="5">
        <v>2</v>
      </c>
    </row>
    <row r="59" spans="1:13" x14ac:dyDescent="0.2">
      <c r="A59" s="2">
        <v>45225</v>
      </c>
      <c r="B59" s="3">
        <f t="shared" si="2"/>
        <v>2024</v>
      </c>
      <c r="C59" t="str">
        <f t="shared" si="0"/>
        <v>2023-2024</v>
      </c>
      <c r="D59" t="s">
        <v>148</v>
      </c>
      <c r="E59" t="s">
        <v>54</v>
      </c>
      <c r="F59" t="str">
        <f t="shared" si="1"/>
        <v>Victoria</v>
      </c>
      <c r="G59" t="s">
        <v>45</v>
      </c>
      <c r="H59">
        <v>3977</v>
      </c>
      <c r="I59" t="s">
        <v>11</v>
      </c>
      <c r="J59" t="s">
        <v>55</v>
      </c>
      <c r="K59" t="s">
        <v>19</v>
      </c>
      <c r="L59" t="s">
        <v>23</v>
      </c>
      <c r="M59" s="5">
        <v>2</v>
      </c>
    </row>
    <row r="60" spans="1:13" x14ac:dyDescent="0.2">
      <c r="A60" s="2">
        <v>45635</v>
      </c>
      <c r="B60" s="3">
        <f t="shared" si="2"/>
        <v>2025</v>
      </c>
      <c r="C60" t="str">
        <f t="shared" si="0"/>
        <v>2024-2025</v>
      </c>
      <c r="D60" t="s">
        <v>147</v>
      </c>
      <c r="E60" t="s">
        <v>41</v>
      </c>
      <c r="F60" t="str">
        <f t="shared" si="1"/>
        <v>New South Wales</v>
      </c>
      <c r="G60" t="s">
        <v>10</v>
      </c>
      <c r="H60">
        <v>2830</v>
      </c>
      <c r="I60" t="s">
        <v>11</v>
      </c>
      <c r="J60" t="s">
        <v>25</v>
      </c>
      <c r="K60" t="s">
        <v>151</v>
      </c>
      <c r="L60" t="s">
        <v>21</v>
      </c>
      <c r="M60" s="5">
        <v>2</v>
      </c>
    </row>
    <row r="61" spans="1:13" x14ac:dyDescent="0.2">
      <c r="A61" s="2">
        <v>45179</v>
      </c>
      <c r="B61" s="3">
        <f t="shared" si="2"/>
        <v>2024</v>
      </c>
      <c r="C61" t="str">
        <f t="shared" si="0"/>
        <v>2023-2024</v>
      </c>
      <c r="D61" t="s">
        <v>147</v>
      </c>
      <c r="E61" t="s">
        <v>41</v>
      </c>
      <c r="F61" t="str">
        <f t="shared" si="1"/>
        <v>New South Wales</v>
      </c>
      <c r="G61" t="s">
        <v>10</v>
      </c>
      <c r="H61">
        <v>2830</v>
      </c>
      <c r="I61" t="s">
        <v>11</v>
      </c>
      <c r="J61" t="s">
        <v>25</v>
      </c>
      <c r="K61" t="s">
        <v>149</v>
      </c>
      <c r="L61" t="s">
        <v>15</v>
      </c>
      <c r="M61" s="5">
        <v>2</v>
      </c>
    </row>
    <row r="62" spans="1:13" x14ac:dyDescent="0.2">
      <c r="A62" s="2">
        <v>45491</v>
      </c>
      <c r="B62" s="3">
        <f t="shared" si="2"/>
        <v>2025</v>
      </c>
      <c r="C62" t="str">
        <f t="shared" si="0"/>
        <v>2024-2025</v>
      </c>
      <c r="D62" t="s">
        <v>147</v>
      </c>
      <c r="E62" t="s">
        <v>41</v>
      </c>
      <c r="F62" t="str">
        <f t="shared" si="1"/>
        <v>New South Wales</v>
      </c>
      <c r="G62" t="s">
        <v>10</v>
      </c>
      <c r="H62">
        <v>2830</v>
      </c>
      <c r="I62" t="s">
        <v>11</v>
      </c>
      <c r="J62" t="s">
        <v>25</v>
      </c>
      <c r="K62" t="s">
        <v>149</v>
      </c>
      <c r="L62" t="s">
        <v>15</v>
      </c>
      <c r="M62" s="5">
        <v>2</v>
      </c>
    </row>
    <row r="63" spans="1:13" x14ac:dyDescent="0.2">
      <c r="A63" s="2">
        <v>45275</v>
      </c>
      <c r="B63" s="3">
        <f t="shared" si="2"/>
        <v>2024</v>
      </c>
      <c r="C63" t="str">
        <f t="shared" si="0"/>
        <v>2023-2024</v>
      </c>
      <c r="D63" t="s">
        <v>148</v>
      </c>
      <c r="E63" t="s">
        <v>114</v>
      </c>
      <c r="F63" t="str">
        <f t="shared" si="1"/>
        <v>Victoria</v>
      </c>
      <c r="G63" t="s">
        <v>45</v>
      </c>
      <c r="H63">
        <v>3551</v>
      </c>
      <c r="I63" t="s">
        <v>11</v>
      </c>
      <c r="J63" t="s">
        <v>60</v>
      </c>
      <c r="K63" t="s">
        <v>155</v>
      </c>
      <c r="L63" t="s">
        <v>20</v>
      </c>
      <c r="M63" s="5">
        <v>2</v>
      </c>
    </row>
    <row r="64" spans="1:13" x14ac:dyDescent="0.2">
      <c r="A64" s="2">
        <v>45253</v>
      </c>
      <c r="B64" s="3">
        <f t="shared" si="2"/>
        <v>2024</v>
      </c>
      <c r="C64" t="str">
        <f t="shared" si="0"/>
        <v>2023-2024</v>
      </c>
      <c r="D64" t="s">
        <v>147</v>
      </c>
      <c r="E64" t="s">
        <v>119</v>
      </c>
      <c r="F64" t="str">
        <f t="shared" si="1"/>
        <v>Queensland</v>
      </c>
      <c r="G64" t="s">
        <v>35</v>
      </c>
      <c r="H64">
        <v>4570</v>
      </c>
      <c r="I64" t="s">
        <v>11</v>
      </c>
      <c r="J64" t="s">
        <v>120</v>
      </c>
      <c r="K64" t="s">
        <v>154</v>
      </c>
      <c r="L64" t="s">
        <v>14</v>
      </c>
      <c r="M64" s="5">
        <v>2</v>
      </c>
    </row>
    <row r="65" spans="1:13" x14ac:dyDescent="0.2">
      <c r="A65" s="2">
        <v>45102</v>
      </c>
      <c r="B65" s="3">
        <f t="shared" si="2"/>
        <v>2023</v>
      </c>
      <c r="C65" t="str">
        <f t="shared" si="0"/>
        <v>2022-2023</v>
      </c>
      <c r="D65" t="s">
        <v>147</v>
      </c>
      <c r="E65" t="s">
        <v>84</v>
      </c>
      <c r="F65" t="str">
        <f t="shared" si="1"/>
        <v>Queensland</v>
      </c>
      <c r="G65" t="s">
        <v>35</v>
      </c>
      <c r="H65">
        <v>4740</v>
      </c>
      <c r="I65" t="s">
        <v>11</v>
      </c>
      <c r="J65" t="s">
        <v>51</v>
      </c>
      <c r="K65" t="s">
        <v>154</v>
      </c>
      <c r="L65" t="s">
        <v>14</v>
      </c>
      <c r="M65" s="5">
        <v>2</v>
      </c>
    </row>
    <row r="66" spans="1:13" x14ac:dyDescent="0.2">
      <c r="A66" s="2">
        <v>45463</v>
      </c>
      <c r="B66" s="3">
        <f t="shared" si="2"/>
        <v>2024</v>
      </c>
      <c r="C66" t="str">
        <f t="shared" ref="C66:C129" si="3">IF(MONTH(A66) &gt;= 7, YEAR(A66) &amp; "-" &amp; YEAR(A66) + 1, YEAR(A66) - 1 &amp; "-" &amp; YEAR(A66))</f>
        <v>2023-2024</v>
      </c>
      <c r="D66" t="s">
        <v>147</v>
      </c>
      <c r="E66" t="s">
        <v>145</v>
      </c>
      <c r="F66" t="str">
        <f t="shared" ref="F66:F129" si="4">IF(G66="WA","Western Australia",
IF(G66="NSW","New South Wales",
IF(G66="QLD","Queensland",
IF(G66="VIC","Victoria",
IF(G66="TAS","Tasmania",
IF(G66="SA","South Australia",
IF(G66="NT","Northern Territory",
IF(G66="ACT","Australian Capital Territory",G66))))))))</f>
        <v>New South Wales</v>
      </c>
      <c r="G66" t="s">
        <v>10</v>
      </c>
      <c r="H66">
        <v>2101</v>
      </c>
      <c r="I66" t="s">
        <v>11</v>
      </c>
      <c r="J66" t="s">
        <v>27</v>
      </c>
      <c r="K66" t="s">
        <v>150</v>
      </c>
      <c r="L66" t="s">
        <v>18</v>
      </c>
      <c r="M66" s="5">
        <v>2</v>
      </c>
    </row>
    <row r="67" spans="1:13" x14ac:dyDescent="0.2">
      <c r="A67" s="2">
        <v>45629</v>
      </c>
      <c r="B67" s="3">
        <f t="shared" ref="B67:B130" si="5">IF(MONTH(A67)&gt;=7,YEAR(A67)+1,YEAR(A67))</f>
        <v>2025</v>
      </c>
      <c r="C67" t="str">
        <f t="shared" si="3"/>
        <v>2024-2025</v>
      </c>
      <c r="D67" t="s">
        <v>147</v>
      </c>
      <c r="E67" t="s">
        <v>145</v>
      </c>
      <c r="F67" t="str">
        <f t="shared" si="4"/>
        <v>New South Wales</v>
      </c>
      <c r="G67" t="s">
        <v>10</v>
      </c>
      <c r="H67">
        <v>2101</v>
      </c>
      <c r="I67" t="s">
        <v>11</v>
      </c>
      <c r="J67" t="s">
        <v>27</v>
      </c>
      <c r="K67" t="s">
        <v>155</v>
      </c>
      <c r="L67" t="s">
        <v>20</v>
      </c>
      <c r="M67" s="5">
        <v>2</v>
      </c>
    </row>
    <row r="68" spans="1:13" x14ac:dyDescent="0.2">
      <c r="A68" s="2">
        <v>44997</v>
      </c>
      <c r="B68" s="3">
        <f t="shared" si="5"/>
        <v>2023</v>
      </c>
      <c r="C68" t="str">
        <f t="shared" si="3"/>
        <v>2022-2023</v>
      </c>
      <c r="D68" t="s">
        <v>147</v>
      </c>
      <c r="E68" t="s">
        <v>144</v>
      </c>
      <c r="F68" t="str">
        <f t="shared" si="4"/>
        <v>Queensland</v>
      </c>
      <c r="G68" t="s">
        <v>35</v>
      </c>
      <c r="H68">
        <v>4566</v>
      </c>
      <c r="I68" t="s">
        <v>11</v>
      </c>
      <c r="J68" t="s">
        <v>120</v>
      </c>
      <c r="K68" t="s">
        <v>19</v>
      </c>
      <c r="L68" t="s">
        <v>23</v>
      </c>
      <c r="M68" s="5">
        <v>2</v>
      </c>
    </row>
    <row r="69" spans="1:13" x14ac:dyDescent="0.2">
      <c r="A69" s="2">
        <v>44935</v>
      </c>
      <c r="B69" s="3">
        <f t="shared" si="5"/>
        <v>2023</v>
      </c>
      <c r="C69" t="str">
        <f t="shared" si="3"/>
        <v>2022-2023</v>
      </c>
      <c r="D69" t="s">
        <v>147</v>
      </c>
      <c r="E69" t="s">
        <v>62</v>
      </c>
      <c r="F69" t="str">
        <f t="shared" si="4"/>
        <v>Victoria</v>
      </c>
      <c r="G69" t="s">
        <v>45</v>
      </c>
      <c r="H69">
        <v>3134</v>
      </c>
      <c r="I69" t="s">
        <v>11</v>
      </c>
      <c r="J69" t="s">
        <v>63</v>
      </c>
      <c r="K69" t="s">
        <v>150</v>
      </c>
      <c r="L69" t="s">
        <v>18</v>
      </c>
      <c r="M69" s="5">
        <v>2</v>
      </c>
    </row>
    <row r="70" spans="1:13" x14ac:dyDescent="0.2">
      <c r="A70" s="2">
        <v>45477</v>
      </c>
      <c r="B70" s="3">
        <f t="shared" si="5"/>
        <v>2025</v>
      </c>
      <c r="C70" t="str">
        <f t="shared" si="3"/>
        <v>2024-2025</v>
      </c>
      <c r="D70" t="s">
        <v>147</v>
      </c>
      <c r="E70" t="s">
        <v>40</v>
      </c>
      <c r="F70" t="str">
        <f t="shared" si="4"/>
        <v>New South Wales</v>
      </c>
      <c r="G70" t="s">
        <v>10</v>
      </c>
      <c r="H70">
        <v>2116</v>
      </c>
      <c r="I70" t="s">
        <v>11</v>
      </c>
      <c r="J70" t="s">
        <v>27</v>
      </c>
      <c r="K70" t="s">
        <v>154</v>
      </c>
      <c r="L70" t="s">
        <v>14</v>
      </c>
      <c r="M70" s="5">
        <v>2</v>
      </c>
    </row>
    <row r="71" spans="1:13" x14ac:dyDescent="0.2">
      <c r="A71" s="2">
        <v>44983</v>
      </c>
      <c r="B71" s="3">
        <f t="shared" si="5"/>
        <v>2023</v>
      </c>
      <c r="C71" t="str">
        <f t="shared" si="3"/>
        <v>2022-2023</v>
      </c>
      <c r="D71" t="s">
        <v>147</v>
      </c>
      <c r="E71" t="s">
        <v>40</v>
      </c>
      <c r="F71" t="str">
        <f t="shared" si="4"/>
        <v>New South Wales</v>
      </c>
      <c r="G71" t="s">
        <v>10</v>
      </c>
      <c r="H71">
        <v>2116</v>
      </c>
      <c r="I71" t="s">
        <v>11</v>
      </c>
      <c r="J71" t="s">
        <v>27</v>
      </c>
      <c r="K71" t="s">
        <v>150</v>
      </c>
      <c r="L71" t="s">
        <v>18</v>
      </c>
      <c r="M71" s="5">
        <v>2</v>
      </c>
    </row>
    <row r="72" spans="1:13" x14ac:dyDescent="0.2">
      <c r="A72" s="2">
        <v>45586</v>
      </c>
      <c r="B72" s="3">
        <f t="shared" si="5"/>
        <v>2025</v>
      </c>
      <c r="C72" t="str">
        <f t="shared" si="3"/>
        <v>2024-2025</v>
      </c>
      <c r="D72" t="s">
        <v>147</v>
      </c>
      <c r="E72" t="s">
        <v>90</v>
      </c>
      <c r="F72" t="str">
        <f t="shared" si="4"/>
        <v>Victoria</v>
      </c>
      <c r="G72" t="s">
        <v>45</v>
      </c>
      <c r="H72">
        <v>3179</v>
      </c>
      <c r="I72" t="s">
        <v>11</v>
      </c>
      <c r="J72" t="s">
        <v>63</v>
      </c>
      <c r="K72" t="s">
        <v>150</v>
      </c>
      <c r="L72" t="s">
        <v>18</v>
      </c>
      <c r="M72" s="5">
        <v>2</v>
      </c>
    </row>
    <row r="73" spans="1:13" x14ac:dyDescent="0.2">
      <c r="A73" s="2">
        <v>45505</v>
      </c>
      <c r="B73" s="3">
        <f t="shared" si="5"/>
        <v>2025</v>
      </c>
      <c r="C73" t="str">
        <f t="shared" si="3"/>
        <v>2024-2025</v>
      </c>
      <c r="D73" t="s">
        <v>147</v>
      </c>
      <c r="E73" t="s">
        <v>75</v>
      </c>
      <c r="F73" t="str">
        <f t="shared" si="4"/>
        <v>Victoria</v>
      </c>
      <c r="G73" t="s">
        <v>45</v>
      </c>
      <c r="H73">
        <v>3630</v>
      </c>
      <c r="I73" t="s">
        <v>11</v>
      </c>
      <c r="J73" t="s">
        <v>55</v>
      </c>
      <c r="K73" t="s">
        <v>151</v>
      </c>
      <c r="L73" t="s">
        <v>21</v>
      </c>
      <c r="M73" s="5">
        <v>2</v>
      </c>
    </row>
    <row r="74" spans="1:13" x14ac:dyDescent="0.2">
      <c r="A74" s="2">
        <v>45169</v>
      </c>
      <c r="B74" s="3">
        <f t="shared" si="5"/>
        <v>2024</v>
      </c>
      <c r="C74" t="str">
        <f t="shared" si="3"/>
        <v>2023-2024</v>
      </c>
      <c r="D74" t="s">
        <v>147</v>
      </c>
      <c r="E74" t="s">
        <v>42</v>
      </c>
      <c r="F74" t="str">
        <f t="shared" si="4"/>
        <v>Queensland</v>
      </c>
      <c r="G74" t="s">
        <v>35</v>
      </c>
      <c r="H74">
        <v>4053</v>
      </c>
      <c r="I74" t="s">
        <v>11</v>
      </c>
      <c r="J74" t="s">
        <v>43</v>
      </c>
      <c r="K74" t="s">
        <v>149</v>
      </c>
      <c r="L74" t="s">
        <v>15</v>
      </c>
      <c r="M74" s="5">
        <v>2</v>
      </c>
    </row>
    <row r="75" spans="1:13" x14ac:dyDescent="0.2">
      <c r="A75" s="2">
        <v>45456</v>
      </c>
      <c r="B75" s="3">
        <f t="shared" si="5"/>
        <v>2024</v>
      </c>
      <c r="C75" t="str">
        <f t="shared" si="3"/>
        <v>2023-2024</v>
      </c>
      <c r="D75" t="s">
        <v>147</v>
      </c>
      <c r="E75" t="s">
        <v>117</v>
      </c>
      <c r="F75" t="str">
        <f t="shared" si="4"/>
        <v>Queensland</v>
      </c>
      <c r="G75" t="s">
        <v>35</v>
      </c>
      <c r="H75">
        <v>4119</v>
      </c>
      <c r="I75" t="s">
        <v>11</v>
      </c>
      <c r="J75" t="s">
        <v>43</v>
      </c>
      <c r="K75" t="s">
        <v>150</v>
      </c>
      <c r="L75" t="s">
        <v>18</v>
      </c>
      <c r="M75" s="5">
        <v>2</v>
      </c>
    </row>
    <row r="76" spans="1:13" x14ac:dyDescent="0.2">
      <c r="A76" s="2">
        <v>45397</v>
      </c>
      <c r="B76" s="3">
        <f t="shared" si="5"/>
        <v>2024</v>
      </c>
      <c r="C76" t="str">
        <f t="shared" si="3"/>
        <v>2023-2024</v>
      </c>
      <c r="D76" t="s">
        <v>147</v>
      </c>
      <c r="E76" t="s">
        <v>52</v>
      </c>
      <c r="F76" t="str">
        <f t="shared" si="4"/>
        <v>Victoria</v>
      </c>
      <c r="G76" t="s">
        <v>45</v>
      </c>
      <c r="H76">
        <v>3030</v>
      </c>
      <c r="I76" t="s">
        <v>11</v>
      </c>
      <c r="J76" t="s">
        <v>46</v>
      </c>
      <c r="K76" t="s">
        <v>19</v>
      </c>
      <c r="L76" t="s">
        <v>23</v>
      </c>
      <c r="M76" s="5">
        <v>2</v>
      </c>
    </row>
    <row r="77" spans="1:13" x14ac:dyDescent="0.2">
      <c r="A77" s="2">
        <v>45583</v>
      </c>
      <c r="B77" s="3">
        <f t="shared" si="5"/>
        <v>2025</v>
      </c>
      <c r="C77" t="str">
        <f t="shared" si="3"/>
        <v>2024-2025</v>
      </c>
      <c r="D77" t="s">
        <v>147</v>
      </c>
      <c r="E77" t="s">
        <v>50</v>
      </c>
      <c r="F77" t="str">
        <f t="shared" si="4"/>
        <v>Queensland</v>
      </c>
      <c r="G77" t="s">
        <v>35</v>
      </c>
      <c r="H77">
        <v>4703</v>
      </c>
      <c r="I77" t="s">
        <v>11</v>
      </c>
      <c r="J77" t="s">
        <v>51</v>
      </c>
      <c r="K77" t="s">
        <v>154</v>
      </c>
      <c r="L77" t="s">
        <v>14</v>
      </c>
      <c r="M77" s="5">
        <v>2</v>
      </c>
    </row>
    <row r="78" spans="1:13" x14ac:dyDescent="0.2">
      <c r="A78" s="2">
        <v>45043</v>
      </c>
      <c r="B78" s="3">
        <f t="shared" si="5"/>
        <v>2023</v>
      </c>
      <c r="C78" t="str">
        <f t="shared" si="3"/>
        <v>2022-2023</v>
      </c>
      <c r="D78" t="s">
        <v>147</v>
      </c>
      <c r="E78" t="s">
        <v>114</v>
      </c>
      <c r="F78" t="str">
        <f t="shared" si="4"/>
        <v>Victoria</v>
      </c>
      <c r="G78" t="s">
        <v>45</v>
      </c>
      <c r="H78">
        <v>3551</v>
      </c>
      <c r="I78" t="s">
        <v>11</v>
      </c>
      <c r="J78" t="s">
        <v>60</v>
      </c>
      <c r="K78" t="s">
        <v>149</v>
      </c>
      <c r="L78" t="s">
        <v>15</v>
      </c>
      <c r="M78" s="5">
        <v>2.25</v>
      </c>
    </row>
    <row r="79" spans="1:13" x14ac:dyDescent="0.2">
      <c r="A79" s="2">
        <v>45577</v>
      </c>
      <c r="B79" s="3">
        <f t="shared" si="5"/>
        <v>2025</v>
      </c>
      <c r="C79" t="str">
        <f t="shared" si="3"/>
        <v>2024-2025</v>
      </c>
      <c r="D79" t="s">
        <v>147</v>
      </c>
      <c r="E79" t="s">
        <v>112</v>
      </c>
      <c r="F79" t="str">
        <f t="shared" si="4"/>
        <v>Victoria</v>
      </c>
      <c r="G79" t="s">
        <v>45</v>
      </c>
      <c r="H79">
        <v>3076</v>
      </c>
      <c r="I79" t="s">
        <v>11</v>
      </c>
      <c r="J79" t="s">
        <v>46</v>
      </c>
      <c r="K79" t="s">
        <v>19</v>
      </c>
      <c r="L79" t="s">
        <v>23</v>
      </c>
      <c r="M79" s="5">
        <v>2.2999999999999998</v>
      </c>
    </row>
    <row r="80" spans="1:13" x14ac:dyDescent="0.2">
      <c r="A80" s="2">
        <v>45620</v>
      </c>
      <c r="B80" s="3">
        <f t="shared" si="5"/>
        <v>2025</v>
      </c>
      <c r="C80" t="str">
        <f t="shared" si="3"/>
        <v>2024-2025</v>
      </c>
      <c r="D80" t="s">
        <v>147</v>
      </c>
      <c r="E80" t="s">
        <v>24</v>
      </c>
      <c r="F80" t="str">
        <f t="shared" si="4"/>
        <v>New South Wales</v>
      </c>
      <c r="G80" t="s">
        <v>10</v>
      </c>
      <c r="H80">
        <v>2795</v>
      </c>
      <c r="I80" t="s">
        <v>11</v>
      </c>
      <c r="J80" t="s">
        <v>25</v>
      </c>
      <c r="K80" t="s">
        <v>153</v>
      </c>
      <c r="L80" t="s">
        <v>16</v>
      </c>
      <c r="M80" s="5">
        <v>2.36</v>
      </c>
    </row>
    <row r="81" spans="1:13" x14ac:dyDescent="0.2">
      <c r="A81" s="2">
        <v>45574</v>
      </c>
      <c r="B81" s="3">
        <f t="shared" si="5"/>
        <v>2025</v>
      </c>
      <c r="C81" t="str">
        <f t="shared" si="3"/>
        <v>2024-2025</v>
      </c>
      <c r="D81" t="s">
        <v>148</v>
      </c>
      <c r="E81" t="s">
        <v>114</v>
      </c>
      <c r="F81" t="str">
        <f t="shared" si="4"/>
        <v>Victoria</v>
      </c>
      <c r="G81" t="s">
        <v>45</v>
      </c>
      <c r="H81">
        <v>3551</v>
      </c>
      <c r="I81" t="s">
        <v>11</v>
      </c>
      <c r="J81" t="s">
        <v>60</v>
      </c>
      <c r="K81" t="s">
        <v>153</v>
      </c>
      <c r="L81" t="s">
        <v>16</v>
      </c>
      <c r="M81" s="5">
        <v>2.44</v>
      </c>
    </row>
    <row r="82" spans="1:13" x14ac:dyDescent="0.2">
      <c r="A82" s="2">
        <v>44951</v>
      </c>
      <c r="B82" s="3">
        <f t="shared" si="5"/>
        <v>2023</v>
      </c>
      <c r="C82" t="str">
        <f t="shared" si="3"/>
        <v>2022-2023</v>
      </c>
      <c r="D82" t="s">
        <v>147</v>
      </c>
      <c r="E82" t="s">
        <v>145</v>
      </c>
      <c r="F82" t="str">
        <f t="shared" si="4"/>
        <v>New South Wales</v>
      </c>
      <c r="G82" t="s">
        <v>10</v>
      </c>
      <c r="H82">
        <v>2101</v>
      </c>
      <c r="I82" t="s">
        <v>11</v>
      </c>
      <c r="J82" t="s">
        <v>27</v>
      </c>
      <c r="K82" t="s">
        <v>156</v>
      </c>
      <c r="L82" t="s">
        <v>17</v>
      </c>
      <c r="M82" s="5">
        <v>2.4500000000000002</v>
      </c>
    </row>
    <row r="83" spans="1:13" x14ac:dyDescent="0.2">
      <c r="A83" s="2">
        <v>45363</v>
      </c>
      <c r="B83" s="3">
        <f t="shared" si="5"/>
        <v>2024</v>
      </c>
      <c r="C83" t="str">
        <f t="shared" si="3"/>
        <v>2023-2024</v>
      </c>
      <c r="D83" t="s">
        <v>148</v>
      </c>
      <c r="E83" t="s">
        <v>79</v>
      </c>
      <c r="F83" t="str">
        <f t="shared" si="4"/>
        <v>Australian Capital Territory</v>
      </c>
      <c r="G83" t="s">
        <v>80</v>
      </c>
      <c r="H83">
        <v>2617</v>
      </c>
      <c r="I83" t="s">
        <v>11</v>
      </c>
      <c r="J83" t="s">
        <v>58</v>
      </c>
      <c r="K83" t="s">
        <v>149</v>
      </c>
      <c r="L83" t="s">
        <v>15</v>
      </c>
      <c r="M83" s="5">
        <v>2.4900000000000002</v>
      </c>
    </row>
    <row r="84" spans="1:13" x14ac:dyDescent="0.2">
      <c r="A84" s="2">
        <v>45172</v>
      </c>
      <c r="B84" s="3">
        <f t="shared" si="5"/>
        <v>2024</v>
      </c>
      <c r="C84" t="str">
        <f t="shared" si="3"/>
        <v>2023-2024</v>
      </c>
      <c r="D84" t="s">
        <v>147</v>
      </c>
      <c r="E84" t="s">
        <v>96</v>
      </c>
      <c r="F84" t="str">
        <f t="shared" si="4"/>
        <v>Western Australia</v>
      </c>
      <c r="G84" t="s">
        <v>48</v>
      </c>
      <c r="H84">
        <v>6330</v>
      </c>
      <c r="I84" t="s">
        <v>11</v>
      </c>
      <c r="J84" t="s">
        <v>94</v>
      </c>
      <c r="K84" t="s">
        <v>155</v>
      </c>
      <c r="L84" t="s">
        <v>20</v>
      </c>
      <c r="M84" s="5">
        <v>2.5</v>
      </c>
    </row>
    <row r="85" spans="1:13" x14ac:dyDescent="0.2">
      <c r="A85" s="2">
        <v>45075</v>
      </c>
      <c r="B85" s="3">
        <f t="shared" si="5"/>
        <v>2023</v>
      </c>
      <c r="C85" t="str">
        <f t="shared" si="3"/>
        <v>2022-2023</v>
      </c>
      <c r="D85" t="s">
        <v>147</v>
      </c>
      <c r="E85" t="s">
        <v>31</v>
      </c>
      <c r="F85" t="str">
        <f t="shared" si="4"/>
        <v>South Australia</v>
      </c>
      <c r="G85" t="s">
        <v>32</v>
      </c>
      <c r="H85">
        <v>5168</v>
      </c>
      <c r="I85" t="s">
        <v>11</v>
      </c>
      <c r="J85" t="s">
        <v>33</v>
      </c>
      <c r="K85" t="s">
        <v>153</v>
      </c>
      <c r="L85" t="s">
        <v>16</v>
      </c>
      <c r="M85" s="5">
        <v>2.5</v>
      </c>
    </row>
    <row r="86" spans="1:13" x14ac:dyDescent="0.2">
      <c r="A86" s="2">
        <v>45373</v>
      </c>
      <c r="B86" s="3">
        <f t="shared" si="5"/>
        <v>2024</v>
      </c>
      <c r="C86" t="str">
        <f t="shared" si="3"/>
        <v>2023-2024</v>
      </c>
      <c r="D86" t="s">
        <v>147</v>
      </c>
      <c r="E86" t="s">
        <v>53</v>
      </c>
      <c r="F86" t="str">
        <f t="shared" si="4"/>
        <v>South Australia</v>
      </c>
      <c r="G86" t="s">
        <v>32</v>
      </c>
      <c r="H86">
        <v>5082</v>
      </c>
      <c r="I86" t="s">
        <v>11</v>
      </c>
      <c r="J86" t="s">
        <v>33</v>
      </c>
      <c r="K86" t="s">
        <v>153</v>
      </c>
      <c r="L86" t="s">
        <v>16</v>
      </c>
      <c r="M86" s="5">
        <v>2.5</v>
      </c>
    </row>
    <row r="87" spans="1:13" x14ac:dyDescent="0.2">
      <c r="A87" s="2">
        <v>45523</v>
      </c>
      <c r="B87" s="3">
        <f t="shared" si="5"/>
        <v>2025</v>
      </c>
      <c r="C87" t="str">
        <f t="shared" si="3"/>
        <v>2024-2025</v>
      </c>
      <c r="D87" t="s">
        <v>147</v>
      </c>
      <c r="E87" t="s">
        <v>114</v>
      </c>
      <c r="F87" t="str">
        <f t="shared" si="4"/>
        <v>Victoria</v>
      </c>
      <c r="G87" t="s">
        <v>45</v>
      </c>
      <c r="H87">
        <v>3551</v>
      </c>
      <c r="I87" t="s">
        <v>11</v>
      </c>
      <c r="J87" t="s">
        <v>60</v>
      </c>
      <c r="K87" t="s">
        <v>149</v>
      </c>
      <c r="L87" t="s">
        <v>15</v>
      </c>
      <c r="M87" s="5">
        <v>2.52</v>
      </c>
    </row>
    <row r="88" spans="1:13" x14ac:dyDescent="0.2">
      <c r="A88" s="2">
        <v>44938</v>
      </c>
      <c r="B88" s="3">
        <f t="shared" si="5"/>
        <v>2023</v>
      </c>
      <c r="C88" t="str">
        <f t="shared" si="3"/>
        <v>2022-2023</v>
      </c>
      <c r="D88" t="s">
        <v>147</v>
      </c>
      <c r="E88" t="s">
        <v>143</v>
      </c>
      <c r="F88" t="str">
        <f t="shared" si="4"/>
        <v>New South Wales</v>
      </c>
      <c r="G88" t="s">
        <v>10</v>
      </c>
      <c r="H88">
        <v>2154</v>
      </c>
      <c r="I88" t="s">
        <v>11</v>
      </c>
      <c r="J88" t="s">
        <v>27</v>
      </c>
      <c r="K88" t="s">
        <v>154</v>
      </c>
      <c r="L88" t="s">
        <v>14</v>
      </c>
      <c r="M88" s="5">
        <v>2.6</v>
      </c>
    </row>
    <row r="89" spans="1:13" x14ac:dyDescent="0.2">
      <c r="A89" s="2">
        <v>45582</v>
      </c>
      <c r="B89" s="3">
        <f t="shared" si="5"/>
        <v>2025</v>
      </c>
      <c r="C89" t="str">
        <f t="shared" si="3"/>
        <v>2024-2025</v>
      </c>
      <c r="D89" t="s">
        <v>147</v>
      </c>
      <c r="E89" t="s">
        <v>42</v>
      </c>
      <c r="F89" t="str">
        <f t="shared" si="4"/>
        <v>Queensland</v>
      </c>
      <c r="G89" t="s">
        <v>35</v>
      </c>
      <c r="H89">
        <v>4053</v>
      </c>
      <c r="I89" t="s">
        <v>11</v>
      </c>
      <c r="J89" t="s">
        <v>43</v>
      </c>
      <c r="K89" t="s">
        <v>152</v>
      </c>
      <c r="L89" t="s">
        <v>13</v>
      </c>
      <c r="M89" s="5">
        <v>2.67</v>
      </c>
    </row>
    <row r="90" spans="1:13" x14ac:dyDescent="0.2">
      <c r="A90" s="2">
        <v>45601</v>
      </c>
      <c r="B90" s="3">
        <f t="shared" si="5"/>
        <v>2025</v>
      </c>
      <c r="C90" t="str">
        <f t="shared" si="3"/>
        <v>2024-2025</v>
      </c>
      <c r="D90" t="s">
        <v>147</v>
      </c>
      <c r="E90" t="s">
        <v>108</v>
      </c>
      <c r="F90" t="str">
        <f t="shared" si="4"/>
        <v>Victoria</v>
      </c>
      <c r="G90" t="s">
        <v>45</v>
      </c>
      <c r="H90">
        <v>3018</v>
      </c>
      <c r="I90" t="s">
        <v>11</v>
      </c>
      <c r="J90" t="s">
        <v>46</v>
      </c>
      <c r="K90" t="s">
        <v>154</v>
      </c>
      <c r="L90" t="s">
        <v>14</v>
      </c>
      <c r="M90" s="5">
        <v>2.7800000000000002</v>
      </c>
    </row>
    <row r="91" spans="1:13" x14ac:dyDescent="0.2">
      <c r="A91" s="2">
        <v>45169</v>
      </c>
      <c r="B91" s="3">
        <f t="shared" si="5"/>
        <v>2024</v>
      </c>
      <c r="C91" t="str">
        <f t="shared" si="3"/>
        <v>2023-2024</v>
      </c>
      <c r="D91" t="s">
        <v>147</v>
      </c>
      <c r="E91" t="s">
        <v>128</v>
      </c>
      <c r="F91" t="str">
        <f t="shared" si="4"/>
        <v>Western Australia</v>
      </c>
      <c r="G91" t="s">
        <v>48</v>
      </c>
      <c r="H91">
        <v>6027</v>
      </c>
      <c r="I91" t="s">
        <v>11</v>
      </c>
      <c r="J91" t="s">
        <v>49</v>
      </c>
      <c r="K91" t="s">
        <v>152</v>
      </c>
      <c r="L91" t="s">
        <v>13</v>
      </c>
      <c r="M91" s="5">
        <v>2.97</v>
      </c>
    </row>
    <row r="92" spans="1:13" x14ac:dyDescent="0.2">
      <c r="A92" s="2">
        <v>44993</v>
      </c>
      <c r="B92" s="3">
        <f t="shared" si="5"/>
        <v>2023</v>
      </c>
      <c r="C92" t="str">
        <f t="shared" si="3"/>
        <v>2022-2023</v>
      </c>
      <c r="D92" t="s">
        <v>148</v>
      </c>
      <c r="E92" t="s">
        <v>9</v>
      </c>
      <c r="F92" t="str">
        <f t="shared" si="4"/>
        <v>New South Wales</v>
      </c>
      <c r="G92" t="s">
        <v>10</v>
      </c>
      <c r="H92">
        <v>2067</v>
      </c>
      <c r="I92" t="s">
        <v>11</v>
      </c>
      <c r="J92" t="s">
        <v>12</v>
      </c>
      <c r="K92" t="s">
        <v>149</v>
      </c>
      <c r="L92" t="s">
        <v>15</v>
      </c>
      <c r="M92" s="5">
        <v>2.98</v>
      </c>
    </row>
    <row r="93" spans="1:13" x14ac:dyDescent="0.2">
      <c r="A93" s="2">
        <v>45349</v>
      </c>
      <c r="B93" s="3">
        <f t="shared" si="5"/>
        <v>2024</v>
      </c>
      <c r="C93" t="str">
        <f t="shared" si="3"/>
        <v>2023-2024</v>
      </c>
      <c r="D93" t="s">
        <v>147</v>
      </c>
      <c r="E93" t="s">
        <v>109</v>
      </c>
      <c r="F93" t="str">
        <f t="shared" si="4"/>
        <v>New South Wales</v>
      </c>
      <c r="G93" t="s">
        <v>10</v>
      </c>
      <c r="H93">
        <v>2480</v>
      </c>
      <c r="I93" t="s">
        <v>11</v>
      </c>
      <c r="J93" t="s">
        <v>68</v>
      </c>
      <c r="K93" t="s">
        <v>152</v>
      </c>
      <c r="L93" t="s">
        <v>13</v>
      </c>
      <c r="M93" s="5">
        <v>2.98</v>
      </c>
    </row>
    <row r="94" spans="1:13" x14ac:dyDescent="0.2">
      <c r="A94" s="2">
        <v>45460</v>
      </c>
      <c r="B94" s="3">
        <f t="shared" si="5"/>
        <v>2024</v>
      </c>
      <c r="C94" t="str">
        <f t="shared" si="3"/>
        <v>2023-2024</v>
      </c>
      <c r="D94" t="s">
        <v>148</v>
      </c>
      <c r="E94" t="s">
        <v>103</v>
      </c>
      <c r="F94" t="str">
        <f t="shared" si="4"/>
        <v>Queensland</v>
      </c>
      <c r="G94" t="s">
        <v>35</v>
      </c>
      <c r="H94">
        <v>4509</v>
      </c>
      <c r="I94" t="s">
        <v>11</v>
      </c>
      <c r="J94" t="s">
        <v>104</v>
      </c>
      <c r="K94" t="s">
        <v>157</v>
      </c>
      <c r="L94" t="s">
        <v>22</v>
      </c>
      <c r="M94" s="5">
        <v>2.98</v>
      </c>
    </row>
    <row r="95" spans="1:13" x14ac:dyDescent="0.2">
      <c r="A95" s="2">
        <v>45416</v>
      </c>
      <c r="B95" s="3">
        <f t="shared" si="5"/>
        <v>2024</v>
      </c>
      <c r="C95" t="str">
        <f t="shared" si="3"/>
        <v>2023-2024</v>
      </c>
      <c r="D95" t="s">
        <v>147</v>
      </c>
      <c r="E95" t="s">
        <v>65</v>
      </c>
      <c r="F95" t="str">
        <f t="shared" si="4"/>
        <v>New South Wales</v>
      </c>
      <c r="G95" t="s">
        <v>10</v>
      </c>
      <c r="H95">
        <v>2541</v>
      </c>
      <c r="I95" t="s">
        <v>11</v>
      </c>
      <c r="J95" t="s">
        <v>58</v>
      </c>
      <c r="K95" t="s">
        <v>157</v>
      </c>
      <c r="L95" t="s">
        <v>22</v>
      </c>
      <c r="M95" s="5">
        <v>2.98</v>
      </c>
    </row>
    <row r="96" spans="1:13" x14ac:dyDescent="0.2">
      <c r="A96" s="2">
        <v>45589</v>
      </c>
      <c r="B96" s="3">
        <f t="shared" si="5"/>
        <v>2025</v>
      </c>
      <c r="C96" t="str">
        <f t="shared" si="3"/>
        <v>2024-2025</v>
      </c>
      <c r="D96" t="s">
        <v>147</v>
      </c>
      <c r="E96" t="s">
        <v>39</v>
      </c>
      <c r="F96" t="str">
        <f t="shared" si="4"/>
        <v>South Australia</v>
      </c>
      <c r="G96" t="s">
        <v>32</v>
      </c>
      <c r="H96">
        <v>5343</v>
      </c>
      <c r="I96" t="s">
        <v>11</v>
      </c>
      <c r="J96" t="s">
        <v>38</v>
      </c>
      <c r="K96" t="s">
        <v>156</v>
      </c>
      <c r="L96" t="s">
        <v>17</v>
      </c>
      <c r="M96" s="5">
        <v>2.99</v>
      </c>
    </row>
    <row r="97" spans="1:13" x14ac:dyDescent="0.2">
      <c r="A97" s="2">
        <v>45364</v>
      </c>
      <c r="B97" s="3">
        <f t="shared" si="5"/>
        <v>2024</v>
      </c>
      <c r="C97" t="str">
        <f t="shared" si="3"/>
        <v>2023-2024</v>
      </c>
      <c r="D97" t="s">
        <v>147</v>
      </c>
      <c r="E97" t="s">
        <v>143</v>
      </c>
      <c r="F97" t="str">
        <f t="shared" si="4"/>
        <v>New South Wales</v>
      </c>
      <c r="G97" t="s">
        <v>10</v>
      </c>
      <c r="H97">
        <v>2154</v>
      </c>
      <c r="I97" t="s">
        <v>11</v>
      </c>
      <c r="J97" t="s">
        <v>27</v>
      </c>
      <c r="K97" t="s">
        <v>149</v>
      </c>
      <c r="L97" t="s">
        <v>15</v>
      </c>
      <c r="M97" s="5">
        <v>2.99</v>
      </c>
    </row>
    <row r="98" spans="1:13" x14ac:dyDescent="0.2">
      <c r="A98" s="2">
        <v>45300</v>
      </c>
      <c r="B98" s="3">
        <f t="shared" si="5"/>
        <v>2024</v>
      </c>
      <c r="C98" t="str">
        <f t="shared" si="3"/>
        <v>2023-2024</v>
      </c>
      <c r="D98" t="s">
        <v>147</v>
      </c>
      <c r="E98" t="s">
        <v>136</v>
      </c>
      <c r="F98" t="str">
        <f t="shared" si="4"/>
        <v>Victoria</v>
      </c>
      <c r="G98" t="s">
        <v>45</v>
      </c>
      <c r="H98">
        <v>3175</v>
      </c>
      <c r="I98" t="s">
        <v>11</v>
      </c>
      <c r="J98" t="s">
        <v>63</v>
      </c>
      <c r="K98" t="s">
        <v>155</v>
      </c>
      <c r="L98" t="s">
        <v>20</v>
      </c>
      <c r="M98" s="5">
        <v>2.99</v>
      </c>
    </row>
    <row r="99" spans="1:13" x14ac:dyDescent="0.2">
      <c r="A99" s="2">
        <v>45615</v>
      </c>
      <c r="B99" s="3">
        <f t="shared" si="5"/>
        <v>2025</v>
      </c>
      <c r="C99" t="str">
        <f t="shared" si="3"/>
        <v>2024-2025</v>
      </c>
      <c r="D99" t="s">
        <v>147</v>
      </c>
      <c r="E99" t="s">
        <v>41</v>
      </c>
      <c r="F99" t="str">
        <f t="shared" si="4"/>
        <v>New South Wales</v>
      </c>
      <c r="G99" t="s">
        <v>10</v>
      </c>
      <c r="H99">
        <v>2830</v>
      </c>
      <c r="I99" t="s">
        <v>11</v>
      </c>
      <c r="J99" t="s">
        <v>25</v>
      </c>
      <c r="K99" t="s">
        <v>19</v>
      </c>
      <c r="L99" t="s">
        <v>23</v>
      </c>
      <c r="M99" s="5">
        <v>2.99</v>
      </c>
    </row>
    <row r="100" spans="1:13" x14ac:dyDescent="0.2">
      <c r="A100" s="2">
        <v>45380</v>
      </c>
      <c r="B100" s="3">
        <f t="shared" si="5"/>
        <v>2024</v>
      </c>
      <c r="C100" t="str">
        <f t="shared" si="3"/>
        <v>2023-2024</v>
      </c>
      <c r="D100" t="s">
        <v>147</v>
      </c>
      <c r="E100" t="s">
        <v>112</v>
      </c>
      <c r="F100" t="str">
        <f t="shared" si="4"/>
        <v>Victoria</v>
      </c>
      <c r="G100" t="s">
        <v>45</v>
      </c>
      <c r="H100">
        <v>3076</v>
      </c>
      <c r="I100" t="s">
        <v>11</v>
      </c>
      <c r="J100" t="s">
        <v>46</v>
      </c>
      <c r="K100" t="s">
        <v>155</v>
      </c>
      <c r="L100" t="s">
        <v>20</v>
      </c>
      <c r="M100" s="5">
        <v>2.99</v>
      </c>
    </row>
    <row r="101" spans="1:13" x14ac:dyDescent="0.2">
      <c r="A101" s="2">
        <v>44971</v>
      </c>
      <c r="B101" s="3">
        <f t="shared" si="5"/>
        <v>2023</v>
      </c>
      <c r="C101" t="str">
        <f t="shared" si="3"/>
        <v>2022-2023</v>
      </c>
      <c r="D101" t="s">
        <v>147</v>
      </c>
      <c r="E101" t="s">
        <v>93</v>
      </c>
      <c r="F101" t="str">
        <f t="shared" si="4"/>
        <v>Western Australia</v>
      </c>
      <c r="G101" t="s">
        <v>48</v>
      </c>
      <c r="H101">
        <v>6112</v>
      </c>
      <c r="I101" t="s">
        <v>11</v>
      </c>
      <c r="J101" t="s">
        <v>94</v>
      </c>
      <c r="K101" t="s">
        <v>155</v>
      </c>
      <c r="L101" t="s">
        <v>20</v>
      </c>
      <c r="M101" s="5">
        <v>2.99</v>
      </c>
    </row>
    <row r="102" spans="1:13" x14ac:dyDescent="0.2">
      <c r="A102" s="2">
        <v>45313</v>
      </c>
      <c r="B102" s="3">
        <f t="shared" si="5"/>
        <v>2024</v>
      </c>
      <c r="C102" t="str">
        <f t="shared" si="3"/>
        <v>2023-2024</v>
      </c>
      <c r="D102" t="s">
        <v>147</v>
      </c>
      <c r="E102" t="s">
        <v>145</v>
      </c>
      <c r="F102" t="str">
        <f t="shared" si="4"/>
        <v>New South Wales</v>
      </c>
      <c r="G102" t="s">
        <v>10</v>
      </c>
      <c r="H102">
        <v>2101</v>
      </c>
      <c r="I102" t="s">
        <v>11</v>
      </c>
      <c r="J102" t="s">
        <v>27</v>
      </c>
      <c r="K102" t="s">
        <v>154</v>
      </c>
      <c r="L102" t="s">
        <v>14</v>
      </c>
      <c r="M102" s="5">
        <v>2.99</v>
      </c>
    </row>
    <row r="103" spans="1:13" x14ac:dyDescent="0.2">
      <c r="A103" s="2">
        <v>45320</v>
      </c>
      <c r="B103" s="3">
        <f t="shared" si="5"/>
        <v>2024</v>
      </c>
      <c r="C103" t="str">
        <f t="shared" si="3"/>
        <v>2023-2024</v>
      </c>
      <c r="D103" t="s">
        <v>147</v>
      </c>
      <c r="E103" t="s">
        <v>96</v>
      </c>
      <c r="F103" t="str">
        <f t="shared" si="4"/>
        <v>Western Australia</v>
      </c>
      <c r="G103" t="s">
        <v>48</v>
      </c>
      <c r="H103">
        <v>6330</v>
      </c>
      <c r="I103" t="s">
        <v>11</v>
      </c>
      <c r="J103" t="s">
        <v>94</v>
      </c>
      <c r="K103" t="s">
        <v>150</v>
      </c>
      <c r="L103" t="s">
        <v>18</v>
      </c>
      <c r="M103" s="5">
        <v>3</v>
      </c>
    </row>
    <row r="104" spans="1:13" x14ac:dyDescent="0.2">
      <c r="A104" s="2">
        <v>45500</v>
      </c>
      <c r="B104" s="3">
        <f t="shared" si="5"/>
        <v>2025</v>
      </c>
      <c r="C104" t="str">
        <f t="shared" si="3"/>
        <v>2024-2025</v>
      </c>
      <c r="D104" t="s">
        <v>147</v>
      </c>
      <c r="E104" t="s">
        <v>124</v>
      </c>
      <c r="F104" t="str">
        <f t="shared" si="4"/>
        <v>New South Wales</v>
      </c>
      <c r="G104" t="s">
        <v>10</v>
      </c>
      <c r="H104">
        <v>2015</v>
      </c>
      <c r="I104" t="s">
        <v>11</v>
      </c>
      <c r="J104" t="s">
        <v>12</v>
      </c>
      <c r="K104" t="s">
        <v>153</v>
      </c>
      <c r="L104" t="s">
        <v>16</v>
      </c>
      <c r="M104" s="5">
        <v>3</v>
      </c>
    </row>
    <row r="105" spans="1:13" x14ac:dyDescent="0.2">
      <c r="A105" s="2">
        <v>45207</v>
      </c>
      <c r="B105" s="3">
        <f t="shared" si="5"/>
        <v>2024</v>
      </c>
      <c r="C105" t="str">
        <f t="shared" si="3"/>
        <v>2023-2024</v>
      </c>
      <c r="D105" t="s">
        <v>147</v>
      </c>
      <c r="E105" t="s">
        <v>124</v>
      </c>
      <c r="F105" t="str">
        <f t="shared" si="4"/>
        <v>New South Wales</v>
      </c>
      <c r="G105" t="s">
        <v>10</v>
      </c>
      <c r="H105">
        <v>2015</v>
      </c>
      <c r="I105" t="s">
        <v>11</v>
      </c>
      <c r="J105" t="s">
        <v>12</v>
      </c>
      <c r="K105" t="s">
        <v>150</v>
      </c>
      <c r="L105" t="s">
        <v>18</v>
      </c>
      <c r="M105" s="5">
        <v>3</v>
      </c>
    </row>
    <row r="106" spans="1:13" x14ac:dyDescent="0.2">
      <c r="A106" s="2">
        <v>45183</v>
      </c>
      <c r="B106" s="3">
        <f t="shared" si="5"/>
        <v>2024</v>
      </c>
      <c r="C106" t="str">
        <f t="shared" si="3"/>
        <v>2023-2024</v>
      </c>
      <c r="D106" t="s">
        <v>147</v>
      </c>
      <c r="E106" t="s">
        <v>124</v>
      </c>
      <c r="F106" t="str">
        <f t="shared" si="4"/>
        <v>New South Wales</v>
      </c>
      <c r="G106" t="s">
        <v>10</v>
      </c>
      <c r="H106">
        <v>2015</v>
      </c>
      <c r="I106" t="s">
        <v>11</v>
      </c>
      <c r="J106" t="s">
        <v>12</v>
      </c>
      <c r="K106" t="s">
        <v>155</v>
      </c>
      <c r="L106" t="s">
        <v>20</v>
      </c>
      <c r="M106" s="5">
        <v>3</v>
      </c>
    </row>
    <row r="107" spans="1:13" x14ac:dyDescent="0.2">
      <c r="A107" s="2">
        <v>45616</v>
      </c>
      <c r="B107" s="3">
        <f t="shared" si="5"/>
        <v>2025</v>
      </c>
      <c r="C107" t="str">
        <f t="shared" si="3"/>
        <v>2024-2025</v>
      </c>
      <c r="D107" t="s">
        <v>147</v>
      </c>
      <c r="E107" t="s">
        <v>78</v>
      </c>
      <c r="F107" t="str">
        <f t="shared" si="4"/>
        <v>New South Wales</v>
      </c>
      <c r="G107" t="s">
        <v>10</v>
      </c>
      <c r="H107">
        <v>2350</v>
      </c>
      <c r="I107" t="s">
        <v>11</v>
      </c>
      <c r="J107" t="s">
        <v>68</v>
      </c>
      <c r="K107" t="s">
        <v>150</v>
      </c>
      <c r="L107" t="s">
        <v>18</v>
      </c>
      <c r="M107" s="5">
        <v>3</v>
      </c>
    </row>
    <row r="108" spans="1:13" x14ac:dyDescent="0.2">
      <c r="A108" s="2">
        <v>45301</v>
      </c>
      <c r="B108" s="3">
        <f t="shared" si="5"/>
        <v>2024</v>
      </c>
      <c r="C108" t="str">
        <f t="shared" si="3"/>
        <v>2023-2024</v>
      </c>
      <c r="D108" t="s">
        <v>147</v>
      </c>
      <c r="E108" t="s">
        <v>127</v>
      </c>
      <c r="F108" t="str">
        <f t="shared" si="4"/>
        <v>New South Wales</v>
      </c>
      <c r="G108" t="s">
        <v>10</v>
      </c>
      <c r="H108">
        <v>2131</v>
      </c>
      <c r="I108" t="s">
        <v>11</v>
      </c>
      <c r="J108" t="s">
        <v>27</v>
      </c>
      <c r="K108" t="s">
        <v>153</v>
      </c>
      <c r="L108" t="s">
        <v>16</v>
      </c>
      <c r="M108" s="5">
        <v>3</v>
      </c>
    </row>
    <row r="109" spans="1:13" x14ac:dyDescent="0.2">
      <c r="A109" s="2">
        <v>44986</v>
      </c>
      <c r="B109" s="3">
        <f t="shared" si="5"/>
        <v>2023</v>
      </c>
      <c r="C109" t="str">
        <f t="shared" si="3"/>
        <v>2022-2023</v>
      </c>
      <c r="D109" t="s">
        <v>147</v>
      </c>
      <c r="E109" t="s">
        <v>127</v>
      </c>
      <c r="F109" t="str">
        <f t="shared" si="4"/>
        <v>New South Wales</v>
      </c>
      <c r="G109" t="s">
        <v>10</v>
      </c>
      <c r="H109">
        <v>2131</v>
      </c>
      <c r="I109" t="s">
        <v>11</v>
      </c>
      <c r="J109" t="s">
        <v>27</v>
      </c>
      <c r="K109" t="s">
        <v>154</v>
      </c>
      <c r="L109" t="s">
        <v>14</v>
      </c>
      <c r="M109" s="5">
        <v>3</v>
      </c>
    </row>
    <row r="110" spans="1:13" x14ac:dyDescent="0.2">
      <c r="A110" s="2">
        <v>45233</v>
      </c>
      <c r="B110" s="3">
        <f t="shared" si="5"/>
        <v>2024</v>
      </c>
      <c r="C110" t="str">
        <f t="shared" si="3"/>
        <v>2023-2024</v>
      </c>
      <c r="D110" t="s">
        <v>147</v>
      </c>
      <c r="E110" t="s">
        <v>127</v>
      </c>
      <c r="F110" t="str">
        <f t="shared" si="4"/>
        <v>New South Wales</v>
      </c>
      <c r="G110" t="s">
        <v>10</v>
      </c>
      <c r="H110">
        <v>2131</v>
      </c>
      <c r="I110" t="s">
        <v>11</v>
      </c>
      <c r="J110" t="s">
        <v>27</v>
      </c>
      <c r="K110" t="s">
        <v>149</v>
      </c>
      <c r="L110" t="s">
        <v>15</v>
      </c>
      <c r="M110" s="5">
        <v>3</v>
      </c>
    </row>
    <row r="111" spans="1:13" x14ac:dyDescent="0.2">
      <c r="A111" s="2">
        <v>45367</v>
      </c>
      <c r="B111" s="3">
        <f t="shared" si="5"/>
        <v>2024</v>
      </c>
      <c r="C111" t="str">
        <f t="shared" si="3"/>
        <v>2023-2024</v>
      </c>
      <c r="D111" t="s">
        <v>147</v>
      </c>
      <c r="E111" t="s">
        <v>127</v>
      </c>
      <c r="F111" t="str">
        <f t="shared" si="4"/>
        <v>New South Wales</v>
      </c>
      <c r="G111" t="s">
        <v>10</v>
      </c>
      <c r="H111">
        <v>2131</v>
      </c>
      <c r="I111" t="s">
        <v>11</v>
      </c>
      <c r="J111" t="s">
        <v>27</v>
      </c>
      <c r="K111" t="s">
        <v>150</v>
      </c>
      <c r="L111" t="s">
        <v>18</v>
      </c>
      <c r="M111" s="5">
        <v>3</v>
      </c>
    </row>
    <row r="112" spans="1:13" x14ac:dyDescent="0.2">
      <c r="A112" s="2">
        <v>45309</v>
      </c>
      <c r="B112" s="3">
        <f t="shared" si="5"/>
        <v>2024</v>
      </c>
      <c r="C112" t="str">
        <f t="shared" si="3"/>
        <v>2023-2024</v>
      </c>
      <c r="D112" t="s">
        <v>147</v>
      </c>
      <c r="E112" t="s">
        <v>85</v>
      </c>
      <c r="F112" t="str">
        <f t="shared" si="4"/>
        <v>Queensland</v>
      </c>
      <c r="G112" t="s">
        <v>35</v>
      </c>
      <c r="H112">
        <v>4883</v>
      </c>
      <c r="I112" t="s">
        <v>11</v>
      </c>
      <c r="J112" t="s">
        <v>36</v>
      </c>
      <c r="K112" t="s">
        <v>149</v>
      </c>
      <c r="L112" t="s">
        <v>15</v>
      </c>
      <c r="M112" s="5">
        <v>3</v>
      </c>
    </row>
    <row r="113" spans="1:13" x14ac:dyDescent="0.2">
      <c r="A113" s="2">
        <v>45052</v>
      </c>
      <c r="B113" s="3">
        <f t="shared" si="5"/>
        <v>2023</v>
      </c>
      <c r="C113" t="str">
        <f t="shared" si="3"/>
        <v>2022-2023</v>
      </c>
      <c r="D113" t="s">
        <v>147</v>
      </c>
      <c r="E113" t="s">
        <v>107</v>
      </c>
      <c r="F113" t="str">
        <f t="shared" si="4"/>
        <v>Queensland</v>
      </c>
      <c r="G113" t="s">
        <v>35</v>
      </c>
      <c r="H113">
        <v>4220</v>
      </c>
      <c r="I113" t="s">
        <v>11</v>
      </c>
      <c r="J113" t="s">
        <v>104</v>
      </c>
      <c r="K113" t="s">
        <v>19</v>
      </c>
      <c r="L113" t="s">
        <v>23</v>
      </c>
      <c r="M113" s="5">
        <v>3</v>
      </c>
    </row>
    <row r="114" spans="1:13" x14ac:dyDescent="0.2">
      <c r="A114" s="2">
        <v>45015</v>
      </c>
      <c r="B114" s="3">
        <f t="shared" si="5"/>
        <v>2023</v>
      </c>
      <c r="C114" t="str">
        <f t="shared" si="3"/>
        <v>2022-2023</v>
      </c>
      <c r="D114" t="s">
        <v>147</v>
      </c>
      <c r="E114" t="s">
        <v>115</v>
      </c>
      <c r="F114" t="str">
        <f t="shared" si="4"/>
        <v>Western Australia</v>
      </c>
      <c r="G114" t="s">
        <v>48</v>
      </c>
      <c r="H114">
        <v>6280</v>
      </c>
      <c r="I114" t="s">
        <v>11</v>
      </c>
      <c r="J114" t="s">
        <v>94</v>
      </c>
      <c r="K114" t="s">
        <v>154</v>
      </c>
      <c r="L114" t="s">
        <v>14</v>
      </c>
      <c r="M114" s="5">
        <v>3</v>
      </c>
    </row>
    <row r="115" spans="1:13" x14ac:dyDescent="0.2">
      <c r="A115" s="2">
        <v>45332</v>
      </c>
      <c r="B115" s="3">
        <f t="shared" si="5"/>
        <v>2024</v>
      </c>
      <c r="C115" t="str">
        <f t="shared" si="3"/>
        <v>2023-2024</v>
      </c>
      <c r="D115" t="s">
        <v>147</v>
      </c>
      <c r="E115" t="s">
        <v>102</v>
      </c>
      <c r="F115" t="str">
        <f t="shared" si="4"/>
        <v>Queensland</v>
      </c>
      <c r="G115" t="s">
        <v>35</v>
      </c>
      <c r="H115">
        <v>4870</v>
      </c>
      <c r="I115" t="s">
        <v>11</v>
      </c>
      <c r="J115" t="s">
        <v>36</v>
      </c>
      <c r="K115" t="s">
        <v>156</v>
      </c>
      <c r="L115" t="s">
        <v>17</v>
      </c>
      <c r="M115" s="5">
        <v>3</v>
      </c>
    </row>
    <row r="116" spans="1:13" x14ac:dyDescent="0.2">
      <c r="A116" s="2">
        <v>45515</v>
      </c>
      <c r="B116" s="3">
        <f t="shared" si="5"/>
        <v>2025</v>
      </c>
      <c r="C116" t="str">
        <f t="shared" si="3"/>
        <v>2024-2025</v>
      </c>
      <c r="D116" t="s">
        <v>147</v>
      </c>
      <c r="E116" t="s">
        <v>126</v>
      </c>
      <c r="F116" t="str">
        <f t="shared" si="4"/>
        <v>Queensland</v>
      </c>
      <c r="G116" t="s">
        <v>35</v>
      </c>
      <c r="H116">
        <v>4551</v>
      </c>
      <c r="I116" t="s">
        <v>11</v>
      </c>
      <c r="J116" t="s">
        <v>120</v>
      </c>
      <c r="K116" t="s">
        <v>154</v>
      </c>
      <c r="L116" t="s">
        <v>14</v>
      </c>
      <c r="M116" s="5">
        <v>3</v>
      </c>
    </row>
    <row r="117" spans="1:13" x14ac:dyDescent="0.2">
      <c r="A117" s="2">
        <v>45142</v>
      </c>
      <c r="B117" s="3">
        <f t="shared" si="5"/>
        <v>2024</v>
      </c>
      <c r="C117" t="str">
        <f t="shared" si="3"/>
        <v>2023-2024</v>
      </c>
      <c r="D117" t="s">
        <v>147</v>
      </c>
      <c r="E117" t="s">
        <v>28</v>
      </c>
      <c r="F117" t="str">
        <f t="shared" si="4"/>
        <v>Northern Territory</v>
      </c>
      <c r="G117" t="s">
        <v>29</v>
      </c>
      <c r="H117">
        <v>800</v>
      </c>
      <c r="I117" t="s">
        <v>11</v>
      </c>
      <c r="J117" t="s">
        <v>30</v>
      </c>
      <c r="K117" t="s">
        <v>154</v>
      </c>
      <c r="L117" t="s">
        <v>14</v>
      </c>
      <c r="M117" s="5">
        <v>3</v>
      </c>
    </row>
    <row r="118" spans="1:13" x14ac:dyDescent="0.2">
      <c r="A118" s="2">
        <v>45420</v>
      </c>
      <c r="B118" s="3">
        <f t="shared" si="5"/>
        <v>2024</v>
      </c>
      <c r="C118" t="str">
        <f t="shared" si="3"/>
        <v>2023-2024</v>
      </c>
      <c r="D118" t="s">
        <v>147</v>
      </c>
      <c r="E118" t="s">
        <v>28</v>
      </c>
      <c r="F118" t="str">
        <f t="shared" si="4"/>
        <v>Northern Territory</v>
      </c>
      <c r="G118" t="s">
        <v>29</v>
      </c>
      <c r="H118">
        <v>800</v>
      </c>
      <c r="I118" t="s">
        <v>11</v>
      </c>
      <c r="J118" t="s">
        <v>30</v>
      </c>
      <c r="K118" t="s">
        <v>150</v>
      </c>
      <c r="L118" t="s">
        <v>18</v>
      </c>
      <c r="M118" s="5">
        <v>3</v>
      </c>
    </row>
    <row r="119" spans="1:13" x14ac:dyDescent="0.2">
      <c r="A119" s="2">
        <v>45592</v>
      </c>
      <c r="B119" s="3">
        <f t="shared" si="5"/>
        <v>2025</v>
      </c>
      <c r="C119" t="str">
        <f t="shared" si="3"/>
        <v>2024-2025</v>
      </c>
      <c r="D119" t="s">
        <v>147</v>
      </c>
      <c r="E119" t="s">
        <v>41</v>
      </c>
      <c r="F119" t="str">
        <f t="shared" si="4"/>
        <v>New South Wales</v>
      </c>
      <c r="G119" t="s">
        <v>10</v>
      </c>
      <c r="H119">
        <v>2830</v>
      </c>
      <c r="I119" t="s">
        <v>11</v>
      </c>
      <c r="J119" t="s">
        <v>25</v>
      </c>
      <c r="K119" t="s">
        <v>154</v>
      </c>
      <c r="L119" t="s">
        <v>14</v>
      </c>
      <c r="M119" s="5">
        <v>3</v>
      </c>
    </row>
    <row r="120" spans="1:13" x14ac:dyDescent="0.2">
      <c r="A120" s="2">
        <v>45341</v>
      </c>
      <c r="B120" s="3">
        <f t="shared" si="5"/>
        <v>2024</v>
      </c>
      <c r="C120" t="str">
        <f t="shared" si="3"/>
        <v>2023-2024</v>
      </c>
      <c r="D120" t="s">
        <v>147</v>
      </c>
      <c r="E120" t="s">
        <v>118</v>
      </c>
      <c r="F120" t="str">
        <f t="shared" si="4"/>
        <v>New South Wales</v>
      </c>
      <c r="G120" t="s">
        <v>10</v>
      </c>
      <c r="H120">
        <v>2158</v>
      </c>
      <c r="I120" t="s">
        <v>11</v>
      </c>
      <c r="J120" t="s">
        <v>27</v>
      </c>
      <c r="K120" t="s">
        <v>154</v>
      </c>
      <c r="L120" t="s">
        <v>14</v>
      </c>
      <c r="M120" s="5">
        <v>3</v>
      </c>
    </row>
    <row r="121" spans="1:13" x14ac:dyDescent="0.2">
      <c r="A121" s="2">
        <v>45244</v>
      </c>
      <c r="B121" s="3">
        <f t="shared" si="5"/>
        <v>2024</v>
      </c>
      <c r="C121" t="str">
        <f t="shared" si="3"/>
        <v>2023-2024</v>
      </c>
      <c r="D121" t="s">
        <v>148</v>
      </c>
      <c r="E121" t="s">
        <v>114</v>
      </c>
      <c r="F121" t="str">
        <f t="shared" si="4"/>
        <v>Victoria</v>
      </c>
      <c r="G121" t="s">
        <v>45</v>
      </c>
      <c r="H121">
        <v>3551</v>
      </c>
      <c r="I121" t="s">
        <v>11</v>
      </c>
      <c r="J121" t="s">
        <v>60</v>
      </c>
      <c r="K121" t="s">
        <v>153</v>
      </c>
      <c r="L121" t="s">
        <v>16</v>
      </c>
      <c r="M121" s="5">
        <v>3</v>
      </c>
    </row>
    <row r="122" spans="1:13" x14ac:dyDescent="0.2">
      <c r="A122" s="2">
        <v>45569</v>
      </c>
      <c r="B122" s="3">
        <f t="shared" si="5"/>
        <v>2025</v>
      </c>
      <c r="C122" t="str">
        <f t="shared" si="3"/>
        <v>2024-2025</v>
      </c>
      <c r="D122" t="s">
        <v>147</v>
      </c>
      <c r="E122" t="s">
        <v>64</v>
      </c>
      <c r="F122" t="str">
        <f t="shared" si="4"/>
        <v>Victoria</v>
      </c>
      <c r="G122" t="s">
        <v>45</v>
      </c>
      <c r="H122">
        <v>3199</v>
      </c>
      <c r="I122" t="s">
        <v>11</v>
      </c>
      <c r="J122" t="s">
        <v>63</v>
      </c>
      <c r="K122" t="s">
        <v>154</v>
      </c>
      <c r="L122" t="s">
        <v>14</v>
      </c>
      <c r="M122" s="5">
        <v>3</v>
      </c>
    </row>
    <row r="123" spans="1:13" x14ac:dyDescent="0.2">
      <c r="A123" s="2">
        <v>45506</v>
      </c>
      <c r="B123" s="3">
        <f t="shared" si="5"/>
        <v>2025</v>
      </c>
      <c r="C123" t="str">
        <f t="shared" si="3"/>
        <v>2024-2025</v>
      </c>
      <c r="D123" t="s">
        <v>147</v>
      </c>
      <c r="E123" t="s">
        <v>64</v>
      </c>
      <c r="F123" t="str">
        <f t="shared" si="4"/>
        <v>Victoria</v>
      </c>
      <c r="G123" t="s">
        <v>45</v>
      </c>
      <c r="H123">
        <v>3199</v>
      </c>
      <c r="I123" t="s">
        <v>11</v>
      </c>
      <c r="J123" t="s">
        <v>63</v>
      </c>
      <c r="K123" t="s">
        <v>150</v>
      </c>
      <c r="L123" t="s">
        <v>18</v>
      </c>
      <c r="M123" s="5">
        <v>3</v>
      </c>
    </row>
    <row r="124" spans="1:13" x14ac:dyDescent="0.2">
      <c r="A124" s="2">
        <v>45018</v>
      </c>
      <c r="B124" s="3">
        <f t="shared" si="5"/>
        <v>2023</v>
      </c>
      <c r="C124" t="str">
        <f t="shared" si="3"/>
        <v>2022-2023</v>
      </c>
      <c r="D124" t="s">
        <v>147</v>
      </c>
      <c r="E124" t="s">
        <v>125</v>
      </c>
      <c r="F124" t="str">
        <f t="shared" si="4"/>
        <v>Victoria</v>
      </c>
      <c r="G124" t="s">
        <v>45</v>
      </c>
      <c r="H124">
        <v>3400</v>
      </c>
      <c r="I124" t="s">
        <v>11</v>
      </c>
      <c r="J124" t="s">
        <v>60</v>
      </c>
      <c r="K124" t="s">
        <v>19</v>
      </c>
      <c r="L124" t="s">
        <v>23</v>
      </c>
      <c r="M124" s="5">
        <v>3</v>
      </c>
    </row>
    <row r="125" spans="1:13" x14ac:dyDescent="0.2">
      <c r="A125" s="2">
        <v>45265</v>
      </c>
      <c r="B125" s="3">
        <f t="shared" si="5"/>
        <v>2024</v>
      </c>
      <c r="C125" t="str">
        <f t="shared" si="3"/>
        <v>2023-2024</v>
      </c>
      <c r="D125" t="s">
        <v>147</v>
      </c>
      <c r="E125" t="s">
        <v>92</v>
      </c>
      <c r="F125" t="str">
        <f t="shared" si="4"/>
        <v>Queensland</v>
      </c>
      <c r="G125" t="s">
        <v>35</v>
      </c>
      <c r="H125">
        <v>4068</v>
      </c>
      <c r="I125" t="s">
        <v>11</v>
      </c>
      <c r="J125" t="s">
        <v>43</v>
      </c>
      <c r="K125" t="s">
        <v>153</v>
      </c>
      <c r="L125" t="s">
        <v>16</v>
      </c>
      <c r="M125" s="5">
        <v>3</v>
      </c>
    </row>
    <row r="126" spans="1:13" x14ac:dyDescent="0.2">
      <c r="A126" s="2">
        <v>45637</v>
      </c>
      <c r="B126" s="3">
        <f t="shared" si="5"/>
        <v>2025</v>
      </c>
      <c r="C126" t="str">
        <f t="shared" si="3"/>
        <v>2024-2025</v>
      </c>
      <c r="D126" t="s">
        <v>147</v>
      </c>
      <c r="E126" t="s">
        <v>128</v>
      </c>
      <c r="F126" t="str">
        <f t="shared" si="4"/>
        <v>Western Australia</v>
      </c>
      <c r="G126" t="s">
        <v>48</v>
      </c>
      <c r="H126">
        <v>6027</v>
      </c>
      <c r="I126" t="s">
        <v>11</v>
      </c>
      <c r="J126" t="s">
        <v>49</v>
      </c>
      <c r="K126" t="s">
        <v>154</v>
      </c>
      <c r="L126" t="s">
        <v>14</v>
      </c>
      <c r="M126" s="5">
        <v>3</v>
      </c>
    </row>
    <row r="127" spans="1:13" x14ac:dyDescent="0.2">
      <c r="A127" s="2">
        <v>45187</v>
      </c>
      <c r="B127" s="3">
        <f t="shared" si="5"/>
        <v>2024</v>
      </c>
      <c r="C127" t="str">
        <f t="shared" si="3"/>
        <v>2023-2024</v>
      </c>
      <c r="D127" t="s">
        <v>147</v>
      </c>
      <c r="E127" t="s">
        <v>84</v>
      </c>
      <c r="F127" t="str">
        <f t="shared" si="4"/>
        <v>Queensland</v>
      </c>
      <c r="G127" t="s">
        <v>35</v>
      </c>
      <c r="H127">
        <v>4740</v>
      </c>
      <c r="I127" t="s">
        <v>11</v>
      </c>
      <c r="J127" t="s">
        <v>51</v>
      </c>
      <c r="K127" t="s">
        <v>149</v>
      </c>
      <c r="L127" t="s">
        <v>15</v>
      </c>
      <c r="M127" s="5">
        <v>3</v>
      </c>
    </row>
    <row r="128" spans="1:13" x14ac:dyDescent="0.2">
      <c r="A128" s="2">
        <v>45030</v>
      </c>
      <c r="B128" s="3">
        <f t="shared" si="5"/>
        <v>2023</v>
      </c>
      <c r="C128" t="str">
        <f t="shared" si="3"/>
        <v>2022-2023</v>
      </c>
      <c r="D128" t="s">
        <v>147</v>
      </c>
      <c r="E128" t="s">
        <v>74</v>
      </c>
      <c r="F128" t="str">
        <f t="shared" si="4"/>
        <v>South Australia</v>
      </c>
      <c r="G128" t="s">
        <v>32</v>
      </c>
      <c r="H128">
        <v>5043</v>
      </c>
      <c r="I128" t="s">
        <v>11</v>
      </c>
      <c r="J128" t="s">
        <v>33</v>
      </c>
      <c r="K128" t="s">
        <v>150</v>
      </c>
      <c r="L128" t="s">
        <v>18</v>
      </c>
      <c r="M128" s="5">
        <v>3</v>
      </c>
    </row>
    <row r="129" spans="1:13" x14ac:dyDescent="0.2">
      <c r="A129" s="2">
        <v>45593</v>
      </c>
      <c r="B129" s="3">
        <f t="shared" si="5"/>
        <v>2025</v>
      </c>
      <c r="C129" t="str">
        <f t="shared" si="3"/>
        <v>2024-2025</v>
      </c>
      <c r="D129" t="s">
        <v>147</v>
      </c>
      <c r="E129" t="s">
        <v>47</v>
      </c>
      <c r="F129" t="str">
        <f t="shared" si="4"/>
        <v>Western Australia</v>
      </c>
      <c r="G129" t="s">
        <v>48</v>
      </c>
      <c r="H129">
        <v>6030</v>
      </c>
      <c r="I129" t="s">
        <v>11</v>
      </c>
      <c r="J129" t="s">
        <v>49</v>
      </c>
      <c r="K129" t="s">
        <v>153</v>
      </c>
      <c r="L129" t="s">
        <v>16</v>
      </c>
      <c r="M129" s="5">
        <v>3</v>
      </c>
    </row>
    <row r="130" spans="1:13" x14ac:dyDescent="0.2">
      <c r="A130" s="2">
        <v>45656</v>
      </c>
      <c r="B130" s="3">
        <f t="shared" si="5"/>
        <v>2025</v>
      </c>
      <c r="C130" t="str">
        <f t="shared" ref="C130:C193" si="6">IF(MONTH(A130) &gt;= 7, YEAR(A130) &amp; "-" &amp; YEAR(A130) + 1, YEAR(A130) - 1 &amp; "-" &amp; YEAR(A130))</f>
        <v>2024-2025</v>
      </c>
      <c r="D130" t="s">
        <v>148</v>
      </c>
      <c r="E130" t="s">
        <v>47</v>
      </c>
      <c r="F130" t="str">
        <f t="shared" ref="F130:F193" si="7">IF(G130="WA","Western Australia",
IF(G130="NSW","New South Wales",
IF(G130="QLD","Queensland",
IF(G130="VIC","Victoria",
IF(G130="TAS","Tasmania",
IF(G130="SA","South Australia",
IF(G130="NT","Northern Territory",
IF(G130="ACT","Australian Capital Territory",G130))))))))</f>
        <v>Western Australia</v>
      </c>
      <c r="G130" t="s">
        <v>48</v>
      </c>
      <c r="H130">
        <v>6030</v>
      </c>
      <c r="I130" t="s">
        <v>11</v>
      </c>
      <c r="J130" t="s">
        <v>49</v>
      </c>
      <c r="K130" t="s">
        <v>19</v>
      </c>
      <c r="L130" t="s">
        <v>23</v>
      </c>
      <c r="M130" s="5">
        <v>3</v>
      </c>
    </row>
    <row r="131" spans="1:13" x14ac:dyDescent="0.2">
      <c r="A131" s="2">
        <v>45584</v>
      </c>
      <c r="B131" s="3">
        <f t="shared" ref="B131:B194" si="8">IF(MONTH(A131)&gt;=7,YEAR(A131)+1,YEAR(A131))</f>
        <v>2025</v>
      </c>
      <c r="C131" t="str">
        <f t="shared" si="6"/>
        <v>2024-2025</v>
      </c>
      <c r="D131" t="s">
        <v>147</v>
      </c>
      <c r="E131" t="s">
        <v>95</v>
      </c>
      <c r="F131" t="str">
        <f t="shared" si="7"/>
        <v>Victoria</v>
      </c>
      <c r="G131" t="s">
        <v>45</v>
      </c>
      <c r="H131">
        <v>3931</v>
      </c>
      <c r="I131" t="s">
        <v>11</v>
      </c>
      <c r="J131" t="s">
        <v>55</v>
      </c>
      <c r="K131" t="s">
        <v>154</v>
      </c>
      <c r="L131" t="s">
        <v>14</v>
      </c>
      <c r="M131" s="5">
        <v>3</v>
      </c>
    </row>
    <row r="132" spans="1:13" x14ac:dyDescent="0.2">
      <c r="A132" s="2">
        <v>45284</v>
      </c>
      <c r="B132" s="3">
        <f t="shared" si="8"/>
        <v>2024</v>
      </c>
      <c r="C132" t="str">
        <f t="shared" si="6"/>
        <v>2023-2024</v>
      </c>
      <c r="D132" t="s">
        <v>147</v>
      </c>
      <c r="E132" t="s">
        <v>95</v>
      </c>
      <c r="F132" t="str">
        <f t="shared" si="7"/>
        <v>Victoria</v>
      </c>
      <c r="G132" t="s">
        <v>45</v>
      </c>
      <c r="H132">
        <v>3931</v>
      </c>
      <c r="I132" t="s">
        <v>11</v>
      </c>
      <c r="J132" t="s">
        <v>55</v>
      </c>
      <c r="K132" t="s">
        <v>149</v>
      </c>
      <c r="L132" t="s">
        <v>15</v>
      </c>
      <c r="M132" s="5">
        <v>3</v>
      </c>
    </row>
    <row r="133" spans="1:13" x14ac:dyDescent="0.2">
      <c r="A133" s="2">
        <v>44950</v>
      </c>
      <c r="B133" s="3">
        <f t="shared" si="8"/>
        <v>2023</v>
      </c>
      <c r="C133" t="str">
        <f t="shared" si="6"/>
        <v>2022-2023</v>
      </c>
      <c r="D133" t="s">
        <v>147</v>
      </c>
      <c r="E133" t="s">
        <v>134</v>
      </c>
      <c r="F133" t="str">
        <f t="shared" si="7"/>
        <v>Queensland</v>
      </c>
      <c r="G133" t="s">
        <v>35</v>
      </c>
      <c r="H133">
        <v>4825</v>
      </c>
      <c r="I133" t="s">
        <v>11</v>
      </c>
      <c r="J133" t="s">
        <v>36</v>
      </c>
      <c r="K133" t="s">
        <v>155</v>
      </c>
      <c r="L133" t="s">
        <v>20</v>
      </c>
      <c r="M133" s="5">
        <v>3</v>
      </c>
    </row>
    <row r="134" spans="1:13" x14ac:dyDescent="0.2">
      <c r="A134" s="2">
        <v>45490</v>
      </c>
      <c r="B134" s="3">
        <f t="shared" si="8"/>
        <v>2025</v>
      </c>
      <c r="C134" t="str">
        <f t="shared" si="6"/>
        <v>2024-2025</v>
      </c>
      <c r="D134" t="s">
        <v>147</v>
      </c>
      <c r="E134" t="s">
        <v>134</v>
      </c>
      <c r="F134" t="str">
        <f t="shared" si="7"/>
        <v>Queensland</v>
      </c>
      <c r="G134" t="s">
        <v>35</v>
      </c>
      <c r="H134">
        <v>4825</v>
      </c>
      <c r="I134" t="s">
        <v>11</v>
      </c>
      <c r="J134" t="s">
        <v>36</v>
      </c>
      <c r="K134" t="s">
        <v>154</v>
      </c>
      <c r="L134" t="s">
        <v>14</v>
      </c>
      <c r="M134" s="5">
        <v>3</v>
      </c>
    </row>
    <row r="135" spans="1:13" x14ac:dyDescent="0.2">
      <c r="A135" s="2">
        <v>44983</v>
      </c>
      <c r="B135" s="3">
        <f t="shared" si="8"/>
        <v>2023</v>
      </c>
      <c r="C135" t="str">
        <f t="shared" si="6"/>
        <v>2022-2023</v>
      </c>
      <c r="D135" t="s">
        <v>148</v>
      </c>
      <c r="E135" t="s">
        <v>103</v>
      </c>
      <c r="F135" t="str">
        <f t="shared" si="7"/>
        <v>Queensland</v>
      </c>
      <c r="G135" t="s">
        <v>35</v>
      </c>
      <c r="H135">
        <v>4509</v>
      </c>
      <c r="I135" t="s">
        <v>11</v>
      </c>
      <c r="J135" t="s">
        <v>104</v>
      </c>
      <c r="K135" t="s">
        <v>153</v>
      </c>
      <c r="L135" t="s">
        <v>16</v>
      </c>
      <c r="M135" s="5">
        <v>3</v>
      </c>
    </row>
    <row r="136" spans="1:13" x14ac:dyDescent="0.2">
      <c r="A136" s="2">
        <v>45285</v>
      </c>
      <c r="B136" s="3">
        <f t="shared" si="8"/>
        <v>2024</v>
      </c>
      <c r="C136" t="str">
        <f t="shared" si="6"/>
        <v>2023-2024</v>
      </c>
      <c r="D136" t="s">
        <v>147</v>
      </c>
      <c r="E136" t="s">
        <v>83</v>
      </c>
      <c r="F136" t="str">
        <f t="shared" si="7"/>
        <v>New South Wales</v>
      </c>
      <c r="G136" t="s">
        <v>10</v>
      </c>
      <c r="H136">
        <v>2750</v>
      </c>
      <c r="I136" t="s">
        <v>11</v>
      </c>
      <c r="J136" t="s">
        <v>25</v>
      </c>
      <c r="K136" t="s">
        <v>154</v>
      </c>
      <c r="L136" t="s">
        <v>14</v>
      </c>
      <c r="M136" s="5">
        <v>3</v>
      </c>
    </row>
    <row r="137" spans="1:13" x14ac:dyDescent="0.2">
      <c r="A137" s="2">
        <v>45074</v>
      </c>
      <c r="B137" s="3">
        <f t="shared" si="8"/>
        <v>2023</v>
      </c>
      <c r="C137" t="str">
        <f t="shared" si="6"/>
        <v>2022-2023</v>
      </c>
      <c r="D137" t="s">
        <v>148</v>
      </c>
      <c r="E137" t="s">
        <v>37</v>
      </c>
      <c r="F137" t="str">
        <f t="shared" si="7"/>
        <v>South Australia</v>
      </c>
      <c r="G137" t="s">
        <v>32</v>
      </c>
      <c r="H137">
        <v>5607</v>
      </c>
      <c r="I137" t="s">
        <v>11</v>
      </c>
      <c r="J137" t="s">
        <v>38</v>
      </c>
      <c r="K137" t="s">
        <v>152</v>
      </c>
      <c r="L137" t="s">
        <v>13</v>
      </c>
      <c r="M137" s="5">
        <v>3</v>
      </c>
    </row>
    <row r="138" spans="1:13" x14ac:dyDescent="0.2">
      <c r="A138" s="2">
        <v>44952</v>
      </c>
      <c r="B138" s="3">
        <f t="shared" si="8"/>
        <v>2023</v>
      </c>
      <c r="C138" t="str">
        <f t="shared" si="6"/>
        <v>2022-2023</v>
      </c>
      <c r="D138" t="s">
        <v>147</v>
      </c>
      <c r="E138" t="s">
        <v>62</v>
      </c>
      <c r="F138" t="str">
        <f t="shared" si="7"/>
        <v>Victoria</v>
      </c>
      <c r="G138" t="s">
        <v>45</v>
      </c>
      <c r="H138">
        <v>3134</v>
      </c>
      <c r="I138" t="s">
        <v>11</v>
      </c>
      <c r="J138" t="s">
        <v>63</v>
      </c>
      <c r="K138" t="s">
        <v>154</v>
      </c>
      <c r="L138" t="s">
        <v>14</v>
      </c>
      <c r="M138" s="5">
        <v>3</v>
      </c>
    </row>
    <row r="139" spans="1:13" x14ac:dyDescent="0.2">
      <c r="A139" s="2">
        <v>44966</v>
      </c>
      <c r="B139" s="3">
        <f t="shared" si="8"/>
        <v>2023</v>
      </c>
      <c r="C139" t="str">
        <f t="shared" si="6"/>
        <v>2022-2023</v>
      </c>
      <c r="D139" t="s">
        <v>147</v>
      </c>
      <c r="E139" t="s">
        <v>42</v>
      </c>
      <c r="F139" t="str">
        <f t="shared" si="7"/>
        <v>Queensland</v>
      </c>
      <c r="G139" t="s">
        <v>35</v>
      </c>
      <c r="H139">
        <v>4053</v>
      </c>
      <c r="I139" t="s">
        <v>11</v>
      </c>
      <c r="J139" t="s">
        <v>43</v>
      </c>
      <c r="K139" t="s">
        <v>150</v>
      </c>
      <c r="L139" t="s">
        <v>18</v>
      </c>
      <c r="M139" s="5">
        <v>3</v>
      </c>
    </row>
    <row r="140" spans="1:13" x14ac:dyDescent="0.2">
      <c r="A140" s="2">
        <v>45184</v>
      </c>
      <c r="B140" s="3">
        <f t="shared" si="8"/>
        <v>2024</v>
      </c>
      <c r="C140" t="str">
        <f t="shared" si="6"/>
        <v>2023-2024</v>
      </c>
      <c r="D140" t="s">
        <v>147</v>
      </c>
      <c r="E140" t="s">
        <v>98</v>
      </c>
      <c r="F140" t="str">
        <f t="shared" si="7"/>
        <v>Victoria</v>
      </c>
      <c r="G140" t="s">
        <v>45</v>
      </c>
      <c r="H140">
        <v>3429</v>
      </c>
      <c r="I140" t="s">
        <v>11</v>
      </c>
      <c r="J140" t="s">
        <v>60</v>
      </c>
      <c r="K140" t="s">
        <v>154</v>
      </c>
      <c r="L140" t="s">
        <v>14</v>
      </c>
      <c r="M140" s="5">
        <v>3</v>
      </c>
    </row>
    <row r="141" spans="1:13" x14ac:dyDescent="0.2">
      <c r="A141" s="2">
        <v>44944</v>
      </c>
      <c r="B141" s="3">
        <f t="shared" si="8"/>
        <v>2023</v>
      </c>
      <c r="C141" t="str">
        <f t="shared" si="6"/>
        <v>2022-2023</v>
      </c>
      <c r="D141" t="s">
        <v>147</v>
      </c>
      <c r="E141" t="s">
        <v>111</v>
      </c>
      <c r="F141" t="str">
        <f t="shared" si="7"/>
        <v>New South Wales</v>
      </c>
      <c r="G141" t="s">
        <v>10</v>
      </c>
      <c r="H141">
        <v>2120</v>
      </c>
      <c r="I141" t="s">
        <v>11</v>
      </c>
      <c r="J141" t="s">
        <v>27</v>
      </c>
      <c r="K141" t="s">
        <v>154</v>
      </c>
      <c r="L141" t="s">
        <v>14</v>
      </c>
      <c r="M141" s="5">
        <v>3</v>
      </c>
    </row>
    <row r="142" spans="1:13" x14ac:dyDescent="0.2">
      <c r="A142" s="2">
        <v>45386</v>
      </c>
      <c r="B142" s="3">
        <f t="shared" si="8"/>
        <v>2024</v>
      </c>
      <c r="C142" t="str">
        <f t="shared" si="6"/>
        <v>2023-2024</v>
      </c>
      <c r="D142" t="s">
        <v>147</v>
      </c>
      <c r="E142" t="s">
        <v>82</v>
      </c>
      <c r="F142" t="str">
        <f t="shared" si="7"/>
        <v>Queensland</v>
      </c>
      <c r="G142" t="s">
        <v>35</v>
      </c>
      <c r="H142">
        <v>4012</v>
      </c>
      <c r="I142" t="s">
        <v>11</v>
      </c>
      <c r="J142" t="s">
        <v>43</v>
      </c>
      <c r="K142" t="s">
        <v>155</v>
      </c>
      <c r="L142" t="s">
        <v>20</v>
      </c>
      <c r="M142" s="5">
        <v>3</v>
      </c>
    </row>
    <row r="143" spans="1:13" x14ac:dyDescent="0.2">
      <c r="A143" s="2">
        <v>45174</v>
      </c>
      <c r="B143" s="3">
        <f t="shared" si="8"/>
        <v>2024</v>
      </c>
      <c r="C143" t="str">
        <f t="shared" si="6"/>
        <v>2023-2024</v>
      </c>
      <c r="D143" t="s">
        <v>147</v>
      </c>
      <c r="E143" t="s">
        <v>81</v>
      </c>
      <c r="F143" t="str">
        <f t="shared" si="7"/>
        <v>New South Wales</v>
      </c>
      <c r="G143" t="s">
        <v>10</v>
      </c>
      <c r="H143">
        <v>2485</v>
      </c>
      <c r="I143" t="s">
        <v>11</v>
      </c>
      <c r="J143" t="s">
        <v>68</v>
      </c>
      <c r="K143" t="s">
        <v>150</v>
      </c>
      <c r="L143" t="s">
        <v>18</v>
      </c>
      <c r="M143" s="5">
        <v>3</v>
      </c>
    </row>
    <row r="144" spans="1:13" x14ac:dyDescent="0.2">
      <c r="A144" s="2">
        <v>45446</v>
      </c>
      <c r="B144" s="3">
        <f t="shared" si="8"/>
        <v>2024</v>
      </c>
      <c r="C144" t="str">
        <f t="shared" si="6"/>
        <v>2023-2024</v>
      </c>
      <c r="D144" t="s">
        <v>147</v>
      </c>
      <c r="E144" t="s">
        <v>81</v>
      </c>
      <c r="F144" t="str">
        <f t="shared" si="7"/>
        <v>New South Wales</v>
      </c>
      <c r="G144" t="s">
        <v>10</v>
      </c>
      <c r="H144">
        <v>2485</v>
      </c>
      <c r="I144" t="s">
        <v>11</v>
      </c>
      <c r="J144" t="s">
        <v>68</v>
      </c>
      <c r="K144" t="s">
        <v>19</v>
      </c>
      <c r="L144" t="s">
        <v>23</v>
      </c>
      <c r="M144" s="5">
        <v>3</v>
      </c>
    </row>
    <row r="145" spans="1:13" x14ac:dyDescent="0.2">
      <c r="A145" s="2">
        <v>45486</v>
      </c>
      <c r="B145" s="3">
        <f t="shared" si="8"/>
        <v>2025</v>
      </c>
      <c r="C145" t="str">
        <f t="shared" si="6"/>
        <v>2024-2025</v>
      </c>
      <c r="D145" t="s">
        <v>147</v>
      </c>
      <c r="E145" t="s">
        <v>9</v>
      </c>
      <c r="F145" t="str">
        <f t="shared" si="7"/>
        <v>New South Wales</v>
      </c>
      <c r="G145" t="s">
        <v>10</v>
      </c>
      <c r="H145">
        <v>2067</v>
      </c>
      <c r="I145" t="s">
        <v>11</v>
      </c>
      <c r="J145" t="s">
        <v>12</v>
      </c>
      <c r="K145" t="s">
        <v>149</v>
      </c>
      <c r="L145" t="s">
        <v>15</v>
      </c>
      <c r="M145" s="5">
        <v>3.49</v>
      </c>
    </row>
    <row r="146" spans="1:13" x14ac:dyDescent="0.2">
      <c r="A146" s="2">
        <v>45483</v>
      </c>
      <c r="B146" s="3">
        <f t="shared" si="8"/>
        <v>2025</v>
      </c>
      <c r="C146" t="str">
        <f t="shared" si="6"/>
        <v>2024-2025</v>
      </c>
      <c r="D146" t="s">
        <v>147</v>
      </c>
      <c r="E146" t="s">
        <v>100</v>
      </c>
      <c r="F146" t="str">
        <f t="shared" si="7"/>
        <v>Western Australia</v>
      </c>
      <c r="G146" t="s">
        <v>48</v>
      </c>
      <c r="H146">
        <v>6021</v>
      </c>
      <c r="I146" t="s">
        <v>11</v>
      </c>
      <c r="J146" t="s">
        <v>49</v>
      </c>
      <c r="K146" t="s">
        <v>153</v>
      </c>
      <c r="L146" t="s">
        <v>16</v>
      </c>
      <c r="M146" s="5">
        <v>3.5</v>
      </c>
    </row>
    <row r="147" spans="1:13" x14ac:dyDescent="0.2">
      <c r="A147" s="2">
        <v>45644</v>
      </c>
      <c r="B147" s="3">
        <f t="shared" si="8"/>
        <v>2025</v>
      </c>
      <c r="C147" t="str">
        <f t="shared" si="6"/>
        <v>2024-2025</v>
      </c>
      <c r="D147" t="s">
        <v>147</v>
      </c>
      <c r="E147" t="s">
        <v>143</v>
      </c>
      <c r="F147" t="str">
        <f t="shared" si="7"/>
        <v>New South Wales</v>
      </c>
      <c r="G147" t="s">
        <v>10</v>
      </c>
      <c r="H147">
        <v>2154</v>
      </c>
      <c r="I147" t="s">
        <v>11</v>
      </c>
      <c r="J147" t="s">
        <v>27</v>
      </c>
      <c r="K147" t="s">
        <v>149</v>
      </c>
      <c r="L147" t="s">
        <v>15</v>
      </c>
      <c r="M147" s="5">
        <v>3.5</v>
      </c>
    </row>
    <row r="148" spans="1:13" x14ac:dyDescent="0.2">
      <c r="A148" s="2">
        <v>45385</v>
      </c>
      <c r="B148" s="3">
        <f t="shared" si="8"/>
        <v>2024</v>
      </c>
      <c r="C148" t="str">
        <f t="shared" si="6"/>
        <v>2023-2024</v>
      </c>
      <c r="D148" t="s">
        <v>147</v>
      </c>
      <c r="E148" t="s">
        <v>129</v>
      </c>
      <c r="F148" t="str">
        <f t="shared" si="7"/>
        <v>Tasmania</v>
      </c>
      <c r="G148" t="s">
        <v>70</v>
      </c>
      <c r="H148">
        <v>7010</v>
      </c>
      <c r="I148" t="s">
        <v>11</v>
      </c>
      <c r="J148" t="s">
        <v>71</v>
      </c>
      <c r="K148" t="s">
        <v>149</v>
      </c>
      <c r="L148" t="s">
        <v>15</v>
      </c>
      <c r="M148" s="5">
        <v>3.5</v>
      </c>
    </row>
    <row r="149" spans="1:13" x14ac:dyDescent="0.2">
      <c r="A149" s="2">
        <v>44951</v>
      </c>
      <c r="B149" s="3">
        <f t="shared" si="8"/>
        <v>2023</v>
      </c>
      <c r="C149" t="str">
        <f t="shared" si="6"/>
        <v>2022-2023</v>
      </c>
      <c r="D149" t="s">
        <v>148</v>
      </c>
      <c r="E149" t="s">
        <v>122</v>
      </c>
      <c r="F149" t="str">
        <f t="shared" si="7"/>
        <v>New South Wales</v>
      </c>
      <c r="G149" t="s">
        <v>10</v>
      </c>
      <c r="H149">
        <v>2650</v>
      </c>
      <c r="I149" t="s">
        <v>11</v>
      </c>
      <c r="J149" t="s">
        <v>25</v>
      </c>
      <c r="K149" t="s">
        <v>154</v>
      </c>
      <c r="L149" t="s">
        <v>14</v>
      </c>
      <c r="M149" s="5">
        <v>3.5</v>
      </c>
    </row>
    <row r="150" spans="1:13" x14ac:dyDescent="0.2">
      <c r="A150" s="2">
        <v>45427</v>
      </c>
      <c r="B150" s="3">
        <f t="shared" si="8"/>
        <v>2024</v>
      </c>
      <c r="C150" t="str">
        <f t="shared" si="6"/>
        <v>2023-2024</v>
      </c>
      <c r="D150" t="s">
        <v>147</v>
      </c>
      <c r="E150" t="s">
        <v>114</v>
      </c>
      <c r="F150" t="str">
        <f t="shared" si="7"/>
        <v>Victoria</v>
      </c>
      <c r="G150" t="s">
        <v>45</v>
      </c>
      <c r="H150">
        <v>3551</v>
      </c>
      <c r="I150" t="s">
        <v>11</v>
      </c>
      <c r="J150" t="s">
        <v>60</v>
      </c>
      <c r="K150" t="s">
        <v>150</v>
      </c>
      <c r="L150" t="s">
        <v>18</v>
      </c>
      <c r="M150" s="5">
        <v>3.53</v>
      </c>
    </row>
    <row r="151" spans="1:13" x14ac:dyDescent="0.2">
      <c r="A151" s="2">
        <v>45042</v>
      </c>
      <c r="B151" s="3">
        <f t="shared" si="8"/>
        <v>2023</v>
      </c>
      <c r="C151" t="str">
        <f t="shared" si="6"/>
        <v>2022-2023</v>
      </c>
      <c r="D151" t="s">
        <v>147</v>
      </c>
      <c r="E151" t="s">
        <v>76</v>
      </c>
      <c r="F151" t="str">
        <f t="shared" si="7"/>
        <v>Western Australia</v>
      </c>
      <c r="G151" t="s">
        <v>48</v>
      </c>
      <c r="H151">
        <v>6450</v>
      </c>
      <c r="I151" t="s">
        <v>11</v>
      </c>
      <c r="J151" t="s">
        <v>77</v>
      </c>
      <c r="K151" t="s">
        <v>156</v>
      </c>
      <c r="L151" t="s">
        <v>17</v>
      </c>
      <c r="M151" s="5">
        <v>3.59</v>
      </c>
    </row>
    <row r="152" spans="1:13" x14ac:dyDescent="0.2">
      <c r="A152" s="2">
        <v>45599</v>
      </c>
      <c r="B152" s="3">
        <f t="shared" si="8"/>
        <v>2025</v>
      </c>
      <c r="C152" t="str">
        <f t="shared" si="6"/>
        <v>2024-2025</v>
      </c>
      <c r="D152" t="s">
        <v>147</v>
      </c>
      <c r="E152" t="s">
        <v>100</v>
      </c>
      <c r="F152" t="str">
        <f t="shared" si="7"/>
        <v>Western Australia</v>
      </c>
      <c r="G152" t="s">
        <v>48</v>
      </c>
      <c r="H152">
        <v>6021</v>
      </c>
      <c r="I152" t="s">
        <v>11</v>
      </c>
      <c r="J152" t="s">
        <v>49</v>
      </c>
      <c r="K152" t="s">
        <v>149</v>
      </c>
      <c r="L152" t="s">
        <v>15</v>
      </c>
      <c r="M152" s="5">
        <v>3.66</v>
      </c>
    </row>
    <row r="153" spans="1:13" x14ac:dyDescent="0.2">
      <c r="A153" s="2">
        <v>45049</v>
      </c>
      <c r="B153" s="3">
        <f t="shared" si="8"/>
        <v>2023</v>
      </c>
      <c r="C153" t="str">
        <f t="shared" si="6"/>
        <v>2022-2023</v>
      </c>
      <c r="D153" t="s">
        <v>148</v>
      </c>
      <c r="E153" t="s">
        <v>137</v>
      </c>
      <c r="F153" t="str">
        <f t="shared" si="7"/>
        <v>New South Wales</v>
      </c>
      <c r="G153" t="s">
        <v>10</v>
      </c>
      <c r="H153">
        <v>2031</v>
      </c>
      <c r="I153" t="s">
        <v>11</v>
      </c>
      <c r="J153" t="s">
        <v>12</v>
      </c>
      <c r="K153" t="s">
        <v>149</v>
      </c>
      <c r="L153" t="s">
        <v>15</v>
      </c>
      <c r="M153" s="5">
        <v>3.75</v>
      </c>
    </row>
    <row r="154" spans="1:13" x14ac:dyDescent="0.2">
      <c r="A154" s="2">
        <v>45242</v>
      </c>
      <c r="B154" s="3">
        <f t="shared" si="8"/>
        <v>2024</v>
      </c>
      <c r="C154" t="str">
        <f t="shared" si="6"/>
        <v>2023-2024</v>
      </c>
      <c r="D154" t="s">
        <v>148</v>
      </c>
      <c r="E154" t="s">
        <v>122</v>
      </c>
      <c r="F154" t="str">
        <f t="shared" si="7"/>
        <v>New South Wales</v>
      </c>
      <c r="G154" t="s">
        <v>10</v>
      </c>
      <c r="H154">
        <v>2650</v>
      </c>
      <c r="I154" t="s">
        <v>11</v>
      </c>
      <c r="J154" t="s">
        <v>25</v>
      </c>
      <c r="K154" t="s">
        <v>150</v>
      </c>
      <c r="L154" t="s">
        <v>18</v>
      </c>
      <c r="M154" s="5">
        <v>3.75</v>
      </c>
    </row>
    <row r="155" spans="1:13" x14ac:dyDescent="0.2">
      <c r="A155" s="2">
        <v>45295</v>
      </c>
      <c r="B155" s="3">
        <f t="shared" si="8"/>
        <v>2024</v>
      </c>
      <c r="C155" t="str">
        <f t="shared" si="6"/>
        <v>2023-2024</v>
      </c>
      <c r="D155" t="s">
        <v>147</v>
      </c>
      <c r="E155" t="s">
        <v>124</v>
      </c>
      <c r="F155" t="str">
        <f t="shared" si="7"/>
        <v>New South Wales</v>
      </c>
      <c r="G155" t="s">
        <v>10</v>
      </c>
      <c r="H155">
        <v>2015</v>
      </c>
      <c r="I155" t="s">
        <v>11</v>
      </c>
      <c r="J155" t="s">
        <v>12</v>
      </c>
      <c r="K155" t="s">
        <v>150</v>
      </c>
      <c r="L155" t="s">
        <v>18</v>
      </c>
      <c r="M155" s="5">
        <v>3.88</v>
      </c>
    </row>
    <row r="156" spans="1:13" x14ac:dyDescent="0.2">
      <c r="A156" s="2">
        <v>45628</v>
      </c>
      <c r="B156" s="3">
        <f t="shared" si="8"/>
        <v>2025</v>
      </c>
      <c r="C156" t="str">
        <f t="shared" si="6"/>
        <v>2024-2025</v>
      </c>
      <c r="D156" t="s">
        <v>147</v>
      </c>
      <c r="E156" t="s">
        <v>83</v>
      </c>
      <c r="F156" t="str">
        <f t="shared" si="7"/>
        <v>New South Wales</v>
      </c>
      <c r="G156" t="s">
        <v>10</v>
      </c>
      <c r="H156">
        <v>2750</v>
      </c>
      <c r="I156" t="s">
        <v>11</v>
      </c>
      <c r="J156" t="s">
        <v>25</v>
      </c>
      <c r="K156" t="s">
        <v>156</v>
      </c>
      <c r="L156" t="s">
        <v>17</v>
      </c>
      <c r="M156" s="5">
        <v>3.95</v>
      </c>
    </row>
    <row r="157" spans="1:13" x14ac:dyDescent="0.2">
      <c r="A157" s="2">
        <v>45258</v>
      </c>
      <c r="B157" s="3">
        <f t="shared" si="8"/>
        <v>2024</v>
      </c>
      <c r="C157" t="str">
        <f t="shared" si="6"/>
        <v>2023-2024</v>
      </c>
      <c r="D157" t="s">
        <v>147</v>
      </c>
      <c r="E157" t="s">
        <v>102</v>
      </c>
      <c r="F157" t="str">
        <f t="shared" si="7"/>
        <v>Queensland</v>
      </c>
      <c r="G157" t="s">
        <v>35</v>
      </c>
      <c r="H157">
        <v>4870</v>
      </c>
      <c r="I157" t="s">
        <v>11</v>
      </c>
      <c r="J157" t="s">
        <v>36</v>
      </c>
      <c r="K157" t="s">
        <v>152</v>
      </c>
      <c r="L157" t="s">
        <v>13</v>
      </c>
      <c r="M157" s="5">
        <v>3.96</v>
      </c>
    </row>
    <row r="158" spans="1:13" x14ac:dyDescent="0.2">
      <c r="A158" s="2">
        <v>45456</v>
      </c>
      <c r="B158" s="3">
        <f t="shared" si="8"/>
        <v>2024</v>
      </c>
      <c r="C158" t="str">
        <f t="shared" si="6"/>
        <v>2023-2024</v>
      </c>
      <c r="D158" t="s">
        <v>147</v>
      </c>
      <c r="E158" t="s">
        <v>69</v>
      </c>
      <c r="F158" t="str">
        <f t="shared" si="7"/>
        <v>Tasmania</v>
      </c>
      <c r="G158" t="s">
        <v>70</v>
      </c>
      <c r="H158">
        <v>7018</v>
      </c>
      <c r="I158" t="s">
        <v>11</v>
      </c>
      <c r="J158" t="s">
        <v>71</v>
      </c>
      <c r="K158" t="s">
        <v>155</v>
      </c>
      <c r="L158" t="s">
        <v>20</v>
      </c>
      <c r="M158" s="5">
        <v>3.98</v>
      </c>
    </row>
    <row r="159" spans="1:13" x14ac:dyDescent="0.2">
      <c r="A159" s="2">
        <v>45414</v>
      </c>
      <c r="B159" s="3">
        <f t="shared" si="8"/>
        <v>2024</v>
      </c>
      <c r="C159" t="str">
        <f t="shared" si="6"/>
        <v>2023-2024</v>
      </c>
      <c r="D159" t="s">
        <v>147</v>
      </c>
      <c r="E159" t="s">
        <v>124</v>
      </c>
      <c r="F159" t="str">
        <f t="shared" si="7"/>
        <v>New South Wales</v>
      </c>
      <c r="G159" t="s">
        <v>10</v>
      </c>
      <c r="H159">
        <v>2015</v>
      </c>
      <c r="I159" t="s">
        <v>11</v>
      </c>
      <c r="J159" t="s">
        <v>12</v>
      </c>
      <c r="K159" t="s">
        <v>156</v>
      </c>
      <c r="L159" t="s">
        <v>17</v>
      </c>
      <c r="M159" s="5">
        <v>3.99</v>
      </c>
    </row>
    <row r="160" spans="1:13" x14ac:dyDescent="0.2">
      <c r="A160" s="2">
        <v>44960</v>
      </c>
      <c r="B160" s="3">
        <f t="shared" si="8"/>
        <v>2023</v>
      </c>
      <c r="C160" t="str">
        <f t="shared" si="6"/>
        <v>2022-2023</v>
      </c>
      <c r="D160" t="s">
        <v>147</v>
      </c>
      <c r="E160" t="s">
        <v>124</v>
      </c>
      <c r="F160" t="str">
        <f t="shared" si="7"/>
        <v>New South Wales</v>
      </c>
      <c r="G160" t="s">
        <v>10</v>
      </c>
      <c r="H160">
        <v>2015</v>
      </c>
      <c r="I160" t="s">
        <v>11</v>
      </c>
      <c r="J160" t="s">
        <v>12</v>
      </c>
      <c r="K160" t="s">
        <v>19</v>
      </c>
      <c r="L160" t="s">
        <v>23</v>
      </c>
      <c r="M160" s="5">
        <v>3.99</v>
      </c>
    </row>
    <row r="161" spans="1:13" x14ac:dyDescent="0.2">
      <c r="A161" s="2">
        <v>45551</v>
      </c>
      <c r="B161" s="3">
        <f t="shared" si="8"/>
        <v>2025</v>
      </c>
      <c r="C161" t="str">
        <f t="shared" si="6"/>
        <v>2024-2025</v>
      </c>
      <c r="D161" t="s">
        <v>147</v>
      </c>
      <c r="E161" t="s">
        <v>67</v>
      </c>
      <c r="F161" t="str">
        <f t="shared" si="7"/>
        <v>New South Wales</v>
      </c>
      <c r="G161" t="s">
        <v>10</v>
      </c>
      <c r="H161">
        <v>2478</v>
      </c>
      <c r="I161" t="s">
        <v>11</v>
      </c>
      <c r="J161" t="s">
        <v>68</v>
      </c>
      <c r="K161" t="s">
        <v>149</v>
      </c>
      <c r="L161" t="s">
        <v>15</v>
      </c>
      <c r="M161" s="5">
        <v>3.99</v>
      </c>
    </row>
    <row r="162" spans="1:13" x14ac:dyDescent="0.2">
      <c r="A162" s="2">
        <v>45132</v>
      </c>
      <c r="B162" s="3">
        <f t="shared" si="8"/>
        <v>2024</v>
      </c>
      <c r="C162" t="str">
        <f t="shared" si="6"/>
        <v>2023-2024</v>
      </c>
      <c r="D162" t="s">
        <v>147</v>
      </c>
      <c r="E162" t="s">
        <v>39</v>
      </c>
      <c r="F162" t="str">
        <f t="shared" si="7"/>
        <v>South Australia</v>
      </c>
      <c r="G162" t="s">
        <v>32</v>
      </c>
      <c r="H162">
        <v>5343</v>
      </c>
      <c r="I162" t="s">
        <v>11</v>
      </c>
      <c r="J162" t="s">
        <v>38</v>
      </c>
      <c r="K162" t="s">
        <v>155</v>
      </c>
      <c r="L162" t="s">
        <v>20</v>
      </c>
      <c r="M162" s="5">
        <v>3.99</v>
      </c>
    </row>
    <row r="163" spans="1:13" x14ac:dyDescent="0.2">
      <c r="A163" s="2">
        <v>45619</v>
      </c>
      <c r="B163" s="3">
        <f t="shared" si="8"/>
        <v>2025</v>
      </c>
      <c r="C163" t="str">
        <f t="shared" si="6"/>
        <v>2024-2025</v>
      </c>
      <c r="D163" t="s">
        <v>147</v>
      </c>
      <c r="E163" t="s">
        <v>99</v>
      </c>
      <c r="F163" t="str">
        <f t="shared" si="7"/>
        <v>Victoria</v>
      </c>
      <c r="G163" t="s">
        <v>45</v>
      </c>
      <c r="H163">
        <v>3148</v>
      </c>
      <c r="I163" t="s">
        <v>11</v>
      </c>
      <c r="J163" t="s">
        <v>63</v>
      </c>
      <c r="K163" t="s">
        <v>153</v>
      </c>
      <c r="L163" t="s">
        <v>16</v>
      </c>
      <c r="M163" s="5">
        <v>3.99</v>
      </c>
    </row>
    <row r="164" spans="1:13" x14ac:dyDescent="0.2">
      <c r="A164" s="2">
        <v>45203</v>
      </c>
      <c r="B164" s="3">
        <f t="shared" si="8"/>
        <v>2024</v>
      </c>
      <c r="C164" t="str">
        <f t="shared" si="6"/>
        <v>2023-2024</v>
      </c>
      <c r="D164" t="s">
        <v>148</v>
      </c>
      <c r="E164" t="s">
        <v>9</v>
      </c>
      <c r="F164" t="str">
        <f t="shared" si="7"/>
        <v>New South Wales</v>
      </c>
      <c r="G164" t="s">
        <v>10</v>
      </c>
      <c r="H164">
        <v>2067</v>
      </c>
      <c r="I164" t="s">
        <v>11</v>
      </c>
      <c r="J164" t="s">
        <v>12</v>
      </c>
      <c r="K164" t="s">
        <v>153</v>
      </c>
      <c r="L164" t="s">
        <v>16</v>
      </c>
      <c r="M164" s="5">
        <v>3.99</v>
      </c>
    </row>
    <row r="165" spans="1:13" x14ac:dyDescent="0.2">
      <c r="A165" s="2">
        <v>45248</v>
      </c>
      <c r="B165" s="3">
        <f t="shared" si="8"/>
        <v>2024</v>
      </c>
      <c r="C165" t="str">
        <f t="shared" si="6"/>
        <v>2023-2024</v>
      </c>
      <c r="D165" t="s">
        <v>147</v>
      </c>
      <c r="E165" t="s">
        <v>28</v>
      </c>
      <c r="F165" t="str">
        <f t="shared" si="7"/>
        <v>Northern Territory</v>
      </c>
      <c r="G165" t="s">
        <v>29</v>
      </c>
      <c r="H165">
        <v>800</v>
      </c>
      <c r="I165" t="s">
        <v>11</v>
      </c>
      <c r="J165" t="s">
        <v>30</v>
      </c>
      <c r="K165" t="s">
        <v>157</v>
      </c>
      <c r="L165" t="s">
        <v>22</v>
      </c>
      <c r="M165" s="5">
        <v>3.99</v>
      </c>
    </row>
    <row r="166" spans="1:13" x14ac:dyDescent="0.2">
      <c r="A166" s="2">
        <v>45536</v>
      </c>
      <c r="B166" s="3">
        <f t="shared" si="8"/>
        <v>2025</v>
      </c>
      <c r="C166" t="str">
        <f t="shared" si="6"/>
        <v>2024-2025</v>
      </c>
      <c r="D166" t="s">
        <v>147</v>
      </c>
      <c r="E166" t="s">
        <v>26</v>
      </c>
      <c r="F166" t="str">
        <f t="shared" si="7"/>
        <v>New South Wales</v>
      </c>
      <c r="G166" t="s">
        <v>10</v>
      </c>
      <c r="H166">
        <v>2141</v>
      </c>
      <c r="I166" t="s">
        <v>11</v>
      </c>
      <c r="J166" t="s">
        <v>27</v>
      </c>
      <c r="K166" t="s">
        <v>155</v>
      </c>
      <c r="L166" t="s">
        <v>20</v>
      </c>
      <c r="M166" s="5">
        <v>3.99</v>
      </c>
    </row>
    <row r="167" spans="1:13" x14ac:dyDescent="0.2">
      <c r="A167" s="2">
        <v>44948</v>
      </c>
      <c r="B167" s="3">
        <f t="shared" si="8"/>
        <v>2023</v>
      </c>
      <c r="C167" t="str">
        <f t="shared" si="6"/>
        <v>2022-2023</v>
      </c>
      <c r="D167" t="s">
        <v>147</v>
      </c>
      <c r="E167" t="s">
        <v>139</v>
      </c>
      <c r="F167" t="str">
        <f t="shared" si="7"/>
        <v>New South Wales</v>
      </c>
      <c r="G167" t="s">
        <v>10</v>
      </c>
      <c r="H167">
        <v>2020</v>
      </c>
      <c r="I167" t="s">
        <v>11</v>
      </c>
      <c r="J167" t="s">
        <v>12</v>
      </c>
      <c r="K167" t="s">
        <v>156</v>
      </c>
      <c r="L167" t="s">
        <v>17</v>
      </c>
      <c r="M167" s="5">
        <v>3.99</v>
      </c>
    </row>
    <row r="168" spans="1:13" x14ac:dyDescent="0.2">
      <c r="A168" s="2">
        <v>44959</v>
      </c>
      <c r="B168" s="3">
        <f t="shared" si="8"/>
        <v>2023</v>
      </c>
      <c r="C168" t="str">
        <f t="shared" si="6"/>
        <v>2022-2023</v>
      </c>
      <c r="D168" t="s">
        <v>148</v>
      </c>
      <c r="E168" t="s">
        <v>130</v>
      </c>
      <c r="F168" t="str">
        <f t="shared" si="7"/>
        <v>South Australia</v>
      </c>
      <c r="G168" t="s">
        <v>32</v>
      </c>
      <c r="H168">
        <v>5290</v>
      </c>
      <c r="I168" t="s">
        <v>11</v>
      </c>
      <c r="J168" t="s">
        <v>38</v>
      </c>
      <c r="K168" t="s">
        <v>156</v>
      </c>
      <c r="L168" t="s">
        <v>17</v>
      </c>
      <c r="M168" s="5">
        <v>3.99</v>
      </c>
    </row>
    <row r="169" spans="1:13" x14ac:dyDescent="0.2">
      <c r="A169" s="2">
        <v>45640</v>
      </c>
      <c r="B169" s="3">
        <f t="shared" si="8"/>
        <v>2025</v>
      </c>
      <c r="C169" t="str">
        <f t="shared" si="6"/>
        <v>2024-2025</v>
      </c>
      <c r="D169" t="s">
        <v>147</v>
      </c>
      <c r="E169" t="s">
        <v>134</v>
      </c>
      <c r="F169" t="str">
        <f t="shared" si="7"/>
        <v>Queensland</v>
      </c>
      <c r="G169" t="s">
        <v>35</v>
      </c>
      <c r="H169">
        <v>4825</v>
      </c>
      <c r="I169" t="s">
        <v>11</v>
      </c>
      <c r="J169" t="s">
        <v>36</v>
      </c>
      <c r="K169" t="s">
        <v>155</v>
      </c>
      <c r="L169" t="s">
        <v>20</v>
      </c>
      <c r="M169" s="5">
        <v>3.99</v>
      </c>
    </row>
    <row r="170" spans="1:13" x14ac:dyDescent="0.2">
      <c r="A170" s="2">
        <v>45327</v>
      </c>
      <c r="B170" s="3">
        <f t="shared" si="8"/>
        <v>2024</v>
      </c>
      <c r="C170" t="str">
        <f t="shared" si="6"/>
        <v>2023-2024</v>
      </c>
      <c r="D170" t="s">
        <v>147</v>
      </c>
      <c r="E170" t="s">
        <v>65</v>
      </c>
      <c r="F170" t="str">
        <f t="shared" si="7"/>
        <v>New South Wales</v>
      </c>
      <c r="G170" t="s">
        <v>10</v>
      </c>
      <c r="H170">
        <v>2541</v>
      </c>
      <c r="I170" t="s">
        <v>11</v>
      </c>
      <c r="J170" t="s">
        <v>58</v>
      </c>
      <c r="K170" t="s">
        <v>149</v>
      </c>
      <c r="L170" t="s">
        <v>15</v>
      </c>
      <c r="M170" s="5">
        <v>3.99</v>
      </c>
    </row>
    <row r="171" spans="1:13" x14ac:dyDescent="0.2">
      <c r="A171" s="2">
        <v>45652</v>
      </c>
      <c r="B171" s="3">
        <f t="shared" si="8"/>
        <v>2025</v>
      </c>
      <c r="C171" t="str">
        <f t="shared" si="6"/>
        <v>2024-2025</v>
      </c>
      <c r="D171" t="s">
        <v>147</v>
      </c>
      <c r="E171" t="s">
        <v>34</v>
      </c>
      <c r="F171" t="str">
        <f t="shared" si="7"/>
        <v>Queensland</v>
      </c>
      <c r="G171" t="s">
        <v>35</v>
      </c>
      <c r="H171">
        <v>4802</v>
      </c>
      <c r="I171" t="s">
        <v>11</v>
      </c>
      <c r="J171" t="s">
        <v>36</v>
      </c>
      <c r="K171" t="s">
        <v>149</v>
      </c>
      <c r="L171" t="s">
        <v>15</v>
      </c>
      <c r="M171" s="5">
        <v>4</v>
      </c>
    </row>
    <row r="172" spans="1:13" x14ac:dyDescent="0.2">
      <c r="A172" s="2">
        <v>45479</v>
      </c>
      <c r="B172" s="3">
        <f t="shared" si="8"/>
        <v>2025</v>
      </c>
      <c r="C172" t="str">
        <f t="shared" si="6"/>
        <v>2024-2025</v>
      </c>
      <c r="D172" t="s">
        <v>147</v>
      </c>
      <c r="E172" t="s">
        <v>96</v>
      </c>
      <c r="F172" t="str">
        <f t="shared" si="7"/>
        <v>Western Australia</v>
      </c>
      <c r="G172" t="s">
        <v>48</v>
      </c>
      <c r="H172">
        <v>6330</v>
      </c>
      <c r="I172" t="s">
        <v>11</v>
      </c>
      <c r="J172" t="s">
        <v>94</v>
      </c>
      <c r="K172" t="s">
        <v>156</v>
      </c>
      <c r="L172" t="s">
        <v>17</v>
      </c>
      <c r="M172" s="5">
        <v>4</v>
      </c>
    </row>
    <row r="173" spans="1:13" x14ac:dyDescent="0.2">
      <c r="A173" s="2">
        <v>45110</v>
      </c>
      <c r="B173" s="3">
        <f t="shared" si="8"/>
        <v>2024</v>
      </c>
      <c r="C173" t="str">
        <f t="shared" si="6"/>
        <v>2023-2024</v>
      </c>
      <c r="D173" t="s">
        <v>147</v>
      </c>
      <c r="E173" t="s">
        <v>96</v>
      </c>
      <c r="F173" t="str">
        <f t="shared" si="7"/>
        <v>Western Australia</v>
      </c>
      <c r="G173" t="s">
        <v>48</v>
      </c>
      <c r="H173">
        <v>6330</v>
      </c>
      <c r="I173" t="s">
        <v>11</v>
      </c>
      <c r="J173" t="s">
        <v>94</v>
      </c>
      <c r="K173" t="s">
        <v>150</v>
      </c>
      <c r="L173" t="s">
        <v>18</v>
      </c>
      <c r="M173" s="5">
        <v>4</v>
      </c>
    </row>
    <row r="174" spans="1:13" x14ac:dyDescent="0.2">
      <c r="A174" s="2">
        <v>45126</v>
      </c>
      <c r="B174" s="3">
        <f t="shared" si="8"/>
        <v>2024</v>
      </c>
      <c r="C174" t="str">
        <f t="shared" si="6"/>
        <v>2023-2024</v>
      </c>
      <c r="D174" t="s">
        <v>147</v>
      </c>
      <c r="E174" t="s">
        <v>96</v>
      </c>
      <c r="F174" t="str">
        <f t="shared" si="7"/>
        <v>Western Australia</v>
      </c>
      <c r="G174" t="s">
        <v>48</v>
      </c>
      <c r="H174">
        <v>6330</v>
      </c>
      <c r="I174" t="s">
        <v>11</v>
      </c>
      <c r="J174" t="s">
        <v>94</v>
      </c>
      <c r="K174" t="s">
        <v>151</v>
      </c>
      <c r="L174" t="s">
        <v>21</v>
      </c>
      <c r="M174" s="5">
        <v>4</v>
      </c>
    </row>
    <row r="175" spans="1:13" x14ac:dyDescent="0.2">
      <c r="A175" s="2">
        <v>45373</v>
      </c>
      <c r="B175" s="3">
        <f t="shared" si="8"/>
        <v>2024</v>
      </c>
      <c r="C175" t="str">
        <f t="shared" si="6"/>
        <v>2023-2024</v>
      </c>
      <c r="D175" t="s">
        <v>147</v>
      </c>
      <c r="E175" t="s">
        <v>127</v>
      </c>
      <c r="F175" t="str">
        <f t="shared" si="7"/>
        <v>New South Wales</v>
      </c>
      <c r="G175" t="s">
        <v>10</v>
      </c>
      <c r="H175">
        <v>2131</v>
      </c>
      <c r="I175" t="s">
        <v>11</v>
      </c>
      <c r="J175" t="s">
        <v>27</v>
      </c>
      <c r="K175" t="s">
        <v>19</v>
      </c>
      <c r="L175" t="s">
        <v>23</v>
      </c>
      <c r="M175" s="5">
        <v>4</v>
      </c>
    </row>
    <row r="176" spans="1:13" x14ac:dyDescent="0.2">
      <c r="A176" s="2">
        <v>45176</v>
      </c>
      <c r="B176" s="3">
        <f t="shared" si="8"/>
        <v>2024</v>
      </c>
      <c r="C176" t="str">
        <f t="shared" si="6"/>
        <v>2023-2024</v>
      </c>
      <c r="D176" t="s">
        <v>147</v>
      </c>
      <c r="E176" t="s">
        <v>146</v>
      </c>
      <c r="F176" t="str">
        <f t="shared" si="7"/>
        <v>Victoria</v>
      </c>
      <c r="G176" t="s">
        <v>45</v>
      </c>
      <c r="H176">
        <v>3353</v>
      </c>
      <c r="I176" t="s">
        <v>11</v>
      </c>
      <c r="J176" t="s">
        <v>60</v>
      </c>
      <c r="K176" t="s">
        <v>149</v>
      </c>
      <c r="L176" t="s">
        <v>15</v>
      </c>
      <c r="M176" s="5">
        <v>4</v>
      </c>
    </row>
    <row r="177" spans="1:13" x14ac:dyDescent="0.2">
      <c r="A177" s="2">
        <v>45444</v>
      </c>
      <c r="B177" s="3">
        <f t="shared" si="8"/>
        <v>2024</v>
      </c>
      <c r="C177" t="str">
        <f t="shared" si="6"/>
        <v>2023-2024</v>
      </c>
      <c r="D177" t="s">
        <v>147</v>
      </c>
      <c r="E177" t="s">
        <v>39</v>
      </c>
      <c r="F177" t="str">
        <f t="shared" si="7"/>
        <v>South Australia</v>
      </c>
      <c r="G177" t="s">
        <v>32</v>
      </c>
      <c r="H177">
        <v>5343</v>
      </c>
      <c r="I177" t="s">
        <v>11</v>
      </c>
      <c r="J177" t="s">
        <v>38</v>
      </c>
      <c r="K177" t="s">
        <v>154</v>
      </c>
      <c r="L177" t="s">
        <v>14</v>
      </c>
      <c r="M177" s="5">
        <v>4</v>
      </c>
    </row>
    <row r="178" spans="1:13" x14ac:dyDescent="0.2">
      <c r="A178" s="2">
        <v>45415</v>
      </c>
      <c r="B178" s="3">
        <f t="shared" si="8"/>
        <v>2024</v>
      </c>
      <c r="C178" t="str">
        <f t="shared" si="6"/>
        <v>2023-2024</v>
      </c>
      <c r="D178" t="s">
        <v>147</v>
      </c>
      <c r="E178" t="s">
        <v>136</v>
      </c>
      <c r="F178" t="str">
        <f t="shared" si="7"/>
        <v>Victoria</v>
      </c>
      <c r="G178" t="s">
        <v>45</v>
      </c>
      <c r="H178">
        <v>3175</v>
      </c>
      <c r="I178" t="s">
        <v>11</v>
      </c>
      <c r="J178" t="s">
        <v>63</v>
      </c>
      <c r="K178" t="s">
        <v>149</v>
      </c>
      <c r="L178" t="s">
        <v>15</v>
      </c>
      <c r="M178" s="5">
        <v>4</v>
      </c>
    </row>
    <row r="179" spans="1:13" x14ac:dyDescent="0.2">
      <c r="A179" s="2">
        <v>45158</v>
      </c>
      <c r="B179" s="3">
        <f t="shared" si="8"/>
        <v>2024</v>
      </c>
      <c r="C179" t="str">
        <f t="shared" si="6"/>
        <v>2023-2024</v>
      </c>
      <c r="D179" t="s">
        <v>147</v>
      </c>
      <c r="E179" t="s">
        <v>112</v>
      </c>
      <c r="F179" t="str">
        <f t="shared" si="7"/>
        <v>Victoria</v>
      </c>
      <c r="G179" t="s">
        <v>45</v>
      </c>
      <c r="H179">
        <v>3076</v>
      </c>
      <c r="I179" t="s">
        <v>11</v>
      </c>
      <c r="J179" t="s">
        <v>46</v>
      </c>
      <c r="K179" t="s">
        <v>155</v>
      </c>
      <c r="L179" t="s">
        <v>20</v>
      </c>
      <c r="M179" s="5">
        <v>4</v>
      </c>
    </row>
    <row r="180" spans="1:13" x14ac:dyDescent="0.2">
      <c r="A180" s="2">
        <v>45033</v>
      </c>
      <c r="B180" s="3">
        <f t="shared" si="8"/>
        <v>2023</v>
      </c>
      <c r="C180" t="str">
        <f t="shared" si="6"/>
        <v>2022-2023</v>
      </c>
      <c r="D180" t="s">
        <v>148</v>
      </c>
      <c r="E180" t="s">
        <v>114</v>
      </c>
      <c r="F180" t="str">
        <f t="shared" si="7"/>
        <v>Victoria</v>
      </c>
      <c r="G180" t="s">
        <v>45</v>
      </c>
      <c r="H180">
        <v>3551</v>
      </c>
      <c r="I180" t="s">
        <v>11</v>
      </c>
      <c r="J180" t="s">
        <v>60</v>
      </c>
      <c r="K180" t="s">
        <v>19</v>
      </c>
      <c r="L180" t="s">
        <v>23</v>
      </c>
      <c r="M180" s="5">
        <v>4</v>
      </c>
    </row>
    <row r="181" spans="1:13" x14ac:dyDescent="0.2">
      <c r="A181" s="2">
        <v>45406</v>
      </c>
      <c r="B181" s="3">
        <f t="shared" si="8"/>
        <v>2024</v>
      </c>
      <c r="C181" t="str">
        <f t="shared" si="6"/>
        <v>2023-2024</v>
      </c>
      <c r="D181" t="s">
        <v>147</v>
      </c>
      <c r="E181" t="s">
        <v>145</v>
      </c>
      <c r="F181" t="str">
        <f t="shared" si="7"/>
        <v>New South Wales</v>
      </c>
      <c r="G181" t="s">
        <v>10</v>
      </c>
      <c r="H181">
        <v>2101</v>
      </c>
      <c r="I181" t="s">
        <v>11</v>
      </c>
      <c r="J181" t="s">
        <v>27</v>
      </c>
      <c r="K181" t="s">
        <v>153</v>
      </c>
      <c r="L181" t="s">
        <v>16</v>
      </c>
      <c r="M181" s="5">
        <v>4</v>
      </c>
    </row>
    <row r="182" spans="1:13" x14ac:dyDescent="0.2">
      <c r="A182" s="2">
        <v>44932</v>
      </c>
      <c r="B182" s="3">
        <f t="shared" si="8"/>
        <v>2023</v>
      </c>
      <c r="C182" t="str">
        <f t="shared" si="6"/>
        <v>2022-2023</v>
      </c>
      <c r="D182" t="s">
        <v>147</v>
      </c>
      <c r="E182" t="s">
        <v>82</v>
      </c>
      <c r="F182" t="str">
        <f t="shared" si="7"/>
        <v>Queensland</v>
      </c>
      <c r="G182" t="s">
        <v>35</v>
      </c>
      <c r="H182">
        <v>4012</v>
      </c>
      <c r="I182" t="s">
        <v>11</v>
      </c>
      <c r="J182" t="s">
        <v>43</v>
      </c>
      <c r="K182" t="s">
        <v>154</v>
      </c>
      <c r="L182" t="s">
        <v>14</v>
      </c>
      <c r="M182" s="5">
        <v>4</v>
      </c>
    </row>
    <row r="183" spans="1:13" x14ac:dyDescent="0.2">
      <c r="A183" s="2">
        <v>45468</v>
      </c>
      <c r="B183" s="3">
        <f t="shared" si="8"/>
        <v>2024</v>
      </c>
      <c r="C183" t="str">
        <f t="shared" si="6"/>
        <v>2023-2024</v>
      </c>
      <c r="D183" t="s">
        <v>147</v>
      </c>
      <c r="E183" t="s">
        <v>64</v>
      </c>
      <c r="F183" t="str">
        <f t="shared" si="7"/>
        <v>Victoria</v>
      </c>
      <c r="G183" t="s">
        <v>45</v>
      </c>
      <c r="H183">
        <v>3199</v>
      </c>
      <c r="I183" t="s">
        <v>11</v>
      </c>
      <c r="J183" t="s">
        <v>63</v>
      </c>
      <c r="K183" t="s">
        <v>149</v>
      </c>
      <c r="L183" t="s">
        <v>15</v>
      </c>
      <c r="M183" s="5">
        <v>4.3</v>
      </c>
    </row>
    <row r="184" spans="1:13" x14ac:dyDescent="0.2">
      <c r="A184" s="2">
        <v>45453</v>
      </c>
      <c r="B184" s="3">
        <f t="shared" si="8"/>
        <v>2024</v>
      </c>
      <c r="C184" t="str">
        <f t="shared" si="6"/>
        <v>2023-2024</v>
      </c>
      <c r="D184" t="s">
        <v>147</v>
      </c>
      <c r="E184" t="s">
        <v>108</v>
      </c>
      <c r="F184" t="str">
        <f t="shared" si="7"/>
        <v>Victoria</v>
      </c>
      <c r="G184" t="s">
        <v>45</v>
      </c>
      <c r="H184">
        <v>3018</v>
      </c>
      <c r="I184" t="s">
        <v>11</v>
      </c>
      <c r="J184" t="s">
        <v>46</v>
      </c>
      <c r="K184" t="s">
        <v>149</v>
      </c>
      <c r="L184" t="s">
        <v>15</v>
      </c>
      <c r="M184" s="5">
        <v>4.3099999999999996</v>
      </c>
    </row>
    <row r="185" spans="1:13" x14ac:dyDescent="0.2">
      <c r="A185" s="2">
        <v>45553</v>
      </c>
      <c r="B185" s="3">
        <f t="shared" si="8"/>
        <v>2025</v>
      </c>
      <c r="C185" t="str">
        <f t="shared" si="6"/>
        <v>2024-2025</v>
      </c>
      <c r="D185" t="s">
        <v>147</v>
      </c>
      <c r="E185" t="s">
        <v>85</v>
      </c>
      <c r="F185" t="str">
        <f t="shared" si="7"/>
        <v>Queensland</v>
      </c>
      <c r="G185" t="s">
        <v>35</v>
      </c>
      <c r="H185">
        <v>4883</v>
      </c>
      <c r="I185" t="s">
        <v>11</v>
      </c>
      <c r="J185" t="s">
        <v>36</v>
      </c>
      <c r="K185" t="s">
        <v>156</v>
      </c>
      <c r="L185" t="s">
        <v>17</v>
      </c>
      <c r="M185" s="5">
        <v>4.49</v>
      </c>
    </row>
    <row r="186" spans="1:13" x14ac:dyDescent="0.2">
      <c r="A186" s="2">
        <v>45170</v>
      </c>
      <c r="B186" s="3">
        <f t="shared" si="8"/>
        <v>2024</v>
      </c>
      <c r="C186" t="str">
        <f t="shared" si="6"/>
        <v>2023-2024</v>
      </c>
      <c r="D186" t="s">
        <v>147</v>
      </c>
      <c r="E186" t="s">
        <v>123</v>
      </c>
      <c r="F186" t="str">
        <f t="shared" si="7"/>
        <v>Western Australia</v>
      </c>
      <c r="G186" t="s">
        <v>48</v>
      </c>
      <c r="H186">
        <v>6109</v>
      </c>
      <c r="I186" t="s">
        <v>11</v>
      </c>
      <c r="J186" t="s">
        <v>94</v>
      </c>
      <c r="K186" t="s">
        <v>154</v>
      </c>
      <c r="L186" t="s">
        <v>14</v>
      </c>
      <c r="M186" s="5">
        <v>4.49</v>
      </c>
    </row>
    <row r="187" spans="1:13" x14ac:dyDescent="0.2">
      <c r="A187" s="2">
        <v>45414</v>
      </c>
      <c r="B187" s="3">
        <f t="shared" si="8"/>
        <v>2024</v>
      </c>
      <c r="C187" t="str">
        <f t="shared" si="6"/>
        <v>2023-2024</v>
      </c>
      <c r="D187" t="s">
        <v>147</v>
      </c>
      <c r="E187" t="s">
        <v>72</v>
      </c>
      <c r="F187" t="str">
        <f t="shared" si="7"/>
        <v>Western Australia</v>
      </c>
      <c r="G187" t="s">
        <v>48</v>
      </c>
      <c r="H187">
        <v>6010</v>
      </c>
      <c r="I187" t="s">
        <v>11</v>
      </c>
      <c r="J187" t="s">
        <v>49</v>
      </c>
      <c r="K187" t="s">
        <v>153</v>
      </c>
      <c r="L187" t="s">
        <v>16</v>
      </c>
      <c r="M187" s="5">
        <v>4.5</v>
      </c>
    </row>
    <row r="188" spans="1:13" x14ac:dyDescent="0.2">
      <c r="A188" s="2">
        <v>45136</v>
      </c>
      <c r="B188" s="3">
        <f t="shared" si="8"/>
        <v>2024</v>
      </c>
      <c r="C188" t="str">
        <f t="shared" si="6"/>
        <v>2023-2024</v>
      </c>
      <c r="D188" t="s">
        <v>147</v>
      </c>
      <c r="E188" t="s">
        <v>110</v>
      </c>
      <c r="F188" t="str">
        <f t="shared" si="7"/>
        <v>Queensland</v>
      </c>
      <c r="G188" t="s">
        <v>35</v>
      </c>
      <c r="H188">
        <v>4680</v>
      </c>
      <c r="I188" t="s">
        <v>11</v>
      </c>
      <c r="J188" t="s">
        <v>51</v>
      </c>
      <c r="K188" t="s">
        <v>149</v>
      </c>
      <c r="L188" t="s">
        <v>15</v>
      </c>
      <c r="M188" s="5">
        <v>4.5</v>
      </c>
    </row>
    <row r="189" spans="1:13" x14ac:dyDescent="0.2">
      <c r="A189" s="2">
        <v>45486</v>
      </c>
      <c r="B189" s="3">
        <f t="shared" si="8"/>
        <v>2025</v>
      </c>
      <c r="C189" t="str">
        <f t="shared" si="6"/>
        <v>2024-2025</v>
      </c>
      <c r="D189" t="s">
        <v>147</v>
      </c>
      <c r="E189" t="s">
        <v>89</v>
      </c>
      <c r="F189" t="str">
        <f t="shared" si="7"/>
        <v>Queensland</v>
      </c>
      <c r="G189" t="s">
        <v>35</v>
      </c>
      <c r="H189">
        <v>4655</v>
      </c>
      <c r="I189" t="s">
        <v>11</v>
      </c>
      <c r="J189" t="s">
        <v>51</v>
      </c>
      <c r="K189" t="s">
        <v>153</v>
      </c>
      <c r="L189" t="s">
        <v>16</v>
      </c>
      <c r="M189" s="5">
        <v>4.5</v>
      </c>
    </row>
    <row r="190" spans="1:13" x14ac:dyDescent="0.2">
      <c r="A190" s="2">
        <v>45353</v>
      </c>
      <c r="B190" s="3">
        <f t="shared" si="8"/>
        <v>2024</v>
      </c>
      <c r="C190" t="str">
        <f t="shared" si="6"/>
        <v>2023-2024</v>
      </c>
      <c r="D190" t="s">
        <v>147</v>
      </c>
      <c r="E190" t="s">
        <v>141</v>
      </c>
      <c r="F190" t="str">
        <f t="shared" si="7"/>
        <v>Western Australia</v>
      </c>
      <c r="G190" t="s">
        <v>48</v>
      </c>
      <c r="H190">
        <v>6052</v>
      </c>
      <c r="I190" t="s">
        <v>11</v>
      </c>
      <c r="J190" t="s">
        <v>49</v>
      </c>
      <c r="K190" t="s">
        <v>154</v>
      </c>
      <c r="L190" t="s">
        <v>14</v>
      </c>
      <c r="M190" s="5">
        <v>4.5</v>
      </c>
    </row>
    <row r="191" spans="1:13" x14ac:dyDescent="0.2">
      <c r="A191" s="2">
        <v>45162</v>
      </c>
      <c r="B191" s="3">
        <f t="shared" si="8"/>
        <v>2024</v>
      </c>
      <c r="C191" t="str">
        <f t="shared" si="6"/>
        <v>2023-2024</v>
      </c>
      <c r="D191" t="s">
        <v>147</v>
      </c>
      <c r="E191" t="s">
        <v>53</v>
      </c>
      <c r="F191" t="str">
        <f t="shared" si="7"/>
        <v>South Australia</v>
      </c>
      <c r="G191" t="s">
        <v>32</v>
      </c>
      <c r="H191">
        <v>5082</v>
      </c>
      <c r="I191" t="s">
        <v>11</v>
      </c>
      <c r="J191" t="s">
        <v>33</v>
      </c>
      <c r="K191" t="s">
        <v>149</v>
      </c>
      <c r="L191" t="s">
        <v>15</v>
      </c>
      <c r="M191" s="5">
        <v>4.5</v>
      </c>
    </row>
    <row r="192" spans="1:13" x14ac:dyDescent="0.2">
      <c r="A192" s="2">
        <v>45310</v>
      </c>
      <c r="B192" s="3">
        <f t="shared" si="8"/>
        <v>2024</v>
      </c>
      <c r="C192" t="str">
        <f t="shared" si="6"/>
        <v>2023-2024</v>
      </c>
      <c r="D192" t="s">
        <v>147</v>
      </c>
      <c r="E192" t="s">
        <v>98</v>
      </c>
      <c r="F192" t="str">
        <f t="shared" si="7"/>
        <v>Victoria</v>
      </c>
      <c r="G192" t="s">
        <v>45</v>
      </c>
      <c r="H192">
        <v>3429</v>
      </c>
      <c r="I192" t="s">
        <v>11</v>
      </c>
      <c r="J192" t="s">
        <v>60</v>
      </c>
      <c r="K192" t="s">
        <v>152</v>
      </c>
      <c r="L192" t="s">
        <v>13</v>
      </c>
      <c r="M192" s="5">
        <v>4.5</v>
      </c>
    </row>
    <row r="193" spans="1:13" x14ac:dyDescent="0.2">
      <c r="A193" s="2">
        <v>45061</v>
      </c>
      <c r="B193" s="3">
        <f t="shared" si="8"/>
        <v>2023</v>
      </c>
      <c r="C193" t="str">
        <f t="shared" si="6"/>
        <v>2022-2023</v>
      </c>
      <c r="D193" t="s">
        <v>147</v>
      </c>
      <c r="E193" t="s">
        <v>111</v>
      </c>
      <c r="F193" t="str">
        <f t="shared" si="7"/>
        <v>New South Wales</v>
      </c>
      <c r="G193" t="s">
        <v>10</v>
      </c>
      <c r="H193">
        <v>2120</v>
      </c>
      <c r="I193" t="s">
        <v>11</v>
      </c>
      <c r="J193" t="s">
        <v>27</v>
      </c>
      <c r="K193" t="s">
        <v>154</v>
      </c>
      <c r="L193" t="s">
        <v>14</v>
      </c>
      <c r="M193" s="5">
        <v>4.5</v>
      </c>
    </row>
    <row r="194" spans="1:13" x14ac:dyDescent="0.2">
      <c r="A194" s="2">
        <v>44945</v>
      </c>
      <c r="B194" s="3">
        <f t="shared" si="8"/>
        <v>2023</v>
      </c>
      <c r="C194" t="str">
        <f t="shared" ref="C194:C257" si="9">IF(MONTH(A194) &gt;= 7, YEAR(A194) &amp; "-" &amp; YEAR(A194) + 1, YEAR(A194) - 1 &amp; "-" &amp; YEAR(A194))</f>
        <v>2022-2023</v>
      </c>
      <c r="D194" t="s">
        <v>147</v>
      </c>
      <c r="E194" t="s">
        <v>52</v>
      </c>
      <c r="F194" t="str">
        <f t="shared" ref="F194:F257" si="10">IF(G194="WA","Western Australia",
IF(G194="NSW","New South Wales",
IF(G194="QLD","Queensland",
IF(G194="VIC","Victoria",
IF(G194="TAS","Tasmania",
IF(G194="SA","South Australia",
IF(G194="NT","Northern Territory",
IF(G194="ACT","Australian Capital Territory",G194))))))))</f>
        <v>Victoria</v>
      </c>
      <c r="G194" t="s">
        <v>45</v>
      </c>
      <c r="H194">
        <v>3030</v>
      </c>
      <c r="I194" t="s">
        <v>11</v>
      </c>
      <c r="J194" t="s">
        <v>46</v>
      </c>
      <c r="K194" t="s">
        <v>154</v>
      </c>
      <c r="L194" t="s">
        <v>14</v>
      </c>
      <c r="M194" s="5">
        <v>4.5</v>
      </c>
    </row>
    <row r="195" spans="1:13" x14ac:dyDescent="0.2">
      <c r="A195" s="2">
        <v>45148</v>
      </c>
      <c r="B195" s="3">
        <f t="shared" ref="B195:B258" si="11">IF(MONTH(A195)&gt;=7,YEAR(A195)+1,YEAR(A195))</f>
        <v>2024</v>
      </c>
      <c r="C195" t="str">
        <f t="shared" si="9"/>
        <v>2023-2024</v>
      </c>
      <c r="D195" t="s">
        <v>147</v>
      </c>
      <c r="E195" t="s">
        <v>126</v>
      </c>
      <c r="F195" t="str">
        <f t="shared" si="10"/>
        <v>Queensland</v>
      </c>
      <c r="G195" t="s">
        <v>35</v>
      </c>
      <c r="H195">
        <v>4551</v>
      </c>
      <c r="I195" t="s">
        <v>11</v>
      </c>
      <c r="J195" t="s">
        <v>120</v>
      </c>
      <c r="K195" t="s">
        <v>19</v>
      </c>
      <c r="L195" t="s">
        <v>23</v>
      </c>
      <c r="M195" s="5">
        <v>4.5599999999999996</v>
      </c>
    </row>
    <row r="196" spans="1:13" x14ac:dyDescent="0.2">
      <c r="A196" s="2">
        <v>45599</v>
      </c>
      <c r="B196" s="3">
        <f t="shared" si="11"/>
        <v>2025</v>
      </c>
      <c r="C196" t="str">
        <f t="shared" si="9"/>
        <v>2024-2025</v>
      </c>
      <c r="D196" t="s">
        <v>147</v>
      </c>
      <c r="E196" t="s">
        <v>112</v>
      </c>
      <c r="F196" t="str">
        <f t="shared" si="10"/>
        <v>Victoria</v>
      </c>
      <c r="G196" t="s">
        <v>45</v>
      </c>
      <c r="H196">
        <v>3076</v>
      </c>
      <c r="I196" t="s">
        <v>11</v>
      </c>
      <c r="J196" t="s">
        <v>46</v>
      </c>
      <c r="K196" t="s">
        <v>154</v>
      </c>
      <c r="L196" t="s">
        <v>14</v>
      </c>
      <c r="M196" s="5">
        <v>4.5999999999999996</v>
      </c>
    </row>
    <row r="197" spans="1:13" x14ac:dyDescent="0.2">
      <c r="A197" s="2">
        <v>45451</v>
      </c>
      <c r="B197" s="3">
        <f t="shared" si="11"/>
        <v>2024</v>
      </c>
      <c r="C197" t="str">
        <f t="shared" si="9"/>
        <v>2023-2024</v>
      </c>
      <c r="D197" t="s">
        <v>147</v>
      </c>
      <c r="E197" t="s">
        <v>109</v>
      </c>
      <c r="F197" t="str">
        <f t="shared" si="10"/>
        <v>New South Wales</v>
      </c>
      <c r="G197" t="s">
        <v>10</v>
      </c>
      <c r="H197">
        <v>2480</v>
      </c>
      <c r="I197" t="s">
        <v>11</v>
      </c>
      <c r="J197" t="s">
        <v>68</v>
      </c>
      <c r="K197" t="s">
        <v>154</v>
      </c>
      <c r="L197" t="s">
        <v>14</v>
      </c>
      <c r="M197" s="5">
        <v>4.63</v>
      </c>
    </row>
    <row r="198" spans="1:13" x14ac:dyDescent="0.2">
      <c r="A198" s="2">
        <v>45022</v>
      </c>
      <c r="B198" s="3">
        <f t="shared" si="11"/>
        <v>2023</v>
      </c>
      <c r="C198" t="str">
        <f t="shared" si="9"/>
        <v>2022-2023</v>
      </c>
      <c r="D198" t="s">
        <v>147</v>
      </c>
      <c r="E198" t="s">
        <v>124</v>
      </c>
      <c r="F198" t="str">
        <f t="shared" si="10"/>
        <v>New South Wales</v>
      </c>
      <c r="G198" t="s">
        <v>10</v>
      </c>
      <c r="H198">
        <v>2015</v>
      </c>
      <c r="I198" t="s">
        <v>11</v>
      </c>
      <c r="J198" t="s">
        <v>12</v>
      </c>
      <c r="K198" t="s">
        <v>149</v>
      </c>
      <c r="L198" t="s">
        <v>15</v>
      </c>
      <c r="M198" s="5">
        <v>4.6500000000000004</v>
      </c>
    </row>
    <row r="199" spans="1:13" x14ac:dyDescent="0.2">
      <c r="A199" s="2">
        <v>45481</v>
      </c>
      <c r="B199" s="3">
        <f t="shared" si="11"/>
        <v>2025</v>
      </c>
      <c r="C199" t="str">
        <f t="shared" si="9"/>
        <v>2024-2025</v>
      </c>
      <c r="D199" t="s">
        <v>147</v>
      </c>
      <c r="E199" t="s">
        <v>85</v>
      </c>
      <c r="F199" t="str">
        <f t="shared" si="10"/>
        <v>Queensland</v>
      </c>
      <c r="G199" t="s">
        <v>35</v>
      </c>
      <c r="H199">
        <v>4883</v>
      </c>
      <c r="I199" t="s">
        <v>11</v>
      </c>
      <c r="J199" t="s">
        <v>36</v>
      </c>
      <c r="K199" t="s">
        <v>156</v>
      </c>
      <c r="L199" t="s">
        <v>17</v>
      </c>
      <c r="M199" s="5">
        <v>4.75</v>
      </c>
    </row>
    <row r="200" spans="1:13" x14ac:dyDescent="0.2">
      <c r="A200" s="2">
        <v>45640</v>
      </c>
      <c r="B200" s="3">
        <f t="shared" si="11"/>
        <v>2025</v>
      </c>
      <c r="C200" t="str">
        <f t="shared" si="9"/>
        <v>2024-2025</v>
      </c>
      <c r="D200" t="s">
        <v>147</v>
      </c>
      <c r="E200" t="s">
        <v>42</v>
      </c>
      <c r="F200" t="str">
        <f t="shared" si="10"/>
        <v>Queensland</v>
      </c>
      <c r="G200" t="s">
        <v>35</v>
      </c>
      <c r="H200">
        <v>4053</v>
      </c>
      <c r="I200" t="s">
        <v>11</v>
      </c>
      <c r="J200" t="s">
        <v>43</v>
      </c>
      <c r="K200" t="s">
        <v>154</v>
      </c>
      <c r="L200" t="s">
        <v>14</v>
      </c>
      <c r="M200" s="5">
        <v>4.75</v>
      </c>
    </row>
    <row r="201" spans="1:13" x14ac:dyDescent="0.2">
      <c r="A201" s="2">
        <v>44964</v>
      </c>
      <c r="B201" s="3">
        <f t="shared" si="11"/>
        <v>2023</v>
      </c>
      <c r="C201" t="str">
        <f t="shared" si="9"/>
        <v>2022-2023</v>
      </c>
      <c r="D201" t="s">
        <v>147</v>
      </c>
      <c r="E201" t="s">
        <v>44</v>
      </c>
      <c r="F201" t="str">
        <f t="shared" si="10"/>
        <v>Victoria</v>
      </c>
      <c r="G201" t="s">
        <v>45</v>
      </c>
      <c r="H201">
        <v>3066</v>
      </c>
      <c r="I201" t="s">
        <v>11</v>
      </c>
      <c r="J201" t="s">
        <v>46</v>
      </c>
      <c r="K201" t="s">
        <v>19</v>
      </c>
      <c r="L201" t="s">
        <v>23</v>
      </c>
      <c r="M201" s="5">
        <v>4.79</v>
      </c>
    </row>
    <row r="202" spans="1:13" x14ac:dyDescent="0.2">
      <c r="A202" s="2">
        <v>45464</v>
      </c>
      <c r="B202" s="3">
        <f t="shared" si="11"/>
        <v>2024</v>
      </c>
      <c r="C202" t="str">
        <f t="shared" si="9"/>
        <v>2023-2024</v>
      </c>
      <c r="D202" t="s">
        <v>147</v>
      </c>
      <c r="E202" t="s">
        <v>64</v>
      </c>
      <c r="F202" t="str">
        <f t="shared" si="10"/>
        <v>Victoria</v>
      </c>
      <c r="G202" t="s">
        <v>45</v>
      </c>
      <c r="H202">
        <v>3199</v>
      </c>
      <c r="I202" t="s">
        <v>11</v>
      </c>
      <c r="J202" t="s">
        <v>63</v>
      </c>
      <c r="K202" t="s">
        <v>149</v>
      </c>
      <c r="L202" t="s">
        <v>15</v>
      </c>
      <c r="M202" s="5">
        <v>4.96</v>
      </c>
    </row>
    <row r="203" spans="1:13" x14ac:dyDescent="0.2">
      <c r="A203" s="2">
        <v>45443</v>
      </c>
      <c r="B203" s="3">
        <f t="shared" si="11"/>
        <v>2024</v>
      </c>
      <c r="C203" t="str">
        <f t="shared" si="9"/>
        <v>2023-2024</v>
      </c>
      <c r="D203" t="s">
        <v>147</v>
      </c>
      <c r="F203" t="str">
        <f t="shared" si="10"/>
        <v>Western Australia</v>
      </c>
      <c r="G203" t="s">
        <v>48</v>
      </c>
      <c r="H203">
        <v>6021</v>
      </c>
      <c r="I203" t="s">
        <v>11</v>
      </c>
      <c r="J203" t="s">
        <v>49</v>
      </c>
      <c r="K203" t="s">
        <v>152</v>
      </c>
      <c r="L203" t="s">
        <v>13</v>
      </c>
      <c r="M203" s="5">
        <v>4.99</v>
      </c>
    </row>
    <row r="204" spans="1:13" x14ac:dyDescent="0.2">
      <c r="A204" s="2">
        <v>45080</v>
      </c>
      <c r="B204" s="3">
        <f t="shared" si="11"/>
        <v>2023</v>
      </c>
      <c r="C204" t="str">
        <f t="shared" si="9"/>
        <v>2022-2023</v>
      </c>
      <c r="D204" t="s">
        <v>147</v>
      </c>
      <c r="E204" t="s">
        <v>115</v>
      </c>
      <c r="F204" t="str">
        <f t="shared" si="10"/>
        <v>Western Australia</v>
      </c>
      <c r="G204" t="s">
        <v>48</v>
      </c>
      <c r="H204">
        <v>6280</v>
      </c>
      <c r="I204" t="s">
        <v>11</v>
      </c>
      <c r="J204" t="s">
        <v>94</v>
      </c>
      <c r="K204" t="s">
        <v>155</v>
      </c>
      <c r="L204" t="s">
        <v>20</v>
      </c>
      <c r="M204" s="5">
        <v>4.99</v>
      </c>
    </row>
    <row r="205" spans="1:13" x14ac:dyDescent="0.2">
      <c r="A205" s="2">
        <v>45597</v>
      </c>
      <c r="B205" s="3">
        <f t="shared" si="11"/>
        <v>2025</v>
      </c>
      <c r="C205" t="str">
        <f t="shared" si="9"/>
        <v>2024-2025</v>
      </c>
      <c r="D205" t="s">
        <v>147</v>
      </c>
      <c r="E205" t="s">
        <v>72</v>
      </c>
      <c r="F205" t="str">
        <f t="shared" si="10"/>
        <v>Western Australia</v>
      </c>
      <c r="G205" t="s">
        <v>48</v>
      </c>
      <c r="H205">
        <v>6010</v>
      </c>
      <c r="I205" t="s">
        <v>11</v>
      </c>
      <c r="J205" t="s">
        <v>49</v>
      </c>
      <c r="K205" t="s">
        <v>155</v>
      </c>
      <c r="L205" t="s">
        <v>20</v>
      </c>
      <c r="M205" s="5">
        <v>4.99</v>
      </c>
    </row>
    <row r="206" spans="1:13" x14ac:dyDescent="0.2">
      <c r="A206" s="2">
        <v>45425</v>
      </c>
      <c r="B206" s="3">
        <f t="shared" si="11"/>
        <v>2024</v>
      </c>
      <c r="C206" t="str">
        <f t="shared" si="9"/>
        <v>2023-2024</v>
      </c>
      <c r="D206" t="s">
        <v>147</v>
      </c>
      <c r="E206" t="s">
        <v>54</v>
      </c>
      <c r="F206" t="str">
        <f t="shared" si="10"/>
        <v>Victoria</v>
      </c>
      <c r="G206" t="s">
        <v>45</v>
      </c>
      <c r="H206">
        <v>3977</v>
      </c>
      <c r="I206" t="s">
        <v>11</v>
      </c>
      <c r="J206" t="s">
        <v>55</v>
      </c>
      <c r="K206" t="s">
        <v>152</v>
      </c>
      <c r="L206" t="s">
        <v>13</v>
      </c>
      <c r="M206" s="5">
        <v>4.99</v>
      </c>
    </row>
    <row r="207" spans="1:13" x14ac:dyDescent="0.2">
      <c r="A207" s="2">
        <v>45038</v>
      </c>
      <c r="B207" s="3">
        <f t="shared" si="11"/>
        <v>2023</v>
      </c>
      <c r="C207" t="str">
        <f t="shared" si="9"/>
        <v>2022-2023</v>
      </c>
      <c r="D207" t="s">
        <v>147</v>
      </c>
      <c r="E207" t="s">
        <v>41</v>
      </c>
      <c r="F207" t="str">
        <f t="shared" si="10"/>
        <v>New South Wales</v>
      </c>
      <c r="G207" t="s">
        <v>10</v>
      </c>
      <c r="H207">
        <v>2830</v>
      </c>
      <c r="I207" t="s">
        <v>11</v>
      </c>
      <c r="J207" t="s">
        <v>25</v>
      </c>
      <c r="K207" t="s">
        <v>155</v>
      </c>
      <c r="L207" t="s">
        <v>20</v>
      </c>
      <c r="M207" s="5">
        <v>4.99</v>
      </c>
    </row>
    <row r="208" spans="1:13" x14ac:dyDescent="0.2">
      <c r="A208" s="2">
        <v>45186</v>
      </c>
      <c r="B208" s="3">
        <f t="shared" si="11"/>
        <v>2024</v>
      </c>
      <c r="C208" t="str">
        <f t="shared" si="9"/>
        <v>2023-2024</v>
      </c>
      <c r="D208" t="s">
        <v>147</v>
      </c>
      <c r="E208" t="s">
        <v>118</v>
      </c>
      <c r="F208" t="str">
        <f t="shared" si="10"/>
        <v>New South Wales</v>
      </c>
      <c r="G208" t="s">
        <v>10</v>
      </c>
      <c r="H208">
        <v>2158</v>
      </c>
      <c r="I208" t="s">
        <v>11</v>
      </c>
      <c r="J208" t="s">
        <v>27</v>
      </c>
      <c r="K208" t="s">
        <v>155</v>
      </c>
      <c r="L208" t="s">
        <v>20</v>
      </c>
      <c r="M208" s="5">
        <v>4.99</v>
      </c>
    </row>
    <row r="209" spans="1:13" x14ac:dyDescent="0.2">
      <c r="A209" s="2">
        <v>45460</v>
      </c>
      <c r="B209" s="3">
        <f t="shared" si="11"/>
        <v>2024</v>
      </c>
      <c r="C209" t="str">
        <f t="shared" si="9"/>
        <v>2023-2024</v>
      </c>
      <c r="D209" t="s">
        <v>147</v>
      </c>
      <c r="E209" t="s">
        <v>118</v>
      </c>
      <c r="F209" t="str">
        <f t="shared" si="10"/>
        <v>New South Wales</v>
      </c>
      <c r="G209" t="s">
        <v>10</v>
      </c>
      <c r="H209">
        <v>2158</v>
      </c>
      <c r="I209" t="s">
        <v>11</v>
      </c>
      <c r="J209" t="s">
        <v>27</v>
      </c>
      <c r="K209" t="s">
        <v>150</v>
      </c>
      <c r="L209" t="s">
        <v>18</v>
      </c>
      <c r="M209" s="5">
        <v>4.99</v>
      </c>
    </row>
    <row r="210" spans="1:13" x14ac:dyDescent="0.2">
      <c r="A210" s="2">
        <v>45138</v>
      </c>
      <c r="B210" s="3">
        <f t="shared" si="11"/>
        <v>2024</v>
      </c>
      <c r="C210" t="str">
        <f t="shared" si="9"/>
        <v>2023-2024</v>
      </c>
      <c r="D210" t="s">
        <v>147</v>
      </c>
      <c r="E210" t="s">
        <v>89</v>
      </c>
      <c r="F210" t="str">
        <f t="shared" si="10"/>
        <v>Queensland</v>
      </c>
      <c r="G210" t="s">
        <v>35</v>
      </c>
      <c r="H210">
        <v>4655</v>
      </c>
      <c r="I210" t="s">
        <v>11</v>
      </c>
      <c r="J210" t="s">
        <v>51</v>
      </c>
      <c r="K210" t="s">
        <v>155</v>
      </c>
      <c r="L210" t="s">
        <v>20</v>
      </c>
      <c r="M210" s="5">
        <v>4.99</v>
      </c>
    </row>
    <row r="211" spans="1:13" x14ac:dyDescent="0.2">
      <c r="A211" s="2">
        <v>44993</v>
      </c>
      <c r="B211" s="3">
        <f t="shared" si="11"/>
        <v>2023</v>
      </c>
      <c r="C211" t="str">
        <f t="shared" si="9"/>
        <v>2022-2023</v>
      </c>
      <c r="D211" t="s">
        <v>147</v>
      </c>
      <c r="E211" t="s">
        <v>138</v>
      </c>
      <c r="F211" t="str">
        <f t="shared" si="10"/>
        <v>Queensland</v>
      </c>
      <c r="G211" t="s">
        <v>35</v>
      </c>
      <c r="H211">
        <v>4558</v>
      </c>
      <c r="I211" t="s">
        <v>11</v>
      </c>
      <c r="J211" t="s">
        <v>120</v>
      </c>
      <c r="K211" t="s">
        <v>150</v>
      </c>
      <c r="L211" t="s">
        <v>18</v>
      </c>
      <c r="M211" s="5">
        <v>4.99</v>
      </c>
    </row>
    <row r="212" spans="1:13" x14ac:dyDescent="0.2">
      <c r="A212" s="2">
        <v>45626</v>
      </c>
      <c r="B212" s="3">
        <f t="shared" si="11"/>
        <v>2025</v>
      </c>
      <c r="C212" t="str">
        <f t="shared" si="9"/>
        <v>2024-2025</v>
      </c>
      <c r="D212" t="s">
        <v>148</v>
      </c>
      <c r="E212" t="s">
        <v>113</v>
      </c>
      <c r="F212" t="str">
        <f t="shared" si="10"/>
        <v>Queensland</v>
      </c>
      <c r="G212" t="s">
        <v>35</v>
      </c>
      <c r="H212">
        <v>4215</v>
      </c>
      <c r="I212" t="s">
        <v>11</v>
      </c>
      <c r="J212" t="s">
        <v>104</v>
      </c>
      <c r="K212" t="s">
        <v>150</v>
      </c>
      <c r="L212" t="s">
        <v>18</v>
      </c>
      <c r="M212" s="5">
        <v>4.99</v>
      </c>
    </row>
    <row r="213" spans="1:13" x14ac:dyDescent="0.2">
      <c r="A213" s="2">
        <v>45240</v>
      </c>
      <c r="B213" s="3">
        <f t="shared" si="11"/>
        <v>2024</v>
      </c>
      <c r="C213" t="str">
        <f t="shared" si="9"/>
        <v>2023-2024</v>
      </c>
      <c r="D213" t="s">
        <v>147</v>
      </c>
      <c r="E213" t="s">
        <v>42</v>
      </c>
      <c r="F213" t="str">
        <f t="shared" si="10"/>
        <v>Queensland</v>
      </c>
      <c r="G213" t="s">
        <v>35</v>
      </c>
      <c r="H213">
        <v>4053</v>
      </c>
      <c r="I213" t="s">
        <v>11</v>
      </c>
      <c r="J213" t="s">
        <v>43</v>
      </c>
      <c r="K213" t="s">
        <v>150</v>
      </c>
      <c r="L213" t="s">
        <v>18</v>
      </c>
      <c r="M213" s="5">
        <v>4.99</v>
      </c>
    </row>
    <row r="214" spans="1:13" x14ac:dyDescent="0.2">
      <c r="A214" s="2">
        <v>45292</v>
      </c>
      <c r="B214" s="3">
        <f t="shared" si="11"/>
        <v>2024</v>
      </c>
      <c r="C214" t="str">
        <f t="shared" si="9"/>
        <v>2023-2024</v>
      </c>
      <c r="D214" t="s">
        <v>147</v>
      </c>
      <c r="E214" t="s">
        <v>34</v>
      </c>
      <c r="F214" t="str">
        <f t="shared" si="10"/>
        <v>Queensland</v>
      </c>
      <c r="G214" t="s">
        <v>35</v>
      </c>
      <c r="H214">
        <v>4802</v>
      </c>
      <c r="I214" t="s">
        <v>11</v>
      </c>
      <c r="J214" t="s">
        <v>36</v>
      </c>
      <c r="K214" t="s">
        <v>155</v>
      </c>
      <c r="L214" t="s">
        <v>20</v>
      </c>
      <c r="M214" s="5">
        <v>5</v>
      </c>
    </row>
    <row r="215" spans="1:13" x14ac:dyDescent="0.2">
      <c r="A215" s="2">
        <v>45487</v>
      </c>
      <c r="B215" s="3">
        <f t="shared" si="11"/>
        <v>2025</v>
      </c>
      <c r="C215" t="str">
        <f t="shared" si="9"/>
        <v>2024-2025</v>
      </c>
      <c r="D215" t="s">
        <v>148</v>
      </c>
      <c r="E215" t="s">
        <v>126</v>
      </c>
      <c r="F215" t="str">
        <f t="shared" si="10"/>
        <v>Queensland</v>
      </c>
      <c r="G215" t="s">
        <v>35</v>
      </c>
      <c r="H215">
        <v>4551</v>
      </c>
      <c r="I215" t="s">
        <v>11</v>
      </c>
      <c r="J215" t="s">
        <v>120</v>
      </c>
      <c r="K215" t="s">
        <v>151</v>
      </c>
      <c r="L215" t="s">
        <v>21</v>
      </c>
      <c r="M215" s="5">
        <v>5</v>
      </c>
    </row>
    <row r="216" spans="1:13" x14ac:dyDescent="0.2">
      <c r="A216" s="2">
        <v>45102</v>
      </c>
      <c r="B216" s="3">
        <f t="shared" si="11"/>
        <v>2023</v>
      </c>
      <c r="C216" t="str">
        <f t="shared" si="9"/>
        <v>2022-2023</v>
      </c>
      <c r="D216" t="s">
        <v>147</v>
      </c>
      <c r="E216" t="s">
        <v>57</v>
      </c>
      <c r="F216" t="str">
        <f t="shared" si="10"/>
        <v>New South Wales</v>
      </c>
      <c r="G216" t="s">
        <v>10</v>
      </c>
      <c r="H216">
        <v>2560</v>
      </c>
      <c r="I216" t="s">
        <v>11</v>
      </c>
      <c r="J216" t="s">
        <v>58</v>
      </c>
      <c r="K216" t="s">
        <v>153</v>
      </c>
      <c r="L216" t="s">
        <v>16</v>
      </c>
      <c r="M216" s="5">
        <v>5</v>
      </c>
    </row>
    <row r="217" spans="1:13" x14ac:dyDescent="0.2">
      <c r="A217" s="2">
        <v>45057</v>
      </c>
      <c r="B217" s="3">
        <f t="shared" si="11"/>
        <v>2023</v>
      </c>
      <c r="C217" t="str">
        <f t="shared" si="9"/>
        <v>2022-2023</v>
      </c>
      <c r="D217" t="s">
        <v>147</v>
      </c>
      <c r="E217" t="s">
        <v>118</v>
      </c>
      <c r="F217" t="str">
        <f t="shared" si="10"/>
        <v>New South Wales</v>
      </c>
      <c r="G217" t="s">
        <v>10</v>
      </c>
      <c r="H217">
        <v>2158</v>
      </c>
      <c r="I217" t="s">
        <v>11</v>
      </c>
      <c r="J217" t="s">
        <v>27</v>
      </c>
      <c r="K217" t="s">
        <v>153</v>
      </c>
      <c r="L217" t="s">
        <v>16</v>
      </c>
      <c r="M217" s="5">
        <v>5</v>
      </c>
    </row>
    <row r="218" spans="1:13" x14ac:dyDescent="0.2">
      <c r="A218" s="2">
        <v>45440</v>
      </c>
      <c r="B218" s="3">
        <f t="shared" si="11"/>
        <v>2024</v>
      </c>
      <c r="C218" t="str">
        <f t="shared" si="9"/>
        <v>2023-2024</v>
      </c>
      <c r="D218" t="s">
        <v>147</v>
      </c>
      <c r="E218" t="s">
        <v>125</v>
      </c>
      <c r="F218" t="str">
        <f t="shared" si="10"/>
        <v>Victoria</v>
      </c>
      <c r="G218" t="s">
        <v>45</v>
      </c>
      <c r="H218">
        <v>3400</v>
      </c>
      <c r="I218" t="s">
        <v>11</v>
      </c>
      <c r="J218" t="s">
        <v>60</v>
      </c>
      <c r="K218" t="s">
        <v>19</v>
      </c>
      <c r="L218" t="s">
        <v>23</v>
      </c>
      <c r="M218" s="5">
        <v>5</v>
      </c>
    </row>
    <row r="219" spans="1:13" x14ac:dyDescent="0.2">
      <c r="A219" s="2">
        <v>45534</v>
      </c>
      <c r="B219" s="3">
        <f t="shared" si="11"/>
        <v>2025</v>
      </c>
      <c r="C219" t="str">
        <f t="shared" si="9"/>
        <v>2024-2025</v>
      </c>
      <c r="D219" t="s">
        <v>147</v>
      </c>
      <c r="E219" t="s">
        <v>92</v>
      </c>
      <c r="F219" t="str">
        <f t="shared" si="10"/>
        <v>Queensland</v>
      </c>
      <c r="G219" t="s">
        <v>35</v>
      </c>
      <c r="H219">
        <v>4068</v>
      </c>
      <c r="I219" t="s">
        <v>11</v>
      </c>
      <c r="J219" t="s">
        <v>43</v>
      </c>
      <c r="K219" t="s">
        <v>153</v>
      </c>
      <c r="L219" t="s">
        <v>16</v>
      </c>
      <c r="M219" s="5">
        <v>5</v>
      </c>
    </row>
    <row r="220" spans="1:13" x14ac:dyDescent="0.2">
      <c r="A220" s="2">
        <v>44976</v>
      </c>
      <c r="B220" s="3">
        <f t="shared" si="11"/>
        <v>2023</v>
      </c>
      <c r="C220" t="str">
        <f t="shared" si="9"/>
        <v>2022-2023</v>
      </c>
      <c r="D220" t="s">
        <v>148</v>
      </c>
      <c r="E220" t="s">
        <v>141</v>
      </c>
      <c r="F220" t="str">
        <f t="shared" si="10"/>
        <v>Western Australia</v>
      </c>
      <c r="G220" t="s">
        <v>48</v>
      </c>
      <c r="H220">
        <v>6052</v>
      </c>
      <c r="I220" t="s">
        <v>11</v>
      </c>
      <c r="J220" t="s">
        <v>49</v>
      </c>
      <c r="K220" t="s">
        <v>154</v>
      </c>
      <c r="L220" t="s">
        <v>14</v>
      </c>
      <c r="M220" s="5">
        <v>5</v>
      </c>
    </row>
    <row r="221" spans="1:13" x14ac:dyDescent="0.2">
      <c r="A221" s="2">
        <v>45446</v>
      </c>
      <c r="B221" s="3">
        <f t="shared" si="11"/>
        <v>2024</v>
      </c>
      <c r="C221" t="str">
        <f t="shared" si="9"/>
        <v>2023-2024</v>
      </c>
      <c r="D221" t="s">
        <v>147</v>
      </c>
      <c r="E221" t="s">
        <v>84</v>
      </c>
      <c r="F221" t="str">
        <f t="shared" si="10"/>
        <v>Queensland</v>
      </c>
      <c r="G221" t="s">
        <v>35</v>
      </c>
      <c r="H221">
        <v>4740</v>
      </c>
      <c r="I221" t="s">
        <v>11</v>
      </c>
      <c r="J221" t="s">
        <v>51</v>
      </c>
      <c r="K221" t="s">
        <v>154</v>
      </c>
      <c r="L221" t="s">
        <v>14</v>
      </c>
      <c r="M221" s="5">
        <v>5</v>
      </c>
    </row>
    <row r="222" spans="1:13" x14ac:dyDescent="0.2">
      <c r="A222" s="2">
        <v>45190</v>
      </c>
      <c r="B222" s="3">
        <f t="shared" si="11"/>
        <v>2024</v>
      </c>
      <c r="C222" t="str">
        <f t="shared" si="9"/>
        <v>2023-2024</v>
      </c>
      <c r="D222" t="s">
        <v>147</v>
      </c>
      <c r="E222" t="s">
        <v>31</v>
      </c>
      <c r="F222" t="str">
        <f t="shared" si="10"/>
        <v>South Australia</v>
      </c>
      <c r="G222" t="s">
        <v>32</v>
      </c>
      <c r="H222">
        <v>5168</v>
      </c>
      <c r="I222" t="s">
        <v>11</v>
      </c>
      <c r="J222" t="s">
        <v>33</v>
      </c>
      <c r="K222" t="s">
        <v>153</v>
      </c>
      <c r="L222" t="s">
        <v>16</v>
      </c>
      <c r="M222" s="5">
        <v>5</v>
      </c>
    </row>
    <row r="223" spans="1:13" x14ac:dyDescent="0.2">
      <c r="A223" s="2">
        <v>45008</v>
      </c>
      <c r="B223" s="3">
        <f t="shared" si="11"/>
        <v>2023</v>
      </c>
      <c r="C223" t="str">
        <f t="shared" si="9"/>
        <v>2022-2023</v>
      </c>
      <c r="D223" t="s">
        <v>147</v>
      </c>
      <c r="E223" t="s">
        <v>65</v>
      </c>
      <c r="F223" t="str">
        <f t="shared" si="10"/>
        <v>New South Wales</v>
      </c>
      <c r="G223" t="s">
        <v>10</v>
      </c>
      <c r="H223">
        <v>2541</v>
      </c>
      <c r="I223" t="s">
        <v>11</v>
      </c>
      <c r="J223" t="s">
        <v>58</v>
      </c>
      <c r="K223" t="s">
        <v>150</v>
      </c>
      <c r="L223" t="s">
        <v>18</v>
      </c>
      <c r="M223" s="5">
        <v>5</v>
      </c>
    </row>
    <row r="224" spans="1:13" x14ac:dyDescent="0.2">
      <c r="A224" s="2">
        <v>45176</v>
      </c>
      <c r="B224" s="3">
        <f t="shared" si="11"/>
        <v>2024</v>
      </c>
      <c r="C224" t="str">
        <f t="shared" si="9"/>
        <v>2023-2024</v>
      </c>
      <c r="D224" t="s">
        <v>147</v>
      </c>
      <c r="E224" t="s">
        <v>75</v>
      </c>
      <c r="F224" t="str">
        <f t="shared" si="10"/>
        <v>Victoria</v>
      </c>
      <c r="G224" t="s">
        <v>45</v>
      </c>
      <c r="H224">
        <v>3630</v>
      </c>
      <c r="I224" t="s">
        <v>11</v>
      </c>
      <c r="J224" t="s">
        <v>55</v>
      </c>
      <c r="K224" t="s">
        <v>154</v>
      </c>
      <c r="L224" t="s">
        <v>14</v>
      </c>
      <c r="M224" s="5">
        <v>5</v>
      </c>
    </row>
    <row r="225" spans="1:13" x14ac:dyDescent="0.2">
      <c r="A225" s="2">
        <v>45645</v>
      </c>
      <c r="B225" s="3">
        <f t="shared" si="11"/>
        <v>2025</v>
      </c>
      <c r="C225" t="str">
        <f t="shared" si="9"/>
        <v>2024-2025</v>
      </c>
      <c r="D225" t="s">
        <v>147</v>
      </c>
      <c r="E225" t="s">
        <v>59</v>
      </c>
      <c r="F225" t="str">
        <f t="shared" si="10"/>
        <v>Victoria</v>
      </c>
      <c r="G225" t="s">
        <v>45</v>
      </c>
      <c r="H225">
        <v>3280</v>
      </c>
      <c r="I225" t="s">
        <v>11</v>
      </c>
      <c r="J225" t="s">
        <v>60</v>
      </c>
      <c r="K225" t="s">
        <v>154</v>
      </c>
      <c r="L225" t="s">
        <v>14</v>
      </c>
      <c r="M225" s="5">
        <v>5</v>
      </c>
    </row>
    <row r="226" spans="1:13" x14ac:dyDescent="0.2">
      <c r="A226" s="2">
        <v>45617</v>
      </c>
      <c r="B226" s="3">
        <f t="shared" si="11"/>
        <v>2025</v>
      </c>
      <c r="C226" t="str">
        <f t="shared" si="9"/>
        <v>2024-2025</v>
      </c>
      <c r="D226" t="s">
        <v>147</v>
      </c>
      <c r="E226" t="s">
        <v>59</v>
      </c>
      <c r="F226" t="str">
        <f t="shared" si="10"/>
        <v>Victoria</v>
      </c>
      <c r="G226" t="s">
        <v>45</v>
      </c>
      <c r="H226">
        <v>3280</v>
      </c>
      <c r="I226" t="s">
        <v>11</v>
      </c>
      <c r="J226" t="s">
        <v>60</v>
      </c>
      <c r="K226" t="s">
        <v>154</v>
      </c>
      <c r="L226" t="s">
        <v>14</v>
      </c>
      <c r="M226" s="5">
        <v>5</v>
      </c>
    </row>
    <row r="227" spans="1:13" x14ac:dyDescent="0.2">
      <c r="A227" s="2">
        <v>45233</v>
      </c>
      <c r="B227" s="3">
        <f t="shared" si="11"/>
        <v>2024</v>
      </c>
      <c r="C227" t="str">
        <f t="shared" si="9"/>
        <v>2023-2024</v>
      </c>
      <c r="D227" t="s">
        <v>147</v>
      </c>
      <c r="E227" t="s">
        <v>124</v>
      </c>
      <c r="F227" t="str">
        <f t="shared" si="10"/>
        <v>New South Wales</v>
      </c>
      <c r="G227" t="s">
        <v>10</v>
      </c>
      <c r="H227">
        <v>2015</v>
      </c>
      <c r="I227" t="s">
        <v>11</v>
      </c>
      <c r="J227" t="s">
        <v>12</v>
      </c>
      <c r="K227" t="s">
        <v>154</v>
      </c>
      <c r="L227" t="s">
        <v>14</v>
      </c>
      <c r="M227" s="5">
        <v>5.0299999999999994</v>
      </c>
    </row>
    <row r="228" spans="1:13" x14ac:dyDescent="0.2">
      <c r="A228" s="2">
        <v>45269</v>
      </c>
      <c r="B228" s="3">
        <f t="shared" si="11"/>
        <v>2024</v>
      </c>
      <c r="C228" t="str">
        <f t="shared" si="9"/>
        <v>2023-2024</v>
      </c>
      <c r="D228" t="s">
        <v>147</v>
      </c>
      <c r="E228" t="s">
        <v>78</v>
      </c>
      <c r="F228" t="str">
        <f t="shared" si="10"/>
        <v>New South Wales</v>
      </c>
      <c r="G228" t="s">
        <v>10</v>
      </c>
      <c r="H228">
        <v>2350</v>
      </c>
      <c r="I228" t="s">
        <v>11</v>
      </c>
      <c r="J228" t="s">
        <v>68</v>
      </c>
      <c r="K228" t="s">
        <v>153</v>
      </c>
      <c r="L228" t="s">
        <v>16</v>
      </c>
      <c r="M228" s="5">
        <v>5.0999999999999996</v>
      </c>
    </row>
    <row r="229" spans="1:13" x14ac:dyDescent="0.2">
      <c r="A229" s="2">
        <v>45402</v>
      </c>
      <c r="B229" s="3">
        <f t="shared" si="11"/>
        <v>2024</v>
      </c>
      <c r="C229" t="str">
        <f t="shared" si="9"/>
        <v>2023-2024</v>
      </c>
      <c r="D229" t="s">
        <v>147</v>
      </c>
      <c r="E229" t="s">
        <v>28</v>
      </c>
      <c r="F229" t="str">
        <f t="shared" si="10"/>
        <v>Northern Territory</v>
      </c>
      <c r="G229" t="s">
        <v>29</v>
      </c>
      <c r="H229">
        <v>800</v>
      </c>
      <c r="I229" t="s">
        <v>11</v>
      </c>
      <c r="J229" t="s">
        <v>30</v>
      </c>
      <c r="K229" t="s">
        <v>153</v>
      </c>
      <c r="L229" t="s">
        <v>16</v>
      </c>
      <c r="M229" s="5">
        <v>5.1100000000000003</v>
      </c>
    </row>
    <row r="230" spans="1:13" x14ac:dyDescent="0.2">
      <c r="A230" s="2">
        <v>45414</v>
      </c>
      <c r="B230" s="3">
        <f t="shared" si="11"/>
        <v>2024</v>
      </c>
      <c r="C230" t="str">
        <f t="shared" si="9"/>
        <v>2023-2024</v>
      </c>
      <c r="D230" t="s">
        <v>148</v>
      </c>
      <c r="E230" t="s">
        <v>79</v>
      </c>
      <c r="F230" t="str">
        <f t="shared" si="10"/>
        <v>Australian Capital Territory</v>
      </c>
      <c r="G230" t="s">
        <v>80</v>
      </c>
      <c r="H230">
        <v>2617</v>
      </c>
      <c r="I230" t="s">
        <v>11</v>
      </c>
      <c r="J230" t="s">
        <v>58</v>
      </c>
      <c r="K230" t="s">
        <v>150</v>
      </c>
      <c r="L230" t="s">
        <v>18</v>
      </c>
      <c r="M230" s="5">
        <v>5.25</v>
      </c>
    </row>
    <row r="231" spans="1:13" x14ac:dyDescent="0.2">
      <c r="A231" s="2">
        <v>45310</v>
      </c>
      <c r="B231" s="3">
        <f t="shared" si="11"/>
        <v>2024</v>
      </c>
      <c r="C231" t="str">
        <f t="shared" si="9"/>
        <v>2023-2024</v>
      </c>
      <c r="D231" t="s">
        <v>147</v>
      </c>
      <c r="E231" t="s">
        <v>65</v>
      </c>
      <c r="F231" t="str">
        <f t="shared" si="10"/>
        <v>New South Wales</v>
      </c>
      <c r="G231" t="s">
        <v>10</v>
      </c>
      <c r="H231">
        <v>2541</v>
      </c>
      <c r="I231" t="s">
        <v>11</v>
      </c>
      <c r="J231" t="s">
        <v>58</v>
      </c>
      <c r="K231" t="s">
        <v>149</v>
      </c>
      <c r="L231" t="s">
        <v>15</v>
      </c>
      <c r="M231" s="5">
        <v>5.4</v>
      </c>
    </row>
    <row r="232" spans="1:13" x14ac:dyDescent="0.2">
      <c r="A232" s="2">
        <v>45166</v>
      </c>
      <c r="B232" s="3">
        <f t="shared" si="11"/>
        <v>2024</v>
      </c>
      <c r="C232" t="str">
        <f t="shared" si="9"/>
        <v>2023-2024</v>
      </c>
      <c r="D232" t="s">
        <v>147</v>
      </c>
      <c r="E232" t="s">
        <v>131</v>
      </c>
      <c r="F232" t="str">
        <f t="shared" si="10"/>
        <v>Western Australia</v>
      </c>
      <c r="G232" t="s">
        <v>48</v>
      </c>
      <c r="H232">
        <v>6530</v>
      </c>
      <c r="I232" t="s">
        <v>11</v>
      </c>
      <c r="J232" t="s">
        <v>77</v>
      </c>
      <c r="K232" t="s">
        <v>155</v>
      </c>
      <c r="L232" t="s">
        <v>20</v>
      </c>
      <c r="M232" s="5">
        <v>5.44</v>
      </c>
    </row>
    <row r="233" spans="1:13" x14ac:dyDescent="0.2">
      <c r="A233" s="2">
        <v>45228</v>
      </c>
      <c r="B233" s="3">
        <f t="shared" si="11"/>
        <v>2024</v>
      </c>
      <c r="C233" t="str">
        <f t="shared" si="9"/>
        <v>2023-2024</v>
      </c>
      <c r="D233" t="s">
        <v>147</v>
      </c>
      <c r="E233" t="s">
        <v>41</v>
      </c>
      <c r="F233" t="str">
        <f t="shared" si="10"/>
        <v>New South Wales</v>
      </c>
      <c r="G233" t="s">
        <v>10</v>
      </c>
      <c r="H233">
        <v>2830</v>
      </c>
      <c r="I233" t="s">
        <v>11</v>
      </c>
      <c r="J233" t="s">
        <v>25</v>
      </c>
      <c r="K233" t="s">
        <v>153</v>
      </c>
      <c r="L233" t="s">
        <v>16</v>
      </c>
      <c r="M233" s="5">
        <v>5.5</v>
      </c>
    </row>
    <row r="234" spans="1:13" x14ac:dyDescent="0.2">
      <c r="A234" s="2">
        <v>45525</v>
      </c>
      <c r="B234" s="3">
        <f t="shared" si="11"/>
        <v>2025</v>
      </c>
      <c r="C234" t="str">
        <f t="shared" si="9"/>
        <v>2024-2025</v>
      </c>
      <c r="D234" t="s">
        <v>147</v>
      </c>
      <c r="E234" t="s">
        <v>116</v>
      </c>
      <c r="F234" t="str">
        <f t="shared" si="10"/>
        <v>Western Australia</v>
      </c>
      <c r="G234" t="s">
        <v>48</v>
      </c>
      <c r="H234">
        <v>6725</v>
      </c>
      <c r="I234" t="s">
        <v>11</v>
      </c>
      <c r="J234" t="s">
        <v>77</v>
      </c>
      <c r="K234" t="s">
        <v>156</v>
      </c>
      <c r="L234" t="s">
        <v>17</v>
      </c>
      <c r="M234" s="5">
        <v>5.53</v>
      </c>
    </row>
    <row r="235" spans="1:13" x14ac:dyDescent="0.2">
      <c r="A235" s="2">
        <v>45318</v>
      </c>
      <c r="B235" s="3">
        <f t="shared" si="11"/>
        <v>2024</v>
      </c>
      <c r="C235" t="str">
        <f t="shared" si="9"/>
        <v>2023-2024</v>
      </c>
      <c r="D235" t="s">
        <v>148</v>
      </c>
      <c r="E235" t="s">
        <v>109</v>
      </c>
      <c r="F235" t="str">
        <f t="shared" si="10"/>
        <v>New South Wales</v>
      </c>
      <c r="G235" t="s">
        <v>10</v>
      </c>
      <c r="H235">
        <v>2480</v>
      </c>
      <c r="I235" t="s">
        <v>11</v>
      </c>
      <c r="J235" t="s">
        <v>68</v>
      </c>
      <c r="K235" t="s">
        <v>150</v>
      </c>
      <c r="L235" t="s">
        <v>18</v>
      </c>
      <c r="M235" s="5">
        <v>5.54</v>
      </c>
    </row>
    <row r="236" spans="1:13" x14ac:dyDescent="0.2">
      <c r="A236" s="2">
        <v>45628</v>
      </c>
      <c r="B236" s="3">
        <f t="shared" si="11"/>
        <v>2025</v>
      </c>
      <c r="C236" t="str">
        <f t="shared" si="9"/>
        <v>2024-2025</v>
      </c>
      <c r="D236" t="s">
        <v>147</v>
      </c>
      <c r="E236" t="s">
        <v>132</v>
      </c>
      <c r="F236" t="str">
        <f t="shared" si="10"/>
        <v>New South Wales</v>
      </c>
      <c r="G236" t="s">
        <v>10</v>
      </c>
      <c r="H236">
        <v>2800</v>
      </c>
      <c r="I236" t="s">
        <v>11</v>
      </c>
      <c r="J236" t="s">
        <v>25</v>
      </c>
      <c r="K236" t="s">
        <v>19</v>
      </c>
      <c r="L236" t="s">
        <v>23</v>
      </c>
      <c r="M236" s="5">
        <v>5.57</v>
      </c>
    </row>
    <row r="237" spans="1:13" x14ac:dyDescent="0.2">
      <c r="A237" s="2">
        <v>45522</v>
      </c>
      <c r="B237" s="3">
        <f t="shared" si="11"/>
        <v>2025</v>
      </c>
      <c r="C237" t="str">
        <f t="shared" si="9"/>
        <v>2024-2025</v>
      </c>
      <c r="D237" t="s">
        <v>147</v>
      </c>
      <c r="E237" t="s">
        <v>122</v>
      </c>
      <c r="F237" t="str">
        <f t="shared" si="10"/>
        <v>New South Wales</v>
      </c>
      <c r="G237" t="s">
        <v>10</v>
      </c>
      <c r="H237">
        <v>2650</v>
      </c>
      <c r="I237" t="s">
        <v>11</v>
      </c>
      <c r="J237" t="s">
        <v>25</v>
      </c>
      <c r="K237" t="s">
        <v>153</v>
      </c>
      <c r="L237" t="s">
        <v>16</v>
      </c>
      <c r="M237" s="5">
        <v>5.79</v>
      </c>
    </row>
    <row r="238" spans="1:13" x14ac:dyDescent="0.2">
      <c r="A238" s="2">
        <v>44979</v>
      </c>
      <c r="B238" s="3">
        <f t="shared" si="11"/>
        <v>2023</v>
      </c>
      <c r="C238" t="str">
        <f t="shared" si="9"/>
        <v>2022-2023</v>
      </c>
      <c r="D238" t="s">
        <v>147</v>
      </c>
      <c r="E238" t="s">
        <v>39</v>
      </c>
      <c r="F238" t="str">
        <f t="shared" si="10"/>
        <v>South Australia</v>
      </c>
      <c r="G238" t="s">
        <v>32</v>
      </c>
      <c r="H238">
        <v>5343</v>
      </c>
      <c r="I238" t="s">
        <v>11</v>
      </c>
      <c r="J238" t="s">
        <v>38</v>
      </c>
      <c r="K238" t="s">
        <v>155</v>
      </c>
      <c r="L238" t="s">
        <v>20</v>
      </c>
      <c r="M238" s="5">
        <v>5.97</v>
      </c>
    </row>
    <row r="239" spans="1:13" x14ac:dyDescent="0.2">
      <c r="A239" s="2">
        <v>45493</v>
      </c>
      <c r="B239" s="3">
        <f t="shared" si="11"/>
        <v>2025</v>
      </c>
      <c r="C239" t="str">
        <f t="shared" si="9"/>
        <v>2024-2025</v>
      </c>
      <c r="D239" t="s">
        <v>147</v>
      </c>
      <c r="E239" t="s">
        <v>115</v>
      </c>
      <c r="F239" t="str">
        <f t="shared" si="10"/>
        <v>Western Australia</v>
      </c>
      <c r="G239" t="s">
        <v>48</v>
      </c>
      <c r="H239">
        <v>6280</v>
      </c>
      <c r="I239" t="s">
        <v>11</v>
      </c>
      <c r="J239" t="s">
        <v>94</v>
      </c>
      <c r="K239" t="s">
        <v>155</v>
      </c>
      <c r="L239" t="s">
        <v>20</v>
      </c>
      <c r="M239" s="5">
        <v>5.98</v>
      </c>
    </row>
    <row r="240" spans="1:13" x14ac:dyDescent="0.2">
      <c r="A240" s="2">
        <v>45252</v>
      </c>
      <c r="B240" s="3">
        <f t="shared" si="11"/>
        <v>2024</v>
      </c>
      <c r="C240" t="str">
        <f t="shared" si="9"/>
        <v>2023-2024</v>
      </c>
      <c r="D240" t="s">
        <v>148</v>
      </c>
      <c r="E240" t="s">
        <v>9</v>
      </c>
      <c r="F240" t="str">
        <f t="shared" si="10"/>
        <v>New South Wales</v>
      </c>
      <c r="G240" t="s">
        <v>10</v>
      </c>
      <c r="H240">
        <v>2067</v>
      </c>
      <c r="I240" t="s">
        <v>11</v>
      </c>
      <c r="J240" t="s">
        <v>12</v>
      </c>
      <c r="K240" t="s">
        <v>154</v>
      </c>
      <c r="L240" t="s">
        <v>14</v>
      </c>
      <c r="M240" s="5">
        <v>5.98</v>
      </c>
    </row>
    <row r="241" spans="1:13" x14ac:dyDescent="0.2">
      <c r="A241" s="2">
        <v>45652</v>
      </c>
      <c r="B241" s="3">
        <f t="shared" si="11"/>
        <v>2025</v>
      </c>
      <c r="C241" t="str">
        <f t="shared" si="9"/>
        <v>2024-2025</v>
      </c>
      <c r="D241" t="s">
        <v>147</v>
      </c>
      <c r="E241" t="s">
        <v>64</v>
      </c>
      <c r="F241" t="str">
        <f t="shared" si="10"/>
        <v>Victoria</v>
      </c>
      <c r="G241" t="s">
        <v>45</v>
      </c>
      <c r="H241">
        <v>3199</v>
      </c>
      <c r="I241" t="s">
        <v>11</v>
      </c>
      <c r="J241" t="s">
        <v>63</v>
      </c>
      <c r="K241" t="s">
        <v>155</v>
      </c>
      <c r="L241" t="s">
        <v>20</v>
      </c>
      <c r="M241" s="5">
        <v>5.98</v>
      </c>
    </row>
    <row r="242" spans="1:13" x14ac:dyDescent="0.2">
      <c r="A242" s="2">
        <v>45224</v>
      </c>
      <c r="B242" s="3">
        <f t="shared" si="11"/>
        <v>2024</v>
      </c>
      <c r="C242" t="str">
        <f t="shared" si="9"/>
        <v>2023-2024</v>
      </c>
      <c r="D242" t="s">
        <v>147</v>
      </c>
      <c r="E242" t="s">
        <v>142</v>
      </c>
      <c r="F242" t="str">
        <f t="shared" si="10"/>
        <v>Australian Capital Territory</v>
      </c>
      <c r="G242" t="s">
        <v>80</v>
      </c>
      <c r="H242">
        <v>2609</v>
      </c>
      <c r="I242" t="s">
        <v>11</v>
      </c>
      <c r="J242" t="s">
        <v>58</v>
      </c>
      <c r="K242" t="s">
        <v>156</v>
      </c>
      <c r="L242" t="s">
        <v>17</v>
      </c>
      <c r="M242" s="5">
        <v>5.98</v>
      </c>
    </row>
    <row r="243" spans="1:13" x14ac:dyDescent="0.2">
      <c r="A243" s="2">
        <v>45150</v>
      </c>
      <c r="B243" s="3">
        <f t="shared" si="11"/>
        <v>2024</v>
      </c>
      <c r="C243" t="str">
        <f t="shared" si="9"/>
        <v>2023-2024</v>
      </c>
      <c r="D243" t="s">
        <v>148</v>
      </c>
      <c r="E243" t="s">
        <v>113</v>
      </c>
      <c r="F243" t="str">
        <f t="shared" si="10"/>
        <v>Queensland</v>
      </c>
      <c r="G243" t="s">
        <v>35</v>
      </c>
      <c r="H243">
        <v>4215</v>
      </c>
      <c r="I243" t="s">
        <v>11</v>
      </c>
      <c r="J243" t="s">
        <v>104</v>
      </c>
      <c r="K243" t="s">
        <v>155</v>
      </c>
      <c r="L243" t="s">
        <v>20</v>
      </c>
      <c r="M243" s="5">
        <v>5.98</v>
      </c>
    </row>
    <row r="244" spans="1:13" x14ac:dyDescent="0.2">
      <c r="A244" s="2">
        <v>45255</v>
      </c>
      <c r="B244" s="3">
        <f t="shared" si="11"/>
        <v>2024</v>
      </c>
      <c r="C244" t="str">
        <f t="shared" si="9"/>
        <v>2023-2024</v>
      </c>
      <c r="D244" t="s">
        <v>147</v>
      </c>
      <c r="E244" t="s">
        <v>88</v>
      </c>
      <c r="F244" t="str">
        <f t="shared" si="10"/>
        <v>South Australia</v>
      </c>
      <c r="G244" t="s">
        <v>32</v>
      </c>
      <c r="H244">
        <v>5011</v>
      </c>
      <c r="I244" t="s">
        <v>11</v>
      </c>
      <c r="J244" t="s">
        <v>33</v>
      </c>
      <c r="K244" t="s">
        <v>152</v>
      </c>
      <c r="L244" t="s">
        <v>13</v>
      </c>
      <c r="M244" s="5">
        <v>5.98</v>
      </c>
    </row>
    <row r="245" spans="1:13" x14ac:dyDescent="0.2">
      <c r="A245" s="2">
        <v>45565</v>
      </c>
      <c r="B245" s="3">
        <f t="shared" si="11"/>
        <v>2025</v>
      </c>
      <c r="C245" t="str">
        <f t="shared" si="9"/>
        <v>2024-2025</v>
      </c>
      <c r="D245" t="s">
        <v>147</v>
      </c>
      <c r="E245" t="s">
        <v>78</v>
      </c>
      <c r="F245" t="str">
        <f t="shared" si="10"/>
        <v>New South Wales</v>
      </c>
      <c r="G245" t="s">
        <v>10</v>
      </c>
      <c r="H245">
        <v>2350</v>
      </c>
      <c r="I245" t="s">
        <v>11</v>
      </c>
      <c r="J245" t="s">
        <v>68</v>
      </c>
      <c r="K245" t="s">
        <v>154</v>
      </c>
      <c r="L245" t="s">
        <v>14</v>
      </c>
      <c r="M245" s="5">
        <v>5.99</v>
      </c>
    </row>
    <row r="246" spans="1:13" x14ac:dyDescent="0.2">
      <c r="A246" s="2">
        <v>45325</v>
      </c>
      <c r="B246" s="3">
        <f t="shared" si="11"/>
        <v>2024</v>
      </c>
      <c r="C246" t="str">
        <f t="shared" si="9"/>
        <v>2023-2024</v>
      </c>
      <c r="D246" t="s">
        <v>147</v>
      </c>
      <c r="E246" t="s">
        <v>85</v>
      </c>
      <c r="F246" t="str">
        <f t="shared" si="10"/>
        <v>Queensland</v>
      </c>
      <c r="G246" t="s">
        <v>35</v>
      </c>
      <c r="H246">
        <v>4883</v>
      </c>
      <c r="I246" t="s">
        <v>11</v>
      </c>
      <c r="J246" t="s">
        <v>36</v>
      </c>
      <c r="K246" t="s">
        <v>19</v>
      </c>
      <c r="L246" t="s">
        <v>23</v>
      </c>
      <c r="M246" s="5">
        <v>5.99</v>
      </c>
    </row>
    <row r="247" spans="1:13" x14ac:dyDescent="0.2">
      <c r="A247" s="2">
        <v>45156</v>
      </c>
      <c r="B247" s="3">
        <f t="shared" si="11"/>
        <v>2024</v>
      </c>
      <c r="C247" t="str">
        <f t="shared" si="9"/>
        <v>2023-2024</v>
      </c>
      <c r="D247" t="s">
        <v>148</v>
      </c>
      <c r="E247" t="s">
        <v>9</v>
      </c>
      <c r="F247" t="str">
        <f t="shared" si="10"/>
        <v>New South Wales</v>
      </c>
      <c r="G247" t="s">
        <v>10</v>
      </c>
      <c r="H247">
        <v>2067</v>
      </c>
      <c r="I247" t="s">
        <v>11</v>
      </c>
      <c r="J247" t="s">
        <v>12</v>
      </c>
      <c r="K247" t="s">
        <v>151</v>
      </c>
      <c r="L247" t="s">
        <v>21</v>
      </c>
      <c r="M247" s="5">
        <v>5.99</v>
      </c>
    </row>
    <row r="248" spans="1:13" x14ac:dyDescent="0.2">
      <c r="A248" s="2">
        <v>45557</v>
      </c>
      <c r="B248" s="3">
        <f t="shared" si="11"/>
        <v>2025</v>
      </c>
      <c r="C248" t="str">
        <f t="shared" si="9"/>
        <v>2024-2025</v>
      </c>
      <c r="D248" t="s">
        <v>148</v>
      </c>
      <c r="E248" t="s">
        <v>9</v>
      </c>
      <c r="F248" t="str">
        <f t="shared" si="10"/>
        <v>New South Wales</v>
      </c>
      <c r="G248" t="s">
        <v>10</v>
      </c>
      <c r="H248">
        <v>2067</v>
      </c>
      <c r="I248" t="s">
        <v>11</v>
      </c>
      <c r="J248" t="s">
        <v>12</v>
      </c>
      <c r="K248" t="s">
        <v>153</v>
      </c>
      <c r="L248" t="s">
        <v>16</v>
      </c>
      <c r="M248" s="5">
        <v>5.99</v>
      </c>
    </row>
    <row r="249" spans="1:13" x14ac:dyDescent="0.2">
      <c r="A249" s="2">
        <v>45108</v>
      </c>
      <c r="B249" s="3">
        <f t="shared" si="11"/>
        <v>2024</v>
      </c>
      <c r="C249" t="str">
        <f t="shared" si="9"/>
        <v>2023-2024</v>
      </c>
      <c r="D249" t="s">
        <v>147</v>
      </c>
      <c r="E249" t="s">
        <v>44</v>
      </c>
      <c r="F249" t="str">
        <f t="shared" si="10"/>
        <v>Victoria</v>
      </c>
      <c r="G249" t="s">
        <v>45</v>
      </c>
      <c r="H249">
        <v>3066</v>
      </c>
      <c r="I249" t="s">
        <v>11</v>
      </c>
      <c r="J249" t="s">
        <v>46</v>
      </c>
      <c r="K249" t="s">
        <v>151</v>
      </c>
      <c r="L249" t="s">
        <v>21</v>
      </c>
      <c r="M249" s="5">
        <v>5.99</v>
      </c>
    </row>
    <row r="250" spans="1:13" x14ac:dyDescent="0.2">
      <c r="A250" s="2">
        <v>45655</v>
      </c>
      <c r="B250" s="3">
        <f t="shared" si="11"/>
        <v>2025</v>
      </c>
      <c r="C250" t="str">
        <f t="shared" si="9"/>
        <v>2024-2025</v>
      </c>
      <c r="D250" t="s">
        <v>147</v>
      </c>
      <c r="E250" t="s">
        <v>73</v>
      </c>
      <c r="F250" t="str">
        <f t="shared" si="10"/>
        <v>Victoria</v>
      </c>
      <c r="G250" t="s">
        <v>45</v>
      </c>
      <c r="H250">
        <v>3136</v>
      </c>
      <c r="I250" t="s">
        <v>11</v>
      </c>
      <c r="J250" t="s">
        <v>63</v>
      </c>
      <c r="K250" t="s">
        <v>152</v>
      </c>
      <c r="L250" t="s">
        <v>13</v>
      </c>
      <c r="M250" s="5">
        <v>5.99</v>
      </c>
    </row>
    <row r="251" spans="1:13" x14ac:dyDescent="0.2">
      <c r="A251" s="2">
        <v>45231</v>
      </c>
      <c r="B251" s="3">
        <f t="shared" si="11"/>
        <v>2024</v>
      </c>
      <c r="C251" t="str">
        <f t="shared" si="9"/>
        <v>2023-2024</v>
      </c>
      <c r="D251" t="s">
        <v>147</v>
      </c>
      <c r="E251" t="s">
        <v>142</v>
      </c>
      <c r="F251" t="str">
        <f t="shared" si="10"/>
        <v>Australian Capital Territory</v>
      </c>
      <c r="G251" t="s">
        <v>80</v>
      </c>
      <c r="H251">
        <v>2609</v>
      </c>
      <c r="I251" t="s">
        <v>11</v>
      </c>
      <c r="J251" t="s">
        <v>58</v>
      </c>
      <c r="K251" t="s">
        <v>153</v>
      </c>
      <c r="L251" t="s">
        <v>16</v>
      </c>
      <c r="M251" s="5">
        <v>5.99</v>
      </c>
    </row>
    <row r="252" spans="1:13" x14ac:dyDescent="0.2">
      <c r="A252" s="2">
        <v>44936</v>
      </c>
      <c r="B252" s="3">
        <f t="shared" si="11"/>
        <v>2023</v>
      </c>
      <c r="C252" t="str">
        <f t="shared" si="9"/>
        <v>2022-2023</v>
      </c>
      <c r="D252" t="s">
        <v>147</v>
      </c>
      <c r="E252" t="s">
        <v>87</v>
      </c>
      <c r="F252" t="str">
        <f t="shared" si="10"/>
        <v>New South Wales</v>
      </c>
      <c r="G252" t="s">
        <v>10</v>
      </c>
      <c r="H252">
        <v>2790</v>
      </c>
      <c r="I252" t="s">
        <v>11</v>
      </c>
      <c r="J252" t="s">
        <v>25</v>
      </c>
      <c r="K252" t="s">
        <v>154</v>
      </c>
      <c r="L252" t="s">
        <v>14</v>
      </c>
      <c r="M252" s="5">
        <v>5.99</v>
      </c>
    </row>
    <row r="253" spans="1:13" x14ac:dyDescent="0.2">
      <c r="A253" s="2">
        <v>45633</v>
      </c>
      <c r="B253" s="3">
        <f t="shared" si="11"/>
        <v>2025</v>
      </c>
      <c r="C253" t="str">
        <f t="shared" si="9"/>
        <v>2024-2025</v>
      </c>
      <c r="D253" t="s">
        <v>148</v>
      </c>
      <c r="E253" t="s">
        <v>95</v>
      </c>
      <c r="F253" t="str">
        <f t="shared" si="10"/>
        <v>Victoria</v>
      </c>
      <c r="G253" t="s">
        <v>45</v>
      </c>
      <c r="H253">
        <v>3931</v>
      </c>
      <c r="I253" t="s">
        <v>11</v>
      </c>
      <c r="J253" t="s">
        <v>55</v>
      </c>
      <c r="K253" t="s">
        <v>19</v>
      </c>
      <c r="L253" t="s">
        <v>23</v>
      </c>
      <c r="M253" s="5">
        <v>5.99</v>
      </c>
    </row>
    <row r="254" spans="1:13" x14ac:dyDescent="0.2">
      <c r="A254" s="2">
        <v>45596</v>
      </c>
      <c r="B254" s="3">
        <f t="shared" si="11"/>
        <v>2025</v>
      </c>
      <c r="C254" t="str">
        <f t="shared" si="9"/>
        <v>2024-2025</v>
      </c>
      <c r="D254" t="s">
        <v>147</v>
      </c>
      <c r="E254" t="s">
        <v>31</v>
      </c>
      <c r="F254" t="str">
        <f t="shared" si="10"/>
        <v>South Australia</v>
      </c>
      <c r="G254" t="s">
        <v>32</v>
      </c>
      <c r="H254">
        <v>5168</v>
      </c>
      <c r="I254" t="s">
        <v>11</v>
      </c>
      <c r="J254" t="s">
        <v>33</v>
      </c>
      <c r="K254" t="s">
        <v>150</v>
      </c>
      <c r="L254" t="s">
        <v>18</v>
      </c>
      <c r="M254" s="5">
        <v>5.99</v>
      </c>
    </row>
    <row r="255" spans="1:13" x14ac:dyDescent="0.2">
      <c r="A255" s="2">
        <v>45155</v>
      </c>
      <c r="B255" s="3">
        <f t="shared" si="11"/>
        <v>2024</v>
      </c>
      <c r="C255" t="str">
        <f t="shared" si="9"/>
        <v>2023-2024</v>
      </c>
      <c r="D255" t="s">
        <v>148</v>
      </c>
      <c r="E255" t="s">
        <v>103</v>
      </c>
      <c r="F255" t="str">
        <f t="shared" si="10"/>
        <v>Queensland</v>
      </c>
      <c r="G255" t="s">
        <v>35</v>
      </c>
      <c r="H255">
        <v>4509</v>
      </c>
      <c r="I255" t="s">
        <v>11</v>
      </c>
      <c r="J255" t="s">
        <v>104</v>
      </c>
      <c r="K255" t="s">
        <v>19</v>
      </c>
      <c r="L255" t="s">
        <v>23</v>
      </c>
      <c r="M255" s="5">
        <v>5.99</v>
      </c>
    </row>
    <row r="256" spans="1:13" x14ac:dyDescent="0.2">
      <c r="A256" s="2">
        <v>45038</v>
      </c>
      <c r="B256" s="3">
        <f t="shared" si="11"/>
        <v>2023</v>
      </c>
      <c r="C256" t="str">
        <f t="shared" si="9"/>
        <v>2022-2023</v>
      </c>
      <c r="D256" t="s">
        <v>148</v>
      </c>
      <c r="E256" t="s">
        <v>65</v>
      </c>
      <c r="F256" t="str">
        <f t="shared" si="10"/>
        <v>New South Wales</v>
      </c>
      <c r="G256" t="s">
        <v>10</v>
      </c>
      <c r="H256">
        <v>2541</v>
      </c>
      <c r="I256" t="s">
        <v>11</v>
      </c>
      <c r="J256" t="s">
        <v>58</v>
      </c>
      <c r="K256" t="s">
        <v>19</v>
      </c>
      <c r="L256" t="s">
        <v>23</v>
      </c>
      <c r="M256" s="5">
        <v>5.99</v>
      </c>
    </row>
    <row r="257" spans="1:13" x14ac:dyDescent="0.2">
      <c r="A257" s="2">
        <v>45093</v>
      </c>
      <c r="B257" s="3">
        <f t="shared" si="11"/>
        <v>2023</v>
      </c>
      <c r="C257" t="str">
        <f t="shared" si="9"/>
        <v>2022-2023</v>
      </c>
      <c r="D257" t="s">
        <v>147</v>
      </c>
      <c r="E257" t="s">
        <v>121</v>
      </c>
      <c r="F257" t="str">
        <f t="shared" si="10"/>
        <v>Queensland</v>
      </c>
      <c r="G257" t="s">
        <v>35</v>
      </c>
      <c r="H257">
        <v>4700</v>
      </c>
      <c r="I257" t="s">
        <v>11</v>
      </c>
      <c r="J257" t="s">
        <v>51</v>
      </c>
      <c r="K257" t="s">
        <v>156</v>
      </c>
      <c r="L257" t="s">
        <v>17</v>
      </c>
      <c r="M257" s="5">
        <v>5.99</v>
      </c>
    </row>
    <row r="258" spans="1:13" x14ac:dyDescent="0.2">
      <c r="A258" s="2">
        <v>45383</v>
      </c>
      <c r="B258" s="3">
        <f t="shared" si="11"/>
        <v>2024</v>
      </c>
      <c r="C258" t="str">
        <f t="shared" ref="C258:C321" si="12">IF(MONTH(A258) &gt;= 7, YEAR(A258) &amp; "-" &amp; YEAR(A258) + 1, YEAR(A258) - 1 &amp; "-" &amp; YEAR(A258))</f>
        <v>2023-2024</v>
      </c>
      <c r="D258" t="s">
        <v>147</v>
      </c>
      <c r="E258" t="s">
        <v>90</v>
      </c>
      <c r="F258" t="str">
        <f t="shared" ref="F258:F321" si="13">IF(G258="WA","Western Australia",
IF(G258="NSW","New South Wales",
IF(G258="QLD","Queensland",
IF(G258="VIC","Victoria",
IF(G258="TAS","Tasmania",
IF(G258="SA","South Australia",
IF(G258="NT","Northern Territory",
IF(G258="ACT","Australian Capital Territory",G258))))))))</f>
        <v>Victoria</v>
      </c>
      <c r="G258" t="s">
        <v>45</v>
      </c>
      <c r="H258">
        <v>3179</v>
      </c>
      <c r="I258" t="s">
        <v>11</v>
      </c>
      <c r="J258" t="s">
        <v>63</v>
      </c>
      <c r="K258" t="s">
        <v>151</v>
      </c>
      <c r="L258" t="s">
        <v>21</v>
      </c>
      <c r="M258" s="5">
        <v>5.99</v>
      </c>
    </row>
    <row r="259" spans="1:13" x14ac:dyDescent="0.2">
      <c r="A259" s="2">
        <v>44996</v>
      </c>
      <c r="B259" s="3">
        <f t="shared" ref="B259:B322" si="14">IF(MONTH(A259)&gt;=7,YEAR(A259)+1,YEAR(A259))</f>
        <v>2023</v>
      </c>
      <c r="C259" t="str">
        <f t="shared" si="12"/>
        <v>2022-2023</v>
      </c>
      <c r="D259" t="s">
        <v>148</v>
      </c>
      <c r="E259" t="s">
        <v>113</v>
      </c>
      <c r="F259" t="str">
        <f t="shared" si="13"/>
        <v>Queensland</v>
      </c>
      <c r="G259" t="s">
        <v>35</v>
      </c>
      <c r="H259">
        <v>4215</v>
      </c>
      <c r="I259" t="s">
        <v>11</v>
      </c>
      <c r="J259" t="s">
        <v>104</v>
      </c>
      <c r="K259" t="s">
        <v>19</v>
      </c>
      <c r="L259" t="s">
        <v>23</v>
      </c>
      <c r="M259" s="5">
        <v>5.99</v>
      </c>
    </row>
    <row r="260" spans="1:13" x14ac:dyDescent="0.2">
      <c r="A260" s="2">
        <v>45010</v>
      </c>
      <c r="B260" s="3">
        <f t="shared" si="14"/>
        <v>2023</v>
      </c>
      <c r="C260" t="str">
        <f t="shared" si="12"/>
        <v>2022-2023</v>
      </c>
      <c r="D260" t="s">
        <v>147</v>
      </c>
      <c r="E260" t="s">
        <v>42</v>
      </c>
      <c r="F260" t="str">
        <f t="shared" si="13"/>
        <v>Queensland</v>
      </c>
      <c r="G260" t="s">
        <v>35</v>
      </c>
      <c r="H260">
        <v>4053</v>
      </c>
      <c r="I260" t="s">
        <v>11</v>
      </c>
      <c r="J260" t="s">
        <v>43</v>
      </c>
      <c r="K260" t="s">
        <v>154</v>
      </c>
      <c r="L260" t="s">
        <v>14</v>
      </c>
      <c r="M260" s="5">
        <v>5.99</v>
      </c>
    </row>
    <row r="261" spans="1:13" x14ac:dyDescent="0.2">
      <c r="A261" s="2">
        <v>45194</v>
      </c>
      <c r="B261" s="3">
        <f t="shared" si="14"/>
        <v>2024</v>
      </c>
      <c r="C261" t="str">
        <f t="shared" si="12"/>
        <v>2023-2024</v>
      </c>
      <c r="D261" t="s">
        <v>147</v>
      </c>
      <c r="E261" t="s">
        <v>61</v>
      </c>
      <c r="F261" t="str">
        <f t="shared" si="13"/>
        <v>New South Wales</v>
      </c>
      <c r="G261" t="s">
        <v>10</v>
      </c>
      <c r="H261">
        <v>2539</v>
      </c>
      <c r="I261" t="s">
        <v>11</v>
      </c>
      <c r="J261" t="s">
        <v>58</v>
      </c>
      <c r="K261" t="s">
        <v>151</v>
      </c>
      <c r="L261" t="s">
        <v>21</v>
      </c>
      <c r="M261" s="5">
        <v>5.99</v>
      </c>
    </row>
    <row r="262" spans="1:13" x14ac:dyDescent="0.2">
      <c r="A262" s="2">
        <v>45190</v>
      </c>
      <c r="B262" s="3">
        <f t="shared" si="14"/>
        <v>2024</v>
      </c>
      <c r="C262" t="str">
        <f t="shared" si="12"/>
        <v>2023-2024</v>
      </c>
      <c r="D262" t="s">
        <v>148</v>
      </c>
      <c r="E262" t="s">
        <v>122</v>
      </c>
      <c r="F262" t="str">
        <f t="shared" si="13"/>
        <v>New South Wales</v>
      </c>
      <c r="G262" t="s">
        <v>10</v>
      </c>
      <c r="H262">
        <v>2650</v>
      </c>
      <c r="I262" t="s">
        <v>11</v>
      </c>
      <c r="J262" t="s">
        <v>25</v>
      </c>
      <c r="K262" t="s">
        <v>19</v>
      </c>
      <c r="L262" t="s">
        <v>23</v>
      </c>
      <c r="M262" s="5">
        <v>5.99</v>
      </c>
    </row>
    <row r="263" spans="1:13" x14ac:dyDescent="0.2">
      <c r="A263" s="2">
        <v>45152</v>
      </c>
      <c r="B263" s="3">
        <f t="shared" si="14"/>
        <v>2024</v>
      </c>
      <c r="C263" t="str">
        <f t="shared" si="12"/>
        <v>2023-2024</v>
      </c>
      <c r="D263" t="s">
        <v>147</v>
      </c>
      <c r="E263" t="s">
        <v>59</v>
      </c>
      <c r="F263" t="str">
        <f t="shared" si="13"/>
        <v>Victoria</v>
      </c>
      <c r="G263" t="s">
        <v>45</v>
      </c>
      <c r="H263">
        <v>3280</v>
      </c>
      <c r="I263" t="s">
        <v>11</v>
      </c>
      <c r="J263" t="s">
        <v>60</v>
      </c>
      <c r="K263" t="s">
        <v>149</v>
      </c>
      <c r="L263" t="s">
        <v>15</v>
      </c>
      <c r="M263" s="5">
        <v>5.99</v>
      </c>
    </row>
    <row r="264" spans="1:13" x14ac:dyDescent="0.2">
      <c r="A264" s="2">
        <v>45594</v>
      </c>
      <c r="B264" s="3">
        <f t="shared" si="14"/>
        <v>2025</v>
      </c>
      <c r="C264" t="str">
        <f t="shared" si="12"/>
        <v>2024-2025</v>
      </c>
      <c r="D264" t="s">
        <v>147</v>
      </c>
      <c r="E264" t="s">
        <v>52</v>
      </c>
      <c r="F264" t="str">
        <f t="shared" si="13"/>
        <v>Victoria</v>
      </c>
      <c r="G264" t="s">
        <v>45</v>
      </c>
      <c r="H264">
        <v>3030</v>
      </c>
      <c r="I264" t="s">
        <v>11</v>
      </c>
      <c r="J264" t="s">
        <v>46</v>
      </c>
      <c r="K264" t="s">
        <v>156</v>
      </c>
      <c r="L264" t="s">
        <v>17</v>
      </c>
      <c r="M264" s="5">
        <v>5.99</v>
      </c>
    </row>
    <row r="265" spans="1:13" x14ac:dyDescent="0.2">
      <c r="A265" s="2">
        <v>44934</v>
      </c>
      <c r="B265" s="3">
        <f t="shared" si="14"/>
        <v>2023</v>
      </c>
      <c r="C265" t="str">
        <f t="shared" si="12"/>
        <v>2022-2023</v>
      </c>
      <c r="D265" t="s">
        <v>147</v>
      </c>
      <c r="E265" t="s">
        <v>34</v>
      </c>
      <c r="F265" t="str">
        <f t="shared" si="13"/>
        <v>Queensland</v>
      </c>
      <c r="G265" t="s">
        <v>35</v>
      </c>
      <c r="H265">
        <v>4802</v>
      </c>
      <c r="I265" t="s">
        <v>11</v>
      </c>
      <c r="J265" t="s">
        <v>36</v>
      </c>
      <c r="K265" t="s">
        <v>154</v>
      </c>
      <c r="L265" t="s">
        <v>14</v>
      </c>
      <c r="M265" s="5">
        <v>6</v>
      </c>
    </row>
    <row r="266" spans="1:13" x14ac:dyDescent="0.2">
      <c r="A266" s="2">
        <v>45078</v>
      </c>
      <c r="B266" s="3">
        <f t="shared" si="14"/>
        <v>2023</v>
      </c>
      <c r="C266" t="str">
        <f t="shared" si="12"/>
        <v>2022-2023</v>
      </c>
      <c r="D266" t="s">
        <v>147</v>
      </c>
      <c r="E266" t="s">
        <v>96</v>
      </c>
      <c r="F266" t="str">
        <f t="shared" si="13"/>
        <v>Western Australia</v>
      </c>
      <c r="G266" t="s">
        <v>48</v>
      </c>
      <c r="H266">
        <v>6330</v>
      </c>
      <c r="I266" t="s">
        <v>11</v>
      </c>
      <c r="J266" t="s">
        <v>94</v>
      </c>
      <c r="K266" t="s">
        <v>155</v>
      </c>
      <c r="L266" t="s">
        <v>20</v>
      </c>
      <c r="M266" s="5">
        <v>6</v>
      </c>
    </row>
    <row r="267" spans="1:13" x14ac:dyDescent="0.2">
      <c r="A267" s="2">
        <v>45159</v>
      </c>
      <c r="B267" s="3">
        <f t="shared" si="14"/>
        <v>2024</v>
      </c>
      <c r="C267" t="str">
        <f t="shared" si="12"/>
        <v>2023-2024</v>
      </c>
      <c r="D267" t="s">
        <v>147</v>
      </c>
      <c r="E267" t="s">
        <v>86</v>
      </c>
      <c r="F267" t="str">
        <f t="shared" si="13"/>
        <v>New South Wales</v>
      </c>
      <c r="G267" t="s">
        <v>10</v>
      </c>
      <c r="H267">
        <v>2064</v>
      </c>
      <c r="I267" t="s">
        <v>11</v>
      </c>
      <c r="J267" t="s">
        <v>12</v>
      </c>
      <c r="K267" t="s">
        <v>150</v>
      </c>
      <c r="L267" t="s">
        <v>18</v>
      </c>
      <c r="M267" s="5">
        <v>6</v>
      </c>
    </row>
    <row r="268" spans="1:13" x14ac:dyDescent="0.2">
      <c r="A268" s="2">
        <v>45386</v>
      </c>
      <c r="B268" s="3">
        <f t="shared" si="14"/>
        <v>2024</v>
      </c>
      <c r="C268" t="str">
        <f t="shared" si="12"/>
        <v>2023-2024</v>
      </c>
      <c r="D268" t="s">
        <v>147</v>
      </c>
      <c r="E268" t="s">
        <v>126</v>
      </c>
      <c r="F268" t="str">
        <f t="shared" si="13"/>
        <v>Queensland</v>
      </c>
      <c r="G268" t="s">
        <v>35</v>
      </c>
      <c r="H268">
        <v>4551</v>
      </c>
      <c r="I268" t="s">
        <v>11</v>
      </c>
      <c r="J268" t="s">
        <v>120</v>
      </c>
      <c r="K268" t="s">
        <v>154</v>
      </c>
      <c r="L268" t="s">
        <v>14</v>
      </c>
      <c r="M268" s="5">
        <v>6</v>
      </c>
    </row>
    <row r="269" spans="1:13" x14ac:dyDescent="0.2">
      <c r="A269" s="2">
        <v>45290</v>
      </c>
      <c r="B269" s="3">
        <f t="shared" si="14"/>
        <v>2024</v>
      </c>
      <c r="C269" t="str">
        <f t="shared" si="12"/>
        <v>2023-2024</v>
      </c>
      <c r="D269" t="s">
        <v>147</v>
      </c>
      <c r="E269" t="s">
        <v>99</v>
      </c>
      <c r="F269" t="str">
        <f t="shared" si="13"/>
        <v>Victoria</v>
      </c>
      <c r="G269" t="s">
        <v>45</v>
      </c>
      <c r="H269">
        <v>3148</v>
      </c>
      <c r="I269" t="s">
        <v>11</v>
      </c>
      <c r="J269" t="s">
        <v>63</v>
      </c>
      <c r="K269" t="s">
        <v>154</v>
      </c>
      <c r="L269" t="s">
        <v>14</v>
      </c>
      <c r="M269" s="5">
        <v>6</v>
      </c>
    </row>
    <row r="270" spans="1:13" x14ac:dyDescent="0.2">
      <c r="A270" s="2">
        <v>45486</v>
      </c>
      <c r="B270" s="3">
        <f t="shared" si="14"/>
        <v>2025</v>
      </c>
      <c r="C270" t="str">
        <f t="shared" si="12"/>
        <v>2024-2025</v>
      </c>
      <c r="D270" t="s">
        <v>148</v>
      </c>
      <c r="E270" t="s">
        <v>99</v>
      </c>
      <c r="F270" t="str">
        <f t="shared" si="13"/>
        <v>Victoria</v>
      </c>
      <c r="G270" t="s">
        <v>45</v>
      </c>
      <c r="H270">
        <v>3148</v>
      </c>
      <c r="I270" t="s">
        <v>11</v>
      </c>
      <c r="J270" t="s">
        <v>63</v>
      </c>
      <c r="K270" t="s">
        <v>19</v>
      </c>
      <c r="L270" t="s">
        <v>23</v>
      </c>
      <c r="M270" s="5">
        <v>6</v>
      </c>
    </row>
    <row r="271" spans="1:13" x14ac:dyDescent="0.2">
      <c r="A271" s="2">
        <v>45223</v>
      </c>
      <c r="B271" s="3">
        <f t="shared" si="14"/>
        <v>2024</v>
      </c>
      <c r="C271" t="str">
        <f t="shared" si="12"/>
        <v>2023-2024</v>
      </c>
      <c r="D271" t="s">
        <v>148</v>
      </c>
      <c r="E271" t="s">
        <v>9</v>
      </c>
      <c r="F271" t="str">
        <f t="shared" si="13"/>
        <v>New South Wales</v>
      </c>
      <c r="G271" t="s">
        <v>10</v>
      </c>
      <c r="H271">
        <v>2067</v>
      </c>
      <c r="I271" t="s">
        <v>11</v>
      </c>
      <c r="J271" t="s">
        <v>12</v>
      </c>
      <c r="K271" t="s">
        <v>149</v>
      </c>
      <c r="L271" t="s">
        <v>15</v>
      </c>
      <c r="M271" s="5">
        <v>6</v>
      </c>
    </row>
    <row r="272" spans="1:13" x14ac:dyDescent="0.2">
      <c r="A272" s="2">
        <v>45433</v>
      </c>
      <c r="B272" s="3">
        <f t="shared" si="14"/>
        <v>2024</v>
      </c>
      <c r="C272" t="str">
        <f t="shared" si="12"/>
        <v>2023-2024</v>
      </c>
      <c r="D272" t="s">
        <v>148</v>
      </c>
      <c r="E272" t="s">
        <v>9</v>
      </c>
      <c r="F272" t="str">
        <f t="shared" si="13"/>
        <v>New South Wales</v>
      </c>
      <c r="G272" t="s">
        <v>10</v>
      </c>
      <c r="H272">
        <v>2067</v>
      </c>
      <c r="I272" t="s">
        <v>11</v>
      </c>
      <c r="J272" t="s">
        <v>12</v>
      </c>
      <c r="K272" t="s">
        <v>150</v>
      </c>
      <c r="L272" t="s">
        <v>18</v>
      </c>
      <c r="M272" s="5">
        <v>6</v>
      </c>
    </row>
    <row r="273" spans="1:13" x14ac:dyDescent="0.2">
      <c r="A273" s="2">
        <v>44987</v>
      </c>
      <c r="B273" s="3">
        <f t="shared" si="14"/>
        <v>2023</v>
      </c>
      <c r="C273" t="str">
        <f t="shared" si="12"/>
        <v>2022-2023</v>
      </c>
      <c r="D273" t="s">
        <v>148</v>
      </c>
      <c r="E273" t="s">
        <v>54</v>
      </c>
      <c r="F273" t="str">
        <f t="shared" si="13"/>
        <v>Victoria</v>
      </c>
      <c r="G273" t="s">
        <v>45</v>
      </c>
      <c r="H273">
        <v>3977</v>
      </c>
      <c r="I273" t="s">
        <v>11</v>
      </c>
      <c r="J273" t="s">
        <v>55</v>
      </c>
      <c r="K273" t="s">
        <v>152</v>
      </c>
      <c r="L273" t="s">
        <v>13</v>
      </c>
      <c r="M273" s="5">
        <v>6</v>
      </c>
    </row>
    <row r="274" spans="1:13" x14ac:dyDescent="0.2">
      <c r="A274" s="2">
        <v>45032</v>
      </c>
      <c r="B274" s="3">
        <f t="shared" si="14"/>
        <v>2023</v>
      </c>
      <c r="C274" t="str">
        <f t="shared" si="12"/>
        <v>2022-2023</v>
      </c>
      <c r="D274" t="s">
        <v>147</v>
      </c>
      <c r="E274" t="s">
        <v>142</v>
      </c>
      <c r="F274" t="str">
        <f t="shared" si="13"/>
        <v>Australian Capital Territory</v>
      </c>
      <c r="G274" t="s">
        <v>80</v>
      </c>
      <c r="H274">
        <v>2609</v>
      </c>
      <c r="I274" t="s">
        <v>11</v>
      </c>
      <c r="J274" t="s">
        <v>58</v>
      </c>
      <c r="K274" t="s">
        <v>152</v>
      </c>
      <c r="L274" t="s">
        <v>13</v>
      </c>
      <c r="M274" s="5">
        <v>6</v>
      </c>
    </row>
    <row r="275" spans="1:13" x14ac:dyDescent="0.2">
      <c r="A275" s="2">
        <v>45118</v>
      </c>
      <c r="B275" s="3">
        <f t="shared" si="14"/>
        <v>2024</v>
      </c>
      <c r="C275" t="str">
        <f t="shared" si="12"/>
        <v>2023-2024</v>
      </c>
      <c r="D275" t="s">
        <v>147</v>
      </c>
      <c r="E275" t="s">
        <v>110</v>
      </c>
      <c r="F275" t="str">
        <f t="shared" si="13"/>
        <v>Queensland</v>
      </c>
      <c r="G275" t="s">
        <v>35</v>
      </c>
      <c r="H275">
        <v>4680</v>
      </c>
      <c r="I275" t="s">
        <v>11</v>
      </c>
      <c r="J275" t="s">
        <v>51</v>
      </c>
      <c r="K275" t="s">
        <v>150</v>
      </c>
      <c r="L275" t="s">
        <v>18</v>
      </c>
      <c r="M275" s="5">
        <v>6</v>
      </c>
    </row>
    <row r="276" spans="1:13" x14ac:dyDescent="0.2">
      <c r="A276" s="2">
        <v>45446</v>
      </c>
      <c r="B276" s="3">
        <f t="shared" si="14"/>
        <v>2024</v>
      </c>
      <c r="C276" t="str">
        <f t="shared" si="12"/>
        <v>2023-2024</v>
      </c>
      <c r="D276" t="s">
        <v>147</v>
      </c>
      <c r="E276" t="s">
        <v>133</v>
      </c>
      <c r="F276" t="str">
        <f t="shared" si="13"/>
        <v>Queensland</v>
      </c>
      <c r="G276" t="s">
        <v>35</v>
      </c>
      <c r="H276">
        <v>4305</v>
      </c>
      <c r="I276" t="s">
        <v>11</v>
      </c>
      <c r="J276" t="s">
        <v>104</v>
      </c>
      <c r="K276" t="s">
        <v>153</v>
      </c>
      <c r="L276" t="s">
        <v>16</v>
      </c>
      <c r="M276" s="5">
        <v>6</v>
      </c>
    </row>
    <row r="277" spans="1:13" x14ac:dyDescent="0.2">
      <c r="A277" s="2">
        <v>44929</v>
      </c>
      <c r="B277" s="3">
        <f t="shared" si="14"/>
        <v>2023</v>
      </c>
      <c r="C277" t="str">
        <f t="shared" si="12"/>
        <v>2022-2023</v>
      </c>
      <c r="D277" t="s">
        <v>147</v>
      </c>
      <c r="E277" t="s">
        <v>26</v>
      </c>
      <c r="F277" t="str">
        <f t="shared" si="13"/>
        <v>New South Wales</v>
      </c>
      <c r="G277" t="s">
        <v>10</v>
      </c>
      <c r="H277">
        <v>2141</v>
      </c>
      <c r="I277" t="s">
        <v>11</v>
      </c>
      <c r="J277" t="s">
        <v>27</v>
      </c>
      <c r="K277" t="s">
        <v>19</v>
      </c>
      <c r="L277" t="s">
        <v>23</v>
      </c>
      <c r="M277" s="5">
        <v>6</v>
      </c>
    </row>
    <row r="278" spans="1:13" x14ac:dyDescent="0.2">
      <c r="A278" s="2">
        <v>45028</v>
      </c>
      <c r="B278" s="3">
        <f t="shared" si="14"/>
        <v>2023</v>
      </c>
      <c r="C278" t="str">
        <f t="shared" si="12"/>
        <v>2022-2023</v>
      </c>
      <c r="D278" t="s">
        <v>147</v>
      </c>
      <c r="E278" t="s">
        <v>65</v>
      </c>
      <c r="F278" t="str">
        <f t="shared" si="13"/>
        <v>New South Wales</v>
      </c>
      <c r="G278" t="s">
        <v>10</v>
      </c>
      <c r="H278">
        <v>2541</v>
      </c>
      <c r="I278" t="s">
        <v>11</v>
      </c>
      <c r="J278" t="s">
        <v>58</v>
      </c>
      <c r="K278" t="s">
        <v>150</v>
      </c>
      <c r="L278" t="s">
        <v>18</v>
      </c>
      <c r="M278" s="5">
        <v>6</v>
      </c>
    </row>
    <row r="279" spans="1:13" x14ac:dyDescent="0.2">
      <c r="A279" s="2">
        <v>45514</v>
      </c>
      <c r="B279" s="3">
        <f t="shared" si="14"/>
        <v>2025</v>
      </c>
      <c r="C279" t="str">
        <f t="shared" si="12"/>
        <v>2024-2025</v>
      </c>
      <c r="D279" t="s">
        <v>147</v>
      </c>
      <c r="E279" t="s">
        <v>65</v>
      </c>
      <c r="F279" t="str">
        <f t="shared" si="13"/>
        <v>New South Wales</v>
      </c>
      <c r="G279" t="s">
        <v>10</v>
      </c>
      <c r="H279">
        <v>2541</v>
      </c>
      <c r="I279" t="s">
        <v>11</v>
      </c>
      <c r="J279" t="s">
        <v>58</v>
      </c>
      <c r="K279" t="s">
        <v>150</v>
      </c>
      <c r="L279" t="s">
        <v>18</v>
      </c>
      <c r="M279" s="5">
        <v>6</v>
      </c>
    </row>
    <row r="280" spans="1:13" x14ac:dyDescent="0.2">
      <c r="A280" s="2">
        <v>45004</v>
      </c>
      <c r="B280" s="3">
        <f t="shared" si="14"/>
        <v>2023</v>
      </c>
      <c r="C280" t="str">
        <f t="shared" si="12"/>
        <v>2022-2023</v>
      </c>
      <c r="D280" t="s">
        <v>147</v>
      </c>
      <c r="E280" t="s">
        <v>83</v>
      </c>
      <c r="F280" t="str">
        <f t="shared" si="13"/>
        <v>New South Wales</v>
      </c>
      <c r="G280" t="s">
        <v>10</v>
      </c>
      <c r="H280">
        <v>2750</v>
      </c>
      <c r="I280" t="s">
        <v>11</v>
      </c>
      <c r="J280" t="s">
        <v>25</v>
      </c>
      <c r="K280" t="s">
        <v>154</v>
      </c>
      <c r="L280" t="s">
        <v>14</v>
      </c>
      <c r="M280" s="5">
        <v>6</v>
      </c>
    </row>
    <row r="281" spans="1:13" x14ac:dyDescent="0.2">
      <c r="A281" s="2">
        <v>45206</v>
      </c>
      <c r="B281" s="3">
        <f t="shared" si="14"/>
        <v>2024</v>
      </c>
      <c r="C281" t="str">
        <f t="shared" si="12"/>
        <v>2023-2024</v>
      </c>
      <c r="D281" t="s">
        <v>147</v>
      </c>
      <c r="E281" t="s">
        <v>62</v>
      </c>
      <c r="F281" t="str">
        <f t="shared" si="13"/>
        <v>Victoria</v>
      </c>
      <c r="G281" t="s">
        <v>45</v>
      </c>
      <c r="H281">
        <v>3134</v>
      </c>
      <c r="I281" t="s">
        <v>11</v>
      </c>
      <c r="J281" t="s">
        <v>63</v>
      </c>
      <c r="K281" t="s">
        <v>155</v>
      </c>
      <c r="L281" t="s">
        <v>20</v>
      </c>
      <c r="M281" s="5">
        <v>6</v>
      </c>
    </row>
    <row r="282" spans="1:13" x14ac:dyDescent="0.2">
      <c r="A282" s="2">
        <v>45345</v>
      </c>
      <c r="B282" s="3">
        <f t="shared" si="14"/>
        <v>2024</v>
      </c>
      <c r="C282" t="str">
        <f t="shared" si="12"/>
        <v>2023-2024</v>
      </c>
      <c r="D282" t="s">
        <v>147</v>
      </c>
      <c r="E282" t="s">
        <v>40</v>
      </c>
      <c r="F282" t="str">
        <f t="shared" si="13"/>
        <v>New South Wales</v>
      </c>
      <c r="G282" t="s">
        <v>10</v>
      </c>
      <c r="H282">
        <v>2116</v>
      </c>
      <c r="I282" t="s">
        <v>11</v>
      </c>
      <c r="J282" t="s">
        <v>27</v>
      </c>
      <c r="K282" t="s">
        <v>153</v>
      </c>
      <c r="L282" t="s">
        <v>16</v>
      </c>
      <c r="M282" s="5">
        <v>6</v>
      </c>
    </row>
    <row r="283" spans="1:13" x14ac:dyDescent="0.2">
      <c r="A283" s="2">
        <v>45565</v>
      </c>
      <c r="B283" s="3">
        <f t="shared" si="14"/>
        <v>2025</v>
      </c>
      <c r="C283" t="str">
        <f t="shared" si="12"/>
        <v>2024-2025</v>
      </c>
      <c r="D283" t="s">
        <v>147</v>
      </c>
      <c r="E283" t="s">
        <v>90</v>
      </c>
      <c r="F283" t="str">
        <f t="shared" si="13"/>
        <v>Victoria</v>
      </c>
      <c r="G283" t="s">
        <v>45</v>
      </c>
      <c r="H283">
        <v>3179</v>
      </c>
      <c r="I283" t="s">
        <v>11</v>
      </c>
      <c r="J283" t="s">
        <v>63</v>
      </c>
      <c r="K283" t="s">
        <v>154</v>
      </c>
      <c r="L283" t="s">
        <v>14</v>
      </c>
      <c r="M283" s="5">
        <v>6</v>
      </c>
    </row>
    <row r="284" spans="1:13" x14ac:dyDescent="0.2">
      <c r="A284" s="2">
        <v>45531</v>
      </c>
      <c r="B284" s="3">
        <f t="shared" si="14"/>
        <v>2025</v>
      </c>
      <c r="C284" t="str">
        <f t="shared" si="12"/>
        <v>2024-2025</v>
      </c>
      <c r="D284" t="s">
        <v>147</v>
      </c>
      <c r="E284" t="s">
        <v>61</v>
      </c>
      <c r="F284" t="str">
        <f t="shared" si="13"/>
        <v>New South Wales</v>
      </c>
      <c r="G284" t="s">
        <v>10</v>
      </c>
      <c r="H284">
        <v>2539</v>
      </c>
      <c r="I284" t="s">
        <v>11</v>
      </c>
      <c r="J284" t="s">
        <v>58</v>
      </c>
      <c r="K284" t="s">
        <v>154</v>
      </c>
      <c r="L284" t="s">
        <v>14</v>
      </c>
      <c r="M284" s="5">
        <v>6</v>
      </c>
    </row>
    <row r="285" spans="1:13" x14ac:dyDescent="0.2">
      <c r="A285" s="2">
        <v>45214</v>
      </c>
      <c r="B285" s="3">
        <f t="shared" si="14"/>
        <v>2024</v>
      </c>
      <c r="C285" t="str">
        <f t="shared" si="12"/>
        <v>2023-2024</v>
      </c>
      <c r="D285" t="s">
        <v>147</v>
      </c>
      <c r="E285" t="s">
        <v>88</v>
      </c>
      <c r="F285" t="str">
        <f t="shared" si="13"/>
        <v>South Australia</v>
      </c>
      <c r="G285" t="s">
        <v>32</v>
      </c>
      <c r="H285">
        <v>5011</v>
      </c>
      <c r="I285" t="s">
        <v>11</v>
      </c>
      <c r="J285" t="s">
        <v>33</v>
      </c>
      <c r="K285" t="s">
        <v>154</v>
      </c>
      <c r="L285" t="s">
        <v>14</v>
      </c>
      <c r="M285" s="5">
        <v>6</v>
      </c>
    </row>
    <row r="286" spans="1:13" x14ac:dyDescent="0.2">
      <c r="A286" s="2">
        <v>45423</v>
      </c>
      <c r="B286" s="3">
        <f t="shared" si="14"/>
        <v>2024</v>
      </c>
      <c r="C286" t="str">
        <f t="shared" si="12"/>
        <v>2023-2024</v>
      </c>
      <c r="D286" t="s">
        <v>147</v>
      </c>
      <c r="E286" t="s">
        <v>85</v>
      </c>
      <c r="F286" t="str">
        <f t="shared" si="13"/>
        <v>Queensland</v>
      </c>
      <c r="G286" t="s">
        <v>35</v>
      </c>
      <c r="H286">
        <v>4883</v>
      </c>
      <c r="I286" t="s">
        <v>11</v>
      </c>
      <c r="J286" t="s">
        <v>36</v>
      </c>
      <c r="K286" t="s">
        <v>154</v>
      </c>
      <c r="L286" t="s">
        <v>14</v>
      </c>
      <c r="M286" s="5">
        <v>6.5</v>
      </c>
    </row>
    <row r="287" spans="1:13" x14ac:dyDescent="0.2">
      <c r="A287" s="2">
        <v>45657</v>
      </c>
      <c r="B287" s="3">
        <f t="shared" si="14"/>
        <v>2025</v>
      </c>
      <c r="C287" t="str">
        <f t="shared" si="12"/>
        <v>2024-2025</v>
      </c>
      <c r="D287" t="s">
        <v>147</v>
      </c>
      <c r="E287" t="s">
        <v>110</v>
      </c>
      <c r="F287" t="str">
        <f t="shared" si="13"/>
        <v>Queensland</v>
      </c>
      <c r="G287" t="s">
        <v>35</v>
      </c>
      <c r="H287">
        <v>4680</v>
      </c>
      <c r="I287" t="s">
        <v>11</v>
      </c>
      <c r="J287" t="s">
        <v>51</v>
      </c>
      <c r="K287" t="s">
        <v>149</v>
      </c>
      <c r="L287" t="s">
        <v>15</v>
      </c>
      <c r="M287" s="5">
        <v>6.5</v>
      </c>
    </row>
    <row r="288" spans="1:13" x14ac:dyDescent="0.2">
      <c r="A288" s="2">
        <v>45333</v>
      </c>
      <c r="B288" s="3">
        <f t="shared" si="14"/>
        <v>2024</v>
      </c>
      <c r="C288" t="str">
        <f t="shared" si="12"/>
        <v>2023-2024</v>
      </c>
      <c r="D288" t="s">
        <v>147</v>
      </c>
      <c r="E288" t="s">
        <v>134</v>
      </c>
      <c r="F288" t="str">
        <f t="shared" si="13"/>
        <v>Queensland</v>
      </c>
      <c r="G288" t="s">
        <v>35</v>
      </c>
      <c r="H288">
        <v>4825</v>
      </c>
      <c r="I288" t="s">
        <v>11</v>
      </c>
      <c r="J288" t="s">
        <v>36</v>
      </c>
      <c r="K288" t="s">
        <v>150</v>
      </c>
      <c r="L288" t="s">
        <v>18</v>
      </c>
      <c r="M288" s="5">
        <v>6.5</v>
      </c>
    </row>
    <row r="289" spans="1:13" x14ac:dyDescent="0.2">
      <c r="A289" s="2">
        <v>45024</v>
      </c>
      <c r="B289" s="3">
        <f t="shared" si="14"/>
        <v>2023</v>
      </c>
      <c r="C289" t="str">
        <f t="shared" si="12"/>
        <v>2022-2023</v>
      </c>
      <c r="D289" t="s">
        <v>148</v>
      </c>
      <c r="E289" t="s">
        <v>79</v>
      </c>
      <c r="F289" t="str">
        <f t="shared" si="13"/>
        <v>Australian Capital Territory</v>
      </c>
      <c r="G289" t="s">
        <v>80</v>
      </c>
      <c r="H289">
        <v>2617</v>
      </c>
      <c r="I289" t="s">
        <v>11</v>
      </c>
      <c r="J289" t="s">
        <v>58</v>
      </c>
      <c r="K289" t="s">
        <v>153</v>
      </c>
      <c r="L289" t="s">
        <v>16</v>
      </c>
      <c r="M289" s="5">
        <v>6.56</v>
      </c>
    </row>
    <row r="290" spans="1:13" x14ac:dyDescent="0.2">
      <c r="A290" s="2">
        <v>45576</v>
      </c>
      <c r="B290" s="3">
        <f t="shared" si="14"/>
        <v>2025</v>
      </c>
      <c r="C290" t="str">
        <f t="shared" si="12"/>
        <v>2024-2025</v>
      </c>
      <c r="D290" t="s">
        <v>147</v>
      </c>
      <c r="E290" t="s">
        <v>44</v>
      </c>
      <c r="F290" t="str">
        <f t="shared" si="13"/>
        <v>Victoria</v>
      </c>
      <c r="G290" t="s">
        <v>45</v>
      </c>
      <c r="H290">
        <v>3066</v>
      </c>
      <c r="I290" t="s">
        <v>11</v>
      </c>
      <c r="J290" t="s">
        <v>46</v>
      </c>
      <c r="K290" t="s">
        <v>155</v>
      </c>
      <c r="L290" t="s">
        <v>20</v>
      </c>
      <c r="M290" s="5">
        <v>6.6</v>
      </c>
    </row>
    <row r="291" spans="1:13" x14ac:dyDescent="0.2">
      <c r="A291" s="2">
        <v>45471</v>
      </c>
      <c r="B291" s="3">
        <f t="shared" si="14"/>
        <v>2024</v>
      </c>
      <c r="C291" t="str">
        <f t="shared" si="12"/>
        <v>2023-2024</v>
      </c>
      <c r="D291" t="s">
        <v>147</v>
      </c>
      <c r="E291" t="s">
        <v>117</v>
      </c>
      <c r="F291" t="str">
        <f t="shared" si="13"/>
        <v>Queensland</v>
      </c>
      <c r="G291" t="s">
        <v>35</v>
      </c>
      <c r="H291">
        <v>4119</v>
      </c>
      <c r="I291" t="s">
        <v>11</v>
      </c>
      <c r="J291" t="s">
        <v>43</v>
      </c>
      <c r="K291" t="s">
        <v>154</v>
      </c>
      <c r="L291" t="s">
        <v>14</v>
      </c>
      <c r="M291" s="5">
        <v>6.6</v>
      </c>
    </row>
    <row r="292" spans="1:13" x14ac:dyDescent="0.2">
      <c r="A292" s="2">
        <v>45167</v>
      </c>
      <c r="B292" s="3">
        <f t="shared" si="14"/>
        <v>2024</v>
      </c>
      <c r="C292" t="str">
        <f t="shared" si="12"/>
        <v>2023-2024</v>
      </c>
      <c r="D292" t="s">
        <v>147</v>
      </c>
      <c r="E292" t="s">
        <v>113</v>
      </c>
      <c r="F292" t="str">
        <f t="shared" si="13"/>
        <v>Queensland</v>
      </c>
      <c r="G292" t="s">
        <v>35</v>
      </c>
      <c r="H292">
        <v>4215</v>
      </c>
      <c r="I292" t="s">
        <v>11</v>
      </c>
      <c r="J292" t="s">
        <v>104</v>
      </c>
      <c r="K292" t="s">
        <v>154</v>
      </c>
      <c r="L292" t="s">
        <v>14</v>
      </c>
      <c r="M292" s="5">
        <v>6.69</v>
      </c>
    </row>
    <row r="293" spans="1:13" x14ac:dyDescent="0.2">
      <c r="A293" s="2">
        <v>45567</v>
      </c>
      <c r="B293" s="3">
        <f t="shared" si="14"/>
        <v>2025</v>
      </c>
      <c r="C293" t="str">
        <f t="shared" si="12"/>
        <v>2024-2025</v>
      </c>
      <c r="D293" t="s">
        <v>148</v>
      </c>
      <c r="E293" t="s">
        <v>122</v>
      </c>
      <c r="F293" t="str">
        <f t="shared" si="13"/>
        <v>New South Wales</v>
      </c>
      <c r="G293" t="s">
        <v>10</v>
      </c>
      <c r="H293">
        <v>2650</v>
      </c>
      <c r="I293" t="s">
        <v>11</v>
      </c>
      <c r="J293" t="s">
        <v>25</v>
      </c>
      <c r="K293" t="s">
        <v>156</v>
      </c>
      <c r="L293" t="s">
        <v>17</v>
      </c>
      <c r="M293" s="5">
        <v>6.81</v>
      </c>
    </row>
    <row r="294" spans="1:13" x14ac:dyDescent="0.2">
      <c r="A294" s="2">
        <v>45649</v>
      </c>
      <c r="B294" s="3">
        <f t="shared" si="14"/>
        <v>2025</v>
      </c>
      <c r="C294" t="str">
        <f t="shared" si="12"/>
        <v>2024-2025</v>
      </c>
      <c r="D294" t="s">
        <v>147</v>
      </c>
      <c r="E294" t="s">
        <v>138</v>
      </c>
      <c r="F294" t="str">
        <f t="shared" si="13"/>
        <v>Queensland</v>
      </c>
      <c r="G294" t="s">
        <v>35</v>
      </c>
      <c r="H294">
        <v>4558</v>
      </c>
      <c r="I294" t="s">
        <v>11</v>
      </c>
      <c r="J294" t="s">
        <v>120</v>
      </c>
      <c r="K294" t="s">
        <v>153</v>
      </c>
      <c r="L294" t="s">
        <v>16</v>
      </c>
      <c r="M294" s="5">
        <v>6.82</v>
      </c>
    </row>
    <row r="295" spans="1:13" x14ac:dyDescent="0.2">
      <c r="A295" s="2">
        <v>45277</v>
      </c>
      <c r="B295" s="3">
        <f t="shared" si="14"/>
        <v>2024</v>
      </c>
      <c r="C295" t="str">
        <f t="shared" si="12"/>
        <v>2023-2024</v>
      </c>
      <c r="D295" t="s">
        <v>147</v>
      </c>
      <c r="E295" t="s">
        <v>78</v>
      </c>
      <c r="F295" t="str">
        <f t="shared" si="13"/>
        <v>New South Wales</v>
      </c>
      <c r="G295" t="s">
        <v>10</v>
      </c>
      <c r="H295">
        <v>2350</v>
      </c>
      <c r="I295" t="s">
        <v>11</v>
      </c>
      <c r="J295" t="s">
        <v>68</v>
      </c>
      <c r="K295" t="s">
        <v>155</v>
      </c>
      <c r="L295" t="s">
        <v>20</v>
      </c>
      <c r="M295" s="5">
        <v>6.96</v>
      </c>
    </row>
    <row r="296" spans="1:13" x14ac:dyDescent="0.2">
      <c r="A296" s="2">
        <v>45005</v>
      </c>
      <c r="B296" s="3">
        <f t="shared" si="14"/>
        <v>2023</v>
      </c>
      <c r="C296" t="str">
        <f t="shared" si="12"/>
        <v>2022-2023</v>
      </c>
      <c r="D296" t="s">
        <v>147</v>
      </c>
      <c r="E296" t="s">
        <v>96</v>
      </c>
      <c r="F296" t="str">
        <f t="shared" si="13"/>
        <v>Western Australia</v>
      </c>
      <c r="G296" t="s">
        <v>48</v>
      </c>
      <c r="H296">
        <v>6330</v>
      </c>
      <c r="I296" t="s">
        <v>11</v>
      </c>
      <c r="J296" t="s">
        <v>94</v>
      </c>
      <c r="K296" t="s">
        <v>155</v>
      </c>
      <c r="L296" t="s">
        <v>20</v>
      </c>
      <c r="M296" s="5">
        <v>6.98</v>
      </c>
    </row>
    <row r="297" spans="1:13" x14ac:dyDescent="0.2">
      <c r="A297" s="2">
        <v>45565</v>
      </c>
      <c r="B297" s="3">
        <f t="shared" si="14"/>
        <v>2025</v>
      </c>
      <c r="C297" t="str">
        <f t="shared" si="12"/>
        <v>2024-2025</v>
      </c>
      <c r="D297" t="s">
        <v>147</v>
      </c>
      <c r="E297" t="s">
        <v>124</v>
      </c>
      <c r="F297" t="str">
        <f t="shared" si="13"/>
        <v>New South Wales</v>
      </c>
      <c r="G297" t="s">
        <v>10</v>
      </c>
      <c r="H297">
        <v>2015</v>
      </c>
      <c r="I297" t="s">
        <v>11</v>
      </c>
      <c r="J297" t="s">
        <v>12</v>
      </c>
      <c r="K297" t="s">
        <v>19</v>
      </c>
      <c r="L297" t="s">
        <v>23</v>
      </c>
      <c r="M297" s="5">
        <v>6.99</v>
      </c>
    </row>
    <row r="298" spans="1:13" x14ac:dyDescent="0.2">
      <c r="A298" s="2">
        <v>45433</v>
      </c>
      <c r="B298" s="3">
        <f t="shared" si="14"/>
        <v>2024</v>
      </c>
      <c r="C298" t="str">
        <f t="shared" si="12"/>
        <v>2023-2024</v>
      </c>
      <c r="D298" t="s">
        <v>147</v>
      </c>
      <c r="E298" t="s">
        <v>108</v>
      </c>
      <c r="F298" t="str">
        <f t="shared" si="13"/>
        <v>Victoria</v>
      </c>
      <c r="G298" t="s">
        <v>45</v>
      </c>
      <c r="H298">
        <v>3018</v>
      </c>
      <c r="I298" t="s">
        <v>11</v>
      </c>
      <c r="J298" t="s">
        <v>46</v>
      </c>
      <c r="K298" t="s">
        <v>19</v>
      </c>
      <c r="L298" t="s">
        <v>23</v>
      </c>
      <c r="M298" s="5">
        <v>6.99</v>
      </c>
    </row>
    <row r="299" spans="1:13" x14ac:dyDescent="0.2">
      <c r="A299" s="2">
        <v>44938</v>
      </c>
      <c r="B299" s="3">
        <f t="shared" si="14"/>
        <v>2023</v>
      </c>
      <c r="C299" t="str">
        <f t="shared" si="12"/>
        <v>2022-2023</v>
      </c>
      <c r="D299" t="s">
        <v>147</v>
      </c>
      <c r="E299" t="s">
        <v>86</v>
      </c>
      <c r="F299" t="str">
        <f t="shared" si="13"/>
        <v>New South Wales</v>
      </c>
      <c r="G299" t="s">
        <v>10</v>
      </c>
      <c r="H299">
        <v>2064</v>
      </c>
      <c r="I299" t="s">
        <v>11</v>
      </c>
      <c r="J299" t="s">
        <v>12</v>
      </c>
      <c r="K299" t="s">
        <v>149</v>
      </c>
      <c r="L299" t="s">
        <v>15</v>
      </c>
      <c r="M299" s="5">
        <v>6.99</v>
      </c>
    </row>
    <row r="300" spans="1:13" x14ac:dyDescent="0.2">
      <c r="A300" s="2">
        <v>45321</v>
      </c>
      <c r="B300" s="3">
        <f t="shared" si="14"/>
        <v>2024</v>
      </c>
      <c r="C300" t="str">
        <f t="shared" si="12"/>
        <v>2023-2024</v>
      </c>
      <c r="D300" t="s">
        <v>147</v>
      </c>
      <c r="E300" t="s">
        <v>67</v>
      </c>
      <c r="F300" t="str">
        <f t="shared" si="13"/>
        <v>New South Wales</v>
      </c>
      <c r="G300" t="s">
        <v>10</v>
      </c>
      <c r="H300">
        <v>2478</v>
      </c>
      <c r="I300" t="s">
        <v>11</v>
      </c>
      <c r="J300" t="s">
        <v>68</v>
      </c>
      <c r="K300" t="s">
        <v>19</v>
      </c>
      <c r="L300" t="s">
        <v>23</v>
      </c>
      <c r="M300" s="5">
        <v>6.99</v>
      </c>
    </row>
    <row r="301" spans="1:13" x14ac:dyDescent="0.2">
      <c r="A301" s="2">
        <v>45630</v>
      </c>
      <c r="B301" s="3">
        <f t="shared" si="14"/>
        <v>2025</v>
      </c>
      <c r="C301" t="str">
        <f t="shared" si="12"/>
        <v>2024-2025</v>
      </c>
      <c r="D301" t="s">
        <v>148</v>
      </c>
      <c r="E301" t="s">
        <v>102</v>
      </c>
      <c r="F301" t="str">
        <f t="shared" si="13"/>
        <v>Queensland</v>
      </c>
      <c r="G301" t="s">
        <v>35</v>
      </c>
      <c r="H301">
        <v>4870</v>
      </c>
      <c r="I301" t="s">
        <v>11</v>
      </c>
      <c r="J301" t="s">
        <v>36</v>
      </c>
      <c r="K301" t="s">
        <v>150</v>
      </c>
      <c r="L301" t="s">
        <v>18</v>
      </c>
      <c r="M301" s="5">
        <v>6.99</v>
      </c>
    </row>
    <row r="302" spans="1:13" x14ac:dyDescent="0.2">
      <c r="A302" s="2">
        <v>45035</v>
      </c>
      <c r="B302" s="3">
        <f t="shared" si="14"/>
        <v>2023</v>
      </c>
      <c r="C302" t="str">
        <f t="shared" si="12"/>
        <v>2022-2023</v>
      </c>
      <c r="D302" t="s">
        <v>147</v>
      </c>
      <c r="E302" t="s">
        <v>57</v>
      </c>
      <c r="F302" t="str">
        <f t="shared" si="13"/>
        <v>New South Wales</v>
      </c>
      <c r="G302" t="s">
        <v>10</v>
      </c>
      <c r="H302">
        <v>2560</v>
      </c>
      <c r="I302" t="s">
        <v>11</v>
      </c>
      <c r="J302" t="s">
        <v>58</v>
      </c>
      <c r="K302" t="s">
        <v>149</v>
      </c>
      <c r="L302" t="s">
        <v>15</v>
      </c>
      <c r="M302" s="5">
        <v>6.99</v>
      </c>
    </row>
    <row r="303" spans="1:13" x14ac:dyDescent="0.2">
      <c r="A303" s="2">
        <v>45409</v>
      </c>
      <c r="B303" s="3">
        <f t="shared" si="14"/>
        <v>2024</v>
      </c>
      <c r="C303" t="str">
        <f t="shared" si="12"/>
        <v>2023-2024</v>
      </c>
      <c r="D303" t="s">
        <v>147</v>
      </c>
      <c r="E303" t="s">
        <v>41</v>
      </c>
      <c r="F303" t="str">
        <f t="shared" si="13"/>
        <v>New South Wales</v>
      </c>
      <c r="G303" t="s">
        <v>10</v>
      </c>
      <c r="H303">
        <v>2830</v>
      </c>
      <c r="I303" t="s">
        <v>11</v>
      </c>
      <c r="J303" t="s">
        <v>25</v>
      </c>
      <c r="K303" t="s">
        <v>19</v>
      </c>
      <c r="L303" t="s">
        <v>23</v>
      </c>
      <c r="M303" s="5">
        <v>6.99</v>
      </c>
    </row>
    <row r="304" spans="1:13" x14ac:dyDescent="0.2">
      <c r="A304" s="2">
        <v>45591</v>
      </c>
      <c r="B304" s="3">
        <f t="shared" si="14"/>
        <v>2025</v>
      </c>
      <c r="C304" t="str">
        <f t="shared" si="12"/>
        <v>2024-2025</v>
      </c>
      <c r="D304" t="s">
        <v>148</v>
      </c>
      <c r="E304" t="s">
        <v>109</v>
      </c>
      <c r="F304" t="str">
        <f t="shared" si="13"/>
        <v>New South Wales</v>
      </c>
      <c r="G304" t="s">
        <v>10</v>
      </c>
      <c r="H304">
        <v>2480</v>
      </c>
      <c r="I304" t="s">
        <v>11</v>
      </c>
      <c r="J304" t="s">
        <v>68</v>
      </c>
      <c r="K304" t="s">
        <v>156</v>
      </c>
      <c r="L304" t="s">
        <v>17</v>
      </c>
      <c r="M304" s="5">
        <v>6.99</v>
      </c>
    </row>
    <row r="305" spans="1:13" x14ac:dyDescent="0.2">
      <c r="A305" s="2">
        <v>45146</v>
      </c>
      <c r="B305" s="3">
        <f t="shared" si="14"/>
        <v>2024</v>
      </c>
      <c r="C305" t="str">
        <f t="shared" si="12"/>
        <v>2023-2024</v>
      </c>
      <c r="D305" t="s">
        <v>147</v>
      </c>
      <c r="E305" t="s">
        <v>138</v>
      </c>
      <c r="F305" t="str">
        <f t="shared" si="13"/>
        <v>Queensland</v>
      </c>
      <c r="G305" t="s">
        <v>35</v>
      </c>
      <c r="H305">
        <v>4558</v>
      </c>
      <c r="I305" t="s">
        <v>11</v>
      </c>
      <c r="J305" t="s">
        <v>120</v>
      </c>
      <c r="K305" t="s">
        <v>154</v>
      </c>
      <c r="L305" t="s">
        <v>14</v>
      </c>
      <c r="M305" s="5">
        <v>6.99</v>
      </c>
    </row>
    <row r="306" spans="1:13" x14ac:dyDescent="0.2">
      <c r="A306" s="2">
        <v>45283</v>
      </c>
      <c r="B306" s="3">
        <f t="shared" si="14"/>
        <v>2024</v>
      </c>
      <c r="C306" t="str">
        <f t="shared" si="12"/>
        <v>2023-2024</v>
      </c>
      <c r="D306" t="s">
        <v>148</v>
      </c>
      <c r="E306" t="s">
        <v>95</v>
      </c>
      <c r="F306" t="str">
        <f t="shared" si="13"/>
        <v>Victoria</v>
      </c>
      <c r="G306" t="s">
        <v>45</v>
      </c>
      <c r="H306">
        <v>3931</v>
      </c>
      <c r="I306" t="s">
        <v>11</v>
      </c>
      <c r="J306" t="s">
        <v>55</v>
      </c>
      <c r="K306" t="s">
        <v>154</v>
      </c>
      <c r="L306" t="s">
        <v>14</v>
      </c>
      <c r="M306" s="5">
        <v>6.99</v>
      </c>
    </row>
    <row r="307" spans="1:13" x14ac:dyDescent="0.2">
      <c r="A307" s="2">
        <v>45656</v>
      </c>
      <c r="B307" s="3">
        <f t="shared" si="14"/>
        <v>2025</v>
      </c>
      <c r="C307" t="str">
        <f t="shared" si="12"/>
        <v>2024-2025</v>
      </c>
      <c r="D307" t="s">
        <v>147</v>
      </c>
      <c r="E307" t="s">
        <v>42</v>
      </c>
      <c r="F307" t="str">
        <f t="shared" si="13"/>
        <v>Queensland</v>
      </c>
      <c r="G307" t="s">
        <v>35</v>
      </c>
      <c r="H307">
        <v>4053</v>
      </c>
      <c r="I307" t="s">
        <v>11</v>
      </c>
      <c r="J307" t="s">
        <v>43</v>
      </c>
      <c r="K307" t="s">
        <v>151</v>
      </c>
      <c r="L307" t="s">
        <v>21</v>
      </c>
      <c r="M307" s="5">
        <v>6.99</v>
      </c>
    </row>
    <row r="308" spans="1:13" x14ac:dyDescent="0.2">
      <c r="A308" s="2">
        <v>45373</v>
      </c>
      <c r="B308" s="3">
        <f t="shared" si="14"/>
        <v>2024</v>
      </c>
      <c r="C308" t="str">
        <f t="shared" si="12"/>
        <v>2023-2024</v>
      </c>
      <c r="D308" t="s">
        <v>147</v>
      </c>
      <c r="E308" t="s">
        <v>86</v>
      </c>
      <c r="F308" t="str">
        <f t="shared" si="13"/>
        <v>New South Wales</v>
      </c>
      <c r="G308" t="s">
        <v>10</v>
      </c>
      <c r="H308">
        <v>2064</v>
      </c>
      <c r="I308" t="s">
        <v>11</v>
      </c>
      <c r="J308" t="s">
        <v>12</v>
      </c>
      <c r="K308" t="s">
        <v>154</v>
      </c>
      <c r="L308" t="s">
        <v>14</v>
      </c>
      <c r="M308" s="5">
        <v>7</v>
      </c>
    </row>
    <row r="309" spans="1:13" x14ac:dyDescent="0.2">
      <c r="A309" s="2">
        <v>45044</v>
      </c>
      <c r="B309" s="3">
        <f t="shared" si="14"/>
        <v>2023</v>
      </c>
      <c r="C309" t="str">
        <f t="shared" si="12"/>
        <v>2022-2023</v>
      </c>
      <c r="D309" t="s">
        <v>147</v>
      </c>
      <c r="E309" t="s">
        <v>140</v>
      </c>
      <c r="F309" t="str">
        <f t="shared" si="13"/>
        <v>Tasmania</v>
      </c>
      <c r="G309" t="s">
        <v>70</v>
      </c>
      <c r="H309">
        <v>7320</v>
      </c>
      <c r="I309" t="s">
        <v>11</v>
      </c>
      <c r="J309" t="s">
        <v>71</v>
      </c>
      <c r="K309" t="s">
        <v>150</v>
      </c>
      <c r="L309" t="s">
        <v>18</v>
      </c>
      <c r="M309" s="5">
        <v>7</v>
      </c>
    </row>
    <row r="310" spans="1:13" x14ac:dyDescent="0.2">
      <c r="A310" s="2">
        <v>45161</v>
      </c>
      <c r="B310" s="3">
        <f t="shared" si="14"/>
        <v>2024</v>
      </c>
      <c r="C310" t="str">
        <f t="shared" si="12"/>
        <v>2023-2024</v>
      </c>
      <c r="D310" t="s">
        <v>147</v>
      </c>
      <c r="E310" t="s">
        <v>57</v>
      </c>
      <c r="F310" t="str">
        <f t="shared" si="13"/>
        <v>New South Wales</v>
      </c>
      <c r="G310" t="s">
        <v>10</v>
      </c>
      <c r="H310">
        <v>2560</v>
      </c>
      <c r="I310" t="s">
        <v>11</v>
      </c>
      <c r="J310" t="s">
        <v>58</v>
      </c>
      <c r="K310" t="s">
        <v>153</v>
      </c>
      <c r="L310" t="s">
        <v>16</v>
      </c>
      <c r="M310" s="5">
        <v>7</v>
      </c>
    </row>
    <row r="311" spans="1:13" x14ac:dyDescent="0.2">
      <c r="A311" s="2">
        <v>45492</v>
      </c>
      <c r="B311" s="3">
        <f t="shared" si="14"/>
        <v>2025</v>
      </c>
      <c r="C311" t="str">
        <f t="shared" si="12"/>
        <v>2024-2025</v>
      </c>
      <c r="D311" t="s">
        <v>147</v>
      </c>
      <c r="E311" t="s">
        <v>136</v>
      </c>
      <c r="F311" t="str">
        <f t="shared" si="13"/>
        <v>Victoria</v>
      </c>
      <c r="G311" t="s">
        <v>45</v>
      </c>
      <c r="H311">
        <v>3175</v>
      </c>
      <c r="I311" t="s">
        <v>11</v>
      </c>
      <c r="J311" t="s">
        <v>63</v>
      </c>
      <c r="K311" t="s">
        <v>154</v>
      </c>
      <c r="L311" t="s">
        <v>14</v>
      </c>
      <c r="M311" s="5">
        <v>7</v>
      </c>
    </row>
    <row r="312" spans="1:13" x14ac:dyDescent="0.2">
      <c r="A312" s="2">
        <v>45041</v>
      </c>
      <c r="B312" s="3">
        <f t="shared" si="14"/>
        <v>2023</v>
      </c>
      <c r="C312" t="str">
        <f t="shared" si="12"/>
        <v>2022-2023</v>
      </c>
      <c r="D312" t="s">
        <v>147</v>
      </c>
      <c r="E312" t="s">
        <v>106</v>
      </c>
      <c r="F312" t="str">
        <f t="shared" si="13"/>
        <v>Victoria</v>
      </c>
      <c r="G312" t="s">
        <v>45</v>
      </c>
      <c r="H312">
        <v>3915</v>
      </c>
      <c r="I312" t="s">
        <v>11</v>
      </c>
      <c r="J312" t="s">
        <v>55</v>
      </c>
      <c r="K312" t="s">
        <v>154</v>
      </c>
      <c r="L312" t="s">
        <v>14</v>
      </c>
      <c r="M312" s="5">
        <v>7</v>
      </c>
    </row>
    <row r="313" spans="1:13" x14ac:dyDescent="0.2">
      <c r="A313" s="2">
        <v>44982</v>
      </c>
      <c r="B313" s="3">
        <f t="shared" si="14"/>
        <v>2023</v>
      </c>
      <c r="C313" t="str">
        <f t="shared" si="12"/>
        <v>2022-2023</v>
      </c>
      <c r="D313" t="s">
        <v>147</v>
      </c>
      <c r="E313" t="s">
        <v>92</v>
      </c>
      <c r="F313" t="str">
        <f t="shared" si="13"/>
        <v>Queensland</v>
      </c>
      <c r="G313" t="s">
        <v>35</v>
      </c>
      <c r="H313">
        <v>4068</v>
      </c>
      <c r="I313" t="s">
        <v>11</v>
      </c>
      <c r="J313" t="s">
        <v>43</v>
      </c>
      <c r="K313" t="s">
        <v>150</v>
      </c>
      <c r="L313" t="s">
        <v>18</v>
      </c>
      <c r="M313" s="5">
        <v>7</v>
      </c>
    </row>
    <row r="314" spans="1:13" x14ac:dyDescent="0.2">
      <c r="A314" s="2">
        <v>45503</v>
      </c>
      <c r="B314" s="3">
        <f t="shared" si="14"/>
        <v>2025</v>
      </c>
      <c r="C314" t="str">
        <f t="shared" si="12"/>
        <v>2024-2025</v>
      </c>
      <c r="D314" t="s">
        <v>148</v>
      </c>
      <c r="E314" t="s">
        <v>97</v>
      </c>
      <c r="F314" t="str">
        <f t="shared" si="13"/>
        <v>Tasmania</v>
      </c>
      <c r="G314" t="s">
        <v>70</v>
      </c>
      <c r="H314">
        <v>7250</v>
      </c>
      <c r="I314" t="s">
        <v>11</v>
      </c>
      <c r="J314" t="s">
        <v>71</v>
      </c>
      <c r="K314" t="s">
        <v>149</v>
      </c>
      <c r="L314" t="s">
        <v>15</v>
      </c>
      <c r="M314" s="5">
        <v>7</v>
      </c>
    </row>
    <row r="315" spans="1:13" x14ac:dyDescent="0.2">
      <c r="A315" s="2">
        <v>45271</v>
      </c>
      <c r="B315" s="3">
        <f t="shared" si="14"/>
        <v>2024</v>
      </c>
      <c r="C315" t="str">
        <f t="shared" si="12"/>
        <v>2023-2024</v>
      </c>
      <c r="D315" t="s">
        <v>147</v>
      </c>
      <c r="E315" t="s">
        <v>87</v>
      </c>
      <c r="F315" t="str">
        <f t="shared" si="13"/>
        <v>New South Wales</v>
      </c>
      <c r="G315" t="s">
        <v>10</v>
      </c>
      <c r="H315">
        <v>2790</v>
      </c>
      <c r="I315" t="s">
        <v>11</v>
      </c>
      <c r="J315" t="s">
        <v>25</v>
      </c>
      <c r="K315" t="s">
        <v>150</v>
      </c>
      <c r="L315" t="s">
        <v>18</v>
      </c>
      <c r="M315" s="5">
        <v>7</v>
      </c>
    </row>
    <row r="316" spans="1:13" x14ac:dyDescent="0.2">
      <c r="A316" s="2">
        <v>45616</v>
      </c>
      <c r="B316" s="3">
        <f t="shared" si="14"/>
        <v>2025</v>
      </c>
      <c r="C316" t="str">
        <f t="shared" si="12"/>
        <v>2024-2025</v>
      </c>
      <c r="D316" t="s">
        <v>147</v>
      </c>
      <c r="E316" t="s">
        <v>95</v>
      </c>
      <c r="F316" t="str">
        <f t="shared" si="13"/>
        <v>Victoria</v>
      </c>
      <c r="G316" t="s">
        <v>45</v>
      </c>
      <c r="H316">
        <v>3931</v>
      </c>
      <c r="I316" t="s">
        <v>11</v>
      </c>
      <c r="J316" t="s">
        <v>55</v>
      </c>
      <c r="K316" t="s">
        <v>153</v>
      </c>
      <c r="L316" t="s">
        <v>16</v>
      </c>
      <c r="M316" s="5">
        <v>7</v>
      </c>
    </row>
    <row r="317" spans="1:13" x14ac:dyDescent="0.2">
      <c r="A317" s="2">
        <v>45117</v>
      </c>
      <c r="B317" s="3">
        <f t="shared" si="14"/>
        <v>2024</v>
      </c>
      <c r="C317" t="str">
        <f t="shared" si="12"/>
        <v>2023-2024</v>
      </c>
      <c r="D317" t="s">
        <v>147</v>
      </c>
      <c r="E317" t="s">
        <v>132</v>
      </c>
      <c r="F317" t="str">
        <f t="shared" si="13"/>
        <v>New South Wales</v>
      </c>
      <c r="G317" t="s">
        <v>10</v>
      </c>
      <c r="H317">
        <v>2800</v>
      </c>
      <c r="I317" t="s">
        <v>11</v>
      </c>
      <c r="J317" t="s">
        <v>25</v>
      </c>
      <c r="K317" t="s">
        <v>153</v>
      </c>
      <c r="L317" t="s">
        <v>16</v>
      </c>
      <c r="M317" s="5">
        <v>7</v>
      </c>
    </row>
    <row r="318" spans="1:13" x14ac:dyDescent="0.2">
      <c r="A318" s="2">
        <v>44998</v>
      </c>
      <c r="B318" s="3">
        <f t="shared" si="14"/>
        <v>2023</v>
      </c>
      <c r="C318" t="str">
        <f t="shared" si="12"/>
        <v>2022-2023</v>
      </c>
      <c r="D318" t="s">
        <v>147</v>
      </c>
      <c r="E318" t="s">
        <v>66</v>
      </c>
      <c r="F318" t="str">
        <f t="shared" si="13"/>
        <v>South Australia</v>
      </c>
      <c r="G318" t="s">
        <v>32</v>
      </c>
      <c r="H318">
        <v>5169</v>
      </c>
      <c r="I318" t="s">
        <v>11</v>
      </c>
      <c r="J318" t="s">
        <v>33</v>
      </c>
      <c r="K318" t="s">
        <v>153</v>
      </c>
      <c r="L318" t="s">
        <v>16</v>
      </c>
      <c r="M318" s="5">
        <v>7</v>
      </c>
    </row>
    <row r="319" spans="1:13" x14ac:dyDescent="0.2">
      <c r="A319" s="2">
        <v>45051</v>
      </c>
      <c r="B319" s="3">
        <f t="shared" si="14"/>
        <v>2023</v>
      </c>
      <c r="C319" t="str">
        <f t="shared" si="12"/>
        <v>2022-2023</v>
      </c>
      <c r="D319" t="s">
        <v>147</v>
      </c>
      <c r="E319" t="s">
        <v>82</v>
      </c>
      <c r="F319" t="str">
        <f t="shared" si="13"/>
        <v>Queensland</v>
      </c>
      <c r="G319" t="s">
        <v>35</v>
      </c>
      <c r="H319">
        <v>4012</v>
      </c>
      <c r="I319" t="s">
        <v>11</v>
      </c>
      <c r="J319" t="s">
        <v>43</v>
      </c>
      <c r="K319" t="s">
        <v>153</v>
      </c>
      <c r="L319" t="s">
        <v>16</v>
      </c>
      <c r="M319" s="5">
        <v>7</v>
      </c>
    </row>
    <row r="320" spans="1:13" x14ac:dyDescent="0.2">
      <c r="A320" s="2">
        <v>45559</v>
      </c>
      <c r="B320" s="3">
        <f t="shared" si="14"/>
        <v>2025</v>
      </c>
      <c r="C320" t="str">
        <f t="shared" si="12"/>
        <v>2024-2025</v>
      </c>
      <c r="D320" t="s">
        <v>147</v>
      </c>
      <c r="E320" t="s">
        <v>82</v>
      </c>
      <c r="F320" t="str">
        <f t="shared" si="13"/>
        <v>Queensland</v>
      </c>
      <c r="G320" t="s">
        <v>35</v>
      </c>
      <c r="H320">
        <v>4012</v>
      </c>
      <c r="I320" t="s">
        <v>11</v>
      </c>
      <c r="J320" t="s">
        <v>43</v>
      </c>
      <c r="K320" t="s">
        <v>154</v>
      </c>
      <c r="L320" t="s">
        <v>14</v>
      </c>
      <c r="M320" s="5">
        <v>7</v>
      </c>
    </row>
    <row r="321" spans="1:13" x14ac:dyDescent="0.2">
      <c r="A321" s="2">
        <v>45165</v>
      </c>
      <c r="B321" s="3">
        <f t="shared" si="14"/>
        <v>2024</v>
      </c>
      <c r="C321" t="str">
        <f t="shared" si="12"/>
        <v>2023-2024</v>
      </c>
      <c r="D321" t="s">
        <v>147</v>
      </c>
      <c r="E321" t="s">
        <v>117</v>
      </c>
      <c r="F321" t="str">
        <f t="shared" si="13"/>
        <v>Queensland</v>
      </c>
      <c r="G321" t="s">
        <v>35</v>
      </c>
      <c r="H321">
        <v>4119</v>
      </c>
      <c r="I321" t="s">
        <v>11</v>
      </c>
      <c r="J321" t="s">
        <v>43</v>
      </c>
      <c r="K321" t="s">
        <v>153</v>
      </c>
      <c r="L321" t="s">
        <v>16</v>
      </c>
      <c r="M321" s="5">
        <v>7</v>
      </c>
    </row>
    <row r="322" spans="1:13" x14ac:dyDescent="0.2">
      <c r="A322" s="2">
        <v>45064</v>
      </c>
      <c r="B322" s="3">
        <f t="shared" si="14"/>
        <v>2023</v>
      </c>
      <c r="C322" t="str">
        <f t="shared" ref="C322:C385" si="15">IF(MONTH(A322) &gt;= 7, YEAR(A322) &amp; "-" &amp; YEAR(A322) + 1, YEAR(A322) - 1 &amp; "-" &amp; YEAR(A322))</f>
        <v>2022-2023</v>
      </c>
      <c r="D322" t="s">
        <v>147</v>
      </c>
      <c r="E322" t="s">
        <v>99</v>
      </c>
      <c r="F322" t="str">
        <f t="shared" ref="F322:F385" si="16">IF(G322="WA","Western Australia",
IF(G322="NSW","New South Wales",
IF(G322="QLD","Queensland",
IF(G322="VIC","Victoria",
IF(G322="TAS","Tasmania",
IF(G322="SA","South Australia",
IF(G322="NT","Northern Territory",
IF(G322="ACT","Australian Capital Territory",G322))))))))</f>
        <v>Victoria</v>
      </c>
      <c r="G322" t="s">
        <v>45</v>
      </c>
      <c r="H322">
        <v>3148</v>
      </c>
      <c r="I322" t="s">
        <v>11</v>
      </c>
      <c r="J322" t="s">
        <v>63</v>
      </c>
      <c r="K322" t="s">
        <v>149</v>
      </c>
      <c r="L322" t="s">
        <v>15</v>
      </c>
      <c r="M322" s="5">
        <v>7.09</v>
      </c>
    </row>
    <row r="323" spans="1:13" x14ac:dyDescent="0.2">
      <c r="A323" s="2">
        <v>45418</v>
      </c>
      <c r="B323" s="3">
        <f t="shared" ref="B323:B386" si="17">IF(MONTH(A323)&gt;=7,YEAR(A323)+1,YEAR(A323))</f>
        <v>2024</v>
      </c>
      <c r="C323" t="str">
        <f t="shared" si="15"/>
        <v>2023-2024</v>
      </c>
      <c r="D323" t="s">
        <v>147</v>
      </c>
      <c r="E323" t="s">
        <v>79</v>
      </c>
      <c r="F323" t="str">
        <f t="shared" si="16"/>
        <v>Australian Capital Territory</v>
      </c>
      <c r="G323" t="s">
        <v>80</v>
      </c>
      <c r="H323">
        <v>2617</v>
      </c>
      <c r="I323" t="s">
        <v>11</v>
      </c>
      <c r="J323" t="s">
        <v>58</v>
      </c>
      <c r="K323" t="s">
        <v>149</v>
      </c>
      <c r="L323" t="s">
        <v>15</v>
      </c>
      <c r="M323" s="5">
        <v>7.22</v>
      </c>
    </row>
    <row r="324" spans="1:13" x14ac:dyDescent="0.2">
      <c r="A324" s="2">
        <v>45104</v>
      </c>
      <c r="B324" s="3">
        <f t="shared" si="17"/>
        <v>2023</v>
      </c>
      <c r="C324" t="str">
        <f t="shared" si="15"/>
        <v>2022-2023</v>
      </c>
      <c r="D324" t="s">
        <v>147</v>
      </c>
      <c r="E324" t="s">
        <v>106</v>
      </c>
      <c r="F324" t="str">
        <f t="shared" si="16"/>
        <v>Victoria</v>
      </c>
      <c r="G324" t="s">
        <v>45</v>
      </c>
      <c r="H324">
        <v>3915</v>
      </c>
      <c r="I324" t="s">
        <v>11</v>
      </c>
      <c r="J324" t="s">
        <v>55</v>
      </c>
      <c r="K324" t="s">
        <v>154</v>
      </c>
      <c r="L324" t="s">
        <v>14</v>
      </c>
      <c r="M324" s="5">
        <v>7.29</v>
      </c>
    </row>
    <row r="325" spans="1:13" x14ac:dyDescent="0.2">
      <c r="A325" s="2">
        <v>45463</v>
      </c>
      <c r="B325" s="3">
        <f t="shared" si="17"/>
        <v>2024</v>
      </c>
      <c r="C325" t="str">
        <f t="shared" si="15"/>
        <v>2023-2024</v>
      </c>
      <c r="D325" t="s">
        <v>147</v>
      </c>
      <c r="E325" t="s">
        <v>121</v>
      </c>
      <c r="F325" t="str">
        <f t="shared" si="16"/>
        <v>Queensland</v>
      </c>
      <c r="G325" t="s">
        <v>35</v>
      </c>
      <c r="H325">
        <v>4700</v>
      </c>
      <c r="I325" t="s">
        <v>11</v>
      </c>
      <c r="J325" t="s">
        <v>51</v>
      </c>
      <c r="K325" t="s">
        <v>149</v>
      </c>
      <c r="L325" t="s">
        <v>15</v>
      </c>
      <c r="M325" s="5">
        <v>7.41</v>
      </c>
    </row>
    <row r="326" spans="1:13" x14ac:dyDescent="0.2">
      <c r="A326" s="2">
        <v>45021</v>
      </c>
      <c r="B326" s="3">
        <f t="shared" si="17"/>
        <v>2023</v>
      </c>
      <c r="C326" t="str">
        <f t="shared" si="15"/>
        <v>2022-2023</v>
      </c>
      <c r="D326" t="s">
        <v>148</v>
      </c>
      <c r="E326" t="s">
        <v>54</v>
      </c>
      <c r="F326" t="str">
        <f t="shared" si="16"/>
        <v>Victoria</v>
      </c>
      <c r="G326" t="s">
        <v>45</v>
      </c>
      <c r="H326">
        <v>3977</v>
      </c>
      <c r="I326" t="s">
        <v>11</v>
      </c>
      <c r="J326" t="s">
        <v>55</v>
      </c>
      <c r="K326" t="s">
        <v>154</v>
      </c>
      <c r="L326" t="s">
        <v>14</v>
      </c>
      <c r="M326" s="5">
        <v>7.5</v>
      </c>
    </row>
    <row r="327" spans="1:13" x14ac:dyDescent="0.2">
      <c r="A327" s="2">
        <v>45025</v>
      </c>
      <c r="B327" s="3">
        <f t="shared" si="17"/>
        <v>2023</v>
      </c>
      <c r="C327" t="str">
        <f t="shared" si="15"/>
        <v>2022-2023</v>
      </c>
      <c r="D327" t="s">
        <v>147</v>
      </c>
      <c r="E327" t="s">
        <v>89</v>
      </c>
      <c r="F327" t="str">
        <f t="shared" si="16"/>
        <v>Queensland</v>
      </c>
      <c r="G327" t="s">
        <v>35</v>
      </c>
      <c r="H327">
        <v>4655</v>
      </c>
      <c r="I327" t="s">
        <v>11</v>
      </c>
      <c r="J327" t="s">
        <v>51</v>
      </c>
      <c r="K327" t="s">
        <v>154</v>
      </c>
      <c r="L327" t="s">
        <v>14</v>
      </c>
      <c r="M327" s="5">
        <v>7.5</v>
      </c>
    </row>
    <row r="328" spans="1:13" x14ac:dyDescent="0.2">
      <c r="A328" s="2">
        <v>45457</v>
      </c>
      <c r="B328" s="3">
        <f t="shared" si="17"/>
        <v>2024</v>
      </c>
      <c r="C328" t="str">
        <f t="shared" si="15"/>
        <v>2023-2024</v>
      </c>
      <c r="D328" t="s">
        <v>148</v>
      </c>
      <c r="E328" t="s">
        <v>113</v>
      </c>
      <c r="F328" t="str">
        <f t="shared" si="16"/>
        <v>Queensland</v>
      </c>
      <c r="G328" t="s">
        <v>35</v>
      </c>
      <c r="H328">
        <v>4215</v>
      </c>
      <c r="I328" t="s">
        <v>11</v>
      </c>
      <c r="J328" t="s">
        <v>104</v>
      </c>
      <c r="K328" t="s">
        <v>149</v>
      </c>
      <c r="L328" t="s">
        <v>15</v>
      </c>
      <c r="M328" s="5">
        <v>7.57</v>
      </c>
    </row>
    <row r="329" spans="1:13" x14ac:dyDescent="0.2">
      <c r="A329" s="2">
        <v>45582</v>
      </c>
      <c r="B329" s="3">
        <f t="shared" si="17"/>
        <v>2025</v>
      </c>
      <c r="C329" t="str">
        <f t="shared" si="15"/>
        <v>2024-2025</v>
      </c>
      <c r="D329" t="s">
        <v>148</v>
      </c>
      <c r="E329" t="s">
        <v>113</v>
      </c>
      <c r="F329" t="str">
        <f t="shared" si="16"/>
        <v>Queensland</v>
      </c>
      <c r="G329" t="s">
        <v>35</v>
      </c>
      <c r="H329">
        <v>4215</v>
      </c>
      <c r="I329" t="s">
        <v>11</v>
      </c>
      <c r="J329" t="s">
        <v>104</v>
      </c>
      <c r="K329" t="s">
        <v>149</v>
      </c>
      <c r="L329" t="s">
        <v>15</v>
      </c>
      <c r="M329" s="5">
        <v>7.76</v>
      </c>
    </row>
    <row r="330" spans="1:13" x14ac:dyDescent="0.2">
      <c r="A330" s="2">
        <v>45464</v>
      </c>
      <c r="B330" s="3">
        <f t="shared" si="17"/>
        <v>2024</v>
      </c>
      <c r="C330" t="str">
        <f t="shared" si="15"/>
        <v>2023-2024</v>
      </c>
      <c r="D330" t="s">
        <v>147</v>
      </c>
      <c r="E330" t="s">
        <v>59</v>
      </c>
      <c r="F330" t="str">
        <f t="shared" si="16"/>
        <v>Victoria</v>
      </c>
      <c r="G330" t="s">
        <v>45</v>
      </c>
      <c r="H330">
        <v>3280</v>
      </c>
      <c r="I330" t="s">
        <v>11</v>
      </c>
      <c r="J330" t="s">
        <v>60</v>
      </c>
      <c r="K330" t="s">
        <v>156</v>
      </c>
      <c r="L330" t="s">
        <v>17</v>
      </c>
      <c r="M330" s="5">
        <v>7.96</v>
      </c>
    </row>
    <row r="331" spans="1:13" x14ac:dyDescent="0.2">
      <c r="A331" s="2">
        <v>45546</v>
      </c>
      <c r="B331" s="3">
        <f t="shared" si="17"/>
        <v>2025</v>
      </c>
      <c r="C331" t="str">
        <f t="shared" si="15"/>
        <v>2024-2025</v>
      </c>
      <c r="D331" t="s">
        <v>147</v>
      </c>
      <c r="E331" t="s">
        <v>78</v>
      </c>
      <c r="F331" t="str">
        <f t="shared" si="16"/>
        <v>New South Wales</v>
      </c>
      <c r="G331" t="s">
        <v>10</v>
      </c>
      <c r="H331">
        <v>2350</v>
      </c>
      <c r="I331" t="s">
        <v>11</v>
      </c>
      <c r="J331" t="s">
        <v>68</v>
      </c>
      <c r="K331" t="s">
        <v>155</v>
      </c>
      <c r="L331" t="s">
        <v>20</v>
      </c>
      <c r="M331" s="5">
        <v>7.98</v>
      </c>
    </row>
    <row r="332" spans="1:13" x14ac:dyDescent="0.2">
      <c r="A332" s="2">
        <v>45254</v>
      </c>
      <c r="B332" s="3">
        <f t="shared" si="17"/>
        <v>2024</v>
      </c>
      <c r="C332" t="str">
        <f t="shared" si="15"/>
        <v>2023-2024</v>
      </c>
      <c r="D332" t="s">
        <v>147</v>
      </c>
      <c r="E332" t="s">
        <v>146</v>
      </c>
      <c r="F332" t="str">
        <f t="shared" si="16"/>
        <v>Victoria</v>
      </c>
      <c r="G332" t="s">
        <v>45</v>
      </c>
      <c r="H332">
        <v>3353</v>
      </c>
      <c r="I332" t="s">
        <v>11</v>
      </c>
      <c r="J332" t="s">
        <v>60</v>
      </c>
      <c r="K332" t="s">
        <v>156</v>
      </c>
      <c r="L332" t="s">
        <v>17</v>
      </c>
      <c r="M332" s="5">
        <v>7.98</v>
      </c>
    </row>
    <row r="333" spans="1:13" x14ac:dyDescent="0.2">
      <c r="A333" s="2">
        <v>45647</v>
      </c>
      <c r="B333" s="3">
        <f t="shared" si="17"/>
        <v>2025</v>
      </c>
      <c r="C333" t="str">
        <f t="shared" si="15"/>
        <v>2024-2025</v>
      </c>
      <c r="D333" t="s">
        <v>148</v>
      </c>
      <c r="E333" t="s">
        <v>115</v>
      </c>
      <c r="F333" t="str">
        <f t="shared" si="16"/>
        <v>Western Australia</v>
      </c>
      <c r="G333" t="s">
        <v>48</v>
      </c>
      <c r="H333">
        <v>6280</v>
      </c>
      <c r="I333" t="s">
        <v>11</v>
      </c>
      <c r="J333" t="s">
        <v>94</v>
      </c>
      <c r="K333" t="s">
        <v>156</v>
      </c>
      <c r="L333" t="s">
        <v>17</v>
      </c>
      <c r="M333" s="5">
        <v>7.98</v>
      </c>
    </row>
    <row r="334" spans="1:13" x14ac:dyDescent="0.2">
      <c r="A334" s="2">
        <v>45393</v>
      </c>
      <c r="B334" s="3">
        <f t="shared" si="17"/>
        <v>2024</v>
      </c>
      <c r="C334" t="str">
        <f t="shared" si="15"/>
        <v>2023-2024</v>
      </c>
      <c r="D334" t="s">
        <v>147</v>
      </c>
      <c r="E334" t="s">
        <v>99</v>
      </c>
      <c r="F334" t="str">
        <f t="shared" si="16"/>
        <v>Victoria</v>
      </c>
      <c r="G334" t="s">
        <v>45</v>
      </c>
      <c r="H334">
        <v>3148</v>
      </c>
      <c r="I334" t="s">
        <v>11</v>
      </c>
      <c r="J334" t="s">
        <v>63</v>
      </c>
      <c r="K334" t="s">
        <v>155</v>
      </c>
      <c r="L334" t="s">
        <v>20</v>
      </c>
      <c r="M334" s="5">
        <v>7.98</v>
      </c>
    </row>
    <row r="335" spans="1:13" x14ac:dyDescent="0.2">
      <c r="A335" s="2">
        <v>45548</v>
      </c>
      <c r="B335" s="3">
        <f t="shared" si="17"/>
        <v>2025</v>
      </c>
      <c r="C335" t="str">
        <f t="shared" si="15"/>
        <v>2024-2025</v>
      </c>
      <c r="D335" t="s">
        <v>147</v>
      </c>
      <c r="E335" t="s">
        <v>64</v>
      </c>
      <c r="F335" t="str">
        <f t="shared" si="16"/>
        <v>Victoria</v>
      </c>
      <c r="G335" t="s">
        <v>45</v>
      </c>
      <c r="H335">
        <v>3199</v>
      </c>
      <c r="I335" t="s">
        <v>11</v>
      </c>
      <c r="J335" t="s">
        <v>63</v>
      </c>
      <c r="K335" t="s">
        <v>156</v>
      </c>
      <c r="L335" t="s">
        <v>17</v>
      </c>
      <c r="M335" s="5">
        <v>7.98</v>
      </c>
    </row>
    <row r="336" spans="1:13" x14ac:dyDescent="0.2">
      <c r="A336" s="2">
        <v>45538</v>
      </c>
      <c r="B336" s="3">
        <f t="shared" si="17"/>
        <v>2025</v>
      </c>
      <c r="C336" t="str">
        <f t="shared" si="15"/>
        <v>2024-2025</v>
      </c>
      <c r="D336" t="s">
        <v>147</v>
      </c>
      <c r="E336" t="s">
        <v>129</v>
      </c>
      <c r="F336" t="str">
        <f t="shared" si="16"/>
        <v>Tasmania</v>
      </c>
      <c r="G336" t="s">
        <v>70</v>
      </c>
      <c r="H336">
        <v>7010</v>
      </c>
      <c r="I336" t="s">
        <v>11</v>
      </c>
      <c r="J336" t="s">
        <v>71</v>
      </c>
      <c r="K336" t="s">
        <v>155</v>
      </c>
      <c r="L336" t="s">
        <v>20</v>
      </c>
      <c r="M336" s="5">
        <v>7.98</v>
      </c>
    </row>
    <row r="337" spans="1:13" x14ac:dyDescent="0.2">
      <c r="A337" s="2">
        <v>45142</v>
      </c>
      <c r="B337" s="3">
        <f t="shared" si="17"/>
        <v>2024</v>
      </c>
      <c r="C337" t="str">
        <f t="shared" si="15"/>
        <v>2023-2024</v>
      </c>
      <c r="D337" t="s">
        <v>147</v>
      </c>
      <c r="E337" t="s">
        <v>128</v>
      </c>
      <c r="F337" t="str">
        <f t="shared" si="16"/>
        <v>Western Australia</v>
      </c>
      <c r="G337" t="s">
        <v>48</v>
      </c>
      <c r="H337">
        <v>6027</v>
      </c>
      <c r="I337" t="s">
        <v>11</v>
      </c>
      <c r="J337" t="s">
        <v>49</v>
      </c>
      <c r="K337" t="s">
        <v>155</v>
      </c>
      <c r="L337" t="s">
        <v>20</v>
      </c>
      <c r="M337" s="5">
        <v>7.98</v>
      </c>
    </row>
    <row r="338" spans="1:13" x14ac:dyDescent="0.2">
      <c r="A338" s="2">
        <v>45297</v>
      </c>
      <c r="B338" s="3">
        <f t="shared" si="17"/>
        <v>2024</v>
      </c>
      <c r="C338" t="str">
        <f t="shared" si="15"/>
        <v>2023-2024</v>
      </c>
      <c r="D338" t="s">
        <v>148</v>
      </c>
      <c r="E338" t="s">
        <v>65</v>
      </c>
      <c r="F338" t="str">
        <f t="shared" si="16"/>
        <v>New South Wales</v>
      </c>
      <c r="G338" t="s">
        <v>10</v>
      </c>
      <c r="H338">
        <v>2541</v>
      </c>
      <c r="I338" t="s">
        <v>11</v>
      </c>
      <c r="J338" t="s">
        <v>58</v>
      </c>
      <c r="K338" t="s">
        <v>150</v>
      </c>
      <c r="L338" t="s">
        <v>18</v>
      </c>
      <c r="M338" s="5">
        <v>7.98</v>
      </c>
    </row>
    <row r="339" spans="1:13" x14ac:dyDescent="0.2">
      <c r="A339" s="2">
        <v>45539</v>
      </c>
      <c r="B339" s="3">
        <f t="shared" si="17"/>
        <v>2025</v>
      </c>
      <c r="C339" t="str">
        <f t="shared" si="15"/>
        <v>2024-2025</v>
      </c>
      <c r="D339" t="s">
        <v>147</v>
      </c>
      <c r="E339" t="s">
        <v>101</v>
      </c>
      <c r="F339" t="str">
        <f t="shared" si="16"/>
        <v>Victoria</v>
      </c>
      <c r="G339" t="s">
        <v>45</v>
      </c>
      <c r="H339">
        <v>3131</v>
      </c>
      <c r="I339" t="s">
        <v>11</v>
      </c>
      <c r="J339" t="s">
        <v>63</v>
      </c>
      <c r="K339" t="s">
        <v>155</v>
      </c>
      <c r="L339" t="s">
        <v>20</v>
      </c>
      <c r="M339" s="5">
        <v>7.98</v>
      </c>
    </row>
    <row r="340" spans="1:13" x14ac:dyDescent="0.2">
      <c r="A340" s="2">
        <v>45112</v>
      </c>
      <c r="B340" s="3">
        <f t="shared" si="17"/>
        <v>2024</v>
      </c>
      <c r="C340" t="str">
        <f t="shared" si="15"/>
        <v>2023-2024</v>
      </c>
      <c r="D340" t="s">
        <v>148</v>
      </c>
      <c r="E340" t="s">
        <v>37</v>
      </c>
      <c r="F340" t="str">
        <f t="shared" si="16"/>
        <v>South Australia</v>
      </c>
      <c r="G340" t="s">
        <v>32</v>
      </c>
      <c r="H340">
        <v>5607</v>
      </c>
      <c r="I340" t="s">
        <v>11</v>
      </c>
      <c r="J340" t="s">
        <v>38</v>
      </c>
      <c r="K340" t="s">
        <v>155</v>
      </c>
      <c r="L340" t="s">
        <v>20</v>
      </c>
      <c r="M340" s="5">
        <v>7.98</v>
      </c>
    </row>
    <row r="341" spans="1:13" x14ac:dyDescent="0.2">
      <c r="A341" s="2">
        <v>45440</v>
      </c>
      <c r="B341" s="3">
        <f t="shared" si="17"/>
        <v>2024</v>
      </c>
      <c r="C341" t="str">
        <f t="shared" si="15"/>
        <v>2023-2024</v>
      </c>
      <c r="D341" t="s">
        <v>147</v>
      </c>
      <c r="E341" t="s">
        <v>111</v>
      </c>
      <c r="F341" t="str">
        <f t="shared" si="16"/>
        <v>New South Wales</v>
      </c>
      <c r="G341" t="s">
        <v>10</v>
      </c>
      <c r="H341">
        <v>2120</v>
      </c>
      <c r="I341" t="s">
        <v>11</v>
      </c>
      <c r="J341" t="s">
        <v>27</v>
      </c>
      <c r="K341" t="s">
        <v>155</v>
      </c>
      <c r="L341" t="s">
        <v>20</v>
      </c>
      <c r="M341" s="5">
        <v>7.98</v>
      </c>
    </row>
    <row r="342" spans="1:13" x14ac:dyDescent="0.2">
      <c r="A342" s="2">
        <v>45545</v>
      </c>
      <c r="B342" s="3">
        <f t="shared" si="17"/>
        <v>2025</v>
      </c>
      <c r="C342" t="str">
        <f t="shared" si="15"/>
        <v>2024-2025</v>
      </c>
      <c r="D342" t="s">
        <v>147</v>
      </c>
      <c r="E342" t="s">
        <v>61</v>
      </c>
      <c r="F342" t="str">
        <f t="shared" si="16"/>
        <v>New South Wales</v>
      </c>
      <c r="G342" t="s">
        <v>10</v>
      </c>
      <c r="H342">
        <v>2539</v>
      </c>
      <c r="I342" t="s">
        <v>11</v>
      </c>
      <c r="J342" t="s">
        <v>58</v>
      </c>
      <c r="K342" t="s">
        <v>155</v>
      </c>
      <c r="L342" t="s">
        <v>20</v>
      </c>
      <c r="M342" s="5">
        <v>7.98</v>
      </c>
    </row>
    <row r="343" spans="1:13" x14ac:dyDescent="0.2">
      <c r="A343" s="2">
        <v>44990</v>
      </c>
      <c r="B343" s="3">
        <f t="shared" si="17"/>
        <v>2023</v>
      </c>
      <c r="C343" t="str">
        <f t="shared" si="15"/>
        <v>2022-2023</v>
      </c>
      <c r="D343" t="s">
        <v>148</v>
      </c>
      <c r="E343" t="s">
        <v>117</v>
      </c>
      <c r="F343" t="str">
        <f t="shared" si="16"/>
        <v>Queensland</v>
      </c>
      <c r="G343" t="s">
        <v>35</v>
      </c>
      <c r="H343">
        <v>4119</v>
      </c>
      <c r="I343" t="s">
        <v>11</v>
      </c>
      <c r="J343" t="s">
        <v>43</v>
      </c>
      <c r="K343" t="s">
        <v>154</v>
      </c>
      <c r="L343" t="s">
        <v>14</v>
      </c>
      <c r="M343" s="5">
        <v>7.98</v>
      </c>
    </row>
    <row r="344" spans="1:13" x14ac:dyDescent="0.2">
      <c r="A344" s="2">
        <v>45459</v>
      </c>
      <c r="B344" s="3">
        <f t="shared" si="17"/>
        <v>2024</v>
      </c>
      <c r="C344" t="str">
        <f t="shared" si="15"/>
        <v>2023-2024</v>
      </c>
      <c r="D344" t="s">
        <v>147</v>
      </c>
      <c r="E344" t="s">
        <v>96</v>
      </c>
      <c r="F344" t="str">
        <f t="shared" si="16"/>
        <v>Western Australia</v>
      </c>
      <c r="G344" t="s">
        <v>48</v>
      </c>
      <c r="H344">
        <v>6330</v>
      </c>
      <c r="I344" t="s">
        <v>11</v>
      </c>
      <c r="J344" t="s">
        <v>94</v>
      </c>
      <c r="K344" t="s">
        <v>154</v>
      </c>
      <c r="L344" t="s">
        <v>14</v>
      </c>
      <c r="M344" s="5">
        <v>7.99</v>
      </c>
    </row>
    <row r="345" spans="1:13" x14ac:dyDescent="0.2">
      <c r="A345" s="2">
        <v>45316</v>
      </c>
      <c r="B345" s="3">
        <f t="shared" si="17"/>
        <v>2024</v>
      </c>
      <c r="C345" t="str">
        <f t="shared" si="15"/>
        <v>2023-2024</v>
      </c>
      <c r="D345" t="s">
        <v>147</v>
      </c>
      <c r="E345" t="s">
        <v>108</v>
      </c>
      <c r="F345" t="str">
        <f t="shared" si="16"/>
        <v>Victoria</v>
      </c>
      <c r="G345" t="s">
        <v>45</v>
      </c>
      <c r="H345">
        <v>3018</v>
      </c>
      <c r="I345" t="s">
        <v>11</v>
      </c>
      <c r="J345" t="s">
        <v>46</v>
      </c>
      <c r="K345" t="s">
        <v>154</v>
      </c>
      <c r="L345" t="s">
        <v>14</v>
      </c>
      <c r="M345" s="5">
        <v>7.99</v>
      </c>
    </row>
    <row r="346" spans="1:13" x14ac:dyDescent="0.2">
      <c r="A346" s="2">
        <v>44985</v>
      </c>
      <c r="B346" s="3">
        <f t="shared" si="17"/>
        <v>2023</v>
      </c>
      <c r="C346" t="str">
        <f t="shared" si="15"/>
        <v>2022-2023</v>
      </c>
      <c r="D346" t="s">
        <v>147</v>
      </c>
      <c r="E346" t="s">
        <v>135</v>
      </c>
      <c r="F346" t="str">
        <f t="shared" si="16"/>
        <v>Victoria</v>
      </c>
      <c r="G346" t="s">
        <v>45</v>
      </c>
      <c r="H346">
        <v>3550</v>
      </c>
      <c r="I346" t="s">
        <v>11</v>
      </c>
      <c r="J346" t="s">
        <v>60</v>
      </c>
      <c r="K346" t="s">
        <v>154</v>
      </c>
      <c r="L346" t="s">
        <v>14</v>
      </c>
      <c r="M346" s="5">
        <v>7.99</v>
      </c>
    </row>
    <row r="347" spans="1:13" x14ac:dyDescent="0.2">
      <c r="A347" s="2">
        <v>45025</v>
      </c>
      <c r="B347" s="3">
        <f t="shared" si="17"/>
        <v>2023</v>
      </c>
      <c r="C347" t="str">
        <f t="shared" si="15"/>
        <v>2022-2023</v>
      </c>
      <c r="D347" t="s">
        <v>147</v>
      </c>
      <c r="E347" t="s">
        <v>140</v>
      </c>
      <c r="F347" t="str">
        <f t="shared" si="16"/>
        <v>Tasmania</v>
      </c>
      <c r="G347" t="s">
        <v>70</v>
      </c>
      <c r="H347">
        <v>7320</v>
      </c>
      <c r="I347" t="s">
        <v>11</v>
      </c>
      <c r="J347" t="s">
        <v>71</v>
      </c>
      <c r="K347" t="s">
        <v>155</v>
      </c>
      <c r="L347" t="s">
        <v>20</v>
      </c>
      <c r="M347" s="5">
        <v>7.99</v>
      </c>
    </row>
    <row r="348" spans="1:13" x14ac:dyDescent="0.2">
      <c r="A348" s="2">
        <v>45106</v>
      </c>
      <c r="B348" s="3">
        <f t="shared" si="17"/>
        <v>2023</v>
      </c>
      <c r="C348" t="str">
        <f t="shared" si="15"/>
        <v>2022-2023</v>
      </c>
      <c r="D348" t="s">
        <v>147</v>
      </c>
      <c r="E348" t="s">
        <v>54</v>
      </c>
      <c r="F348" t="str">
        <f t="shared" si="16"/>
        <v>Victoria</v>
      </c>
      <c r="G348" t="s">
        <v>45</v>
      </c>
      <c r="H348">
        <v>3977</v>
      </c>
      <c r="I348" t="s">
        <v>11</v>
      </c>
      <c r="J348" t="s">
        <v>55</v>
      </c>
      <c r="K348" t="s">
        <v>19</v>
      </c>
      <c r="L348" t="s">
        <v>23</v>
      </c>
      <c r="M348" s="5">
        <v>7.99</v>
      </c>
    </row>
    <row r="349" spans="1:13" x14ac:dyDescent="0.2">
      <c r="A349" s="2">
        <v>45526</v>
      </c>
      <c r="B349" s="3">
        <f t="shared" si="17"/>
        <v>2025</v>
      </c>
      <c r="C349" t="str">
        <f t="shared" si="15"/>
        <v>2024-2025</v>
      </c>
      <c r="D349" t="s">
        <v>147</v>
      </c>
      <c r="E349" t="s">
        <v>136</v>
      </c>
      <c r="F349" t="str">
        <f t="shared" si="16"/>
        <v>Victoria</v>
      </c>
      <c r="G349" t="s">
        <v>45</v>
      </c>
      <c r="H349">
        <v>3175</v>
      </c>
      <c r="I349" t="s">
        <v>11</v>
      </c>
      <c r="J349" t="s">
        <v>63</v>
      </c>
      <c r="K349" t="s">
        <v>151</v>
      </c>
      <c r="L349" t="s">
        <v>21</v>
      </c>
      <c r="M349" s="5">
        <v>7.99</v>
      </c>
    </row>
    <row r="350" spans="1:13" x14ac:dyDescent="0.2">
      <c r="A350" s="2">
        <v>45335</v>
      </c>
      <c r="B350" s="3">
        <f t="shared" si="17"/>
        <v>2024</v>
      </c>
      <c r="C350" t="str">
        <f t="shared" si="15"/>
        <v>2023-2024</v>
      </c>
      <c r="D350" t="s">
        <v>147</v>
      </c>
      <c r="E350" t="s">
        <v>125</v>
      </c>
      <c r="F350" t="str">
        <f t="shared" si="16"/>
        <v>Victoria</v>
      </c>
      <c r="G350" t="s">
        <v>45</v>
      </c>
      <c r="H350">
        <v>3400</v>
      </c>
      <c r="I350" t="s">
        <v>11</v>
      </c>
      <c r="J350" t="s">
        <v>60</v>
      </c>
      <c r="K350" t="s">
        <v>150</v>
      </c>
      <c r="L350" t="s">
        <v>18</v>
      </c>
      <c r="M350" s="5">
        <v>7.99</v>
      </c>
    </row>
    <row r="351" spans="1:13" x14ac:dyDescent="0.2">
      <c r="A351" s="2">
        <v>45476</v>
      </c>
      <c r="B351" s="3">
        <f t="shared" si="17"/>
        <v>2025</v>
      </c>
      <c r="C351" t="str">
        <f t="shared" si="15"/>
        <v>2024-2025</v>
      </c>
      <c r="D351" t="s">
        <v>148</v>
      </c>
      <c r="E351" t="s">
        <v>109</v>
      </c>
      <c r="F351" t="str">
        <f t="shared" si="16"/>
        <v>New South Wales</v>
      </c>
      <c r="G351" t="s">
        <v>10</v>
      </c>
      <c r="H351">
        <v>2480</v>
      </c>
      <c r="I351" t="s">
        <v>11</v>
      </c>
      <c r="J351" t="s">
        <v>68</v>
      </c>
      <c r="K351" t="s">
        <v>154</v>
      </c>
      <c r="L351" t="s">
        <v>14</v>
      </c>
      <c r="M351" s="5">
        <v>7.99</v>
      </c>
    </row>
    <row r="352" spans="1:13" x14ac:dyDescent="0.2">
      <c r="A352" s="2">
        <v>45400</v>
      </c>
      <c r="B352" s="3">
        <f t="shared" si="17"/>
        <v>2024</v>
      </c>
      <c r="C352" t="str">
        <f t="shared" si="15"/>
        <v>2023-2024</v>
      </c>
      <c r="D352" t="s">
        <v>147</v>
      </c>
      <c r="E352" t="s">
        <v>105</v>
      </c>
      <c r="F352" t="str">
        <f t="shared" si="16"/>
        <v>Victoria</v>
      </c>
      <c r="G352" t="s">
        <v>45</v>
      </c>
      <c r="H352">
        <v>3500</v>
      </c>
      <c r="I352" t="s">
        <v>11</v>
      </c>
      <c r="J352" t="s">
        <v>60</v>
      </c>
      <c r="K352" t="s">
        <v>152</v>
      </c>
      <c r="L352" t="s">
        <v>13</v>
      </c>
      <c r="M352" s="5">
        <v>7.99</v>
      </c>
    </row>
    <row r="353" spans="1:13" x14ac:dyDescent="0.2">
      <c r="A353" s="2">
        <v>44996</v>
      </c>
      <c r="B353" s="3">
        <f t="shared" si="17"/>
        <v>2023</v>
      </c>
      <c r="C353" t="str">
        <f t="shared" si="15"/>
        <v>2022-2023</v>
      </c>
      <c r="D353" t="s">
        <v>147</v>
      </c>
      <c r="E353" t="s">
        <v>145</v>
      </c>
      <c r="F353" t="str">
        <f t="shared" si="16"/>
        <v>New South Wales</v>
      </c>
      <c r="G353" t="s">
        <v>10</v>
      </c>
      <c r="H353">
        <v>2101</v>
      </c>
      <c r="I353" t="s">
        <v>11</v>
      </c>
      <c r="J353" t="s">
        <v>27</v>
      </c>
      <c r="K353" t="s">
        <v>153</v>
      </c>
      <c r="L353" t="s">
        <v>16</v>
      </c>
      <c r="M353" s="5">
        <v>7.99</v>
      </c>
    </row>
    <row r="354" spans="1:13" x14ac:dyDescent="0.2">
      <c r="A354" s="2">
        <v>45215</v>
      </c>
      <c r="B354" s="3">
        <f t="shared" si="17"/>
        <v>2024</v>
      </c>
      <c r="C354" t="str">
        <f t="shared" si="15"/>
        <v>2023-2024</v>
      </c>
      <c r="D354" t="s">
        <v>148</v>
      </c>
      <c r="E354" t="s">
        <v>145</v>
      </c>
      <c r="F354" t="str">
        <f t="shared" si="16"/>
        <v>New South Wales</v>
      </c>
      <c r="G354" t="s">
        <v>10</v>
      </c>
      <c r="H354">
        <v>2101</v>
      </c>
      <c r="I354" t="s">
        <v>11</v>
      </c>
      <c r="J354" t="s">
        <v>27</v>
      </c>
      <c r="K354" t="s">
        <v>151</v>
      </c>
      <c r="L354" t="s">
        <v>21</v>
      </c>
      <c r="M354" s="5">
        <v>7.99</v>
      </c>
    </row>
    <row r="355" spans="1:13" x14ac:dyDescent="0.2">
      <c r="A355" s="2">
        <v>45594</v>
      </c>
      <c r="B355" s="3">
        <f t="shared" si="17"/>
        <v>2025</v>
      </c>
      <c r="C355" t="str">
        <f t="shared" si="15"/>
        <v>2024-2025</v>
      </c>
      <c r="D355" t="s">
        <v>147</v>
      </c>
      <c r="E355" t="s">
        <v>121</v>
      </c>
      <c r="F355" t="str">
        <f t="shared" si="16"/>
        <v>Queensland</v>
      </c>
      <c r="G355" t="s">
        <v>35</v>
      </c>
      <c r="H355">
        <v>4700</v>
      </c>
      <c r="I355" t="s">
        <v>11</v>
      </c>
      <c r="J355" t="s">
        <v>51</v>
      </c>
      <c r="K355" t="s">
        <v>156</v>
      </c>
      <c r="L355" t="s">
        <v>17</v>
      </c>
      <c r="M355" s="5">
        <v>7.99</v>
      </c>
    </row>
    <row r="356" spans="1:13" x14ac:dyDescent="0.2">
      <c r="A356" s="2">
        <v>44947</v>
      </c>
      <c r="B356" s="3">
        <f t="shared" si="17"/>
        <v>2023</v>
      </c>
      <c r="C356" t="str">
        <f t="shared" si="15"/>
        <v>2022-2023</v>
      </c>
      <c r="D356" t="s">
        <v>147</v>
      </c>
      <c r="E356" t="s">
        <v>66</v>
      </c>
      <c r="F356" t="str">
        <f t="shared" si="16"/>
        <v>South Australia</v>
      </c>
      <c r="G356" t="s">
        <v>32</v>
      </c>
      <c r="H356">
        <v>5169</v>
      </c>
      <c r="I356" t="s">
        <v>11</v>
      </c>
      <c r="J356" t="s">
        <v>33</v>
      </c>
      <c r="K356" t="s">
        <v>152</v>
      </c>
      <c r="L356" t="s">
        <v>13</v>
      </c>
      <c r="M356" s="5">
        <v>7.99</v>
      </c>
    </row>
    <row r="357" spans="1:13" x14ac:dyDescent="0.2">
      <c r="A357" s="2">
        <v>45236</v>
      </c>
      <c r="B357" s="3">
        <f t="shared" si="17"/>
        <v>2024</v>
      </c>
      <c r="C357" t="str">
        <f t="shared" si="15"/>
        <v>2023-2024</v>
      </c>
      <c r="D357" t="s">
        <v>148</v>
      </c>
      <c r="E357" t="s">
        <v>113</v>
      </c>
      <c r="F357" t="str">
        <f t="shared" si="16"/>
        <v>Queensland</v>
      </c>
      <c r="G357" t="s">
        <v>35</v>
      </c>
      <c r="H357">
        <v>4215</v>
      </c>
      <c r="I357" t="s">
        <v>11</v>
      </c>
      <c r="J357" t="s">
        <v>104</v>
      </c>
      <c r="K357" t="s">
        <v>153</v>
      </c>
      <c r="L357" t="s">
        <v>16</v>
      </c>
      <c r="M357" s="5">
        <v>7.99</v>
      </c>
    </row>
    <row r="358" spans="1:13" x14ac:dyDescent="0.2">
      <c r="A358" s="2">
        <v>45575</v>
      </c>
      <c r="B358" s="3">
        <f t="shared" si="17"/>
        <v>2025</v>
      </c>
      <c r="C358" t="str">
        <f t="shared" si="15"/>
        <v>2024-2025</v>
      </c>
      <c r="D358" t="s">
        <v>147</v>
      </c>
      <c r="E358" t="s">
        <v>61</v>
      </c>
      <c r="F358" t="str">
        <f t="shared" si="16"/>
        <v>New South Wales</v>
      </c>
      <c r="G358" t="s">
        <v>10</v>
      </c>
      <c r="H358">
        <v>2539</v>
      </c>
      <c r="I358" t="s">
        <v>11</v>
      </c>
      <c r="J358" t="s">
        <v>58</v>
      </c>
      <c r="K358" t="s">
        <v>153</v>
      </c>
      <c r="L358" t="s">
        <v>16</v>
      </c>
      <c r="M358" s="5">
        <v>7.99</v>
      </c>
    </row>
    <row r="359" spans="1:13" x14ac:dyDescent="0.2">
      <c r="A359" s="2">
        <v>45287</v>
      </c>
      <c r="B359" s="3">
        <f t="shared" si="17"/>
        <v>2024</v>
      </c>
      <c r="C359" t="str">
        <f t="shared" si="15"/>
        <v>2023-2024</v>
      </c>
      <c r="D359" t="s">
        <v>147</v>
      </c>
      <c r="E359" t="s">
        <v>119</v>
      </c>
      <c r="F359" t="str">
        <f t="shared" si="16"/>
        <v>Queensland</v>
      </c>
      <c r="G359" t="s">
        <v>35</v>
      </c>
      <c r="H359">
        <v>4570</v>
      </c>
      <c r="I359" t="s">
        <v>11</v>
      </c>
      <c r="J359" t="s">
        <v>120</v>
      </c>
      <c r="K359" t="s">
        <v>153</v>
      </c>
      <c r="L359" t="s">
        <v>16</v>
      </c>
      <c r="M359" s="5">
        <v>8</v>
      </c>
    </row>
    <row r="360" spans="1:13" x14ac:dyDescent="0.2">
      <c r="A360" s="2">
        <v>45595</v>
      </c>
      <c r="B360" s="3">
        <f t="shared" si="17"/>
        <v>2025</v>
      </c>
      <c r="C360" t="str">
        <f t="shared" si="15"/>
        <v>2024-2025</v>
      </c>
      <c r="D360" t="s">
        <v>147</v>
      </c>
      <c r="E360" t="s">
        <v>133</v>
      </c>
      <c r="F360" t="str">
        <f t="shared" si="16"/>
        <v>Queensland</v>
      </c>
      <c r="G360" t="s">
        <v>35</v>
      </c>
      <c r="H360">
        <v>4305</v>
      </c>
      <c r="I360" t="s">
        <v>11</v>
      </c>
      <c r="J360" t="s">
        <v>104</v>
      </c>
      <c r="K360" t="s">
        <v>153</v>
      </c>
      <c r="L360" t="s">
        <v>16</v>
      </c>
      <c r="M360" s="5">
        <v>8</v>
      </c>
    </row>
    <row r="361" spans="1:13" x14ac:dyDescent="0.2">
      <c r="A361" s="2">
        <v>45070</v>
      </c>
      <c r="B361" s="3">
        <f t="shared" si="17"/>
        <v>2023</v>
      </c>
      <c r="C361" t="str">
        <f t="shared" si="15"/>
        <v>2022-2023</v>
      </c>
      <c r="D361" t="s">
        <v>147</v>
      </c>
      <c r="E361" t="s">
        <v>87</v>
      </c>
      <c r="F361" t="str">
        <f t="shared" si="16"/>
        <v>New South Wales</v>
      </c>
      <c r="G361" t="s">
        <v>10</v>
      </c>
      <c r="H361">
        <v>2790</v>
      </c>
      <c r="I361" t="s">
        <v>11</v>
      </c>
      <c r="J361" t="s">
        <v>25</v>
      </c>
      <c r="K361" t="s">
        <v>154</v>
      </c>
      <c r="L361" t="s">
        <v>14</v>
      </c>
      <c r="M361" s="5">
        <v>8</v>
      </c>
    </row>
    <row r="362" spans="1:13" x14ac:dyDescent="0.2">
      <c r="A362" s="2">
        <v>44970</v>
      </c>
      <c r="B362" s="3">
        <f t="shared" si="17"/>
        <v>2023</v>
      </c>
      <c r="C362" t="str">
        <f t="shared" si="15"/>
        <v>2022-2023</v>
      </c>
      <c r="D362" t="s">
        <v>147</v>
      </c>
      <c r="E362" t="s">
        <v>123</v>
      </c>
      <c r="F362" t="str">
        <f t="shared" si="16"/>
        <v>Western Australia</v>
      </c>
      <c r="G362" t="s">
        <v>48</v>
      </c>
      <c r="H362">
        <v>6109</v>
      </c>
      <c r="I362" t="s">
        <v>11</v>
      </c>
      <c r="J362" t="s">
        <v>94</v>
      </c>
      <c r="K362" t="s">
        <v>154</v>
      </c>
      <c r="L362" t="s">
        <v>14</v>
      </c>
      <c r="M362" s="5">
        <v>8</v>
      </c>
    </row>
    <row r="363" spans="1:13" x14ac:dyDescent="0.2">
      <c r="A363" s="2">
        <v>45592</v>
      </c>
      <c r="B363" s="3">
        <f t="shared" si="17"/>
        <v>2025</v>
      </c>
      <c r="C363" t="str">
        <f t="shared" si="15"/>
        <v>2024-2025</v>
      </c>
      <c r="D363" t="s">
        <v>148</v>
      </c>
      <c r="E363" t="s">
        <v>47</v>
      </c>
      <c r="F363" t="str">
        <f t="shared" si="16"/>
        <v>Western Australia</v>
      </c>
      <c r="G363" t="s">
        <v>48</v>
      </c>
      <c r="H363">
        <v>6030</v>
      </c>
      <c r="I363" t="s">
        <v>11</v>
      </c>
      <c r="J363" t="s">
        <v>49</v>
      </c>
      <c r="K363" t="s">
        <v>149</v>
      </c>
      <c r="L363" t="s">
        <v>15</v>
      </c>
      <c r="M363" s="5">
        <v>8</v>
      </c>
    </row>
    <row r="364" spans="1:13" x14ac:dyDescent="0.2">
      <c r="A364" s="2">
        <v>45493</v>
      </c>
      <c r="B364" s="3">
        <f t="shared" si="17"/>
        <v>2025</v>
      </c>
      <c r="C364" t="str">
        <f t="shared" si="15"/>
        <v>2024-2025</v>
      </c>
      <c r="D364" t="s">
        <v>148</v>
      </c>
      <c r="E364" t="s">
        <v>137</v>
      </c>
      <c r="F364" t="str">
        <f t="shared" si="16"/>
        <v>New South Wales</v>
      </c>
      <c r="G364" t="s">
        <v>10</v>
      </c>
      <c r="H364">
        <v>2031</v>
      </c>
      <c r="I364" t="s">
        <v>11</v>
      </c>
      <c r="J364" t="s">
        <v>12</v>
      </c>
      <c r="K364" t="s">
        <v>150</v>
      </c>
      <c r="L364" t="s">
        <v>18</v>
      </c>
      <c r="M364" s="5">
        <v>8</v>
      </c>
    </row>
    <row r="365" spans="1:13" x14ac:dyDescent="0.2">
      <c r="A365" s="2">
        <v>45636</v>
      </c>
      <c r="B365" s="3">
        <f t="shared" si="17"/>
        <v>2025</v>
      </c>
      <c r="C365" t="str">
        <f t="shared" si="15"/>
        <v>2024-2025</v>
      </c>
      <c r="D365" t="s">
        <v>148</v>
      </c>
      <c r="E365" t="s">
        <v>117</v>
      </c>
      <c r="F365" t="str">
        <f t="shared" si="16"/>
        <v>Queensland</v>
      </c>
      <c r="G365" t="s">
        <v>35</v>
      </c>
      <c r="H365">
        <v>4119</v>
      </c>
      <c r="I365" t="s">
        <v>11</v>
      </c>
      <c r="J365" t="s">
        <v>43</v>
      </c>
      <c r="K365" t="s">
        <v>19</v>
      </c>
      <c r="L365" t="s">
        <v>23</v>
      </c>
      <c r="M365" s="5">
        <v>8</v>
      </c>
    </row>
    <row r="366" spans="1:13" x14ac:dyDescent="0.2">
      <c r="A366" s="2">
        <v>44989</v>
      </c>
      <c r="B366" s="3">
        <f t="shared" si="17"/>
        <v>2023</v>
      </c>
      <c r="C366" t="str">
        <f t="shared" si="15"/>
        <v>2022-2023</v>
      </c>
      <c r="D366" t="s">
        <v>147</v>
      </c>
      <c r="E366" t="s">
        <v>99</v>
      </c>
      <c r="F366" t="str">
        <f t="shared" si="16"/>
        <v>Victoria</v>
      </c>
      <c r="G366" t="s">
        <v>45</v>
      </c>
      <c r="H366">
        <v>3148</v>
      </c>
      <c r="I366" t="s">
        <v>11</v>
      </c>
      <c r="J366" t="s">
        <v>63</v>
      </c>
      <c r="K366" t="s">
        <v>154</v>
      </c>
      <c r="L366" t="s">
        <v>14</v>
      </c>
      <c r="M366" s="5">
        <v>8.1</v>
      </c>
    </row>
    <row r="367" spans="1:13" x14ac:dyDescent="0.2">
      <c r="A367" s="2">
        <v>45138</v>
      </c>
      <c r="B367" s="3">
        <f t="shared" si="17"/>
        <v>2024</v>
      </c>
      <c r="C367" t="str">
        <f t="shared" si="15"/>
        <v>2023-2024</v>
      </c>
      <c r="D367" t="s">
        <v>147</v>
      </c>
      <c r="E367" t="s">
        <v>114</v>
      </c>
      <c r="F367" t="str">
        <f t="shared" si="16"/>
        <v>Victoria</v>
      </c>
      <c r="G367" t="s">
        <v>45</v>
      </c>
      <c r="H367">
        <v>3551</v>
      </c>
      <c r="I367" t="s">
        <v>11</v>
      </c>
      <c r="J367" t="s">
        <v>60</v>
      </c>
      <c r="K367" t="s">
        <v>155</v>
      </c>
      <c r="L367" t="s">
        <v>20</v>
      </c>
      <c r="M367" s="5">
        <v>8.23</v>
      </c>
    </row>
    <row r="368" spans="1:13" x14ac:dyDescent="0.2">
      <c r="A368" s="2">
        <v>45461</v>
      </c>
      <c r="B368" s="3">
        <f t="shared" si="17"/>
        <v>2024</v>
      </c>
      <c r="C368" t="str">
        <f t="shared" si="15"/>
        <v>2023-2024</v>
      </c>
      <c r="D368" t="s">
        <v>147</v>
      </c>
      <c r="E368" t="s">
        <v>40</v>
      </c>
      <c r="F368" t="str">
        <f t="shared" si="16"/>
        <v>New South Wales</v>
      </c>
      <c r="G368" t="s">
        <v>10</v>
      </c>
      <c r="H368">
        <v>2116</v>
      </c>
      <c r="I368" t="s">
        <v>11</v>
      </c>
      <c r="J368" t="s">
        <v>27</v>
      </c>
      <c r="K368" t="s">
        <v>151</v>
      </c>
      <c r="L368" t="s">
        <v>21</v>
      </c>
      <c r="M368" s="5">
        <v>8.26</v>
      </c>
    </row>
    <row r="369" spans="1:13" x14ac:dyDescent="0.2">
      <c r="A369" s="2">
        <v>45380</v>
      </c>
      <c r="B369" s="3">
        <f t="shared" si="17"/>
        <v>2024</v>
      </c>
      <c r="C369" t="str">
        <f t="shared" si="15"/>
        <v>2023-2024</v>
      </c>
      <c r="D369" t="s">
        <v>147</v>
      </c>
      <c r="E369" t="s">
        <v>40</v>
      </c>
      <c r="F369" t="str">
        <f t="shared" si="16"/>
        <v>New South Wales</v>
      </c>
      <c r="G369" t="s">
        <v>10</v>
      </c>
      <c r="H369">
        <v>2116</v>
      </c>
      <c r="I369" t="s">
        <v>11</v>
      </c>
      <c r="J369" t="s">
        <v>27</v>
      </c>
      <c r="K369" t="s">
        <v>157</v>
      </c>
      <c r="L369" t="s">
        <v>22</v>
      </c>
      <c r="M369" s="5">
        <v>8.2799999999999994</v>
      </c>
    </row>
    <row r="370" spans="1:13" x14ac:dyDescent="0.2">
      <c r="A370" s="2">
        <v>45047</v>
      </c>
      <c r="B370" s="3">
        <f t="shared" si="17"/>
        <v>2023</v>
      </c>
      <c r="C370" t="str">
        <f t="shared" si="15"/>
        <v>2022-2023</v>
      </c>
      <c r="D370" t="s">
        <v>147</v>
      </c>
      <c r="E370" t="s">
        <v>40</v>
      </c>
      <c r="F370" t="str">
        <f t="shared" si="16"/>
        <v>New South Wales</v>
      </c>
      <c r="G370" t="s">
        <v>10</v>
      </c>
      <c r="H370">
        <v>2116</v>
      </c>
      <c r="I370" t="s">
        <v>11</v>
      </c>
      <c r="J370" t="s">
        <v>27</v>
      </c>
      <c r="K370" t="s">
        <v>150</v>
      </c>
      <c r="L370" t="s">
        <v>18</v>
      </c>
      <c r="M370" s="5">
        <v>8.4400000000000013</v>
      </c>
    </row>
    <row r="371" spans="1:13" x14ac:dyDescent="0.2">
      <c r="A371" s="2">
        <v>45036</v>
      </c>
      <c r="B371" s="3">
        <f t="shared" si="17"/>
        <v>2023</v>
      </c>
      <c r="C371" t="str">
        <f t="shared" si="15"/>
        <v>2022-2023</v>
      </c>
      <c r="D371" t="s">
        <v>147</v>
      </c>
      <c r="E371" t="s">
        <v>76</v>
      </c>
      <c r="F371" t="str">
        <f t="shared" si="16"/>
        <v>Western Australia</v>
      </c>
      <c r="G371" t="s">
        <v>48</v>
      </c>
      <c r="H371">
        <v>6450</v>
      </c>
      <c r="I371" t="s">
        <v>11</v>
      </c>
      <c r="J371" t="s">
        <v>77</v>
      </c>
      <c r="K371" t="s">
        <v>154</v>
      </c>
      <c r="L371" t="s">
        <v>14</v>
      </c>
      <c r="M371" s="5">
        <v>8.5</v>
      </c>
    </row>
    <row r="372" spans="1:13" x14ac:dyDescent="0.2">
      <c r="A372" s="2">
        <v>45208</v>
      </c>
      <c r="B372" s="3">
        <f t="shared" si="17"/>
        <v>2024</v>
      </c>
      <c r="C372" t="str">
        <f t="shared" si="15"/>
        <v>2023-2024</v>
      </c>
      <c r="D372" t="s">
        <v>147</v>
      </c>
      <c r="E372" t="s">
        <v>123</v>
      </c>
      <c r="F372" t="str">
        <f t="shared" si="16"/>
        <v>Western Australia</v>
      </c>
      <c r="G372" t="s">
        <v>48</v>
      </c>
      <c r="H372">
        <v>6109</v>
      </c>
      <c r="I372" t="s">
        <v>11</v>
      </c>
      <c r="J372" t="s">
        <v>94</v>
      </c>
      <c r="K372" t="s">
        <v>154</v>
      </c>
      <c r="L372" t="s">
        <v>14</v>
      </c>
      <c r="M372" s="5">
        <v>8.5</v>
      </c>
    </row>
    <row r="373" spans="1:13" x14ac:dyDescent="0.2">
      <c r="A373" s="2">
        <v>45346</v>
      </c>
      <c r="B373" s="3">
        <f t="shared" si="17"/>
        <v>2024</v>
      </c>
      <c r="C373" t="str">
        <f t="shared" si="15"/>
        <v>2023-2024</v>
      </c>
      <c r="D373" t="s">
        <v>147</v>
      </c>
      <c r="E373" t="s">
        <v>137</v>
      </c>
      <c r="F373" t="str">
        <f t="shared" si="16"/>
        <v>New South Wales</v>
      </c>
      <c r="G373" t="s">
        <v>10</v>
      </c>
      <c r="H373">
        <v>2031</v>
      </c>
      <c r="I373" t="s">
        <v>11</v>
      </c>
      <c r="J373" t="s">
        <v>12</v>
      </c>
      <c r="K373" t="s">
        <v>154</v>
      </c>
      <c r="L373" t="s">
        <v>14</v>
      </c>
      <c r="M373" s="5">
        <v>8.5</v>
      </c>
    </row>
    <row r="374" spans="1:13" x14ac:dyDescent="0.2">
      <c r="A374" s="2">
        <v>45539</v>
      </c>
      <c r="B374" s="3">
        <f t="shared" si="17"/>
        <v>2025</v>
      </c>
      <c r="C374" t="str">
        <f t="shared" si="15"/>
        <v>2024-2025</v>
      </c>
      <c r="D374" t="s">
        <v>148</v>
      </c>
      <c r="E374" t="s">
        <v>126</v>
      </c>
      <c r="F374" t="str">
        <f t="shared" si="16"/>
        <v>Queensland</v>
      </c>
      <c r="G374" t="s">
        <v>35</v>
      </c>
      <c r="H374">
        <v>4551</v>
      </c>
      <c r="I374" t="s">
        <v>11</v>
      </c>
      <c r="J374" t="s">
        <v>120</v>
      </c>
      <c r="K374" t="s">
        <v>19</v>
      </c>
      <c r="L374" t="s">
        <v>23</v>
      </c>
      <c r="M374" s="5">
        <v>8.629999999999999</v>
      </c>
    </row>
    <row r="375" spans="1:13" x14ac:dyDescent="0.2">
      <c r="A375" s="2">
        <v>45170</v>
      </c>
      <c r="B375" s="3">
        <f t="shared" si="17"/>
        <v>2024</v>
      </c>
      <c r="C375" t="str">
        <f t="shared" si="15"/>
        <v>2023-2024</v>
      </c>
      <c r="D375" t="s">
        <v>147</v>
      </c>
      <c r="E375" t="s">
        <v>78</v>
      </c>
      <c r="F375" t="str">
        <f t="shared" si="16"/>
        <v>New South Wales</v>
      </c>
      <c r="G375" t="s">
        <v>10</v>
      </c>
      <c r="H375">
        <v>2350</v>
      </c>
      <c r="I375" t="s">
        <v>11</v>
      </c>
      <c r="J375" t="s">
        <v>68</v>
      </c>
      <c r="K375" t="s">
        <v>154</v>
      </c>
      <c r="L375" t="s">
        <v>14</v>
      </c>
      <c r="M375" s="5">
        <v>8.84</v>
      </c>
    </row>
    <row r="376" spans="1:13" x14ac:dyDescent="0.2">
      <c r="A376" s="2">
        <v>45507</v>
      </c>
      <c r="B376" s="3">
        <f t="shared" si="17"/>
        <v>2025</v>
      </c>
      <c r="C376" t="str">
        <f t="shared" si="15"/>
        <v>2024-2025</v>
      </c>
      <c r="D376" t="s">
        <v>148</v>
      </c>
      <c r="E376" t="s">
        <v>24</v>
      </c>
      <c r="F376" t="str">
        <f t="shared" si="16"/>
        <v>New South Wales</v>
      </c>
      <c r="G376" t="s">
        <v>10</v>
      </c>
      <c r="H376">
        <v>2795</v>
      </c>
      <c r="I376" t="s">
        <v>11</v>
      </c>
      <c r="J376" t="s">
        <v>25</v>
      </c>
      <c r="K376" t="s">
        <v>149</v>
      </c>
      <c r="L376" t="s">
        <v>15</v>
      </c>
      <c r="M376" s="5">
        <v>8.9400000000000013</v>
      </c>
    </row>
    <row r="377" spans="1:13" x14ac:dyDescent="0.2">
      <c r="A377" s="2">
        <v>45303</v>
      </c>
      <c r="B377" s="3">
        <f t="shared" si="17"/>
        <v>2024</v>
      </c>
      <c r="C377" t="str">
        <f t="shared" si="15"/>
        <v>2023-2024</v>
      </c>
      <c r="D377" t="s">
        <v>147</v>
      </c>
      <c r="E377" t="s">
        <v>111</v>
      </c>
      <c r="F377" t="str">
        <f t="shared" si="16"/>
        <v>New South Wales</v>
      </c>
      <c r="G377" t="s">
        <v>10</v>
      </c>
      <c r="H377">
        <v>2120</v>
      </c>
      <c r="I377" t="s">
        <v>11</v>
      </c>
      <c r="J377" t="s">
        <v>27</v>
      </c>
      <c r="K377" t="s">
        <v>149</v>
      </c>
      <c r="L377" t="s">
        <v>15</v>
      </c>
      <c r="M377" s="5">
        <v>8.9400000000000013</v>
      </c>
    </row>
    <row r="378" spans="1:13" x14ac:dyDescent="0.2">
      <c r="A378" s="2">
        <v>45077</v>
      </c>
      <c r="B378" s="3">
        <f t="shared" si="17"/>
        <v>2023</v>
      </c>
      <c r="C378" t="str">
        <f t="shared" si="15"/>
        <v>2022-2023</v>
      </c>
      <c r="D378" t="s">
        <v>147</v>
      </c>
      <c r="E378" t="s">
        <v>44</v>
      </c>
      <c r="F378" t="str">
        <f t="shared" si="16"/>
        <v>Victoria</v>
      </c>
      <c r="G378" t="s">
        <v>45</v>
      </c>
      <c r="H378">
        <v>3066</v>
      </c>
      <c r="I378" t="s">
        <v>11</v>
      </c>
      <c r="J378" t="s">
        <v>46</v>
      </c>
      <c r="K378" t="s">
        <v>154</v>
      </c>
      <c r="L378" t="s">
        <v>14</v>
      </c>
      <c r="M378" s="5">
        <v>8.9700000000000006</v>
      </c>
    </row>
    <row r="379" spans="1:13" x14ac:dyDescent="0.2">
      <c r="A379" s="2">
        <v>45154</v>
      </c>
      <c r="B379" s="3">
        <f t="shared" si="17"/>
        <v>2024</v>
      </c>
      <c r="C379" t="str">
        <f t="shared" si="15"/>
        <v>2023-2024</v>
      </c>
      <c r="D379" t="s">
        <v>147</v>
      </c>
      <c r="E379" t="s">
        <v>28</v>
      </c>
      <c r="F379" t="str">
        <f t="shared" si="16"/>
        <v>Northern Territory</v>
      </c>
      <c r="G379" t="s">
        <v>29</v>
      </c>
      <c r="H379">
        <v>800</v>
      </c>
      <c r="I379" t="s">
        <v>11</v>
      </c>
      <c r="J379" t="s">
        <v>30</v>
      </c>
      <c r="K379" t="s">
        <v>19</v>
      </c>
      <c r="L379" t="s">
        <v>23</v>
      </c>
      <c r="M379" s="5">
        <v>8.98</v>
      </c>
    </row>
    <row r="380" spans="1:13" x14ac:dyDescent="0.2">
      <c r="A380" s="2">
        <v>45316</v>
      </c>
      <c r="B380" s="3">
        <f t="shared" si="17"/>
        <v>2024</v>
      </c>
      <c r="C380" t="str">
        <f t="shared" si="15"/>
        <v>2023-2024</v>
      </c>
      <c r="D380" t="s">
        <v>148</v>
      </c>
      <c r="E380" t="s">
        <v>115</v>
      </c>
      <c r="F380" t="str">
        <f t="shared" si="16"/>
        <v>Western Australia</v>
      </c>
      <c r="G380" t="s">
        <v>48</v>
      </c>
      <c r="H380">
        <v>6280</v>
      </c>
      <c r="I380" t="s">
        <v>11</v>
      </c>
      <c r="J380" t="s">
        <v>94</v>
      </c>
      <c r="K380" t="s">
        <v>153</v>
      </c>
      <c r="L380" t="s">
        <v>16</v>
      </c>
      <c r="M380" s="5">
        <v>8.99</v>
      </c>
    </row>
    <row r="381" spans="1:13" x14ac:dyDescent="0.2">
      <c r="A381" s="2">
        <v>45398</v>
      </c>
      <c r="B381" s="3">
        <f t="shared" si="17"/>
        <v>2024</v>
      </c>
      <c r="C381" t="str">
        <f t="shared" si="15"/>
        <v>2023-2024</v>
      </c>
      <c r="D381" t="s">
        <v>147</v>
      </c>
      <c r="E381" t="s">
        <v>57</v>
      </c>
      <c r="F381" t="str">
        <f t="shared" si="16"/>
        <v>New South Wales</v>
      </c>
      <c r="G381" t="s">
        <v>10</v>
      </c>
      <c r="H381">
        <v>2560</v>
      </c>
      <c r="I381" t="s">
        <v>11</v>
      </c>
      <c r="J381" t="s">
        <v>58</v>
      </c>
      <c r="K381" t="s">
        <v>19</v>
      </c>
      <c r="L381" t="s">
        <v>23</v>
      </c>
      <c r="M381" s="5">
        <v>8.99</v>
      </c>
    </row>
    <row r="382" spans="1:13" x14ac:dyDescent="0.2">
      <c r="A382" s="2">
        <v>45395</v>
      </c>
      <c r="B382" s="3">
        <f t="shared" si="17"/>
        <v>2024</v>
      </c>
      <c r="C382" t="str">
        <f t="shared" si="15"/>
        <v>2023-2024</v>
      </c>
      <c r="D382" t="s">
        <v>147</v>
      </c>
      <c r="E382" t="s">
        <v>65</v>
      </c>
      <c r="F382" t="str">
        <f t="shared" si="16"/>
        <v>New South Wales</v>
      </c>
      <c r="G382" t="s">
        <v>10</v>
      </c>
      <c r="H382">
        <v>2541</v>
      </c>
      <c r="I382" t="s">
        <v>11</v>
      </c>
      <c r="J382" t="s">
        <v>58</v>
      </c>
      <c r="K382" t="s">
        <v>151</v>
      </c>
      <c r="L382" t="s">
        <v>21</v>
      </c>
      <c r="M382" s="5">
        <v>8.99</v>
      </c>
    </row>
    <row r="383" spans="1:13" x14ac:dyDescent="0.2">
      <c r="A383" s="2">
        <v>45042</v>
      </c>
      <c r="B383" s="3">
        <f t="shared" si="17"/>
        <v>2023</v>
      </c>
      <c r="C383" t="str">
        <f t="shared" si="15"/>
        <v>2022-2023</v>
      </c>
      <c r="D383" t="s">
        <v>147</v>
      </c>
      <c r="E383" t="s">
        <v>56</v>
      </c>
      <c r="F383" t="str">
        <f t="shared" si="16"/>
        <v>Northern Territory</v>
      </c>
      <c r="G383" t="s">
        <v>29</v>
      </c>
      <c r="H383">
        <v>870</v>
      </c>
      <c r="I383" t="s">
        <v>11</v>
      </c>
      <c r="J383" t="s">
        <v>30</v>
      </c>
      <c r="K383" t="s">
        <v>154</v>
      </c>
      <c r="L383" t="s">
        <v>14</v>
      </c>
      <c r="M383" s="5">
        <v>9</v>
      </c>
    </row>
    <row r="384" spans="1:13" x14ac:dyDescent="0.2">
      <c r="A384" s="2">
        <v>45000</v>
      </c>
      <c r="B384" s="3">
        <f t="shared" si="17"/>
        <v>2023</v>
      </c>
      <c r="C384" t="str">
        <f t="shared" si="15"/>
        <v>2022-2023</v>
      </c>
      <c r="D384" t="s">
        <v>147</v>
      </c>
      <c r="E384" t="s">
        <v>100</v>
      </c>
      <c r="F384" t="str">
        <f t="shared" si="16"/>
        <v>Western Australia</v>
      </c>
      <c r="G384" t="s">
        <v>48</v>
      </c>
      <c r="H384">
        <v>6021</v>
      </c>
      <c r="I384" t="s">
        <v>11</v>
      </c>
      <c r="J384" t="s">
        <v>49</v>
      </c>
      <c r="K384" t="s">
        <v>154</v>
      </c>
      <c r="L384" t="s">
        <v>14</v>
      </c>
      <c r="M384" s="5">
        <v>9</v>
      </c>
    </row>
    <row r="385" spans="1:13" x14ac:dyDescent="0.2">
      <c r="A385" s="2">
        <v>45130</v>
      </c>
      <c r="B385" s="3">
        <f t="shared" si="17"/>
        <v>2024</v>
      </c>
      <c r="C385" t="str">
        <f t="shared" si="15"/>
        <v>2023-2024</v>
      </c>
      <c r="D385" t="s">
        <v>147</v>
      </c>
      <c r="E385" t="s">
        <v>116</v>
      </c>
      <c r="F385" t="str">
        <f t="shared" si="16"/>
        <v>Western Australia</v>
      </c>
      <c r="G385" t="s">
        <v>48</v>
      </c>
      <c r="H385">
        <v>6725</v>
      </c>
      <c r="I385" t="s">
        <v>11</v>
      </c>
      <c r="J385" t="s">
        <v>77</v>
      </c>
      <c r="K385" t="s">
        <v>154</v>
      </c>
      <c r="L385" t="s">
        <v>14</v>
      </c>
      <c r="M385" s="5">
        <v>9</v>
      </c>
    </row>
    <row r="386" spans="1:13" x14ac:dyDescent="0.2">
      <c r="A386" s="2">
        <v>45181</v>
      </c>
      <c r="B386" s="3">
        <f t="shared" si="17"/>
        <v>2024</v>
      </c>
      <c r="C386" t="str">
        <f t="shared" ref="C386:C449" si="18">IF(MONTH(A386) &gt;= 7, YEAR(A386) &amp; "-" &amp; YEAR(A386) + 1, YEAR(A386) - 1 &amp; "-" &amp; YEAR(A386))</f>
        <v>2023-2024</v>
      </c>
      <c r="D386" t="s">
        <v>147</v>
      </c>
      <c r="E386" t="s">
        <v>72</v>
      </c>
      <c r="F386" t="str">
        <f t="shared" ref="F386:F449" si="19">IF(G386="WA","Western Australia",
IF(G386="NSW","New South Wales",
IF(G386="QLD","Queensland",
IF(G386="VIC","Victoria",
IF(G386="TAS","Tasmania",
IF(G386="SA","South Australia",
IF(G386="NT","Northern Territory",
IF(G386="ACT","Australian Capital Territory",G386))))))))</f>
        <v>Western Australia</v>
      </c>
      <c r="G386" t="s">
        <v>48</v>
      </c>
      <c r="H386">
        <v>6010</v>
      </c>
      <c r="I386" t="s">
        <v>11</v>
      </c>
      <c r="J386" t="s">
        <v>49</v>
      </c>
      <c r="K386" t="s">
        <v>154</v>
      </c>
      <c r="L386" t="s">
        <v>14</v>
      </c>
      <c r="M386" s="5">
        <v>9</v>
      </c>
    </row>
    <row r="387" spans="1:13" x14ac:dyDescent="0.2">
      <c r="A387" s="2">
        <v>45575</v>
      </c>
      <c r="B387" s="3">
        <f t="shared" ref="B387:B450" si="20">IF(MONTH(A387)&gt;=7,YEAR(A387)+1,YEAR(A387))</f>
        <v>2025</v>
      </c>
      <c r="C387" t="str">
        <f t="shared" si="18"/>
        <v>2024-2025</v>
      </c>
      <c r="D387" t="s">
        <v>147</v>
      </c>
      <c r="E387" t="s">
        <v>93</v>
      </c>
      <c r="F387" t="str">
        <f t="shared" si="19"/>
        <v>Western Australia</v>
      </c>
      <c r="G387" t="s">
        <v>48</v>
      </c>
      <c r="H387">
        <v>6112</v>
      </c>
      <c r="I387" t="s">
        <v>11</v>
      </c>
      <c r="J387" t="s">
        <v>94</v>
      </c>
      <c r="K387" t="s">
        <v>149</v>
      </c>
      <c r="L387" t="s">
        <v>15</v>
      </c>
      <c r="M387" s="5">
        <v>9</v>
      </c>
    </row>
    <row r="388" spans="1:13" x14ac:dyDescent="0.2">
      <c r="A388" s="2">
        <v>45143</v>
      </c>
      <c r="B388" s="3">
        <f t="shared" si="20"/>
        <v>2024</v>
      </c>
      <c r="C388" t="str">
        <f t="shared" si="18"/>
        <v>2023-2024</v>
      </c>
      <c r="D388" t="s">
        <v>147</v>
      </c>
      <c r="E388" t="s">
        <v>95</v>
      </c>
      <c r="F388" t="str">
        <f t="shared" si="19"/>
        <v>Victoria</v>
      </c>
      <c r="G388" t="s">
        <v>45</v>
      </c>
      <c r="H388">
        <v>3931</v>
      </c>
      <c r="I388" t="s">
        <v>11</v>
      </c>
      <c r="J388" t="s">
        <v>55</v>
      </c>
      <c r="K388" t="s">
        <v>154</v>
      </c>
      <c r="L388" t="s">
        <v>14</v>
      </c>
      <c r="M388" s="5">
        <v>9</v>
      </c>
    </row>
    <row r="389" spans="1:13" x14ac:dyDescent="0.2">
      <c r="A389" s="2">
        <v>45113</v>
      </c>
      <c r="B389" s="3">
        <f t="shared" si="20"/>
        <v>2024</v>
      </c>
      <c r="C389" t="str">
        <f t="shared" si="18"/>
        <v>2023-2024</v>
      </c>
      <c r="D389" t="s">
        <v>147</v>
      </c>
      <c r="E389" t="s">
        <v>69</v>
      </c>
      <c r="F389" t="str">
        <f t="shared" si="19"/>
        <v>Tasmania</v>
      </c>
      <c r="G389" t="s">
        <v>70</v>
      </c>
      <c r="H389">
        <v>7018</v>
      </c>
      <c r="I389" t="s">
        <v>11</v>
      </c>
      <c r="J389" t="s">
        <v>71</v>
      </c>
      <c r="K389" t="s">
        <v>154</v>
      </c>
      <c r="L389" t="s">
        <v>14</v>
      </c>
      <c r="M389" s="5">
        <v>9</v>
      </c>
    </row>
    <row r="390" spans="1:13" x14ac:dyDescent="0.2">
      <c r="A390" s="2">
        <v>45452</v>
      </c>
      <c r="B390" s="3">
        <f t="shared" si="20"/>
        <v>2024</v>
      </c>
      <c r="C390" t="str">
        <f t="shared" si="18"/>
        <v>2023-2024</v>
      </c>
      <c r="D390" t="s">
        <v>147</v>
      </c>
      <c r="E390" t="s">
        <v>108</v>
      </c>
      <c r="F390" t="str">
        <f t="shared" si="19"/>
        <v>Victoria</v>
      </c>
      <c r="G390" t="s">
        <v>45</v>
      </c>
      <c r="H390">
        <v>3018</v>
      </c>
      <c r="I390" t="s">
        <v>11</v>
      </c>
      <c r="J390" t="s">
        <v>46</v>
      </c>
      <c r="K390" t="s">
        <v>153</v>
      </c>
      <c r="L390" t="s">
        <v>16</v>
      </c>
      <c r="M390" s="5">
        <v>9.02</v>
      </c>
    </row>
    <row r="391" spans="1:13" x14ac:dyDescent="0.2">
      <c r="A391" s="2">
        <v>45238</v>
      </c>
      <c r="B391" s="3">
        <f t="shared" si="20"/>
        <v>2024</v>
      </c>
      <c r="C391" t="str">
        <f t="shared" si="18"/>
        <v>2023-2024</v>
      </c>
      <c r="D391" t="s">
        <v>147</v>
      </c>
      <c r="E391" t="s">
        <v>114</v>
      </c>
      <c r="F391" t="str">
        <f t="shared" si="19"/>
        <v>Victoria</v>
      </c>
      <c r="G391" t="s">
        <v>45</v>
      </c>
      <c r="H391">
        <v>3551</v>
      </c>
      <c r="I391" t="s">
        <v>11</v>
      </c>
      <c r="J391" t="s">
        <v>60</v>
      </c>
      <c r="K391" t="s">
        <v>154</v>
      </c>
      <c r="L391" t="s">
        <v>14</v>
      </c>
      <c r="M391" s="5">
        <v>9.11</v>
      </c>
    </row>
    <row r="392" spans="1:13" x14ac:dyDescent="0.2">
      <c r="A392" s="2">
        <v>45531</v>
      </c>
      <c r="B392" s="3">
        <f t="shared" si="20"/>
        <v>2025</v>
      </c>
      <c r="C392" t="str">
        <f t="shared" si="18"/>
        <v>2024-2025</v>
      </c>
      <c r="D392" t="s">
        <v>147</v>
      </c>
      <c r="E392" t="s">
        <v>122</v>
      </c>
      <c r="F392" t="str">
        <f t="shared" si="19"/>
        <v>New South Wales</v>
      </c>
      <c r="G392" t="s">
        <v>10</v>
      </c>
      <c r="H392">
        <v>2650</v>
      </c>
      <c r="I392" t="s">
        <v>11</v>
      </c>
      <c r="J392" t="s">
        <v>25</v>
      </c>
      <c r="K392" t="s">
        <v>152</v>
      </c>
      <c r="L392" t="s">
        <v>13</v>
      </c>
      <c r="M392" s="5">
        <v>9.2899999999999991</v>
      </c>
    </row>
    <row r="393" spans="1:13" x14ac:dyDescent="0.2">
      <c r="A393" s="2">
        <v>45589</v>
      </c>
      <c r="B393" s="3">
        <f t="shared" si="20"/>
        <v>2025</v>
      </c>
      <c r="C393" t="str">
        <f t="shared" si="18"/>
        <v>2024-2025</v>
      </c>
      <c r="D393" t="s">
        <v>147</v>
      </c>
      <c r="E393" t="s">
        <v>108</v>
      </c>
      <c r="F393" t="str">
        <f t="shared" si="19"/>
        <v>Victoria</v>
      </c>
      <c r="G393" t="s">
        <v>45</v>
      </c>
      <c r="H393">
        <v>3018</v>
      </c>
      <c r="I393" t="s">
        <v>11</v>
      </c>
      <c r="J393" t="s">
        <v>46</v>
      </c>
      <c r="K393" t="s">
        <v>149</v>
      </c>
      <c r="L393" t="s">
        <v>15</v>
      </c>
      <c r="M393" s="5">
        <v>9.36</v>
      </c>
    </row>
    <row r="394" spans="1:13" x14ac:dyDescent="0.2">
      <c r="A394" s="2">
        <v>45429</v>
      </c>
      <c r="B394" s="3">
        <f t="shared" si="20"/>
        <v>2024</v>
      </c>
      <c r="C394" t="str">
        <f t="shared" si="18"/>
        <v>2023-2024</v>
      </c>
      <c r="D394" t="s">
        <v>147</v>
      </c>
      <c r="E394" t="s">
        <v>89</v>
      </c>
      <c r="F394" t="str">
        <f t="shared" si="19"/>
        <v>Queensland</v>
      </c>
      <c r="G394" t="s">
        <v>35</v>
      </c>
      <c r="H394">
        <v>4655</v>
      </c>
      <c r="I394" t="s">
        <v>11</v>
      </c>
      <c r="J394" t="s">
        <v>51</v>
      </c>
      <c r="K394" t="s">
        <v>149</v>
      </c>
      <c r="L394" t="s">
        <v>15</v>
      </c>
      <c r="M394" s="5">
        <v>9.5</v>
      </c>
    </row>
    <row r="395" spans="1:13" x14ac:dyDescent="0.2">
      <c r="A395" s="2">
        <v>45471</v>
      </c>
      <c r="B395" s="3">
        <f t="shared" si="20"/>
        <v>2024</v>
      </c>
      <c r="C395" t="str">
        <f t="shared" si="18"/>
        <v>2023-2024</v>
      </c>
      <c r="D395" t="s">
        <v>147</v>
      </c>
      <c r="E395" t="s">
        <v>92</v>
      </c>
      <c r="F395" t="str">
        <f t="shared" si="19"/>
        <v>Queensland</v>
      </c>
      <c r="G395" t="s">
        <v>35</v>
      </c>
      <c r="H395">
        <v>4068</v>
      </c>
      <c r="I395" t="s">
        <v>11</v>
      </c>
      <c r="J395" t="s">
        <v>43</v>
      </c>
      <c r="K395" t="s">
        <v>153</v>
      </c>
      <c r="L395" t="s">
        <v>16</v>
      </c>
      <c r="M395" s="5">
        <v>9.5</v>
      </c>
    </row>
    <row r="396" spans="1:13" x14ac:dyDescent="0.2">
      <c r="A396" s="2">
        <v>45509</v>
      </c>
      <c r="B396" s="3">
        <f t="shared" si="20"/>
        <v>2025</v>
      </c>
      <c r="C396" t="str">
        <f t="shared" si="18"/>
        <v>2024-2025</v>
      </c>
      <c r="D396" t="s">
        <v>147</v>
      </c>
      <c r="E396" t="s">
        <v>115</v>
      </c>
      <c r="F396" t="str">
        <f t="shared" si="19"/>
        <v>Western Australia</v>
      </c>
      <c r="G396" t="s">
        <v>48</v>
      </c>
      <c r="H396">
        <v>6280</v>
      </c>
      <c r="I396" t="s">
        <v>11</v>
      </c>
      <c r="J396" t="s">
        <v>94</v>
      </c>
      <c r="K396" t="s">
        <v>154</v>
      </c>
      <c r="L396" t="s">
        <v>14</v>
      </c>
      <c r="M396" s="5">
        <v>9.52</v>
      </c>
    </row>
    <row r="397" spans="1:13" x14ac:dyDescent="0.2">
      <c r="A397" s="2">
        <v>45412</v>
      </c>
      <c r="B397" s="3">
        <f t="shared" si="20"/>
        <v>2024</v>
      </c>
      <c r="C397" t="str">
        <f t="shared" si="18"/>
        <v>2023-2024</v>
      </c>
      <c r="D397" t="s">
        <v>147</v>
      </c>
      <c r="E397" t="s">
        <v>76</v>
      </c>
      <c r="F397" t="str">
        <f t="shared" si="19"/>
        <v>Western Australia</v>
      </c>
      <c r="G397" t="s">
        <v>48</v>
      </c>
      <c r="H397">
        <v>6450</v>
      </c>
      <c r="I397" t="s">
        <v>11</v>
      </c>
      <c r="J397" t="s">
        <v>77</v>
      </c>
      <c r="K397" t="s">
        <v>154</v>
      </c>
      <c r="L397" t="s">
        <v>14</v>
      </c>
      <c r="M397" s="5">
        <v>9.6</v>
      </c>
    </row>
    <row r="398" spans="1:13" x14ac:dyDescent="0.2">
      <c r="A398" s="2">
        <v>45448</v>
      </c>
      <c r="B398" s="3">
        <f t="shared" si="20"/>
        <v>2024</v>
      </c>
      <c r="C398" t="str">
        <f t="shared" si="18"/>
        <v>2023-2024</v>
      </c>
      <c r="D398" t="s">
        <v>147</v>
      </c>
      <c r="E398" t="s">
        <v>44</v>
      </c>
      <c r="F398" t="str">
        <f t="shared" si="19"/>
        <v>Victoria</v>
      </c>
      <c r="G398" t="s">
        <v>45</v>
      </c>
      <c r="H398">
        <v>3066</v>
      </c>
      <c r="I398" t="s">
        <v>11</v>
      </c>
      <c r="J398" t="s">
        <v>46</v>
      </c>
      <c r="K398" t="s">
        <v>149</v>
      </c>
      <c r="L398" t="s">
        <v>15</v>
      </c>
      <c r="M398" s="5">
        <v>9.85</v>
      </c>
    </row>
    <row r="399" spans="1:13" x14ac:dyDescent="0.2">
      <c r="A399" s="2">
        <v>45379</v>
      </c>
      <c r="B399" s="3">
        <f t="shared" si="20"/>
        <v>2024</v>
      </c>
      <c r="C399" t="str">
        <f t="shared" si="18"/>
        <v>2023-2024</v>
      </c>
      <c r="D399" t="s">
        <v>147</v>
      </c>
      <c r="E399" t="s">
        <v>9</v>
      </c>
      <c r="F399" t="str">
        <f t="shared" si="19"/>
        <v>New South Wales</v>
      </c>
      <c r="G399" t="s">
        <v>10</v>
      </c>
      <c r="H399">
        <v>2067</v>
      </c>
      <c r="I399" t="s">
        <v>11</v>
      </c>
      <c r="J399" t="s">
        <v>12</v>
      </c>
      <c r="K399" t="s">
        <v>156</v>
      </c>
      <c r="L399" t="s">
        <v>17</v>
      </c>
      <c r="M399" s="5">
        <v>9.9499999999999993</v>
      </c>
    </row>
    <row r="400" spans="1:13" x14ac:dyDescent="0.2">
      <c r="A400" s="2">
        <v>45426</v>
      </c>
      <c r="B400" s="3">
        <f t="shared" si="20"/>
        <v>2024</v>
      </c>
      <c r="C400" t="str">
        <f t="shared" si="18"/>
        <v>2023-2024</v>
      </c>
      <c r="D400" t="s">
        <v>148</v>
      </c>
      <c r="E400" t="s">
        <v>83</v>
      </c>
      <c r="F400" t="str">
        <f t="shared" si="19"/>
        <v>New South Wales</v>
      </c>
      <c r="G400" t="s">
        <v>10</v>
      </c>
      <c r="H400">
        <v>2750</v>
      </c>
      <c r="I400" t="s">
        <v>11</v>
      </c>
      <c r="J400" t="s">
        <v>25</v>
      </c>
      <c r="K400" t="s">
        <v>156</v>
      </c>
      <c r="L400" t="s">
        <v>17</v>
      </c>
      <c r="M400" s="5">
        <v>9.9499999999999993</v>
      </c>
    </row>
    <row r="401" spans="1:13" x14ac:dyDescent="0.2">
      <c r="A401" s="2">
        <v>45599</v>
      </c>
      <c r="B401" s="3">
        <f t="shared" si="20"/>
        <v>2025</v>
      </c>
      <c r="C401" t="str">
        <f t="shared" si="18"/>
        <v>2024-2025</v>
      </c>
      <c r="D401" t="s">
        <v>147</v>
      </c>
      <c r="E401" t="s">
        <v>138</v>
      </c>
      <c r="F401" t="str">
        <f t="shared" si="19"/>
        <v>Queensland</v>
      </c>
      <c r="G401" t="s">
        <v>35</v>
      </c>
      <c r="H401">
        <v>4558</v>
      </c>
      <c r="I401" t="s">
        <v>11</v>
      </c>
      <c r="J401" t="s">
        <v>120</v>
      </c>
      <c r="K401" t="s">
        <v>155</v>
      </c>
      <c r="L401" t="s">
        <v>20</v>
      </c>
      <c r="M401" s="5">
        <v>9.9700000000000006</v>
      </c>
    </row>
    <row r="402" spans="1:13" x14ac:dyDescent="0.2">
      <c r="A402" s="2">
        <v>45064</v>
      </c>
      <c r="B402" s="3">
        <f t="shared" si="20"/>
        <v>2023</v>
      </c>
      <c r="C402" t="str">
        <f t="shared" si="18"/>
        <v>2022-2023</v>
      </c>
      <c r="D402" t="s">
        <v>147</v>
      </c>
      <c r="E402" t="s">
        <v>40</v>
      </c>
      <c r="F402" t="str">
        <f t="shared" si="19"/>
        <v>New South Wales</v>
      </c>
      <c r="G402" t="s">
        <v>10</v>
      </c>
      <c r="H402">
        <v>2116</v>
      </c>
      <c r="I402" t="s">
        <v>11</v>
      </c>
      <c r="J402" t="s">
        <v>27</v>
      </c>
      <c r="K402" t="s">
        <v>155</v>
      </c>
      <c r="L402" t="s">
        <v>20</v>
      </c>
      <c r="M402" s="5">
        <v>9.9700000000000006</v>
      </c>
    </row>
    <row r="403" spans="1:13" x14ac:dyDescent="0.2">
      <c r="A403" s="2">
        <v>45092</v>
      </c>
      <c r="B403" s="3">
        <f t="shared" si="20"/>
        <v>2023</v>
      </c>
      <c r="C403" t="str">
        <f t="shared" si="18"/>
        <v>2022-2023</v>
      </c>
      <c r="D403" t="s">
        <v>147</v>
      </c>
      <c r="E403" t="s">
        <v>85</v>
      </c>
      <c r="F403" t="str">
        <f t="shared" si="19"/>
        <v>Queensland</v>
      </c>
      <c r="G403" t="s">
        <v>35</v>
      </c>
      <c r="H403">
        <v>4883</v>
      </c>
      <c r="I403" t="s">
        <v>11</v>
      </c>
      <c r="J403" t="s">
        <v>36</v>
      </c>
      <c r="K403" t="s">
        <v>156</v>
      </c>
      <c r="L403" t="s">
        <v>17</v>
      </c>
      <c r="M403" s="5">
        <v>9.98</v>
      </c>
    </row>
    <row r="404" spans="1:13" x14ac:dyDescent="0.2">
      <c r="A404" s="2">
        <v>45024</v>
      </c>
      <c r="B404" s="3">
        <f t="shared" si="20"/>
        <v>2023</v>
      </c>
      <c r="C404" t="str">
        <f t="shared" si="18"/>
        <v>2022-2023</v>
      </c>
      <c r="D404" t="s">
        <v>147</v>
      </c>
      <c r="E404" t="s">
        <v>135</v>
      </c>
      <c r="F404" t="str">
        <f t="shared" si="19"/>
        <v>Victoria</v>
      </c>
      <c r="G404" t="s">
        <v>45</v>
      </c>
      <c r="H404">
        <v>3550</v>
      </c>
      <c r="I404" t="s">
        <v>11</v>
      </c>
      <c r="J404" t="s">
        <v>60</v>
      </c>
      <c r="K404" t="s">
        <v>155</v>
      </c>
      <c r="L404" t="s">
        <v>20</v>
      </c>
      <c r="M404" s="5">
        <v>9.98</v>
      </c>
    </row>
    <row r="405" spans="1:13" x14ac:dyDescent="0.2">
      <c r="A405" s="2">
        <v>45354</v>
      </c>
      <c r="B405" s="3">
        <f t="shared" si="20"/>
        <v>2024</v>
      </c>
      <c r="C405" t="str">
        <f t="shared" si="18"/>
        <v>2023-2024</v>
      </c>
      <c r="D405" t="s">
        <v>147</v>
      </c>
      <c r="E405" t="s">
        <v>135</v>
      </c>
      <c r="F405" t="str">
        <f t="shared" si="19"/>
        <v>Victoria</v>
      </c>
      <c r="G405" t="s">
        <v>45</v>
      </c>
      <c r="H405">
        <v>3550</v>
      </c>
      <c r="I405" t="s">
        <v>11</v>
      </c>
      <c r="J405" t="s">
        <v>60</v>
      </c>
      <c r="K405" t="s">
        <v>150</v>
      </c>
      <c r="L405" t="s">
        <v>18</v>
      </c>
      <c r="M405" s="5">
        <v>9.98</v>
      </c>
    </row>
    <row r="406" spans="1:13" x14ac:dyDescent="0.2">
      <c r="A406" s="2">
        <v>45421</v>
      </c>
      <c r="B406" s="3">
        <f t="shared" si="20"/>
        <v>2024</v>
      </c>
      <c r="C406" t="str">
        <f t="shared" si="18"/>
        <v>2023-2024</v>
      </c>
      <c r="D406" t="s">
        <v>147</v>
      </c>
      <c r="E406" t="s">
        <v>140</v>
      </c>
      <c r="F406" t="str">
        <f t="shared" si="19"/>
        <v>Tasmania</v>
      </c>
      <c r="G406" t="s">
        <v>70</v>
      </c>
      <c r="H406">
        <v>7320</v>
      </c>
      <c r="I406" t="s">
        <v>11</v>
      </c>
      <c r="J406" t="s">
        <v>71</v>
      </c>
      <c r="K406" t="s">
        <v>152</v>
      </c>
      <c r="L406" t="s">
        <v>13</v>
      </c>
      <c r="M406" s="5">
        <v>9.98</v>
      </c>
    </row>
    <row r="407" spans="1:13" x14ac:dyDescent="0.2">
      <c r="A407" s="2">
        <v>45649</v>
      </c>
      <c r="B407" s="3">
        <f t="shared" si="20"/>
        <v>2025</v>
      </c>
      <c r="C407" t="str">
        <f t="shared" si="18"/>
        <v>2024-2025</v>
      </c>
      <c r="D407" t="s">
        <v>148</v>
      </c>
      <c r="E407" t="s">
        <v>99</v>
      </c>
      <c r="F407" t="str">
        <f t="shared" si="19"/>
        <v>Victoria</v>
      </c>
      <c r="G407" t="s">
        <v>45</v>
      </c>
      <c r="H407">
        <v>3148</v>
      </c>
      <c r="I407" t="s">
        <v>11</v>
      </c>
      <c r="J407" t="s">
        <v>63</v>
      </c>
      <c r="K407" t="s">
        <v>155</v>
      </c>
      <c r="L407" t="s">
        <v>20</v>
      </c>
      <c r="M407" s="5">
        <v>9.98</v>
      </c>
    </row>
    <row r="408" spans="1:13" x14ac:dyDescent="0.2">
      <c r="A408" s="2">
        <v>45495</v>
      </c>
      <c r="B408" s="3">
        <f t="shared" si="20"/>
        <v>2025</v>
      </c>
      <c r="C408" t="str">
        <f t="shared" si="18"/>
        <v>2024-2025</v>
      </c>
      <c r="D408" t="s">
        <v>148</v>
      </c>
      <c r="E408" t="s">
        <v>9</v>
      </c>
      <c r="F408" t="str">
        <f t="shared" si="19"/>
        <v>New South Wales</v>
      </c>
      <c r="G408" t="s">
        <v>10</v>
      </c>
      <c r="H408">
        <v>2067</v>
      </c>
      <c r="I408" t="s">
        <v>11</v>
      </c>
      <c r="J408" t="s">
        <v>12</v>
      </c>
      <c r="K408" t="s">
        <v>155</v>
      </c>
      <c r="L408" t="s">
        <v>20</v>
      </c>
      <c r="M408" s="5">
        <v>9.98</v>
      </c>
    </row>
    <row r="409" spans="1:13" x14ac:dyDescent="0.2">
      <c r="A409" s="2">
        <v>45378</v>
      </c>
      <c r="B409" s="3">
        <f t="shared" si="20"/>
        <v>2024</v>
      </c>
      <c r="C409" t="str">
        <f t="shared" si="18"/>
        <v>2023-2024</v>
      </c>
      <c r="D409" t="s">
        <v>147</v>
      </c>
      <c r="E409" t="s">
        <v>118</v>
      </c>
      <c r="F409" t="str">
        <f t="shared" si="19"/>
        <v>New South Wales</v>
      </c>
      <c r="G409" t="s">
        <v>10</v>
      </c>
      <c r="H409">
        <v>2158</v>
      </c>
      <c r="I409" t="s">
        <v>11</v>
      </c>
      <c r="J409" t="s">
        <v>27</v>
      </c>
      <c r="K409" t="s">
        <v>154</v>
      </c>
      <c r="L409" t="s">
        <v>14</v>
      </c>
      <c r="M409" s="5">
        <v>9.98</v>
      </c>
    </row>
    <row r="410" spans="1:13" x14ac:dyDescent="0.2">
      <c r="A410" s="2">
        <v>45337</v>
      </c>
      <c r="B410" s="3">
        <f t="shared" si="20"/>
        <v>2024</v>
      </c>
      <c r="C410" t="str">
        <f t="shared" si="18"/>
        <v>2023-2024</v>
      </c>
      <c r="D410" t="s">
        <v>147</v>
      </c>
      <c r="E410" t="s">
        <v>131</v>
      </c>
      <c r="F410" t="str">
        <f t="shared" si="19"/>
        <v>Western Australia</v>
      </c>
      <c r="G410" t="s">
        <v>48</v>
      </c>
      <c r="H410">
        <v>6530</v>
      </c>
      <c r="I410" t="s">
        <v>11</v>
      </c>
      <c r="J410" t="s">
        <v>77</v>
      </c>
      <c r="K410" t="s">
        <v>19</v>
      </c>
      <c r="L410" t="s">
        <v>23</v>
      </c>
      <c r="M410" s="5">
        <v>9.98</v>
      </c>
    </row>
    <row r="411" spans="1:13" x14ac:dyDescent="0.2">
      <c r="A411" s="2">
        <v>45201</v>
      </c>
      <c r="B411" s="3">
        <f t="shared" si="20"/>
        <v>2024</v>
      </c>
      <c r="C411" t="str">
        <f t="shared" si="18"/>
        <v>2023-2024</v>
      </c>
      <c r="D411" t="s">
        <v>147</v>
      </c>
      <c r="E411" t="s">
        <v>119</v>
      </c>
      <c r="F411" t="str">
        <f t="shared" si="19"/>
        <v>Queensland</v>
      </c>
      <c r="G411" t="s">
        <v>35</v>
      </c>
      <c r="H411">
        <v>4570</v>
      </c>
      <c r="I411" t="s">
        <v>11</v>
      </c>
      <c r="J411" t="s">
        <v>120</v>
      </c>
      <c r="K411" t="s">
        <v>156</v>
      </c>
      <c r="L411" t="s">
        <v>17</v>
      </c>
      <c r="M411" s="5">
        <v>9.98</v>
      </c>
    </row>
    <row r="412" spans="1:13" x14ac:dyDescent="0.2">
      <c r="A412" s="2">
        <v>45172</v>
      </c>
      <c r="B412" s="3">
        <f t="shared" si="20"/>
        <v>2024</v>
      </c>
      <c r="C412" t="str">
        <f t="shared" si="18"/>
        <v>2023-2024</v>
      </c>
      <c r="D412" t="s">
        <v>147</v>
      </c>
      <c r="E412" t="s">
        <v>74</v>
      </c>
      <c r="F412" t="str">
        <f t="shared" si="19"/>
        <v>South Australia</v>
      </c>
      <c r="G412" t="s">
        <v>32</v>
      </c>
      <c r="H412">
        <v>5043</v>
      </c>
      <c r="I412" t="s">
        <v>11</v>
      </c>
      <c r="J412" t="s">
        <v>33</v>
      </c>
      <c r="K412" t="s">
        <v>149</v>
      </c>
      <c r="L412" t="s">
        <v>15</v>
      </c>
      <c r="M412" s="5">
        <v>9.98</v>
      </c>
    </row>
    <row r="413" spans="1:13" x14ac:dyDescent="0.2">
      <c r="A413" s="2">
        <v>45445</v>
      </c>
      <c r="B413" s="3">
        <f t="shared" si="20"/>
        <v>2024</v>
      </c>
      <c r="C413" t="str">
        <f t="shared" si="18"/>
        <v>2023-2024</v>
      </c>
      <c r="D413" t="s">
        <v>147</v>
      </c>
      <c r="E413" t="s">
        <v>74</v>
      </c>
      <c r="F413" t="str">
        <f t="shared" si="19"/>
        <v>South Australia</v>
      </c>
      <c r="G413" t="s">
        <v>32</v>
      </c>
      <c r="H413">
        <v>5043</v>
      </c>
      <c r="I413" t="s">
        <v>11</v>
      </c>
      <c r="J413" t="s">
        <v>33</v>
      </c>
      <c r="K413" t="s">
        <v>155</v>
      </c>
      <c r="L413" t="s">
        <v>20</v>
      </c>
      <c r="M413" s="5">
        <v>9.98</v>
      </c>
    </row>
    <row r="414" spans="1:13" x14ac:dyDescent="0.2">
      <c r="A414" s="2">
        <v>45431</v>
      </c>
      <c r="B414" s="3">
        <f t="shared" si="20"/>
        <v>2024</v>
      </c>
      <c r="C414" t="str">
        <f t="shared" si="18"/>
        <v>2023-2024</v>
      </c>
      <c r="D414" t="s">
        <v>148</v>
      </c>
      <c r="E414" t="s">
        <v>37</v>
      </c>
      <c r="F414" t="str">
        <f t="shared" si="19"/>
        <v>South Australia</v>
      </c>
      <c r="G414" t="s">
        <v>32</v>
      </c>
      <c r="H414">
        <v>5607</v>
      </c>
      <c r="I414" t="s">
        <v>11</v>
      </c>
      <c r="J414" t="s">
        <v>38</v>
      </c>
      <c r="K414" t="s">
        <v>155</v>
      </c>
      <c r="L414" t="s">
        <v>20</v>
      </c>
      <c r="M414" s="5">
        <v>9.98</v>
      </c>
    </row>
    <row r="415" spans="1:13" x14ac:dyDescent="0.2">
      <c r="A415" s="2">
        <v>45575</v>
      </c>
      <c r="B415" s="3">
        <f t="shared" si="20"/>
        <v>2025</v>
      </c>
      <c r="C415" t="str">
        <f t="shared" si="18"/>
        <v>2024-2025</v>
      </c>
      <c r="D415" t="s">
        <v>147</v>
      </c>
      <c r="E415" t="s">
        <v>121</v>
      </c>
      <c r="F415" t="str">
        <f t="shared" si="19"/>
        <v>Queensland</v>
      </c>
      <c r="G415" t="s">
        <v>35</v>
      </c>
      <c r="H415">
        <v>4700</v>
      </c>
      <c r="I415" t="s">
        <v>11</v>
      </c>
      <c r="J415" t="s">
        <v>51</v>
      </c>
      <c r="K415" t="s">
        <v>155</v>
      </c>
      <c r="L415" t="s">
        <v>20</v>
      </c>
      <c r="M415" s="5">
        <v>9.98</v>
      </c>
    </row>
    <row r="416" spans="1:13" x14ac:dyDescent="0.2">
      <c r="A416" s="2">
        <v>45655</v>
      </c>
      <c r="B416" s="3">
        <f t="shared" si="20"/>
        <v>2025</v>
      </c>
      <c r="C416" t="str">
        <f t="shared" si="18"/>
        <v>2024-2025</v>
      </c>
      <c r="D416" t="s">
        <v>147</v>
      </c>
      <c r="E416" t="s">
        <v>90</v>
      </c>
      <c r="F416" t="str">
        <f t="shared" si="19"/>
        <v>Victoria</v>
      </c>
      <c r="G416" t="s">
        <v>45</v>
      </c>
      <c r="H416">
        <v>3179</v>
      </c>
      <c r="I416" t="s">
        <v>11</v>
      </c>
      <c r="J416" t="s">
        <v>63</v>
      </c>
      <c r="K416" t="s">
        <v>149</v>
      </c>
      <c r="L416" t="s">
        <v>15</v>
      </c>
      <c r="M416" s="5">
        <v>9.98</v>
      </c>
    </row>
    <row r="417" spans="1:13" x14ac:dyDescent="0.2">
      <c r="A417" s="2">
        <v>45617</v>
      </c>
      <c r="B417" s="3">
        <f t="shared" si="20"/>
        <v>2025</v>
      </c>
      <c r="C417" t="str">
        <f t="shared" si="18"/>
        <v>2024-2025</v>
      </c>
      <c r="D417" t="s">
        <v>148</v>
      </c>
      <c r="E417" t="s">
        <v>113</v>
      </c>
      <c r="F417" t="str">
        <f t="shared" si="19"/>
        <v>Queensland</v>
      </c>
      <c r="G417" t="s">
        <v>35</v>
      </c>
      <c r="H417">
        <v>4215</v>
      </c>
      <c r="I417" t="s">
        <v>11</v>
      </c>
      <c r="J417" t="s">
        <v>104</v>
      </c>
      <c r="K417" t="s">
        <v>155</v>
      </c>
      <c r="L417" t="s">
        <v>20</v>
      </c>
      <c r="M417" s="5">
        <v>9.98</v>
      </c>
    </row>
    <row r="418" spans="1:13" x14ac:dyDescent="0.2">
      <c r="A418" s="2">
        <v>44927</v>
      </c>
      <c r="B418" s="3">
        <f t="shared" si="20"/>
        <v>2023</v>
      </c>
      <c r="C418" t="str">
        <f t="shared" si="18"/>
        <v>2022-2023</v>
      </c>
      <c r="D418" t="s">
        <v>147</v>
      </c>
      <c r="E418" t="s">
        <v>50</v>
      </c>
      <c r="F418" t="str">
        <f t="shared" si="19"/>
        <v>Queensland</v>
      </c>
      <c r="G418" t="s">
        <v>35</v>
      </c>
      <c r="H418">
        <v>4703</v>
      </c>
      <c r="I418" t="s">
        <v>11</v>
      </c>
      <c r="J418" t="s">
        <v>51</v>
      </c>
      <c r="K418" t="s">
        <v>155</v>
      </c>
      <c r="L418" t="s">
        <v>20</v>
      </c>
      <c r="M418" s="5">
        <v>9.98</v>
      </c>
    </row>
    <row r="419" spans="1:13" x14ac:dyDescent="0.2">
      <c r="A419" s="2">
        <v>45220</v>
      </c>
      <c r="B419" s="3">
        <f t="shared" si="20"/>
        <v>2024</v>
      </c>
      <c r="C419" t="str">
        <f t="shared" si="18"/>
        <v>2023-2024</v>
      </c>
      <c r="D419" t="s">
        <v>147</v>
      </c>
      <c r="E419" t="s">
        <v>96</v>
      </c>
      <c r="F419" t="str">
        <f t="shared" si="19"/>
        <v>Western Australia</v>
      </c>
      <c r="G419" t="s">
        <v>48</v>
      </c>
      <c r="H419">
        <v>6330</v>
      </c>
      <c r="I419" t="s">
        <v>11</v>
      </c>
      <c r="J419" t="s">
        <v>94</v>
      </c>
      <c r="K419" t="s">
        <v>150</v>
      </c>
      <c r="L419" t="s">
        <v>18</v>
      </c>
      <c r="M419" s="5">
        <v>9.99</v>
      </c>
    </row>
    <row r="420" spans="1:13" x14ac:dyDescent="0.2">
      <c r="A420" s="2">
        <v>45491</v>
      </c>
      <c r="B420" s="3">
        <f t="shared" si="20"/>
        <v>2025</v>
      </c>
      <c r="C420" t="str">
        <f t="shared" si="18"/>
        <v>2024-2025</v>
      </c>
      <c r="D420" t="s">
        <v>147</v>
      </c>
      <c r="E420" t="s">
        <v>96</v>
      </c>
      <c r="F420" t="str">
        <f t="shared" si="19"/>
        <v>Western Australia</v>
      </c>
      <c r="G420" t="s">
        <v>48</v>
      </c>
      <c r="H420">
        <v>6330</v>
      </c>
      <c r="I420" t="s">
        <v>11</v>
      </c>
      <c r="J420" t="s">
        <v>94</v>
      </c>
      <c r="K420" t="s">
        <v>151</v>
      </c>
      <c r="L420" t="s">
        <v>21</v>
      </c>
      <c r="M420" s="5">
        <v>9.99</v>
      </c>
    </row>
    <row r="421" spans="1:13" x14ac:dyDescent="0.2">
      <c r="A421" s="2">
        <v>45590</v>
      </c>
      <c r="B421" s="3">
        <f t="shared" si="20"/>
        <v>2025</v>
      </c>
      <c r="C421" t="str">
        <f t="shared" si="18"/>
        <v>2024-2025</v>
      </c>
      <c r="D421" t="s">
        <v>147</v>
      </c>
      <c r="E421" t="s">
        <v>146</v>
      </c>
      <c r="F421" t="str">
        <f t="shared" si="19"/>
        <v>Victoria</v>
      </c>
      <c r="G421" t="s">
        <v>45</v>
      </c>
      <c r="H421">
        <v>3353</v>
      </c>
      <c r="I421" t="s">
        <v>11</v>
      </c>
      <c r="J421" t="s">
        <v>60</v>
      </c>
      <c r="K421" t="s">
        <v>150</v>
      </c>
      <c r="L421" t="s">
        <v>18</v>
      </c>
      <c r="M421" s="5">
        <v>9.99</v>
      </c>
    </row>
    <row r="422" spans="1:13" x14ac:dyDescent="0.2">
      <c r="A422" s="2">
        <v>44962</v>
      </c>
      <c r="B422" s="3">
        <f t="shared" si="20"/>
        <v>2023</v>
      </c>
      <c r="C422" t="str">
        <f t="shared" si="18"/>
        <v>2022-2023</v>
      </c>
      <c r="D422" t="s">
        <v>148</v>
      </c>
      <c r="E422" t="s">
        <v>24</v>
      </c>
      <c r="F422" t="str">
        <f t="shared" si="19"/>
        <v>New South Wales</v>
      </c>
      <c r="G422" t="s">
        <v>10</v>
      </c>
      <c r="H422">
        <v>2795</v>
      </c>
      <c r="I422" t="s">
        <v>11</v>
      </c>
      <c r="J422" t="s">
        <v>25</v>
      </c>
      <c r="K422" t="s">
        <v>154</v>
      </c>
      <c r="L422" t="s">
        <v>14</v>
      </c>
      <c r="M422" s="5">
        <v>9.99</v>
      </c>
    </row>
    <row r="423" spans="1:13" x14ac:dyDescent="0.2">
      <c r="A423" s="2">
        <v>45164</v>
      </c>
      <c r="B423" s="3">
        <f t="shared" si="20"/>
        <v>2024</v>
      </c>
      <c r="C423" t="str">
        <f t="shared" si="18"/>
        <v>2023-2024</v>
      </c>
      <c r="D423" t="s">
        <v>147</v>
      </c>
      <c r="E423" t="s">
        <v>116</v>
      </c>
      <c r="F423" t="str">
        <f t="shared" si="19"/>
        <v>Western Australia</v>
      </c>
      <c r="G423" t="s">
        <v>48</v>
      </c>
      <c r="H423">
        <v>6725</v>
      </c>
      <c r="I423" t="s">
        <v>11</v>
      </c>
      <c r="J423" t="s">
        <v>77</v>
      </c>
      <c r="K423" t="s">
        <v>152</v>
      </c>
      <c r="L423" t="s">
        <v>13</v>
      </c>
      <c r="M423" s="5">
        <v>9.99</v>
      </c>
    </row>
    <row r="424" spans="1:13" x14ac:dyDescent="0.2">
      <c r="A424" s="2">
        <v>45461</v>
      </c>
      <c r="B424" s="3">
        <f t="shared" si="20"/>
        <v>2024</v>
      </c>
      <c r="C424" t="str">
        <f t="shared" si="18"/>
        <v>2023-2024</v>
      </c>
      <c r="D424" t="s">
        <v>148</v>
      </c>
      <c r="E424" t="s">
        <v>102</v>
      </c>
      <c r="F424" t="str">
        <f t="shared" si="19"/>
        <v>Queensland</v>
      </c>
      <c r="G424" t="s">
        <v>35</v>
      </c>
      <c r="H424">
        <v>4870</v>
      </c>
      <c r="I424" t="s">
        <v>11</v>
      </c>
      <c r="J424" t="s">
        <v>36</v>
      </c>
      <c r="K424" t="s">
        <v>153</v>
      </c>
      <c r="L424" t="s">
        <v>16</v>
      </c>
      <c r="M424" s="5">
        <v>9.99</v>
      </c>
    </row>
    <row r="425" spans="1:13" x14ac:dyDescent="0.2">
      <c r="A425" s="2">
        <v>45247</v>
      </c>
      <c r="B425" s="3">
        <f t="shared" si="20"/>
        <v>2024</v>
      </c>
      <c r="C425" t="str">
        <f t="shared" si="18"/>
        <v>2023-2024</v>
      </c>
      <c r="D425" t="s">
        <v>148</v>
      </c>
      <c r="E425" t="s">
        <v>126</v>
      </c>
      <c r="F425" t="str">
        <f t="shared" si="19"/>
        <v>Queensland</v>
      </c>
      <c r="G425" t="s">
        <v>35</v>
      </c>
      <c r="H425">
        <v>4551</v>
      </c>
      <c r="I425" t="s">
        <v>11</v>
      </c>
      <c r="J425" t="s">
        <v>120</v>
      </c>
      <c r="K425" t="s">
        <v>19</v>
      </c>
      <c r="L425" t="s">
        <v>23</v>
      </c>
      <c r="M425" s="5">
        <v>9.99</v>
      </c>
    </row>
    <row r="426" spans="1:13" x14ac:dyDescent="0.2">
      <c r="A426" s="2">
        <v>45209</v>
      </c>
      <c r="B426" s="3">
        <f t="shared" si="20"/>
        <v>2024</v>
      </c>
      <c r="C426" t="str">
        <f t="shared" si="18"/>
        <v>2023-2024</v>
      </c>
      <c r="D426" t="s">
        <v>147</v>
      </c>
      <c r="E426" t="s">
        <v>57</v>
      </c>
      <c r="F426" t="str">
        <f t="shared" si="19"/>
        <v>New South Wales</v>
      </c>
      <c r="G426" t="s">
        <v>10</v>
      </c>
      <c r="H426">
        <v>2560</v>
      </c>
      <c r="I426" t="s">
        <v>11</v>
      </c>
      <c r="J426" t="s">
        <v>58</v>
      </c>
      <c r="K426" t="s">
        <v>19</v>
      </c>
      <c r="L426" t="s">
        <v>23</v>
      </c>
      <c r="M426" s="5">
        <v>9.99</v>
      </c>
    </row>
    <row r="427" spans="1:13" x14ac:dyDescent="0.2">
      <c r="A427" s="2">
        <v>44967</v>
      </c>
      <c r="B427" s="3">
        <f t="shared" si="20"/>
        <v>2023</v>
      </c>
      <c r="C427" t="str">
        <f t="shared" si="18"/>
        <v>2022-2023</v>
      </c>
      <c r="D427" t="s">
        <v>147</v>
      </c>
      <c r="E427" t="s">
        <v>143</v>
      </c>
      <c r="F427" t="str">
        <f t="shared" si="19"/>
        <v>New South Wales</v>
      </c>
      <c r="G427" t="s">
        <v>10</v>
      </c>
      <c r="H427">
        <v>2154</v>
      </c>
      <c r="I427" t="s">
        <v>11</v>
      </c>
      <c r="J427" t="s">
        <v>27</v>
      </c>
      <c r="K427" t="s">
        <v>150</v>
      </c>
      <c r="L427" t="s">
        <v>18</v>
      </c>
      <c r="M427" s="5">
        <v>9.99</v>
      </c>
    </row>
    <row r="428" spans="1:13" x14ac:dyDescent="0.2">
      <c r="A428" s="2">
        <v>45471</v>
      </c>
      <c r="B428" s="3">
        <f t="shared" si="20"/>
        <v>2024</v>
      </c>
      <c r="C428" t="str">
        <f t="shared" si="18"/>
        <v>2023-2024</v>
      </c>
      <c r="D428" t="s">
        <v>147</v>
      </c>
      <c r="E428" t="s">
        <v>28</v>
      </c>
      <c r="F428" t="str">
        <f t="shared" si="19"/>
        <v>Northern Territory</v>
      </c>
      <c r="G428" t="s">
        <v>29</v>
      </c>
      <c r="H428">
        <v>800</v>
      </c>
      <c r="I428" t="s">
        <v>11</v>
      </c>
      <c r="J428" t="s">
        <v>30</v>
      </c>
      <c r="K428" t="s">
        <v>154</v>
      </c>
      <c r="L428" t="s">
        <v>14</v>
      </c>
      <c r="M428" s="5">
        <v>9.99</v>
      </c>
    </row>
    <row r="429" spans="1:13" x14ac:dyDescent="0.2">
      <c r="A429" s="2">
        <v>45523</v>
      </c>
      <c r="B429" s="3">
        <f t="shared" si="20"/>
        <v>2025</v>
      </c>
      <c r="C429" t="str">
        <f t="shared" si="18"/>
        <v>2024-2025</v>
      </c>
      <c r="D429" t="s">
        <v>147</v>
      </c>
      <c r="E429" t="s">
        <v>118</v>
      </c>
      <c r="F429" t="str">
        <f t="shared" si="19"/>
        <v>New South Wales</v>
      </c>
      <c r="G429" t="s">
        <v>10</v>
      </c>
      <c r="H429">
        <v>2158</v>
      </c>
      <c r="I429" t="s">
        <v>11</v>
      </c>
      <c r="J429" t="s">
        <v>27</v>
      </c>
      <c r="K429" t="s">
        <v>154</v>
      </c>
      <c r="L429" t="s">
        <v>14</v>
      </c>
      <c r="M429" s="5">
        <v>9.99</v>
      </c>
    </row>
    <row r="430" spans="1:13" x14ac:dyDescent="0.2">
      <c r="A430" s="2">
        <v>45348</v>
      </c>
      <c r="B430" s="3">
        <f t="shared" si="20"/>
        <v>2024</v>
      </c>
      <c r="C430" t="str">
        <f t="shared" si="18"/>
        <v>2023-2024</v>
      </c>
      <c r="D430" t="s">
        <v>148</v>
      </c>
      <c r="E430" t="s">
        <v>114</v>
      </c>
      <c r="F430" t="str">
        <f t="shared" si="19"/>
        <v>Victoria</v>
      </c>
      <c r="G430" t="s">
        <v>45</v>
      </c>
      <c r="H430">
        <v>3551</v>
      </c>
      <c r="I430" t="s">
        <v>11</v>
      </c>
      <c r="J430" t="s">
        <v>60</v>
      </c>
      <c r="K430" t="s">
        <v>151</v>
      </c>
      <c r="L430" t="s">
        <v>21</v>
      </c>
      <c r="M430" s="5">
        <v>9.99</v>
      </c>
    </row>
    <row r="431" spans="1:13" x14ac:dyDescent="0.2">
      <c r="A431" s="2">
        <v>45500</v>
      </c>
      <c r="B431" s="3">
        <f t="shared" si="20"/>
        <v>2025</v>
      </c>
      <c r="C431" t="str">
        <f t="shared" si="18"/>
        <v>2024-2025</v>
      </c>
      <c r="D431" t="s">
        <v>148</v>
      </c>
      <c r="E431" t="s">
        <v>93</v>
      </c>
      <c r="F431" t="str">
        <f t="shared" si="19"/>
        <v>Western Australia</v>
      </c>
      <c r="G431" t="s">
        <v>48</v>
      </c>
      <c r="H431">
        <v>6112</v>
      </c>
      <c r="I431" t="s">
        <v>11</v>
      </c>
      <c r="J431" t="s">
        <v>94</v>
      </c>
      <c r="K431" t="s">
        <v>150</v>
      </c>
      <c r="L431" t="s">
        <v>18</v>
      </c>
      <c r="M431" s="5">
        <v>9.99</v>
      </c>
    </row>
    <row r="432" spans="1:13" x14ac:dyDescent="0.2">
      <c r="A432" s="2">
        <v>45207</v>
      </c>
      <c r="B432" s="3">
        <f t="shared" si="20"/>
        <v>2024</v>
      </c>
      <c r="C432" t="str">
        <f t="shared" si="18"/>
        <v>2023-2024</v>
      </c>
      <c r="D432" t="s">
        <v>147</v>
      </c>
      <c r="E432" t="s">
        <v>125</v>
      </c>
      <c r="F432" t="str">
        <f t="shared" si="19"/>
        <v>Victoria</v>
      </c>
      <c r="G432" t="s">
        <v>45</v>
      </c>
      <c r="H432">
        <v>3400</v>
      </c>
      <c r="I432" t="s">
        <v>11</v>
      </c>
      <c r="J432" t="s">
        <v>60</v>
      </c>
      <c r="K432" t="s">
        <v>154</v>
      </c>
      <c r="L432" t="s">
        <v>14</v>
      </c>
      <c r="M432" s="5">
        <v>9.99</v>
      </c>
    </row>
    <row r="433" spans="1:13" x14ac:dyDescent="0.2">
      <c r="A433" s="2">
        <v>45528</v>
      </c>
      <c r="B433" s="3">
        <f t="shared" si="20"/>
        <v>2025</v>
      </c>
      <c r="C433" t="str">
        <f t="shared" si="18"/>
        <v>2024-2025</v>
      </c>
      <c r="D433" t="s">
        <v>147</v>
      </c>
      <c r="E433" t="s">
        <v>97</v>
      </c>
      <c r="F433" t="str">
        <f t="shared" si="19"/>
        <v>Tasmania</v>
      </c>
      <c r="G433" t="s">
        <v>70</v>
      </c>
      <c r="H433">
        <v>7250</v>
      </c>
      <c r="I433" t="s">
        <v>11</v>
      </c>
      <c r="J433" t="s">
        <v>71</v>
      </c>
      <c r="K433" t="s">
        <v>155</v>
      </c>
      <c r="L433" t="s">
        <v>20</v>
      </c>
      <c r="M433" s="5">
        <v>9.99</v>
      </c>
    </row>
    <row r="434" spans="1:13" x14ac:dyDescent="0.2">
      <c r="A434" s="2">
        <v>45532</v>
      </c>
      <c r="B434" s="3">
        <f t="shared" si="20"/>
        <v>2025</v>
      </c>
      <c r="C434" t="str">
        <f t="shared" si="18"/>
        <v>2024-2025</v>
      </c>
      <c r="D434" t="s">
        <v>148</v>
      </c>
      <c r="E434" t="s">
        <v>47</v>
      </c>
      <c r="F434" t="str">
        <f t="shared" si="19"/>
        <v>Western Australia</v>
      </c>
      <c r="G434" t="s">
        <v>48</v>
      </c>
      <c r="H434">
        <v>6030</v>
      </c>
      <c r="I434" t="s">
        <v>11</v>
      </c>
      <c r="J434" t="s">
        <v>49</v>
      </c>
      <c r="K434" t="s">
        <v>154</v>
      </c>
      <c r="L434" t="s">
        <v>14</v>
      </c>
      <c r="M434" s="5">
        <v>9.99</v>
      </c>
    </row>
    <row r="435" spans="1:13" x14ac:dyDescent="0.2">
      <c r="A435" s="2">
        <v>45075</v>
      </c>
      <c r="B435" s="3">
        <f t="shared" si="20"/>
        <v>2023</v>
      </c>
      <c r="C435" t="str">
        <f t="shared" si="18"/>
        <v>2022-2023</v>
      </c>
      <c r="D435" t="s">
        <v>147</v>
      </c>
      <c r="E435" t="s">
        <v>90</v>
      </c>
      <c r="F435" t="str">
        <f t="shared" si="19"/>
        <v>Victoria</v>
      </c>
      <c r="G435" t="s">
        <v>45</v>
      </c>
      <c r="H435">
        <v>3179</v>
      </c>
      <c r="I435" t="s">
        <v>11</v>
      </c>
      <c r="J435" t="s">
        <v>63</v>
      </c>
      <c r="K435" t="s">
        <v>155</v>
      </c>
      <c r="L435" t="s">
        <v>20</v>
      </c>
      <c r="M435" s="5">
        <v>9.99</v>
      </c>
    </row>
    <row r="436" spans="1:13" x14ac:dyDescent="0.2">
      <c r="A436" s="2">
        <v>45224</v>
      </c>
      <c r="B436" s="3">
        <f t="shared" si="20"/>
        <v>2024</v>
      </c>
      <c r="C436" t="str">
        <f t="shared" si="18"/>
        <v>2023-2024</v>
      </c>
      <c r="D436" t="s">
        <v>147</v>
      </c>
      <c r="E436" t="s">
        <v>66</v>
      </c>
      <c r="F436" t="str">
        <f t="shared" si="19"/>
        <v>South Australia</v>
      </c>
      <c r="G436" t="s">
        <v>32</v>
      </c>
      <c r="H436">
        <v>5169</v>
      </c>
      <c r="I436" t="s">
        <v>11</v>
      </c>
      <c r="J436" t="s">
        <v>33</v>
      </c>
      <c r="K436" t="s">
        <v>149</v>
      </c>
      <c r="L436" t="s">
        <v>15</v>
      </c>
      <c r="M436" s="5">
        <v>9.99</v>
      </c>
    </row>
    <row r="437" spans="1:13" x14ac:dyDescent="0.2">
      <c r="A437" s="2">
        <v>45418</v>
      </c>
      <c r="B437" s="3">
        <f t="shared" si="20"/>
        <v>2024</v>
      </c>
      <c r="C437" t="str">
        <f t="shared" si="18"/>
        <v>2023-2024</v>
      </c>
      <c r="D437" t="s">
        <v>148</v>
      </c>
      <c r="E437" t="s">
        <v>117</v>
      </c>
      <c r="F437" t="str">
        <f t="shared" si="19"/>
        <v>Queensland</v>
      </c>
      <c r="G437" t="s">
        <v>35</v>
      </c>
      <c r="H437">
        <v>4119</v>
      </c>
      <c r="I437" t="s">
        <v>11</v>
      </c>
      <c r="J437" t="s">
        <v>43</v>
      </c>
      <c r="K437" t="s">
        <v>149</v>
      </c>
      <c r="L437" t="s">
        <v>15</v>
      </c>
      <c r="M437" s="5">
        <v>9.99</v>
      </c>
    </row>
    <row r="438" spans="1:13" x14ac:dyDescent="0.2">
      <c r="A438" s="2">
        <v>45082</v>
      </c>
      <c r="B438" s="3">
        <f t="shared" si="20"/>
        <v>2023</v>
      </c>
      <c r="C438" t="str">
        <f t="shared" si="18"/>
        <v>2022-2023</v>
      </c>
      <c r="D438" t="s">
        <v>147</v>
      </c>
      <c r="E438" t="s">
        <v>59</v>
      </c>
      <c r="F438" t="str">
        <f t="shared" si="19"/>
        <v>Victoria</v>
      </c>
      <c r="G438" t="s">
        <v>45</v>
      </c>
      <c r="H438">
        <v>3280</v>
      </c>
      <c r="I438" t="s">
        <v>11</v>
      </c>
      <c r="J438" t="s">
        <v>60</v>
      </c>
      <c r="K438" t="s">
        <v>155</v>
      </c>
      <c r="L438" t="s">
        <v>20</v>
      </c>
      <c r="M438" s="5">
        <v>9.99</v>
      </c>
    </row>
    <row r="439" spans="1:13" x14ac:dyDescent="0.2">
      <c r="A439" s="2">
        <v>45389</v>
      </c>
      <c r="B439" s="3">
        <f t="shared" si="20"/>
        <v>2024</v>
      </c>
      <c r="C439" t="str">
        <f t="shared" si="18"/>
        <v>2023-2024</v>
      </c>
      <c r="D439" t="s">
        <v>147</v>
      </c>
      <c r="E439" t="s">
        <v>52</v>
      </c>
      <c r="F439" t="str">
        <f t="shared" si="19"/>
        <v>Victoria</v>
      </c>
      <c r="G439" t="s">
        <v>45</v>
      </c>
      <c r="H439">
        <v>3030</v>
      </c>
      <c r="I439" t="s">
        <v>11</v>
      </c>
      <c r="J439" t="s">
        <v>46</v>
      </c>
      <c r="K439" t="s">
        <v>152</v>
      </c>
      <c r="L439" t="s">
        <v>13</v>
      </c>
      <c r="M439" s="5">
        <v>9.99</v>
      </c>
    </row>
    <row r="440" spans="1:13" x14ac:dyDescent="0.2">
      <c r="A440" s="2">
        <v>45442</v>
      </c>
      <c r="B440" s="3">
        <f t="shared" si="20"/>
        <v>2024</v>
      </c>
      <c r="C440" t="str">
        <f t="shared" si="18"/>
        <v>2023-2024</v>
      </c>
      <c r="D440" t="s">
        <v>147</v>
      </c>
      <c r="E440" t="s">
        <v>34</v>
      </c>
      <c r="F440" t="str">
        <f t="shared" si="19"/>
        <v>Queensland</v>
      </c>
      <c r="G440" t="s">
        <v>35</v>
      </c>
      <c r="H440">
        <v>4802</v>
      </c>
      <c r="I440" t="s">
        <v>11</v>
      </c>
      <c r="J440" t="s">
        <v>36</v>
      </c>
      <c r="K440" t="s">
        <v>154</v>
      </c>
      <c r="L440" t="s">
        <v>14</v>
      </c>
      <c r="M440" s="5">
        <v>10</v>
      </c>
    </row>
    <row r="441" spans="1:13" x14ac:dyDescent="0.2">
      <c r="A441" s="2">
        <v>45001</v>
      </c>
      <c r="B441" s="3">
        <f t="shared" si="20"/>
        <v>2023</v>
      </c>
      <c r="C441" t="str">
        <f t="shared" si="18"/>
        <v>2022-2023</v>
      </c>
      <c r="D441" t="s">
        <v>147</v>
      </c>
      <c r="E441" t="s">
        <v>100</v>
      </c>
      <c r="F441" t="str">
        <f t="shared" si="19"/>
        <v>Western Australia</v>
      </c>
      <c r="G441" t="s">
        <v>48</v>
      </c>
      <c r="H441">
        <v>6021</v>
      </c>
      <c r="I441" t="s">
        <v>11</v>
      </c>
      <c r="J441" t="s">
        <v>49</v>
      </c>
      <c r="K441" t="s">
        <v>150</v>
      </c>
      <c r="L441" t="s">
        <v>18</v>
      </c>
      <c r="M441" s="5">
        <v>10</v>
      </c>
    </row>
    <row r="442" spans="1:13" x14ac:dyDescent="0.2">
      <c r="A442" s="2">
        <v>44966</v>
      </c>
      <c r="B442" s="3">
        <f t="shared" si="20"/>
        <v>2023</v>
      </c>
      <c r="C442" t="str">
        <f t="shared" si="18"/>
        <v>2022-2023</v>
      </c>
      <c r="D442" t="s">
        <v>147</v>
      </c>
      <c r="E442" t="s">
        <v>136</v>
      </c>
      <c r="F442" t="str">
        <f t="shared" si="19"/>
        <v>Victoria</v>
      </c>
      <c r="G442" t="s">
        <v>45</v>
      </c>
      <c r="H442">
        <v>3175</v>
      </c>
      <c r="I442" t="s">
        <v>11</v>
      </c>
      <c r="J442" t="s">
        <v>63</v>
      </c>
      <c r="K442" t="s">
        <v>153</v>
      </c>
      <c r="L442" t="s">
        <v>16</v>
      </c>
      <c r="M442" s="5">
        <v>10</v>
      </c>
    </row>
    <row r="443" spans="1:13" x14ac:dyDescent="0.2">
      <c r="A443" s="2">
        <v>45026</v>
      </c>
      <c r="B443" s="3">
        <f t="shared" si="20"/>
        <v>2023</v>
      </c>
      <c r="C443" t="str">
        <f t="shared" si="18"/>
        <v>2022-2023</v>
      </c>
      <c r="D443" t="s">
        <v>147</v>
      </c>
      <c r="E443" t="s">
        <v>129</v>
      </c>
      <c r="F443" t="str">
        <f t="shared" si="19"/>
        <v>Tasmania</v>
      </c>
      <c r="G443" t="s">
        <v>70</v>
      </c>
      <c r="H443">
        <v>7010</v>
      </c>
      <c r="I443" t="s">
        <v>11</v>
      </c>
      <c r="J443" t="s">
        <v>71</v>
      </c>
      <c r="K443" t="s">
        <v>154</v>
      </c>
      <c r="L443" t="s">
        <v>14</v>
      </c>
      <c r="M443" s="5">
        <v>10</v>
      </c>
    </row>
    <row r="444" spans="1:13" x14ac:dyDescent="0.2">
      <c r="A444" s="2">
        <v>45273</v>
      </c>
      <c r="B444" s="3">
        <f t="shared" si="20"/>
        <v>2024</v>
      </c>
      <c r="C444" t="str">
        <f t="shared" si="18"/>
        <v>2023-2024</v>
      </c>
      <c r="D444" t="s">
        <v>147</v>
      </c>
      <c r="E444" t="s">
        <v>128</v>
      </c>
      <c r="F444" t="str">
        <f t="shared" si="19"/>
        <v>Western Australia</v>
      </c>
      <c r="G444" t="s">
        <v>48</v>
      </c>
      <c r="H444">
        <v>6027</v>
      </c>
      <c r="I444" t="s">
        <v>11</v>
      </c>
      <c r="J444" t="s">
        <v>49</v>
      </c>
      <c r="K444" t="s">
        <v>154</v>
      </c>
      <c r="L444" t="s">
        <v>14</v>
      </c>
      <c r="M444" s="5">
        <v>10</v>
      </c>
    </row>
    <row r="445" spans="1:13" x14ac:dyDescent="0.2">
      <c r="A445" s="2">
        <v>44989</v>
      </c>
      <c r="B445" s="3">
        <f t="shared" si="20"/>
        <v>2023</v>
      </c>
      <c r="C445" t="str">
        <f t="shared" si="18"/>
        <v>2022-2023</v>
      </c>
      <c r="D445" t="s">
        <v>147</v>
      </c>
      <c r="E445" t="s">
        <v>26</v>
      </c>
      <c r="F445" t="str">
        <f t="shared" si="19"/>
        <v>New South Wales</v>
      </c>
      <c r="G445" t="s">
        <v>10</v>
      </c>
      <c r="H445">
        <v>2141</v>
      </c>
      <c r="I445" t="s">
        <v>11</v>
      </c>
      <c r="J445" t="s">
        <v>27</v>
      </c>
      <c r="K445" t="s">
        <v>154</v>
      </c>
      <c r="L445" t="s">
        <v>14</v>
      </c>
      <c r="M445" s="5">
        <v>10</v>
      </c>
    </row>
    <row r="446" spans="1:13" x14ac:dyDescent="0.2">
      <c r="A446" s="2">
        <v>45406</v>
      </c>
      <c r="B446" s="3">
        <f t="shared" si="20"/>
        <v>2024</v>
      </c>
      <c r="C446" t="str">
        <f t="shared" si="18"/>
        <v>2023-2024</v>
      </c>
      <c r="D446" t="s">
        <v>147</v>
      </c>
      <c r="E446" t="s">
        <v>105</v>
      </c>
      <c r="F446" t="str">
        <f t="shared" si="19"/>
        <v>Victoria</v>
      </c>
      <c r="G446" t="s">
        <v>45</v>
      </c>
      <c r="H446">
        <v>3500</v>
      </c>
      <c r="I446" t="s">
        <v>11</v>
      </c>
      <c r="J446" t="s">
        <v>60</v>
      </c>
      <c r="K446" t="s">
        <v>154</v>
      </c>
      <c r="L446" t="s">
        <v>14</v>
      </c>
      <c r="M446" s="5">
        <v>10</v>
      </c>
    </row>
    <row r="447" spans="1:13" x14ac:dyDescent="0.2">
      <c r="A447" s="2">
        <v>45262</v>
      </c>
      <c r="B447" s="3">
        <f t="shared" si="20"/>
        <v>2024</v>
      </c>
      <c r="C447" t="str">
        <f t="shared" si="18"/>
        <v>2023-2024</v>
      </c>
      <c r="D447" t="s">
        <v>147</v>
      </c>
      <c r="E447" t="s">
        <v>31</v>
      </c>
      <c r="F447" t="str">
        <f t="shared" si="19"/>
        <v>South Australia</v>
      </c>
      <c r="G447" t="s">
        <v>32</v>
      </c>
      <c r="H447">
        <v>5168</v>
      </c>
      <c r="I447" t="s">
        <v>11</v>
      </c>
      <c r="J447" t="s">
        <v>33</v>
      </c>
      <c r="K447" t="s">
        <v>154</v>
      </c>
      <c r="L447" t="s">
        <v>14</v>
      </c>
      <c r="M447" s="5">
        <v>10</v>
      </c>
    </row>
    <row r="448" spans="1:13" x14ac:dyDescent="0.2">
      <c r="A448" s="2">
        <v>44944</v>
      </c>
      <c r="B448" s="3">
        <f t="shared" si="20"/>
        <v>2023</v>
      </c>
      <c r="C448" t="str">
        <f t="shared" si="18"/>
        <v>2022-2023</v>
      </c>
      <c r="D448" t="s">
        <v>148</v>
      </c>
      <c r="E448" t="s">
        <v>65</v>
      </c>
      <c r="F448" t="str">
        <f t="shared" si="19"/>
        <v>New South Wales</v>
      </c>
      <c r="G448" t="s">
        <v>10</v>
      </c>
      <c r="H448">
        <v>2541</v>
      </c>
      <c r="I448" t="s">
        <v>11</v>
      </c>
      <c r="J448" t="s">
        <v>58</v>
      </c>
      <c r="K448" t="s">
        <v>19</v>
      </c>
      <c r="L448" t="s">
        <v>23</v>
      </c>
      <c r="M448" s="5">
        <v>10</v>
      </c>
    </row>
    <row r="449" spans="1:13" x14ac:dyDescent="0.2">
      <c r="A449" s="2">
        <v>45029</v>
      </c>
      <c r="B449" s="3">
        <f t="shared" si="20"/>
        <v>2023</v>
      </c>
      <c r="C449" t="str">
        <f t="shared" si="18"/>
        <v>2022-2023</v>
      </c>
      <c r="D449" t="s">
        <v>147</v>
      </c>
      <c r="E449" t="s">
        <v>90</v>
      </c>
      <c r="F449" t="str">
        <f t="shared" si="19"/>
        <v>Victoria</v>
      </c>
      <c r="G449" t="s">
        <v>45</v>
      </c>
      <c r="H449">
        <v>3179</v>
      </c>
      <c r="I449" t="s">
        <v>11</v>
      </c>
      <c r="J449" t="s">
        <v>63</v>
      </c>
      <c r="K449" t="s">
        <v>149</v>
      </c>
      <c r="L449" t="s">
        <v>15</v>
      </c>
      <c r="M449" s="5">
        <v>10</v>
      </c>
    </row>
    <row r="450" spans="1:13" x14ac:dyDescent="0.2">
      <c r="A450" s="2">
        <v>45515</v>
      </c>
      <c r="B450" s="3">
        <f t="shared" si="20"/>
        <v>2025</v>
      </c>
      <c r="C450" t="str">
        <f t="shared" ref="C450:C513" si="21">IF(MONTH(A450) &gt;= 7, YEAR(A450) &amp; "-" &amp; YEAR(A450) + 1, YEAR(A450) - 1 &amp; "-" &amp; YEAR(A450))</f>
        <v>2024-2025</v>
      </c>
      <c r="D450" t="s">
        <v>147</v>
      </c>
      <c r="E450" t="s">
        <v>81</v>
      </c>
      <c r="F450" t="str">
        <f t="shared" ref="F450:F513" si="22">IF(G450="WA","Western Australia",
IF(G450="NSW","New South Wales",
IF(G450="QLD","Queensland",
IF(G450="VIC","Victoria",
IF(G450="TAS","Tasmania",
IF(G450="SA","South Australia",
IF(G450="NT","Northern Territory",
IF(G450="ACT","Australian Capital Territory",G450))))))))</f>
        <v>New South Wales</v>
      </c>
      <c r="G450" t="s">
        <v>10</v>
      </c>
      <c r="H450">
        <v>2485</v>
      </c>
      <c r="I450" t="s">
        <v>11</v>
      </c>
      <c r="J450" t="s">
        <v>68</v>
      </c>
      <c r="K450" t="s">
        <v>150</v>
      </c>
      <c r="L450" t="s">
        <v>18</v>
      </c>
      <c r="M450" s="5">
        <v>10</v>
      </c>
    </row>
    <row r="451" spans="1:13" x14ac:dyDescent="0.2">
      <c r="A451" s="2">
        <v>45481</v>
      </c>
      <c r="B451" s="3">
        <f t="shared" ref="B451:B514" si="23">IF(MONTH(A451)&gt;=7,YEAR(A451)+1,YEAR(A451))</f>
        <v>2025</v>
      </c>
      <c r="C451" t="str">
        <f t="shared" si="21"/>
        <v>2024-2025</v>
      </c>
      <c r="D451" t="s">
        <v>148</v>
      </c>
      <c r="E451" t="s">
        <v>113</v>
      </c>
      <c r="F451" t="str">
        <f t="shared" si="22"/>
        <v>Queensland</v>
      </c>
      <c r="G451" t="s">
        <v>35</v>
      </c>
      <c r="H451">
        <v>4215</v>
      </c>
      <c r="I451" t="s">
        <v>11</v>
      </c>
      <c r="J451" t="s">
        <v>104</v>
      </c>
      <c r="K451" t="s">
        <v>154</v>
      </c>
      <c r="L451" t="s">
        <v>14</v>
      </c>
      <c r="M451" s="5">
        <v>10.050000000000001</v>
      </c>
    </row>
    <row r="452" spans="1:13" x14ac:dyDescent="0.2">
      <c r="A452" s="2">
        <v>45161</v>
      </c>
      <c r="B452" s="3">
        <f t="shared" si="23"/>
        <v>2024</v>
      </c>
      <c r="C452" t="str">
        <f t="shared" si="21"/>
        <v>2023-2024</v>
      </c>
      <c r="D452" t="s">
        <v>147</v>
      </c>
      <c r="E452" t="s">
        <v>41</v>
      </c>
      <c r="F452" t="str">
        <f t="shared" si="22"/>
        <v>New South Wales</v>
      </c>
      <c r="G452" t="s">
        <v>10</v>
      </c>
      <c r="H452">
        <v>2830</v>
      </c>
      <c r="I452" t="s">
        <v>11</v>
      </c>
      <c r="J452" t="s">
        <v>25</v>
      </c>
      <c r="K452" t="s">
        <v>154</v>
      </c>
      <c r="L452" t="s">
        <v>14</v>
      </c>
      <c r="M452" s="5">
        <v>10.09</v>
      </c>
    </row>
    <row r="453" spans="1:13" x14ac:dyDescent="0.2">
      <c r="A453" s="2">
        <v>45098</v>
      </c>
      <c r="B453" s="3">
        <f t="shared" si="23"/>
        <v>2023</v>
      </c>
      <c r="C453" t="str">
        <f t="shared" si="21"/>
        <v>2022-2023</v>
      </c>
      <c r="D453" t="s">
        <v>147</v>
      </c>
      <c r="E453" t="s">
        <v>138</v>
      </c>
      <c r="F453" t="str">
        <f t="shared" si="22"/>
        <v>Queensland</v>
      </c>
      <c r="G453" t="s">
        <v>35</v>
      </c>
      <c r="H453">
        <v>4558</v>
      </c>
      <c r="I453" t="s">
        <v>11</v>
      </c>
      <c r="J453" t="s">
        <v>120</v>
      </c>
      <c r="K453" t="s">
        <v>154</v>
      </c>
      <c r="L453" t="s">
        <v>14</v>
      </c>
      <c r="M453" s="5">
        <v>10.25</v>
      </c>
    </row>
    <row r="454" spans="1:13" x14ac:dyDescent="0.2">
      <c r="A454" s="2">
        <v>45013</v>
      </c>
      <c r="B454" s="3">
        <f t="shared" si="23"/>
        <v>2023</v>
      </c>
      <c r="C454" t="str">
        <f t="shared" si="21"/>
        <v>2022-2023</v>
      </c>
      <c r="D454" t="s">
        <v>147</v>
      </c>
      <c r="E454" t="s">
        <v>106</v>
      </c>
      <c r="F454" t="str">
        <f t="shared" si="22"/>
        <v>Victoria</v>
      </c>
      <c r="G454" t="s">
        <v>45</v>
      </c>
      <c r="H454">
        <v>3915</v>
      </c>
      <c r="I454" t="s">
        <v>11</v>
      </c>
      <c r="J454" t="s">
        <v>55</v>
      </c>
      <c r="K454" t="s">
        <v>19</v>
      </c>
      <c r="L454" t="s">
        <v>23</v>
      </c>
      <c r="M454" s="5">
        <v>10.5</v>
      </c>
    </row>
    <row r="455" spans="1:13" x14ac:dyDescent="0.2">
      <c r="A455" s="2">
        <v>45438</v>
      </c>
      <c r="B455" s="3">
        <f t="shared" si="23"/>
        <v>2024</v>
      </c>
      <c r="C455" t="str">
        <f t="shared" si="21"/>
        <v>2023-2024</v>
      </c>
      <c r="D455" t="s">
        <v>147</v>
      </c>
      <c r="E455" t="s">
        <v>65</v>
      </c>
      <c r="F455" t="str">
        <f t="shared" si="22"/>
        <v>New South Wales</v>
      </c>
      <c r="G455" t="s">
        <v>10</v>
      </c>
      <c r="H455">
        <v>2541</v>
      </c>
      <c r="I455" t="s">
        <v>11</v>
      </c>
      <c r="J455" t="s">
        <v>58</v>
      </c>
      <c r="K455" t="s">
        <v>152</v>
      </c>
      <c r="L455" t="s">
        <v>13</v>
      </c>
      <c r="M455" s="5">
        <v>10.5</v>
      </c>
    </row>
    <row r="456" spans="1:13" x14ac:dyDescent="0.2">
      <c r="A456" s="2">
        <v>45202</v>
      </c>
      <c r="B456" s="3">
        <f t="shared" si="23"/>
        <v>2024</v>
      </c>
      <c r="C456" t="str">
        <f t="shared" si="21"/>
        <v>2023-2024</v>
      </c>
      <c r="D456" t="s">
        <v>147</v>
      </c>
      <c r="E456" t="s">
        <v>109</v>
      </c>
      <c r="F456" t="str">
        <f t="shared" si="22"/>
        <v>New South Wales</v>
      </c>
      <c r="G456" t="s">
        <v>10</v>
      </c>
      <c r="H456">
        <v>2480</v>
      </c>
      <c r="I456" t="s">
        <v>11</v>
      </c>
      <c r="J456" t="s">
        <v>68</v>
      </c>
      <c r="K456" t="s">
        <v>149</v>
      </c>
      <c r="L456" t="s">
        <v>15</v>
      </c>
      <c r="M456" s="5">
        <v>10.65</v>
      </c>
    </row>
    <row r="457" spans="1:13" x14ac:dyDescent="0.2">
      <c r="A457" s="2">
        <v>45285</v>
      </c>
      <c r="B457" s="3">
        <f t="shared" si="23"/>
        <v>2024</v>
      </c>
      <c r="C457" t="str">
        <f t="shared" si="21"/>
        <v>2023-2024</v>
      </c>
      <c r="D457" t="s">
        <v>147</v>
      </c>
      <c r="E457" t="s">
        <v>89</v>
      </c>
      <c r="F457" t="str">
        <f t="shared" si="22"/>
        <v>Queensland</v>
      </c>
      <c r="G457" t="s">
        <v>35</v>
      </c>
      <c r="H457">
        <v>4655</v>
      </c>
      <c r="I457" t="s">
        <v>11</v>
      </c>
      <c r="J457" t="s">
        <v>51</v>
      </c>
      <c r="K457" t="s">
        <v>150</v>
      </c>
      <c r="L457" t="s">
        <v>18</v>
      </c>
      <c r="M457" s="5">
        <v>10.7</v>
      </c>
    </row>
    <row r="458" spans="1:13" x14ac:dyDescent="0.2">
      <c r="A458" s="2">
        <v>45352</v>
      </c>
      <c r="B458" s="3">
        <f t="shared" si="23"/>
        <v>2024</v>
      </c>
      <c r="C458" t="str">
        <f t="shared" si="21"/>
        <v>2023-2024</v>
      </c>
      <c r="D458" t="s">
        <v>148</v>
      </c>
      <c r="E458" t="s">
        <v>24</v>
      </c>
      <c r="F458" t="str">
        <f t="shared" si="22"/>
        <v>New South Wales</v>
      </c>
      <c r="G458" t="s">
        <v>10</v>
      </c>
      <c r="H458">
        <v>2795</v>
      </c>
      <c r="I458" t="s">
        <v>11</v>
      </c>
      <c r="J458" t="s">
        <v>25</v>
      </c>
      <c r="K458" t="s">
        <v>155</v>
      </c>
      <c r="L458" t="s">
        <v>20</v>
      </c>
      <c r="M458" s="5">
        <v>10.78</v>
      </c>
    </row>
    <row r="459" spans="1:13" x14ac:dyDescent="0.2">
      <c r="A459" s="2">
        <v>44942</v>
      </c>
      <c r="B459" s="3">
        <f t="shared" si="23"/>
        <v>2023</v>
      </c>
      <c r="C459" t="str">
        <f t="shared" si="21"/>
        <v>2022-2023</v>
      </c>
      <c r="D459" t="s">
        <v>148</v>
      </c>
      <c r="E459" t="s">
        <v>109</v>
      </c>
      <c r="F459" t="str">
        <f t="shared" si="22"/>
        <v>New South Wales</v>
      </c>
      <c r="G459" t="s">
        <v>10</v>
      </c>
      <c r="H459">
        <v>2480</v>
      </c>
      <c r="I459" t="s">
        <v>11</v>
      </c>
      <c r="J459" t="s">
        <v>68</v>
      </c>
      <c r="K459" t="s">
        <v>154</v>
      </c>
      <c r="L459" t="s">
        <v>14</v>
      </c>
      <c r="M459" s="5">
        <v>10.8</v>
      </c>
    </row>
    <row r="460" spans="1:13" x14ac:dyDescent="0.2">
      <c r="A460" s="2">
        <v>45084</v>
      </c>
      <c r="B460" s="3">
        <f t="shared" si="23"/>
        <v>2023</v>
      </c>
      <c r="C460" t="str">
        <f t="shared" si="21"/>
        <v>2022-2023</v>
      </c>
      <c r="D460" t="s">
        <v>147</v>
      </c>
      <c r="E460" t="s">
        <v>65</v>
      </c>
      <c r="F460" t="str">
        <f t="shared" si="22"/>
        <v>New South Wales</v>
      </c>
      <c r="G460" t="s">
        <v>10</v>
      </c>
      <c r="H460">
        <v>2541</v>
      </c>
      <c r="I460" t="s">
        <v>11</v>
      </c>
      <c r="J460" t="s">
        <v>58</v>
      </c>
      <c r="K460" t="s">
        <v>154</v>
      </c>
      <c r="L460" t="s">
        <v>14</v>
      </c>
      <c r="M460" s="5">
        <v>10.9</v>
      </c>
    </row>
    <row r="461" spans="1:13" x14ac:dyDescent="0.2">
      <c r="A461" s="2">
        <v>45325</v>
      </c>
      <c r="B461" s="3">
        <f t="shared" si="23"/>
        <v>2024</v>
      </c>
      <c r="C461" t="str">
        <f t="shared" si="21"/>
        <v>2023-2024</v>
      </c>
      <c r="D461" t="s">
        <v>147</v>
      </c>
      <c r="E461" t="s">
        <v>86</v>
      </c>
      <c r="F461" t="str">
        <f t="shared" si="22"/>
        <v>New South Wales</v>
      </c>
      <c r="G461" t="s">
        <v>10</v>
      </c>
      <c r="H461">
        <v>2064</v>
      </c>
      <c r="I461" t="s">
        <v>11</v>
      </c>
      <c r="J461" t="s">
        <v>12</v>
      </c>
      <c r="K461" t="s">
        <v>152</v>
      </c>
      <c r="L461" t="s">
        <v>13</v>
      </c>
      <c r="M461" s="5">
        <v>10.98</v>
      </c>
    </row>
    <row r="462" spans="1:13" x14ac:dyDescent="0.2">
      <c r="A462" s="2">
        <v>45272</v>
      </c>
      <c r="B462" s="3">
        <f t="shared" si="23"/>
        <v>2024</v>
      </c>
      <c r="C462" t="str">
        <f t="shared" si="21"/>
        <v>2023-2024</v>
      </c>
      <c r="D462" t="s">
        <v>148</v>
      </c>
      <c r="E462" t="s">
        <v>116</v>
      </c>
      <c r="F462" t="str">
        <f t="shared" si="22"/>
        <v>Western Australia</v>
      </c>
      <c r="G462" t="s">
        <v>48</v>
      </c>
      <c r="H462">
        <v>6725</v>
      </c>
      <c r="I462" t="s">
        <v>11</v>
      </c>
      <c r="J462" t="s">
        <v>77</v>
      </c>
      <c r="K462" t="s">
        <v>150</v>
      </c>
      <c r="L462" t="s">
        <v>18</v>
      </c>
      <c r="M462" s="5">
        <v>10.98</v>
      </c>
    </row>
    <row r="463" spans="1:13" x14ac:dyDescent="0.2">
      <c r="A463" s="2">
        <v>45299</v>
      </c>
      <c r="B463" s="3">
        <f t="shared" si="23"/>
        <v>2024</v>
      </c>
      <c r="C463" t="str">
        <f t="shared" si="21"/>
        <v>2023-2024</v>
      </c>
      <c r="D463" t="s">
        <v>147</v>
      </c>
      <c r="E463" t="s">
        <v>87</v>
      </c>
      <c r="F463" t="str">
        <f t="shared" si="22"/>
        <v>New South Wales</v>
      </c>
      <c r="G463" t="s">
        <v>10</v>
      </c>
      <c r="H463">
        <v>2790</v>
      </c>
      <c r="I463" t="s">
        <v>11</v>
      </c>
      <c r="J463" t="s">
        <v>25</v>
      </c>
      <c r="K463" t="s">
        <v>19</v>
      </c>
      <c r="L463" t="s">
        <v>23</v>
      </c>
      <c r="M463" s="5">
        <v>10.98</v>
      </c>
    </row>
    <row r="464" spans="1:13" x14ac:dyDescent="0.2">
      <c r="A464" s="2">
        <v>45405</v>
      </c>
      <c r="B464" s="3">
        <f t="shared" si="23"/>
        <v>2024</v>
      </c>
      <c r="C464" t="str">
        <f t="shared" si="21"/>
        <v>2023-2024</v>
      </c>
      <c r="D464" t="s">
        <v>148</v>
      </c>
      <c r="E464" t="s">
        <v>37</v>
      </c>
      <c r="F464" t="str">
        <f t="shared" si="22"/>
        <v>South Australia</v>
      </c>
      <c r="G464" t="s">
        <v>32</v>
      </c>
      <c r="H464">
        <v>5607</v>
      </c>
      <c r="I464" t="s">
        <v>11</v>
      </c>
      <c r="J464" t="s">
        <v>38</v>
      </c>
      <c r="K464" t="s">
        <v>155</v>
      </c>
      <c r="L464" t="s">
        <v>20</v>
      </c>
      <c r="M464" s="5">
        <v>10.98</v>
      </c>
    </row>
    <row r="465" spans="1:13" x14ac:dyDescent="0.2">
      <c r="A465" s="2">
        <v>45104</v>
      </c>
      <c r="B465" s="3">
        <f t="shared" si="23"/>
        <v>2023</v>
      </c>
      <c r="C465" t="str">
        <f t="shared" si="21"/>
        <v>2022-2023</v>
      </c>
      <c r="D465" t="s">
        <v>147</v>
      </c>
      <c r="E465" t="s">
        <v>121</v>
      </c>
      <c r="F465" t="str">
        <f t="shared" si="22"/>
        <v>Queensland</v>
      </c>
      <c r="G465" t="s">
        <v>35</v>
      </c>
      <c r="H465">
        <v>4700</v>
      </c>
      <c r="I465" t="s">
        <v>11</v>
      </c>
      <c r="J465" t="s">
        <v>51</v>
      </c>
      <c r="K465" t="s">
        <v>149</v>
      </c>
      <c r="L465" t="s">
        <v>15</v>
      </c>
      <c r="M465" s="5">
        <v>10.98</v>
      </c>
    </row>
    <row r="466" spans="1:13" x14ac:dyDescent="0.2">
      <c r="A466" s="2">
        <v>45629</v>
      </c>
      <c r="B466" s="3">
        <f t="shared" si="23"/>
        <v>2025</v>
      </c>
      <c r="C466" t="str">
        <f t="shared" si="21"/>
        <v>2024-2025</v>
      </c>
      <c r="D466" t="s">
        <v>148</v>
      </c>
      <c r="E466" t="s">
        <v>9</v>
      </c>
      <c r="F466" t="str">
        <f t="shared" si="22"/>
        <v>New South Wales</v>
      </c>
      <c r="G466" t="s">
        <v>10</v>
      </c>
      <c r="H466">
        <v>2067</v>
      </c>
      <c r="I466" t="s">
        <v>11</v>
      </c>
      <c r="J466" t="s">
        <v>12</v>
      </c>
      <c r="K466" t="s">
        <v>149</v>
      </c>
      <c r="L466" t="s">
        <v>15</v>
      </c>
      <c r="M466" s="5">
        <v>10.99</v>
      </c>
    </row>
    <row r="467" spans="1:13" x14ac:dyDescent="0.2">
      <c r="A467" s="2">
        <v>44968</v>
      </c>
      <c r="B467" s="3">
        <f t="shared" si="23"/>
        <v>2023</v>
      </c>
      <c r="C467" t="str">
        <f t="shared" si="21"/>
        <v>2022-2023</v>
      </c>
      <c r="D467" t="s">
        <v>147</v>
      </c>
      <c r="E467" t="s">
        <v>131</v>
      </c>
      <c r="F467" t="str">
        <f t="shared" si="22"/>
        <v>Western Australia</v>
      </c>
      <c r="G467" t="s">
        <v>48</v>
      </c>
      <c r="H467">
        <v>6530</v>
      </c>
      <c r="I467" t="s">
        <v>11</v>
      </c>
      <c r="J467" t="s">
        <v>77</v>
      </c>
      <c r="K467" t="s">
        <v>151</v>
      </c>
      <c r="L467" t="s">
        <v>21</v>
      </c>
      <c r="M467" s="5">
        <v>10.99</v>
      </c>
    </row>
    <row r="468" spans="1:13" x14ac:dyDescent="0.2">
      <c r="A468" s="2">
        <v>45117</v>
      </c>
      <c r="B468" s="3">
        <f t="shared" si="23"/>
        <v>2024</v>
      </c>
      <c r="C468" t="str">
        <f t="shared" si="21"/>
        <v>2023-2024</v>
      </c>
      <c r="D468" t="s">
        <v>147</v>
      </c>
      <c r="E468" t="s">
        <v>86</v>
      </c>
      <c r="F468" t="str">
        <f t="shared" si="22"/>
        <v>New South Wales</v>
      </c>
      <c r="G468" t="s">
        <v>10</v>
      </c>
      <c r="H468">
        <v>2064</v>
      </c>
      <c r="I468" t="s">
        <v>11</v>
      </c>
      <c r="J468" t="s">
        <v>12</v>
      </c>
      <c r="K468" t="s">
        <v>19</v>
      </c>
      <c r="L468" t="s">
        <v>23</v>
      </c>
      <c r="M468" s="5">
        <v>11</v>
      </c>
    </row>
    <row r="469" spans="1:13" x14ac:dyDescent="0.2">
      <c r="A469" s="2">
        <v>45046</v>
      </c>
      <c r="B469" s="3">
        <f t="shared" si="23"/>
        <v>2023</v>
      </c>
      <c r="C469" t="str">
        <f t="shared" si="21"/>
        <v>2022-2023</v>
      </c>
      <c r="D469" t="s">
        <v>147</v>
      </c>
      <c r="E469" t="s">
        <v>125</v>
      </c>
      <c r="F469" t="str">
        <f t="shared" si="22"/>
        <v>Victoria</v>
      </c>
      <c r="G469" t="s">
        <v>45</v>
      </c>
      <c r="H469">
        <v>3400</v>
      </c>
      <c r="I469" t="s">
        <v>11</v>
      </c>
      <c r="J469" t="s">
        <v>60</v>
      </c>
      <c r="K469" t="s">
        <v>154</v>
      </c>
      <c r="L469" t="s">
        <v>14</v>
      </c>
      <c r="M469" s="5">
        <v>11</v>
      </c>
    </row>
    <row r="470" spans="1:13" x14ac:dyDescent="0.2">
      <c r="A470" s="2">
        <v>45316</v>
      </c>
      <c r="B470" s="3">
        <f t="shared" si="23"/>
        <v>2024</v>
      </c>
      <c r="C470" t="str">
        <f t="shared" si="21"/>
        <v>2023-2024</v>
      </c>
      <c r="D470" t="s">
        <v>148</v>
      </c>
      <c r="E470" t="s">
        <v>141</v>
      </c>
      <c r="F470" t="str">
        <f t="shared" si="22"/>
        <v>Western Australia</v>
      </c>
      <c r="G470" t="s">
        <v>48</v>
      </c>
      <c r="H470">
        <v>6052</v>
      </c>
      <c r="I470" t="s">
        <v>11</v>
      </c>
      <c r="J470" t="s">
        <v>49</v>
      </c>
      <c r="K470" t="s">
        <v>150</v>
      </c>
      <c r="L470" t="s">
        <v>18</v>
      </c>
      <c r="M470" s="5">
        <v>11</v>
      </c>
    </row>
    <row r="471" spans="1:13" x14ac:dyDescent="0.2">
      <c r="A471" s="2">
        <v>45374</v>
      </c>
      <c r="B471" s="3">
        <f t="shared" si="23"/>
        <v>2024</v>
      </c>
      <c r="C471" t="str">
        <f t="shared" si="21"/>
        <v>2023-2024</v>
      </c>
      <c r="D471" t="s">
        <v>147</v>
      </c>
      <c r="E471" t="s">
        <v>66</v>
      </c>
      <c r="F471" t="str">
        <f t="shared" si="22"/>
        <v>South Australia</v>
      </c>
      <c r="G471" t="s">
        <v>32</v>
      </c>
      <c r="H471">
        <v>5169</v>
      </c>
      <c r="I471" t="s">
        <v>11</v>
      </c>
      <c r="J471" t="s">
        <v>33</v>
      </c>
      <c r="K471" t="s">
        <v>154</v>
      </c>
      <c r="L471" t="s">
        <v>14</v>
      </c>
      <c r="M471" s="5">
        <v>11</v>
      </c>
    </row>
    <row r="472" spans="1:13" x14ac:dyDescent="0.2">
      <c r="A472" s="2">
        <v>45078</v>
      </c>
      <c r="B472" s="3">
        <f t="shared" si="23"/>
        <v>2023</v>
      </c>
      <c r="C472" t="str">
        <f t="shared" si="21"/>
        <v>2022-2023</v>
      </c>
      <c r="D472" t="s">
        <v>147</v>
      </c>
      <c r="E472" t="s">
        <v>132</v>
      </c>
      <c r="F472" t="str">
        <f t="shared" si="22"/>
        <v>New South Wales</v>
      </c>
      <c r="G472" t="s">
        <v>10</v>
      </c>
      <c r="H472">
        <v>2800</v>
      </c>
      <c r="I472" t="s">
        <v>11</v>
      </c>
      <c r="J472" t="s">
        <v>25</v>
      </c>
      <c r="K472" t="s">
        <v>150</v>
      </c>
      <c r="L472" t="s">
        <v>18</v>
      </c>
      <c r="M472" s="5">
        <v>11.000000000000002</v>
      </c>
    </row>
    <row r="473" spans="1:13" x14ac:dyDescent="0.2">
      <c r="A473" s="2">
        <v>45581</v>
      </c>
      <c r="B473" s="3">
        <f t="shared" si="23"/>
        <v>2025</v>
      </c>
      <c r="C473" t="str">
        <f t="shared" si="21"/>
        <v>2024-2025</v>
      </c>
      <c r="D473" t="s">
        <v>148</v>
      </c>
      <c r="E473" t="s">
        <v>114</v>
      </c>
      <c r="F473" t="str">
        <f t="shared" si="22"/>
        <v>Victoria</v>
      </c>
      <c r="G473" t="s">
        <v>45</v>
      </c>
      <c r="H473">
        <v>3551</v>
      </c>
      <c r="I473" t="s">
        <v>11</v>
      </c>
      <c r="J473" t="s">
        <v>60</v>
      </c>
      <c r="K473" t="s">
        <v>154</v>
      </c>
      <c r="L473" t="s">
        <v>14</v>
      </c>
      <c r="M473" s="5">
        <v>11.32</v>
      </c>
    </row>
    <row r="474" spans="1:13" x14ac:dyDescent="0.2">
      <c r="A474" s="2">
        <v>45284</v>
      </c>
      <c r="B474" s="3">
        <f t="shared" si="23"/>
        <v>2024</v>
      </c>
      <c r="C474" t="str">
        <f t="shared" si="21"/>
        <v>2023-2024</v>
      </c>
      <c r="D474" t="s">
        <v>147</v>
      </c>
      <c r="E474" t="s">
        <v>140</v>
      </c>
      <c r="F474" t="str">
        <f t="shared" si="22"/>
        <v>Tasmania</v>
      </c>
      <c r="G474" t="s">
        <v>70</v>
      </c>
      <c r="H474">
        <v>7320</v>
      </c>
      <c r="I474" t="s">
        <v>11</v>
      </c>
      <c r="J474" t="s">
        <v>71</v>
      </c>
      <c r="K474" t="s">
        <v>154</v>
      </c>
      <c r="L474" t="s">
        <v>14</v>
      </c>
      <c r="M474" s="5">
        <v>11.5</v>
      </c>
    </row>
    <row r="475" spans="1:13" x14ac:dyDescent="0.2">
      <c r="A475" s="2">
        <v>45502</v>
      </c>
      <c r="B475" s="3">
        <f t="shared" si="23"/>
        <v>2025</v>
      </c>
      <c r="C475" t="str">
        <f t="shared" si="21"/>
        <v>2024-2025</v>
      </c>
      <c r="D475" t="s">
        <v>147</v>
      </c>
      <c r="E475" t="s">
        <v>90</v>
      </c>
      <c r="F475" t="str">
        <f t="shared" si="22"/>
        <v>Victoria</v>
      </c>
      <c r="G475" t="s">
        <v>45</v>
      </c>
      <c r="H475">
        <v>3179</v>
      </c>
      <c r="I475" t="s">
        <v>11</v>
      </c>
      <c r="J475" t="s">
        <v>63</v>
      </c>
      <c r="K475" t="s">
        <v>154</v>
      </c>
      <c r="L475" t="s">
        <v>14</v>
      </c>
      <c r="M475" s="5">
        <v>11.5</v>
      </c>
    </row>
    <row r="476" spans="1:13" x14ac:dyDescent="0.2">
      <c r="A476" s="2">
        <v>45134</v>
      </c>
      <c r="B476" s="3">
        <f t="shared" si="23"/>
        <v>2024</v>
      </c>
      <c r="C476" t="str">
        <f t="shared" si="21"/>
        <v>2023-2024</v>
      </c>
      <c r="D476" t="s">
        <v>147</v>
      </c>
      <c r="E476" t="s">
        <v>73</v>
      </c>
      <c r="F476" t="str">
        <f t="shared" si="22"/>
        <v>Victoria</v>
      </c>
      <c r="G476" t="s">
        <v>45</v>
      </c>
      <c r="H476">
        <v>3136</v>
      </c>
      <c r="I476" t="s">
        <v>11</v>
      </c>
      <c r="J476" t="s">
        <v>63</v>
      </c>
      <c r="K476" t="s">
        <v>154</v>
      </c>
      <c r="L476" t="s">
        <v>14</v>
      </c>
      <c r="M476" s="5">
        <v>11.6</v>
      </c>
    </row>
    <row r="477" spans="1:13" x14ac:dyDescent="0.2">
      <c r="A477" s="2">
        <v>45611</v>
      </c>
      <c r="B477" s="3">
        <f t="shared" si="23"/>
        <v>2025</v>
      </c>
      <c r="C477" t="str">
        <f t="shared" si="21"/>
        <v>2024-2025</v>
      </c>
      <c r="D477" t="s">
        <v>147</v>
      </c>
      <c r="E477" t="s">
        <v>136</v>
      </c>
      <c r="F477" t="str">
        <f t="shared" si="22"/>
        <v>Victoria</v>
      </c>
      <c r="G477" t="s">
        <v>45</v>
      </c>
      <c r="H477">
        <v>3175</v>
      </c>
      <c r="I477" t="s">
        <v>11</v>
      </c>
      <c r="J477" t="s">
        <v>63</v>
      </c>
      <c r="K477" t="s">
        <v>157</v>
      </c>
      <c r="L477" t="s">
        <v>22</v>
      </c>
      <c r="M477" s="5">
        <v>11.61</v>
      </c>
    </row>
    <row r="478" spans="1:13" x14ac:dyDescent="0.2">
      <c r="A478" s="2">
        <v>45254</v>
      </c>
      <c r="B478" s="3">
        <f t="shared" si="23"/>
        <v>2024</v>
      </c>
      <c r="C478" t="str">
        <f t="shared" si="21"/>
        <v>2023-2024</v>
      </c>
      <c r="D478" t="s">
        <v>148</v>
      </c>
      <c r="E478" t="s">
        <v>137</v>
      </c>
      <c r="F478" t="str">
        <f t="shared" si="22"/>
        <v>New South Wales</v>
      </c>
      <c r="G478" t="s">
        <v>10</v>
      </c>
      <c r="H478">
        <v>2031</v>
      </c>
      <c r="I478" t="s">
        <v>11</v>
      </c>
      <c r="J478" t="s">
        <v>12</v>
      </c>
      <c r="K478" t="s">
        <v>149</v>
      </c>
      <c r="L478" t="s">
        <v>15</v>
      </c>
      <c r="M478" s="5">
        <v>11.76</v>
      </c>
    </row>
    <row r="479" spans="1:13" x14ac:dyDescent="0.2">
      <c r="A479" s="2">
        <v>45587</v>
      </c>
      <c r="B479" s="3">
        <f t="shared" si="23"/>
        <v>2025</v>
      </c>
      <c r="C479" t="str">
        <f t="shared" si="21"/>
        <v>2024-2025</v>
      </c>
      <c r="D479" t="s">
        <v>148</v>
      </c>
      <c r="E479" t="s">
        <v>9</v>
      </c>
      <c r="F479" t="str">
        <f t="shared" si="22"/>
        <v>New South Wales</v>
      </c>
      <c r="G479" t="s">
        <v>10</v>
      </c>
      <c r="H479">
        <v>2067</v>
      </c>
      <c r="I479" t="s">
        <v>11</v>
      </c>
      <c r="J479" t="s">
        <v>12</v>
      </c>
      <c r="K479" t="s">
        <v>152</v>
      </c>
      <c r="L479" t="s">
        <v>13</v>
      </c>
      <c r="M479" s="5">
        <v>11.92</v>
      </c>
    </row>
    <row r="480" spans="1:13" x14ac:dyDescent="0.2">
      <c r="A480" s="2">
        <v>45384</v>
      </c>
      <c r="B480" s="3">
        <f t="shared" si="23"/>
        <v>2024</v>
      </c>
      <c r="C480" t="str">
        <f t="shared" si="21"/>
        <v>2023-2024</v>
      </c>
      <c r="D480" t="s">
        <v>148</v>
      </c>
      <c r="E480" t="s">
        <v>79</v>
      </c>
      <c r="F480" t="str">
        <f t="shared" si="22"/>
        <v>Australian Capital Territory</v>
      </c>
      <c r="G480" t="s">
        <v>80</v>
      </c>
      <c r="H480">
        <v>2617</v>
      </c>
      <c r="I480" t="s">
        <v>11</v>
      </c>
      <c r="J480" t="s">
        <v>58</v>
      </c>
      <c r="K480" t="s">
        <v>154</v>
      </c>
      <c r="L480" t="s">
        <v>14</v>
      </c>
      <c r="M480" s="5">
        <v>11.96</v>
      </c>
    </row>
    <row r="481" spans="1:13" x14ac:dyDescent="0.2">
      <c r="A481" s="2">
        <v>45440</v>
      </c>
      <c r="B481" s="3">
        <f t="shared" si="23"/>
        <v>2024</v>
      </c>
      <c r="C481" t="str">
        <f t="shared" si="21"/>
        <v>2023-2024</v>
      </c>
      <c r="D481" t="s">
        <v>147</v>
      </c>
      <c r="E481" t="s">
        <v>143</v>
      </c>
      <c r="F481" t="str">
        <f t="shared" si="22"/>
        <v>New South Wales</v>
      </c>
      <c r="G481" t="s">
        <v>10</v>
      </c>
      <c r="H481">
        <v>2154</v>
      </c>
      <c r="I481" t="s">
        <v>11</v>
      </c>
      <c r="J481" t="s">
        <v>27</v>
      </c>
      <c r="K481" t="s">
        <v>154</v>
      </c>
      <c r="L481" t="s">
        <v>14</v>
      </c>
      <c r="M481" s="5">
        <v>11.96</v>
      </c>
    </row>
    <row r="482" spans="1:13" x14ac:dyDescent="0.2">
      <c r="A482" s="2">
        <v>44987</v>
      </c>
      <c r="B482" s="3">
        <f t="shared" si="23"/>
        <v>2023</v>
      </c>
      <c r="C482" t="str">
        <f t="shared" si="21"/>
        <v>2022-2023</v>
      </c>
      <c r="D482" t="s">
        <v>148</v>
      </c>
      <c r="E482" t="s">
        <v>103</v>
      </c>
      <c r="F482" t="str">
        <f t="shared" si="22"/>
        <v>Queensland</v>
      </c>
      <c r="G482" t="s">
        <v>35</v>
      </c>
      <c r="H482">
        <v>4509</v>
      </c>
      <c r="I482" t="s">
        <v>11</v>
      </c>
      <c r="J482" t="s">
        <v>104</v>
      </c>
      <c r="K482" t="s">
        <v>155</v>
      </c>
      <c r="L482" t="s">
        <v>20</v>
      </c>
      <c r="M482" s="5">
        <v>11.96</v>
      </c>
    </row>
    <row r="483" spans="1:13" x14ac:dyDescent="0.2">
      <c r="A483" s="2">
        <v>45283</v>
      </c>
      <c r="B483" s="3">
        <f t="shared" si="23"/>
        <v>2024</v>
      </c>
      <c r="C483" t="str">
        <f t="shared" si="21"/>
        <v>2023-2024</v>
      </c>
      <c r="D483" t="s">
        <v>148</v>
      </c>
      <c r="E483" t="s">
        <v>37</v>
      </c>
      <c r="F483" t="str">
        <f t="shared" si="22"/>
        <v>South Australia</v>
      </c>
      <c r="G483" t="s">
        <v>32</v>
      </c>
      <c r="H483">
        <v>5607</v>
      </c>
      <c r="I483" t="s">
        <v>11</v>
      </c>
      <c r="J483" t="s">
        <v>38</v>
      </c>
      <c r="K483" t="s">
        <v>156</v>
      </c>
      <c r="L483" t="s">
        <v>17</v>
      </c>
      <c r="M483" s="5">
        <v>11.96</v>
      </c>
    </row>
    <row r="484" spans="1:13" x14ac:dyDescent="0.2">
      <c r="A484" s="2">
        <v>44973</v>
      </c>
      <c r="B484" s="3">
        <f t="shared" si="23"/>
        <v>2023</v>
      </c>
      <c r="C484" t="str">
        <f t="shared" si="21"/>
        <v>2022-2023</v>
      </c>
      <c r="D484" t="s">
        <v>147</v>
      </c>
      <c r="E484" t="s">
        <v>96</v>
      </c>
      <c r="F484" t="str">
        <f t="shared" si="22"/>
        <v>Western Australia</v>
      </c>
      <c r="G484" t="s">
        <v>48</v>
      </c>
      <c r="H484">
        <v>6330</v>
      </c>
      <c r="I484" t="s">
        <v>11</v>
      </c>
      <c r="J484" t="s">
        <v>94</v>
      </c>
      <c r="K484" t="s">
        <v>156</v>
      </c>
      <c r="L484" t="s">
        <v>17</v>
      </c>
      <c r="M484" s="5">
        <v>11.97</v>
      </c>
    </row>
    <row r="485" spans="1:13" x14ac:dyDescent="0.2">
      <c r="A485" s="2">
        <v>45242</v>
      </c>
      <c r="B485" s="3">
        <f t="shared" si="23"/>
        <v>2024</v>
      </c>
      <c r="C485" t="str">
        <f t="shared" si="21"/>
        <v>2023-2024</v>
      </c>
      <c r="D485" t="s">
        <v>147</v>
      </c>
      <c r="E485" t="s">
        <v>79</v>
      </c>
      <c r="F485" t="str">
        <f t="shared" si="22"/>
        <v>Australian Capital Territory</v>
      </c>
      <c r="G485" t="s">
        <v>80</v>
      </c>
      <c r="H485">
        <v>2617</v>
      </c>
      <c r="I485" t="s">
        <v>11</v>
      </c>
      <c r="J485" t="s">
        <v>58</v>
      </c>
      <c r="K485" t="s">
        <v>155</v>
      </c>
      <c r="L485" t="s">
        <v>20</v>
      </c>
      <c r="M485" s="5">
        <v>11.97</v>
      </c>
    </row>
    <row r="486" spans="1:13" x14ac:dyDescent="0.2">
      <c r="A486" s="2">
        <v>45251</v>
      </c>
      <c r="B486" s="3">
        <f t="shared" si="23"/>
        <v>2024</v>
      </c>
      <c r="C486" t="str">
        <f t="shared" si="21"/>
        <v>2023-2024</v>
      </c>
      <c r="D486" t="s">
        <v>147</v>
      </c>
      <c r="E486" t="s">
        <v>79</v>
      </c>
      <c r="F486" t="str">
        <f t="shared" si="22"/>
        <v>Australian Capital Territory</v>
      </c>
      <c r="G486" t="s">
        <v>80</v>
      </c>
      <c r="H486">
        <v>2617</v>
      </c>
      <c r="I486" t="s">
        <v>11</v>
      </c>
      <c r="J486" t="s">
        <v>58</v>
      </c>
      <c r="K486" t="s">
        <v>149</v>
      </c>
      <c r="L486" t="s">
        <v>15</v>
      </c>
      <c r="M486" s="5">
        <v>11.97</v>
      </c>
    </row>
    <row r="487" spans="1:13" x14ac:dyDescent="0.2">
      <c r="A487" s="2">
        <v>45349</v>
      </c>
      <c r="B487" s="3">
        <f t="shared" si="23"/>
        <v>2024</v>
      </c>
      <c r="C487" t="str">
        <f t="shared" si="21"/>
        <v>2023-2024</v>
      </c>
      <c r="D487" t="s">
        <v>147</v>
      </c>
      <c r="E487" t="s">
        <v>135</v>
      </c>
      <c r="F487" t="str">
        <f t="shared" si="22"/>
        <v>Victoria</v>
      </c>
      <c r="G487" t="s">
        <v>45</v>
      </c>
      <c r="H487">
        <v>3550</v>
      </c>
      <c r="I487" t="s">
        <v>11</v>
      </c>
      <c r="J487" t="s">
        <v>60</v>
      </c>
      <c r="K487" t="s">
        <v>156</v>
      </c>
      <c r="L487" t="s">
        <v>17</v>
      </c>
      <c r="M487" s="5">
        <v>11.97</v>
      </c>
    </row>
    <row r="488" spans="1:13" x14ac:dyDescent="0.2">
      <c r="A488" s="2">
        <v>45337</v>
      </c>
      <c r="B488" s="3">
        <f t="shared" si="23"/>
        <v>2024</v>
      </c>
      <c r="C488" t="str">
        <f t="shared" si="21"/>
        <v>2023-2024</v>
      </c>
      <c r="D488" t="s">
        <v>148</v>
      </c>
      <c r="E488" t="s">
        <v>102</v>
      </c>
      <c r="F488" t="str">
        <f t="shared" si="22"/>
        <v>Queensland</v>
      </c>
      <c r="G488" t="s">
        <v>35</v>
      </c>
      <c r="H488">
        <v>4870</v>
      </c>
      <c r="I488" t="s">
        <v>11</v>
      </c>
      <c r="J488" t="s">
        <v>36</v>
      </c>
      <c r="K488" t="s">
        <v>155</v>
      </c>
      <c r="L488" t="s">
        <v>20</v>
      </c>
      <c r="M488" s="5">
        <v>11.97</v>
      </c>
    </row>
    <row r="489" spans="1:13" x14ac:dyDescent="0.2">
      <c r="A489" s="2">
        <v>45554</v>
      </c>
      <c r="B489" s="3">
        <f t="shared" si="23"/>
        <v>2025</v>
      </c>
      <c r="C489" t="str">
        <f t="shared" si="21"/>
        <v>2024-2025</v>
      </c>
      <c r="D489" t="s">
        <v>147</v>
      </c>
      <c r="E489" t="s">
        <v>54</v>
      </c>
      <c r="F489" t="str">
        <f t="shared" si="22"/>
        <v>Victoria</v>
      </c>
      <c r="G489" t="s">
        <v>45</v>
      </c>
      <c r="H489">
        <v>3977</v>
      </c>
      <c r="I489" t="s">
        <v>11</v>
      </c>
      <c r="J489" t="s">
        <v>55</v>
      </c>
      <c r="K489" t="s">
        <v>150</v>
      </c>
      <c r="L489" t="s">
        <v>18</v>
      </c>
      <c r="M489" s="5">
        <v>11.97</v>
      </c>
    </row>
    <row r="490" spans="1:13" x14ac:dyDescent="0.2">
      <c r="A490" s="2">
        <v>45112</v>
      </c>
      <c r="B490" s="3">
        <f t="shared" si="23"/>
        <v>2024</v>
      </c>
      <c r="C490" t="str">
        <f t="shared" si="21"/>
        <v>2023-2024</v>
      </c>
      <c r="D490" t="s">
        <v>147</v>
      </c>
      <c r="E490" t="s">
        <v>110</v>
      </c>
      <c r="F490" t="str">
        <f t="shared" si="22"/>
        <v>Queensland</v>
      </c>
      <c r="G490" t="s">
        <v>35</v>
      </c>
      <c r="H490">
        <v>4680</v>
      </c>
      <c r="I490" t="s">
        <v>11</v>
      </c>
      <c r="J490" t="s">
        <v>51</v>
      </c>
      <c r="K490" t="s">
        <v>150</v>
      </c>
      <c r="L490" t="s">
        <v>18</v>
      </c>
      <c r="M490" s="5">
        <v>11.97</v>
      </c>
    </row>
    <row r="491" spans="1:13" x14ac:dyDescent="0.2">
      <c r="A491" s="2">
        <v>45078</v>
      </c>
      <c r="B491" s="3">
        <f t="shared" si="23"/>
        <v>2023</v>
      </c>
      <c r="C491" t="str">
        <f t="shared" si="21"/>
        <v>2022-2023</v>
      </c>
      <c r="D491" t="s">
        <v>148</v>
      </c>
      <c r="E491" t="s">
        <v>93</v>
      </c>
      <c r="F491" t="str">
        <f t="shared" si="22"/>
        <v>Western Australia</v>
      </c>
      <c r="G491" t="s">
        <v>48</v>
      </c>
      <c r="H491">
        <v>6112</v>
      </c>
      <c r="I491" t="s">
        <v>11</v>
      </c>
      <c r="J491" t="s">
        <v>94</v>
      </c>
      <c r="K491" t="s">
        <v>19</v>
      </c>
      <c r="L491" t="s">
        <v>23</v>
      </c>
      <c r="M491" s="5">
        <v>11.97</v>
      </c>
    </row>
    <row r="492" spans="1:13" x14ac:dyDescent="0.2">
      <c r="A492" s="2">
        <v>45441</v>
      </c>
      <c r="B492" s="3">
        <f t="shared" si="23"/>
        <v>2024</v>
      </c>
      <c r="C492" t="str">
        <f t="shared" si="21"/>
        <v>2023-2024</v>
      </c>
      <c r="D492" t="s">
        <v>147</v>
      </c>
      <c r="E492" t="s">
        <v>89</v>
      </c>
      <c r="F492" t="str">
        <f t="shared" si="22"/>
        <v>Queensland</v>
      </c>
      <c r="G492" t="s">
        <v>35</v>
      </c>
      <c r="H492">
        <v>4655</v>
      </c>
      <c r="I492" t="s">
        <v>11</v>
      </c>
      <c r="J492" t="s">
        <v>51</v>
      </c>
      <c r="K492" t="s">
        <v>155</v>
      </c>
      <c r="L492" t="s">
        <v>20</v>
      </c>
      <c r="M492" s="5">
        <v>11.97</v>
      </c>
    </row>
    <row r="493" spans="1:13" x14ac:dyDescent="0.2">
      <c r="A493" s="2">
        <v>45184</v>
      </c>
      <c r="B493" s="3">
        <f t="shared" si="23"/>
        <v>2024</v>
      </c>
      <c r="C493" t="str">
        <f t="shared" si="21"/>
        <v>2023-2024</v>
      </c>
      <c r="D493" t="s">
        <v>147</v>
      </c>
      <c r="E493" t="s">
        <v>92</v>
      </c>
      <c r="F493" t="str">
        <f t="shared" si="22"/>
        <v>Queensland</v>
      </c>
      <c r="G493" t="s">
        <v>35</v>
      </c>
      <c r="H493">
        <v>4068</v>
      </c>
      <c r="I493" t="s">
        <v>11</v>
      </c>
      <c r="J493" t="s">
        <v>43</v>
      </c>
      <c r="K493" t="s">
        <v>155</v>
      </c>
      <c r="L493" t="s">
        <v>20</v>
      </c>
      <c r="M493" s="5">
        <v>11.97</v>
      </c>
    </row>
    <row r="494" spans="1:13" x14ac:dyDescent="0.2">
      <c r="A494" s="2">
        <v>45520</v>
      </c>
      <c r="B494" s="3">
        <f t="shared" si="23"/>
        <v>2025</v>
      </c>
      <c r="C494" t="str">
        <f t="shared" si="21"/>
        <v>2024-2025</v>
      </c>
      <c r="D494" t="s">
        <v>148</v>
      </c>
      <c r="E494" t="s">
        <v>83</v>
      </c>
      <c r="F494" t="str">
        <f t="shared" si="22"/>
        <v>New South Wales</v>
      </c>
      <c r="G494" t="s">
        <v>10</v>
      </c>
      <c r="H494">
        <v>2750</v>
      </c>
      <c r="I494" t="s">
        <v>11</v>
      </c>
      <c r="J494" t="s">
        <v>25</v>
      </c>
      <c r="K494" t="s">
        <v>155</v>
      </c>
      <c r="L494" t="s">
        <v>20</v>
      </c>
      <c r="M494" s="5">
        <v>11.97</v>
      </c>
    </row>
    <row r="495" spans="1:13" x14ac:dyDescent="0.2">
      <c r="A495" s="2">
        <v>45622</v>
      </c>
      <c r="B495" s="3">
        <f t="shared" si="23"/>
        <v>2025</v>
      </c>
      <c r="C495" t="str">
        <f t="shared" si="21"/>
        <v>2024-2025</v>
      </c>
      <c r="D495" t="s">
        <v>147</v>
      </c>
      <c r="E495" t="s">
        <v>98</v>
      </c>
      <c r="F495" t="str">
        <f t="shared" si="22"/>
        <v>Victoria</v>
      </c>
      <c r="G495" t="s">
        <v>45</v>
      </c>
      <c r="H495">
        <v>3429</v>
      </c>
      <c r="I495" t="s">
        <v>11</v>
      </c>
      <c r="J495" t="s">
        <v>60</v>
      </c>
      <c r="K495" t="s">
        <v>155</v>
      </c>
      <c r="L495" t="s">
        <v>20</v>
      </c>
      <c r="M495" s="5">
        <v>11.97</v>
      </c>
    </row>
    <row r="496" spans="1:13" x14ac:dyDescent="0.2">
      <c r="A496" s="2">
        <v>45013</v>
      </c>
      <c r="B496" s="3">
        <f t="shared" si="23"/>
        <v>2023</v>
      </c>
      <c r="C496" t="str">
        <f t="shared" si="21"/>
        <v>2022-2023</v>
      </c>
      <c r="D496" t="s">
        <v>147</v>
      </c>
      <c r="E496" t="s">
        <v>50</v>
      </c>
      <c r="F496" t="str">
        <f t="shared" si="22"/>
        <v>Queensland</v>
      </c>
      <c r="G496" t="s">
        <v>35</v>
      </c>
      <c r="H496">
        <v>4703</v>
      </c>
      <c r="I496" t="s">
        <v>11</v>
      </c>
      <c r="J496" t="s">
        <v>51</v>
      </c>
      <c r="K496" t="s">
        <v>155</v>
      </c>
      <c r="L496" t="s">
        <v>20</v>
      </c>
      <c r="M496" s="5">
        <v>11.97</v>
      </c>
    </row>
    <row r="497" spans="1:13" x14ac:dyDescent="0.2">
      <c r="A497" s="2">
        <v>45219</v>
      </c>
      <c r="B497" s="3">
        <f t="shared" si="23"/>
        <v>2024</v>
      </c>
      <c r="C497" t="str">
        <f t="shared" si="21"/>
        <v>2023-2024</v>
      </c>
      <c r="D497" t="s">
        <v>147</v>
      </c>
      <c r="E497" t="s">
        <v>34</v>
      </c>
      <c r="F497" t="str">
        <f t="shared" si="22"/>
        <v>Queensland</v>
      </c>
      <c r="G497" t="s">
        <v>35</v>
      </c>
      <c r="H497">
        <v>4802</v>
      </c>
      <c r="I497" t="s">
        <v>11</v>
      </c>
      <c r="J497" t="s">
        <v>36</v>
      </c>
      <c r="K497" t="s">
        <v>153</v>
      </c>
      <c r="L497" t="s">
        <v>16</v>
      </c>
      <c r="M497" s="5">
        <v>11.98</v>
      </c>
    </row>
    <row r="498" spans="1:13" x14ac:dyDescent="0.2">
      <c r="A498" s="2">
        <v>45339</v>
      </c>
      <c r="B498" s="3">
        <f t="shared" si="23"/>
        <v>2024</v>
      </c>
      <c r="C498" t="str">
        <f t="shared" si="21"/>
        <v>2023-2024</v>
      </c>
      <c r="D498" t="s">
        <v>147</v>
      </c>
      <c r="E498" t="s">
        <v>39</v>
      </c>
      <c r="F498" t="str">
        <f t="shared" si="22"/>
        <v>South Australia</v>
      </c>
      <c r="G498" t="s">
        <v>32</v>
      </c>
      <c r="H498">
        <v>5343</v>
      </c>
      <c r="I498" t="s">
        <v>11</v>
      </c>
      <c r="J498" t="s">
        <v>38</v>
      </c>
      <c r="K498" t="s">
        <v>150</v>
      </c>
      <c r="L498" t="s">
        <v>18</v>
      </c>
      <c r="M498" s="5">
        <v>11.98</v>
      </c>
    </row>
    <row r="499" spans="1:13" x14ac:dyDescent="0.2">
      <c r="A499" s="2">
        <v>45058</v>
      </c>
      <c r="B499" s="3">
        <f t="shared" si="23"/>
        <v>2023</v>
      </c>
      <c r="C499" t="str">
        <f t="shared" si="21"/>
        <v>2022-2023</v>
      </c>
      <c r="D499" t="s">
        <v>148</v>
      </c>
      <c r="E499" t="s">
        <v>116</v>
      </c>
      <c r="F499" t="str">
        <f t="shared" si="22"/>
        <v>Western Australia</v>
      </c>
      <c r="G499" t="s">
        <v>48</v>
      </c>
      <c r="H499">
        <v>6725</v>
      </c>
      <c r="I499" t="s">
        <v>11</v>
      </c>
      <c r="J499" t="s">
        <v>77</v>
      </c>
      <c r="K499" t="s">
        <v>156</v>
      </c>
      <c r="L499" t="s">
        <v>17</v>
      </c>
      <c r="M499" s="5">
        <v>11.98</v>
      </c>
    </row>
    <row r="500" spans="1:13" x14ac:dyDescent="0.2">
      <c r="A500" s="2">
        <v>45053</v>
      </c>
      <c r="B500" s="3">
        <f t="shared" si="23"/>
        <v>2023</v>
      </c>
      <c r="C500" t="str">
        <f t="shared" si="21"/>
        <v>2022-2023</v>
      </c>
      <c r="D500" t="s">
        <v>147</v>
      </c>
      <c r="E500" t="s">
        <v>140</v>
      </c>
      <c r="F500" t="str">
        <f t="shared" si="22"/>
        <v>Tasmania</v>
      </c>
      <c r="G500" t="s">
        <v>70</v>
      </c>
      <c r="H500">
        <v>7320</v>
      </c>
      <c r="I500" t="s">
        <v>11</v>
      </c>
      <c r="J500" t="s">
        <v>71</v>
      </c>
      <c r="K500" t="s">
        <v>151</v>
      </c>
      <c r="L500" t="s">
        <v>21</v>
      </c>
      <c r="M500" s="5">
        <v>11.98</v>
      </c>
    </row>
    <row r="501" spans="1:13" x14ac:dyDescent="0.2">
      <c r="A501" s="2">
        <v>45312</v>
      </c>
      <c r="B501" s="3">
        <f t="shared" si="23"/>
        <v>2024</v>
      </c>
      <c r="C501" t="str">
        <f t="shared" si="21"/>
        <v>2023-2024</v>
      </c>
      <c r="D501" t="s">
        <v>147</v>
      </c>
      <c r="E501" t="s">
        <v>129</v>
      </c>
      <c r="F501" t="str">
        <f t="shared" si="22"/>
        <v>Tasmania</v>
      </c>
      <c r="G501" t="s">
        <v>70</v>
      </c>
      <c r="H501">
        <v>7010</v>
      </c>
      <c r="I501" t="s">
        <v>11</v>
      </c>
      <c r="J501" t="s">
        <v>71</v>
      </c>
      <c r="K501" t="s">
        <v>156</v>
      </c>
      <c r="L501" t="s">
        <v>17</v>
      </c>
      <c r="M501" s="5">
        <v>11.98</v>
      </c>
    </row>
    <row r="502" spans="1:13" x14ac:dyDescent="0.2">
      <c r="A502" s="2">
        <v>45179</v>
      </c>
      <c r="B502" s="3">
        <f t="shared" si="23"/>
        <v>2024</v>
      </c>
      <c r="C502" t="str">
        <f t="shared" si="21"/>
        <v>2023-2024</v>
      </c>
      <c r="D502" t="s">
        <v>147</v>
      </c>
      <c r="E502" t="s">
        <v>125</v>
      </c>
      <c r="F502" t="str">
        <f t="shared" si="22"/>
        <v>Victoria</v>
      </c>
      <c r="G502" t="s">
        <v>45</v>
      </c>
      <c r="H502">
        <v>3400</v>
      </c>
      <c r="I502" t="s">
        <v>11</v>
      </c>
      <c r="J502" t="s">
        <v>60</v>
      </c>
      <c r="K502" t="s">
        <v>149</v>
      </c>
      <c r="L502" t="s">
        <v>15</v>
      </c>
      <c r="M502" s="5">
        <v>11.98</v>
      </c>
    </row>
    <row r="503" spans="1:13" x14ac:dyDescent="0.2">
      <c r="A503" s="2">
        <v>45001</v>
      </c>
      <c r="B503" s="3">
        <f t="shared" si="23"/>
        <v>2023</v>
      </c>
      <c r="C503" t="str">
        <f t="shared" si="21"/>
        <v>2022-2023</v>
      </c>
      <c r="D503" t="s">
        <v>147</v>
      </c>
      <c r="E503" t="s">
        <v>92</v>
      </c>
      <c r="F503" t="str">
        <f t="shared" si="22"/>
        <v>Queensland</v>
      </c>
      <c r="G503" t="s">
        <v>35</v>
      </c>
      <c r="H503">
        <v>4068</v>
      </c>
      <c r="I503" t="s">
        <v>11</v>
      </c>
      <c r="J503" t="s">
        <v>43</v>
      </c>
      <c r="K503" t="s">
        <v>154</v>
      </c>
      <c r="L503" t="s">
        <v>14</v>
      </c>
      <c r="M503" s="5">
        <v>11.98</v>
      </c>
    </row>
    <row r="504" spans="1:13" x14ac:dyDescent="0.2">
      <c r="A504" s="2">
        <v>44975</v>
      </c>
      <c r="B504" s="3">
        <f t="shared" si="23"/>
        <v>2023</v>
      </c>
      <c r="C504" t="str">
        <f t="shared" si="21"/>
        <v>2022-2023</v>
      </c>
      <c r="D504" t="s">
        <v>147</v>
      </c>
      <c r="E504" t="s">
        <v>133</v>
      </c>
      <c r="F504" t="str">
        <f t="shared" si="22"/>
        <v>Queensland</v>
      </c>
      <c r="G504" t="s">
        <v>35</v>
      </c>
      <c r="H504">
        <v>4305</v>
      </c>
      <c r="I504" t="s">
        <v>11</v>
      </c>
      <c r="J504" t="s">
        <v>104</v>
      </c>
      <c r="K504" t="s">
        <v>152</v>
      </c>
      <c r="L504" t="s">
        <v>13</v>
      </c>
      <c r="M504" s="5">
        <v>11.98</v>
      </c>
    </row>
    <row r="505" spans="1:13" x14ac:dyDescent="0.2">
      <c r="A505" s="2">
        <v>45299</v>
      </c>
      <c r="B505" s="3">
        <f t="shared" si="23"/>
        <v>2024</v>
      </c>
      <c r="C505" t="str">
        <f t="shared" si="21"/>
        <v>2023-2024</v>
      </c>
      <c r="D505" t="s">
        <v>147</v>
      </c>
      <c r="E505" t="s">
        <v>90</v>
      </c>
      <c r="F505" t="str">
        <f t="shared" si="22"/>
        <v>Victoria</v>
      </c>
      <c r="G505" t="s">
        <v>45</v>
      </c>
      <c r="H505">
        <v>3179</v>
      </c>
      <c r="I505" t="s">
        <v>11</v>
      </c>
      <c r="J505" t="s">
        <v>63</v>
      </c>
      <c r="K505" t="s">
        <v>150</v>
      </c>
      <c r="L505" t="s">
        <v>18</v>
      </c>
      <c r="M505" s="5">
        <v>11.98</v>
      </c>
    </row>
    <row r="506" spans="1:13" x14ac:dyDescent="0.2">
      <c r="A506" s="2">
        <v>45407</v>
      </c>
      <c r="B506" s="3">
        <f t="shared" si="23"/>
        <v>2024</v>
      </c>
      <c r="C506" t="str">
        <f t="shared" si="21"/>
        <v>2023-2024</v>
      </c>
      <c r="D506" t="s">
        <v>147</v>
      </c>
      <c r="E506" t="s">
        <v>61</v>
      </c>
      <c r="F506" t="str">
        <f t="shared" si="22"/>
        <v>New South Wales</v>
      </c>
      <c r="G506" t="s">
        <v>10</v>
      </c>
      <c r="H506">
        <v>2539</v>
      </c>
      <c r="I506" t="s">
        <v>11</v>
      </c>
      <c r="J506" t="s">
        <v>58</v>
      </c>
      <c r="K506" t="s">
        <v>149</v>
      </c>
      <c r="L506" t="s">
        <v>15</v>
      </c>
      <c r="M506" s="5">
        <v>11.98</v>
      </c>
    </row>
    <row r="507" spans="1:13" x14ac:dyDescent="0.2">
      <c r="A507" s="2">
        <v>45405</v>
      </c>
      <c r="B507" s="3">
        <f t="shared" si="23"/>
        <v>2024</v>
      </c>
      <c r="C507" t="str">
        <f t="shared" si="21"/>
        <v>2023-2024</v>
      </c>
      <c r="D507" t="s">
        <v>147</v>
      </c>
      <c r="E507" t="s">
        <v>56</v>
      </c>
      <c r="F507" t="str">
        <f t="shared" si="22"/>
        <v>Northern Territory</v>
      </c>
      <c r="G507" t="s">
        <v>29</v>
      </c>
      <c r="H507">
        <v>870</v>
      </c>
      <c r="I507" t="s">
        <v>11</v>
      </c>
      <c r="J507" t="s">
        <v>30</v>
      </c>
      <c r="K507" t="s">
        <v>154</v>
      </c>
      <c r="L507" t="s">
        <v>14</v>
      </c>
      <c r="M507" s="5">
        <v>11.99</v>
      </c>
    </row>
    <row r="508" spans="1:13" x14ac:dyDescent="0.2">
      <c r="A508" s="2">
        <v>45072</v>
      </c>
      <c r="B508" s="3">
        <f t="shared" si="23"/>
        <v>2023</v>
      </c>
      <c r="C508" t="str">
        <f t="shared" si="21"/>
        <v>2022-2023</v>
      </c>
      <c r="D508" t="s">
        <v>147</v>
      </c>
      <c r="E508" t="s">
        <v>108</v>
      </c>
      <c r="F508" t="str">
        <f t="shared" si="22"/>
        <v>Victoria</v>
      </c>
      <c r="G508" t="s">
        <v>45</v>
      </c>
      <c r="H508">
        <v>3018</v>
      </c>
      <c r="I508" t="s">
        <v>11</v>
      </c>
      <c r="J508" t="s">
        <v>46</v>
      </c>
      <c r="K508" t="s">
        <v>149</v>
      </c>
      <c r="L508" t="s">
        <v>15</v>
      </c>
      <c r="M508" s="5">
        <v>11.99</v>
      </c>
    </row>
    <row r="509" spans="1:13" x14ac:dyDescent="0.2">
      <c r="A509" s="2">
        <v>45570</v>
      </c>
      <c r="B509" s="3">
        <f t="shared" si="23"/>
        <v>2025</v>
      </c>
      <c r="C509" t="str">
        <f t="shared" si="21"/>
        <v>2024-2025</v>
      </c>
      <c r="D509" t="s">
        <v>147</v>
      </c>
      <c r="E509" t="s">
        <v>101</v>
      </c>
      <c r="F509" t="str">
        <f t="shared" si="22"/>
        <v>Victoria</v>
      </c>
      <c r="G509" t="s">
        <v>45</v>
      </c>
      <c r="H509">
        <v>3131</v>
      </c>
      <c r="I509" t="s">
        <v>11</v>
      </c>
      <c r="J509" t="s">
        <v>63</v>
      </c>
      <c r="K509" t="s">
        <v>154</v>
      </c>
      <c r="L509" t="s">
        <v>14</v>
      </c>
      <c r="M509" s="5">
        <v>11.99</v>
      </c>
    </row>
    <row r="510" spans="1:13" x14ac:dyDescent="0.2">
      <c r="A510" s="2">
        <v>45164</v>
      </c>
      <c r="B510" s="3">
        <f t="shared" si="23"/>
        <v>2024</v>
      </c>
      <c r="C510" t="str">
        <f t="shared" si="21"/>
        <v>2023-2024</v>
      </c>
      <c r="D510" t="s">
        <v>148</v>
      </c>
      <c r="E510" t="s">
        <v>122</v>
      </c>
      <c r="F510" t="str">
        <f t="shared" si="22"/>
        <v>New South Wales</v>
      </c>
      <c r="G510" t="s">
        <v>10</v>
      </c>
      <c r="H510">
        <v>2650</v>
      </c>
      <c r="I510" t="s">
        <v>11</v>
      </c>
      <c r="J510" t="s">
        <v>25</v>
      </c>
      <c r="K510" t="s">
        <v>153</v>
      </c>
      <c r="L510" t="s">
        <v>16</v>
      </c>
      <c r="M510" s="5">
        <v>12</v>
      </c>
    </row>
    <row r="511" spans="1:13" x14ac:dyDescent="0.2">
      <c r="A511" s="2">
        <v>45394</v>
      </c>
      <c r="B511" s="3">
        <f t="shared" si="23"/>
        <v>2024</v>
      </c>
      <c r="C511" t="str">
        <f t="shared" si="21"/>
        <v>2023-2024</v>
      </c>
      <c r="D511" t="s">
        <v>147</v>
      </c>
      <c r="E511" t="s">
        <v>92</v>
      </c>
      <c r="F511" t="str">
        <f t="shared" si="22"/>
        <v>Queensland</v>
      </c>
      <c r="G511" t="s">
        <v>35</v>
      </c>
      <c r="H511">
        <v>4068</v>
      </c>
      <c r="I511" t="s">
        <v>11</v>
      </c>
      <c r="J511" t="s">
        <v>43</v>
      </c>
      <c r="K511" t="s">
        <v>152</v>
      </c>
      <c r="L511" t="s">
        <v>13</v>
      </c>
      <c r="M511" s="5">
        <v>12.43</v>
      </c>
    </row>
    <row r="512" spans="1:13" x14ac:dyDescent="0.2">
      <c r="A512" s="2">
        <v>45197</v>
      </c>
      <c r="B512" s="3">
        <f t="shared" si="23"/>
        <v>2024</v>
      </c>
      <c r="C512" t="str">
        <f t="shared" si="21"/>
        <v>2023-2024</v>
      </c>
      <c r="D512" t="s">
        <v>147</v>
      </c>
      <c r="E512" t="s">
        <v>131</v>
      </c>
      <c r="F512" t="str">
        <f t="shared" si="22"/>
        <v>Western Australia</v>
      </c>
      <c r="G512" t="s">
        <v>48</v>
      </c>
      <c r="H512">
        <v>6530</v>
      </c>
      <c r="I512" t="s">
        <v>11</v>
      </c>
      <c r="J512" t="s">
        <v>77</v>
      </c>
      <c r="K512" t="s">
        <v>154</v>
      </c>
      <c r="L512" t="s">
        <v>14</v>
      </c>
      <c r="M512" s="5">
        <v>12.52</v>
      </c>
    </row>
    <row r="513" spans="1:13" x14ac:dyDescent="0.2">
      <c r="A513" s="2">
        <v>45373</v>
      </c>
      <c r="B513" s="3">
        <f t="shared" si="23"/>
        <v>2024</v>
      </c>
      <c r="C513" t="str">
        <f t="shared" si="21"/>
        <v>2023-2024</v>
      </c>
      <c r="D513" t="s">
        <v>148</v>
      </c>
      <c r="E513" t="s">
        <v>79</v>
      </c>
      <c r="F513" t="str">
        <f t="shared" si="22"/>
        <v>Australian Capital Territory</v>
      </c>
      <c r="G513" t="s">
        <v>80</v>
      </c>
      <c r="H513">
        <v>2617</v>
      </c>
      <c r="I513" t="s">
        <v>11</v>
      </c>
      <c r="J513" t="s">
        <v>58</v>
      </c>
      <c r="K513" t="s">
        <v>150</v>
      </c>
      <c r="L513" t="s">
        <v>18</v>
      </c>
      <c r="M513" s="5">
        <v>12.77</v>
      </c>
    </row>
    <row r="514" spans="1:13" x14ac:dyDescent="0.2">
      <c r="A514" s="2">
        <v>45380</v>
      </c>
      <c r="B514" s="3">
        <f t="shared" si="23"/>
        <v>2024</v>
      </c>
      <c r="C514" t="str">
        <f t="shared" ref="C514:C577" si="24">IF(MONTH(A514) &gt;= 7, YEAR(A514) &amp; "-" &amp; YEAR(A514) + 1, YEAR(A514) - 1 &amp; "-" &amp; YEAR(A514))</f>
        <v>2023-2024</v>
      </c>
      <c r="D514" t="s">
        <v>148</v>
      </c>
      <c r="E514" t="s">
        <v>100</v>
      </c>
      <c r="F514" t="str">
        <f t="shared" ref="F514:F577" si="25">IF(G514="WA","Western Australia",
IF(G514="NSW","New South Wales",
IF(G514="QLD","Queensland",
IF(G514="VIC","Victoria",
IF(G514="TAS","Tasmania",
IF(G514="SA","South Australia",
IF(G514="NT","Northern Territory",
IF(G514="ACT","Australian Capital Territory",G514))))))))</f>
        <v>Western Australia</v>
      </c>
      <c r="G514" t="s">
        <v>48</v>
      </c>
      <c r="H514">
        <v>6021</v>
      </c>
      <c r="I514" t="s">
        <v>11</v>
      </c>
      <c r="J514" t="s">
        <v>49</v>
      </c>
      <c r="K514" t="s">
        <v>155</v>
      </c>
      <c r="L514" t="s">
        <v>20</v>
      </c>
      <c r="M514" s="5">
        <v>12.98</v>
      </c>
    </row>
    <row r="515" spans="1:13" x14ac:dyDescent="0.2">
      <c r="A515" s="2">
        <v>45395</v>
      </c>
      <c r="B515" s="3">
        <f t="shared" ref="B515:B578" si="26">IF(MONTH(A515)&gt;=7,YEAR(A515)+1,YEAR(A515))</f>
        <v>2024</v>
      </c>
      <c r="C515" t="str">
        <f t="shared" si="24"/>
        <v>2023-2024</v>
      </c>
      <c r="D515" t="s">
        <v>147</v>
      </c>
      <c r="E515" t="s">
        <v>57</v>
      </c>
      <c r="F515" t="str">
        <f t="shared" si="25"/>
        <v>New South Wales</v>
      </c>
      <c r="G515" t="s">
        <v>10</v>
      </c>
      <c r="H515">
        <v>2560</v>
      </c>
      <c r="I515" t="s">
        <v>11</v>
      </c>
      <c r="J515" t="s">
        <v>58</v>
      </c>
      <c r="K515" t="s">
        <v>149</v>
      </c>
      <c r="L515" t="s">
        <v>15</v>
      </c>
      <c r="M515" s="5">
        <v>12.98</v>
      </c>
    </row>
    <row r="516" spans="1:13" x14ac:dyDescent="0.2">
      <c r="A516" s="2">
        <v>45457</v>
      </c>
      <c r="B516" s="3">
        <f t="shared" si="26"/>
        <v>2024</v>
      </c>
      <c r="C516" t="str">
        <f t="shared" si="24"/>
        <v>2023-2024</v>
      </c>
      <c r="D516" t="s">
        <v>147</v>
      </c>
      <c r="E516" t="s">
        <v>100</v>
      </c>
      <c r="F516" t="str">
        <f t="shared" si="25"/>
        <v>Western Australia</v>
      </c>
      <c r="G516" t="s">
        <v>48</v>
      </c>
      <c r="H516">
        <v>6021</v>
      </c>
      <c r="I516" t="s">
        <v>11</v>
      </c>
      <c r="J516" t="s">
        <v>49</v>
      </c>
      <c r="K516" t="s">
        <v>154</v>
      </c>
      <c r="L516" t="s">
        <v>14</v>
      </c>
      <c r="M516" s="5">
        <v>12.99</v>
      </c>
    </row>
    <row r="517" spans="1:13" x14ac:dyDescent="0.2">
      <c r="A517" s="2">
        <v>45027</v>
      </c>
      <c r="B517" s="3">
        <f t="shared" si="26"/>
        <v>2023</v>
      </c>
      <c r="C517" t="str">
        <f t="shared" si="24"/>
        <v>2022-2023</v>
      </c>
      <c r="D517" t="s">
        <v>147</v>
      </c>
      <c r="E517" t="s">
        <v>140</v>
      </c>
      <c r="F517" t="str">
        <f t="shared" si="25"/>
        <v>Tasmania</v>
      </c>
      <c r="G517" t="s">
        <v>70</v>
      </c>
      <c r="H517">
        <v>7320</v>
      </c>
      <c r="I517" t="s">
        <v>11</v>
      </c>
      <c r="J517" t="s">
        <v>71</v>
      </c>
      <c r="K517" t="s">
        <v>153</v>
      </c>
      <c r="L517" t="s">
        <v>16</v>
      </c>
      <c r="M517" s="5">
        <v>12.99</v>
      </c>
    </row>
    <row r="518" spans="1:13" x14ac:dyDescent="0.2">
      <c r="A518" s="2">
        <v>45296</v>
      </c>
      <c r="B518" s="3">
        <f t="shared" si="26"/>
        <v>2024</v>
      </c>
      <c r="C518" t="str">
        <f t="shared" si="24"/>
        <v>2023-2024</v>
      </c>
      <c r="D518" t="s">
        <v>147</v>
      </c>
      <c r="E518" t="s">
        <v>73</v>
      </c>
      <c r="F518" t="str">
        <f t="shared" si="25"/>
        <v>Victoria</v>
      </c>
      <c r="G518" t="s">
        <v>45</v>
      </c>
      <c r="H518">
        <v>3136</v>
      </c>
      <c r="I518" t="s">
        <v>11</v>
      </c>
      <c r="J518" t="s">
        <v>63</v>
      </c>
      <c r="K518" t="s">
        <v>153</v>
      </c>
      <c r="L518" t="s">
        <v>16</v>
      </c>
      <c r="M518" s="5">
        <v>12.99</v>
      </c>
    </row>
    <row r="519" spans="1:13" x14ac:dyDescent="0.2">
      <c r="A519" s="2">
        <v>44965</v>
      </c>
      <c r="B519" s="3">
        <f t="shared" si="26"/>
        <v>2023</v>
      </c>
      <c r="C519" t="str">
        <f t="shared" si="24"/>
        <v>2022-2023</v>
      </c>
      <c r="D519" t="s">
        <v>147</v>
      </c>
      <c r="E519" t="s">
        <v>28</v>
      </c>
      <c r="F519" t="str">
        <f t="shared" si="25"/>
        <v>Northern Territory</v>
      </c>
      <c r="G519" t="s">
        <v>29</v>
      </c>
      <c r="H519">
        <v>800</v>
      </c>
      <c r="I519" t="s">
        <v>11</v>
      </c>
      <c r="J519" t="s">
        <v>30</v>
      </c>
      <c r="K519" t="s">
        <v>154</v>
      </c>
      <c r="L519" t="s">
        <v>14</v>
      </c>
      <c r="M519" s="5">
        <v>12.99</v>
      </c>
    </row>
    <row r="520" spans="1:13" x14ac:dyDescent="0.2">
      <c r="A520" s="2">
        <v>44940</v>
      </c>
      <c r="B520" s="3">
        <f t="shared" si="26"/>
        <v>2023</v>
      </c>
      <c r="C520" t="str">
        <f t="shared" si="24"/>
        <v>2022-2023</v>
      </c>
      <c r="D520" t="s">
        <v>147</v>
      </c>
      <c r="E520" t="s">
        <v>112</v>
      </c>
      <c r="F520" t="str">
        <f t="shared" si="25"/>
        <v>Victoria</v>
      </c>
      <c r="G520" t="s">
        <v>45</v>
      </c>
      <c r="H520">
        <v>3076</v>
      </c>
      <c r="I520" t="s">
        <v>11</v>
      </c>
      <c r="J520" t="s">
        <v>46</v>
      </c>
      <c r="K520" t="s">
        <v>153</v>
      </c>
      <c r="L520" t="s">
        <v>16</v>
      </c>
      <c r="M520" s="5">
        <v>12.99</v>
      </c>
    </row>
    <row r="521" spans="1:13" x14ac:dyDescent="0.2">
      <c r="A521" s="2">
        <v>44928</v>
      </c>
      <c r="B521" s="3">
        <f t="shared" si="26"/>
        <v>2023</v>
      </c>
      <c r="C521" t="str">
        <f t="shared" si="24"/>
        <v>2022-2023</v>
      </c>
      <c r="D521" t="s">
        <v>147</v>
      </c>
      <c r="E521" t="s">
        <v>131</v>
      </c>
      <c r="F521" t="str">
        <f t="shared" si="25"/>
        <v>Western Australia</v>
      </c>
      <c r="G521" t="s">
        <v>48</v>
      </c>
      <c r="H521">
        <v>6530</v>
      </c>
      <c r="I521" t="s">
        <v>11</v>
      </c>
      <c r="J521" t="s">
        <v>77</v>
      </c>
      <c r="K521" t="s">
        <v>153</v>
      </c>
      <c r="L521" t="s">
        <v>16</v>
      </c>
      <c r="M521" s="5">
        <v>12.99</v>
      </c>
    </row>
    <row r="522" spans="1:13" x14ac:dyDescent="0.2">
      <c r="A522" s="2">
        <v>45485</v>
      </c>
      <c r="B522" s="3">
        <f t="shared" si="26"/>
        <v>2025</v>
      </c>
      <c r="C522" t="str">
        <f t="shared" si="24"/>
        <v>2024-2025</v>
      </c>
      <c r="D522" t="s">
        <v>147</v>
      </c>
      <c r="E522" t="s">
        <v>119</v>
      </c>
      <c r="F522" t="str">
        <f t="shared" si="25"/>
        <v>Queensland</v>
      </c>
      <c r="G522" t="s">
        <v>35</v>
      </c>
      <c r="H522">
        <v>4570</v>
      </c>
      <c r="I522" t="s">
        <v>11</v>
      </c>
      <c r="J522" t="s">
        <v>120</v>
      </c>
      <c r="K522" t="s">
        <v>155</v>
      </c>
      <c r="L522" t="s">
        <v>20</v>
      </c>
      <c r="M522" s="5">
        <v>12.99</v>
      </c>
    </row>
    <row r="523" spans="1:13" x14ac:dyDescent="0.2">
      <c r="A523" s="2">
        <v>45210</v>
      </c>
      <c r="B523" s="3">
        <f t="shared" si="26"/>
        <v>2024</v>
      </c>
      <c r="C523" t="str">
        <f t="shared" si="24"/>
        <v>2023-2024</v>
      </c>
      <c r="D523" t="s">
        <v>147</v>
      </c>
      <c r="E523" t="s">
        <v>26</v>
      </c>
      <c r="F523" t="str">
        <f t="shared" si="25"/>
        <v>New South Wales</v>
      </c>
      <c r="G523" t="s">
        <v>10</v>
      </c>
      <c r="H523">
        <v>2141</v>
      </c>
      <c r="I523" t="s">
        <v>11</v>
      </c>
      <c r="J523" t="s">
        <v>27</v>
      </c>
      <c r="K523" t="s">
        <v>150</v>
      </c>
      <c r="L523" t="s">
        <v>18</v>
      </c>
      <c r="M523" s="5">
        <v>12.99</v>
      </c>
    </row>
    <row r="524" spans="1:13" x14ac:dyDescent="0.2">
      <c r="A524" s="2">
        <v>45547</v>
      </c>
      <c r="B524" s="3">
        <f t="shared" si="26"/>
        <v>2025</v>
      </c>
      <c r="C524" t="str">
        <f t="shared" si="24"/>
        <v>2024-2025</v>
      </c>
      <c r="D524" t="s">
        <v>148</v>
      </c>
      <c r="E524" t="s">
        <v>109</v>
      </c>
      <c r="F524" t="str">
        <f t="shared" si="25"/>
        <v>New South Wales</v>
      </c>
      <c r="G524" t="s">
        <v>10</v>
      </c>
      <c r="H524">
        <v>2480</v>
      </c>
      <c r="I524" t="s">
        <v>11</v>
      </c>
      <c r="J524" t="s">
        <v>68</v>
      </c>
      <c r="K524" t="s">
        <v>153</v>
      </c>
      <c r="L524" t="s">
        <v>16</v>
      </c>
      <c r="M524" s="5">
        <v>12.99</v>
      </c>
    </row>
    <row r="525" spans="1:13" x14ac:dyDescent="0.2">
      <c r="A525" s="2">
        <v>45139</v>
      </c>
      <c r="B525" s="3">
        <f t="shared" si="26"/>
        <v>2024</v>
      </c>
      <c r="C525" t="str">
        <f t="shared" si="24"/>
        <v>2023-2024</v>
      </c>
      <c r="D525" t="s">
        <v>148</v>
      </c>
      <c r="E525" t="s">
        <v>139</v>
      </c>
      <c r="F525" t="str">
        <f t="shared" si="25"/>
        <v>New South Wales</v>
      </c>
      <c r="G525" t="s">
        <v>10</v>
      </c>
      <c r="H525">
        <v>2020</v>
      </c>
      <c r="I525" t="s">
        <v>11</v>
      </c>
      <c r="J525" t="s">
        <v>12</v>
      </c>
      <c r="K525" t="s">
        <v>153</v>
      </c>
      <c r="L525" t="s">
        <v>16</v>
      </c>
      <c r="M525" s="5">
        <v>12.99</v>
      </c>
    </row>
    <row r="526" spans="1:13" x14ac:dyDescent="0.2">
      <c r="A526" s="2">
        <v>45170</v>
      </c>
      <c r="B526" s="3">
        <f t="shared" si="26"/>
        <v>2024</v>
      </c>
      <c r="C526" t="str">
        <f t="shared" si="24"/>
        <v>2023-2024</v>
      </c>
      <c r="D526" t="s">
        <v>147</v>
      </c>
      <c r="E526" t="s">
        <v>105</v>
      </c>
      <c r="F526" t="str">
        <f t="shared" si="25"/>
        <v>Victoria</v>
      </c>
      <c r="G526" t="s">
        <v>45</v>
      </c>
      <c r="H526">
        <v>3500</v>
      </c>
      <c r="I526" t="s">
        <v>11</v>
      </c>
      <c r="J526" t="s">
        <v>60</v>
      </c>
      <c r="K526" t="s">
        <v>153</v>
      </c>
      <c r="L526" t="s">
        <v>16</v>
      </c>
      <c r="M526" s="5">
        <v>12.99</v>
      </c>
    </row>
    <row r="527" spans="1:13" x14ac:dyDescent="0.2">
      <c r="A527" s="2">
        <v>44971</v>
      </c>
      <c r="B527" s="3">
        <f t="shared" si="26"/>
        <v>2023</v>
      </c>
      <c r="C527" t="str">
        <f t="shared" si="24"/>
        <v>2022-2023</v>
      </c>
      <c r="D527" t="s">
        <v>148</v>
      </c>
      <c r="E527" t="s">
        <v>95</v>
      </c>
      <c r="F527" t="str">
        <f t="shared" si="25"/>
        <v>Victoria</v>
      </c>
      <c r="G527" t="s">
        <v>45</v>
      </c>
      <c r="H527">
        <v>3931</v>
      </c>
      <c r="I527" t="s">
        <v>11</v>
      </c>
      <c r="J527" t="s">
        <v>55</v>
      </c>
      <c r="K527" t="s">
        <v>153</v>
      </c>
      <c r="L527" t="s">
        <v>16</v>
      </c>
      <c r="M527" s="5">
        <v>12.99</v>
      </c>
    </row>
    <row r="528" spans="1:13" x14ac:dyDescent="0.2">
      <c r="A528" s="2">
        <v>45468</v>
      </c>
      <c r="B528" s="3">
        <f t="shared" si="26"/>
        <v>2024</v>
      </c>
      <c r="C528" t="str">
        <f t="shared" si="24"/>
        <v>2023-2024</v>
      </c>
      <c r="D528" t="s">
        <v>148</v>
      </c>
      <c r="E528" t="s">
        <v>83</v>
      </c>
      <c r="F528" t="str">
        <f t="shared" si="25"/>
        <v>New South Wales</v>
      </c>
      <c r="G528" t="s">
        <v>10</v>
      </c>
      <c r="H528">
        <v>2750</v>
      </c>
      <c r="I528" t="s">
        <v>11</v>
      </c>
      <c r="J528" t="s">
        <v>25</v>
      </c>
      <c r="K528" t="s">
        <v>19</v>
      </c>
      <c r="L528" t="s">
        <v>23</v>
      </c>
      <c r="M528" s="5">
        <v>12.99</v>
      </c>
    </row>
    <row r="529" spans="1:13" x14ac:dyDescent="0.2">
      <c r="A529" s="2">
        <v>45022</v>
      </c>
      <c r="B529" s="3">
        <f t="shared" si="26"/>
        <v>2023</v>
      </c>
      <c r="C529" t="str">
        <f t="shared" si="24"/>
        <v>2022-2023</v>
      </c>
      <c r="D529" t="s">
        <v>148</v>
      </c>
      <c r="E529" t="s">
        <v>137</v>
      </c>
      <c r="F529" t="str">
        <f t="shared" si="25"/>
        <v>New South Wales</v>
      </c>
      <c r="G529" t="s">
        <v>10</v>
      </c>
      <c r="H529">
        <v>2031</v>
      </c>
      <c r="I529" t="s">
        <v>11</v>
      </c>
      <c r="J529" t="s">
        <v>12</v>
      </c>
      <c r="K529" t="s">
        <v>153</v>
      </c>
      <c r="L529" t="s">
        <v>16</v>
      </c>
      <c r="M529" s="5">
        <v>12.99</v>
      </c>
    </row>
    <row r="530" spans="1:13" x14ac:dyDescent="0.2">
      <c r="A530" s="2">
        <v>45416</v>
      </c>
      <c r="B530" s="3">
        <f t="shared" si="26"/>
        <v>2024</v>
      </c>
      <c r="C530" t="str">
        <f t="shared" si="24"/>
        <v>2023-2024</v>
      </c>
      <c r="D530" t="s">
        <v>148</v>
      </c>
      <c r="E530" t="s">
        <v>122</v>
      </c>
      <c r="F530" t="str">
        <f t="shared" si="25"/>
        <v>New South Wales</v>
      </c>
      <c r="G530" t="s">
        <v>10</v>
      </c>
      <c r="H530">
        <v>2650</v>
      </c>
      <c r="I530" t="s">
        <v>11</v>
      </c>
      <c r="J530" t="s">
        <v>25</v>
      </c>
      <c r="K530" t="s">
        <v>149</v>
      </c>
      <c r="L530" t="s">
        <v>15</v>
      </c>
      <c r="M530" s="5">
        <v>12.99</v>
      </c>
    </row>
    <row r="531" spans="1:13" x14ac:dyDescent="0.2">
      <c r="A531" s="2">
        <v>45329</v>
      </c>
      <c r="B531" s="3">
        <f t="shared" si="26"/>
        <v>2024</v>
      </c>
      <c r="C531" t="str">
        <f t="shared" si="24"/>
        <v>2023-2024</v>
      </c>
      <c r="D531" t="s">
        <v>147</v>
      </c>
      <c r="E531" t="s">
        <v>59</v>
      </c>
      <c r="F531" t="str">
        <f t="shared" si="25"/>
        <v>Victoria</v>
      </c>
      <c r="G531" t="s">
        <v>45</v>
      </c>
      <c r="H531">
        <v>3280</v>
      </c>
      <c r="I531" t="s">
        <v>11</v>
      </c>
      <c r="J531" t="s">
        <v>60</v>
      </c>
      <c r="K531" t="s">
        <v>153</v>
      </c>
      <c r="L531" t="s">
        <v>16</v>
      </c>
      <c r="M531" s="5">
        <v>12.99</v>
      </c>
    </row>
    <row r="532" spans="1:13" x14ac:dyDescent="0.2">
      <c r="A532" s="2">
        <v>45513</v>
      </c>
      <c r="B532" s="3">
        <f t="shared" si="26"/>
        <v>2025</v>
      </c>
      <c r="C532" t="str">
        <f t="shared" si="24"/>
        <v>2024-2025</v>
      </c>
      <c r="D532" t="s">
        <v>147</v>
      </c>
      <c r="E532" t="s">
        <v>59</v>
      </c>
      <c r="F532" t="str">
        <f t="shared" si="25"/>
        <v>Victoria</v>
      </c>
      <c r="G532" t="s">
        <v>45</v>
      </c>
      <c r="H532">
        <v>3280</v>
      </c>
      <c r="I532" t="s">
        <v>11</v>
      </c>
      <c r="J532" t="s">
        <v>60</v>
      </c>
      <c r="K532" t="s">
        <v>151</v>
      </c>
      <c r="L532" t="s">
        <v>21</v>
      </c>
      <c r="M532" s="5">
        <v>12.99</v>
      </c>
    </row>
    <row r="533" spans="1:13" x14ac:dyDescent="0.2">
      <c r="A533" s="2">
        <v>45508</v>
      </c>
      <c r="B533" s="3">
        <f t="shared" si="26"/>
        <v>2025</v>
      </c>
      <c r="C533" t="str">
        <f t="shared" si="24"/>
        <v>2024-2025</v>
      </c>
      <c r="D533" t="s">
        <v>147</v>
      </c>
      <c r="E533" t="s">
        <v>91</v>
      </c>
      <c r="F533" t="str">
        <f t="shared" si="25"/>
        <v>Victoria</v>
      </c>
      <c r="G533" t="s">
        <v>45</v>
      </c>
      <c r="H533">
        <v>3690</v>
      </c>
      <c r="I533" t="s">
        <v>11</v>
      </c>
      <c r="J533" t="s">
        <v>55</v>
      </c>
      <c r="K533" t="s">
        <v>154</v>
      </c>
      <c r="L533" t="s">
        <v>14</v>
      </c>
      <c r="M533" s="5">
        <v>12.99</v>
      </c>
    </row>
    <row r="534" spans="1:13" x14ac:dyDescent="0.2">
      <c r="A534" s="2">
        <v>44944</v>
      </c>
      <c r="B534" s="3">
        <f t="shared" si="26"/>
        <v>2023</v>
      </c>
      <c r="C534" t="str">
        <f t="shared" si="24"/>
        <v>2022-2023</v>
      </c>
      <c r="D534" t="s">
        <v>147</v>
      </c>
      <c r="E534" t="s">
        <v>41</v>
      </c>
      <c r="F534" t="str">
        <f t="shared" si="25"/>
        <v>New South Wales</v>
      </c>
      <c r="G534" t="s">
        <v>10</v>
      </c>
      <c r="H534">
        <v>2830</v>
      </c>
      <c r="I534" t="s">
        <v>11</v>
      </c>
      <c r="J534" t="s">
        <v>25</v>
      </c>
      <c r="K534" t="s">
        <v>19</v>
      </c>
      <c r="L534" t="s">
        <v>23</v>
      </c>
      <c r="M534" s="5">
        <v>13</v>
      </c>
    </row>
    <row r="535" spans="1:13" x14ac:dyDescent="0.2">
      <c r="A535" s="2">
        <v>45140</v>
      </c>
      <c r="B535" s="3">
        <f t="shared" si="26"/>
        <v>2024</v>
      </c>
      <c r="C535" t="str">
        <f t="shared" si="24"/>
        <v>2023-2024</v>
      </c>
      <c r="D535" t="s">
        <v>147</v>
      </c>
      <c r="E535" t="s">
        <v>133</v>
      </c>
      <c r="F535" t="str">
        <f t="shared" si="25"/>
        <v>Queensland</v>
      </c>
      <c r="G535" t="s">
        <v>35</v>
      </c>
      <c r="H535">
        <v>4305</v>
      </c>
      <c r="I535" t="s">
        <v>11</v>
      </c>
      <c r="J535" t="s">
        <v>104</v>
      </c>
      <c r="K535" t="s">
        <v>19</v>
      </c>
      <c r="L535" t="s">
        <v>23</v>
      </c>
      <c r="M535" s="5">
        <v>13</v>
      </c>
    </row>
    <row r="536" spans="1:13" x14ac:dyDescent="0.2">
      <c r="A536" s="2">
        <v>45422</v>
      </c>
      <c r="B536" s="3">
        <f t="shared" si="26"/>
        <v>2024</v>
      </c>
      <c r="C536" t="str">
        <f t="shared" si="24"/>
        <v>2023-2024</v>
      </c>
      <c r="D536" t="s">
        <v>147</v>
      </c>
      <c r="E536" t="s">
        <v>61</v>
      </c>
      <c r="F536" t="str">
        <f t="shared" si="25"/>
        <v>New South Wales</v>
      </c>
      <c r="G536" t="s">
        <v>10</v>
      </c>
      <c r="H536">
        <v>2539</v>
      </c>
      <c r="I536" t="s">
        <v>11</v>
      </c>
      <c r="J536" t="s">
        <v>58</v>
      </c>
      <c r="K536" t="s">
        <v>154</v>
      </c>
      <c r="L536" t="s">
        <v>14</v>
      </c>
      <c r="M536" s="5">
        <v>13</v>
      </c>
    </row>
    <row r="537" spans="1:13" x14ac:dyDescent="0.2">
      <c r="A537" s="2">
        <v>45105</v>
      </c>
      <c r="B537" s="3">
        <f t="shared" si="26"/>
        <v>2023</v>
      </c>
      <c r="C537" t="str">
        <f t="shared" si="24"/>
        <v>2022-2023</v>
      </c>
      <c r="D537" t="s">
        <v>147</v>
      </c>
      <c r="E537" t="s">
        <v>127</v>
      </c>
      <c r="F537" t="str">
        <f t="shared" si="25"/>
        <v>New South Wales</v>
      </c>
      <c r="G537" t="s">
        <v>10</v>
      </c>
      <c r="H537">
        <v>2131</v>
      </c>
      <c r="I537" t="s">
        <v>11</v>
      </c>
      <c r="J537" t="s">
        <v>27</v>
      </c>
      <c r="K537" t="s">
        <v>153</v>
      </c>
      <c r="L537" t="s">
        <v>16</v>
      </c>
      <c r="M537" s="5">
        <v>13.01</v>
      </c>
    </row>
    <row r="538" spans="1:13" x14ac:dyDescent="0.2">
      <c r="A538" s="2">
        <v>45545</v>
      </c>
      <c r="B538" s="3">
        <f t="shared" si="26"/>
        <v>2025</v>
      </c>
      <c r="C538" t="str">
        <f t="shared" si="24"/>
        <v>2024-2025</v>
      </c>
      <c r="D538" t="s">
        <v>147</v>
      </c>
      <c r="E538" t="s">
        <v>108</v>
      </c>
      <c r="F538" t="str">
        <f t="shared" si="25"/>
        <v>Victoria</v>
      </c>
      <c r="G538" t="s">
        <v>45</v>
      </c>
      <c r="H538">
        <v>3018</v>
      </c>
      <c r="I538" t="s">
        <v>11</v>
      </c>
      <c r="J538" t="s">
        <v>46</v>
      </c>
      <c r="K538" t="s">
        <v>154</v>
      </c>
      <c r="L538" t="s">
        <v>14</v>
      </c>
      <c r="M538" s="5">
        <v>13.08</v>
      </c>
    </row>
    <row r="539" spans="1:13" x14ac:dyDescent="0.2">
      <c r="A539" s="2">
        <v>45369</v>
      </c>
      <c r="B539" s="3">
        <f t="shared" si="26"/>
        <v>2024</v>
      </c>
      <c r="C539" t="str">
        <f t="shared" si="24"/>
        <v>2023-2024</v>
      </c>
      <c r="D539" t="s">
        <v>147</v>
      </c>
      <c r="E539" t="s">
        <v>56</v>
      </c>
      <c r="F539" t="str">
        <f t="shared" si="25"/>
        <v>Northern Territory</v>
      </c>
      <c r="G539" t="s">
        <v>29</v>
      </c>
      <c r="H539">
        <v>870</v>
      </c>
      <c r="I539" t="s">
        <v>11</v>
      </c>
      <c r="J539" t="s">
        <v>30</v>
      </c>
      <c r="K539" t="s">
        <v>155</v>
      </c>
      <c r="L539" t="s">
        <v>20</v>
      </c>
      <c r="M539" s="5">
        <v>13.27</v>
      </c>
    </row>
    <row r="540" spans="1:13" x14ac:dyDescent="0.2">
      <c r="A540" s="2">
        <v>45214</v>
      </c>
      <c r="B540" s="3">
        <f t="shared" si="26"/>
        <v>2024</v>
      </c>
      <c r="C540" t="str">
        <f t="shared" si="24"/>
        <v>2023-2024</v>
      </c>
      <c r="D540" t="s">
        <v>147</v>
      </c>
      <c r="E540" t="s">
        <v>98</v>
      </c>
      <c r="F540" t="str">
        <f t="shared" si="25"/>
        <v>Victoria</v>
      </c>
      <c r="G540" t="s">
        <v>45</v>
      </c>
      <c r="H540">
        <v>3429</v>
      </c>
      <c r="I540" t="s">
        <v>11</v>
      </c>
      <c r="J540" t="s">
        <v>60</v>
      </c>
      <c r="K540" t="s">
        <v>149</v>
      </c>
      <c r="L540" t="s">
        <v>15</v>
      </c>
      <c r="M540" s="5">
        <v>13.440000000000001</v>
      </c>
    </row>
    <row r="541" spans="1:13" x14ac:dyDescent="0.2">
      <c r="A541" s="2">
        <v>45581</v>
      </c>
      <c r="B541" s="3">
        <f t="shared" si="26"/>
        <v>2025</v>
      </c>
      <c r="C541" t="str">
        <f t="shared" si="24"/>
        <v>2024-2025</v>
      </c>
      <c r="D541" t="s">
        <v>147</v>
      </c>
      <c r="E541" t="s">
        <v>79</v>
      </c>
      <c r="F541" t="str">
        <f t="shared" si="25"/>
        <v>Australian Capital Territory</v>
      </c>
      <c r="G541" t="s">
        <v>80</v>
      </c>
      <c r="H541">
        <v>2617</v>
      </c>
      <c r="I541" t="s">
        <v>11</v>
      </c>
      <c r="J541" t="s">
        <v>58</v>
      </c>
      <c r="K541" t="s">
        <v>149</v>
      </c>
      <c r="L541" t="s">
        <v>15</v>
      </c>
      <c r="M541" s="5">
        <v>13.47</v>
      </c>
    </row>
    <row r="542" spans="1:13" x14ac:dyDescent="0.2">
      <c r="A542" s="2">
        <v>45172</v>
      </c>
      <c r="B542" s="3">
        <f t="shared" si="26"/>
        <v>2024</v>
      </c>
      <c r="C542" t="str">
        <f t="shared" si="24"/>
        <v>2023-2024</v>
      </c>
      <c r="D542" t="s">
        <v>147</v>
      </c>
      <c r="E542" t="s">
        <v>95</v>
      </c>
      <c r="F542" t="str">
        <f t="shared" si="25"/>
        <v>Victoria</v>
      </c>
      <c r="G542" t="s">
        <v>45</v>
      </c>
      <c r="H542">
        <v>3931</v>
      </c>
      <c r="I542" t="s">
        <v>11</v>
      </c>
      <c r="J542" t="s">
        <v>55</v>
      </c>
      <c r="K542" t="s">
        <v>19</v>
      </c>
      <c r="L542" t="s">
        <v>23</v>
      </c>
      <c r="M542" s="5">
        <v>13.5</v>
      </c>
    </row>
    <row r="543" spans="1:13" x14ac:dyDescent="0.2">
      <c r="A543" s="2">
        <v>45636</v>
      </c>
      <c r="B543" s="3">
        <f t="shared" si="26"/>
        <v>2025</v>
      </c>
      <c r="C543" t="str">
        <f t="shared" si="24"/>
        <v>2024-2025</v>
      </c>
      <c r="D543" t="s">
        <v>147</v>
      </c>
      <c r="E543" t="s">
        <v>42</v>
      </c>
      <c r="F543" t="str">
        <f t="shared" si="25"/>
        <v>Queensland</v>
      </c>
      <c r="G543" t="s">
        <v>35</v>
      </c>
      <c r="H543">
        <v>4053</v>
      </c>
      <c r="I543" t="s">
        <v>11</v>
      </c>
      <c r="J543" t="s">
        <v>43</v>
      </c>
      <c r="K543" t="s">
        <v>154</v>
      </c>
      <c r="L543" t="s">
        <v>14</v>
      </c>
      <c r="M543" s="5">
        <v>13.64</v>
      </c>
    </row>
    <row r="544" spans="1:13" x14ac:dyDescent="0.2">
      <c r="A544" s="2">
        <v>45145</v>
      </c>
      <c r="B544" s="3">
        <f t="shared" si="26"/>
        <v>2024</v>
      </c>
      <c r="C544" t="str">
        <f t="shared" si="24"/>
        <v>2023-2024</v>
      </c>
      <c r="D544" t="s">
        <v>147</v>
      </c>
      <c r="E544" t="s">
        <v>64</v>
      </c>
      <c r="F544" t="str">
        <f t="shared" si="25"/>
        <v>Victoria</v>
      </c>
      <c r="G544" t="s">
        <v>45</v>
      </c>
      <c r="H544">
        <v>3199</v>
      </c>
      <c r="I544" t="s">
        <v>11</v>
      </c>
      <c r="J544" t="s">
        <v>63</v>
      </c>
      <c r="K544" t="s">
        <v>156</v>
      </c>
      <c r="L544" t="s">
        <v>17</v>
      </c>
      <c r="M544" s="5">
        <v>13.86</v>
      </c>
    </row>
    <row r="545" spans="1:13" x14ac:dyDescent="0.2">
      <c r="A545" s="2">
        <v>45617</v>
      </c>
      <c r="B545" s="3">
        <f t="shared" si="26"/>
        <v>2025</v>
      </c>
      <c r="C545" t="str">
        <f t="shared" si="24"/>
        <v>2024-2025</v>
      </c>
      <c r="D545" t="s">
        <v>147</v>
      </c>
      <c r="E545" t="s">
        <v>44</v>
      </c>
      <c r="F545" t="str">
        <f t="shared" si="25"/>
        <v>Victoria</v>
      </c>
      <c r="G545" t="s">
        <v>45</v>
      </c>
      <c r="H545">
        <v>3066</v>
      </c>
      <c r="I545" t="s">
        <v>11</v>
      </c>
      <c r="J545" t="s">
        <v>46</v>
      </c>
      <c r="K545" t="s">
        <v>153</v>
      </c>
      <c r="L545" t="s">
        <v>16</v>
      </c>
      <c r="M545" s="5">
        <v>13.93</v>
      </c>
    </row>
    <row r="546" spans="1:13" x14ac:dyDescent="0.2">
      <c r="A546" s="2">
        <v>45314</v>
      </c>
      <c r="B546" s="3">
        <f t="shared" si="26"/>
        <v>2024</v>
      </c>
      <c r="C546" t="str">
        <f t="shared" si="24"/>
        <v>2023-2024</v>
      </c>
      <c r="D546" t="s">
        <v>148</v>
      </c>
      <c r="E546" t="s">
        <v>37</v>
      </c>
      <c r="F546" t="str">
        <f t="shared" si="25"/>
        <v>South Australia</v>
      </c>
      <c r="G546" t="s">
        <v>32</v>
      </c>
      <c r="H546">
        <v>5607</v>
      </c>
      <c r="I546" t="s">
        <v>11</v>
      </c>
      <c r="J546" t="s">
        <v>38</v>
      </c>
      <c r="K546" t="s">
        <v>152</v>
      </c>
      <c r="L546" t="s">
        <v>13</v>
      </c>
      <c r="M546" s="5">
        <v>13.95</v>
      </c>
    </row>
    <row r="547" spans="1:13" x14ac:dyDescent="0.2">
      <c r="A547" s="2">
        <v>45202</v>
      </c>
      <c r="B547" s="3">
        <f t="shared" si="26"/>
        <v>2024</v>
      </c>
      <c r="C547" t="str">
        <f t="shared" si="24"/>
        <v>2023-2024</v>
      </c>
      <c r="D547" t="s">
        <v>147</v>
      </c>
      <c r="E547" t="s">
        <v>76</v>
      </c>
      <c r="F547" t="str">
        <f t="shared" si="25"/>
        <v>Western Australia</v>
      </c>
      <c r="G547" t="s">
        <v>48</v>
      </c>
      <c r="H547">
        <v>6450</v>
      </c>
      <c r="I547" t="s">
        <v>11</v>
      </c>
      <c r="J547" t="s">
        <v>77</v>
      </c>
      <c r="K547" t="s">
        <v>155</v>
      </c>
      <c r="L547" t="s">
        <v>20</v>
      </c>
      <c r="M547" s="5">
        <v>13.96</v>
      </c>
    </row>
    <row r="548" spans="1:13" x14ac:dyDescent="0.2">
      <c r="A548" s="2">
        <v>45330</v>
      </c>
      <c r="B548" s="3">
        <f t="shared" si="26"/>
        <v>2024</v>
      </c>
      <c r="C548" t="str">
        <f t="shared" si="24"/>
        <v>2023-2024</v>
      </c>
      <c r="D548" t="s">
        <v>147</v>
      </c>
      <c r="E548" t="s">
        <v>61</v>
      </c>
      <c r="F548" t="str">
        <f t="shared" si="25"/>
        <v>New South Wales</v>
      </c>
      <c r="G548" t="s">
        <v>10</v>
      </c>
      <c r="H548">
        <v>2539</v>
      </c>
      <c r="I548" t="s">
        <v>11</v>
      </c>
      <c r="J548" t="s">
        <v>58</v>
      </c>
      <c r="K548" t="s">
        <v>156</v>
      </c>
      <c r="L548" t="s">
        <v>17</v>
      </c>
      <c r="M548" s="5">
        <v>13.97</v>
      </c>
    </row>
    <row r="549" spans="1:13" x14ac:dyDescent="0.2">
      <c r="A549" s="2">
        <v>45080</v>
      </c>
      <c r="B549" s="3">
        <f t="shared" si="26"/>
        <v>2023</v>
      </c>
      <c r="C549" t="str">
        <f t="shared" si="24"/>
        <v>2022-2023</v>
      </c>
      <c r="D549" t="s">
        <v>147</v>
      </c>
      <c r="E549" t="s">
        <v>86</v>
      </c>
      <c r="F549" t="str">
        <f t="shared" si="25"/>
        <v>New South Wales</v>
      </c>
      <c r="G549" t="s">
        <v>10</v>
      </c>
      <c r="H549">
        <v>2064</v>
      </c>
      <c r="I549" t="s">
        <v>11</v>
      </c>
      <c r="J549" t="s">
        <v>12</v>
      </c>
      <c r="K549" t="s">
        <v>149</v>
      </c>
      <c r="L549" t="s">
        <v>15</v>
      </c>
      <c r="M549" s="5">
        <v>13.98</v>
      </c>
    </row>
    <row r="550" spans="1:13" x14ac:dyDescent="0.2">
      <c r="A550" s="2">
        <v>45485</v>
      </c>
      <c r="B550" s="3">
        <f t="shared" si="26"/>
        <v>2025</v>
      </c>
      <c r="C550" t="str">
        <f t="shared" si="24"/>
        <v>2024-2025</v>
      </c>
      <c r="D550" t="s">
        <v>147</v>
      </c>
      <c r="E550" t="s">
        <v>79</v>
      </c>
      <c r="F550" t="str">
        <f t="shared" si="25"/>
        <v>Australian Capital Territory</v>
      </c>
      <c r="G550" t="s">
        <v>80</v>
      </c>
      <c r="H550">
        <v>2617</v>
      </c>
      <c r="I550" t="s">
        <v>11</v>
      </c>
      <c r="J550" t="s">
        <v>58</v>
      </c>
      <c r="K550" t="s">
        <v>150</v>
      </c>
      <c r="L550" t="s">
        <v>18</v>
      </c>
      <c r="M550" s="5">
        <v>13.98</v>
      </c>
    </row>
    <row r="551" spans="1:13" x14ac:dyDescent="0.2">
      <c r="A551" s="2">
        <v>45354</v>
      </c>
      <c r="B551" s="3">
        <f t="shared" si="26"/>
        <v>2024</v>
      </c>
      <c r="C551" t="str">
        <f t="shared" si="24"/>
        <v>2023-2024</v>
      </c>
      <c r="D551" t="s">
        <v>147</v>
      </c>
      <c r="E551" t="s">
        <v>56</v>
      </c>
      <c r="F551" t="str">
        <f t="shared" si="25"/>
        <v>Northern Territory</v>
      </c>
      <c r="G551" t="s">
        <v>29</v>
      </c>
      <c r="H551">
        <v>870</v>
      </c>
      <c r="I551" t="s">
        <v>11</v>
      </c>
      <c r="J551" t="s">
        <v>30</v>
      </c>
      <c r="K551" t="s">
        <v>19</v>
      </c>
      <c r="L551" t="s">
        <v>23</v>
      </c>
      <c r="M551" s="5">
        <v>13.99</v>
      </c>
    </row>
    <row r="552" spans="1:13" x14ac:dyDescent="0.2">
      <c r="A552" s="2">
        <v>45629</v>
      </c>
      <c r="B552" s="3">
        <f t="shared" si="26"/>
        <v>2025</v>
      </c>
      <c r="C552" t="str">
        <f t="shared" si="24"/>
        <v>2024-2025</v>
      </c>
      <c r="D552" t="s">
        <v>147</v>
      </c>
      <c r="E552" t="s">
        <v>41</v>
      </c>
      <c r="F552" t="str">
        <f t="shared" si="25"/>
        <v>New South Wales</v>
      </c>
      <c r="G552" t="s">
        <v>10</v>
      </c>
      <c r="H552">
        <v>2830</v>
      </c>
      <c r="I552" t="s">
        <v>11</v>
      </c>
      <c r="J552" t="s">
        <v>25</v>
      </c>
      <c r="K552" t="s">
        <v>155</v>
      </c>
      <c r="L552" t="s">
        <v>20</v>
      </c>
      <c r="M552" s="5">
        <v>13.99</v>
      </c>
    </row>
    <row r="553" spans="1:13" x14ac:dyDescent="0.2">
      <c r="A553" s="2">
        <v>44997</v>
      </c>
      <c r="B553" s="3">
        <f t="shared" si="26"/>
        <v>2023</v>
      </c>
      <c r="C553" t="str">
        <f t="shared" si="24"/>
        <v>2022-2023</v>
      </c>
      <c r="D553" t="s">
        <v>147</v>
      </c>
      <c r="E553" t="s">
        <v>64</v>
      </c>
      <c r="F553" t="str">
        <f t="shared" si="25"/>
        <v>Victoria</v>
      </c>
      <c r="G553" t="s">
        <v>45</v>
      </c>
      <c r="H553">
        <v>3199</v>
      </c>
      <c r="I553" t="s">
        <v>11</v>
      </c>
      <c r="J553" t="s">
        <v>63</v>
      </c>
      <c r="K553" t="s">
        <v>153</v>
      </c>
      <c r="L553" t="s">
        <v>16</v>
      </c>
      <c r="M553" s="5">
        <v>13.99</v>
      </c>
    </row>
    <row r="554" spans="1:13" x14ac:dyDescent="0.2">
      <c r="A554" s="2">
        <v>45359</v>
      </c>
      <c r="B554" s="3">
        <f t="shared" si="26"/>
        <v>2024</v>
      </c>
      <c r="C554" t="str">
        <f t="shared" si="24"/>
        <v>2023-2024</v>
      </c>
      <c r="D554" t="s">
        <v>147</v>
      </c>
      <c r="E554" t="s">
        <v>110</v>
      </c>
      <c r="F554" t="str">
        <f t="shared" si="25"/>
        <v>Queensland</v>
      </c>
      <c r="G554" t="s">
        <v>35</v>
      </c>
      <c r="H554">
        <v>4680</v>
      </c>
      <c r="I554" t="s">
        <v>11</v>
      </c>
      <c r="J554" t="s">
        <v>51</v>
      </c>
      <c r="K554" t="s">
        <v>152</v>
      </c>
      <c r="L554" t="s">
        <v>13</v>
      </c>
      <c r="M554" s="5">
        <v>13.99</v>
      </c>
    </row>
    <row r="555" spans="1:13" x14ac:dyDescent="0.2">
      <c r="A555" s="2">
        <v>45013</v>
      </c>
      <c r="B555" s="3">
        <f t="shared" si="26"/>
        <v>2023</v>
      </c>
      <c r="C555" t="str">
        <f t="shared" si="24"/>
        <v>2022-2023</v>
      </c>
      <c r="D555" t="s">
        <v>147</v>
      </c>
      <c r="E555" t="s">
        <v>88</v>
      </c>
      <c r="F555" t="str">
        <f t="shared" si="25"/>
        <v>South Australia</v>
      </c>
      <c r="G555" t="s">
        <v>32</v>
      </c>
      <c r="H555">
        <v>5011</v>
      </c>
      <c r="I555" t="s">
        <v>11</v>
      </c>
      <c r="J555" t="s">
        <v>33</v>
      </c>
      <c r="K555" t="s">
        <v>155</v>
      </c>
      <c r="L555" t="s">
        <v>20</v>
      </c>
      <c r="M555" s="5">
        <v>14</v>
      </c>
    </row>
    <row r="556" spans="1:13" x14ac:dyDescent="0.2">
      <c r="A556" s="2">
        <v>45550</v>
      </c>
      <c r="B556" s="3">
        <f t="shared" si="26"/>
        <v>2025</v>
      </c>
      <c r="C556" t="str">
        <f t="shared" si="24"/>
        <v>2024-2025</v>
      </c>
      <c r="D556" t="s">
        <v>147</v>
      </c>
      <c r="E556" t="s">
        <v>143</v>
      </c>
      <c r="F556" t="str">
        <f t="shared" si="25"/>
        <v>New South Wales</v>
      </c>
      <c r="G556" t="s">
        <v>10</v>
      </c>
      <c r="H556">
        <v>2154</v>
      </c>
      <c r="I556" t="s">
        <v>11</v>
      </c>
      <c r="J556" t="s">
        <v>27</v>
      </c>
      <c r="K556" t="s">
        <v>153</v>
      </c>
      <c r="L556" t="s">
        <v>16</v>
      </c>
      <c r="M556" s="5">
        <v>14</v>
      </c>
    </row>
    <row r="557" spans="1:13" x14ac:dyDescent="0.2">
      <c r="A557" s="2">
        <v>45305</v>
      </c>
      <c r="B557" s="3">
        <f t="shared" si="26"/>
        <v>2024</v>
      </c>
      <c r="C557" t="str">
        <f t="shared" si="24"/>
        <v>2023-2024</v>
      </c>
      <c r="D557" t="s">
        <v>148</v>
      </c>
      <c r="E557" t="s">
        <v>24</v>
      </c>
      <c r="F557" t="str">
        <f t="shared" si="25"/>
        <v>New South Wales</v>
      </c>
      <c r="G557" t="s">
        <v>10</v>
      </c>
      <c r="H557">
        <v>2795</v>
      </c>
      <c r="I557" t="s">
        <v>11</v>
      </c>
      <c r="J557" t="s">
        <v>25</v>
      </c>
      <c r="K557" t="s">
        <v>19</v>
      </c>
      <c r="L557" t="s">
        <v>23</v>
      </c>
      <c r="M557" s="5">
        <v>14.11</v>
      </c>
    </row>
    <row r="558" spans="1:13" x14ac:dyDescent="0.2">
      <c r="A558" s="2">
        <v>45345</v>
      </c>
      <c r="B558" s="3">
        <f t="shared" si="26"/>
        <v>2024</v>
      </c>
      <c r="C558" t="str">
        <f t="shared" si="24"/>
        <v>2023-2024</v>
      </c>
      <c r="D558" t="s">
        <v>147</v>
      </c>
      <c r="E558" t="s">
        <v>79</v>
      </c>
      <c r="F558" t="str">
        <f t="shared" si="25"/>
        <v>Australian Capital Territory</v>
      </c>
      <c r="G558" t="s">
        <v>80</v>
      </c>
      <c r="H558">
        <v>2617</v>
      </c>
      <c r="I558" t="s">
        <v>11</v>
      </c>
      <c r="J558" t="s">
        <v>58</v>
      </c>
      <c r="K558" t="s">
        <v>154</v>
      </c>
      <c r="L558" t="s">
        <v>14</v>
      </c>
      <c r="M558" s="5">
        <v>14.12</v>
      </c>
    </row>
    <row r="559" spans="1:13" x14ac:dyDescent="0.2">
      <c r="A559" s="2">
        <v>45481</v>
      </c>
      <c r="B559" s="3">
        <f t="shared" si="26"/>
        <v>2025</v>
      </c>
      <c r="C559" t="str">
        <f t="shared" si="24"/>
        <v>2024-2025</v>
      </c>
      <c r="D559" t="s">
        <v>147</v>
      </c>
      <c r="E559" t="s">
        <v>108</v>
      </c>
      <c r="F559" t="str">
        <f t="shared" si="25"/>
        <v>Victoria</v>
      </c>
      <c r="G559" t="s">
        <v>45</v>
      </c>
      <c r="H559">
        <v>3018</v>
      </c>
      <c r="I559" t="s">
        <v>11</v>
      </c>
      <c r="J559" t="s">
        <v>46</v>
      </c>
      <c r="K559" t="s">
        <v>157</v>
      </c>
      <c r="L559" t="s">
        <v>22</v>
      </c>
      <c r="M559" s="5">
        <v>14.21</v>
      </c>
    </row>
    <row r="560" spans="1:13" x14ac:dyDescent="0.2">
      <c r="A560" s="2">
        <v>45252</v>
      </c>
      <c r="B560" s="3">
        <f t="shared" si="26"/>
        <v>2024</v>
      </c>
      <c r="C560" t="str">
        <f t="shared" si="24"/>
        <v>2023-2024</v>
      </c>
      <c r="D560" t="s">
        <v>148</v>
      </c>
      <c r="E560" t="s">
        <v>103</v>
      </c>
      <c r="F560" t="str">
        <f t="shared" si="25"/>
        <v>Queensland</v>
      </c>
      <c r="G560" t="s">
        <v>35</v>
      </c>
      <c r="H560">
        <v>4509</v>
      </c>
      <c r="I560" t="s">
        <v>11</v>
      </c>
      <c r="J560" t="s">
        <v>104</v>
      </c>
      <c r="K560" t="s">
        <v>155</v>
      </c>
      <c r="L560" t="s">
        <v>20</v>
      </c>
      <c r="M560" s="5">
        <v>14.370000000000001</v>
      </c>
    </row>
    <row r="561" spans="1:13" x14ac:dyDescent="0.2">
      <c r="A561" s="2">
        <v>45466</v>
      </c>
      <c r="B561" s="3">
        <f t="shared" si="26"/>
        <v>2024</v>
      </c>
      <c r="C561" t="str">
        <f t="shared" si="24"/>
        <v>2023-2024</v>
      </c>
      <c r="D561" t="s">
        <v>147</v>
      </c>
      <c r="E561" t="s">
        <v>24</v>
      </c>
      <c r="F561" t="str">
        <f t="shared" si="25"/>
        <v>New South Wales</v>
      </c>
      <c r="G561" t="s">
        <v>10</v>
      </c>
      <c r="H561">
        <v>2795</v>
      </c>
      <c r="I561" t="s">
        <v>11</v>
      </c>
      <c r="J561" t="s">
        <v>25</v>
      </c>
      <c r="K561" t="s">
        <v>154</v>
      </c>
      <c r="L561" t="s">
        <v>14</v>
      </c>
      <c r="M561" s="5">
        <v>14.55</v>
      </c>
    </row>
    <row r="562" spans="1:13" x14ac:dyDescent="0.2">
      <c r="A562" s="2">
        <v>44933</v>
      </c>
      <c r="B562" s="3">
        <f t="shared" si="26"/>
        <v>2023</v>
      </c>
      <c r="C562" t="str">
        <f t="shared" si="24"/>
        <v>2022-2023</v>
      </c>
      <c r="D562" t="s">
        <v>147</v>
      </c>
      <c r="E562" t="s">
        <v>65</v>
      </c>
      <c r="F562" t="str">
        <f t="shared" si="25"/>
        <v>New South Wales</v>
      </c>
      <c r="G562" t="s">
        <v>10</v>
      </c>
      <c r="H562">
        <v>2541</v>
      </c>
      <c r="I562" t="s">
        <v>11</v>
      </c>
      <c r="J562" t="s">
        <v>58</v>
      </c>
      <c r="K562" t="s">
        <v>154</v>
      </c>
      <c r="L562" t="s">
        <v>14</v>
      </c>
      <c r="M562" s="5">
        <v>14.57</v>
      </c>
    </row>
    <row r="563" spans="1:13" x14ac:dyDescent="0.2">
      <c r="A563" s="2">
        <v>45317</v>
      </c>
      <c r="B563" s="3">
        <f t="shared" si="26"/>
        <v>2024</v>
      </c>
      <c r="C563" t="str">
        <f t="shared" si="24"/>
        <v>2023-2024</v>
      </c>
      <c r="D563" t="s">
        <v>147</v>
      </c>
      <c r="E563" t="s">
        <v>96</v>
      </c>
      <c r="F563" t="str">
        <f t="shared" si="25"/>
        <v>Western Australia</v>
      </c>
      <c r="G563" t="s">
        <v>48</v>
      </c>
      <c r="H563">
        <v>6330</v>
      </c>
      <c r="I563" t="s">
        <v>11</v>
      </c>
      <c r="J563" t="s">
        <v>94</v>
      </c>
      <c r="K563" t="s">
        <v>152</v>
      </c>
      <c r="L563" t="s">
        <v>13</v>
      </c>
      <c r="M563" s="5">
        <v>14.73</v>
      </c>
    </row>
    <row r="564" spans="1:13" x14ac:dyDescent="0.2">
      <c r="A564" s="2">
        <v>45609</v>
      </c>
      <c r="B564" s="3">
        <f t="shared" si="26"/>
        <v>2025</v>
      </c>
      <c r="C564" t="str">
        <f t="shared" si="24"/>
        <v>2024-2025</v>
      </c>
      <c r="D564" t="s">
        <v>147</v>
      </c>
      <c r="E564" t="s">
        <v>24</v>
      </c>
      <c r="F564" t="str">
        <f t="shared" si="25"/>
        <v>New South Wales</v>
      </c>
      <c r="G564" t="s">
        <v>10</v>
      </c>
      <c r="H564">
        <v>2795</v>
      </c>
      <c r="I564" t="s">
        <v>11</v>
      </c>
      <c r="J564" t="s">
        <v>25</v>
      </c>
      <c r="K564" t="s">
        <v>155</v>
      </c>
      <c r="L564" t="s">
        <v>20</v>
      </c>
      <c r="M564" s="5">
        <v>14.75</v>
      </c>
    </row>
    <row r="565" spans="1:13" x14ac:dyDescent="0.2">
      <c r="A565" s="2">
        <v>45562</v>
      </c>
      <c r="B565" s="3">
        <f t="shared" si="26"/>
        <v>2025</v>
      </c>
      <c r="C565" t="str">
        <f t="shared" si="24"/>
        <v>2024-2025</v>
      </c>
      <c r="D565" t="s">
        <v>147</v>
      </c>
      <c r="E565" t="s">
        <v>24</v>
      </c>
      <c r="F565" t="str">
        <f t="shared" si="25"/>
        <v>New South Wales</v>
      </c>
      <c r="G565" t="s">
        <v>10</v>
      </c>
      <c r="H565">
        <v>2795</v>
      </c>
      <c r="I565" t="s">
        <v>11</v>
      </c>
      <c r="J565" t="s">
        <v>25</v>
      </c>
      <c r="K565" t="s">
        <v>154</v>
      </c>
      <c r="L565" t="s">
        <v>14</v>
      </c>
      <c r="M565" s="5">
        <v>14.9</v>
      </c>
    </row>
    <row r="566" spans="1:13" x14ac:dyDescent="0.2">
      <c r="A566" s="2">
        <v>45341</v>
      </c>
      <c r="B566" s="3">
        <f t="shared" si="26"/>
        <v>2024</v>
      </c>
      <c r="C566" t="str">
        <f t="shared" si="24"/>
        <v>2023-2024</v>
      </c>
      <c r="D566" t="s">
        <v>147</v>
      </c>
      <c r="E566" t="s">
        <v>110</v>
      </c>
      <c r="F566" t="str">
        <f t="shared" si="25"/>
        <v>Queensland</v>
      </c>
      <c r="G566" t="s">
        <v>35</v>
      </c>
      <c r="H566">
        <v>4680</v>
      </c>
      <c r="I566" t="s">
        <v>11</v>
      </c>
      <c r="J566" t="s">
        <v>51</v>
      </c>
      <c r="K566" t="s">
        <v>19</v>
      </c>
      <c r="L566" t="s">
        <v>23</v>
      </c>
      <c r="M566" s="5">
        <v>14.95</v>
      </c>
    </row>
    <row r="567" spans="1:13" x14ac:dyDescent="0.2">
      <c r="A567" s="2">
        <v>45186</v>
      </c>
      <c r="B567" s="3">
        <f t="shared" si="26"/>
        <v>2024</v>
      </c>
      <c r="C567" t="str">
        <f t="shared" si="24"/>
        <v>2023-2024</v>
      </c>
      <c r="D567" t="s">
        <v>147</v>
      </c>
      <c r="E567" t="s">
        <v>90</v>
      </c>
      <c r="F567" t="str">
        <f t="shared" si="25"/>
        <v>Victoria</v>
      </c>
      <c r="G567" t="s">
        <v>45</v>
      </c>
      <c r="H567">
        <v>3179</v>
      </c>
      <c r="I567" t="s">
        <v>11</v>
      </c>
      <c r="J567" t="s">
        <v>63</v>
      </c>
      <c r="K567" t="s">
        <v>19</v>
      </c>
      <c r="L567" t="s">
        <v>23</v>
      </c>
      <c r="M567" s="5">
        <v>14.95</v>
      </c>
    </row>
    <row r="568" spans="1:13" x14ac:dyDescent="0.2">
      <c r="A568" s="2">
        <v>45032</v>
      </c>
      <c r="B568" s="3">
        <f t="shared" si="26"/>
        <v>2023</v>
      </c>
      <c r="C568" t="str">
        <f t="shared" si="24"/>
        <v>2022-2023</v>
      </c>
      <c r="D568" t="s">
        <v>147</v>
      </c>
      <c r="E568" t="s">
        <v>108</v>
      </c>
      <c r="F568" t="str">
        <f t="shared" si="25"/>
        <v>Victoria</v>
      </c>
      <c r="G568" t="s">
        <v>45</v>
      </c>
      <c r="H568">
        <v>3018</v>
      </c>
      <c r="I568" t="s">
        <v>11</v>
      </c>
      <c r="J568" t="s">
        <v>46</v>
      </c>
      <c r="K568" t="s">
        <v>150</v>
      </c>
      <c r="L568" t="s">
        <v>18</v>
      </c>
      <c r="M568" s="5">
        <v>14.97</v>
      </c>
    </row>
    <row r="569" spans="1:13" x14ac:dyDescent="0.2">
      <c r="A569" s="2">
        <v>44933</v>
      </c>
      <c r="B569" s="3">
        <f t="shared" si="26"/>
        <v>2023</v>
      </c>
      <c r="C569" t="str">
        <f t="shared" si="24"/>
        <v>2022-2023</v>
      </c>
      <c r="D569" t="s">
        <v>148</v>
      </c>
      <c r="E569" t="s">
        <v>24</v>
      </c>
      <c r="F569" t="str">
        <f t="shared" si="25"/>
        <v>New South Wales</v>
      </c>
      <c r="G569" t="s">
        <v>10</v>
      </c>
      <c r="H569">
        <v>2795</v>
      </c>
      <c r="I569" t="s">
        <v>11</v>
      </c>
      <c r="J569" t="s">
        <v>25</v>
      </c>
      <c r="K569" t="s">
        <v>153</v>
      </c>
      <c r="L569" t="s">
        <v>16</v>
      </c>
      <c r="M569" s="5">
        <v>14.97</v>
      </c>
    </row>
    <row r="570" spans="1:13" x14ac:dyDescent="0.2">
      <c r="A570" s="2">
        <v>45612</v>
      </c>
      <c r="B570" s="3">
        <f t="shared" si="26"/>
        <v>2025</v>
      </c>
      <c r="C570" t="str">
        <f t="shared" si="24"/>
        <v>2024-2025</v>
      </c>
      <c r="D570" t="s">
        <v>148</v>
      </c>
      <c r="E570" t="s">
        <v>137</v>
      </c>
      <c r="F570" t="str">
        <f t="shared" si="25"/>
        <v>New South Wales</v>
      </c>
      <c r="G570" t="s">
        <v>10</v>
      </c>
      <c r="H570">
        <v>2031</v>
      </c>
      <c r="I570" t="s">
        <v>11</v>
      </c>
      <c r="J570" t="s">
        <v>12</v>
      </c>
      <c r="K570" t="s">
        <v>155</v>
      </c>
      <c r="L570" t="s">
        <v>20</v>
      </c>
      <c r="M570" s="5">
        <v>14.97</v>
      </c>
    </row>
    <row r="571" spans="1:13" x14ac:dyDescent="0.2">
      <c r="A571" s="2">
        <v>45055</v>
      </c>
      <c r="B571" s="3">
        <f t="shared" si="26"/>
        <v>2023</v>
      </c>
      <c r="C571" t="str">
        <f t="shared" si="24"/>
        <v>2022-2023</v>
      </c>
      <c r="D571" t="s">
        <v>148</v>
      </c>
      <c r="E571" t="s">
        <v>90</v>
      </c>
      <c r="F571" t="str">
        <f t="shared" si="25"/>
        <v>Victoria</v>
      </c>
      <c r="G571" t="s">
        <v>45</v>
      </c>
      <c r="H571">
        <v>3179</v>
      </c>
      <c r="I571" t="s">
        <v>11</v>
      </c>
      <c r="J571" t="s">
        <v>63</v>
      </c>
      <c r="K571" t="s">
        <v>155</v>
      </c>
      <c r="L571" t="s">
        <v>20</v>
      </c>
      <c r="M571" s="5">
        <v>14.97</v>
      </c>
    </row>
    <row r="572" spans="1:13" x14ac:dyDescent="0.2">
      <c r="A572" s="2">
        <v>45635</v>
      </c>
      <c r="B572" s="3">
        <f t="shared" si="26"/>
        <v>2025</v>
      </c>
      <c r="C572" t="str">
        <f t="shared" si="24"/>
        <v>2024-2025</v>
      </c>
      <c r="D572" t="s">
        <v>147</v>
      </c>
      <c r="E572" t="s">
        <v>81</v>
      </c>
      <c r="F572" t="str">
        <f t="shared" si="25"/>
        <v>New South Wales</v>
      </c>
      <c r="G572" t="s">
        <v>10</v>
      </c>
      <c r="H572">
        <v>2485</v>
      </c>
      <c r="I572" t="s">
        <v>11</v>
      </c>
      <c r="J572" t="s">
        <v>68</v>
      </c>
      <c r="K572" t="s">
        <v>152</v>
      </c>
      <c r="L572" t="s">
        <v>13</v>
      </c>
      <c r="M572" s="5">
        <v>14.97</v>
      </c>
    </row>
    <row r="573" spans="1:13" x14ac:dyDescent="0.2">
      <c r="A573" s="2">
        <v>44961</v>
      </c>
      <c r="B573" s="3">
        <f t="shared" si="26"/>
        <v>2023</v>
      </c>
      <c r="C573" t="str">
        <f t="shared" si="24"/>
        <v>2022-2023</v>
      </c>
      <c r="D573" t="s">
        <v>148</v>
      </c>
      <c r="E573" t="s">
        <v>117</v>
      </c>
      <c r="F573" t="str">
        <f t="shared" si="25"/>
        <v>Queensland</v>
      </c>
      <c r="G573" t="s">
        <v>35</v>
      </c>
      <c r="H573">
        <v>4119</v>
      </c>
      <c r="I573" t="s">
        <v>11</v>
      </c>
      <c r="J573" t="s">
        <v>43</v>
      </c>
      <c r="K573" t="s">
        <v>149</v>
      </c>
      <c r="L573" t="s">
        <v>15</v>
      </c>
      <c r="M573" s="5">
        <v>14.97</v>
      </c>
    </row>
    <row r="574" spans="1:13" x14ac:dyDescent="0.2">
      <c r="A574" s="2">
        <v>45201</v>
      </c>
      <c r="B574" s="3">
        <f t="shared" si="26"/>
        <v>2024</v>
      </c>
      <c r="C574" t="str">
        <f t="shared" si="24"/>
        <v>2023-2024</v>
      </c>
      <c r="D574" t="s">
        <v>148</v>
      </c>
      <c r="E574" t="s">
        <v>141</v>
      </c>
      <c r="F574" t="str">
        <f t="shared" si="25"/>
        <v>Western Australia</v>
      </c>
      <c r="G574" t="s">
        <v>48</v>
      </c>
      <c r="H574">
        <v>6052</v>
      </c>
      <c r="I574" t="s">
        <v>11</v>
      </c>
      <c r="J574" t="s">
        <v>49</v>
      </c>
      <c r="K574" t="s">
        <v>156</v>
      </c>
      <c r="L574" t="s">
        <v>17</v>
      </c>
      <c r="M574" s="5">
        <v>14.98</v>
      </c>
    </row>
    <row r="575" spans="1:13" x14ac:dyDescent="0.2">
      <c r="A575" s="2">
        <v>45121</v>
      </c>
      <c r="B575" s="3">
        <f t="shared" si="26"/>
        <v>2024</v>
      </c>
      <c r="C575" t="str">
        <f t="shared" si="24"/>
        <v>2023-2024</v>
      </c>
      <c r="D575" t="s">
        <v>147</v>
      </c>
      <c r="E575" t="s">
        <v>34</v>
      </c>
      <c r="F575" t="str">
        <f t="shared" si="25"/>
        <v>Queensland</v>
      </c>
      <c r="G575" t="s">
        <v>35</v>
      </c>
      <c r="H575">
        <v>4802</v>
      </c>
      <c r="I575" t="s">
        <v>11</v>
      </c>
      <c r="J575" t="s">
        <v>36</v>
      </c>
      <c r="K575" t="s">
        <v>154</v>
      </c>
      <c r="L575" t="s">
        <v>14</v>
      </c>
      <c r="M575" s="5">
        <v>14.99</v>
      </c>
    </row>
    <row r="576" spans="1:13" x14ac:dyDescent="0.2">
      <c r="A576" s="2">
        <v>45629</v>
      </c>
      <c r="B576" s="3">
        <f t="shared" si="26"/>
        <v>2025</v>
      </c>
      <c r="C576" t="str">
        <f t="shared" si="24"/>
        <v>2024-2025</v>
      </c>
      <c r="D576" t="s">
        <v>147</v>
      </c>
      <c r="E576" t="s">
        <v>78</v>
      </c>
      <c r="F576" t="str">
        <f t="shared" si="25"/>
        <v>New South Wales</v>
      </c>
      <c r="G576" t="s">
        <v>10</v>
      </c>
      <c r="H576">
        <v>2350</v>
      </c>
      <c r="I576" t="s">
        <v>11</v>
      </c>
      <c r="J576" t="s">
        <v>68</v>
      </c>
      <c r="K576" t="s">
        <v>154</v>
      </c>
      <c r="L576" t="s">
        <v>14</v>
      </c>
      <c r="M576" s="5">
        <v>14.99</v>
      </c>
    </row>
    <row r="577" spans="1:13" x14ac:dyDescent="0.2">
      <c r="A577" s="2">
        <v>44980</v>
      </c>
      <c r="B577" s="3">
        <f t="shared" si="26"/>
        <v>2023</v>
      </c>
      <c r="C577" t="str">
        <f t="shared" si="24"/>
        <v>2022-2023</v>
      </c>
      <c r="D577" t="s">
        <v>148</v>
      </c>
      <c r="E577" t="s">
        <v>102</v>
      </c>
      <c r="F577" t="str">
        <f t="shared" si="25"/>
        <v>Queensland</v>
      </c>
      <c r="G577" t="s">
        <v>35</v>
      </c>
      <c r="H577">
        <v>4870</v>
      </c>
      <c r="I577" t="s">
        <v>11</v>
      </c>
      <c r="J577" t="s">
        <v>36</v>
      </c>
      <c r="K577" t="s">
        <v>150</v>
      </c>
      <c r="L577" t="s">
        <v>18</v>
      </c>
      <c r="M577" s="5">
        <v>14.99</v>
      </c>
    </row>
    <row r="578" spans="1:13" x14ac:dyDescent="0.2">
      <c r="A578" s="2">
        <v>45099</v>
      </c>
      <c r="B578" s="3">
        <f t="shared" si="26"/>
        <v>2023</v>
      </c>
      <c r="C578" t="str">
        <f t="shared" ref="C578:C641" si="27">IF(MONTH(A578) &gt;= 7, YEAR(A578) &amp; "-" &amp; YEAR(A578) + 1, YEAR(A578) - 1 &amp; "-" &amp; YEAR(A578))</f>
        <v>2022-2023</v>
      </c>
      <c r="D578" t="s">
        <v>148</v>
      </c>
      <c r="E578" t="s">
        <v>9</v>
      </c>
      <c r="F578" t="str">
        <f t="shared" ref="F578:F641" si="28">IF(G578="WA","Western Australia",
IF(G578="NSW","New South Wales",
IF(G578="QLD","Queensland",
IF(G578="VIC","Victoria",
IF(G578="TAS","Tasmania",
IF(G578="SA","South Australia",
IF(G578="NT","Northern Territory",
IF(G578="ACT","Australian Capital Territory",G578))))))))</f>
        <v>New South Wales</v>
      </c>
      <c r="G578" t="s">
        <v>10</v>
      </c>
      <c r="H578">
        <v>2067</v>
      </c>
      <c r="I578" t="s">
        <v>11</v>
      </c>
      <c r="J578" t="s">
        <v>12</v>
      </c>
      <c r="K578" t="s">
        <v>155</v>
      </c>
      <c r="L578" t="s">
        <v>20</v>
      </c>
      <c r="M578" s="5">
        <v>14.99</v>
      </c>
    </row>
    <row r="579" spans="1:13" x14ac:dyDescent="0.2">
      <c r="A579" s="2">
        <v>45355</v>
      </c>
      <c r="B579" s="3">
        <f t="shared" ref="B579:B642" si="29">IF(MONTH(A579)&gt;=7,YEAR(A579)+1,YEAR(A579))</f>
        <v>2024</v>
      </c>
      <c r="C579" t="str">
        <f t="shared" si="27"/>
        <v>2023-2024</v>
      </c>
      <c r="D579" t="s">
        <v>147</v>
      </c>
      <c r="E579" t="s">
        <v>142</v>
      </c>
      <c r="F579" t="str">
        <f t="shared" si="28"/>
        <v>Australian Capital Territory</v>
      </c>
      <c r="G579" t="s">
        <v>80</v>
      </c>
      <c r="H579">
        <v>2609</v>
      </c>
      <c r="I579" t="s">
        <v>11</v>
      </c>
      <c r="J579" t="s">
        <v>58</v>
      </c>
      <c r="K579" t="s">
        <v>154</v>
      </c>
      <c r="L579" t="s">
        <v>14</v>
      </c>
      <c r="M579" s="5">
        <v>14.99</v>
      </c>
    </row>
    <row r="580" spans="1:13" x14ac:dyDescent="0.2">
      <c r="A580" s="2">
        <v>45641</v>
      </c>
      <c r="B580" s="3">
        <f t="shared" si="29"/>
        <v>2025</v>
      </c>
      <c r="C580" t="str">
        <f t="shared" si="27"/>
        <v>2024-2025</v>
      </c>
      <c r="D580" t="s">
        <v>148</v>
      </c>
      <c r="E580" t="s">
        <v>93</v>
      </c>
      <c r="F580" t="str">
        <f t="shared" si="28"/>
        <v>Western Australia</v>
      </c>
      <c r="G580" t="s">
        <v>48</v>
      </c>
      <c r="H580">
        <v>6112</v>
      </c>
      <c r="I580" t="s">
        <v>11</v>
      </c>
      <c r="J580" t="s">
        <v>94</v>
      </c>
      <c r="K580" t="s">
        <v>152</v>
      </c>
      <c r="L580" t="s">
        <v>13</v>
      </c>
      <c r="M580" s="5">
        <v>14.99</v>
      </c>
    </row>
    <row r="581" spans="1:13" x14ac:dyDescent="0.2">
      <c r="A581" s="2">
        <v>45463</v>
      </c>
      <c r="B581" s="3">
        <f t="shared" si="29"/>
        <v>2024</v>
      </c>
      <c r="C581" t="str">
        <f t="shared" si="27"/>
        <v>2023-2024</v>
      </c>
      <c r="D581" t="s">
        <v>148</v>
      </c>
      <c r="E581" t="s">
        <v>97</v>
      </c>
      <c r="F581" t="str">
        <f t="shared" si="28"/>
        <v>Tasmania</v>
      </c>
      <c r="G581" t="s">
        <v>70</v>
      </c>
      <c r="H581">
        <v>7250</v>
      </c>
      <c r="I581" t="s">
        <v>11</v>
      </c>
      <c r="J581" t="s">
        <v>71</v>
      </c>
      <c r="K581" t="s">
        <v>153</v>
      </c>
      <c r="L581" t="s">
        <v>16</v>
      </c>
      <c r="M581" s="5">
        <v>14.99</v>
      </c>
    </row>
    <row r="582" spans="1:13" x14ac:dyDescent="0.2">
      <c r="A582" s="2">
        <v>45328</v>
      </c>
      <c r="B582" s="3">
        <f t="shared" si="29"/>
        <v>2024</v>
      </c>
      <c r="C582" t="str">
        <f t="shared" si="27"/>
        <v>2023-2024</v>
      </c>
      <c r="D582" t="s">
        <v>147</v>
      </c>
      <c r="E582" t="s">
        <v>84</v>
      </c>
      <c r="F582" t="str">
        <f t="shared" si="28"/>
        <v>Queensland</v>
      </c>
      <c r="G582" t="s">
        <v>35</v>
      </c>
      <c r="H582">
        <v>4740</v>
      </c>
      <c r="I582" t="s">
        <v>11</v>
      </c>
      <c r="J582" t="s">
        <v>51</v>
      </c>
      <c r="K582" t="s">
        <v>154</v>
      </c>
      <c r="L582" t="s">
        <v>14</v>
      </c>
      <c r="M582" s="5">
        <v>14.99</v>
      </c>
    </row>
    <row r="583" spans="1:13" x14ac:dyDescent="0.2">
      <c r="A583" s="2">
        <v>45426</v>
      </c>
      <c r="B583" s="3">
        <f t="shared" si="29"/>
        <v>2024</v>
      </c>
      <c r="C583" t="str">
        <f t="shared" si="27"/>
        <v>2023-2024</v>
      </c>
      <c r="D583" t="s">
        <v>148</v>
      </c>
      <c r="E583" t="s">
        <v>123</v>
      </c>
      <c r="F583" t="str">
        <f t="shared" si="28"/>
        <v>Western Australia</v>
      </c>
      <c r="G583" t="s">
        <v>48</v>
      </c>
      <c r="H583">
        <v>6109</v>
      </c>
      <c r="I583" t="s">
        <v>11</v>
      </c>
      <c r="J583" t="s">
        <v>94</v>
      </c>
      <c r="K583" t="s">
        <v>150</v>
      </c>
      <c r="L583" t="s">
        <v>18</v>
      </c>
      <c r="M583" s="5">
        <v>14.99</v>
      </c>
    </row>
    <row r="584" spans="1:13" x14ac:dyDescent="0.2">
      <c r="A584" s="2">
        <v>44968</v>
      </c>
      <c r="B584" s="3">
        <f t="shared" si="29"/>
        <v>2023</v>
      </c>
      <c r="C584" t="str">
        <f t="shared" si="27"/>
        <v>2022-2023</v>
      </c>
      <c r="D584" t="s">
        <v>148</v>
      </c>
      <c r="E584" t="s">
        <v>139</v>
      </c>
      <c r="F584" t="str">
        <f t="shared" si="28"/>
        <v>New South Wales</v>
      </c>
      <c r="G584" t="s">
        <v>10</v>
      </c>
      <c r="H584">
        <v>2020</v>
      </c>
      <c r="I584" t="s">
        <v>11</v>
      </c>
      <c r="J584" t="s">
        <v>12</v>
      </c>
      <c r="K584" t="s">
        <v>153</v>
      </c>
      <c r="L584" t="s">
        <v>16</v>
      </c>
      <c r="M584" s="5">
        <v>14.99</v>
      </c>
    </row>
    <row r="585" spans="1:13" x14ac:dyDescent="0.2">
      <c r="A585" s="2">
        <v>45651</v>
      </c>
      <c r="B585" s="3">
        <f t="shared" si="29"/>
        <v>2025</v>
      </c>
      <c r="C585" t="str">
        <f t="shared" si="27"/>
        <v>2024-2025</v>
      </c>
      <c r="D585" t="s">
        <v>148</v>
      </c>
      <c r="E585" t="s">
        <v>83</v>
      </c>
      <c r="F585" t="str">
        <f t="shared" si="28"/>
        <v>New South Wales</v>
      </c>
      <c r="G585" t="s">
        <v>10</v>
      </c>
      <c r="H585">
        <v>2750</v>
      </c>
      <c r="I585" t="s">
        <v>11</v>
      </c>
      <c r="J585" t="s">
        <v>25</v>
      </c>
      <c r="K585" t="s">
        <v>149</v>
      </c>
      <c r="L585" t="s">
        <v>15</v>
      </c>
      <c r="M585" s="5">
        <v>14.99</v>
      </c>
    </row>
    <row r="586" spans="1:13" x14ac:dyDescent="0.2">
      <c r="A586" s="2">
        <v>45308</v>
      </c>
      <c r="B586" s="3">
        <f t="shared" si="29"/>
        <v>2024</v>
      </c>
      <c r="C586" t="str">
        <f t="shared" si="27"/>
        <v>2023-2024</v>
      </c>
      <c r="D586" t="s">
        <v>148</v>
      </c>
      <c r="E586" t="s">
        <v>83</v>
      </c>
      <c r="F586" t="str">
        <f t="shared" si="28"/>
        <v>New South Wales</v>
      </c>
      <c r="G586" t="s">
        <v>10</v>
      </c>
      <c r="H586">
        <v>2750</v>
      </c>
      <c r="I586" t="s">
        <v>11</v>
      </c>
      <c r="J586" t="s">
        <v>25</v>
      </c>
      <c r="K586" t="s">
        <v>150</v>
      </c>
      <c r="L586" t="s">
        <v>18</v>
      </c>
      <c r="M586" s="5">
        <v>14.99</v>
      </c>
    </row>
    <row r="587" spans="1:13" x14ac:dyDescent="0.2">
      <c r="A587" s="2">
        <v>45626</v>
      </c>
      <c r="B587" s="3">
        <f t="shared" si="29"/>
        <v>2025</v>
      </c>
      <c r="C587" t="str">
        <f t="shared" si="27"/>
        <v>2024-2025</v>
      </c>
      <c r="D587" t="s">
        <v>148</v>
      </c>
      <c r="E587" t="s">
        <v>83</v>
      </c>
      <c r="F587" t="str">
        <f t="shared" si="28"/>
        <v>New South Wales</v>
      </c>
      <c r="G587" t="s">
        <v>10</v>
      </c>
      <c r="H587">
        <v>2750</v>
      </c>
      <c r="I587" t="s">
        <v>11</v>
      </c>
      <c r="J587" t="s">
        <v>25</v>
      </c>
      <c r="K587" t="s">
        <v>153</v>
      </c>
      <c r="L587" t="s">
        <v>16</v>
      </c>
      <c r="M587" s="5">
        <v>14.99</v>
      </c>
    </row>
    <row r="588" spans="1:13" x14ac:dyDescent="0.2">
      <c r="A588" s="2">
        <v>45505</v>
      </c>
      <c r="B588" s="3">
        <f t="shared" si="29"/>
        <v>2025</v>
      </c>
      <c r="C588" t="str">
        <f t="shared" si="27"/>
        <v>2024-2025</v>
      </c>
      <c r="D588" t="s">
        <v>147</v>
      </c>
      <c r="E588" t="s">
        <v>53</v>
      </c>
      <c r="F588" t="str">
        <f t="shared" si="28"/>
        <v>South Australia</v>
      </c>
      <c r="G588" t="s">
        <v>32</v>
      </c>
      <c r="H588">
        <v>5082</v>
      </c>
      <c r="I588" t="s">
        <v>11</v>
      </c>
      <c r="J588" t="s">
        <v>33</v>
      </c>
      <c r="K588" t="s">
        <v>154</v>
      </c>
      <c r="L588" t="s">
        <v>14</v>
      </c>
      <c r="M588" s="5">
        <v>14.99</v>
      </c>
    </row>
    <row r="589" spans="1:13" x14ac:dyDescent="0.2">
      <c r="A589" s="2">
        <v>45588</v>
      </c>
      <c r="B589" s="3">
        <f t="shared" si="29"/>
        <v>2025</v>
      </c>
      <c r="C589" t="str">
        <f t="shared" si="27"/>
        <v>2024-2025</v>
      </c>
      <c r="D589" t="s">
        <v>147</v>
      </c>
      <c r="E589" t="s">
        <v>99</v>
      </c>
      <c r="F589" t="str">
        <f t="shared" si="28"/>
        <v>Victoria</v>
      </c>
      <c r="G589" t="s">
        <v>45</v>
      </c>
      <c r="H589">
        <v>3148</v>
      </c>
      <c r="I589" t="s">
        <v>11</v>
      </c>
      <c r="J589" t="s">
        <v>63</v>
      </c>
      <c r="K589" t="s">
        <v>150</v>
      </c>
      <c r="L589" t="s">
        <v>18</v>
      </c>
      <c r="M589" s="5">
        <v>15</v>
      </c>
    </row>
    <row r="590" spans="1:13" x14ac:dyDescent="0.2">
      <c r="A590" s="2">
        <v>45556</v>
      </c>
      <c r="B590" s="3">
        <f t="shared" si="29"/>
        <v>2025</v>
      </c>
      <c r="C590" t="str">
        <f t="shared" si="27"/>
        <v>2024-2025</v>
      </c>
      <c r="D590" t="s">
        <v>147</v>
      </c>
      <c r="E590" t="s">
        <v>84</v>
      </c>
      <c r="F590" t="str">
        <f t="shared" si="28"/>
        <v>Queensland</v>
      </c>
      <c r="G590" t="s">
        <v>35</v>
      </c>
      <c r="H590">
        <v>4740</v>
      </c>
      <c r="I590" t="s">
        <v>11</v>
      </c>
      <c r="J590" t="s">
        <v>51</v>
      </c>
      <c r="K590" t="s">
        <v>154</v>
      </c>
      <c r="L590" t="s">
        <v>14</v>
      </c>
      <c r="M590" s="5">
        <v>15</v>
      </c>
    </row>
    <row r="591" spans="1:13" x14ac:dyDescent="0.2">
      <c r="A591" s="2">
        <v>45418</v>
      </c>
      <c r="B591" s="3">
        <f t="shared" si="29"/>
        <v>2024</v>
      </c>
      <c r="C591" t="str">
        <f t="shared" si="27"/>
        <v>2023-2024</v>
      </c>
      <c r="D591" t="s">
        <v>148</v>
      </c>
      <c r="E591" t="s">
        <v>62</v>
      </c>
      <c r="F591" t="str">
        <f t="shared" si="28"/>
        <v>Victoria</v>
      </c>
      <c r="G591" t="s">
        <v>45</v>
      </c>
      <c r="H591">
        <v>3134</v>
      </c>
      <c r="I591" t="s">
        <v>11</v>
      </c>
      <c r="J591" t="s">
        <v>63</v>
      </c>
      <c r="K591" t="s">
        <v>154</v>
      </c>
      <c r="L591" t="s">
        <v>14</v>
      </c>
      <c r="M591" s="5">
        <v>15</v>
      </c>
    </row>
    <row r="592" spans="1:13" x14ac:dyDescent="0.2">
      <c r="A592" s="2">
        <v>45606</v>
      </c>
      <c r="B592" s="3">
        <f t="shared" si="29"/>
        <v>2025</v>
      </c>
      <c r="C592" t="str">
        <f t="shared" si="27"/>
        <v>2024-2025</v>
      </c>
      <c r="D592" t="s">
        <v>147</v>
      </c>
      <c r="E592" t="s">
        <v>81</v>
      </c>
      <c r="F592" t="str">
        <f t="shared" si="28"/>
        <v>New South Wales</v>
      </c>
      <c r="G592" t="s">
        <v>10</v>
      </c>
      <c r="H592">
        <v>2485</v>
      </c>
      <c r="I592" t="s">
        <v>11</v>
      </c>
      <c r="J592" t="s">
        <v>68</v>
      </c>
      <c r="K592" t="s">
        <v>154</v>
      </c>
      <c r="L592" t="s">
        <v>14</v>
      </c>
      <c r="M592" s="5">
        <v>15</v>
      </c>
    </row>
    <row r="593" spans="1:13" x14ac:dyDescent="0.2">
      <c r="A593" s="2">
        <v>45612</v>
      </c>
      <c r="B593" s="3">
        <f t="shared" si="29"/>
        <v>2025</v>
      </c>
      <c r="C593" t="str">
        <f t="shared" si="27"/>
        <v>2024-2025</v>
      </c>
      <c r="D593" t="s">
        <v>147</v>
      </c>
      <c r="E593" t="s">
        <v>78</v>
      </c>
      <c r="F593" t="str">
        <f t="shared" si="28"/>
        <v>New South Wales</v>
      </c>
      <c r="G593" t="s">
        <v>10</v>
      </c>
      <c r="H593">
        <v>2350</v>
      </c>
      <c r="I593" t="s">
        <v>11</v>
      </c>
      <c r="J593" t="s">
        <v>68</v>
      </c>
      <c r="K593" t="s">
        <v>149</v>
      </c>
      <c r="L593" t="s">
        <v>15</v>
      </c>
      <c r="M593" s="5">
        <v>15.059999999999999</v>
      </c>
    </row>
    <row r="594" spans="1:13" x14ac:dyDescent="0.2">
      <c r="A594" s="2">
        <v>45501</v>
      </c>
      <c r="B594" s="3">
        <f t="shared" si="29"/>
        <v>2025</v>
      </c>
      <c r="C594" t="str">
        <f t="shared" si="27"/>
        <v>2024-2025</v>
      </c>
      <c r="D594" t="s">
        <v>147</v>
      </c>
      <c r="E594" t="s">
        <v>99</v>
      </c>
      <c r="F594" t="str">
        <f t="shared" si="28"/>
        <v>Victoria</v>
      </c>
      <c r="G594" t="s">
        <v>45</v>
      </c>
      <c r="H594">
        <v>3148</v>
      </c>
      <c r="I594" t="s">
        <v>11</v>
      </c>
      <c r="J594" t="s">
        <v>63</v>
      </c>
      <c r="K594" t="s">
        <v>149</v>
      </c>
      <c r="L594" t="s">
        <v>15</v>
      </c>
      <c r="M594" s="5">
        <v>15.39</v>
      </c>
    </row>
    <row r="595" spans="1:13" x14ac:dyDescent="0.2">
      <c r="A595" s="2">
        <v>45275</v>
      </c>
      <c r="B595" s="3">
        <f t="shared" si="29"/>
        <v>2024</v>
      </c>
      <c r="C595" t="str">
        <f t="shared" si="27"/>
        <v>2023-2024</v>
      </c>
      <c r="D595" t="s">
        <v>147</v>
      </c>
      <c r="E595" t="s">
        <v>47</v>
      </c>
      <c r="F595" t="str">
        <f t="shared" si="28"/>
        <v>Western Australia</v>
      </c>
      <c r="G595" t="s">
        <v>48</v>
      </c>
      <c r="H595">
        <v>6030</v>
      </c>
      <c r="I595" t="s">
        <v>11</v>
      </c>
      <c r="J595" t="s">
        <v>49</v>
      </c>
      <c r="K595" t="s">
        <v>154</v>
      </c>
      <c r="L595" t="s">
        <v>14</v>
      </c>
      <c r="M595" s="5">
        <v>15.5</v>
      </c>
    </row>
    <row r="596" spans="1:13" x14ac:dyDescent="0.2">
      <c r="A596" s="2">
        <v>44994</v>
      </c>
      <c r="B596" s="3">
        <f t="shared" si="29"/>
        <v>2023</v>
      </c>
      <c r="C596" t="str">
        <f t="shared" si="27"/>
        <v>2022-2023</v>
      </c>
      <c r="D596" t="s">
        <v>148</v>
      </c>
      <c r="E596" t="s">
        <v>99</v>
      </c>
      <c r="F596" t="str">
        <f t="shared" si="28"/>
        <v>Victoria</v>
      </c>
      <c r="G596" t="s">
        <v>45</v>
      </c>
      <c r="H596">
        <v>3148</v>
      </c>
      <c r="I596" t="s">
        <v>11</v>
      </c>
      <c r="J596" t="s">
        <v>63</v>
      </c>
      <c r="K596" t="s">
        <v>19</v>
      </c>
      <c r="L596" t="s">
        <v>23</v>
      </c>
      <c r="M596" s="5">
        <v>15.53</v>
      </c>
    </row>
    <row r="597" spans="1:13" x14ac:dyDescent="0.2">
      <c r="A597" s="2">
        <v>45657</v>
      </c>
      <c r="B597" s="3">
        <f t="shared" si="29"/>
        <v>2025</v>
      </c>
      <c r="C597" t="str">
        <f t="shared" si="27"/>
        <v>2024-2025</v>
      </c>
      <c r="D597" t="s">
        <v>147</v>
      </c>
      <c r="E597" t="s">
        <v>9</v>
      </c>
      <c r="F597" t="str">
        <f t="shared" si="28"/>
        <v>New South Wales</v>
      </c>
      <c r="G597" t="s">
        <v>10</v>
      </c>
      <c r="H597">
        <v>2067</v>
      </c>
      <c r="I597" t="s">
        <v>11</v>
      </c>
      <c r="J597" t="s">
        <v>12</v>
      </c>
      <c r="K597" t="s">
        <v>152</v>
      </c>
      <c r="L597" t="s">
        <v>13</v>
      </c>
      <c r="M597" s="5">
        <v>15.84</v>
      </c>
    </row>
    <row r="598" spans="1:13" x14ac:dyDescent="0.2">
      <c r="A598" s="2">
        <v>45381</v>
      </c>
      <c r="B598" s="3">
        <f t="shared" si="29"/>
        <v>2024</v>
      </c>
      <c r="C598" t="str">
        <f t="shared" si="27"/>
        <v>2023-2024</v>
      </c>
      <c r="D598" t="s">
        <v>148</v>
      </c>
      <c r="E598" t="s">
        <v>122</v>
      </c>
      <c r="F598" t="str">
        <f t="shared" si="28"/>
        <v>New South Wales</v>
      </c>
      <c r="G598" t="s">
        <v>10</v>
      </c>
      <c r="H598">
        <v>2650</v>
      </c>
      <c r="I598" t="s">
        <v>11</v>
      </c>
      <c r="J598" t="s">
        <v>25</v>
      </c>
      <c r="K598" t="s">
        <v>19</v>
      </c>
      <c r="L598" t="s">
        <v>23</v>
      </c>
      <c r="M598" s="5">
        <v>15.84</v>
      </c>
    </row>
    <row r="599" spans="1:13" x14ac:dyDescent="0.2">
      <c r="A599" s="2">
        <v>45242</v>
      </c>
      <c r="B599" s="3">
        <f t="shared" si="29"/>
        <v>2024</v>
      </c>
      <c r="C599" t="str">
        <f t="shared" si="27"/>
        <v>2023-2024</v>
      </c>
      <c r="D599" t="s">
        <v>148</v>
      </c>
      <c r="E599" t="s">
        <v>114</v>
      </c>
      <c r="F599" t="str">
        <f t="shared" si="28"/>
        <v>Victoria</v>
      </c>
      <c r="G599" t="s">
        <v>45</v>
      </c>
      <c r="H599">
        <v>3551</v>
      </c>
      <c r="I599" t="s">
        <v>11</v>
      </c>
      <c r="J599" t="s">
        <v>60</v>
      </c>
      <c r="K599" t="s">
        <v>19</v>
      </c>
      <c r="L599" t="s">
        <v>23</v>
      </c>
      <c r="M599" s="5">
        <v>15.9</v>
      </c>
    </row>
    <row r="600" spans="1:13" x14ac:dyDescent="0.2">
      <c r="A600" s="2">
        <v>45576</v>
      </c>
      <c r="B600" s="3">
        <f t="shared" si="29"/>
        <v>2025</v>
      </c>
      <c r="C600" t="str">
        <f t="shared" si="27"/>
        <v>2024-2025</v>
      </c>
      <c r="D600" t="s">
        <v>147</v>
      </c>
      <c r="E600" t="s">
        <v>96</v>
      </c>
      <c r="F600" t="str">
        <f t="shared" si="28"/>
        <v>Western Australia</v>
      </c>
      <c r="G600" t="s">
        <v>48</v>
      </c>
      <c r="H600">
        <v>6330</v>
      </c>
      <c r="I600" t="s">
        <v>11</v>
      </c>
      <c r="J600" t="s">
        <v>94</v>
      </c>
      <c r="K600" t="s">
        <v>149</v>
      </c>
      <c r="L600" t="s">
        <v>15</v>
      </c>
      <c r="M600" s="5">
        <v>15.92</v>
      </c>
    </row>
    <row r="601" spans="1:13" x14ac:dyDescent="0.2">
      <c r="A601" s="2">
        <v>45018</v>
      </c>
      <c r="B601" s="3">
        <f t="shared" si="29"/>
        <v>2023</v>
      </c>
      <c r="C601" t="str">
        <f t="shared" si="27"/>
        <v>2022-2023</v>
      </c>
      <c r="D601" t="s">
        <v>147</v>
      </c>
      <c r="E601" t="s">
        <v>56</v>
      </c>
      <c r="F601" t="str">
        <f t="shared" si="28"/>
        <v>Northern Territory</v>
      </c>
      <c r="G601" t="s">
        <v>29</v>
      </c>
      <c r="H601">
        <v>870</v>
      </c>
      <c r="I601" t="s">
        <v>11</v>
      </c>
      <c r="J601" t="s">
        <v>30</v>
      </c>
      <c r="K601" t="s">
        <v>155</v>
      </c>
      <c r="L601" t="s">
        <v>20</v>
      </c>
      <c r="M601" s="5">
        <v>15.96</v>
      </c>
    </row>
    <row r="602" spans="1:13" x14ac:dyDescent="0.2">
      <c r="A602" s="2">
        <v>44975</v>
      </c>
      <c r="B602" s="3">
        <f t="shared" si="29"/>
        <v>2023</v>
      </c>
      <c r="C602" t="str">
        <f t="shared" si="27"/>
        <v>2022-2023</v>
      </c>
      <c r="D602" t="s">
        <v>148</v>
      </c>
      <c r="E602" t="s">
        <v>99</v>
      </c>
      <c r="F602" t="str">
        <f t="shared" si="28"/>
        <v>Victoria</v>
      </c>
      <c r="G602" t="s">
        <v>45</v>
      </c>
      <c r="H602">
        <v>3148</v>
      </c>
      <c r="I602" t="s">
        <v>11</v>
      </c>
      <c r="J602" t="s">
        <v>63</v>
      </c>
      <c r="K602" t="s">
        <v>152</v>
      </c>
      <c r="L602" t="s">
        <v>13</v>
      </c>
      <c r="M602" s="5">
        <v>15.96</v>
      </c>
    </row>
    <row r="603" spans="1:13" x14ac:dyDescent="0.2">
      <c r="A603" s="2">
        <v>45407</v>
      </c>
      <c r="B603" s="3">
        <f t="shared" si="29"/>
        <v>2024</v>
      </c>
      <c r="C603" t="str">
        <f t="shared" si="27"/>
        <v>2023-2024</v>
      </c>
      <c r="D603" t="s">
        <v>147</v>
      </c>
      <c r="E603" t="s">
        <v>54</v>
      </c>
      <c r="F603" t="str">
        <f t="shared" si="28"/>
        <v>Victoria</v>
      </c>
      <c r="G603" t="s">
        <v>45</v>
      </c>
      <c r="H603">
        <v>3977</v>
      </c>
      <c r="I603" t="s">
        <v>11</v>
      </c>
      <c r="J603" t="s">
        <v>55</v>
      </c>
      <c r="K603" t="s">
        <v>156</v>
      </c>
      <c r="L603" t="s">
        <v>17</v>
      </c>
      <c r="M603" s="5">
        <v>15.96</v>
      </c>
    </row>
    <row r="604" spans="1:13" x14ac:dyDescent="0.2">
      <c r="A604" s="2">
        <v>45036</v>
      </c>
      <c r="B604" s="3">
        <f t="shared" si="29"/>
        <v>2023</v>
      </c>
      <c r="C604" t="str">
        <f t="shared" si="27"/>
        <v>2022-2023</v>
      </c>
      <c r="D604" t="s">
        <v>148</v>
      </c>
      <c r="E604" t="s">
        <v>114</v>
      </c>
      <c r="F604" t="str">
        <f t="shared" si="28"/>
        <v>Victoria</v>
      </c>
      <c r="G604" t="s">
        <v>45</v>
      </c>
      <c r="H604">
        <v>3551</v>
      </c>
      <c r="I604" t="s">
        <v>11</v>
      </c>
      <c r="J604" t="s">
        <v>60</v>
      </c>
      <c r="K604" t="s">
        <v>149</v>
      </c>
      <c r="L604" t="s">
        <v>15</v>
      </c>
      <c r="M604" s="5">
        <v>15.96</v>
      </c>
    </row>
    <row r="605" spans="1:13" x14ac:dyDescent="0.2">
      <c r="A605" s="2">
        <v>45447</v>
      </c>
      <c r="B605" s="3">
        <f t="shared" si="29"/>
        <v>2024</v>
      </c>
      <c r="C605" t="str">
        <f t="shared" si="27"/>
        <v>2023-2024</v>
      </c>
      <c r="D605" t="s">
        <v>147</v>
      </c>
      <c r="E605" t="s">
        <v>26</v>
      </c>
      <c r="F605" t="str">
        <f t="shared" si="28"/>
        <v>New South Wales</v>
      </c>
      <c r="G605" t="s">
        <v>10</v>
      </c>
      <c r="H605">
        <v>2141</v>
      </c>
      <c r="I605" t="s">
        <v>11</v>
      </c>
      <c r="J605" t="s">
        <v>27</v>
      </c>
      <c r="K605" t="s">
        <v>149</v>
      </c>
      <c r="L605" t="s">
        <v>15</v>
      </c>
      <c r="M605" s="5">
        <v>15.96</v>
      </c>
    </row>
    <row r="606" spans="1:13" x14ac:dyDescent="0.2">
      <c r="A606" s="2">
        <v>45134</v>
      </c>
      <c r="B606" s="3">
        <f t="shared" si="29"/>
        <v>2024</v>
      </c>
      <c r="C606" t="str">
        <f t="shared" si="27"/>
        <v>2023-2024</v>
      </c>
      <c r="D606" t="s">
        <v>148</v>
      </c>
      <c r="E606" t="s">
        <v>137</v>
      </c>
      <c r="F606" t="str">
        <f t="shared" si="28"/>
        <v>New South Wales</v>
      </c>
      <c r="G606" t="s">
        <v>10</v>
      </c>
      <c r="H606">
        <v>2031</v>
      </c>
      <c r="I606" t="s">
        <v>11</v>
      </c>
      <c r="J606" t="s">
        <v>12</v>
      </c>
      <c r="K606" t="s">
        <v>156</v>
      </c>
      <c r="L606" t="s">
        <v>17</v>
      </c>
      <c r="M606" s="5">
        <v>15.96</v>
      </c>
    </row>
    <row r="607" spans="1:13" x14ac:dyDescent="0.2">
      <c r="A607" s="2">
        <v>45565</v>
      </c>
      <c r="B607" s="3">
        <f t="shared" si="29"/>
        <v>2025</v>
      </c>
      <c r="C607" t="str">
        <f t="shared" si="27"/>
        <v>2024-2025</v>
      </c>
      <c r="D607" t="s">
        <v>148</v>
      </c>
      <c r="E607" t="s">
        <v>99</v>
      </c>
      <c r="F607" t="str">
        <f t="shared" si="28"/>
        <v>Victoria</v>
      </c>
      <c r="G607" t="s">
        <v>45</v>
      </c>
      <c r="H607">
        <v>3148</v>
      </c>
      <c r="I607" t="s">
        <v>11</v>
      </c>
      <c r="J607" t="s">
        <v>63</v>
      </c>
      <c r="K607" t="s">
        <v>19</v>
      </c>
      <c r="L607" t="s">
        <v>23</v>
      </c>
      <c r="M607" s="5">
        <v>15.97</v>
      </c>
    </row>
    <row r="608" spans="1:13" x14ac:dyDescent="0.2">
      <c r="A608" s="2">
        <v>45048</v>
      </c>
      <c r="B608" s="3">
        <f t="shared" si="29"/>
        <v>2023</v>
      </c>
      <c r="C608" t="str">
        <f t="shared" si="27"/>
        <v>2022-2023</v>
      </c>
      <c r="D608" t="s">
        <v>147</v>
      </c>
      <c r="E608" t="s">
        <v>124</v>
      </c>
      <c r="F608" t="str">
        <f t="shared" si="28"/>
        <v>New South Wales</v>
      </c>
      <c r="G608" t="s">
        <v>10</v>
      </c>
      <c r="H608">
        <v>2015</v>
      </c>
      <c r="I608" t="s">
        <v>11</v>
      </c>
      <c r="J608" t="s">
        <v>12</v>
      </c>
      <c r="K608" t="s">
        <v>153</v>
      </c>
      <c r="L608" t="s">
        <v>16</v>
      </c>
      <c r="M608" s="5">
        <v>15.98</v>
      </c>
    </row>
    <row r="609" spans="1:13" x14ac:dyDescent="0.2">
      <c r="A609" s="2">
        <v>45244</v>
      </c>
      <c r="B609" s="3">
        <f t="shared" si="29"/>
        <v>2024</v>
      </c>
      <c r="C609" t="str">
        <f t="shared" si="27"/>
        <v>2023-2024</v>
      </c>
      <c r="D609" t="s">
        <v>147</v>
      </c>
      <c r="E609" t="s">
        <v>108</v>
      </c>
      <c r="F609" t="str">
        <f t="shared" si="28"/>
        <v>Victoria</v>
      </c>
      <c r="G609" t="s">
        <v>45</v>
      </c>
      <c r="H609">
        <v>3018</v>
      </c>
      <c r="I609" t="s">
        <v>11</v>
      </c>
      <c r="J609" t="s">
        <v>46</v>
      </c>
      <c r="K609" t="s">
        <v>155</v>
      </c>
      <c r="L609" t="s">
        <v>20</v>
      </c>
      <c r="M609" s="5">
        <v>15.98</v>
      </c>
    </row>
    <row r="610" spans="1:13" x14ac:dyDescent="0.2">
      <c r="A610" s="2">
        <v>45151</v>
      </c>
      <c r="B610" s="3">
        <f t="shared" si="29"/>
        <v>2024</v>
      </c>
      <c r="C610" t="str">
        <f t="shared" si="27"/>
        <v>2023-2024</v>
      </c>
      <c r="D610" t="s">
        <v>148</v>
      </c>
      <c r="E610" t="s">
        <v>116</v>
      </c>
      <c r="F610" t="str">
        <f t="shared" si="28"/>
        <v>Western Australia</v>
      </c>
      <c r="G610" t="s">
        <v>48</v>
      </c>
      <c r="H610">
        <v>6725</v>
      </c>
      <c r="I610" t="s">
        <v>11</v>
      </c>
      <c r="J610" t="s">
        <v>77</v>
      </c>
      <c r="K610" t="s">
        <v>151</v>
      </c>
      <c r="L610" t="s">
        <v>21</v>
      </c>
      <c r="M610" s="5">
        <v>15.98</v>
      </c>
    </row>
    <row r="611" spans="1:13" x14ac:dyDescent="0.2">
      <c r="A611" s="2">
        <v>45641</v>
      </c>
      <c r="B611" s="3">
        <f t="shared" si="29"/>
        <v>2025</v>
      </c>
      <c r="C611" t="str">
        <f t="shared" si="27"/>
        <v>2024-2025</v>
      </c>
      <c r="D611" t="s">
        <v>148</v>
      </c>
      <c r="E611" t="s">
        <v>126</v>
      </c>
      <c r="F611" t="str">
        <f t="shared" si="28"/>
        <v>Queensland</v>
      </c>
      <c r="G611" t="s">
        <v>35</v>
      </c>
      <c r="H611">
        <v>4551</v>
      </c>
      <c r="I611" t="s">
        <v>11</v>
      </c>
      <c r="J611" t="s">
        <v>120</v>
      </c>
      <c r="K611" t="s">
        <v>153</v>
      </c>
      <c r="L611" t="s">
        <v>16</v>
      </c>
      <c r="M611" s="5">
        <v>15.98</v>
      </c>
    </row>
    <row r="612" spans="1:13" x14ac:dyDescent="0.2">
      <c r="A612" s="2">
        <v>45555</v>
      </c>
      <c r="B612" s="3">
        <f t="shared" si="29"/>
        <v>2025</v>
      </c>
      <c r="C612" t="str">
        <f t="shared" si="27"/>
        <v>2024-2025</v>
      </c>
      <c r="D612" t="s">
        <v>148</v>
      </c>
      <c r="E612" t="s">
        <v>99</v>
      </c>
      <c r="F612" t="str">
        <f t="shared" si="28"/>
        <v>Victoria</v>
      </c>
      <c r="G612" t="s">
        <v>45</v>
      </c>
      <c r="H612">
        <v>3148</v>
      </c>
      <c r="I612" t="s">
        <v>11</v>
      </c>
      <c r="J612" t="s">
        <v>63</v>
      </c>
      <c r="K612" t="s">
        <v>149</v>
      </c>
      <c r="L612" t="s">
        <v>15</v>
      </c>
      <c r="M612" s="5">
        <v>15.98</v>
      </c>
    </row>
    <row r="613" spans="1:13" x14ac:dyDescent="0.2">
      <c r="A613" s="2">
        <v>45384</v>
      </c>
      <c r="B613" s="3">
        <f t="shared" si="29"/>
        <v>2024</v>
      </c>
      <c r="C613" t="str">
        <f t="shared" si="27"/>
        <v>2023-2024</v>
      </c>
      <c r="D613" t="s">
        <v>147</v>
      </c>
      <c r="E613" t="s">
        <v>54</v>
      </c>
      <c r="F613" t="str">
        <f t="shared" si="28"/>
        <v>Victoria</v>
      </c>
      <c r="G613" t="s">
        <v>45</v>
      </c>
      <c r="H613">
        <v>3977</v>
      </c>
      <c r="I613" t="s">
        <v>11</v>
      </c>
      <c r="J613" t="s">
        <v>55</v>
      </c>
      <c r="K613" t="s">
        <v>19</v>
      </c>
      <c r="L613" t="s">
        <v>23</v>
      </c>
      <c r="M613" s="5">
        <v>15.98</v>
      </c>
    </row>
    <row r="614" spans="1:13" x14ac:dyDescent="0.2">
      <c r="A614" s="2">
        <v>44982</v>
      </c>
      <c r="B614" s="3">
        <f t="shared" si="29"/>
        <v>2023</v>
      </c>
      <c r="C614" t="str">
        <f t="shared" si="27"/>
        <v>2022-2023</v>
      </c>
      <c r="D614" t="s">
        <v>147</v>
      </c>
      <c r="E614" t="s">
        <v>136</v>
      </c>
      <c r="F614" t="str">
        <f t="shared" si="28"/>
        <v>Victoria</v>
      </c>
      <c r="G614" t="s">
        <v>45</v>
      </c>
      <c r="H614">
        <v>3175</v>
      </c>
      <c r="I614" t="s">
        <v>11</v>
      </c>
      <c r="J614" t="s">
        <v>63</v>
      </c>
      <c r="K614" t="s">
        <v>151</v>
      </c>
      <c r="L614" t="s">
        <v>21</v>
      </c>
      <c r="M614" s="5">
        <v>15.98</v>
      </c>
    </row>
    <row r="615" spans="1:13" x14ac:dyDescent="0.2">
      <c r="A615" s="2">
        <v>45626</v>
      </c>
      <c r="B615" s="3">
        <f t="shared" si="29"/>
        <v>2025</v>
      </c>
      <c r="C615" t="str">
        <f t="shared" si="27"/>
        <v>2024-2025</v>
      </c>
      <c r="D615" t="s">
        <v>147</v>
      </c>
      <c r="E615" t="s">
        <v>76</v>
      </c>
      <c r="F615" t="str">
        <f t="shared" si="28"/>
        <v>Western Australia</v>
      </c>
      <c r="G615" t="s">
        <v>48</v>
      </c>
      <c r="H615">
        <v>6450</v>
      </c>
      <c r="I615" t="s">
        <v>11</v>
      </c>
      <c r="J615" t="s">
        <v>77</v>
      </c>
      <c r="K615" t="s">
        <v>152</v>
      </c>
      <c r="L615" t="s">
        <v>13</v>
      </c>
      <c r="M615" s="5">
        <v>15.98</v>
      </c>
    </row>
    <row r="616" spans="1:13" x14ac:dyDescent="0.2">
      <c r="A616" s="2">
        <v>44986</v>
      </c>
      <c r="B616" s="3">
        <f t="shared" si="29"/>
        <v>2023</v>
      </c>
      <c r="C616" t="str">
        <f t="shared" si="27"/>
        <v>2022-2023</v>
      </c>
      <c r="D616" t="s">
        <v>147</v>
      </c>
      <c r="E616" t="s">
        <v>133</v>
      </c>
      <c r="F616" t="str">
        <f t="shared" si="28"/>
        <v>Queensland</v>
      </c>
      <c r="G616" t="s">
        <v>35</v>
      </c>
      <c r="H616">
        <v>4305</v>
      </c>
      <c r="I616" t="s">
        <v>11</v>
      </c>
      <c r="J616" t="s">
        <v>104</v>
      </c>
      <c r="K616" t="s">
        <v>154</v>
      </c>
      <c r="L616" t="s">
        <v>14</v>
      </c>
      <c r="M616" s="5">
        <v>15.98</v>
      </c>
    </row>
    <row r="617" spans="1:13" x14ac:dyDescent="0.2">
      <c r="A617" s="2">
        <v>45349</v>
      </c>
      <c r="B617" s="3">
        <f t="shared" si="29"/>
        <v>2024</v>
      </c>
      <c r="C617" t="str">
        <f t="shared" si="27"/>
        <v>2023-2024</v>
      </c>
      <c r="D617" t="s">
        <v>147</v>
      </c>
      <c r="E617" t="s">
        <v>74</v>
      </c>
      <c r="F617" t="str">
        <f t="shared" si="28"/>
        <v>South Australia</v>
      </c>
      <c r="G617" t="s">
        <v>32</v>
      </c>
      <c r="H617">
        <v>5043</v>
      </c>
      <c r="I617" t="s">
        <v>11</v>
      </c>
      <c r="J617" t="s">
        <v>33</v>
      </c>
      <c r="K617" t="s">
        <v>19</v>
      </c>
      <c r="L617" t="s">
        <v>23</v>
      </c>
      <c r="M617" s="5">
        <v>15.98</v>
      </c>
    </row>
    <row r="618" spans="1:13" x14ac:dyDescent="0.2">
      <c r="A618" s="2">
        <v>45621</v>
      </c>
      <c r="B618" s="3">
        <f t="shared" si="29"/>
        <v>2025</v>
      </c>
      <c r="C618" t="str">
        <f t="shared" si="27"/>
        <v>2024-2025</v>
      </c>
      <c r="D618" t="s">
        <v>148</v>
      </c>
      <c r="E618" t="s">
        <v>62</v>
      </c>
      <c r="F618" t="str">
        <f t="shared" si="28"/>
        <v>Victoria</v>
      </c>
      <c r="G618" t="s">
        <v>45</v>
      </c>
      <c r="H618">
        <v>3134</v>
      </c>
      <c r="I618" t="s">
        <v>11</v>
      </c>
      <c r="J618" t="s">
        <v>63</v>
      </c>
      <c r="K618" t="s">
        <v>19</v>
      </c>
      <c r="L618" t="s">
        <v>23</v>
      </c>
      <c r="M618" s="5">
        <v>15.98</v>
      </c>
    </row>
    <row r="619" spans="1:13" x14ac:dyDescent="0.2">
      <c r="A619" s="2">
        <v>45186</v>
      </c>
      <c r="B619" s="3">
        <f t="shared" si="29"/>
        <v>2024</v>
      </c>
      <c r="C619" t="str">
        <f t="shared" si="27"/>
        <v>2023-2024</v>
      </c>
      <c r="D619" t="s">
        <v>147</v>
      </c>
      <c r="E619" t="s">
        <v>113</v>
      </c>
      <c r="F619" t="str">
        <f t="shared" si="28"/>
        <v>Queensland</v>
      </c>
      <c r="G619" t="s">
        <v>35</v>
      </c>
      <c r="H619">
        <v>4215</v>
      </c>
      <c r="I619" t="s">
        <v>11</v>
      </c>
      <c r="J619" t="s">
        <v>104</v>
      </c>
      <c r="K619" t="s">
        <v>149</v>
      </c>
      <c r="L619" t="s">
        <v>15</v>
      </c>
      <c r="M619" s="5">
        <v>15.98</v>
      </c>
    </row>
    <row r="620" spans="1:13" x14ac:dyDescent="0.2">
      <c r="A620" s="2">
        <v>44968</v>
      </c>
      <c r="B620" s="3">
        <f t="shared" si="29"/>
        <v>2023</v>
      </c>
      <c r="C620" t="str">
        <f t="shared" si="27"/>
        <v>2022-2023</v>
      </c>
      <c r="D620" t="s">
        <v>147</v>
      </c>
      <c r="E620" t="s">
        <v>52</v>
      </c>
      <c r="F620" t="str">
        <f t="shared" si="28"/>
        <v>Victoria</v>
      </c>
      <c r="G620" t="s">
        <v>45</v>
      </c>
      <c r="H620">
        <v>3030</v>
      </c>
      <c r="I620" t="s">
        <v>11</v>
      </c>
      <c r="J620" t="s">
        <v>46</v>
      </c>
      <c r="K620" t="s">
        <v>154</v>
      </c>
      <c r="L620" t="s">
        <v>14</v>
      </c>
      <c r="M620" s="5">
        <v>15.99</v>
      </c>
    </row>
    <row r="621" spans="1:13" x14ac:dyDescent="0.2">
      <c r="A621" s="2">
        <v>45028</v>
      </c>
      <c r="B621" s="3">
        <f t="shared" si="29"/>
        <v>2023</v>
      </c>
      <c r="C621" t="str">
        <f t="shared" si="27"/>
        <v>2022-2023</v>
      </c>
      <c r="D621" t="s">
        <v>147</v>
      </c>
      <c r="E621" t="s">
        <v>96</v>
      </c>
      <c r="F621" t="str">
        <f t="shared" si="28"/>
        <v>Western Australia</v>
      </c>
      <c r="G621" t="s">
        <v>48</v>
      </c>
      <c r="H621">
        <v>6330</v>
      </c>
      <c r="I621" t="s">
        <v>11</v>
      </c>
      <c r="J621" t="s">
        <v>94</v>
      </c>
      <c r="K621" t="s">
        <v>154</v>
      </c>
      <c r="L621" t="s">
        <v>14</v>
      </c>
      <c r="M621" s="5">
        <v>16</v>
      </c>
    </row>
    <row r="622" spans="1:13" x14ac:dyDescent="0.2">
      <c r="A622" s="2">
        <v>45277</v>
      </c>
      <c r="B622" s="3">
        <f t="shared" si="29"/>
        <v>2024</v>
      </c>
      <c r="C622" t="str">
        <f t="shared" si="27"/>
        <v>2023-2024</v>
      </c>
      <c r="D622" t="s">
        <v>147</v>
      </c>
      <c r="E622" t="s">
        <v>118</v>
      </c>
      <c r="F622" t="str">
        <f t="shared" si="28"/>
        <v>New South Wales</v>
      </c>
      <c r="G622" t="s">
        <v>10</v>
      </c>
      <c r="H622">
        <v>2158</v>
      </c>
      <c r="I622" t="s">
        <v>11</v>
      </c>
      <c r="J622" t="s">
        <v>27</v>
      </c>
      <c r="K622" t="s">
        <v>153</v>
      </c>
      <c r="L622" t="s">
        <v>16</v>
      </c>
      <c r="M622" s="5">
        <v>16</v>
      </c>
    </row>
    <row r="623" spans="1:13" x14ac:dyDescent="0.2">
      <c r="A623" s="2">
        <v>45250</v>
      </c>
      <c r="B623" s="3">
        <f t="shared" si="29"/>
        <v>2024</v>
      </c>
      <c r="C623" t="str">
        <f t="shared" si="27"/>
        <v>2023-2024</v>
      </c>
      <c r="D623" t="s">
        <v>147</v>
      </c>
      <c r="E623" t="s">
        <v>89</v>
      </c>
      <c r="F623" t="str">
        <f t="shared" si="28"/>
        <v>Queensland</v>
      </c>
      <c r="G623" t="s">
        <v>35</v>
      </c>
      <c r="H623">
        <v>4655</v>
      </c>
      <c r="I623" t="s">
        <v>11</v>
      </c>
      <c r="J623" t="s">
        <v>51</v>
      </c>
      <c r="K623" t="s">
        <v>154</v>
      </c>
      <c r="L623" t="s">
        <v>14</v>
      </c>
      <c r="M623" s="5">
        <v>16</v>
      </c>
    </row>
    <row r="624" spans="1:13" x14ac:dyDescent="0.2">
      <c r="A624" s="2">
        <v>45437</v>
      </c>
      <c r="B624" s="3">
        <f t="shared" si="29"/>
        <v>2024</v>
      </c>
      <c r="C624" t="str">
        <f t="shared" si="27"/>
        <v>2023-2024</v>
      </c>
      <c r="D624" t="s">
        <v>147</v>
      </c>
      <c r="E624" t="s">
        <v>87</v>
      </c>
      <c r="F624" t="str">
        <f t="shared" si="28"/>
        <v>New South Wales</v>
      </c>
      <c r="G624" t="s">
        <v>10</v>
      </c>
      <c r="H624">
        <v>2790</v>
      </c>
      <c r="I624" t="s">
        <v>11</v>
      </c>
      <c r="J624" t="s">
        <v>25</v>
      </c>
      <c r="K624" t="s">
        <v>154</v>
      </c>
      <c r="L624" t="s">
        <v>14</v>
      </c>
      <c r="M624" s="5">
        <v>16</v>
      </c>
    </row>
    <row r="625" spans="1:13" x14ac:dyDescent="0.2">
      <c r="A625" s="2">
        <v>45101</v>
      </c>
      <c r="B625" s="3">
        <f t="shared" si="29"/>
        <v>2023</v>
      </c>
      <c r="C625" t="str">
        <f t="shared" si="27"/>
        <v>2022-2023</v>
      </c>
      <c r="D625" t="s">
        <v>147</v>
      </c>
      <c r="E625" t="s">
        <v>139</v>
      </c>
      <c r="F625" t="str">
        <f t="shared" si="28"/>
        <v>New South Wales</v>
      </c>
      <c r="G625" t="s">
        <v>10</v>
      </c>
      <c r="H625">
        <v>2020</v>
      </c>
      <c r="I625" t="s">
        <v>11</v>
      </c>
      <c r="J625" t="s">
        <v>12</v>
      </c>
      <c r="K625" t="s">
        <v>154</v>
      </c>
      <c r="L625" t="s">
        <v>14</v>
      </c>
      <c r="M625" s="5">
        <v>16.02</v>
      </c>
    </row>
    <row r="626" spans="1:13" x14ac:dyDescent="0.2">
      <c r="A626" s="2">
        <v>45288</v>
      </c>
      <c r="B626" s="3">
        <f t="shared" si="29"/>
        <v>2024</v>
      </c>
      <c r="C626" t="str">
        <f t="shared" si="27"/>
        <v>2023-2024</v>
      </c>
      <c r="D626" t="s">
        <v>147</v>
      </c>
      <c r="E626" t="s">
        <v>89</v>
      </c>
      <c r="F626" t="str">
        <f t="shared" si="28"/>
        <v>Queensland</v>
      </c>
      <c r="G626" t="s">
        <v>35</v>
      </c>
      <c r="H626">
        <v>4655</v>
      </c>
      <c r="I626" t="s">
        <v>11</v>
      </c>
      <c r="J626" t="s">
        <v>51</v>
      </c>
      <c r="K626" t="s">
        <v>154</v>
      </c>
      <c r="L626" t="s">
        <v>14</v>
      </c>
      <c r="M626" s="5">
        <v>16.39</v>
      </c>
    </row>
    <row r="627" spans="1:13" x14ac:dyDescent="0.2">
      <c r="A627" s="2">
        <v>45264</v>
      </c>
      <c r="B627" s="3">
        <f t="shared" si="29"/>
        <v>2024</v>
      </c>
      <c r="C627" t="str">
        <f t="shared" si="27"/>
        <v>2023-2024</v>
      </c>
      <c r="D627" t="s">
        <v>148</v>
      </c>
      <c r="E627" t="s">
        <v>122</v>
      </c>
      <c r="F627" t="str">
        <f t="shared" si="28"/>
        <v>New South Wales</v>
      </c>
      <c r="G627" t="s">
        <v>10</v>
      </c>
      <c r="H627">
        <v>2650</v>
      </c>
      <c r="I627" t="s">
        <v>11</v>
      </c>
      <c r="J627" t="s">
        <v>25</v>
      </c>
      <c r="K627" t="s">
        <v>149</v>
      </c>
      <c r="L627" t="s">
        <v>15</v>
      </c>
      <c r="M627" s="5">
        <v>16.45</v>
      </c>
    </row>
    <row r="628" spans="1:13" x14ac:dyDescent="0.2">
      <c r="A628" s="2">
        <v>45226</v>
      </c>
      <c r="B628" s="3">
        <f t="shared" si="29"/>
        <v>2024</v>
      </c>
      <c r="C628" t="str">
        <f t="shared" si="27"/>
        <v>2023-2024</v>
      </c>
      <c r="D628" t="s">
        <v>147</v>
      </c>
      <c r="E628" t="s">
        <v>76</v>
      </c>
      <c r="F628" t="str">
        <f t="shared" si="28"/>
        <v>Western Australia</v>
      </c>
      <c r="G628" t="s">
        <v>48</v>
      </c>
      <c r="H628">
        <v>6450</v>
      </c>
      <c r="I628" t="s">
        <v>11</v>
      </c>
      <c r="J628" t="s">
        <v>77</v>
      </c>
      <c r="K628" t="s">
        <v>152</v>
      </c>
      <c r="L628" t="s">
        <v>13</v>
      </c>
      <c r="M628" s="5">
        <v>16.490000000000002</v>
      </c>
    </row>
    <row r="629" spans="1:13" x14ac:dyDescent="0.2">
      <c r="A629" s="2">
        <v>45266</v>
      </c>
      <c r="B629" s="3">
        <f t="shared" si="29"/>
        <v>2024</v>
      </c>
      <c r="C629" t="str">
        <f t="shared" si="27"/>
        <v>2023-2024</v>
      </c>
      <c r="D629" t="s">
        <v>147</v>
      </c>
      <c r="E629" t="s">
        <v>57</v>
      </c>
      <c r="F629" t="str">
        <f t="shared" si="28"/>
        <v>New South Wales</v>
      </c>
      <c r="G629" t="s">
        <v>10</v>
      </c>
      <c r="H629">
        <v>2560</v>
      </c>
      <c r="I629" t="s">
        <v>11</v>
      </c>
      <c r="J629" t="s">
        <v>58</v>
      </c>
      <c r="K629" t="s">
        <v>154</v>
      </c>
      <c r="L629" t="s">
        <v>14</v>
      </c>
      <c r="M629" s="5">
        <v>16.5</v>
      </c>
    </row>
    <row r="630" spans="1:13" x14ac:dyDescent="0.2">
      <c r="A630" s="2">
        <v>44950</v>
      </c>
      <c r="B630" s="3">
        <f t="shared" si="29"/>
        <v>2023</v>
      </c>
      <c r="C630" t="str">
        <f t="shared" si="27"/>
        <v>2022-2023</v>
      </c>
      <c r="D630" t="s">
        <v>147</v>
      </c>
      <c r="E630" t="s">
        <v>145</v>
      </c>
      <c r="F630" t="str">
        <f t="shared" si="28"/>
        <v>New South Wales</v>
      </c>
      <c r="G630" t="s">
        <v>10</v>
      </c>
      <c r="H630">
        <v>2101</v>
      </c>
      <c r="I630" t="s">
        <v>11</v>
      </c>
      <c r="J630" t="s">
        <v>27</v>
      </c>
      <c r="K630" t="s">
        <v>154</v>
      </c>
      <c r="L630" t="s">
        <v>14</v>
      </c>
      <c r="M630" s="5">
        <v>16.5</v>
      </c>
    </row>
    <row r="631" spans="1:13" x14ac:dyDescent="0.2">
      <c r="A631" s="2">
        <v>45341</v>
      </c>
      <c r="B631" s="3">
        <f t="shared" si="29"/>
        <v>2024</v>
      </c>
      <c r="C631" t="str">
        <f t="shared" si="27"/>
        <v>2023-2024</v>
      </c>
      <c r="D631" t="s">
        <v>147</v>
      </c>
      <c r="E631" t="s">
        <v>90</v>
      </c>
      <c r="F631" t="str">
        <f t="shared" si="28"/>
        <v>Victoria</v>
      </c>
      <c r="G631" t="s">
        <v>45</v>
      </c>
      <c r="H631">
        <v>3179</v>
      </c>
      <c r="I631" t="s">
        <v>11</v>
      </c>
      <c r="J631" t="s">
        <v>63</v>
      </c>
      <c r="K631" t="s">
        <v>19</v>
      </c>
      <c r="L631" t="s">
        <v>23</v>
      </c>
      <c r="M631" s="5">
        <v>16.5</v>
      </c>
    </row>
    <row r="632" spans="1:13" x14ac:dyDescent="0.2">
      <c r="A632" s="2">
        <v>45616</v>
      </c>
      <c r="B632" s="3">
        <f t="shared" si="29"/>
        <v>2025</v>
      </c>
      <c r="C632" t="str">
        <f t="shared" si="27"/>
        <v>2024-2025</v>
      </c>
      <c r="D632" t="s">
        <v>147</v>
      </c>
      <c r="E632" t="s">
        <v>81</v>
      </c>
      <c r="F632" t="str">
        <f t="shared" si="28"/>
        <v>New South Wales</v>
      </c>
      <c r="G632" t="s">
        <v>10</v>
      </c>
      <c r="H632">
        <v>2485</v>
      </c>
      <c r="I632" t="s">
        <v>11</v>
      </c>
      <c r="J632" t="s">
        <v>68</v>
      </c>
      <c r="K632" t="s">
        <v>156</v>
      </c>
      <c r="L632" t="s">
        <v>17</v>
      </c>
      <c r="M632" s="5">
        <v>16.899999999999999</v>
      </c>
    </row>
    <row r="633" spans="1:13" x14ac:dyDescent="0.2">
      <c r="A633" s="2">
        <v>45370</v>
      </c>
      <c r="B633" s="3">
        <f t="shared" si="29"/>
        <v>2024</v>
      </c>
      <c r="C633" t="str">
        <f t="shared" si="27"/>
        <v>2023-2024</v>
      </c>
      <c r="D633" t="s">
        <v>147</v>
      </c>
      <c r="E633" t="s">
        <v>73</v>
      </c>
      <c r="F633" t="str">
        <f t="shared" si="28"/>
        <v>Victoria</v>
      </c>
      <c r="G633" t="s">
        <v>45</v>
      </c>
      <c r="H633">
        <v>3136</v>
      </c>
      <c r="I633" t="s">
        <v>11</v>
      </c>
      <c r="J633" t="s">
        <v>63</v>
      </c>
      <c r="K633" t="s">
        <v>156</v>
      </c>
      <c r="L633" t="s">
        <v>17</v>
      </c>
      <c r="M633" s="5">
        <v>16.91</v>
      </c>
    </row>
    <row r="634" spans="1:13" x14ac:dyDescent="0.2">
      <c r="A634" s="2">
        <v>45227</v>
      </c>
      <c r="B634" s="3">
        <f t="shared" si="29"/>
        <v>2024</v>
      </c>
      <c r="C634" t="str">
        <f t="shared" si="27"/>
        <v>2023-2024</v>
      </c>
      <c r="D634" t="s">
        <v>147</v>
      </c>
      <c r="E634" t="s">
        <v>79</v>
      </c>
      <c r="F634" t="str">
        <f t="shared" si="28"/>
        <v>Australian Capital Territory</v>
      </c>
      <c r="G634" t="s">
        <v>80</v>
      </c>
      <c r="H634">
        <v>2617</v>
      </c>
      <c r="I634" t="s">
        <v>11</v>
      </c>
      <c r="J634" t="s">
        <v>58</v>
      </c>
      <c r="K634" t="s">
        <v>154</v>
      </c>
      <c r="L634" t="s">
        <v>14</v>
      </c>
      <c r="M634" s="5">
        <v>16.98</v>
      </c>
    </row>
    <row r="635" spans="1:13" x14ac:dyDescent="0.2">
      <c r="A635" s="2">
        <v>45555</v>
      </c>
      <c r="B635" s="3">
        <f t="shared" si="29"/>
        <v>2025</v>
      </c>
      <c r="C635" t="str">
        <f t="shared" si="27"/>
        <v>2024-2025</v>
      </c>
      <c r="D635" t="s">
        <v>147</v>
      </c>
      <c r="E635" t="s">
        <v>85</v>
      </c>
      <c r="F635" t="str">
        <f t="shared" si="28"/>
        <v>Queensland</v>
      </c>
      <c r="G635" t="s">
        <v>35</v>
      </c>
      <c r="H635">
        <v>4883</v>
      </c>
      <c r="I635" t="s">
        <v>11</v>
      </c>
      <c r="J635" t="s">
        <v>36</v>
      </c>
      <c r="K635" t="s">
        <v>154</v>
      </c>
      <c r="L635" t="s">
        <v>14</v>
      </c>
      <c r="M635" s="5">
        <v>16.989999999999998</v>
      </c>
    </row>
    <row r="636" spans="1:13" x14ac:dyDescent="0.2">
      <c r="A636" s="2">
        <v>45233</v>
      </c>
      <c r="B636" s="3">
        <f t="shared" si="29"/>
        <v>2024</v>
      </c>
      <c r="C636" t="str">
        <f t="shared" si="27"/>
        <v>2023-2024</v>
      </c>
      <c r="D636" t="s">
        <v>147</v>
      </c>
      <c r="E636" t="s">
        <v>101</v>
      </c>
      <c r="F636" t="str">
        <f t="shared" si="28"/>
        <v>Victoria</v>
      </c>
      <c r="G636" t="s">
        <v>45</v>
      </c>
      <c r="H636">
        <v>3131</v>
      </c>
      <c r="I636" t="s">
        <v>11</v>
      </c>
      <c r="J636" t="s">
        <v>63</v>
      </c>
      <c r="K636" t="s">
        <v>150</v>
      </c>
      <c r="L636" t="s">
        <v>18</v>
      </c>
      <c r="M636" s="5">
        <v>16.989999999999998</v>
      </c>
    </row>
    <row r="637" spans="1:13" x14ac:dyDescent="0.2">
      <c r="A637" s="2">
        <v>45170</v>
      </c>
      <c r="B637" s="3">
        <f t="shared" si="29"/>
        <v>2024</v>
      </c>
      <c r="C637" t="str">
        <f t="shared" si="27"/>
        <v>2023-2024</v>
      </c>
      <c r="D637" t="s">
        <v>147</v>
      </c>
      <c r="E637" t="s">
        <v>66</v>
      </c>
      <c r="F637" t="str">
        <f t="shared" si="28"/>
        <v>South Australia</v>
      </c>
      <c r="G637" t="s">
        <v>32</v>
      </c>
      <c r="H637">
        <v>5169</v>
      </c>
      <c r="I637" t="s">
        <v>11</v>
      </c>
      <c r="J637" t="s">
        <v>33</v>
      </c>
      <c r="K637" t="s">
        <v>152</v>
      </c>
      <c r="L637" t="s">
        <v>13</v>
      </c>
      <c r="M637" s="5">
        <v>16.989999999999998</v>
      </c>
    </row>
    <row r="638" spans="1:13" x14ac:dyDescent="0.2">
      <c r="A638" s="2">
        <v>45029</v>
      </c>
      <c r="B638" s="3">
        <f t="shared" si="29"/>
        <v>2023</v>
      </c>
      <c r="C638" t="str">
        <f t="shared" si="27"/>
        <v>2022-2023</v>
      </c>
      <c r="D638" t="s">
        <v>148</v>
      </c>
      <c r="E638" t="s">
        <v>42</v>
      </c>
      <c r="F638" t="str">
        <f t="shared" si="28"/>
        <v>Queensland</v>
      </c>
      <c r="G638" t="s">
        <v>35</v>
      </c>
      <c r="H638">
        <v>4053</v>
      </c>
      <c r="I638" t="s">
        <v>11</v>
      </c>
      <c r="J638" t="s">
        <v>43</v>
      </c>
      <c r="K638" t="s">
        <v>153</v>
      </c>
      <c r="L638" t="s">
        <v>16</v>
      </c>
      <c r="M638" s="5">
        <v>16.990000000000002</v>
      </c>
    </row>
    <row r="639" spans="1:13" x14ac:dyDescent="0.2">
      <c r="A639" s="2">
        <v>44935</v>
      </c>
      <c r="B639" s="3">
        <f t="shared" si="29"/>
        <v>2023</v>
      </c>
      <c r="C639" t="str">
        <f t="shared" si="27"/>
        <v>2022-2023</v>
      </c>
      <c r="D639" t="s">
        <v>147</v>
      </c>
      <c r="E639" t="s">
        <v>64</v>
      </c>
      <c r="F639" t="str">
        <f t="shared" si="28"/>
        <v>Victoria</v>
      </c>
      <c r="G639" t="s">
        <v>45</v>
      </c>
      <c r="H639">
        <v>3199</v>
      </c>
      <c r="I639" t="s">
        <v>11</v>
      </c>
      <c r="J639" t="s">
        <v>63</v>
      </c>
      <c r="K639" t="s">
        <v>19</v>
      </c>
      <c r="L639" t="s">
        <v>23</v>
      </c>
      <c r="M639" s="5">
        <v>17</v>
      </c>
    </row>
    <row r="640" spans="1:13" x14ac:dyDescent="0.2">
      <c r="A640" s="2">
        <v>45384</v>
      </c>
      <c r="B640" s="3">
        <f t="shared" si="29"/>
        <v>2024</v>
      </c>
      <c r="C640" t="str">
        <f t="shared" si="27"/>
        <v>2023-2024</v>
      </c>
      <c r="D640" t="s">
        <v>147</v>
      </c>
      <c r="E640" t="s">
        <v>112</v>
      </c>
      <c r="F640" t="str">
        <f t="shared" si="28"/>
        <v>Victoria</v>
      </c>
      <c r="G640" t="s">
        <v>45</v>
      </c>
      <c r="H640">
        <v>3076</v>
      </c>
      <c r="I640" t="s">
        <v>11</v>
      </c>
      <c r="J640" t="s">
        <v>46</v>
      </c>
      <c r="K640" t="s">
        <v>156</v>
      </c>
      <c r="L640" t="s">
        <v>17</v>
      </c>
      <c r="M640" s="5">
        <v>17</v>
      </c>
    </row>
    <row r="641" spans="1:13" x14ac:dyDescent="0.2">
      <c r="A641" s="2">
        <v>45552</v>
      </c>
      <c r="B641" s="3">
        <f t="shared" si="29"/>
        <v>2025</v>
      </c>
      <c r="C641" t="str">
        <f t="shared" si="27"/>
        <v>2024-2025</v>
      </c>
      <c r="D641" t="s">
        <v>147</v>
      </c>
      <c r="E641" t="s">
        <v>90</v>
      </c>
      <c r="F641" t="str">
        <f t="shared" si="28"/>
        <v>Victoria</v>
      </c>
      <c r="G641" t="s">
        <v>45</v>
      </c>
      <c r="H641">
        <v>3179</v>
      </c>
      <c r="I641" t="s">
        <v>11</v>
      </c>
      <c r="J641" t="s">
        <v>63</v>
      </c>
      <c r="K641" t="s">
        <v>154</v>
      </c>
      <c r="L641" t="s">
        <v>14</v>
      </c>
      <c r="M641" s="5">
        <v>17</v>
      </c>
    </row>
    <row r="642" spans="1:13" x14ac:dyDescent="0.2">
      <c r="A642" s="2">
        <v>45523</v>
      </c>
      <c r="B642" s="3">
        <f t="shared" si="29"/>
        <v>2025</v>
      </c>
      <c r="C642" t="str">
        <f t="shared" ref="C642:C705" si="30">IF(MONTH(A642) &gt;= 7, YEAR(A642) &amp; "-" &amp; YEAR(A642) + 1, YEAR(A642) - 1 &amp; "-" &amp; YEAR(A642))</f>
        <v>2024-2025</v>
      </c>
      <c r="D642" t="s">
        <v>148</v>
      </c>
      <c r="E642" t="s">
        <v>47</v>
      </c>
      <c r="F642" t="str">
        <f t="shared" ref="F642:F705" si="31">IF(G642="WA","Western Australia",
IF(G642="NSW","New South Wales",
IF(G642="QLD","Queensland",
IF(G642="VIC","Victoria",
IF(G642="TAS","Tasmania",
IF(G642="SA","South Australia",
IF(G642="NT","Northern Territory",
IF(G642="ACT","Australian Capital Territory",G642))))))))</f>
        <v>Western Australia</v>
      </c>
      <c r="G642" t="s">
        <v>48</v>
      </c>
      <c r="H642">
        <v>6030</v>
      </c>
      <c r="I642" t="s">
        <v>11</v>
      </c>
      <c r="J642" t="s">
        <v>49</v>
      </c>
      <c r="K642" t="s">
        <v>156</v>
      </c>
      <c r="L642" t="s">
        <v>17</v>
      </c>
      <c r="M642" s="5">
        <v>17.37</v>
      </c>
    </row>
    <row r="643" spans="1:13" x14ac:dyDescent="0.2">
      <c r="A643" s="2">
        <v>45097</v>
      </c>
      <c r="B643" s="3">
        <f t="shared" ref="B643:B706" si="32">IF(MONTH(A643)&gt;=7,YEAR(A643)+1,YEAR(A643))</f>
        <v>2023</v>
      </c>
      <c r="C643" t="str">
        <f t="shared" si="30"/>
        <v>2022-2023</v>
      </c>
      <c r="D643" t="s">
        <v>148</v>
      </c>
      <c r="E643" t="s">
        <v>130</v>
      </c>
      <c r="F643" t="str">
        <f t="shared" si="31"/>
        <v>South Australia</v>
      </c>
      <c r="G643" t="s">
        <v>32</v>
      </c>
      <c r="H643">
        <v>5290</v>
      </c>
      <c r="I643" t="s">
        <v>11</v>
      </c>
      <c r="J643" t="s">
        <v>38</v>
      </c>
      <c r="K643" t="s">
        <v>150</v>
      </c>
      <c r="L643" t="s">
        <v>18</v>
      </c>
      <c r="M643" s="5">
        <v>17.46</v>
      </c>
    </row>
    <row r="644" spans="1:13" x14ac:dyDescent="0.2">
      <c r="A644" s="2">
        <v>45100</v>
      </c>
      <c r="B644" s="3">
        <f t="shared" si="32"/>
        <v>2023</v>
      </c>
      <c r="C644" t="str">
        <f t="shared" si="30"/>
        <v>2022-2023</v>
      </c>
      <c r="D644" t="s">
        <v>147</v>
      </c>
      <c r="E644" t="s">
        <v>42</v>
      </c>
      <c r="F644" t="str">
        <f t="shared" si="31"/>
        <v>Queensland</v>
      </c>
      <c r="G644" t="s">
        <v>35</v>
      </c>
      <c r="H644">
        <v>4053</v>
      </c>
      <c r="I644" t="s">
        <v>11</v>
      </c>
      <c r="J644" t="s">
        <v>43</v>
      </c>
      <c r="K644" t="s">
        <v>149</v>
      </c>
      <c r="L644" t="s">
        <v>15</v>
      </c>
      <c r="M644" s="5">
        <v>17.490000000000002</v>
      </c>
    </row>
    <row r="645" spans="1:13" x14ac:dyDescent="0.2">
      <c r="A645" s="2">
        <v>44980</v>
      </c>
      <c r="B645" s="3">
        <f t="shared" si="32"/>
        <v>2023</v>
      </c>
      <c r="C645" t="str">
        <f t="shared" si="30"/>
        <v>2022-2023</v>
      </c>
      <c r="D645" t="s">
        <v>148</v>
      </c>
      <c r="E645" t="s">
        <v>103</v>
      </c>
      <c r="F645" t="str">
        <f t="shared" si="31"/>
        <v>Queensland</v>
      </c>
      <c r="G645" t="s">
        <v>35</v>
      </c>
      <c r="H645">
        <v>4509</v>
      </c>
      <c r="I645" t="s">
        <v>11</v>
      </c>
      <c r="J645" t="s">
        <v>104</v>
      </c>
      <c r="K645" t="s">
        <v>149</v>
      </c>
      <c r="L645" t="s">
        <v>15</v>
      </c>
      <c r="M645" s="5">
        <v>17.54</v>
      </c>
    </row>
    <row r="646" spans="1:13" x14ac:dyDescent="0.2">
      <c r="A646" s="2">
        <v>45208</v>
      </c>
      <c r="B646" s="3">
        <f t="shared" si="32"/>
        <v>2024</v>
      </c>
      <c r="C646" t="str">
        <f t="shared" si="30"/>
        <v>2023-2024</v>
      </c>
      <c r="D646" t="s">
        <v>147</v>
      </c>
      <c r="E646" t="s">
        <v>67</v>
      </c>
      <c r="F646" t="str">
        <f t="shared" si="31"/>
        <v>New South Wales</v>
      </c>
      <c r="G646" t="s">
        <v>10</v>
      </c>
      <c r="H646">
        <v>2478</v>
      </c>
      <c r="I646" t="s">
        <v>11</v>
      </c>
      <c r="J646" t="s">
        <v>68</v>
      </c>
      <c r="K646" t="s">
        <v>155</v>
      </c>
      <c r="L646" t="s">
        <v>20</v>
      </c>
      <c r="M646" s="5">
        <v>17.829999999999998</v>
      </c>
    </row>
    <row r="647" spans="1:13" x14ac:dyDescent="0.2">
      <c r="A647" s="2">
        <v>45009</v>
      </c>
      <c r="B647" s="3">
        <f t="shared" si="32"/>
        <v>2023</v>
      </c>
      <c r="C647" t="str">
        <f t="shared" si="30"/>
        <v>2022-2023</v>
      </c>
      <c r="D647" t="s">
        <v>147</v>
      </c>
      <c r="E647" t="s">
        <v>117</v>
      </c>
      <c r="F647" t="str">
        <f t="shared" si="31"/>
        <v>Queensland</v>
      </c>
      <c r="G647" t="s">
        <v>35</v>
      </c>
      <c r="H647">
        <v>4119</v>
      </c>
      <c r="I647" t="s">
        <v>11</v>
      </c>
      <c r="J647" t="s">
        <v>43</v>
      </c>
      <c r="K647" t="s">
        <v>154</v>
      </c>
      <c r="L647" t="s">
        <v>14</v>
      </c>
      <c r="M647" s="5">
        <v>17.829999999999998</v>
      </c>
    </row>
    <row r="648" spans="1:13" x14ac:dyDescent="0.2">
      <c r="A648" s="2">
        <v>45652</v>
      </c>
      <c r="B648" s="3">
        <f t="shared" si="32"/>
        <v>2025</v>
      </c>
      <c r="C648" t="str">
        <f t="shared" si="30"/>
        <v>2024-2025</v>
      </c>
      <c r="D648" t="s">
        <v>148</v>
      </c>
      <c r="E648" t="s">
        <v>83</v>
      </c>
      <c r="F648" t="str">
        <f t="shared" si="31"/>
        <v>New South Wales</v>
      </c>
      <c r="G648" t="s">
        <v>10</v>
      </c>
      <c r="H648">
        <v>2750</v>
      </c>
      <c r="I648" t="s">
        <v>11</v>
      </c>
      <c r="J648" t="s">
        <v>25</v>
      </c>
      <c r="K648" t="s">
        <v>156</v>
      </c>
      <c r="L648" t="s">
        <v>17</v>
      </c>
      <c r="M648" s="5">
        <v>17.91</v>
      </c>
    </row>
    <row r="649" spans="1:13" x14ac:dyDescent="0.2">
      <c r="A649" s="2">
        <v>45206</v>
      </c>
      <c r="B649" s="3">
        <f t="shared" si="32"/>
        <v>2024</v>
      </c>
      <c r="C649" t="str">
        <f t="shared" si="30"/>
        <v>2023-2024</v>
      </c>
      <c r="D649" t="s">
        <v>148</v>
      </c>
      <c r="E649" t="s">
        <v>100</v>
      </c>
      <c r="F649" t="str">
        <f t="shared" si="31"/>
        <v>Western Australia</v>
      </c>
      <c r="G649" t="s">
        <v>48</v>
      </c>
      <c r="H649">
        <v>6021</v>
      </c>
      <c r="I649" t="s">
        <v>11</v>
      </c>
      <c r="J649" t="s">
        <v>49</v>
      </c>
      <c r="K649" t="s">
        <v>19</v>
      </c>
      <c r="L649" t="s">
        <v>23</v>
      </c>
      <c r="M649" s="5">
        <v>17.940000000000001</v>
      </c>
    </row>
    <row r="650" spans="1:13" x14ac:dyDescent="0.2">
      <c r="A650" s="2">
        <v>44940</v>
      </c>
      <c r="B650" s="3">
        <f t="shared" si="32"/>
        <v>2023</v>
      </c>
      <c r="C650" t="str">
        <f t="shared" si="30"/>
        <v>2022-2023</v>
      </c>
      <c r="D650" t="s">
        <v>147</v>
      </c>
      <c r="E650" t="s">
        <v>91</v>
      </c>
      <c r="F650" t="str">
        <f t="shared" si="31"/>
        <v>Victoria</v>
      </c>
      <c r="G650" t="s">
        <v>45</v>
      </c>
      <c r="H650">
        <v>3690</v>
      </c>
      <c r="I650" t="s">
        <v>11</v>
      </c>
      <c r="J650" t="s">
        <v>55</v>
      </c>
      <c r="K650" t="s">
        <v>156</v>
      </c>
      <c r="L650" t="s">
        <v>17</v>
      </c>
      <c r="M650" s="5">
        <v>17.940000000000001</v>
      </c>
    </row>
    <row r="651" spans="1:13" x14ac:dyDescent="0.2">
      <c r="A651" s="2">
        <v>44971</v>
      </c>
      <c r="B651" s="3">
        <f t="shared" si="32"/>
        <v>2023</v>
      </c>
      <c r="C651" t="str">
        <f t="shared" si="30"/>
        <v>2022-2023</v>
      </c>
      <c r="D651" t="s">
        <v>148</v>
      </c>
      <c r="E651" t="s">
        <v>145</v>
      </c>
      <c r="F651" t="str">
        <f t="shared" si="31"/>
        <v>New South Wales</v>
      </c>
      <c r="G651" t="s">
        <v>10</v>
      </c>
      <c r="H651">
        <v>2101</v>
      </c>
      <c r="I651" t="s">
        <v>11</v>
      </c>
      <c r="J651" t="s">
        <v>27</v>
      </c>
      <c r="K651" t="s">
        <v>154</v>
      </c>
      <c r="L651" t="s">
        <v>14</v>
      </c>
      <c r="M651" s="5">
        <v>17.96</v>
      </c>
    </row>
    <row r="652" spans="1:13" x14ac:dyDescent="0.2">
      <c r="A652" s="2">
        <v>45444</v>
      </c>
      <c r="B652" s="3">
        <f t="shared" si="32"/>
        <v>2024</v>
      </c>
      <c r="C652" t="str">
        <f t="shared" si="30"/>
        <v>2023-2024</v>
      </c>
      <c r="D652" t="s">
        <v>147</v>
      </c>
      <c r="E652" t="s">
        <v>79</v>
      </c>
      <c r="F652" t="str">
        <f t="shared" si="31"/>
        <v>Australian Capital Territory</v>
      </c>
      <c r="G652" t="s">
        <v>80</v>
      </c>
      <c r="H652">
        <v>2617</v>
      </c>
      <c r="I652" t="s">
        <v>11</v>
      </c>
      <c r="J652" t="s">
        <v>58</v>
      </c>
      <c r="K652" t="s">
        <v>19</v>
      </c>
      <c r="L652" t="s">
        <v>23</v>
      </c>
      <c r="M652" s="5">
        <v>17.97</v>
      </c>
    </row>
    <row r="653" spans="1:13" x14ac:dyDescent="0.2">
      <c r="A653" s="2">
        <v>45183</v>
      </c>
      <c r="B653" s="3">
        <f t="shared" si="32"/>
        <v>2024</v>
      </c>
      <c r="C653" t="str">
        <f t="shared" si="30"/>
        <v>2023-2024</v>
      </c>
      <c r="D653" t="s">
        <v>148</v>
      </c>
      <c r="E653" t="s">
        <v>39</v>
      </c>
      <c r="F653" t="str">
        <f t="shared" si="31"/>
        <v>South Australia</v>
      </c>
      <c r="G653" t="s">
        <v>32</v>
      </c>
      <c r="H653">
        <v>5343</v>
      </c>
      <c r="I653" t="s">
        <v>11</v>
      </c>
      <c r="J653" t="s">
        <v>38</v>
      </c>
      <c r="K653" t="s">
        <v>150</v>
      </c>
      <c r="L653" t="s">
        <v>18</v>
      </c>
      <c r="M653" s="5">
        <v>17.97</v>
      </c>
    </row>
    <row r="654" spans="1:13" x14ac:dyDescent="0.2">
      <c r="A654" s="2">
        <v>45220</v>
      </c>
      <c r="B654" s="3">
        <f t="shared" si="32"/>
        <v>2024</v>
      </c>
      <c r="C654" t="str">
        <f t="shared" si="30"/>
        <v>2023-2024</v>
      </c>
      <c r="D654" t="s">
        <v>147</v>
      </c>
      <c r="E654" t="s">
        <v>140</v>
      </c>
      <c r="F654" t="str">
        <f t="shared" si="31"/>
        <v>Tasmania</v>
      </c>
      <c r="G654" t="s">
        <v>70</v>
      </c>
      <c r="H654">
        <v>7320</v>
      </c>
      <c r="I654" t="s">
        <v>11</v>
      </c>
      <c r="J654" t="s">
        <v>71</v>
      </c>
      <c r="K654" t="s">
        <v>153</v>
      </c>
      <c r="L654" t="s">
        <v>16</v>
      </c>
      <c r="M654" s="5">
        <v>17.97</v>
      </c>
    </row>
    <row r="655" spans="1:13" x14ac:dyDescent="0.2">
      <c r="A655" s="2">
        <v>45259</v>
      </c>
      <c r="B655" s="3">
        <f t="shared" si="32"/>
        <v>2024</v>
      </c>
      <c r="C655" t="str">
        <f t="shared" si="30"/>
        <v>2023-2024</v>
      </c>
      <c r="D655" t="s">
        <v>147</v>
      </c>
      <c r="E655" t="s">
        <v>28</v>
      </c>
      <c r="F655" t="str">
        <f t="shared" si="31"/>
        <v>Northern Territory</v>
      </c>
      <c r="G655" t="s">
        <v>29</v>
      </c>
      <c r="H655">
        <v>800</v>
      </c>
      <c r="I655" t="s">
        <v>11</v>
      </c>
      <c r="J655" t="s">
        <v>30</v>
      </c>
      <c r="K655" t="s">
        <v>155</v>
      </c>
      <c r="L655" t="s">
        <v>20</v>
      </c>
      <c r="M655" s="5">
        <v>17.97</v>
      </c>
    </row>
    <row r="656" spans="1:13" x14ac:dyDescent="0.2">
      <c r="A656" s="2">
        <v>45384</v>
      </c>
      <c r="B656" s="3">
        <f t="shared" si="32"/>
        <v>2024</v>
      </c>
      <c r="C656" t="str">
        <f t="shared" si="30"/>
        <v>2023-2024</v>
      </c>
      <c r="D656" t="s">
        <v>148</v>
      </c>
      <c r="E656" t="s">
        <v>93</v>
      </c>
      <c r="F656" t="str">
        <f t="shared" si="31"/>
        <v>Western Australia</v>
      </c>
      <c r="G656" t="s">
        <v>48</v>
      </c>
      <c r="H656">
        <v>6112</v>
      </c>
      <c r="I656" t="s">
        <v>11</v>
      </c>
      <c r="J656" t="s">
        <v>94</v>
      </c>
      <c r="K656" t="s">
        <v>149</v>
      </c>
      <c r="L656" t="s">
        <v>15</v>
      </c>
      <c r="M656" s="5">
        <v>17.97</v>
      </c>
    </row>
    <row r="657" spans="1:13" x14ac:dyDescent="0.2">
      <c r="A657" s="2">
        <v>45469</v>
      </c>
      <c r="B657" s="3">
        <f t="shared" si="32"/>
        <v>2024</v>
      </c>
      <c r="C657" t="str">
        <f t="shared" si="30"/>
        <v>2023-2024</v>
      </c>
      <c r="D657" t="s">
        <v>147</v>
      </c>
      <c r="E657" t="s">
        <v>106</v>
      </c>
      <c r="F657" t="str">
        <f t="shared" si="31"/>
        <v>Victoria</v>
      </c>
      <c r="G657" t="s">
        <v>45</v>
      </c>
      <c r="H657">
        <v>3915</v>
      </c>
      <c r="I657" t="s">
        <v>11</v>
      </c>
      <c r="J657" t="s">
        <v>55</v>
      </c>
      <c r="K657" t="s">
        <v>154</v>
      </c>
      <c r="L657" t="s">
        <v>14</v>
      </c>
      <c r="M657" s="5">
        <v>17.97</v>
      </c>
    </row>
    <row r="658" spans="1:13" x14ac:dyDescent="0.2">
      <c r="A658" s="2">
        <v>45280</v>
      </c>
      <c r="B658" s="3">
        <f t="shared" si="32"/>
        <v>2024</v>
      </c>
      <c r="C658" t="str">
        <f t="shared" si="30"/>
        <v>2023-2024</v>
      </c>
      <c r="D658" t="s">
        <v>147</v>
      </c>
      <c r="E658" t="s">
        <v>92</v>
      </c>
      <c r="F658" t="str">
        <f t="shared" si="31"/>
        <v>Queensland</v>
      </c>
      <c r="G658" t="s">
        <v>35</v>
      </c>
      <c r="H658">
        <v>4068</v>
      </c>
      <c r="I658" t="s">
        <v>11</v>
      </c>
      <c r="J658" t="s">
        <v>43</v>
      </c>
      <c r="K658" t="s">
        <v>155</v>
      </c>
      <c r="L658" t="s">
        <v>20</v>
      </c>
      <c r="M658" s="5">
        <v>17.97</v>
      </c>
    </row>
    <row r="659" spans="1:13" x14ac:dyDescent="0.2">
      <c r="A659" s="2">
        <v>44946</v>
      </c>
      <c r="B659" s="3">
        <f t="shared" si="32"/>
        <v>2023</v>
      </c>
      <c r="C659" t="str">
        <f t="shared" si="30"/>
        <v>2022-2023</v>
      </c>
      <c r="D659" t="s">
        <v>147</v>
      </c>
      <c r="E659" t="s">
        <v>98</v>
      </c>
      <c r="F659" t="str">
        <f t="shared" si="31"/>
        <v>Victoria</v>
      </c>
      <c r="G659" t="s">
        <v>45</v>
      </c>
      <c r="H659">
        <v>3429</v>
      </c>
      <c r="I659" t="s">
        <v>11</v>
      </c>
      <c r="J659" t="s">
        <v>60</v>
      </c>
      <c r="K659" t="s">
        <v>156</v>
      </c>
      <c r="L659" t="s">
        <v>17</v>
      </c>
      <c r="M659" s="5">
        <v>17.97</v>
      </c>
    </row>
    <row r="660" spans="1:13" x14ac:dyDescent="0.2">
      <c r="A660" s="2">
        <v>45369</v>
      </c>
      <c r="B660" s="3">
        <f t="shared" si="32"/>
        <v>2024</v>
      </c>
      <c r="C660" t="str">
        <f t="shared" si="30"/>
        <v>2023-2024</v>
      </c>
      <c r="D660" t="s">
        <v>148</v>
      </c>
      <c r="E660" t="s">
        <v>122</v>
      </c>
      <c r="F660" t="str">
        <f t="shared" si="31"/>
        <v>New South Wales</v>
      </c>
      <c r="G660" t="s">
        <v>10</v>
      </c>
      <c r="H660">
        <v>2650</v>
      </c>
      <c r="I660" t="s">
        <v>11</v>
      </c>
      <c r="J660" t="s">
        <v>25</v>
      </c>
      <c r="K660" t="s">
        <v>19</v>
      </c>
      <c r="L660" t="s">
        <v>23</v>
      </c>
      <c r="M660" s="5">
        <v>17.97</v>
      </c>
    </row>
    <row r="661" spans="1:13" x14ac:dyDescent="0.2">
      <c r="A661" s="2">
        <v>45459</v>
      </c>
      <c r="B661" s="3">
        <f t="shared" si="32"/>
        <v>2024</v>
      </c>
      <c r="C661" t="str">
        <f t="shared" si="30"/>
        <v>2023-2024</v>
      </c>
      <c r="D661" t="s">
        <v>147</v>
      </c>
      <c r="E661" t="s">
        <v>119</v>
      </c>
      <c r="F661" t="str">
        <f t="shared" si="31"/>
        <v>Queensland</v>
      </c>
      <c r="G661" t="s">
        <v>35</v>
      </c>
      <c r="H661">
        <v>4570</v>
      </c>
      <c r="I661" t="s">
        <v>11</v>
      </c>
      <c r="J661" t="s">
        <v>120</v>
      </c>
      <c r="K661" t="s">
        <v>156</v>
      </c>
      <c r="L661" t="s">
        <v>17</v>
      </c>
      <c r="M661" s="5">
        <v>17.98</v>
      </c>
    </row>
    <row r="662" spans="1:13" x14ac:dyDescent="0.2">
      <c r="A662" s="2">
        <v>45538</v>
      </c>
      <c r="B662" s="3">
        <f t="shared" si="32"/>
        <v>2025</v>
      </c>
      <c r="C662" t="str">
        <f t="shared" si="30"/>
        <v>2024-2025</v>
      </c>
      <c r="D662" t="s">
        <v>147</v>
      </c>
      <c r="E662" t="s">
        <v>128</v>
      </c>
      <c r="F662" t="str">
        <f t="shared" si="31"/>
        <v>Western Australia</v>
      </c>
      <c r="G662" t="s">
        <v>48</v>
      </c>
      <c r="H662">
        <v>6027</v>
      </c>
      <c r="I662" t="s">
        <v>11</v>
      </c>
      <c r="J662" t="s">
        <v>49</v>
      </c>
      <c r="K662" t="s">
        <v>150</v>
      </c>
      <c r="L662" t="s">
        <v>18</v>
      </c>
      <c r="M662" s="5">
        <v>17.98</v>
      </c>
    </row>
    <row r="663" spans="1:13" x14ac:dyDescent="0.2">
      <c r="A663" s="2">
        <v>45386</v>
      </c>
      <c r="B663" s="3">
        <f t="shared" si="32"/>
        <v>2024</v>
      </c>
      <c r="C663" t="str">
        <f t="shared" si="30"/>
        <v>2023-2024</v>
      </c>
      <c r="D663" t="s">
        <v>148</v>
      </c>
      <c r="E663" t="s">
        <v>109</v>
      </c>
      <c r="F663" t="str">
        <f t="shared" si="31"/>
        <v>New South Wales</v>
      </c>
      <c r="G663" t="s">
        <v>10</v>
      </c>
      <c r="H663">
        <v>2480</v>
      </c>
      <c r="I663" t="s">
        <v>11</v>
      </c>
      <c r="J663" t="s">
        <v>68</v>
      </c>
      <c r="K663" t="s">
        <v>149</v>
      </c>
      <c r="L663" t="s">
        <v>15</v>
      </c>
      <c r="M663" s="5">
        <v>17.98</v>
      </c>
    </row>
    <row r="664" spans="1:13" x14ac:dyDescent="0.2">
      <c r="A664" s="2">
        <v>45019</v>
      </c>
      <c r="B664" s="3">
        <f t="shared" si="32"/>
        <v>2023</v>
      </c>
      <c r="C664" t="str">
        <f t="shared" si="30"/>
        <v>2022-2023</v>
      </c>
      <c r="D664" t="s">
        <v>147</v>
      </c>
      <c r="E664" t="s">
        <v>37</v>
      </c>
      <c r="F664" t="str">
        <f t="shared" si="31"/>
        <v>South Australia</v>
      </c>
      <c r="G664" t="s">
        <v>32</v>
      </c>
      <c r="H664">
        <v>5607</v>
      </c>
      <c r="I664" t="s">
        <v>11</v>
      </c>
      <c r="J664" t="s">
        <v>38</v>
      </c>
      <c r="K664" t="s">
        <v>149</v>
      </c>
      <c r="L664" t="s">
        <v>15</v>
      </c>
      <c r="M664" s="5">
        <v>17.98</v>
      </c>
    </row>
    <row r="665" spans="1:13" x14ac:dyDescent="0.2">
      <c r="A665" s="2">
        <v>45288</v>
      </c>
      <c r="B665" s="3">
        <f t="shared" si="32"/>
        <v>2024</v>
      </c>
      <c r="C665" t="str">
        <f t="shared" si="30"/>
        <v>2023-2024</v>
      </c>
      <c r="D665" t="s">
        <v>148</v>
      </c>
      <c r="E665" t="s">
        <v>137</v>
      </c>
      <c r="F665" t="str">
        <f t="shared" si="31"/>
        <v>New South Wales</v>
      </c>
      <c r="G665" t="s">
        <v>10</v>
      </c>
      <c r="H665">
        <v>2031</v>
      </c>
      <c r="I665" t="s">
        <v>11</v>
      </c>
      <c r="J665" t="s">
        <v>12</v>
      </c>
      <c r="K665" t="s">
        <v>153</v>
      </c>
      <c r="L665" t="s">
        <v>16</v>
      </c>
      <c r="M665" s="5">
        <v>17.98</v>
      </c>
    </row>
    <row r="666" spans="1:13" x14ac:dyDescent="0.2">
      <c r="A666" s="2">
        <v>45654</v>
      </c>
      <c r="B666" s="3">
        <f t="shared" si="32"/>
        <v>2025</v>
      </c>
      <c r="C666" t="str">
        <f t="shared" si="30"/>
        <v>2024-2025</v>
      </c>
      <c r="D666" t="s">
        <v>147</v>
      </c>
      <c r="E666" t="s">
        <v>56</v>
      </c>
      <c r="F666" t="str">
        <f t="shared" si="31"/>
        <v>Northern Territory</v>
      </c>
      <c r="G666" t="s">
        <v>29</v>
      </c>
      <c r="H666">
        <v>870</v>
      </c>
      <c r="I666" t="s">
        <v>11</v>
      </c>
      <c r="J666" t="s">
        <v>30</v>
      </c>
      <c r="K666" t="s">
        <v>150</v>
      </c>
      <c r="L666" t="s">
        <v>18</v>
      </c>
      <c r="M666" s="5">
        <v>17.990000000000002</v>
      </c>
    </row>
    <row r="667" spans="1:13" x14ac:dyDescent="0.2">
      <c r="A667" s="2">
        <v>45513</v>
      </c>
      <c r="B667" s="3">
        <f t="shared" si="32"/>
        <v>2025</v>
      </c>
      <c r="C667" t="str">
        <f t="shared" si="30"/>
        <v>2024-2025</v>
      </c>
      <c r="D667" t="s">
        <v>147</v>
      </c>
      <c r="E667" t="s">
        <v>135</v>
      </c>
      <c r="F667" t="str">
        <f t="shared" si="31"/>
        <v>Victoria</v>
      </c>
      <c r="G667" t="s">
        <v>45</v>
      </c>
      <c r="H667">
        <v>3550</v>
      </c>
      <c r="I667" t="s">
        <v>11</v>
      </c>
      <c r="J667" t="s">
        <v>60</v>
      </c>
      <c r="K667" t="s">
        <v>153</v>
      </c>
      <c r="L667" t="s">
        <v>16</v>
      </c>
      <c r="M667" s="5">
        <v>17.990000000000002</v>
      </c>
    </row>
    <row r="668" spans="1:13" x14ac:dyDescent="0.2">
      <c r="A668" s="2">
        <v>44960</v>
      </c>
      <c r="B668" s="3">
        <f t="shared" si="32"/>
        <v>2023</v>
      </c>
      <c r="C668" t="str">
        <f t="shared" si="30"/>
        <v>2022-2023</v>
      </c>
      <c r="D668" t="s">
        <v>147</v>
      </c>
      <c r="E668" t="s">
        <v>132</v>
      </c>
      <c r="F668" t="str">
        <f t="shared" si="31"/>
        <v>New South Wales</v>
      </c>
      <c r="G668" t="s">
        <v>10</v>
      </c>
      <c r="H668">
        <v>2800</v>
      </c>
      <c r="I668" t="s">
        <v>11</v>
      </c>
      <c r="J668" t="s">
        <v>25</v>
      </c>
      <c r="K668" t="s">
        <v>154</v>
      </c>
      <c r="L668" t="s">
        <v>14</v>
      </c>
      <c r="M668" s="5">
        <v>17.990000000000002</v>
      </c>
    </row>
    <row r="669" spans="1:13" x14ac:dyDescent="0.2">
      <c r="A669" s="2">
        <v>45343</v>
      </c>
      <c r="B669" s="3">
        <f t="shared" si="32"/>
        <v>2024</v>
      </c>
      <c r="C669" t="str">
        <f t="shared" si="30"/>
        <v>2023-2024</v>
      </c>
      <c r="D669" t="s">
        <v>147</v>
      </c>
      <c r="E669" t="s">
        <v>52</v>
      </c>
      <c r="F669" t="str">
        <f t="shared" si="31"/>
        <v>Victoria</v>
      </c>
      <c r="G669" t="s">
        <v>45</v>
      </c>
      <c r="H669">
        <v>3030</v>
      </c>
      <c r="I669" t="s">
        <v>11</v>
      </c>
      <c r="J669" t="s">
        <v>46</v>
      </c>
      <c r="K669" t="s">
        <v>154</v>
      </c>
      <c r="L669" t="s">
        <v>14</v>
      </c>
      <c r="M669" s="5">
        <v>17.990000000000002</v>
      </c>
    </row>
    <row r="670" spans="1:13" x14ac:dyDescent="0.2">
      <c r="A670" s="2">
        <v>45140</v>
      </c>
      <c r="B670" s="3">
        <f t="shared" si="32"/>
        <v>2024</v>
      </c>
      <c r="C670" t="str">
        <f t="shared" si="30"/>
        <v>2023-2024</v>
      </c>
      <c r="D670" t="s">
        <v>147</v>
      </c>
      <c r="E670" t="s">
        <v>136</v>
      </c>
      <c r="F670" t="str">
        <f t="shared" si="31"/>
        <v>Victoria</v>
      </c>
      <c r="G670" t="s">
        <v>45</v>
      </c>
      <c r="H670">
        <v>3175</v>
      </c>
      <c r="I670" t="s">
        <v>11</v>
      </c>
      <c r="J670" t="s">
        <v>63</v>
      </c>
      <c r="K670" t="s">
        <v>155</v>
      </c>
      <c r="L670" t="s">
        <v>20</v>
      </c>
      <c r="M670" s="5">
        <v>18</v>
      </c>
    </row>
    <row r="671" spans="1:13" x14ac:dyDescent="0.2">
      <c r="A671" s="2">
        <v>45286</v>
      </c>
      <c r="B671" s="3">
        <f t="shared" si="32"/>
        <v>2024</v>
      </c>
      <c r="C671" t="str">
        <f t="shared" si="30"/>
        <v>2023-2024</v>
      </c>
      <c r="D671" t="s">
        <v>147</v>
      </c>
      <c r="E671" t="s">
        <v>110</v>
      </c>
      <c r="F671" t="str">
        <f t="shared" si="31"/>
        <v>Queensland</v>
      </c>
      <c r="G671" t="s">
        <v>35</v>
      </c>
      <c r="H671">
        <v>4680</v>
      </c>
      <c r="I671" t="s">
        <v>11</v>
      </c>
      <c r="J671" t="s">
        <v>51</v>
      </c>
      <c r="K671" t="s">
        <v>154</v>
      </c>
      <c r="L671" t="s">
        <v>14</v>
      </c>
      <c r="M671" s="5">
        <v>18</v>
      </c>
    </row>
    <row r="672" spans="1:13" x14ac:dyDescent="0.2">
      <c r="A672" s="2">
        <v>44935</v>
      </c>
      <c r="B672" s="3">
        <f t="shared" si="32"/>
        <v>2023</v>
      </c>
      <c r="C672" t="str">
        <f t="shared" si="30"/>
        <v>2022-2023</v>
      </c>
      <c r="D672" t="s">
        <v>147</v>
      </c>
      <c r="E672" t="s">
        <v>65</v>
      </c>
      <c r="F672" t="str">
        <f t="shared" si="31"/>
        <v>New South Wales</v>
      </c>
      <c r="G672" t="s">
        <v>10</v>
      </c>
      <c r="H672">
        <v>2541</v>
      </c>
      <c r="I672" t="s">
        <v>11</v>
      </c>
      <c r="J672" t="s">
        <v>58</v>
      </c>
      <c r="K672" t="s">
        <v>150</v>
      </c>
      <c r="L672" t="s">
        <v>18</v>
      </c>
      <c r="M672" s="5">
        <v>18</v>
      </c>
    </row>
    <row r="673" spans="1:13" x14ac:dyDescent="0.2">
      <c r="A673" s="2">
        <v>45520</v>
      </c>
      <c r="B673" s="3">
        <f t="shared" si="32"/>
        <v>2025</v>
      </c>
      <c r="C673" t="str">
        <f t="shared" si="30"/>
        <v>2024-2025</v>
      </c>
      <c r="D673" t="s">
        <v>147</v>
      </c>
      <c r="E673" t="s">
        <v>111</v>
      </c>
      <c r="F673" t="str">
        <f t="shared" si="31"/>
        <v>New South Wales</v>
      </c>
      <c r="G673" t="s">
        <v>10</v>
      </c>
      <c r="H673">
        <v>2120</v>
      </c>
      <c r="I673" t="s">
        <v>11</v>
      </c>
      <c r="J673" t="s">
        <v>27</v>
      </c>
      <c r="K673" t="s">
        <v>154</v>
      </c>
      <c r="L673" t="s">
        <v>14</v>
      </c>
      <c r="M673" s="5">
        <v>18.010000000000002</v>
      </c>
    </row>
    <row r="674" spans="1:13" x14ac:dyDescent="0.2">
      <c r="A674" s="2">
        <v>45475</v>
      </c>
      <c r="B674" s="3">
        <f t="shared" si="32"/>
        <v>2025</v>
      </c>
      <c r="C674" t="str">
        <f t="shared" si="30"/>
        <v>2024-2025</v>
      </c>
      <c r="D674" t="s">
        <v>147</v>
      </c>
      <c r="E674" t="s">
        <v>112</v>
      </c>
      <c r="F674" t="str">
        <f t="shared" si="31"/>
        <v>Victoria</v>
      </c>
      <c r="G674" t="s">
        <v>45</v>
      </c>
      <c r="H674">
        <v>3076</v>
      </c>
      <c r="I674" t="s">
        <v>11</v>
      </c>
      <c r="J674" t="s">
        <v>46</v>
      </c>
      <c r="K674" t="s">
        <v>154</v>
      </c>
      <c r="L674" t="s">
        <v>14</v>
      </c>
      <c r="M674" s="5">
        <v>18.309999999999999</v>
      </c>
    </row>
    <row r="675" spans="1:13" x14ac:dyDescent="0.2">
      <c r="A675" s="2">
        <v>45153</v>
      </c>
      <c r="B675" s="3">
        <f t="shared" si="32"/>
        <v>2024</v>
      </c>
      <c r="C675" t="str">
        <f t="shared" si="30"/>
        <v>2023-2024</v>
      </c>
      <c r="D675" t="s">
        <v>147</v>
      </c>
      <c r="E675" t="s">
        <v>140</v>
      </c>
      <c r="F675" t="str">
        <f t="shared" si="31"/>
        <v>Tasmania</v>
      </c>
      <c r="G675" t="s">
        <v>70</v>
      </c>
      <c r="H675">
        <v>7320</v>
      </c>
      <c r="I675" t="s">
        <v>11</v>
      </c>
      <c r="J675" t="s">
        <v>71</v>
      </c>
      <c r="K675" t="s">
        <v>154</v>
      </c>
      <c r="L675" t="s">
        <v>14</v>
      </c>
      <c r="M675" s="5">
        <v>18.5</v>
      </c>
    </row>
    <row r="676" spans="1:13" x14ac:dyDescent="0.2">
      <c r="A676" s="2">
        <v>45157</v>
      </c>
      <c r="B676" s="3">
        <f t="shared" si="32"/>
        <v>2024</v>
      </c>
      <c r="C676" t="str">
        <f t="shared" si="30"/>
        <v>2023-2024</v>
      </c>
      <c r="D676" t="s">
        <v>147</v>
      </c>
      <c r="E676" t="s">
        <v>132</v>
      </c>
      <c r="F676" t="str">
        <f t="shared" si="31"/>
        <v>New South Wales</v>
      </c>
      <c r="G676" t="s">
        <v>10</v>
      </c>
      <c r="H676">
        <v>2800</v>
      </c>
      <c r="I676" t="s">
        <v>11</v>
      </c>
      <c r="J676" t="s">
        <v>25</v>
      </c>
      <c r="K676" t="s">
        <v>153</v>
      </c>
      <c r="L676" t="s">
        <v>16</v>
      </c>
      <c r="M676" s="5">
        <v>18.57</v>
      </c>
    </row>
    <row r="677" spans="1:13" x14ac:dyDescent="0.2">
      <c r="A677" s="2">
        <v>45142</v>
      </c>
      <c r="B677" s="3">
        <f t="shared" si="32"/>
        <v>2024</v>
      </c>
      <c r="C677" t="str">
        <f t="shared" si="30"/>
        <v>2023-2024</v>
      </c>
      <c r="D677" t="s">
        <v>147</v>
      </c>
      <c r="E677" t="s">
        <v>91</v>
      </c>
      <c r="F677" t="str">
        <f t="shared" si="31"/>
        <v>Victoria</v>
      </c>
      <c r="G677" t="s">
        <v>45</v>
      </c>
      <c r="H677">
        <v>3690</v>
      </c>
      <c r="I677" t="s">
        <v>11</v>
      </c>
      <c r="J677" t="s">
        <v>55</v>
      </c>
      <c r="K677" t="s">
        <v>156</v>
      </c>
      <c r="L677" t="s">
        <v>17</v>
      </c>
      <c r="M677" s="5">
        <v>18.579999999999998</v>
      </c>
    </row>
    <row r="678" spans="1:13" x14ac:dyDescent="0.2">
      <c r="A678" s="2">
        <v>44938</v>
      </c>
      <c r="B678" s="3">
        <f t="shared" si="32"/>
        <v>2023</v>
      </c>
      <c r="C678" t="str">
        <f t="shared" si="30"/>
        <v>2022-2023</v>
      </c>
      <c r="D678" t="s">
        <v>148</v>
      </c>
      <c r="E678" t="s">
        <v>145</v>
      </c>
      <c r="F678" t="str">
        <f t="shared" si="31"/>
        <v>New South Wales</v>
      </c>
      <c r="G678" t="s">
        <v>10</v>
      </c>
      <c r="H678">
        <v>2101</v>
      </c>
      <c r="I678" t="s">
        <v>11</v>
      </c>
      <c r="J678" t="s">
        <v>27</v>
      </c>
      <c r="K678" t="s">
        <v>152</v>
      </c>
      <c r="L678" t="s">
        <v>13</v>
      </c>
      <c r="M678" s="5">
        <v>18.89</v>
      </c>
    </row>
    <row r="679" spans="1:13" x14ac:dyDescent="0.2">
      <c r="A679" s="2">
        <v>45445</v>
      </c>
      <c r="B679" s="3">
        <f t="shared" si="32"/>
        <v>2024</v>
      </c>
      <c r="C679" t="str">
        <f t="shared" si="30"/>
        <v>2023-2024</v>
      </c>
      <c r="D679" t="s">
        <v>147</v>
      </c>
      <c r="E679" t="s">
        <v>127</v>
      </c>
      <c r="F679" t="str">
        <f t="shared" si="31"/>
        <v>New South Wales</v>
      </c>
      <c r="G679" t="s">
        <v>10</v>
      </c>
      <c r="H679">
        <v>2131</v>
      </c>
      <c r="I679" t="s">
        <v>11</v>
      </c>
      <c r="J679" t="s">
        <v>27</v>
      </c>
      <c r="K679" t="s">
        <v>155</v>
      </c>
      <c r="L679" t="s">
        <v>20</v>
      </c>
      <c r="M679" s="5">
        <v>18.950000000000003</v>
      </c>
    </row>
    <row r="680" spans="1:13" x14ac:dyDescent="0.2">
      <c r="A680" s="2">
        <v>45434</v>
      </c>
      <c r="B680" s="3">
        <f t="shared" si="32"/>
        <v>2024</v>
      </c>
      <c r="C680" t="str">
        <f t="shared" si="30"/>
        <v>2023-2024</v>
      </c>
      <c r="D680" t="s">
        <v>147</v>
      </c>
      <c r="E680" t="s">
        <v>129</v>
      </c>
      <c r="F680" t="str">
        <f t="shared" si="31"/>
        <v>Tasmania</v>
      </c>
      <c r="G680" t="s">
        <v>70</v>
      </c>
      <c r="H680">
        <v>7010</v>
      </c>
      <c r="I680" t="s">
        <v>11</v>
      </c>
      <c r="J680" t="s">
        <v>71</v>
      </c>
      <c r="K680" t="s">
        <v>156</v>
      </c>
      <c r="L680" t="s">
        <v>17</v>
      </c>
      <c r="M680" s="5">
        <v>18.950000000000003</v>
      </c>
    </row>
    <row r="681" spans="1:13" x14ac:dyDescent="0.2">
      <c r="A681" s="2">
        <v>45308</v>
      </c>
      <c r="B681" s="3">
        <f t="shared" si="32"/>
        <v>2024</v>
      </c>
      <c r="C681" t="str">
        <f t="shared" si="30"/>
        <v>2023-2024</v>
      </c>
      <c r="D681" t="s">
        <v>147</v>
      </c>
      <c r="E681" t="s">
        <v>96</v>
      </c>
      <c r="F681" t="str">
        <f t="shared" si="31"/>
        <v>Western Australia</v>
      </c>
      <c r="G681" t="s">
        <v>48</v>
      </c>
      <c r="H681">
        <v>6330</v>
      </c>
      <c r="I681" t="s">
        <v>11</v>
      </c>
      <c r="J681" t="s">
        <v>94</v>
      </c>
      <c r="K681" t="s">
        <v>19</v>
      </c>
      <c r="L681" t="s">
        <v>23</v>
      </c>
      <c r="M681" s="5">
        <v>18.97</v>
      </c>
    </row>
    <row r="682" spans="1:13" x14ac:dyDescent="0.2">
      <c r="A682" s="2">
        <v>45575</v>
      </c>
      <c r="B682" s="3">
        <f t="shared" si="32"/>
        <v>2025</v>
      </c>
      <c r="C682" t="str">
        <f t="shared" si="30"/>
        <v>2024-2025</v>
      </c>
      <c r="D682" t="s">
        <v>148</v>
      </c>
      <c r="E682" t="s">
        <v>115</v>
      </c>
      <c r="F682" t="str">
        <f t="shared" si="31"/>
        <v>Western Australia</v>
      </c>
      <c r="G682" t="s">
        <v>48</v>
      </c>
      <c r="H682">
        <v>6280</v>
      </c>
      <c r="I682" t="s">
        <v>11</v>
      </c>
      <c r="J682" t="s">
        <v>94</v>
      </c>
      <c r="K682" t="s">
        <v>150</v>
      </c>
      <c r="L682" t="s">
        <v>18</v>
      </c>
      <c r="M682" s="5">
        <v>18.98</v>
      </c>
    </row>
    <row r="683" spans="1:13" x14ac:dyDescent="0.2">
      <c r="A683" s="2">
        <v>45132</v>
      </c>
      <c r="B683" s="3">
        <f t="shared" si="32"/>
        <v>2024</v>
      </c>
      <c r="C683" t="str">
        <f t="shared" si="30"/>
        <v>2023-2024</v>
      </c>
      <c r="D683" t="s">
        <v>147</v>
      </c>
      <c r="E683" t="s">
        <v>102</v>
      </c>
      <c r="F683" t="str">
        <f t="shared" si="31"/>
        <v>Queensland</v>
      </c>
      <c r="G683" t="s">
        <v>35</v>
      </c>
      <c r="H683">
        <v>4870</v>
      </c>
      <c r="I683" t="s">
        <v>11</v>
      </c>
      <c r="J683" t="s">
        <v>36</v>
      </c>
      <c r="K683" t="s">
        <v>19</v>
      </c>
      <c r="L683" t="s">
        <v>23</v>
      </c>
      <c r="M683" s="5">
        <v>18.990000000000002</v>
      </c>
    </row>
    <row r="684" spans="1:13" x14ac:dyDescent="0.2">
      <c r="A684" s="2">
        <v>45395</v>
      </c>
      <c r="B684" s="3">
        <f t="shared" si="32"/>
        <v>2024</v>
      </c>
      <c r="C684" t="str">
        <f t="shared" si="30"/>
        <v>2023-2024</v>
      </c>
      <c r="D684" t="s">
        <v>147</v>
      </c>
      <c r="E684" t="s">
        <v>39</v>
      </c>
      <c r="F684" t="str">
        <f t="shared" si="31"/>
        <v>South Australia</v>
      </c>
      <c r="G684" t="s">
        <v>32</v>
      </c>
      <c r="H684">
        <v>5343</v>
      </c>
      <c r="I684" t="s">
        <v>11</v>
      </c>
      <c r="J684" t="s">
        <v>38</v>
      </c>
      <c r="K684" t="s">
        <v>149</v>
      </c>
      <c r="L684" t="s">
        <v>15</v>
      </c>
      <c r="M684" s="5">
        <v>19</v>
      </c>
    </row>
    <row r="685" spans="1:13" x14ac:dyDescent="0.2">
      <c r="A685" s="2">
        <v>45095</v>
      </c>
      <c r="B685" s="3">
        <f t="shared" si="32"/>
        <v>2023</v>
      </c>
      <c r="C685" t="str">
        <f t="shared" si="30"/>
        <v>2022-2023</v>
      </c>
      <c r="D685" t="s">
        <v>147</v>
      </c>
      <c r="E685" t="s">
        <v>96</v>
      </c>
      <c r="F685" t="str">
        <f t="shared" si="31"/>
        <v>Western Australia</v>
      </c>
      <c r="G685" t="s">
        <v>48</v>
      </c>
      <c r="H685">
        <v>6330</v>
      </c>
      <c r="I685" t="s">
        <v>11</v>
      </c>
      <c r="J685" t="s">
        <v>94</v>
      </c>
      <c r="K685" t="s">
        <v>153</v>
      </c>
      <c r="L685" t="s">
        <v>16</v>
      </c>
      <c r="M685" s="5">
        <v>19</v>
      </c>
    </row>
    <row r="686" spans="1:13" x14ac:dyDescent="0.2">
      <c r="A686" s="2">
        <v>45075</v>
      </c>
      <c r="B686" s="3">
        <f t="shared" si="32"/>
        <v>2023</v>
      </c>
      <c r="C686" t="str">
        <f t="shared" si="30"/>
        <v>2022-2023</v>
      </c>
      <c r="D686" t="s">
        <v>147</v>
      </c>
      <c r="E686" t="s">
        <v>62</v>
      </c>
      <c r="F686" t="str">
        <f t="shared" si="31"/>
        <v>Victoria</v>
      </c>
      <c r="G686" t="s">
        <v>45</v>
      </c>
      <c r="H686">
        <v>3134</v>
      </c>
      <c r="I686" t="s">
        <v>11</v>
      </c>
      <c r="J686" t="s">
        <v>63</v>
      </c>
      <c r="K686" t="s">
        <v>19</v>
      </c>
      <c r="L686" t="s">
        <v>23</v>
      </c>
      <c r="M686" s="5">
        <v>19</v>
      </c>
    </row>
    <row r="687" spans="1:13" x14ac:dyDescent="0.2">
      <c r="A687" s="2">
        <v>45647</v>
      </c>
      <c r="B687" s="3">
        <f t="shared" si="32"/>
        <v>2025</v>
      </c>
      <c r="C687" t="str">
        <f t="shared" si="30"/>
        <v>2024-2025</v>
      </c>
      <c r="D687" t="s">
        <v>148</v>
      </c>
      <c r="E687" t="s">
        <v>65</v>
      </c>
      <c r="F687" t="str">
        <f t="shared" si="31"/>
        <v>New South Wales</v>
      </c>
      <c r="G687" t="s">
        <v>10</v>
      </c>
      <c r="H687">
        <v>2541</v>
      </c>
      <c r="I687" t="s">
        <v>11</v>
      </c>
      <c r="J687" t="s">
        <v>58</v>
      </c>
      <c r="K687" t="s">
        <v>154</v>
      </c>
      <c r="L687" t="s">
        <v>14</v>
      </c>
      <c r="M687" s="5">
        <v>19.18</v>
      </c>
    </row>
    <row r="688" spans="1:13" x14ac:dyDescent="0.2">
      <c r="A688" s="2">
        <v>45564</v>
      </c>
      <c r="B688" s="3">
        <f t="shared" si="32"/>
        <v>2025</v>
      </c>
      <c r="C688" t="str">
        <f t="shared" si="30"/>
        <v>2024-2025</v>
      </c>
      <c r="D688" t="s">
        <v>147</v>
      </c>
      <c r="E688" t="s">
        <v>39</v>
      </c>
      <c r="F688" t="str">
        <f t="shared" si="31"/>
        <v>South Australia</v>
      </c>
      <c r="G688" t="s">
        <v>32</v>
      </c>
      <c r="H688">
        <v>5343</v>
      </c>
      <c r="I688" t="s">
        <v>11</v>
      </c>
      <c r="J688" t="s">
        <v>38</v>
      </c>
      <c r="K688" t="s">
        <v>154</v>
      </c>
      <c r="L688" t="s">
        <v>14</v>
      </c>
      <c r="M688" s="5">
        <v>19.2</v>
      </c>
    </row>
    <row r="689" spans="1:13" x14ac:dyDescent="0.2">
      <c r="A689" s="2">
        <v>45214</v>
      </c>
      <c r="B689" s="3">
        <f t="shared" si="32"/>
        <v>2024</v>
      </c>
      <c r="C689" t="str">
        <f t="shared" si="30"/>
        <v>2023-2024</v>
      </c>
      <c r="D689" t="s">
        <v>148</v>
      </c>
      <c r="E689" t="s">
        <v>126</v>
      </c>
      <c r="F689" t="str">
        <f t="shared" si="31"/>
        <v>Queensland</v>
      </c>
      <c r="G689" t="s">
        <v>35</v>
      </c>
      <c r="H689">
        <v>4551</v>
      </c>
      <c r="I689" t="s">
        <v>11</v>
      </c>
      <c r="J689" t="s">
        <v>120</v>
      </c>
      <c r="K689" t="s">
        <v>155</v>
      </c>
      <c r="L689" t="s">
        <v>20</v>
      </c>
      <c r="M689" s="5">
        <v>19.34</v>
      </c>
    </row>
    <row r="690" spans="1:13" x14ac:dyDescent="0.2">
      <c r="A690" s="2">
        <v>45577</v>
      </c>
      <c r="B690" s="3">
        <f t="shared" si="32"/>
        <v>2025</v>
      </c>
      <c r="C690" t="str">
        <f t="shared" si="30"/>
        <v>2024-2025</v>
      </c>
      <c r="D690" t="s">
        <v>147</v>
      </c>
      <c r="E690" t="s">
        <v>129</v>
      </c>
      <c r="F690" t="str">
        <f t="shared" si="31"/>
        <v>Tasmania</v>
      </c>
      <c r="G690" t="s">
        <v>70</v>
      </c>
      <c r="H690">
        <v>7010</v>
      </c>
      <c r="I690" t="s">
        <v>11</v>
      </c>
      <c r="J690" t="s">
        <v>71</v>
      </c>
      <c r="K690" t="s">
        <v>152</v>
      </c>
      <c r="L690" t="s">
        <v>13</v>
      </c>
      <c r="M690" s="5">
        <v>19.39</v>
      </c>
    </row>
    <row r="691" spans="1:13" x14ac:dyDescent="0.2">
      <c r="A691" s="2">
        <v>45116</v>
      </c>
      <c r="B691" s="3">
        <f t="shared" si="32"/>
        <v>2024</v>
      </c>
      <c r="C691" t="str">
        <f t="shared" si="30"/>
        <v>2023-2024</v>
      </c>
      <c r="D691" t="s">
        <v>147</v>
      </c>
      <c r="E691" t="s">
        <v>73</v>
      </c>
      <c r="F691" t="str">
        <f t="shared" si="31"/>
        <v>Victoria</v>
      </c>
      <c r="G691" t="s">
        <v>45</v>
      </c>
      <c r="H691">
        <v>3136</v>
      </c>
      <c r="I691" t="s">
        <v>11</v>
      </c>
      <c r="J691" t="s">
        <v>63</v>
      </c>
      <c r="K691" t="s">
        <v>149</v>
      </c>
      <c r="L691" t="s">
        <v>15</v>
      </c>
      <c r="M691" s="5">
        <v>19.48</v>
      </c>
    </row>
    <row r="692" spans="1:13" x14ac:dyDescent="0.2">
      <c r="A692" s="2">
        <v>45418</v>
      </c>
      <c r="B692" s="3">
        <f t="shared" si="32"/>
        <v>2024</v>
      </c>
      <c r="C692" t="str">
        <f t="shared" si="30"/>
        <v>2023-2024</v>
      </c>
      <c r="D692" t="s">
        <v>147</v>
      </c>
      <c r="E692" t="s">
        <v>89</v>
      </c>
      <c r="F692" t="str">
        <f t="shared" si="31"/>
        <v>Queensland</v>
      </c>
      <c r="G692" t="s">
        <v>35</v>
      </c>
      <c r="H692">
        <v>4655</v>
      </c>
      <c r="I692" t="s">
        <v>11</v>
      </c>
      <c r="J692" t="s">
        <v>51</v>
      </c>
      <c r="K692" t="s">
        <v>150</v>
      </c>
      <c r="L692" t="s">
        <v>18</v>
      </c>
      <c r="M692" s="5">
        <v>19.490000000000002</v>
      </c>
    </row>
    <row r="693" spans="1:13" x14ac:dyDescent="0.2">
      <c r="A693" s="2">
        <v>45249</v>
      </c>
      <c r="B693" s="3">
        <f t="shared" si="32"/>
        <v>2024</v>
      </c>
      <c r="C693" t="str">
        <f t="shared" si="30"/>
        <v>2023-2024</v>
      </c>
      <c r="D693" t="s">
        <v>147</v>
      </c>
      <c r="E693" t="s">
        <v>84</v>
      </c>
      <c r="F693" t="str">
        <f t="shared" si="31"/>
        <v>Queensland</v>
      </c>
      <c r="G693" t="s">
        <v>35</v>
      </c>
      <c r="H693">
        <v>4740</v>
      </c>
      <c r="I693" t="s">
        <v>11</v>
      </c>
      <c r="J693" t="s">
        <v>51</v>
      </c>
      <c r="K693" t="s">
        <v>155</v>
      </c>
      <c r="L693" t="s">
        <v>20</v>
      </c>
      <c r="M693" s="5">
        <v>19.55</v>
      </c>
    </row>
    <row r="694" spans="1:13" x14ac:dyDescent="0.2">
      <c r="A694" s="2">
        <v>45010</v>
      </c>
      <c r="B694" s="3">
        <f t="shared" si="32"/>
        <v>2023</v>
      </c>
      <c r="C694" t="str">
        <f t="shared" si="30"/>
        <v>2022-2023</v>
      </c>
      <c r="D694" t="s">
        <v>147</v>
      </c>
      <c r="E694" t="s">
        <v>34</v>
      </c>
      <c r="F694" t="str">
        <f t="shared" si="31"/>
        <v>Queensland</v>
      </c>
      <c r="G694" t="s">
        <v>35</v>
      </c>
      <c r="H694">
        <v>4802</v>
      </c>
      <c r="I694" t="s">
        <v>11</v>
      </c>
      <c r="J694" t="s">
        <v>36</v>
      </c>
      <c r="K694" t="s">
        <v>156</v>
      </c>
      <c r="L694" t="s">
        <v>17</v>
      </c>
      <c r="M694" s="5">
        <v>19.899999999999999</v>
      </c>
    </row>
    <row r="695" spans="1:13" x14ac:dyDescent="0.2">
      <c r="A695" s="2">
        <v>45401</v>
      </c>
      <c r="B695" s="3">
        <f t="shared" si="32"/>
        <v>2024</v>
      </c>
      <c r="C695" t="str">
        <f t="shared" si="30"/>
        <v>2023-2024</v>
      </c>
      <c r="D695" t="s">
        <v>147</v>
      </c>
      <c r="E695" t="s">
        <v>108</v>
      </c>
      <c r="F695" t="str">
        <f t="shared" si="31"/>
        <v>Victoria</v>
      </c>
      <c r="G695" t="s">
        <v>45</v>
      </c>
      <c r="H695">
        <v>3018</v>
      </c>
      <c r="I695" t="s">
        <v>11</v>
      </c>
      <c r="J695" t="s">
        <v>46</v>
      </c>
      <c r="K695" t="s">
        <v>156</v>
      </c>
      <c r="L695" t="s">
        <v>17</v>
      </c>
      <c r="M695" s="5">
        <v>19.95</v>
      </c>
    </row>
    <row r="696" spans="1:13" x14ac:dyDescent="0.2">
      <c r="A696" s="2">
        <v>45361</v>
      </c>
      <c r="B696" s="3">
        <f t="shared" si="32"/>
        <v>2024</v>
      </c>
      <c r="C696" t="str">
        <f t="shared" si="30"/>
        <v>2023-2024</v>
      </c>
      <c r="D696" t="s">
        <v>147</v>
      </c>
      <c r="E696" t="s">
        <v>118</v>
      </c>
      <c r="F696" t="str">
        <f t="shared" si="31"/>
        <v>New South Wales</v>
      </c>
      <c r="G696" t="s">
        <v>10</v>
      </c>
      <c r="H696">
        <v>2158</v>
      </c>
      <c r="I696" t="s">
        <v>11</v>
      </c>
      <c r="J696" t="s">
        <v>27</v>
      </c>
      <c r="K696" t="s">
        <v>155</v>
      </c>
      <c r="L696" t="s">
        <v>20</v>
      </c>
      <c r="M696" s="5">
        <v>19.95</v>
      </c>
    </row>
    <row r="697" spans="1:13" x14ac:dyDescent="0.2">
      <c r="A697" s="2">
        <v>45490</v>
      </c>
      <c r="B697" s="3">
        <f t="shared" si="32"/>
        <v>2025</v>
      </c>
      <c r="C697" t="str">
        <f t="shared" si="30"/>
        <v>2024-2025</v>
      </c>
      <c r="D697" t="s">
        <v>148</v>
      </c>
      <c r="E697" t="s">
        <v>137</v>
      </c>
      <c r="F697" t="str">
        <f t="shared" si="31"/>
        <v>New South Wales</v>
      </c>
      <c r="G697" t="s">
        <v>10</v>
      </c>
      <c r="H697">
        <v>2031</v>
      </c>
      <c r="I697" t="s">
        <v>11</v>
      </c>
      <c r="J697" t="s">
        <v>12</v>
      </c>
      <c r="K697" t="s">
        <v>149</v>
      </c>
      <c r="L697" t="s">
        <v>15</v>
      </c>
      <c r="M697" s="5">
        <v>19.95</v>
      </c>
    </row>
    <row r="698" spans="1:13" x14ac:dyDescent="0.2">
      <c r="A698" s="2">
        <v>45591</v>
      </c>
      <c r="B698" s="3">
        <f t="shared" si="32"/>
        <v>2025</v>
      </c>
      <c r="C698" t="str">
        <f t="shared" si="30"/>
        <v>2024-2025</v>
      </c>
      <c r="D698" t="s">
        <v>147</v>
      </c>
      <c r="E698" t="s">
        <v>81</v>
      </c>
      <c r="F698" t="str">
        <f t="shared" si="31"/>
        <v>New South Wales</v>
      </c>
      <c r="G698" t="s">
        <v>10</v>
      </c>
      <c r="H698">
        <v>2485</v>
      </c>
      <c r="I698" t="s">
        <v>11</v>
      </c>
      <c r="J698" t="s">
        <v>68</v>
      </c>
      <c r="K698" t="s">
        <v>155</v>
      </c>
      <c r="L698" t="s">
        <v>20</v>
      </c>
      <c r="M698" s="5">
        <v>19.95</v>
      </c>
    </row>
    <row r="699" spans="1:13" x14ac:dyDescent="0.2">
      <c r="A699" s="2">
        <v>45443</v>
      </c>
      <c r="B699" s="3">
        <f t="shared" si="32"/>
        <v>2024</v>
      </c>
      <c r="C699" t="str">
        <f t="shared" si="30"/>
        <v>2023-2024</v>
      </c>
      <c r="D699" t="s">
        <v>147</v>
      </c>
      <c r="E699" t="s">
        <v>86</v>
      </c>
      <c r="F699" t="str">
        <f t="shared" si="31"/>
        <v>New South Wales</v>
      </c>
      <c r="G699" t="s">
        <v>10</v>
      </c>
      <c r="H699">
        <v>2064</v>
      </c>
      <c r="I699" t="s">
        <v>11</v>
      </c>
      <c r="J699" t="s">
        <v>12</v>
      </c>
      <c r="K699" t="s">
        <v>156</v>
      </c>
      <c r="L699" t="s">
        <v>17</v>
      </c>
      <c r="M699" s="5">
        <v>19.96</v>
      </c>
    </row>
    <row r="700" spans="1:13" x14ac:dyDescent="0.2">
      <c r="A700" s="2">
        <v>45027</v>
      </c>
      <c r="B700" s="3">
        <f t="shared" si="32"/>
        <v>2023</v>
      </c>
      <c r="C700" t="str">
        <f t="shared" si="30"/>
        <v>2022-2023</v>
      </c>
      <c r="D700" t="s">
        <v>147</v>
      </c>
      <c r="E700" t="s">
        <v>142</v>
      </c>
      <c r="F700" t="str">
        <f t="shared" si="31"/>
        <v>Australian Capital Territory</v>
      </c>
      <c r="G700" t="s">
        <v>80</v>
      </c>
      <c r="H700">
        <v>2609</v>
      </c>
      <c r="I700" t="s">
        <v>11</v>
      </c>
      <c r="J700" t="s">
        <v>58</v>
      </c>
      <c r="K700" t="s">
        <v>149</v>
      </c>
      <c r="L700" t="s">
        <v>15</v>
      </c>
      <c r="M700" s="5">
        <v>19.96</v>
      </c>
    </row>
    <row r="701" spans="1:13" x14ac:dyDescent="0.2">
      <c r="A701" s="2">
        <v>45622</v>
      </c>
      <c r="B701" s="3">
        <f t="shared" si="32"/>
        <v>2025</v>
      </c>
      <c r="C701" t="str">
        <f t="shared" si="30"/>
        <v>2024-2025</v>
      </c>
      <c r="D701" t="s">
        <v>147</v>
      </c>
      <c r="E701" t="s">
        <v>105</v>
      </c>
      <c r="F701" t="str">
        <f t="shared" si="31"/>
        <v>Victoria</v>
      </c>
      <c r="G701" t="s">
        <v>45</v>
      </c>
      <c r="H701">
        <v>3500</v>
      </c>
      <c r="I701" t="s">
        <v>11</v>
      </c>
      <c r="J701" t="s">
        <v>60</v>
      </c>
      <c r="K701" t="s">
        <v>155</v>
      </c>
      <c r="L701" t="s">
        <v>20</v>
      </c>
      <c r="M701" s="5">
        <v>19.96</v>
      </c>
    </row>
    <row r="702" spans="1:13" x14ac:dyDescent="0.2">
      <c r="A702" s="2">
        <v>44998</v>
      </c>
      <c r="B702" s="3">
        <f t="shared" si="32"/>
        <v>2023</v>
      </c>
      <c r="C702" t="str">
        <f t="shared" si="30"/>
        <v>2022-2023</v>
      </c>
      <c r="D702" t="s">
        <v>148</v>
      </c>
      <c r="E702" t="s">
        <v>145</v>
      </c>
      <c r="F702" t="str">
        <f t="shared" si="31"/>
        <v>New South Wales</v>
      </c>
      <c r="G702" t="s">
        <v>10</v>
      </c>
      <c r="H702">
        <v>2101</v>
      </c>
      <c r="I702" t="s">
        <v>11</v>
      </c>
      <c r="J702" t="s">
        <v>27</v>
      </c>
      <c r="K702" t="s">
        <v>155</v>
      </c>
      <c r="L702" t="s">
        <v>20</v>
      </c>
      <c r="M702" s="5">
        <v>19.96</v>
      </c>
    </row>
    <row r="703" spans="1:13" x14ac:dyDescent="0.2">
      <c r="A703" s="2">
        <v>45331</v>
      </c>
      <c r="B703" s="3">
        <f t="shared" si="32"/>
        <v>2024</v>
      </c>
      <c r="C703" t="str">
        <f t="shared" si="30"/>
        <v>2023-2024</v>
      </c>
      <c r="D703" t="s">
        <v>147</v>
      </c>
      <c r="E703" t="s">
        <v>53</v>
      </c>
      <c r="F703" t="str">
        <f t="shared" si="31"/>
        <v>South Australia</v>
      </c>
      <c r="G703" t="s">
        <v>32</v>
      </c>
      <c r="H703">
        <v>5082</v>
      </c>
      <c r="I703" t="s">
        <v>11</v>
      </c>
      <c r="J703" t="s">
        <v>33</v>
      </c>
      <c r="K703" t="s">
        <v>156</v>
      </c>
      <c r="L703" t="s">
        <v>17</v>
      </c>
      <c r="M703" s="5">
        <v>19.96</v>
      </c>
    </row>
    <row r="704" spans="1:13" x14ac:dyDescent="0.2">
      <c r="A704" s="2">
        <v>45619</v>
      </c>
      <c r="B704" s="3">
        <f t="shared" si="32"/>
        <v>2025</v>
      </c>
      <c r="C704" t="str">
        <f t="shared" si="30"/>
        <v>2024-2025</v>
      </c>
      <c r="D704" t="s">
        <v>148</v>
      </c>
      <c r="E704" t="s">
        <v>113</v>
      </c>
      <c r="F704" t="str">
        <f t="shared" si="31"/>
        <v>Queensland</v>
      </c>
      <c r="G704" t="s">
        <v>35</v>
      </c>
      <c r="H704">
        <v>4215</v>
      </c>
      <c r="I704" t="s">
        <v>11</v>
      </c>
      <c r="J704" t="s">
        <v>104</v>
      </c>
      <c r="K704" t="s">
        <v>155</v>
      </c>
      <c r="L704" t="s">
        <v>20</v>
      </c>
      <c r="M704" s="5">
        <v>19.96</v>
      </c>
    </row>
    <row r="705" spans="1:13" x14ac:dyDescent="0.2">
      <c r="A705" s="2">
        <v>45348</v>
      </c>
      <c r="B705" s="3">
        <f t="shared" si="32"/>
        <v>2024</v>
      </c>
      <c r="C705" t="str">
        <f t="shared" si="30"/>
        <v>2023-2024</v>
      </c>
      <c r="D705" t="s">
        <v>148</v>
      </c>
      <c r="E705" t="s">
        <v>116</v>
      </c>
      <c r="F705" t="str">
        <f t="shared" si="31"/>
        <v>Western Australia</v>
      </c>
      <c r="G705" t="s">
        <v>48</v>
      </c>
      <c r="H705">
        <v>6725</v>
      </c>
      <c r="I705" t="s">
        <v>11</v>
      </c>
      <c r="J705" t="s">
        <v>77</v>
      </c>
      <c r="K705" t="s">
        <v>19</v>
      </c>
      <c r="L705" t="s">
        <v>23</v>
      </c>
      <c r="M705" s="5">
        <v>19.98</v>
      </c>
    </row>
    <row r="706" spans="1:13" x14ac:dyDescent="0.2">
      <c r="A706" s="2">
        <v>45502</v>
      </c>
      <c r="B706" s="3">
        <f t="shared" si="32"/>
        <v>2025</v>
      </c>
      <c r="C706" t="str">
        <f t="shared" ref="C706:C769" si="33">IF(MONTH(A706) &gt;= 7, YEAR(A706) &amp; "-" &amp; YEAR(A706) + 1, YEAR(A706) - 1 &amp; "-" &amp; YEAR(A706))</f>
        <v>2024-2025</v>
      </c>
      <c r="D706" t="s">
        <v>147</v>
      </c>
      <c r="E706" t="s">
        <v>57</v>
      </c>
      <c r="F706" t="str">
        <f t="shared" ref="F706:F769" si="34">IF(G706="WA","Western Australia",
IF(G706="NSW","New South Wales",
IF(G706="QLD","Queensland",
IF(G706="VIC","Victoria",
IF(G706="TAS","Tasmania",
IF(G706="SA","South Australia",
IF(G706="NT","Northern Territory",
IF(G706="ACT","Australian Capital Territory",G706))))))))</f>
        <v>New South Wales</v>
      </c>
      <c r="G706" t="s">
        <v>10</v>
      </c>
      <c r="H706">
        <v>2560</v>
      </c>
      <c r="I706" t="s">
        <v>11</v>
      </c>
      <c r="J706" t="s">
        <v>58</v>
      </c>
      <c r="K706" t="s">
        <v>150</v>
      </c>
      <c r="L706" t="s">
        <v>18</v>
      </c>
      <c r="M706" s="5">
        <v>19.98</v>
      </c>
    </row>
    <row r="707" spans="1:13" x14ac:dyDescent="0.2">
      <c r="A707" s="2">
        <v>45250</v>
      </c>
      <c r="B707" s="3">
        <f t="shared" ref="B707:B770" si="35">IF(MONTH(A707)&gt;=7,YEAR(A707)+1,YEAR(A707))</f>
        <v>2024</v>
      </c>
      <c r="C707" t="str">
        <f t="shared" si="33"/>
        <v>2023-2024</v>
      </c>
      <c r="D707" t="s">
        <v>147</v>
      </c>
      <c r="E707" t="s">
        <v>129</v>
      </c>
      <c r="F707" t="str">
        <f t="shared" si="34"/>
        <v>Tasmania</v>
      </c>
      <c r="G707" t="s">
        <v>70</v>
      </c>
      <c r="H707">
        <v>7010</v>
      </c>
      <c r="I707" t="s">
        <v>11</v>
      </c>
      <c r="J707" t="s">
        <v>71</v>
      </c>
      <c r="K707" t="s">
        <v>154</v>
      </c>
      <c r="L707" t="s">
        <v>14</v>
      </c>
      <c r="M707" s="5">
        <v>19.98</v>
      </c>
    </row>
    <row r="708" spans="1:13" x14ac:dyDescent="0.2">
      <c r="A708" s="2">
        <v>45251</v>
      </c>
      <c r="B708" s="3">
        <f t="shared" si="35"/>
        <v>2024</v>
      </c>
      <c r="C708" t="str">
        <f t="shared" si="33"/>
        <v>2023-2024</v>
      </c>
      <c r="D708" t="s">
        <v>148</v>
      </c>
      <c r="E708" t="s">
        <v>145</v>
      </c>
      <c r="F708" t="str">
        <f t="shared" si="34"/>
        <v>New South Wales</v>
      </c>
      <c r="G708" t="s">
        <v>10</v>
      </c>
      <c r="H708">
        <v>2101</v>
      </c>
      <c r="I708" t="s">
        <v>11</v>
      </c>
      <c r="J708" t="s">
        <v>27</v>
      </c>
      <c r="K708" t="s">
        <v>150</v>
      </c>
      <c r="L708" t="s">
        <v>18</v>
      </c>
      <c r="M708" s="5">
        <v>19.98</v>
      </c>
    </row>
    <row r="709" spans="1:13" x14ac:dyDescent="0.2">
      <c r="A709" s="2">
        <v>45453</v>
      </c>
      <c r="B709" s="3">
        <f t="shared" si="35"/>
        <v>2024</v>
      </c>
      <c r="C709" t="str">
        <f t="shared" si="33"/>
        <v>2023-2024</v>
      </c>
      <c r="D709" t="s">
        <v>147</v>
      </c>
      <c r="E709" t="s">
        <v>75</v>
      </c>
      <c r="F709" t="str">
        <f t="shared" si="34"/>
        <v>Victoria</v>
      </c>
      <c r="G709" t="s">
        <v>45</v>
      </c>
      <c r="H709">
        <v>3630</v>
      </c>
      <c r="I709" t="s">
        <v>11</v>
      </c>
      <c r="J709" t="s">
        <v>55</v>
      </c>
      <c r="K709" t="s">
        <v>151</v>
      </c>
      <c r="L709" t="s">
        <v>21</v>
      </c>
      <c r="M709" s="5">
        <v>19.98</v>
      </c>
    </row>
    <row r="710" spans="1:13" x14ac:dyDescent="0.2">
      <c r="A710" s="2">
        <v>45506</v>
      </c>
      <c r="B710" s="3">
        <f t="shared" si="35"/>
        <v>2025</v>
      </c>
      <c r="C710" t="str">
        <f t="shared" si="33"/>
        <v>2024-2025</v>
      </c>
      <c r="D710" t="s">
        <v>147</v>
      </c>
      <c r="E710" t="s">
        <v>50</v>
      </c>
      <c r="F710" t="str">
        <f t="shared" si="34"/>
        <v>Queensland</v>
      </c>
      <c r="G710" t="s">
        <v>35</v>
      </c>
      <c r="H710">
        <v>4703</v>
      </c>
      <c r="I710" t="s">
        <v>11</v>
      </c>
      <c r="J710" t="s">
        <v>51</v>
      </c>
      <c r="K710" t="s">
        <v>150</v>
      </c>
      <c r="L710" t="s">
        <v>18</v>
      </c>
      <c r="M710" s="5">
        <v>19.98</v>
      </c>
    </row>
    <row r="711" spans="1:13" x14ac:dyDescent="0.2">
      <c r="A711" s="2">
        <v>45005</v>
      </c>
      <c r="B711" s="3">
        <f t="shared" si="35"/>
        <v>2023</v>
      </c>
      <c r="C711" t="str">
        <f t="shared" si="33"/>
        <v>2022-2023</v>
      </c>
      <c r="D711" t="s">
        <v>147</v>
      </c>
      <c r="E711" t="s">
        <v>34</v>
      </c>
      <c r="F711" t="str">
        <f t="shared" si="34"/>
        <v>Queensland</v>
      </c>
      <c r="G711" t="s">
        <v>35</v>
      </c>
      <c r="H711">
        <v>4802</v>
      </c>
      <c r="I711" t="s">
        <v>11</v>
      </c>
      <c r="J711" t="s">
        <v>36</v>
      </c>
      <c r="K711" t="s">
        <v>154</v>
      </c>
      <c r="L711" t="s">
        <v>14</v>
      </c>
      <c r="M711" s="5">
        <v>19.989999999999998</v>
      </c>
    </row>
    <row r="712" spans="1:13" x14ac:dyDescent="0.2">
      <c r="A712" s="2">
        <v>45060</v>
      </c>
      <c r="B712" s="3">
        <f t="shared" si="35"/>
        <v>2023</v>
      </c>
      <c r="C712" t="str">
        <f t="shared" si="33"/>
        <v>2022-2023</v>
      </c>
      <c r="D712" t="s">
        <v>147</v>
      </c>
      <c r="E712" t="s">
        <v>129</v>
      </c>
      <c r="F712" t="str">
        <f t="shared" si="34"/>
        <v>Tasmania</v>
      </c>
      <c r="G712" t="s">
        <v>70</v>
      </c>
      <c r="H712">
        <v>7010</v>
      </c>
      <c r="I712" t="s">
        <v>11</v>
      </c>
      <c r="J712" t="s">
        <v>71</v>
      </c>
      <c r="K712" t="s">
        <v>152</v>
      </c>
      <c r="L712" t="s">
        <v>13</v>
      </c>
      <c r="M712" s="5">
        <v>19.989999999999998</v>
      </c>
    </row>
    <row r="713" spans="1:13" x14ac:dyDescent="0.2">
      <c r="A713" s="2">
        <v>45249</v>
      </c>
      <c r="B713" s="3">
        <f t="shared" si="35"/>
        <v>2024</v>
      </c>
      <c r="C713" t="str">
        <f t="shared" si="33"/>
        <v>2023-2024</v>
      </c>
      <c r="D713" t="s">
        <v>147</v>
      </c>
      <c r="E713" t="s">
        <v>101</v>
      </c>
      <c r="F713" t="str">
        <f t="shared" si="34"/>
        <v>Victoria</v>
      </c>
      <c r="G713" t="s">
        <v>45</v>
      </c>
      <c r="H713">
        <v>3131</v>
      </c>
      <c r="I713" t="s">
        <v>11</v>
      </c>
      <c r="J713" t="s">
        <v>63</v>
      </c>
      <c r="K713" t="s">
        <v>154</v>
      </c>
      <c r="L713" t="s">
        <v>14</v>
      </c>
      <c r="M713" s="5">
        <v>19.989999999999998</v>
      </c>
    </row>
    <row r="714" spans="1:13" x14ac:dyDescent="0.2">
      <c r="A714" s="2">
        <v>45015</v>
      </c>
      <c r="B714" s="3">
        <f t="shared" si="35"/>
        <v>2023</v>
      </c>
      <c r="C714" t="str">
        <f t="shared" si="33"/>
        <v>2022-2023</v>
      </c>
      <c r="D714" t="s">
        <v>147</v>
      </c>
      <c r="E714" t="s">
        <v>121</v>
      </c>
      <c r="F714" t="str">
        <f t="shared" si="34"/>
        <v>Queensland</v>
      </c>
      <c r="G714" t="s">
        <v>35</v>
      </c>
      <c r="H714">
        <v>4700</v>
      </c>
      <c r="I714" t="s">
        <v>11</v>
      </c>
      <c r="J714" t="s">
        <v>51</v>
      </c>
      <c r="K714" t="s">
        <v>149</v>
      </c>
      <c r="L714" t="s">
        <v>15</v>
      </c>
      <c r="M714" s="5">
        <v>19.989999999999998</v>
      </c>
    </row>
    <row r="715" spans="1:13" x14ac:dyDescent="0.2">
      <c r="A715" s="2">
        <v>45496</v>
      </c>
      <c r="B715" s="3">
        <f t="shared" si="35"/>
        <v>2025</v>
      </c>
      <c r="C715" t="str">
        <f t="shared" si="33"/>
        <v>2024-2025</v>
      </c>
      <c r="D715" t="s">
        <v>147</v>
      </c>
      <c r="E715" t="s">
        <v>111</v>
      </c>
      <c r="F715" t="str">
        <f t="shared" si="34"/>
        <v>New South Wales</v>
      </c>
      <c r="G715" t="s">
        <v>10</v>
      </c>
      <c r="H715">
        <v>2120</v>
      </c>
      <c r="I715" t="s">
        <v>11</v>
      </c>
      <c r="J715" t="s">
        <v>27</v>
      </c>
      <c r="K715" t="s">
        <v>154</v>
      </c>
      <c r="L715" t="s">
        <v>14</v>
      </c>
      <c r="M715" s="5">
        <v>19.989999999999998</v>
      </c>
    </row>
    <row r="716" spans="1:13" x14ac:dyDescent="0.2">
      <c r="A716" s="2">
        <v>45267</v>
      </c>
      <c r="B716" s="3">
        <f t="shared" si="35"/>
        <v>2024</v>
      </c>
      <c r="C716" t="str">
        <f t="shared" si="33"/>
        <v>2023-2024</v>
      </c>
      <c r="D716" t="s">
        <v>147</v>
      </c>
      <c r="E716" t="s">
        <v>85</v>
      </c>
      <c r="F716" t="str">
        <f t="shared" si="34"/>
        <v>Queensland</v>
      </c>
      <c r="G716" t="s">
        <v>35</v>
      </c>
      <c r="H716">
        <v>4883</v>
      </c>
      <c r="I716" t="s">
        <v>11</v>
      </c>
      <c r="J716" t="s">
        <v>36</v>
      </c>
      <c r="K716" t="s">
        <v>152</v>
      </c>
      <c r="L716" t="s">
        <v>13</v>
      </c>
      <c r="M716" s="5">
        <v>19.990000000000002</v>
      </c>
    </row>
    <row r="717" spans="1:13" x14ac:dyDescent="0.2">
      <c r="A717" s="2">
        <v>45218</v>
      </c>
      <c r="B717" s="3">
        <f t="shared" si="35"/>
        <v>2024</v>
      </c>
      <c r="C717" t="str">
        <f t="shared" si="33"/>
        <v>2023-2024</v>
      </c>
      <c r="D717" t="s">
        <v>147</v>
      </c>
      <c r="E717" t="s">
        <v>124</v>
      </c>
      <c r="F717" t="str">
        <f t="shared" si="34"/>
        <v>New South Wales</v>
      </c>
      <c r="G717" t="s">
        <v>10</v>
      </c>
      <c r="H717">
        <v>2015</v>
      </c>
      <c r="I717" t="s">
        <v>11</v>
      </c>
      <c r="J717" t="s">
        <v>12</v>
      </c>
      <c r="K717" t="s">
        <v>154</v>
      </c>
      <c r="L717" t="s">
        <v>14</v>
      </c>
      <c r="M717" s="5">
        <v>20</v>
      </c>
    </row>
    <row r="718" spans="1:13" x14ac:dyDescent="0.2">
      <c r="A718" s="2">
        <v>45023</v>
      </c>
      <c r="B718" s="3">
        <f t="shared" si="35"/>
        <v>2023</v>
      </c>
      <c r="C718" t="str">
        <f t="shared" si="33"/>
        <v>2022-2023</v>
      </c>
      <c r="D718" t="s">
        <v>147</v>
      </c>
      <c r="E718" t="s">
        <v>142</v>
      </c>
      <c r="F718" t="str">
        <f t="shared" si="34"/>
        <v>Australian Capital Territory</v>
      </c>
      <c r="G718" t="s">
        <v>80</v>
      </c>
      <c r="H718">
        <v>2609</v>
      </c>
      <c r="I718" t="s">
        <v>11</v>
      </c>
      <c r="J718" t="s">
        <v>58</v>
      </c>
      <c r="K718" t="s">
        <v>154</v>
      </c>
      <c r="L718" t="s">
        <v>14</v>
      </c>
      <c r="M718" s="5">
        <v>20</v>
      </c>
    </row>
    <row r="719" spans="1:13" x14ac:dyDescent="0.2">
      <c r="A719" s="2">
        <v>45569</v>
      </c>
      <c r="B719" s="3">
        <f t="shared" si="35"/>
        <v>2025</v>
      </c>
      <c r="C719" t="str">
        <f t="shared" si="33"/>
        <v>2024-2025</v>
      </c>
      <c r="D719" t="s">
        <v>147</v>
      </c>
      <c r="E719" t="s">
        <v>31</v>
      </c>
      <c r="F719" t="str">
        <f t="shared" si="34"/>
        <v>South Australia</v>
      </c>
      <c r="G719" t="s">
        <v>32</v>
      </c>
      <c r="H719">
        <v>5168</v>
      </c>
      <c r="I719" t="s">
        <v>11</v>
      </c>
      <c r="J719" t="s">
        <v>33</v>
      </c>
      <c r="K719" t="s">
        <v>149</v>
      </c>
      <c r="L719" t="s">
        <v>15</v>
      </c>
      <c r="M719" s="5">
        <v>20</v>
      </c>
    </row>
    <row r="720" spans="1:13" x14ac:dyDescent="0.2">
      <c r="A720" s="2">
        <v>45568</v>
      </c>
      <c r="B720" s="3">
        <f t="shared" si="35"/>
        <v>2025</v>
      </c>
      <c r="C720" t="str">
        <f t="shared" si="33"/>
        <v>2024-2025</v>
      </c>
      <c r="D720" t="s">
        <v>148</v>
      </c>
      <c r="E720" t="s">
        <v>115</v>
      </c>
      <c r="F720" t="str">
        <f t="shared" si="34"/>
        <v>Western Australia</v>
      </c>
      <c r="G720" t="s">
        <v>48</v>
      </c>
      <c r="H720">
        <v>6280</v>
      </c>
      <c r="I720" t="s">
        <v>11</v>
      </c>
      <c r="J720" t="s">
        <v>94</v>
      </c>
      <c r="K720" t="s">
        <v>154</v>
      </c>
      <c r="L720" t="s">
        <v>14</v>
      </c>
      <c r="M720" s="5">
        <v>20.010000000000002</v>
      </c>
    </row>
    <row r="721" spans="1:13" x14ac:dyDescent="0.2">
      <c r="A721" s="2">
        <v>45297</v>
      </c>
      <c r="B721" s="3">
        <f t="shared" si="35"/>
        <v>2024</v>
      </c>
      <c r="C721" t="str">
        <f t="shared" si="33"/>
        <v>2023-2024</v>
      </c>
      <c r="D721" t="s">
        <v>148</v>
      </c>
      <c r="E721" t="s">
        <v>103</v>
      </c>
      <c r="F721" t="str">
        <f t="shared" si="34"/>
        <v>Queensland</v>
      </c>
      <c r="G721" t="s">
        <v>35</v>
      </c>
      <c r="H721">
        <v>4509</v>
      </c>
      <c r="I721" t="s">
        <v>11</v>
      </c>
      <c r="J721" t="s">
        <v>104</v>
      </c>
      <c r="K721" t="s">
        <v>157</v>
      </c>
      <c r="L721" t="s">
        <v>22</v>
      </c>
      <c r="M721" s="5">
        <v>20.18</v>
      </c>
    </row>
    <row r="722" spans="1:13" x14ac:dyDescent="0.2">
      <c r="A722" s="2">
        <v>45459</v>
      </c>
      <c r="B722" s="3">
        <f t="shared" si="35"/>
        <v>2024</v>
      </c>
      <c r="C722" t="str">
        <f t="shared" si="33"/>
        <v>2023-2024</v>
      </c>
      <c r="D722" t="s">
        <v>148</v>
      </c>
      <c r="E722" t="s">
        <v>122</v>
      </c>
      <c r="F722" t="str">
        <f t="shared" si="34"/>
        <v>New South Wales</v>
      </c>
      <c r="G722" t="s">
        <v>10</v>
      </c>
      <c r="H722">
        <v>2650</v>
      </c>
      <c r="I722" t="s">
        <v>11</v>
      </c>
      <c r="J722" t="s">
        <v>25</v>
      </c>
      <c r="K722" t="s">
        <v>157</v>
      </c>
      <c r="L722" t="s">
        <v>22</v>
      </c>
      <c r="M722" s="5">
        <v>20.32</v>
      </c>
    </row>
    <row r="723" spans="1:13" x14ac:dyDescent="0.2">
      <c r="A723" s="2">
        <v>45619</v>
      </c>
      <c r="B723" s="3">
        <f t="shared" si="35"/>
        <v>2025</v>
      </c>
      <c r="C723" t="str">
        <f t="shared" si="33"/>
        <v>2024-2025</v>
      </c>
      <c r="D723" t="s">
        <v>147</v>
      </c>
      <c r="E723" t="s">
        <v>57</v>
      </c>
      <c r="F723" t="str">
        <f t="shared" si="34"/>
        <v>New South Wales</v>
      </c>
      <c r="G723" t="s">
        <v>10</v>
      </c>
      <c r="H723">
        <v>2560</v>
      </c>
      <c r="I723" t="s">
        <v>11</v>
      </c>
      <c r="J723" t="s">
        <v>58</v>
      </c>
      <c r="K723" t="s">
        <v>150</v>
      </c>
      <c r="L723" t="s">
        <v>18</v>
      </c>
      <c r="M723" s="5">
        <v>20.5</v>
      </c>
    </row>
    <row r="724" spans="1:13" x14ac:dyDescent="0.2">
      <c r="A724" s="2">
        <v>45056</v>
      </c>
      <c r="B724" s="3">
        <f t="shared" si="35"/>
        <v>2023</v>
      </c>
      <c r="C724" t="str">
        <f t="shared" si="33"/>
        <v>2022-2023</v>
      </c>
      <c r="D724" t="s">
        <v>148</v>
      </c>
      <c r="E724" t="s">
        <v>42</v>
      </c>
      <c r="F724" t="str">
        <f t="shared" si="34"/>
        <v>Queensland</v>
      </c>
      <c r="G724" t="s">
        <v>35</v>
      </c>
      <c r="H724">
        <v>4053</v>
      </c>
      <c r="I724" t="s">
        <v>11</v>
      </c>
      <c r="J724" t="s">
        <v>43</v>
      </c>
      <c r="K724" t="s">
        <v>157</v>
      </c>
      <c r="L724" t="s">
        <v>22</v>
      </c>
      <c r="M724" s="5">
        <v>20.58</v>
      </c>
    </row>
    <row r="725" spans="1:13" x14ac:dyDescent="0.2">
      <c r="A725" s="2">
        <v>45354</v>
      </c>
      <c r="B725" s="3">
        <f t="shared" si="35"/>
        <v>2024</v>
      </c>
      <c r="C725" t="str">
        <f t="shared" si="33"/>
        <v>2023-2024</v>
      </c>
      <c r="D725" t="s">
        <v>147</v>
      </c>
      <c r="E725" t="s">
        <v>79</v>
      </c>
      <c r="F725" t="str">
        <f t="shared" si="34"/>
        <v>Australian Capital Territory</v>
      </c>
      <c r="G725" t="s">
        <v>80</v>
      </c>
      <c r="H725">
        <v>2617</v>
      </c>
      <c r="I725" t="s">
        <v>11</v>
      </c>
      <c r="J725" t="s">
        <v>58</v>
      </c>
      <c r="K725" t="s">
        <v>154</v>
      </c>
      <c r="L725" t="s">
        <v>14</v>
      </c>
      <c r="M725" s="5">
        <v>20.59</v>
      </c>
    </row>
    <row r="726" spans="1:13" x14ac:dyDescent="0.2">
      <c r="A726" s="2">
        <v>45164</v>
      </c>
      <c r="B726" s="3">
        <f t="shared" si="35"/>
        <v>2024</v>
      </c>
      <c r="C726" t="str">
        <f t="shared" si="33"/>
        <v>2023-2024</v>
      </c>
      <c r="D726" t="s">
        <v>147</v>
      </c>
      <c r="E726" t="s">
        <v>139</v>
      </c>
      <c r="F726" t="str">
        <f t="shared" si="34"/>
        <v>New South Wales</v>
      </c>
      <c r="G726" t="s">
        <v>10</v>
      </c>
      <c r="H726">
        <v>2020</v>
      </c>
      <c r="I726" t="s">
        <v>11</v>
      </c>
      <c r="J726" t="s">
        <v>12</v>
      </c>
      <c r="K726" t="s">
        <v>154</v>
      </c>
      <c r="L726" t="s">
        <v>14</v>
      </c>
      <c r="M726" s="5">
        <v>20.75</v>
      </c>
    </row>
    <row r="727" spans="1:13" x14ac:dyDescent="0.2">
      <c r="A727" s="2">
        <v>45260</v>
      </c>
      <c r="B727" s="3">
        <f t="shared" si="35"/>
        <v>2024</v>
      </c>
      <c r="C727" t="str">
        <f t="shared" si="33"/>
        <v>2023-2024</v>
      </c>
      <c r="D727" t="s">
        <v>147</v>
      </c>
      <c r="E727" t="s">
        <v>56</v>
      </c>
      <c r="F727" t="str">
        <f t="shared" si="34"/>
        <v>Northern Territory</v>
      </c>
      <c r="G727" t="s">
        <v>29</v>
      </c>
      <c r="H727">
        <v>870</v>
      </c>
      <c r="I727" t="s">
        <v>11</v>
      </c>
      <c r="J727" t="s">
        <v>30</v>
      </c>
      <c r="K727" t="s">
        <v>152</v>
      </c>
      <c r="L727" t="s">
        <v>13</v>
      </c>
      <c r="M727" s="5">
        <v>20.87</v>
      </c>
    </row>
    <row r="728" spans="1:13" x14ac:dyDescent="0.2">
      <c r="A728" s="2">
        <v>45378</v>
      </c>
      <c r="B728" s="3">
        <f t="shared" si="35"/>
        <v>2024</v>
      </c>
      <c r="C728" t="str">
        <f t="shared" si="33"/>
        <v>2023-2024</v>
      </c>
      <c r="D728" t="s">
        <v>147</v>
      </c>
      <c r="E728" t="s">
        <v>112</v>
      </c>
      <c r="F728" t="str">
        <f t="shared" si="34"/>
        <v>Victoria</v>
      </c>
      <c r="G728" t="s">
        <v>45</v>
      </c>
      <c r="H728">
        <v>3076</v>
      </c>
      <c r="I728" t="s">
        <v>11</v>
      </c>
      <c r="J728" t="s">
        <v>46</v>
      </c>
      <c r="K728" t="s">
        <v>152</v>
      </c>
      <c r="L728" t="s">
        <v>13</v>
      </c>
      <c r="M728" s="5">
        <v>20.9</v>
      </c>
    </row>
    <row r="729" spans="1:13" x14ac:dyDescent="0.2">
      <c r="A729" s="2">
        <v>45542</v>
      </c>
      <c r="B729" s="3">
        <f t="shared" si="35"/>
        <v>2025</v>
      </c>
      <c r="C729" t="str">
        <f t="shared" si="33"/>
        <v>2024-2025</v>
      </c>
      <c r="D729" t="s">
        <v>147</v>
      </c>
      <c r="E729" t="s">
        <v>146</v>
      </c>
      <c r="F729" t="str">
        <f t="shared" si="34"/>
        <v>Victoria</v>
      </c>
      <c r="G729" t="s">
        <v>45</v>
      </c>
      <c r="H729">
        <v>3353</v>
      </c>
      <c r="I729" t="s">
        <v>11</v>
      </c>
      <c r="J729" t="s">
        <v>60</v>
      </c>
      <c r="K729" t="s">
        <v>155</v>
      </c>
      <c r="L729" t="s">
        <v>20</v>
      </c>
      <c r="M729" s="5">
        <v>20.93</v>
      </c>
    </row>
    <row r="730" spans="1:13" x14ac:dyDescent="0.2">
      <c r="A730" s="2">
        <v>45453</v>
      </c>
      <c r="B730" s="3">
        <f t="shared" si="35"/>
        <v>2024</v>
      </c>
      <c r="C730" t="str">
        <f t="shared" si="33"/>
        <v>2023-2024</v>
      </c>
      <c r="D730" t="s">
        <v>147</v>
      </c>
      <c r="E730" t="s">
        <v>26</v>
      </c>
      <c r="F730" t="str">
        <f t="shared" si="34"/>
        <v>New South Wales</v>
      </c>
      <c r="G730" t="s">
        <v>10</v>
      </c>
      <c r="H730">
        <v>2141</v>
      </c>
      <c r="I730" t="s">
        <v>11</v>
      </c>
      <c r="J730" t="s">
        <v>27</v>
      </c>
      <c r="K730" t="s">
        <v>156</v>
      </c>
      <c r="L730" t="s">
        <v>17</v>
      </c>
      <c r="M730" s="5">
        <v>20.94</v>
      </c>
    </row>
    <row r="731" spans="1:13" x14ac:dyDescent="0.2">
      <c r="A731" s="2">
        <v>45086</v>
      </c>
      <c r="B731" s="3">
        <f t="shared" si="35"/>
        <v>2023</v>
      </c>
      <c r="C731" t="str">
        <f t="shared" si="33"/>
        <v>2022-2023</v>
      </c>
      <c r="D731" t="s">
        <v>147</v>
      </c>
      <c r="E731" t="s">
        <v>64</v>
      </c>
      <c r="F731" t="str">
        <f t="shared" si="34"/>
        <v>Victoria</v>
      </c>
      <c r="G731" t="s">
        <v>45</v>
      </c>
      <c r="H731">
        <v>3199</v>
      </c>
      <c r="I731" t="s">
        <v>11</v>
      </c>
      <c r="J731" t="s">
        <v>63</v>
      </c>
      <c r="K731" t="s">
        <v>155</v>
      </c>
      <c r="L731" t="s">
        <v>20</v>
      </c>
      <c r="M731" s="5">
        <v>20.950000000000003</v>
      </c>
    </row>
    <row r="732" spans="1:13" x14ac:dyDescent="0.2">
      <c r="A732" s="2">
        <v>45558</v>
      </c>
      <c r="B732" s="3">
        <f t="shared" si="35"/>
        <v>2025</v>
      </c>
      <c r="C732" t="str">
        <f t="shared" si="33"/>
        <v>2024-2025</v>
      </c>
      <c r="D732" t="s">
        <v>147</v>
      </c>
      <c r="E732" t="s">
        <v>86</v>
      </c>
      <c r="F732" t="str">
        <f t="shared" si="34"/>
        <v>New South Wales</v>
      </c>
      <c r="G732" t="s">
        <v>10</v>
      </c>
      <c r="H732">
        <v>2064</v>
      </c>
      <c r="I732" t="s">
        <v>11</v>
      </c>
      <c r="J732" t="s">
        <v>12</v>
      </c>
      <c r="K732" t="s">
        <v>152</v>
      </c>
      <c r="L732" t="s">
        <v>13</v>
      </c>
      <c r="M732" s="5">
        <v>20.96</v>
      </c>
    </row>
    <row r="733" spans="1:13" x14ac:dyDescent="0.2">
      <c r="A733" s="2">
        <v>45581</v>
      </c>
      <c r="B733" s="3">
        <f t="shared" si="35"/>
        <v>2025</v>
      </c>
      <c r="C733" t="str">
        <f t="shared" si="33"/>
        <v>2024-2025</v>
      </c>
      <c r="D733" t="s">
        <v>147</v>
      </c>
      <c r="E733" t="s">
        <v>54</v>
      </c>
      <c r="F733" t="str">
        <f t="shared" si="34"/>
        <v>Victoria</v>
      </c>
      <c r="G733" t="s">
        <v>45</v>
      </c>
      <c r="H733">
        <v>3977</v>
      </c>
      <c r="I733" t="s">
        <v>11</v>
      </c>
      <c r="J733" t="s">
        <v>55</v>
      </c>
      <c r="K733" t="s">
        <v>149</v>
      </c>
      <c r="L733" t="s">
        <v>15</v>
      </c>
      <c r="M733" s="5">
        <v>20.97</v>
      </c>
    </row>
    <row r="734" spans="1:13" x14ac:dyDescent="0.2">
      <c r="A734" s="2">
        <v>45239</v>
      </c>
      <c r="B734" s="3">
        <f t="shared" si="35"/>
        <v>2024</v>
      </c>
      <c r="C734" t="str">
        <f t="shared" si="33"/>
        <v>2023-2024</v>
      </c>
      <c r="D734" t="s">
        <v>147</v>
      </c>
      <c r="E734" t="s">
        <v>119</v>
      </c>
      <c r="F734" t="str">
        <f t="shared" si="34"/>
        <v>Queensland</v>
      </c>
      <c r="G734" t="s">
        <v>35</v>
      </c>
      <c r="H734">
        <v>4570</v>
      </c>
      <c r="I734" t="s">
        <v>11</v>
      </c>
      <c r="J734" t="s">
        <v>120</v>
      </c>
      <c r="K734" t="s">
        <v>152</v>
      </c>
      <c r="L734" t="s">
        <v>13</v>
      </c>
      <c r="M734" s="5">
        <v>20.97</v>
      </c>
    </row>
    <row r="735" spans="1:13" x14ac:dyDescent="0.2">
      <c r="A735" s="2">
        <v>45648</v>
      </c>
      <c r="B735" s="3">
        <f t="shared" si="35"/>
        <v>2025</v>
      </c>
      <c r="C735" t="str">
        <f t="shared" si="33"/>
        <v>2024-2025</v>
      </c>
      <c r="D735" t="s">
        <v>147</v>
      </c>
      <c r="E735" t="s">
        <v>31</v>
      </c>
      <c r="F735" t="str">
        <f t="shared" si="34"/>
        <v>South Australia</v>
      </c>
      <c r="G735" t="s">
        <v>32</v>
      </c>
      <c r="H735">
        <v>5168</v>
      </c>
      <c r="I735" t="s">
        <v>11</v>
      </c>
      <c r="J735" t="s">
        <v>33</v>
      </c>
      <c r="K735" t="s">
        <v>149</v>
      </c>
      <c r="L735" t="s">
        <v>15</v>
      </c>
      <c r="M735" s="5">
        <v>20.97</v>
      </c>
    </row>
    <row r="736" spans="1:13" x14ac:dyDescent="0.2">
      <c r="A736" s="2">
        <v>44965</v>
      </c>
      <c r="B736" s="3">
        <f t="shared" si="35"/>
        <v>2023</v>
      </c>
      <c r="C736" t="str">
        <f t="shared" si="33"/>
        <v>2022-2023</v>
      </c>
      <c r="D736" t="s">
        <v>147</v>
      </c>
      <c r="E736" t="s">
        <v>129</v>
      </c>
      <c r="F736" t="str">
        <f t="shared" si="34"/>
        <v>Tasmania</v>
      </c>
      <c r="G736" t="s">
        <v>70</v>
      </c>
      <c r="H736">
        <v>7010</v>
      </c>
      <c r="I736" t="s">
        <v>11</v>
      </c>
      <c r="J736" t="s">
        <v>71</v>
      </c>
      <c r="K736" t="s">
        <v>154</v>
      </c>
      <c r="L736" t="s">
        <v>14</v>
      </c>
      <c r="M736" s="5">
        <v>20.98</v>
      </c>
    </row>
    <row r="737" spans="1:13" x14ac:dyDescent="0.2">
      <c r="A737" s="2">
        <v>45069</v>
      </c>
      <c r="B737" s="3">
        <f t="shared" si="35"/>
        <v>2023</v>
      </c>
      <c r="C737" t="str">
        <f t="shared" si="33"/>
        <v>2022-2023</v>
      </c>
      <c r="D737" t="s">
        <v>147</v>
      </c>
      <c r="E737" t="s">
        <v>111</v>
      </c>
      <c r="F737" t="str">
        <f t="shared" si="34"/>
        <v>New South Wales</v>
      </c>
      <c r="G737" t="s">
        <v>10</v>
      </c>
      <c r="H737">
        <v>2120</v>
      </c>
      <c r="I737" t="s">
        <v>11</v>
      </c>
      <c r="J737" t="s">
        <v>27</v>
      </c>
      <c r="K737" t="s">
        <v>153</v>
      </c>
      <c r="L737" t="s">
        <v>16</v>
      </c>
      <c r="M737" s="5">
        <v>20.98</v>
      </c>
    </row>
    <row r="738" spans="1:13" x14ac:dyDescent="0.2">
      <c r="A738" s="2">
        <v>45408</v>
      </c>
      <c r="B738" s="3">
        <f t="shared" si="35"/>
        <v>2024</v>
      </c>
      <c r="C738" t="str">
        <f t="shared" si="33"/>
        <v>2023-2024</v>
      </c>
      <c r="D738" t="s">
        <v>147</v>
      </c>
      <c r="E738" t="s">
        <v>127</v>
      </c>
      <c r="F738" t="str">
        <f t="shared" si="34"/>
        <v>New South Wales</v>
      </c>
      <c r="G738" t="s">
        <v>10</v>
      </c>
      <c r="H738">
        <v>2131</v>
      </c>
      <c r="I738" t="s">
        <v>11</v>
      </c>
      <c r="J738" t="s">
        <v>27</v>
      </c>
      <c r="K738" t="s">
        <v>150</v>
      </c>
      <c r="L738" t="s">
        <v>18</v>
      </c>
      <c r="M738" s="5">
        <v>20.990000000000002</v>
      </c>
    </row>
    <row r="739" spans="1:13" x14ac:dyDescent="0.2">
      <c r="A739" s="2">
        <v>45561</v>
      </c>
      <c r="B739" s="3">
        <f t="shared" si="35"/>
        <v>2025</v>
      </c>
      <c r="C739" t="str">
        <f t="shared" si="33"/>
        <v>2024-2025</v>
      </c>
      <c r="D739" t="s">
        <v>147</v>
      </c>
      <c r="E739" t="s">
        <v>124</v>
      </c>
      <c r="F739" t="str">
        <f t="shared" si="34"/>
        <v>New South Wales</v>
      </c>
      <c r="G739" t="s">
        <v>10</v>
      </c>
      <c r="H739">
        <v>2015</v>
      </c>
      <c r="I739" t="s">
        <v>11</v>
      </c>
      <c r="J739" t="s">
        <v>12</v>
      </c>
      <c r="K739" t="s">
        <v>149</v>
      </c>
      <c r="L739" t="s">
        <v>15</v>
      </c>
      <c r="M739" s="5">
        <v>21</v>
      </c>
    </row>
    <row r="740" spans="1:13" x14ac:dyDescent="0.2">
      <c r="A740" s="2">
        <v>45084</v>
      </c>
      <c r="B740" s="3">
        <f t="shared" si="35"/>
        <v>2023</v>
      </c>
      <c r="C740" t="str">
        <f t="shared" si="33"/>
        <v>2022-2023</v>
      </c>
      <c r="D740" t="s">
        <v>147</v>
      </c>
      <c r="E740" t="s">
        <v>39</v>
      </c>
      <c r="F740" t="str">
        <f t="shared" si="34"/>
        <v>South Australia</v>
      </c>
      <c r="G740" t="s">
        <v>32</v>
      </c>
      <c r="H740">
        <v>5343</v>
      </c>
      <c r="I740" t="s">
        <v>11</v>
      </c>
      <c r="J740" t="s">
        <v>38</v>
      </c>
      <c r="K740" t="s">
        <v>153</v>
      </c>
      <c r="L740" t="s">
        <v>16</v>
      </c>
      <c r="M740" s="5">
        <v>21</v>
      </c>
    </row>
    <row r="741" spans="1:13" x14ac:dyDescent="0.2">
      <c r="A741" s="2">
        <v>45382</v>
      </c>
      <c r="B741" s="3">
        <f t="shared" si="35"/>
        <v>2024</v>
      </c>
      <c r="C741" t="str">
        <f t="shared" si="33"/>
        <v>2023-2024</v>
      </c>
      <c r="D741" t="s">
        <v>147</v>
      </c>
      <c r="E741" t="s">
        <v>39</v>
      </c>
      <c r="F741" t="str">
        <f t="shared" si="34"/>
        <v>South Australia</v>
      </c>
      <c r="G741" t="s">
        <v>32</v>
      </c>
      <c r="H741">
        <v>5343</v>
      </c>
      <c r="I741" t="s">
        <v>11</v>
      </c>
      <c r="J741" t="s">
        <v>38</v>
      </c>
      <c r="K741" t="s">
        <v>19</v>
      </c>
      <c r="L741" t="s">
        <v>23</v>
      </c>
      <c r="M741" s="5">
        <v>21</v>
      </c>
    </row>
    <row r="742" spans="1:13" x14ac:dyDescent="0.2">
      <c r="A742" s="2">
        <v>45065</v>
      </c>
      <c r="B742" s="3">
        <f t="shared" si="35"/>
        <v>2023</v>
      </c>
      <c r="C742" t="str">
        <f t="shared" si="33"/>
        <v>2022-2023</v>
      </c>
      <c r="D742" t="s">
        <v>147</v>
      </c>
      <c r="E742" t="s">
        <v>74</v>
      </c>
      <c r="F742" t="str">
        <f t="shared" si="34"/>
        <v>South Australia</v>
      </c>
      <c r="G742" t="s">
        <v>32</v>
      </c>
      <c r="H742">
        <v>5043</v>
      </c>
      <c r="I742" t="s">
        <v>11</v>
      </c>
      <c r="J742" t="s">
        <v>33</v>
      </c>
      <c r="K742" t="s">
        <v>154</v>
      </c>
      <c r="L742" t="s">
        <v>14</v>
      </c>
      <c r="M742" s="5">
        <v>21</v>
      </c>
    </row>
    <row r="743" spans="1:13" x14ac:dyDescent="0.2">
      <c r="A743" s="2">
        <v>45592</v>
      </c>
      <c r="B743" s="3">
        <f t="shared" si="35"/>
        <v>2025</v>
      </c>
      <c r="C743" t="str">
        <f t="shared" si="33"/>
        <v>2024-2025</v>
      </c>
      <c r="D743" t="s">
        <v>147</v>
      </c>
      <c r="E743" t="s">
        <v>95</v>
      </c>
      <c r="F743" t="str">
        <f t="shared" si="34"/>
        <v>Victoria</v>
      </c>
      <c r="G743" t="s">
        <v>45</v>
      </c>
      <c r="H743">
        <v>3931</v>
      </c>
      <c r="I743" t="s">
        <v>11</v>
      </c>
      <c r="J743" t="s">
        <v>55</v>
      </c>
      <c r="K743" t="s">
        <v>151</v>
      </c>
      <c r="L743" t="s">
        <v>21</v>
      </c>
      <c r="M743" s="5">
        <v>21</v>
      </c>
    </row>
    <row r="744" spans="1:13" x14ac:dyDescent="0.2">
      <c r="A744" s="2">
        <v>45338</v>
      </c>
      <c r="B744" s="3">
        <f t="shared" si="35"/>
        <v>2024</v>
      </c>
      <c r="C744" t="str">
        <f t="shared" si="33"/>
        <v>2023-2024</v>
      </c>
      <c r="D744" t="s">
        <v>148</v>
      </c>
      <c r="E744" t="s">
        <v>101</v>
      </c>
      <c r="F744" t="str">
        <f t="shared" si="34"/>
        <v>Victoria</v>
      </c>
      <c r="G744" t="s">
        <v>45</v>
      </c>
      <c r="H744">
        <v>3131</v>
      </c>
      <c r="I744" t="s">
        <v>11</v>
      </c>
      <c r="J744" t="s">
        <v>63</v>
      </c>
      <c r="K744" t="s">
        <v>154</v>
      </c>
      <c r="L744" t="s">
        <v>14</v>
      </c>
      <c r="M744" s="5">
        <v>21</v>
      </c>
    </row>
    <row r="745" spans="1:13" x14ac:dyDescent="0.2">
      <c r="A745" s="2">
        <v>45042</v>
      </c>
      <c r="B745" s="3">
        <f t="shared" si="35"/>
        <v>2023</v>
      </c>
      <c r="C745" t="str">
        <f t="shared" si="33"/>
        <v>2022-2023</v>
      </c>
      <c r="D745" t="s">
        <v>148</v>
      </c>
      <c r="E745" t="s">
        <v>24</v>
      </c>
      <c r="F745" t="str">
        <f t="shared" si="34"/>
        <v>New South Wales</v>
      </c>
      <c r="G745" t="s">
        <v>10</v>
      </c>
      <c r="H745">
        <v>2795</v>
      </c>
      <c r="I745" t="s">
        <v>11</v>
      </c>
      <c r="J745" t="s">
        <v>25</v>
      </c>
      <c r="K745" t="s">
        <v>150</v>
      </c>
      <c r="L745" t="s">
        <v>18</v>
      </c>
      <c r="M745" s="5">
        <v>21.310000000000002</v>
      </c>
    </row>
    <row r="746" spans="1:13" x14ac:dyDescent="0.2">
      <c r="A746" s="2">
        <v>45289</v>
      </c>
      <c r="B746" s="3">
        <f t="shared" si="35"/>
        <v>2024</v>
      </c>
      <c r="C746" t="str">
        <f t="shared" si="33"/>
        <v>2023-2024</v>
      </c>
      <c r="D746" t="s">
        <v>148</v>
      </c>
      <c r="E746" t="s">
        <v>99</v>
      </c>
      <c r="F746" t="str">
        <f t="shared" si="34"/>
        <v>Victoria</v>
      </c>
      <c r="G746" t="s">
        <v>45</v>
      </c>
      <c r="H746">
        <v>3148</v>
      </c>
      <c r="I746" t="s">
        <v>11</v>
      </c>
      <c r="J746" t="s">
        <v>63</v>
      </c>
      <c r="K746" t="s">
        <v>153</v>
      </c>
      <c r="L746" t="s">
        <v>16</v>
      </c>
      <c r="M746" s="5">
        <v>21.48</v>
      </c>
    </row>
    <row r="747" spans="1:13" x14ac:dyDescent="0.2">
      <c r="A747" s="2">
        <v>44978</v>
      </c>
      <c r="B747" s="3">
        <f t="shared" si="35"/>
        <v>2023</v>
      </c>
      <c r="C747" t="str">
        <f t="shared" si="33"/>
        <v>2022-2023</v>
      </c>
      <c r="D747" t="s">
        <v>147</v>
      </c>
      <c r="E747" t="s">
        <v>143</v>
      </c>
      <c r="F747" t="str">
        <f t="shared" si="34"/>
        <v>New South Wales</v>
      </c>
      <c r="G747" t="s">
        <v>10</v>
      </c>
      <c r="H747">
        <v>2154</v>
      </c>
      <c r="I747" t="s">
        <v>11</v>
      </c>
      <c r="J747" t="s">
        <v>27</v>
      </c>
      <c r="K747" t="s">
        <v>150</v>
      </c>
      <c r="L747" t="s">
        <v>18</v>
      </c>
      <c r="M747" s="5">
        <v>21.490000000000002</v>
      </c>
    </row>
    <row r="748" spans="1:13" x14ac:dyDescent="0.2">
      <c r="A748" s="2">
        <v>45568</v>
      </c>
      <c r="B748" s="3">
        <f t="shared" si="35"/>
        <v>2025</v>
      </c>
      <c r="C748" t="str">
        <f t="shared" si="33"/>
        <v>2024-2025</v>
      </c>
      <c r="D748" t="s">
        <v>147</v>
      </c>
      <c r="E748" t="s">
        <v>57</v>
      </c>
      <c r="F748" t="str">
        <f t="shared" si="34"/>
        <v>New South Wales</v>
      </c>
      <c r="G748" t="s">
        <v>10</v>
      </c>
      <c r="H748">
        <v>2560</v>
      </c>
      <c r="I748" t="s">
        <v>11</v>
      </c>
      <c r="J748" t="s">
        <v>58</v>
      </c>
      <c r="K748" t="s">
        <v>154</v>
      </c>
      <c r="L748" t="s">
        <v>14</v>
      </c>
      <c r="M748" s="5">
        <v>21.5</v>
      </c>
    </row>
    <row r="749" spans="1:13" x14ac:dyDescent="0.2">
      <c r="A749" s="2">
        <v>44988</v>
      </c>
      <c r="B749" s="3">
        <f t="shared" si="35"/>
        <v>2023</v>
      </c>
      <c r="C749" t="str">
        <f t="shared" si="33"/>
        <v>2022-2023</v>
      </c>
      <c r="D749" t="s">
        <v>147</v>
      </c>
      <c r="E749" t="s">
        <v>99</v>
      </c>
      <c r="F749" t="str">
        <f t="shared" si="34"/>
        <v>Victoria</v>
      </c>
      <c r="G749" t="s">
        <v>45</v>
      </c>
      <c r="H749">
        <v>3148</v>
      </c>
      <c r="I749" t="s">
        <v>11</v>
      </c>
      <c r="J749" t="s">
        <v>63</v>
      </c>
      <c r="K749" t="s">
        <v>154</v>
      </c>
      <c r="L749" t="s">
        <v>14</v>
      </c>
      <c r="M749" s="5">
        <v>21.75</v>
      </c>
    </row>
    <row r="750" spans="1:13" x14ac:dyDescent="0.2">
      <c r="A750" s="2">
        <v>45504</v>
      </c>
      <c r="B750" s="3">
        <f t="shared" si="35"/>
        <v>2025</v>
      </c>
      <c r="C750" t="str">
        <f t="shared" si="33"/>
        <v>2024-2025</v>
      </c>
      <c r="D750" t="s">
        <v>147</v>
      </c>
      <c r="E750" t="s">
        <v>136</v>
      </c>
      <c r="F750" t="str">
        <f t="shared" si="34"/>
        <v>Victoria</v>
      </c>
      <c r="G750" t="s">
        <v>45</v>
      </c>
      <c r="H750">
        <v>3175</v>
      </c>
      <c r="I750" t="s">
        <v>11</v>
      </c>
      <c r="J750" t="s">
        <v>63</v>
      </c>
      <c r="K750" t="s">
        <v>19</v>
      </c>
      <c r="L750" t="s">
        <v>23</v>
      </c>
      <c r="M750" s="5">
        <v>21.81</v>
      </c>
    </row>
    <row r="751" spans="1:13" x14ac:dyDescent="0.2">
      <c r="A751" s="2">
        <v>45321</v>
      </c>
      <c r="B751" s="3">
        <f t="shared" si="35"/>
        <v>2024</v>
      </c>
      <c r="C751" t="str">
        <f t="shared" si="33"/>
        <v>2023-2024</v>
      </c>
      <c r="D751" t="s">
        <v>148</v>
      </c>
      <c r="E751" t="s">
        <v>65</v>
      </c>
      <c r="F751" t="str">
        <f t="shared" si="34"/>
        <v>New South Wales</v>
      </c>
      <c r="G751" t="s">
        <v>10</v>
      </c>
      <c r="H751">
        <v>2541</v>
      </c>
      <c r="I751" t="s">
        <v>11</v>
      </c>
      <c r="J751" t="s">
        <v>58</v>
      </c>
      <c r="K751" t="s">
        <v>156</v>
      </c>
      <c r="L751" t="s">
        <v>17</v>
      </c>
      <c r="M751" s="5">
        <v>21.94</v>
      </c>
    </row>
    <row r="752" spans="1:13" x14ac:dyDescent="0.2">
      <c r="A752" s="2">
        <v>45028</v>
      </c>
      <c r="B752" s="3">
        <f t="shared" si="35"/>
        <v>2023</v>
      </c>
      <c r="C752" t="str">
        <f t="shared" si="33"/>
        <v>2022-2023</v>
      </c>
      <c r="D752" t="s">
        <v>147</v>
      </c>
      <c r="E752" t="s">
        <v>61</v>
      </c>
      <c r="F752" t="str">
        <f t="shared" si="34"/>
        <v>New South Wales</v>
      </c>
      <c r="G752" t="s">
        <v>10</v>
      </c>
      <c r="H752">
        <v>2539</v>
      </c>
      <c r="I752" t="s">
        <v>11</v>
      </c>
      <c r="J752" t="s">
        <v>58</v>
      </c>
      <c r="K752" t="s">
        <v>155</v>
      </c>
      <c r="L752" t="s">
        <v>20</v>
      </c>
      <c r="M752" s="5">
        <v>21.95</v>
      </c>
    </row>
    <row r="753" spans="1:13" x14ac:dyDescent="0.2">
      <c r="A753" s="2">
        <v>45240</v>
      </c>
      <c r="B753" s="3">
        <f t="shared" si="35"/>
        <v>2024</v>
      </c>
      <c r="C753" t="str">
        <f t="shared" si="33"/>
        <v>2023-2024</v>
      </c>
      <c r="D753" t="s">
        <v>147</v>
      </c>
      <c r="E753" t="s">
        <v>52</v>
      </c>
      <c r="F753" t="str">
        <f t="shared" si="34"/>
        <v>Victoria</v>
      </c>
      <c r="G753" t="s">
        <v>45</v>
      </c>
      <c r="H753">
        <v>3030</v>
      </c>
      <c r="I753" t="s">
        <v>11</v>
      </c>
      <c r="J753" t="s">
        <v>46</v>
      </c>
      <c r="K753" t="s">
        <v>155</v>
      </c>
      <c r="L753" t="s">
        <v>20</v>
      </c>
      <c r="M753" s="5">
        <v>21.96</v>
      </c>
    </row>
    <row r="754" spans="1:13" x14ac:dyDescent="0.2">
      <c r="A754" s="2">
        <v>44985</v>
      </c>
      <c r="B754" s="3">
        <f t="shared" si="35"/>
        <v>2023</v>
      </c>
      <c r="C754" t="str">
        <f t="shared" si="33"/>
        <v>2022-2023</v>
      </c>
      <c r="D754" t="s">
        <v>147</v>
      </c>
      <c r="E754" t="s">
        <v>136</v>
      </c>
      <c r="F754" t="str">
        <f t="shared" si="34"/>
        <v>Victoria</v>
      </c>
      <c r="G754" t="s">
        <v>45</v>
      </c>
      <c r="H754">
        <v>3175</v>
      </c>
      <c r="I754" t="s">
        <v>11</v>
      </c>
      <c r="J754" t="s">
        <v>63</v>
      </c>
      <c r="K754" t="s">
        <v>149</v>
      </c>
      <c r="L754" t="s">
        <v>15</v>
      </c>
      <c r="M754" s="5">
        <v>21.97</v>
      </c>
    </row>
    <row r="755" spans="1:13" x14ac:dyDescent="0.2">
      <c r="A755" s="2">
        <v>45635</v>
      </c>
      <c r="B755" s="3">
        <f t="shared" si="35"/>
        <v>2025</v>
      </c>
      <c r="C755" t="str">
        <f t="shared" si="33"/>
        <v>2024-2025</v>
      </c>
      <c r="D755" t="s">
        <v>148</v>
      </c>
      <c r="E755" t="s">
        <v>113</v>
      </c>
      <c r="F755" t="str">
        <f t="shared" si="34"/>
        <v>Queensland</v>
      </c>
      <c r="G755" t="s">
        <v>35</v>
      </c>
      <c r="H755">
        <v>4215</v>
      </c>
      <c r="I755" t="s">
        <v>11</v>
      </c>
      <c r="J755" t="s">
        <v>104</v>
      </c>
      <c r="K755" t="s">
        <v>19</v>
      </c>
      <c r="L755" t="s">
        <v>23</v>
      </c>
      <c r="M755" s="5">
        <v>21.97</v>
      </c>
    </row>
    <row r="756" spans="1:13" x14ac:dyDescent="0.2">
      <c r="A756" s="2">
        <v>45534</v>
      </c>
      <c r="B756" s="3">
        <f t="shared" si="35"/>
        <v>2025</v>
      </c>
      <c r="C756" t="str">
        <f t="shared" si="33"/>
        <v>2024-2025</v>
      </c>
      <c r="D756" t="s">
        <v>148</v>
      </c>
      <c r="E756" t="s">
        <v>47</v>
      </c>
      <c r="F756" t="str">
        <f t="shared" si="34"/>
        <v>Western Australia</v>
      </c>
      <c r="G756" t="s">
        <v>48</v>
      </c>
      <c r="H756">
        <v>6030</v>
      </c>
      <c r="I756" t="s">
        <v>11</v>
      </c>
      <c r="J756" t="s">
        <v>49</v>
      </c>
      <c r="K756" t="s">
        <v>155</v>
      </c>
      <c r="L756" t="s">
        <v>20</v>
      </c>
      <c r="M756" s="5">
        <v>21.98</v>
      </c>
    </row>
    <row r="757" spans="1:13" x14ac:dyDescent="0.2">
      <c r="A757" s="2">
        <v>45572</v>
      </c>
      <c r="B757" s="3">
        <f t="shared" si="35"/>
        <v>2025</v>
      </c>
      <c r="C757" t="str">
        <f t="shared" si="33"/>
        <v>2024-2025</v>
      </c>
      <c r="D757" t="s">
        <v>147</v>
      </c>
      <c r="E757" t="s">
        <v>72</v>
      </c>
      <c r="F757" t="str">
        <f t="shared" si="34"/>
        <v>Western Australia</v>
      </c>
      <c r="G757" t="s">
        <v>48</v>
      </c>
      <c r="H757">
        <v>6010</v>
      </c>
      <c r="I757" t="s">
        <v>11</v>
      </c>
      <c r="J757" t="s">
        <v>49</v>
      </c>
      <c r="K757" t="s">
        <v>152</v>
      </c>
      <c r="L757" t="s">
        <v>13</v>
      </c>
      <c r="M757" s="5">
        <v>21.99</v>
      </c>
    </row>
    <row r="758" spans="1:13" x14ac:dyDescent="0.2">
      <c r="A758" s="2">
        <v>45387</v>
      </c>
      <c r="B758" s="3">
        <f t="shared" si="35"/>
        <v>2024</v>
      </c>
      <c r="C758" t="str">
        <f t="shared" si="33"/>
        <v>2023-2024</v>
      </c>
      <c r="D758" t="s">
        <v>147</v>
      </c>
      <c r="E758" t="s">
        <v>133</v>
      </c>
      <c r="F758" t="str">
        <f t="shared" si="34"/>
        <v>Queensland</v>
      </c>
      <c r="G758" t="s">
        <v>35</v>
      </c>
      <c r="H758">
        <v>4305</v>
      </c>
      <c r="I758" t="s">
        <v>11</v>
      </c>
      <c r="J758" t="s">
        <v>104</v>
      </c>
      <c r="K758" t="s">
        <v>19</v>
      </c>
      <c r="L758" t="s">
        <v>23</v>
      </c>
      <c r="M758" s="5">
        <v>21.990000000000002</v>
      </c>
    </row>
    <row r="759" spans="1:13" x14ac:dyDescent="0.2">
      <c r="A759" s="2">
        <v>44972</v>
      </c>
      <c r="B759" s="3">
        <f t="shared" si="35"/>
        <v>2023</v>
      </c>
      <c r="C759" t="str">
        <f t="shared" si="33"/>
        <v>2022-2023</v>
      </c>
      <c r="D759" t="s">
        <v>147</v>
      </c>
      <c r="E759" t="s">
        <v>136</v>
      </c>
      <c r="F759" t="str">
        <f t="shared" si="34"/>
        <v>Victoria</v>
      </c>
      <c r="G759" t="s">
        <v>45</v>
      </c>
      <c r="H759">
        <v>3175</v>
      </c>
      <c r="I759" t="s">
        <v>11</v>
      </c>
      <c r="J759" t="s">
        <v>63</v>
      </c>
      <c r="K759" t="s">
        <v>154</v>
      </c>
      <c r="L759" t="s">
        <v>14</v>
      </c>
      <c r="M759" s="5">
        <v>22</v>
      </c>
    </row>
    <row r="760" spans="1:13" x14ac:dyDescent="0.2">
      <c r="A760" s="2">
        <v>45446</v>
      </c>
      <c r="B760" s="3">
        <f t="shared" si="35"/>
        <v>2024</v>
      </c>
      <c r="C760" t="str">
        <f t="shared" si="33"/>
        <v>2023-2024</v>
      </c>
      <c r="D760" t="s">
        <v>147</v>
      </c>
      <c r="E760" t="s">
        <v>75</v>
      </c>
      <c r="F760" t="str">
        <f t="shared" si="34"/>
        <v>Victoria</v>
      </c>
      <c r="G760" t="s">
        <v>45</v>
      </c>
      <c r="H760">
        <v>3630</v>
      </c>
      <c r="I760" t="s">
        <v>11</v>
      </c>
      <c r="J760" t="s">
        <v>55</v>
      </c>
      <c r="K760" t="s">
        <v>150</v>
      </c>
      <c r="L760" t="s">
        <v>18</v>
      </c>
      <c r="M760" s="5">
        <v>22</v>
      </c>
    </row>
    <row r="761" spans="1:13" x14ac:dyDescent="0.2">
      <c r="A761" s="2">
        <v>44946</v>
      </c>
      <c r="B761" s="3">
        <f t="shared" si="35"/>
        <v>2023</v>
      </c>
      <c r="C761" t="str">
        <f t="shared" si="33"/>
        <v>2022-2023</v>
      </c>
      <c r="D761" t="s">
        <v>147</v>
      </c>
      <c r="E761" t="s">
        <v>57</v>
      </c>
      <c r="F761" t="str">
        <f t="shared" si="34"/>
        <v>New South Wales</v>
      </c>
      <c r="G761" t="s">
        <v>10</v>
      </c>
      <c r="H761">
        <v>2560</v>
      </c>
      <c r="I761" t="s">
        <v>11</v>
      </c>
      <c r="J761" t="s">
        <v>58</v>
      </c>
      <c r="K761" t="s">
        <v>153</v>
      </c>
      <c r="L761" t="s">
        <v>16</v>
      </c>
      <c r="M761" s="5">
        <v>22.25</v>
      </c>
    </row>
    <row r="762" spans="1:13" x14ac:dyDescent="0.2">
      <c r="A762" s="2">
        <v>45598</v>
      </c>
      <c r="B762" s="3">
        <f t="shared" si="35"/>
        <v>2025</v>
      </c>
      <c r="C762" t="str">
        <f t="shared" si="33"/>
        <v>2024-2025</v>
      </c>
      <c r="D762" t="s">
        <v>147</v>
      </c>
      <c r="E762" t="s">
        <v>37</v>
      </c>
      <c r="F762" t="str">
        <f t="shared" si="34"/>
        <v>South Australia</v>
      </c>
      <c r="G762" t="s">
        <v>32</v>
      </c>
      <c r="H762">
        <v>5607</v>
      </c>
      <c r="I762" t="s">
        <v>11</v>
      </c>
      <c r="J762" t="s">
        <v>38</v>
      </c>
      <c r="K762" t="s">
        <v>19</v>
      </c>
      <c r="L762" t="s">
        <v>23</v>
      </c>
      <c r="M762" s="5">
        <v>22.29</v>
      </c>
    </row>
    <row r="763" spans="1:13" x14ac:dyDescent="0.2">
      <c r="A763" s="2">
        <v>45593</v>
      </c>
      <c r="B763" s="3">
        <f t="shared" si="35"/>
        <v>2025</v>
      </c>
      <c r="C763" t="str">
        <f t="shared" si="33"/>
        <v>2024-2025</v>
      </c>
      <c r="D763" t="s">
        <v>148</v>
      </c>
      <c r="E763" t="s">
        <v>24</v>
      </c>
      <c r="F763" t="str">
        <f t="shared" si="34"/>
        <v>New South Wales</v>
      </c>
      <c r="G763" t="s">
        <v>10</v>
      </c>
      <c r="H763">
        <v>2795</v>
      </c>
      <c r="I763" t="s">
        <v>11</v>
      </c>
      <c r="J763" t="s">
        <v>25</v>
      </c>
      <c r="K763" t="s">
        <v>154</v>
      </c>
      <c r="L763" t="s">
        <v>14</v>
      </c>
      <c r="M763" s="5">
        <v>22.41</v>
      </c>
    </row>
    <row r="764" spans="1:13" x14ac:dyDescent="0.2">
      <c r="A764" s="2">
        <v>45480</v>
      </c>
      <c r="B764" s="3">
        <f t="shared" si="35"/>
        <v>2025</v>
      </c>
      <c r="C764" t="str">
        <f t="shared" si="33"/>
        <v>2024-2025</v>
      </c>
      <c r="D764" t="s">
        <v>147</v>
      </c>
      <c r="E764" t="s">
        <v>41</v>
      </c>
      <c r="F764" t="str">
        <f t="shared" si="34"/>
        <v>New South Wales</v>
      </c>
      <c r="G764" t="s">
        <v>10</v>
      </c>
      <c r="H764">
        <v>2830</v>
      </c>
      <c r="I764" t="s">
        <v>11</v>
      </c>
      <c r="J764" t="s">
        <v>25</v>
      </c>
      <c r="K764" t="s">
        <v>155</v>
      </c>
      <c r="L764" t="s">
        <v>20</v>
      </c>
      <c r="M764" s="5">
        <v>22.93</v>
      </c>
    </row>
    <row r="765" spans="1:13" x14ac:dyDescent="0.2">
      <c r="A765" s="2">
        <v>45396</v>
      </c>
      <c r="B765" s="3">
        <f t="shared" si="35"/>
        <v>2024</v>
      </c>
      <c r="C765" t="str">
        <f t="shared" si="33"/>
        <v>2023-2024</v>
      </c>
      <c r="D765" t="s">
        <v>148</v>
      </c>
      <c r="E765" t="s">
        <v>47</v>
      </c>
      <c r="F765" t="str">
        <f t="shared" si="34"/>
        <v>Western Australia</v>
      </c>
      <c r="G765" t="s">
        <v>48</v>
      </c>
      <c r="H765">
        <v>6030</v>
      </c>
      <c r="I765" t="s">
        <v>11</v>
      </c>
      <c r="J765" t="s">
        <v>49</v>
      </c>
      <c r="K765" t="s">
        <v>156</v>
      </c>
      <c r="L765" t="s">
        <v>17</v>
      </c>
      <c r="M765" s="5">
        <v>22.939999999999998</v>
      </c>
    </row>
    <row r="766" spans="1:13" x14ac:dyDescent="0.2">
      <c r="A766" s="2">
        <v>45084</v>
      </c>
      <c r="B766" s="3">
        <f t="shared" si="35"/>
        <v>2023</v>
      </c>
      <c r="C766" t="str">
        <f t="shared" si="33"/>
        <v>2022-2023</v>
      </c>
      <c r="D766" t="s">
        <v>148</v>
      </c>
      <c r="E766" t="s">
        <v>62</v>
      </c>
      <c r="F766" t="str">
        <f t="shared" si="34"/>
        <v>Victoria</v>
      </c>
      <c r="G766" t="s">
        <v>45</v>
      </c>
      <c r="H766">
        <v>3134</v>
      </c>
      <c r="I766" t="s">
        <v>11</v>
      </c>
      <c r="J766" t="s">
        <v>63</v>
      </c>
      <c r="K766" t="s">
        <v>155</v>
      </c>
      <c r="L766" t="s">
        <v>20</v>
      </c>
      <c r="M766" s="5">
        <v>22.939999999999998</v>
      </c>
    </row>
    <row r="767" spans="1:13" x14ac:dyDescent="0.2">
      <c r="A767" s="2">
        <v>45188</v>
      </c>
      <c r="B767" s="3">
        <f t="shared" si="35"/>
        <v>2024</v>
      </c>
      <c r="C767" t="str">
        <f t="shared" si="33"/>
        <v>2023-2024</v>
      </c>
      <c r="D767" t="s">
        <v>147</v>
      </c>
      <c r="E767" t="s">
        <v>67</v>
      </c>
      <c r="F767" t="str">
        <f t="shared" si="34"/>
        <v>New South Wales</v>
      </c>
      <c r="G767" t="s">
        <v>10</v>
      </c>
      <c r="H767">
        <v>2478</v>
      </c>
      <c r="I767" t="s">
        <v>11</v>
      </c>
      <c r="J767" t="s">
        <v>68</v>
      </c>
      <c r="K767" t="s">
        <v>152</v>
      </c>
      <c r="L767" t="s">
        <v>13</v>
      </c>
      <c r="M767" s="5">
        <v>22.97</v>
      </c>
    </row>
    <row r="768" spans="1:13" x14ac:dyDescent="0.2">
      <c r="A768" s="2">
        <v>45534</v>
      </c>
      <c r="B768" s="3">
        <f t="shared" si="35"/>
        <v>2025</v>
      </c>
      <c r="C768" t="str">
        <f t="shared" si="33"/>
        <v>2024-2025</v>
      </c>
      <c r="D768" t="s">
        <v>147</v>
      </c>
      <c r="E768" t="s">
        <v>92</v>
      </c>
      <c r="F768" t="str">
        <f t="shared" si="34"/>
        <v>Queensland</v>
      </c>
      <c r="G768" t="s">
        <v>35</v>
      </c>
      <c r="H768">
        <v>4068</v>
      </c>
      <c r="I768" t="s">
        <v>11</v>
      </c>
      <c r="J768" t="s">
        <v>43</v>
      </c>
      <c r="K768" t="s">
        <v>149</v>
      </c>
      <c r="L768" t="s">
        <v>15</v>
      </c>
      <c r="M768" s="5">
        <v>22.990000000000002</v>
      </c>
    </row>
    <row r="769" spans="1:13" x14ac:dyDescent="0.2">
      <c r="A769" s="2">
        <v>45337</v>
      </c>
      <c r="B769" s="3">
        <f t="shared" si="35"/>
        <v>2024</v>
      </c>
      <c r="C769" t="str">
        <f t="shared" si="33"/>
        <v>2023-2024</v>
      </c>
      <c r="D769" t="s">
        <v>147</v>
      </c>
      <c r="E769" t="s">
        <v>40</v>
      </c>
      <c r="F769" t="str">
        <f t="shared" si="34"/>
        <v>New South Wales</v>
      </c>
      <c r="G769" t="s">
        <v>10</v>
      </c>
      <c r="H769">
        <v>2116</v>
      </c>
      <c r="I769" t="s">
        <v>11</v>
      </c>
      <c r="J769" t="s">
        <v>27</v>
      </c>
      <c r="K769" t="s">
        <v>155</v>
      </c>
      <c r="L769" t="s">
        <v>20</v>
      </c>
      <c r="M769" s="5">
        <v>23</v>
      </c>
    </row>
    <row r="770" spans="1:13" x14ac:dyDescent="0.2">
      <c r="A770" s="2">
        <v>45548</v>
      </c>
      <c r="B770" s="3">
        <f t="shared" si="35"/>
        <v>2025</v>
      </c>
      <c r="C770" t="str">
        <f t="shared" ref="C770:C833" si="36">IF(MONTH(A770) &gt;= 7, YEAR(A770) &amp; "-" &amp; YEAR(A770) + 1, YEAR(A770) - 1 &amp; "-" &amp; YEAR(A770))</f>
        <v>2024-2025</v>
      </c>
      <c r="D770" t="s">
        <v>147</v>
      </c>
      <c r="E770" t="s">
        <v>72</v>
      </c>
      <c r="F770" t="str">
        <f t="shared" ref="F770:F833" si="37">IF(G770="WA","Western Australia",
IF(G770="NSW","New South Wales",
IF(G770="QLD","Queensland",
IF(G770="VIC","Victoria",
IF(G770="TAS","Tasmania",
IF(G770="SA","South Australia",
IF(G770="NT","Northern Territory",
IF(G770="ACT","Australian Capital Territory",G770))))))))</f>
        <v>Western Australia</v>
      </c>
      <c r="G770" t="s">
        <v>48</v>
      </c>
      <c r="H770">
        <v>6010</v>
      </c>
      <c r="I770" t="s">
        <v>11</v>
      </c>
      <c r="J770" t="s">
        <v>49</v>
      </c>
      <c r="K770" t="s">
        <v>154</v>
      </c>
      <c r="L770" t="s">
        <v>14</v>
      </c>
      <c r="M770" s="5">
        <v>23</v>
      </c>
    </row>
    <row r="771" spans="1:13" x14ac:dyDescent="0.2">
      <c r="A771" s="2">
        <v>44979</v>
      </c>
      <c r="B771" s="3">
        <f t="shared" ref="B771:B834" si="38">IF(MONTH(A771)&gt;=7,YEAR(A771)+1,YEAR(A771))</f>
        <v>2023</v>
      </c>
      <c r="C771" t="str">
        <f t="shared" si="36"/>
        <v>2022-2023</v>
      </c>
      <c r="D771" t="s">
        <v>147</v>
      </c>
      <c r="E771" t="s">
        <v>78</v>
      </c>
      <c r="F771" t="str">
        <f t="shared" si="37"/>
        <v>New South Wales</v>
      </c>
      <c r="G771" t="s">
        <v>10</v>
      </c>
      <c r="H771">
        <v>2350</v>
      </c>
      <c r="I771" t="s">
        <v>11</v>
      </c>
      <c r="J771" t="s">
        <v>68</v>
      </c>
      <c r="K771" t="s">
        <v>154</v>
      </c>
      <c r="L771" t="s">
        <v>14</v>
      </c>
      <c r="M771" s="5">
        <v>23.16</v>
      </c>
    </row>
    <row r="772" spans="1:13" x14ac:dyDescent="0.2">
      <c r="A772" s="2">
        <v>45635</v>
      </c>
      <c r="B772" s="3">
        <f t="shared" si="38"/>
        <v>2025</v>
      </c>
      <c r="C772" t="str">
        <f t="shared" si="36"/>
        <v>2024-2025</v>
      </c>
      <c r="D772" t="s">
        <v>147</v>
      </c>
      <c r="E772" t="s">
        <v>34</v>
      </c>
      <c r="F772" t="str">
        <f t="shared" si="37"/>
        <v>Queensland</v>
      </c>
      <c r="G772" t="s">
        <v>35</v>
      </c>
      <c r="H772">
        <v>4802</v>
      </c>
      <c r="I772" t="s">
        <v>11</v>
      </c>
      <c r="J772" t="s">
        <v>36</v>
      </c>
      <c r="K772" t="s">
        <v>19</v>
      </c>
      <c r="L772" t="s">
        <v>23</v>
      </c>
      <c r="M772" s="5">
        <v>23.18</v>
      </c>
    </row>
    <row r="773" spans="1:13" x14ac:dyDescent="0.2">
      <c r="A773" s="2">
        <v>45181</v>
      </c>
      <c r="B773" s="3">
        <f t="shared" si="38"/>
        <v>2024</v>
      </c>
      <c r="C773" t="str">
        <f t="shared" si="36"/>
        <v>2023-2024</v>
      </c>
      <c r="D773" t="s">
        <v>148</v>
      </c>
      <c r="E773" t="s">
        <v>97</v>
      </c>
      <c r="F773" t="str">
        <f t="shared" si="37"/>
        <v>Tasmania</v>
      </c>
      <c r="G773" t="s">
        <v>70</v>
      </c>
      <c r="H773">
        <v>7250</v>
      </c>
      <c r="I773" t="s">
        <v>11</v>
      </c>
      <c r="J773" t="s">
        <v>71</v>
      </c>
      <c r="K773" t="s">
        <v>153</v>
      </c>
      <c r="L773" t="s">
        <v>16</v>
      </c>
      <c r="M773" s="5">
        <v>23.38</v>
      </c>
    </row>
    <row r="774" spans="1:13" x14ac:dyDescent="0.2">
      <c r="A774" s="2">
        <v>45028</v>
      </c>
      <c r="B774" s="3">
        <f t="shared" si="38"/>
        <v>2023</v>
      </c>
      <c r="C774" t="str">
        <f t="shared" si="36"/>
        <v>2022-2023</v>
      </c>
      <c r="D774" t="s">
        <v>148</v>
      </c>
      <c r="E774" t="s">
        <v>145</v>
      </c>
      <c r="F774" t="str">
        <f t="shared" si="37"/>
        <v>New South Wales</v>
      </c>
      <c r="G774" t="s">
        <v>10</v>
      </c>
      <c r="H774">
        <v>2101</v>
      </c>
      <c r="I774" t="s">
        <v>11</v>
      </c>
      <c r="J774" t="s">
        <v>27</v>
      </c>
      <c r="K774" t="s">
        <v>150</v>
      </c>
      <c r="L774" t="s">
        <v>18</v>
      </c>
      <c r="M774" s="5">
        <v>23.39</v>
      </c>
    </row>
    <row r="775" spans="1:13" x14ac:dyDescent="0.2">
      <c r="A775" s="2">
        <v>45464</v>
      </c>
      <c r="B775" s="3">
        <f t="shared" si="38"/>
        <v>2024</v>
      </c>
      <c r="C775" t="str">
        <f t="shared" si="36"/>
        <v>2023-2024</v>
      </c>
      <c r="D775" t="s">
        <v>147</v>
      </c>
      <c r="E775" t="s">
        <v>123</v>
      </c>
      <c r="F775" t="str">
        <f t="shared" si="37"/>
        <v>Western Australia</v>
      </c>
      <c r="G775" t="s">
        <v>48</v>
      </c>
      <c r="H775">
        <v>6109</v>
      </c>
      <c r="I775" t="s">
        <v>11</v>
      </c>
      <c r="J775" t="s">
        <v>94</v>
      </c>
      <c r="K775" t="s">
        <v>19</v>
      </c>
      <c r="L775" t="s">
        <v>23</v>
      </c>
      <c r="M775" s="5">
        <v>23.490000000000002</v>
      </c>
    </row>
    <row r="776" spans="1:13" x14ac:dyDescent="0.2">
      <c r="A776" s="2">
        <v>45498</v>
      </c>
      <c r="B776" s="3">
        <f t="shared" si="38"/>
        <v>2025</v>
      </c>
      <c r="C776" t="str">
        <f t="shared" si="36"/>
        <v>2024-2025</v>
      </c>
      <c r="D776" t="s">
        <v>148</v>
      </c>
      <c r="E776" t="s">
        <v>114</v>
      </c>
      <c r="F776" t="str">
        <f t="shared" si="37"/>
        <v>Victoria</v>
      </c>
      <c r="G776" t="s">
        <v>45</v>
      </c>
      <c r="H776">
        <v>3551</v>
      </c>
      <c r="I776" t="s">
        <v>11</v>
      </c>
      <c r="J776" t="s">
        <v>60</v>
      </c>
      <c r="K776" t="s">
        <v>156</v>
      </c>
      <c r="L776" t="s">
        <v>17</v>
      </c>
      <c r="M776" s="5">
        <v>23.76</v>
      </c>
    </row>
    <row r="777" spans="1:13" x14ac:dyDescent="0.2">
      <c r="A777" s="2">
        <v>45161</v>
      </c>
      <c r="B777" s="3">
        <f t="shared" si="38"/>
        <v>2024</v>
      </c>
      <c r="C777" t="str">
        <f t="shared" si="36"/>
        <v>2023-2024</v>
      </c>
      <c r="D777" t="s">
        <v>147</v>
      </c>
      <c r="E777" t="s">
        <v>123</v>
      </c>
      <c r="F777" t="str">
        <f t="shared" si="37"/>
        <v>Western Australia</v>
      </c>
      <c r="G777" t="s">
        <v>48</v>
      </c>
      <c r="H777">
        <v>6109</v>
      </c>
      <c r="I777" t="s">
        <v>11</v>
      </c>
      <c r="J777" t="s">
        <v>94</v>
      </c>
      <c r="K777" t="s">
        <v>156</v>
      </c>
      <c r="L777" t="s">
        <v>17</v>
      </c>
      <c r="M777" s="5">
        <v>23.89</v>
      </c>
    </row>
    <row r="778" spans="1:13" x14ac:dyDescent="0.2">
      <c r="A778" s="2">
        <v>45611</v>
      </c>
      <c r="B778" s="3">
        <f t="shared" si="38"/>
        <v>2025</v>
      </c>
      <c r="C778" t="str">
        <f t="shared" si="36"/>
        <v>2024-2025</v>
      </c>
      <c r="D778" t="s">
        <v>147</v>
      </c>
      <c r="E778" t="s">
        <v>78</v>
      </c>
      <c r="F778" t="str">
        <f t="shared" si="37"/>
        <v>New South Wales</v>
      </c>
      <c r="G778" t="s">
        <v>10</v>
      </c>
      <c r="H778">
        <v>2350</v>
      </c>
      <c r="I778" t="s">
        <v>11</v>
      </c>
      <c r="J778" t="s">
        <v>68</v>
      </c>
      <c r="K778" t="s">
        <v>157</v>
      </c>
      <c r="L778" t="s">
        <v>22</v>
      </c>
      <c r="M778" s="5">
        <v>23.9</v>
      </c>
    </row>
    <row r="779" spans="1:13" x14ac:dyDescent="0.2">
      <c r="A779" s="2">
        <v>44960</v>
      </c>
      <c r="B779" s="3">
        <f t="shared" si="38"/>
        <v>2023</v>
      </c>
      <c r="C779" t="str">
        <f t="shared" si="36"/>
        <v>2022-2023</v>
      </c>
      <c r="D779" t="s">
        <v>147</v>
      </c>
      <c r="E779" t="s">
        <v>118</v>
      </c>
      <c r="F779" t="str">
        <f t="shared" si="37"/>
        <v>New South Wales</v>
      </c>
      <c r="G779" t="s">
        <v>10</v>
      </c>
      <c r="H779">
        <v>2158</v>
      </c>
      <c r="I779" t="s">
        <v>11</v>
      </c>
      <c r="J779" t="s">
        <v>27</v>
      </c>
      <c r="K779" t="s">
        <v>156</v>
      </c>
      <c r="L779" t="s">
        <v>17</v>
      </c>
      <c r="M779" s="5">
        <v>23.92</v>
      </c>
    </row>
    <row r="780" spans="1:13" x14ac:dyDescent="0.2">
      <c r="A780" s="2">
        <v>45008</v>
      </c>
      <c r="B780" s="3">
        <f t="shared" si="38"/>
        <v>2023</v>
      </c>
      <c r="C780" t="str">
        <f t="shared" si="36"/>
        <v>2022-2023</v>
      </c>
      <c r="D780" t="s">
        <v>147</v>
      </c>
      <c r="E780" t="s">
        <v>111</v>
      </c>
      <c r="F780" t="str">
        <f t="shared" si="37"/>
        <v>New South Wales</v>
      </c>
      <c r="G780" t="s">
        <v>10</v>
      </c>
      <c r="H780">
        <v>2120</v>
      </c>
      <c r="I780" t="s">
        <v>11</v>
      </c>
      <c r="J780" t="s">
        <v>27</v>
      </c>
      <c r="K780" t="s">
        <v>156</v>
      </c>
      <c r="L780" t="s">
        <v>17</v>
      </c>
      <c r="M780" s="5">
        <v>23.92</v>
      </c>
    </row>
    <row r="781" spans="1:13" x14ac:dyDescent="0.2">
      <c r="A781" s="2">
        <v>44927</v>
      </c>
      <c r="B781" s="3">
        <f t="shared" si="38"/>
        <v>2023</v>
      </c>
      <c r="C781" t="str">
        <f t="shared" si="36"/>
        <v>2022-2023</v>
      </c>
      <c r="D781" t="s">
        <v>147</v>
      </c>
      <c r="E781" t="s">
        <v>59</v>
      </c>
      <c r="F781" t="str">
        <f t="shared" si="37"/>
        <v>Victoria</v>
      </c>
      <c r="G781" t="s">
        <v>45</v>
      </c>
      <c r="H781">
        <v>3280</v>
      </c>
      <c r="I781" t="s">
        <v>11</v>
      </c>
      <c r="J781" t="s">
        <v>60</v>
      </c>
      <c r="K781" t="s">
        <v>19</v>
      </c>
      <c r="L781" t="s">
        <v>23</v>
      </c>
      <c r="M781" s="5">
        <v>23.92</v>
      </c>
    </row>
    <row r="782" spans="1:13" x14ac:dyDescent="0.2">
      <c r="A782" s="2">
        <v>45433</v>
      </c>
      <c r="B782" s="3">
        <f t="shared" si="38"/>
        <v>2024</v>
      </c>
      <c r="C782" t="str">
        <f t="shared" si="36"/>
        <v>2023-2024</v>
      </c>
      <c r="D782" t="s">
        <v>147</v>
      </c>
      <c r="E782" t="s">
        <v>79</v>
      </c>
      <c r="F782" t="str">
        <f t="shared" si="37"/>
        <v>Australian Capital Territory</v>
      </c>
      <c r="G782" t="s">
        <v>80</v>
      </c>
      <c r="H782">
        <v>2617</v>
      </c>
      <c r="I782" t="s">
        <v>11</v>
      </c>
      <c r="J782" t="s">
        <v>58</v>
      </c>
      <c r="K782" t="s">
        <v>157</v>
      </c>
      <c r="L782" t="s">
        <v>22</v>
      </c>
      <c r="M782" s="5">
        <v>23.94</v>
      </c>
    </row>
    <row r="783" spans="1:13" x14ac:dyDescent="0.2">
      <c r="A783" s="2">
        <v>45534</v>
      </c>
      <c r="B783" s="3">
        <f t="shared" si="38"/>
        <v>2025</v>
      </c>
      <c r="C783" t="str">
        <f t="shared" si="36"/>
        <v>2024-2025</v>
      </c>
      <c r="D783" t="s">
        <v>147</v>
      </c>
      <c r="E783" t="s">
        <v>140</v>
      </c>
      <c r="F783" t="str">
        <f t="shared" si="37"/>
        <v>Tasmania</v>
      </c>
      <c r="G783" t="s">
        <v>70</v>
      </c>
      <c r="H783">
        <v>7320</v>
      </c>
      <c r="I783" t="s">
        <v>11</v>
      </c>
      <c r="J783" t="s">
        <v>71</v>
      </c>
      <c r="K783" t="s">
        <v>150</v>
      </c>
      <c r="L783" t="s">
        <v>18</v>
      </c>
      <c r="M783" s="5">
        <v>23.94</v>
      </c>
    </row>
    <row r="784" spans="1:13" x14ac:dyDescent="0.2">
      <c r="A784" s="2">
        <v>44995</v>
      </c>
      <c r="B784" s="3">
        <f t="shared" si="38"/>
        <v>2023</v>
      </c>
      <c r="C784" t="str">
        <f t="shared" si="36"/>
        <v>2022-2023</v>
      </c>
      <c r="D784" t="s">
        <v>148</v>
      </c>
      <c r="E784" t="s">
        <v>126</v>
      </c>
      <c r="F784" t="str">
        <f t="shared" si="37"/>
        <v>Queensland</v>
      </c>
      <c r="G784" t="s">
        <v>35</v>
      </c>
      <c r="H784">
        <v>4551</v>
      </c>
      <c r="I784" t="s">
        <v>11</v>
      </c>
      <c r="J784" t="s">
        <v>120</v>
      </c>
      <c r="K784" t="s">
        <v>156</v>
      </c>
      <c r="L784" t="s">
        <v>17</v>
      </c>
      <c r="M784" s="5">
        <v>23.94</v>
      </c>
    </row>
    <row r="785" spans="1:13" x14ac:dyDescent="0.2">
      <c r="A785" s="2">
        <v>45279</v>
      </c>
      <c r="B785" s="3">
        <f t="shared" si="38"/>
        <v>2024</v>
      </c>
      <c r="C785" t="str">
        <f t="shared" si="36"/>
        <v>2023-2024</v>
      </c>
      <c r="D785" t="s">
        <v>148</v>
      </c>
      <c r="E785" t="s">
        <v>99</v>
      </c>
      <c r="F785" t="str">
        <f t="shared" si="37"/>
        <v>Victoria</v>
      </c>
      <c r="G785" t="s">
        <v>45</v>
      </c>
      <c r="H785">
        <v>3148</v>
      </c>
      <c r="I785" t="s">
        <v>11</v>
      </c>
      <c r="J785" t="s">
        <v>63</v>
      </c>
      <c r="K785" t="s">
        <v>19</v>
      </c>
      <c r="L785" t="s">
        <v>23</v>
      </c>
      <c r="M785" s="5">
        <v>23.94</v>
      </c>
    </row>
    <row r="786" spans="1:13" x14ac:dyDescent="0.2">
      <c r="A786" s="2">
        <v>45484</v>
      </c>
      <c r="B786" s="3">
        <f t="shared" si="38"/>
        <v>2025</v>
      </c>
      <c r="C786" t="str">
        <f t="shared" si="36"/>
        <v>2024-2025</v>
      </c>
      <c r="D786" t="s">
        <v>147</v>
      </c>
      <c r="E786" t="s">
        <v>128</v>
      </c>
      <c r="F786" t="str">
        <f t="shared" si="37"/>
        <v>Western Australia</v>
      </c>
      <c r="G786" t="s">
        <v>48</v>
      </c>
      <c r="H786">
        <v>6027</v>
      </c>
      <c r="I786" t="s">
        <v>11</v>
      </c>
      <c r="J786" t="s">
        <v>49</v>
      </c>
      <c r="K786" t="s">
        <v>150</v>
      </c>
      <c r="L786" t="s">
        <v>18</v>
      </c>
      <c r="M786" s="5">
        <v>23.94</v>
      </c>
    </row>
    <row r="787" spans="1:13" x14ac:dyDescent="0.2">
      <c r="A787" s="2">
        <v>45350</v>
      </c>
      <c r="B787" s="3">
        <f t="shared" si="38"/>
        <v>2024</v>
      </c>
      <c r="C787" t="str">
        <f t="shared" si="36"/>
        <v>2023-2024</v>
      </c>
      <c r="D787" t="s">
        <v>148</v>
      </c>
      <c r="E787" t="s">
        <v>109</v>
      </c>
      <c r="F787" t="str">
        <f t="shared" si="37"/>
        <v>New South Wales</v>
      </c>
      <c r="G787" t="s">
        <v>10</v>
      </c>
      <c r="H787">
        <v>2480</v>
      </c>
      <c r="I787" t="s">
        <v>11</v>
      </c>
      <c r="J787" t="s">
        <v>68</v>
      </c>
      <c r="K787" t="s">
        <v>150</v>
      </c>
      <c r="L787" t="s">
        <v>18</v>
      </c>
      <c r="M787" s="5">
        <v>23.94</v>
      </c>
    </row>
    <row r="788" spans="1:13" x14ac:dyDescent="0.2">
      <c r="A788" s="2">
        <v>45070</v>
      </c>
      <c r="B788" s="3">
        <f t="shared" si="38"/>
        <v>2023</v>
      </c>
      <c r="C788" t="str">
        <f t="shared" si="36"/>
        <v>2022-2023</v>
      </c>
      <c r="D788" t="s">
        <v>148</v>
      </c>
      <c r="E788" t="s">
        <v>123</v>
      </c>
      <c r="F788" t="str">
        <f t="shared" si="37"/>
        <v>Western Australia</v>
      </c>
      <c r="G788" t="s">
        <v>48</v>
      </c>
      <c r="H788">
        <v>6109</v>
      </c>
      <c r="I788" t="s">
        <v>11</v>
      </c>
      <c r="J788" t="s">
        <v>94</v>
      </c>
      <c r="K788" t="s">
        <v>155</v>
      </c>
      <c r="L788" t="s">
        <v>20</v>
      </c>
      <c r="M788" s="5">
        <v>23.94</v>
      </c>
    </row>
    <row r="789" spans="1:13" x14ac:dyDescent="0.2">
      <c r="A789" s="2">
        <v>45406</v>
      </c>
      <c r="B789" s="3">
        <f t="shared" si="38"/>
        <v>2024</v>
      </c>
      <c r="C789" t="str">
        <f t="shared" si="36"/>
        <v>2023-2024</v>
      </c>
      <c r="D789" t="s">
        <v>147</v>
      </c>
      <c r="E789" t="s">
        <v>9</v>
      </c>
      <c r="F789" t="str">
        <f t="shared" si="37"/>
        <v>New South Wales</v>
      </c>
      <c r="G789" t="s">
        <v>10</v>
      </c>
      <c r="H789">
        <v>2067</v>
      </c>
      <c r="I789" t="s">
        <v>11</v>
      </c>
      <c r="J789" t="s">
        <v>12</v>
      </c>
      <c r="K789" t="s">
        <v>154</v>
      </c>
      <c r="L789" t="s">
        <v>14</v>
      </c>
      <c r="M789" s="5">
        <v>23.96</v>
      </c>
    </row>
    <row r="790" spans="1:13" x14ac:dyDescent="0.2">
      <c r="A790" s="2">
        <v>45060</v>
      </c>
      <c r="B790" s="3">
        <f t="shared" si="38"/>
        <v>2023</v>
      </c>
      <c r="C790" t="str">
        <f t="shared" si="36"/>
        <v>2022-2023</v>
      </c>
      <c r="D790" t="s">
        <v>147</v>
      </c>
      <c r="E790" t="s">
        <v>28</v>
      </c>
      <c r="F790" t="str">
        <f t="shared" si="37"/>
        <v>Northern Territory</v>
      </c>
      <c r="G790" t="s">
        <v>29</v>
      </c>
      <c r="H790">
        <v>800</v>
      </c>
      <c r="I790" t="s">
        <v>11</v>
      </c>
      <c r="J790" t="s">
        <v>30</v>
      </c>
      <c r="K790" t="s">
        <v>19</v>
      </c>
      <c r="L790" t="s">
        <v>23</v>
      </c>
      <c r="M790" s="5">
        <v>23.96</v>
      </c>
    </row>
    <row r="791" spans="1:13" x14ac:dyDescent="0.2">
      <c r="A791" s="2">
        <v>45148</v>
      </c>
      <c r="B791" s="3">
        <f t="shared" si="38"/>
        <v>2024</v>
      </c>
      <c r="C791" t="str">
        <f t="shared" si="36"/>
        <v>2023-2024</v>
      </c>
      <c r="D791" t="s">
        <v>148</v>
      </c>
      <c r="E791" t="s">
        <v>114</v>
      </c>
      <c r="F791" t="str">
        <f t="shared" si="37"/>
        <v>Victoria</v>
      </c>
      <c r="G791" t="s">
        <v>45</v>
      </c>
      <c r="H791">
        <v>3551</v>
      </c>
      <c r="I791" t="s">
        <v>11</v>
      </c>
      <c r="J791" t="s">
        <v>60</v>
      </c>
      <c r="K791" t="s">
        <v>155</v>
      </c>
      <c r="L791" t="s">
        <v>20</v>
      </c>
      <c r="M791" s="5">
        <v>23.96</v>
      </c>
    </row>
    <row r="792" spans="1:13" x14ac:dyDescent="0.2">
      <c r="A792" s="2">
        <v>45612</v>
      </c>
      <c r="B792" s="3">
        <f t="shared" si="38"/>
        <v>2025</v>
      </c>
      <c r="C792" t="str">
        <f t="shared" si="36"/>
        <v>2024-2025</v>
      </c>
      <c r="D792" t="s">
        <v>147</v>
      </c>
      <c r="E792" t="s">
        <v>89</v>
      </c>
      <c r="F792" t="str">
        <f t="shared" si="37"/>
        <v>Queensland</v>
      </c>
      <c r="G792" t="s">
        <v>35</v>
      </c>
      <c r="H792">
        <v>4655</v>
      </c>
      <c r="I792" t="s">
        <v>11</v>
      </c>
      <c r="J792" t="s">
        <v>51</v>
      </c>
      <c r="K792" t="s">
        <v>150</v>
      </c>
      <c r="L792" t="s">
        <v>18</v>
      </c>
      <c r="M792" s="5">
        <v>23.96</v>
      </c>
    </row>
    <row r="793" spans="1:13" x14ac:dyDescent="0.2">
      <c r="A793" s="2">
        <v>45553</v>
      </c>
      <c r="B793" s="3">
        <f t="shared" si="38"/>
        <v>2025</v>
      </c>
      <c r="C793" t="str">
        <f t="shared" si="36"/>
        <v>2024-2025</v>
      </c>
      <c r="D793" t="s">
        <v>147</v>
      </c>
      <c r="E793" t="s">
        <v>134</v>
      </c>
      <c r="F793" t="str">
        <f t="shared" si="37"/>
        <v>Queensland</v>
      </c>
      <c r="G793" t="s">
        <v>35</v>
      </c>
      <c r="H793">
        <v>4825</v>
      </c>
      <c r="I793" t="s">
        <v>11</v>
      </c>
      <c r="J793" t="s">
        <v>36</v>
      </c>
      <c r="K793" t="s">
        <v>149</v>
      </c>
      <c r="L793" t="s">
        <v>15</v>
      </c>
      <c r="M793" s="5">
        <v>23.96</v>
      </c>
    </row>
    <row r="794" spans="1:13" x14ac:dyDescent="0.2">
      <c r="A794" s="2">
        <v>45239</v>
      </c>
      <c r="B794" s="3">
        <f t="shared" si="38"/>
        <v>2024</v>
      </c>
      <c r="C794" t="str">
        <f t="shared" si="36"/>
        <v>2023-2024</v>
      </c>
      <c r="D794" t="s">
        <v>147</v>
      </c>
      <c r="E794" t="s">
        <v>31</v>
      </c>
      <c r="F794" t="str">
        <f t="shared" si="37"/>
        <v>South Australia</v>
      </c>
      <c r="G794" t="s">
        <v>32</v>
      </c>
      <c r="H794">
        <v>5168</v>
      </c>
      <c r="I794" t="s">
        <v>11</v>
      </c>
      <c r="J794" t="s">
        <v>33</v>
      </c>
      <c r="K794" t="s">
        <v>156</v>
      </c>
      <c r="L794" t="s">
        <v>17</v>
      </c>
      <c r="M794" s="5">
        <v>23.96</v>
      </c>
    </row>
    <row r="795" spans="1:13" x14ac:dyDescent="0.2">
      <c r="A795" s="2">
        <v>45217</v>
      </c>
      <c r="B795" s="3">
        <f t="shared" si="38"/>
        <v>2024</v>
      </c>
      <c r="C795" t="str">
        <f t="shared" si="36"/>
        <v>2023-2024</v>
      </c>
      <c r="D795" t="s">
        <v>148</v>
      </c>
      <c r="E795" t="s">
        <v>90</v>
      </c>
      <c r="F795" t="str">
        <f t="shared" si="37"/>
        <v>Victoria</v>
      </c>
      <c r="G795" t="s">
        <v>45</v>
      </c>
      <c r="H795">
        <v>3179</v>
      </c>
      <c r="I795" t="s">
        <v>11</v>
      </c>
      <c r="J795" t="s">
        <v>63</v>
      </c>
      <c r="K795" t="s">
        <v>153</v>
      </c>
      <c r="L795" t="s">
        <v>16</v>
      </c>
      <c r="M795" s="5">
        <v>23.96</v>
      </c>
    </row>
    <row r="796" spans="1:13" x14ac:dyDescent="0.2">
      <c r="A796" s="2">
        <v>45092</v>
      </c>
      <c r="B796" s="3">
        <f t="shared" si="38"/>
        <v>2023</v>
      </c>
      <c r="C796" t="str">
        <f t="shared" si="36"/>
        <v>2022-2023</v>
      </c>
      <c r="D796" t="s">
        <v>147</v>
      </c>
      <c r="E796" t="s">
        <v>98</v>
      </c>
      <c r="F796" t="str">
        <f t="shared" si="37"/>
        <v>Victoria</v>
      </c>
      <c r="G796" t="s">
        <v>45</v>
      </c>
      <c r="H796">
        <v>3429</v>
      </c>
      <c r="I796" t="s">
        <v>11</v>
      </c>
      <c r="J796" t="s">
        <v>60</v>
      </c>
      <c r="K796" t="s">
        <v>153</v>
      </c>
      <c r="L796" t="s">
        <v>16</v>
      </c>
      <c r="M796" s="5">
        <v>23.96</v>
      </c>
    </row>
    <row r="797" spans="1:13" x14ac:dyDescent="0.2">
      <c r="A797" s="2">
        <v>45213</v>
      </c>
      <c r="B797" s="3">
        <f t="shared" si="38"/>
        <v>2024</v>
      </c>
      <c r="C797" t="str">
        <f t="shared" si="36"/>
        <v>2023-2024</v>
      </c>
      <c r="D797" t="s">
        <v>147</v>
      </c>
      <c r="E797" t="s">
        <v>82</v>
      </c>
      <c r="F797" t="str">
        <f t="shared" si="37"/>
        <v>Queensland</v>
      </c>
      <c r="G797" t="s">
        <v>35</v>
      </c>
      <c r="H797">
        <v>4012</v>
      </c>
      <c r="I797" t="s">
        <v>11</v>
      </c>
      <c r="J797" t="s">
        <v>43</v>
      </c>
      <c r="K797" t="s">
        <v>19</v>
      </c>
      <c r="L797" t="s">
        <v>23</v>
      </c>
      <c r="M797" s="5">
        <v>23.96</v>
      </c>
    </row>
    <row r="798" spans="1:13" x14ac:dyDescent="0.2">
      <c r="A798" s="2">
        <v>45606</v>
      </c>
      <c r="B798" s="3">
        <f t="shared" si="38"/>
        <v>2025</v>
      </c>
      <c r="C798" t="str">
        <f t="shared" si="36"/>
        <v>2024-2025</v>
      </c>
      <c r="D798" t="s">
        <v>147</v>
      </c>
      <c r="E798" t="s">
        <v>88</v>
      </c>
      <c r="F798" t="str">
        <f t="shared" si="37"/>
        <v>South Australia</v>
      </c>
      <c r="G798" t="s">
        <v>32</v>
      </c>
      <c r="H798">
        <v>5011</v>
      </c>
      <c r="I798" t="s">
        <v>11</v>
      </c>
      <c r="J798" t="s">
        <v>33</v>
      </c>
      <c r="K798" t="s">
        <v>19</v>
      </c>
      <c r="L798" t="s">
        <v>23</v>
      </c>
      <c r="M798" s="5">
        <v>23.96</v>
      </c>
    </row>
    <row r="799" spans="1:13" x14ac:dyDescent="0.2">
      <c r="A799" s="2">
        <v>45428</v>
      </c>
      <c r="B799" s="3">
        <f t="shared" si="38"/>
        <v>2024</v>
      </c>
      <c r="C799" t="str">
        <f t="shared" si="36"/>
        <v>2023-2024</v>
      </c>
      <c r="D799" t="s">
        <v>147</v>
      </c>
      <c r="E799" t="s">
        <v>146</v>
      </c>
      <c r="F799" t="str">
        <f t="shared" si="37"/>
        <v>Victoria</v>
      </c>
      <c r="G799" t="s">
        <v>45</v>
      </c>
      <c r="H799">
        <v>3353</v>
      </c>
      <c r="I799" t="s">
        <v>11</v>
      </c>
      <c r="J799" t="s">
        <v>60</v>
      </c>
      <c r="K799" t="s">
        <v>151</v>
      </c>
      <c r="L799" t="s">
        <v>21</v>
      </c>
      <c r="M799" s="5">
        <v>23.97</v>
      </c>
    </row>
    <row r="800" spans="1:13" x14ac:dyDescent="0.2">
      <c r="A800" s="2">
        <v>45320</v>
      </c>
      <c r="B800" s="3">
        <f t="shared" si="38"/>
        <v>2024</v>
      </c>
      <c r="C800" t="str">
        <f t="shared" si="36"/>
        <v>2023-2024</v>
      </c>
      <c r="D800" t="s">
        <v>148</v>
      </c>
      <c r="E800" t="s">
        <v>101</v>
      </c>
      <c r="F800" t="str">
        <f t="shared" si="37"/>
        <v>Victoria</v>
      </c>
      <c r="G800" t="s">
        <v>45</v>
      </c>
      <c r="H800">
        <v>3131</v>
      </c>
      <c r="I800" t="s">
        <v>11</v>
      </c>
      <c r="J800" t="s">
        <v>63</v>
      </c>
      <c r="K800" t="s">
        <v>153</v>
      </c>
      <c r="L800" t="s">
        <v>16</v>
      </c>
      <c r="M800" s="5">
        <v>23.97</v>
      </c>
    </row>
    <row r="801" spans="1:13" x14ac:dyDescent="0.2">
      <c r="A801" s="2">
        <v>45429</v>
      </c>
      <c r="B801" s="3">
        <f t="shared" si="38"/>
        <v>2024</v>
      </c>
      <c r="C801" t="str">
        <f t="shared" si="36"/>
        <v>2023-2024</v>
      </c>
      <c r="D801" t="s">
        <v>147</v>
      </c>
      <c r="E801" t="s">
        <v>56</v>
      </c>
      <c r="F801" t="str">
        <f t="shared" si="37"/>
        <v>Northern Territory</v>
      </c>
      <c r="G801" t="s">
        <v>29</v>
      </c>
      <c r="H801">
        <v>870</v>
      </c>
      <c r="I801" t="s">
        <v>11</v>
      </c>
      <c r="J801" t="s">
        <v>30</v>
      </c>
      <c r="K801" t="s">
        <v>154</v>
      </c>
      <c r="L801" t="s">
        <v>14</v>
      </c>
      <c r="M801" s="5">
        <v>23.98</v>
      </c>
    </row>
    <row r="802" spans="1:13" x14ac:dyDescent="0.2">
      <c r="A802" s="2">
        <v>45629</v>
      </c>
      <c r="B802" s="3">
        <f t="shared" si="38"/>
        <v>2025</v>
      </c>
      <c r="C802" t="str">
        <f t="shared" si="36"/>
        <v>2024-2025</v>
      </c>
      <c r="D802" t="s">
        <v>147</v>
      </c>
      <c r="E802" t="s">
        <v>144</v>
      </c>
      <c r="F802" t="str">
        <f t="shared" si="37"/>
        <v>Queensland</v>
      </c>
      <c r="G802" t="s">
        <v>35</v>
      </c>
      <c r="H802">
        <v>4566</v>
      </c>
      <c r="I802" t="s">
        <v>11</v>
      </c>
      <c r="J802" t="s">
        <v>120</v>
      </c>
      <c r="K802" t="s">
        <v>152</v>
      </c>
      <c r="L802" t="s">
        <v>13</v>
      </c>
      <c r="M802" s="5">
        <v>23.990000000000002</v>
      </c>
    </row>
    <row r="803" spans="1:13" x14ac:dyDescent="0.2">
      <c r="A803" s="2">
        <v>44971</v>
      </c>
      <c r="B803" s="3">
        <f t="shared" si="38"/>
        <v>2023</v>
      </c>
      <c r="C803" t="str">
        <f t="shared" si="36"/>
        <v>2022-2023</v>
      </c>
      <c r="D803" t="s">
        <v>147</v>
      </c>
      <c r="E803" t="s">
        <v>121</v>
      </c>
      <c r="F803" t="str">
        <f t="shared" si="37"/>
        <v>Queensland</v>
      </c>
      <c r="G803" t="s">
        <v>35</v>
      </c>
      <c r="H803">
        <v>4700</v>
      </c>
      <c r="I803" t="s">
        <v>11</v>
      </c>
      <c r="J803" t="s">
        <v>51</v>
      </c>
      <c r="K803" t="s">
        <v>154</v>
      </c>
      <c r="L803" t="s">
        <v>14</v>
      </c>
      <c r="M803" s="5">
        <v>23.990000000000002</v>
      </c>
    </row>
    <row r="804" spans="1:13" x14ac:dyDescent="0.2">
      <c r="A804" s="2">
        <v>45090</v>
      </c>
      <c r="B804" s="3">
        <f t="shared" si="38"/>
        <v>2023</v>
      </c>
      <c r="C804" t="str">
        <f t="shared" si="36"/>
        <v>2022-2023</v>
      </c>
      <c r="D804" t="s">
        <v>148</v>
      </c>
      <c r="E804" t="s">
        <v>114</v>
      </c>
      <c r="F804" t="str">
        <f t="shared" si="37"/>
        <v>Victoria</v>
      </c>
      <c r="G804" t="s">
        <v>45</v>
      </c>
      <c r="H804">
        <v>3551</v>
      </c>
      <c r="I804" t="s">
        <v>11</v>
      </c>
      <c r="J804" t="s">
        <v>60</v>
      </c>
      <c r="K804" t="s">
        <v>151</v>
      </c>
      <c r="L804" t="s">
        <v>21</v>
      </c>
      <c r="M804" s="5">
        <v>24.04</v>
      </c>
    </row>
    <row r="805" spans="1:13" x14ac:dyDescent="0.2">
      <c r="A805" s="2">
        <v>45159</v>
      </c>
      <c r="B805" s="3">
        <f t="shared" si="38"/>
        <v>2024</v>
      </c>
      <c r="C805" t="str">
        <f t="shared" si="36"/>
        <v>2023-2024</v>
      </c>
      <c r="D805" t="s">
        <v>148</v>
      </c>
      <c r="E805" t="s">
        <v>141</v>
      </c>
      <c r="F805" t="str">
        <f t="shared" si="37"/>
        <v>Western Australia</v>
      </c>
      <c r="G805" t="s">
        <v>48</v>
      </c>
      <c r="H805">
        <v>6052</v>
      </c>
      <c r="I805" t="s">
        <v>11</v>
      </c>
      <c r="J805" t="s">
        <v>49</v>
      </c>
      <c r="K805" t="s">
        <v>155</v>
      </c>
      <c r="L805" t="s">
        <v>20</v>
      </c>
      <c r="M805" s="5">
        <v>24.08</v>
      </c>
    </row>
    <row r="806" spans="1:13" x14ac:dyDescent="0.2">
      <c r="A806" s="2">
        <v>45145</v>
      </c>
      <c r="B806" s="3">
        <f t="shared" si="38"/>
        <v>2024</v>
      </c>
      <c r="C806" t="str">
        <f t="shared" si="36"/>
        <v>2023-2024</v>
      </c>
      <c r="D806" t="s">
        <v>148</v>
      </c>
      <c r="E806" t="s">
        <v>93</v>
      </c>
      <c r="F806" t="str">
        <f t="shared" si="37"/>
        <v>Western Australia</v>
      </c>
      <c r="G806" t="s">
        <v>48</v>
      </c>
      <c r="H806">
        <v>6112</v>
      </c>
      <c r="I806" t="s">
        <v>11</v>
      </c>
      <c r="J806" t="s">
        <v>94</v>
      </c>
      <c r="K806" t="s">
        <v>154</v>
      </c>
      <c r="L806" t="s">
        <v>14</v>
      </c>
      <c r="M806" s="5">
        <v>24.42</v>
      </c>
    </row>
    <row r="807" spans="1:13" x14ac:dyDescent="0.2">
      <c r="A807" s="2">
        <v>45656</v>
      </c>
      <c r="B807" s="3">
        <f t="shared" si="38"/>
        <v>2025</v>
      </c>
      <c r="C807" t="str">
        <f t="shared" si="36"/>
        <v>2024-2025</v>
      </c>
      <c r="D807" t="s">
        <v>147</v>
      </c>
      <c r="E807" t="s">
        <v>128</v>
      </c>
      <c r="F807" t="str">
        <f t="shared" si="37"/>
        <v>Western Australia</v>
      </c>
      <c r="G807" t="s">
        <v>48</v>
      </c>
      <c r="H807">
        <v>6027</v>
      </c>
      <c r="I807" t="s">
        <v>11</v>
      </c>
      <c r="J807" t="s">
        <v>49</v>
      </c>
      <c r="K807" t="s">
        <v>152</v>
      </c>
      <c r="L807" t="s">
        <v>13</v>
      </c>
      <c r="M807" s="5">
        <v>24.439999999999998</v>
      </c>
    </row>
    <row r="808" spans="1:13" x14ac:dyDescent="0.2">
      <c r="A808" s="2">
        <v>44971</v>
      </c>
      <c r="B808" s="3">
        <f t="shared" si="38"/>
        <v>2023</v>
      </c>
      <c r="C808" t="str">
        <f t="shared" si="36"/>
        <v>2022-2023</v>
      </c>
      <c r="D808" t="s">
        <v>147</v>
      </c>
      <c r="E808" t="s">
        <v>52</v>
      </c>
      <c r="F808" t="str">
        <f t="shared" si="37"/>
        <v>Victoria</v>
      </c>
      <c r="G808" t="s">
        <v>45</v>
      </c>
      <c r="H808">
        <v>3030</v>
      </c>
      <c r="I808" t="s">
        <v>11</v>
      </c>
      <c r="J808" t="s">
        <v>46</v>
      </c>
      <c r="K808" t="s">
        <v>150</v>
      </c>
      <c r="L808" t="s">
        <v>18</v>
      </c>
      <c r="M808" s="5">
        <v>24.45</v>
      </c>
    </row>
    <row r="809" spans="1:13" x14ac:dyDescent="0.2">
      <c r="A809" s="2">
        <v>45321</v>
      </c>
      <c r="B809" s="3">
        <f t="shared" si="38"/>
        <v>2024</v>
      </c>
      <c r="C809" t="str">
        <f t="shared" si="36"/>
        <v>2023-2024</v>
      </c>
      <c r="D809" t="s">
        <v>147</v>
      </c>
      <c r="E809" t="s">
        <v>37</v>
      </c>
      <c r="F809" t="str">
        <f t="shared" si="37"/>
        <v>South Australia</v>
      </c>
      <c r="G809" t="s">
        <v>32</v>
      </c>
      <c r="H809">
        <v>5607</v>
      </c>
      <c r="I809" t="s">
        <v>11</v>
      </c>
      <c r="J809" t="s">
        <v>38</v>
      </c>
      <c r="K809" t="s">
        <v>154</v>
      </c>
      <c r="L809" t="s">
        <v>14</v>
      </c>
      <c r="M809" s="5">
        <v>24.46</v>
      </c>
    </row>
    <row r="810" spans="1:13" x14ac:dyDescent="0.2">
      <c r="A810" s="2">
        <v>44957</v>
      </c>
      <c r="B810" s="3">
        <f t="shared" si="38"/>
        <v>2023</v>
      </c>
      <c r="C810" t="str">
        <f t="shared" si="36"/>
        <v>2022-2023</v>
      </c>
      <c r="D810" t="s">
        <v>147</v>
      </c>
      <c r="E810" t="s">
        <v>121</v>
      </c>
      <c r="F810" t="str">
        <f t="shared" si="37"/>
        <v>Queensland</v>
      </c>
      <c r="G810" t="s">
        <v>35</v>
      </c>
      <c r="H810">
        <v>4700</v>
      </c>
      <c r="I810" t="s">
        <v>11</v>
      </c>
      <c r="J810" t="s">
        <v>51</v>
      </c>
      <c r="K810" t="s">
        <v>152</v>
      </c>
      <c r="L810" t="s">
        <v>13</v>
      </c>
      <c r="M810" s="5">
        <v>24.490000000000002</v>
      </c>
    </row>
    <row r="811" spans="1:13" x14ac:dyDescent="0.2">
      <c r="A811" s="2">
        <v>45613</v>
      </c>
      <c r="B811" s="3">
        <f t="shared" si="38"/>
        <v>2025</v>
      </c>
      <c r="C811" t="str">
        <f t="shared" si="36"/>
        <v>2024-2025</v>
      </c>
      <c r="D811" t="s">
        <v>148</v>
      </c>
      <c r="E811" t="s">
        <v>24</v>
      </c>
      <c r="F811" t="str">
        <f t="shared" si="37"/>
        <v>New South Wales</v>
      </c>
      <c r="G811" t="s">
        <v>10</v>
      </c>
      <c r="H811">
        <v>2795</v>
      </c>
      <c r="I811" t="s">
        <v>11</v>
      </c>
      <c r="J811" t="s">
        <v>25</v>
      </c>
      <c r="K811" t="s">
        <v>153</v>
      </c>
      <c r="L811" t="s">
        <v>16</v>
      </c>
      <c r="M811" s="5">
        <v>24.58</v>
      </c>
    </row>
    <row r="812" spans="1:13" x14ac:dyDescent="0.2">
      <c r="A812" s="2">
        <v>45033</v>
      </c>
      <c r="B812" s="3">
        <f t="shared" si="38"/>
        <v>2023</v>
      </c>
      <c r="C812" t="str">
        <f t="shared" si="36"/>
        <v>2022-2023</v>
      </c>
      <c r="D812" t="s">
        <v>148</v>
      </c>
      <c r="E812" t="s">
        <v>24</v>
      </c>
      <c r="F812" t="str">
        <f t="shared" si="37"/>
        <v>New South Wales</v>
      </c>
      <c r="G812" t="s">
        <v>10</v>
      </c>
      <c r="H812">
        <v>2795</v>
      </c>
      <c r="I812" t="s">
        <v>11</v>
      </c>
      <c r="J812" t="s">
        <v>25</v>
      </c>
      <c r="K812" t="s">
        <v>152</v>
      </c>
      <c r="L812" t="s">
        <v>13</v>
      </c>
      <c r="M812" s="5">
        <v>24.880000000000003</v>
      </c>
    </row>
    <row r="813" spans="1:13" x14ac:dyDescent="0.2">
      <c r="A813" s="2">
        <v>45570</v>
      </c>
      <c r="B813" s="3">
        <f t="shared" si="38"/>
        <v>2025</v>
      </c>
      <c r="C813" t="str">
        <f t="shared" si="36"/>
        <v>2024-2025</v>
      </c>
      <c r="D813" t="s">
        <v>148</v>
      </c>
      <c r="E813" t="s">
        <v>138</v>
      </c>
      <c r="F813" t="str">
        <f t="shared" si="37"/>
        <v>Queensland</v>
      </c>
      <c r="G813" t="s">
        <v>35</v>
      </c>
      <c r="H813">
        <v>4558</v>
      </c>
      <c r="I813" t="s">
        <v>11</v>
      </c>
      <c r="J813" t="s">
        <v>120</v>
      </c>
      <c r="K813" t="s">
        <v>19</v>
      </c>
      <c r="L813" t="s">
        <v>23</v>
      </c>
      <c r="M813" s="5">
        <v>24.93</v>
      </c>
    </row>
    <row r="814" spans="1:13" x14ac:dyDescent="0.2">
      <c r="A814" s="2">
        <v>45348</v>
      </c>
      <c r="B814" s="3">
        <f t="shared" si="38"/>
        <v>2024</v>
      </c>
      <c r="C814" t="str">
        <f t="shared" si="36"/>
        <v>2023-2024</v>
      </c>
      <c r="D814" t="s">
        <v>147</v>
      </c>
      <c r="E814" t="s">
        <v>73</v>
      </c>
      <c r="F814" t="str">
        <f t="shared" si="37"/>
        <v>Victoria</v>
      </c>
      <c r="G814" t="s">
        <v>45</v>
      </c>
      <c r="H814">
        <v>3136</v>
      </c>
      <c r="I814" t="s">
        <v>11</v>
      </c>
      <c r="J814" t="s">
        <v>63</v>
      </c>
      <c r="K814" t="s">
        <v>156</v>
      </c>
      <c r="L814" t="s">
        <v>17</v>
      </c>
      <c r="M814" s="5">
        <v>24.95</v>
      </c>
    </row>
    <row r="815" spans="1:13" x14ac:dyDescent="0.2">
      <c r="A815" s="2">
        <v>45530</v>
      </c>
      <c r="B815" s="3">
        <f t="shared" si="38"/>
        <v>2025</v>
      </c>
      <c r="C815" t="str">
        <f t="shared" si="36"/>
        <v>2024-2025</v>
      </c>
      <c r="D815" t="s">
        <v>148</v>
      </c>
      <c r="E815" t="s">
        <v>114</v>
      </c>
      <c r="F815" t="str">
        <f t="shared" si="37"/>
        <v>Victoria</v>
      </c>
      <c r="G815" t="s">
        <v>45</v>
      </c>
      <c r="H815">
        <v>3551</v>
      </c>
      <c r="I815" t="s">
        <v>11</v>
      </c>
      <c r="J815" t="s">
        <v>60</v>
      </c>
      <c r="K815" t="s">
        <v>156</v>
      </c>
      <c r="L815" t="s">
        <v>17</v>
      </c>
      <c r="M815" s="5">
        <v>24.95</v>
      </c>
    </row>
    <row r="816" spans="1:13" x14ac:dyDescent="0.2">
      <c r="A816" s="2">
        <v>45151</v>
      </c>
      <c r="B816" s="3">
        <f t="shared" si="38"/>
        <v>2024</v>
      </c>
      <c r="C816" t="str">
        <f t="shared" si="36"/>
        <v>2023-2024</v>
      </c>
      <c r="D816" t="s">
        <v>147</v>
      </c>
      <c r="E816" t="s">
        <v>138</v>
      </c>
      <c r="F816" t="str">
        <f t="shared" si="37"/>
        <v>Queensland</v>
      </c>
      <c r="G816" t="s">
        <v>35</v>
      </c>
      <c r="H816">
        <v>4558</v>
      </c>
      <c r="I816" t="s">
        <v>11</v>
      </c>
      <c r="J816" t="s">
        <v>120</v>
      </c>
      <c r="K816" t="s">
        <v>150</v>
      </c>
      <c r="L816" t="s">
        <v>18</v>
      </c>
      <c r="M816" s="5">
        <v>24.95</v>
      </c>
    </row>
    <row r="817" spans="1:13" x14ac:dyDescent="0.2">
      <c r="A817" s="2">
        <v>45599</v>
      </c>
      <c r="B817" s="3">
        <f t="shared" si="38"/>
        <v>2025</v>
      </c>
      <c r="C817" t="str">
        <f t="shared" si="36"/>
        <v>2024-2025</v>
      </c>
      <c r="D817" t="s">
        <v>148</v>
      </c>
      <c r="E817" t="s">
        <v>65</v>
      </c>
      <c r="F817" t="str">
        <f t="shared" si="37"/>
        <v>New South Wales</v>
      </c>
      <c r="G817" t="s">
        <v>10</v>
      </c>
      <c r="H817">
        <v>2541</v>
      </c>
      <c r="I817" t="s">
        <v>11</v>
      </c>
      <c r="J817" t="s">
        <v>58</v>
      </c>
      <c r="K817" t="s">
        <v>155</v>
      </c>
      <c r="L817" t="s">
        <v>20</v>
      </c>
      <c r="M817" s="5">
        <v>24.97</v>
      </c>
    </row>
    <row r="818" spans="1:13" x14ac:dyDescent="0.2">
      <c r="A818" s="2">
        <v>45496</v>
      </c>
      <c r="B818" s="3">
        <f t="shared" si="38"/>
        <v>2025</v>
      </c>
      <c r="C818" t="str">
        <f t="shared" si="36"/>
        <v>2024-2025</v>
      </c>
      <c r="D818" t="s">
        <v>148</v>
      </c>
      <c r="E818" t="s">
        <v>24</v>
      </c>
      <c r="F818" t="str">
        <f t="shared" si="37"/>
        <v>New South Wales</v>
      </c>
      <c r="G818" t="s">
        <v>10</v>
      </c>
      <c r="H818">
        <v>2795</v>
      </c>
      <c r="I818" t="s">
        <v>11</v>
      </c>
      <c r="J818" t="s">
        <v>25</v>
      </c>
      <c r="K818" t="s">
        <v>151</v>
      </c>
      <c r="L818" t="s">
        <v>21</v>
      </c>
      <c r="M818" s="5">
        <v>24.99</v>
      </c>
    </row>
    <row r="819" spans="1:13" x14ac:dyDescent="0.2">
      <c r="A819" s="2">
        <v>45438</v>
      </c>
      <c r="B819" s="3">
        <f t="shared" si="38"/>
        <v>2024</v>
      </c>
      <c r="C819" t="str">
        <f t="shared" si="36"/>
        <v>2023-2024</v>
      </c>
      <c r="D819" t="s">
        <v>147</v>
      </c>
      <c r="E819" t="s">
        <v>119</v>
      </c>
      <c r="F819" t="str">
        <f t="shared" si="37"/>
        <v>Queensland</v>
      </c>
      <c r="G819" t="s">
        <v>35</v>
      </c>
      <c r="H819">
        <v>4570</v>
      </c>
      <c r="I819" t="s">
        <v>11</v>
      </c>
      <c r="J819" t="s">
        <v>120</v>
      </c>
      <c r="K819" t="s">
        <v>152</v>
      </c>
      <c r="L819" t="s">
        <v>13</v>
      </c>
      <c r="M819" s="5">
        <v>24.99</v>
      </c>
    </row>
    <row r="820" spans="1:13" x14ac:dyDescent="0.2">
      <c r="A820" s="2">
        <v>45502</v>
      </c>
      <c r="B820" s="3">
        <f t="shared" si="38"/>
        <v>2025</v>
      </c>
      <c r="C820" t="str">
        <f t="shared" si="36"/>
        <v>2024-2025</v>
      </c>
      <c r="D820" t="s">
        <v>147</v>
      </c>
      <c r="E820" t="s">
        <v>87</v>
      </c>
      <c r="F820" t="str">
        <f t="shared" si="37"/>
        <v>New South Wales</v>
      </c>
      <c r="G820" t="s">
        <v>10</v>
      </c>
      <c r="H820">
        <v>2790</v>
      </c>
      <c r="I820" t="s">
        <v>11</v>
      </c>
      <c r="J820" t="s">
        <v>25</v>
      </c>
      <c r="K820" t="s">
        <v>152</v>
      </c>
      <c r="L820" t="s">
        <v>13</v>
      </c>
      <c r="M820" s="5">
        <v>24.99</v>
      </c>
    </row>
    <row r="821" spans="1:13" x14ac:dyDescent="0.2">
      <c r="A821" s="2">
        <v>45461</v>
      </c>
      <c r="B821" s="3">
        <f t="shared" si="38"/>
        <v>2024</v>
      </c>
      <c r="C821" t="str">
        <f t="shared" si="36"/>
        <v>2023-2024</v>
      </c>
      <c r="D821" t="s">
        <v>147</v>
      </c>
      <c r="E821" t="s">
        <v>87</v>
      </c>
      <c r="F821" t="str">
        <f t="shared" si="37"/>
        <v>New South Wales</v>
      </c>
      <c r="G821" t="s">
        <v>10</v>
      </c>
      <c r="H821">
        <v>2790</v>
      </c>
      <c r="I821" t="s">
        <v>11</v>
      </c>
      <c r="J821" t="s">
        <v>25</v>
      </c>
      <c r="K821" t="s">
        <v>154</v>
      </c>
      <c r="L821" t="s">
        <v>14</v>
      </c>
      <c r="M821" s="5">
        <v>24.99</v>
      </c>
    </row>
    <row r="822" spans="1:13" x14ac:dyDescent="0.2">
      <c r="A822" s="2">
        <v>45148</v>
      </c>
      <c r="B822" s="3">
        <f t="shared" si="38"/>
        <v>2024</v>
      </c>
      <c r="C822" t="str">
        <f t="shared" si="36"/>
        <v>2023-2024</v>
      </c>
      <c r="D822" t="s">
        <v>147</v>
      </c>
      <c r="E822" t="s">
        <v>125</v>
      </c>
      <c r="F822" t="str">
        <f t="shared" si="37"/>
        <v>Victoria</v>
      </c>
      <c r="G822" t="s">
        <v>45</v>
      </c>
      <c r="H822">
        <v>3400</v>
      </c>
      <c r="I822" t="s">
        <v>11</v>
      </c>
      <c r="J822" t="s">
        <v>60</v>
      </c>
      <c r="K822" t="s">
        <v>153</v>
      </c>
      <c r="L822" t="s">
        <v>16</v>
      </c>
      <c r="M822" s="5">
        <v>24.990000000000002</v>
      </c>
    </row>
    <row r="823" spans="1:13" x14ac:dyDescent="0.2">
      <c r="A823" s="2">
        <v>45631</v>
      </c>
      <c r="B823" s="3">
        <f t="shared" si="38"/>
        <v>2025</v>
      </c>
      <c r="C823" t="str">
        <f t="shared" si="36"/>
        <v>2024-2025</v>
      </c>
      <c r="D823" t="s">
        <v>147</v>
      </c>
      <c r="E823" t="s">
        <v>59</v>
      </c>
      <c r="F823" t="str">
        <f t="shared" si="37"/>
        <v>Victoria</v>
      </c>
      <c r="G823" t="s">
        <v>45</v>
      </c>
      <c r="H823">
        <v>3280</v>
      </c>
      <c r="I823" t="s">
        <v>11</v>
      </c>
      <c r="J823" t="s">
        <v>60</v>
      </c>
      <c r="K823" t="s">
        <v>150</v>
      </c>
      <c r="L823" t="s">
        <v>18</v>
      </c>
      <c r="M823" s="5">
        <v>25</v>
      </c>
    </row>
    <row r="824" spans="1:13" x14ac:dyDescent="0.2">
      <c r="A824" s="2">
        <v>45639</v>
      </c>
      <c r="B824" s="3">
        <f t="shared" si="38"/>
        <v>2025</v>
      </c>
      <c r="C824" t="str">
        <f t="shared" si="36"/>
        <v>2024-2025</v>
      </c>
      <c r="D824" t="s">
        <v>147</v>
      </c>
      <c r="E824" t="s">
        <v>109</v>
      </c>
      <c r="F824" t="str">
        <f t="shared" si="37"/>
        <v>New South Wales</v>
      </c>
      <c r="G824" t="s">
        <v>10</v>
      </c>
      <c r="H824">
        <v>2480</v>
      </c>
      <c r="I824" t="s">
        <v>11</v>
      </c>
      <c r="J824" t="s">
        <v>68</v>
      </c>
      <c r="K824" t="s">
        <v>155</v>
      </c>
      <c r="L824" t="s">
        <v>20</v>
      </c>
      <c r="M824" s="5">
        <v>25</v>
      </c>
    </row>
    <row r="825" spans="1:13" x14ac:dyDescent="0.2">
      <c r="A825" s="2">
        <v>45523</v>
      </c>
      <c r="B825" s="3">
        <f t="shared" si="38"/>
        <v>2025</v>
      </c>
      <c r="C825" t="str">
        <f t="shared" si="36"/>
        <v>2024-2025</v>
      </c>
      <c r="D825" t="s">
        <v>147</v>
      </c>
      <c r="E825" t="s">
        <v>53</v>
      </c>
      <c r="F825" t="str">
        <f t="shared" si="37"/>
        <v>South Australia</v>
      </c>
      <c r="G825" t="s">
        <v>32</v>
      </c>
      <c r="H825">
        <v>5082</v>
      </c>
      <c r="I825" t="s">
        <v>11</v>
      </c>
      <c r="J825" t="s">
        <v>33</v>
      </c>
      <c r="K825" t="s">
        <v>154</v>
      </c>
      <c r="L825" t="s">
        <v>14</v>
      </c>
      <c r="M825" s="5">
        <v>25</v>
      </c>
    </row>
    <row r="826" spans="1:13" x14ac:dyDescent="0.2">
      <c r="A826" s="2">
        <v>45261</v>
      </c>
      <c r="B826" s="3">
        <f t="shared" si="38"/>
        <v>2024</v>
      </c>
      <c r="C826" t="str">
        <f t="shared" si="36"/>
        <v>2023-2024</v>
      </c>
      <c r="D826" t="s">
        <v>147</v>
      </c>
      <c r="E826" t="s">
        <v>59</v>
      </c>
      <c r="F826" t="str">
        <f t="shared" si="37"/>
        <v>Victoria</v>
      </c>
      <c r="G826" t="s">
        <v>45</v>
      </c>
      <c r="H826">
        <v>3280</v>
      </c>
      <c r="I826" t="s">
        <v>11</v>
      </c>
      <c r="J826" t="s">
        <v>60</v>
      </c>
      <c r="K826" t="s">
        <v>149</v>
      </c>
      <c r="L826" t="s">
        <v>15</v>
      </c>
      <c r="M826" s="5">
        <v>25</v>
      </c>
    </row>
    <row r="827" spans="1:13" x14ac:dyDescent="0.2">
      <c r="A827" s="2">
        <v>45276</v>
      </c>
      <c r="B827" s="3">
        <f t="shared" si="38"/>
        <v>2024</v>
      </c>
      <c r="C827" t="str">
        <f t="shared" si="36"/>
        <v>2023-2024</v>
      </c>
      <c r="D827" t="s">
        <v>147</v>
      </c>
      <c r="E827" t="s">
        <v>138</v>
      </c>
      <c r="F827" t="str">
        <f t="shared" si="37"/>
        <v>Queensland</v>
      </c>
      <c r="G827" t="s">
        <v>35</v>
      </c>
      <c r="H827">
        <v>4558</v>
      </c>
      <c r="I827" t="s">
        <v>11</v>
      </c>
      <c r="J827" t="s">
        <v>120</v>
      </c>
      <c r="K827" t="s">
        <v>154</v>
      </c>
      <c r="L827" t="s">
        <v>14</v>
      </c>
      <c r="M827" s="5">
        <v>25.19</v>
      </c>
    </row>
    <row r="828" spans="1:13" x14ac:dyDescent="0.2">
      <c r="A828" s="2">
        <v>45440</v>
      </c>
      <c r="B828" s="3">
        <f t="shared" si="38"/>
        <v>2024</v>
      </c>
      <c r="C828" t="str">
        <f t="shared" si="36"/>
        <v>2023-2024</v>
      </c>
      <c r="D828" t="s">
        <v>147</v>
      </c>
      <c r="E828" t="s">
        <v>41</v>
      </c>
      <c r="F828" t="str">
        <f t="shared" si="37"/>
        <v>New South Wales</v>
      </c>
      <c r="G828" t="s">
        <v>10</v>
      </c>
      <c r="H828">
        <v>2830</v>
      </c>
      <c r="I828" t="s">
        <v>11</v>
      </c>
      <c r="J828" t="s">
        <v>25</v>
      </c>
      <c r="K828" t="s">
        <v>149</v>
      </c>
      <c r="L828" t="s">
        <v>15</v>
      </c>
      <c r="M828" s="5">
        <v>25.2</v>
      </c>
    </row>
    <row r="829" spans="1:13" x14ac:dyDescent="0.2">
      <c r="A829" s="2">
        <v>45225</v>
      </c>
      <c r="B829" s="3">
        <f t="shared" si="38"/>
        <v>2024</v>
      </c>
      <c r="C829" t="str">
        <f t="shared" si="36"/>
        <v>2023-2024</v>
      </c>
      <c r="D829" t="s">
        <v>147</v>
      </c>
      <c r="E829" t="s">
        <v>143</v>
      </c>
      <c r="F829" t="str">
        <f t="shared" si="37"/>
        <v>New South Wales</v>
      </c>
      <c r="G829" t="s">
        <v>10</v>
      </c>
      <c r="H829">
        <v>2154</v>
      </c>
      <c r="I829" t="s">
        <v>11</v>
      </c>
      <c r="J829" t="s">
        <v>27</v>
      </c>
      <c r="K829" t="s">
        <v>153</v>
      </c>
      <c r="L829" t="s">
        <v>16</v>
      </c>
      <c r="M829" s="5">
        <v>25.5</v>
      </c>
    </row>
    <row r="830" spans="1:13" x14ac:dyDescent="0.2">
      <c r="A830" s="2">
        <v>45455</v>
      </c>
      <c r="B830" s="3">
        <f t="shared" si="38"/>
        <v>2024</v>
      </c>
      <c r="C830" t="str">
        <f t="shared" si="36"/>
        <v>2023-2024</v>
      </c>
      <c r="D830" t="s">
        <v>147</v>
      </c>
      <c r="E830" t="s">
        <v>64</v>
      </c>
      <c r="F830" t="str">
        <f t="shared" si="37"/>
        <v>Victoria</v>
      </c>
      <c r="G830" t="s">
        <v>45</v>
      </c>
      <c r="H830">
        <v>3199</v>
      </c>
      <c r="I830" t="s">
        <v>11</v>
      </c>
      <c r="J830" t="s">
        <v>63</v>
      </c>
      <c r="K830" t="s">
        <v>149</v>
      </c>
      <c r="L830" t="s">
        <v>15</v>
      </c>
      <c r="M830" s="5">
        <v>25.52</v>
      </c>
    </row>
    <row r="831" spans="1:13" x14ac:dyDescent="0.2">
      <c r="A831" s="2">
        <v>45502</v>
      </c>
      <c r="B831" s="3">
        <f t="shared" si="38"/>
        <v>2025</v>
      </c>
      <c r="C831" t="str">
        <f t="shared" si="36"/>
        <v>2024-2025</v>
      </c>
      <c r="D831" t="s">
        <v>147</v>
      </c>
      <c r="E831" t="s">
        <v>96</v>
      </c>
      <c r="F831" t="str">
        <f t="shared" si="37"/>
        <v>Western Australia</v>
      </c>
      <c r="G831" t="s">
        <v>48</v>
      </c>
      <c r="H831">
        <v>6330</v>
      </c>
      <c r="I831" t="s">
        <v>11</v>
      </c>
      <c r="J831" t="s">
        <v>94</v>
      </c>
      <c r="K831" t="s">
        <v>154</v>
      </c>
      <c r="L831" t="s">
        <v>14</v>
      </c>
      <c r="M831" s="5">
        <v>25.6</v>
      </c>
    </row>
    <row r="832" spans="1:13" x14ac:dyDescent="0.2">
      <c r="A832" s="2">
        <v>45644</v>
      </c>
      <c r="B832" s="3">
        <f t="shared" si="38"/>
        <v>2025</v>
      </c>
      <c r="C832" t="str">
        <f t="shared" si="36"/>
        <v>2024-2025</v>
      </c>
      <c r="D832" t="s">
        <v>147</v>
      </c>
      <c r="E832" t="s">
        <v>132</v>
      </c>
      <c r="F832" t="str">
        <f t="shared" si="37"/>
        <v>New South Wales</v>
      </c>
      <c r="G832" t="s">
        <v>10</v>
      </c>
      <c r="H832">
        <v>2800</v>
      </c>
      <c r="I832" t="s">
        <v>11</v>
      </c>
      <c r="J832" t="s">
        <v>25</v>
      </c>
      <c r="K832" t="s">
        <v>152</v>
      </c>
      <c r="L832" t="s">
        <v>13</v>
      </c>
      <c r="M832" s="5">
        <v>25.77</v>
      </c>
    </row>
    <row r="833" spans="1:13" x14ac:dyDescent="0.2">
      <c r="A833" s="2">
        <v>45330</v>
      </c>
      <c r="B833" s="3">
        <f t="shared" si="38"/>
        <v>2024</v>
      </c>
      <c r="C833" t="str">
        <f t="shared" si="36"/>
        <v>2023-2024</v>
      </c>
      <c r="D833" t="s">
        <v>147</v>
      </c>
      <c r="E833" t="s">
        <v>42</v>
      </c>
      <c r="F833" t="str">
        <f t="shared" si="37"/>
        <v>Queensland</v>
      </c>
      <c r="G833" t="s">
        <v>35</v>
      </c>
      <c r="H833">
        <v>4053</v>
      </c>
      <c r="I833" t="s">
        <v>11</v>
      </c>
      <c r="J833" t="s">
        <v>43</v>
      </c>
      <c r="K833" t="s">
        <v>157</v>
      </c>
      <c r="L833" t="s">
        <v>22</v>
      </c>
      <c r="M833" s="5">
        <v>25.79</v>
      </c>
    </row>
    <row r="834" spans="1:13" x14ac:dyDescent="0.2">
      <c r="A834" s="2">
        <v>45006</v>
      </c>
      <c r="B834" s="3">
        <f t="shared" si="38"/>
        <v>2023</v>
      </c>
      <c r="C834" t="str">
        <f t="shared" ref="C834:C897" si="39">IF(MONTH(A834) &gt;= 7, YEAR(A834) &amp; "-" &amp; YEAR(A834) + 1, YEAR(A834) - 1 &amp; "-" &amp; YEAR(A834))</f>
        <v>2022-2023</v>
      </c>
      <c r="D834" t="s">
        <v>147</v>
      </c>
      <c r="E834" t="s">
        <v>106</v>
      </c>
      <c r="F834" t="str">
        <f t="shared" ref="F834:F897" si="40">IF(G834="WA","Western Australia",
IF(G834="NSW","New South Wales",
IF(G834="QLD","Queensland",
IF(G834="VIC","Victoria",
IF(G834="TAS","Tasmania",
IF(G834="SA","South Australia",
IF(G834="NT","Northern Territory",
IF(G834="ACT","Australian Capital Territory",G834))))))))</f>
        <v>Victoria</v>
      </c>
      <c r="G834" t="s">
        <v>45</v>
      </c>
      <c r="H834">
        <v>3915</v>
      </c>
      <c r="I834" t="s">
        <v>11</v>
      </c>
      <c r="J834" t="s">
        <v>55</v>
      </c>
      <c r="K834" t="s">
        <v>149</v>
      </c>
      <c r="L834" t="s">
        <v>15</v>
      </c>
      <c r="M834" s="5">
        <v>25.84</v>
      </c>
    </row>
    <row r="835" spans="1:13" x14ac:dyDescent="0.2">
      <c r="A835" s="2">
        <v>45477</v>
      </c>
      <c r="B835" s="3">
        <f t="shared" ref="B835:B898" si="41">IF(MONTH(A835)&gt;=7,YEAR(A835)+1,YEAR(A835))</f>
        <v>2025</v>
      </c>
      <c r="C835" t="str">
        <f t="shared" si="39"/>
        <v>2024-2025</v>
      </c>
      <c r="D835" t="s">
        <v>148</v>
      </c>
      <c r="E835" t="s">
        <v>100</v>
      </c>
      <c r="F835" t="str">
        <f t="shared" si="40"/>
        <v>Western Australia</v>
      </c>
      <c r="G835" t="s">
        <v>48</v>
      </c>
      <c r="H835">
        <v>6021</v>
      </c>
      <c r="I835" t="s">
        <v>11</v>
      </c>
      <c r="J835" t="s">
        <v>49</v>
      </c>
      <c r="K835" t="s">
        <v>155</v>
      </c>
      <c r="L835" t="s">
        <v>20</v>
      </c>
      <c r="M835" s="5">
        <v>25.92</v>
      </c>
    </row>
    <row r="836" spans="1:13" x14ac:dyDescent="0.2">
      <c r="A836" s="2">
        <v>45490</v>
      </c>
      <c r="B836" s="3">
        <f t="shared" si="41"/>
        <v>2025</v>
      </c>
      <c r="C836" t="str">
        <f t="shared" si="39"/>
        <v>2024-2025</v>
      </c>
      <c r="D836" t="s">
        <v>148</v>
      </c>
      <c r="E836" t="s">
        <v>122</v>
      </c>
      <c r="F836" t="str">
        <f t="shared" si="40"/>
        <v>New South Wales</v>
      </c>
      <c r="G836" t="s">
        <v>10</v>
      </c>
      <c r="H836">
        <v>2650</v>
      </c>
      <c r="I836" t="s">
        <v>11</v>
      </c>
      <c r="J836" t="s">
        <v>25</v>
      </c>
      <c r="K836" t="s">
        <v>156</v>
      </c>
      <c r="L836" t="s">
        <v>17</v>
      </c>
      <c r="M836" s="5">
        <v>25.93</v>
      </c>
    </row>
    <row r="837" spans="1:13" x14ac:dyDescent="0.2">
      <c r="A837" s="2">
        <v>45007</v>
      </c>
      <c r="B837" s="3">
        <f t="shared" si="41"/>
        <v>2023</v>
      </c>
      <c r="C837" t="str">
        <f t="shared" si="39"/>
        <v>2022-2023</v>
      </c>
      <c r="D837" t="s">
        <v>148</v>
      </c>
      <c r="E837" t="s">
        <v>144</v>
      </c>
      <c r="F837" t="str">
        <f t="shared" si="40"/>
        <v>Queensland</v>
      </c>
      <c r="G837" t="s">
        <v>35</v>
      </c>
      <c r="H837">
        <v>4566</v>
      </c>
      <c r="I837" t="s">
        <v>11</v>
      </c>
      <c r="J837" t="s">
        <v>120</v>
      </c>
      <c r="K837" t="s">
        <v>155</v>
      </c>
      <c r="L837" t="s">
        <v>20</v>
      </c>
      <c r="M837" s="5">
        <v>25.95</v>
      </c>
    </row>
    <row r="838" spans="1:13" x14ac:dyDescent="0.2">
      <c r="A838" s="2">
        <v>45099</v>
      </c>
      <c r="B838" s="3">
        <f t="shared" si="41"/>
        <v>2023</v>
      </c>
      <c r="C838" t="str">
        <f t="shared" si="39"/>
        <v>2022-2023</v>
      </c>
      <c r="D838" t="s">
        <v>147</v>
      </c>
      <c r="E838" t="s">
        <v>69</v>
      </c>
      <c r="F838" t="str">
        <f t="shared" si="40"/>
        <v>Tasmania</v>
      </c>
      <c r="G838" t="s">
        <v>70</v>
      </c>
      <c r="H838">
        <v>7018</v>
      </c>
      <c r="I838" t="s">
        <v>11</v>
      </c>
      <c r="J838" t="s">
        <v>71</v>
      </c>
      <c r="K838" t="s">
        <v>149</v>
      </c>
      <c r="L838" t="s">
        <v>15</v>
      </c>
      <c r="M838" s="5">
        <v>25.95</v>
      </c>
    </row>
    <row r="839" spans="1:13" x14ac:dyDescent="0.2">
      <c r="A839" s="2">
        <v>44973</v>
      </c>
      <c r="B839" s="3">
        <f t="shared" si="41"/>
        <v>2023</v>
      </c>
      <c r="C839" t="str">
        <f t="shared" si="39"/>
        <v>2022-2023</v>
      </c>
      <c r="D839" t="s">
        <v>147</v>
      </c>
      <c r="E839" t="s">
        <v>75</v>
      </c>
      <c r="F839" t="str">
        <f t="shared" si="40"/>
        <v>Victoria</v>
      </c>
      <c r="G839" t="s">
        <v>45</v>
      </c>
      <c r="H839">
        <v>3630</v>
      </c>
      <c r="I839" t="s">
        <v>11</v>
      </c>
      <c r="J839" t="s">
        <v>55</v>
      </c>
      <c r="K839" t="s">
        <v>155</v>
      </c>
      <c r="L839" t="s">
        <v>20</v>
      </c>
      <c r="M839" s="5">
        <v>25.95</v>
      </c>
    </row>
    <row r="840" spans="1:13" x14ac:dyDescent="0.2">
      <c r="A840" s="2">
        <v>45047</v>
      </c>
      <c r="B840" s="3">
        <f t="shared" si="41"/>
        <v>2023</v>
      </c>
      <c r="C840" t="str">
        <f t="shared" si="39"/>
        <v>2022-2023</v>
      </c>
      <c r="D840" t="s">
        <v>147</v>
      </c>
      <c r="E840" t="s">
        <v>88</v>
      </c>
      <c r="F840" t="str">
        <f t="shared" si="40"/>
        <v>South Australia</v>
      </c>
      <c r="G840" t="s">
        <v>32</v>
      </c>
      <c r="H840">
        <v>5011</v>
      </c>
      <c r="I840" t="s">
        <v>11</v>
      </c>
      <c r="J840" t="s">
        <v>33</v>
      </c>
      <c r="K840" t="s">
        <v>152</v>
      </c>
      <c r="L840" t="s">
        <v>13</v>
      </c>
      <c r="M840" s="5">
        <v>25.95</v>
      </c>
    </row>
    <row r="841" spans="1:13" x14ac:dyDescent="0.2">
      <c r="A841" s="2">
        <v>45092</v>
      </c>
      <c r="B841" s="3">
        <f t="shared" si="41"/>
        <v>2023</v>
      </c>
      <c r="C841" t="str">
        <f t="shared" si="39"/>
        <v>2022-2023</v>
      </c>
      <c r="D841" t="s">
        <v>147</v>
      </c>
      <c r="E841" t="s">
        <v>134</v>
      </c>
      <c r="F841" t="str">
        <f t="shared" si="40"/>
        <v>Queensland</v>
      </c>
      <c r="G841" t="s">
        <v>35</v>
      </c>
      <c r="H841">
        <v>4825</v>
      </c>
      <c r="I841" t="s">
        <v>11</v>
      </c>
      <c r="J841" t="s">
        <v>36</v>
      </c>
      <c r="K841" t="s">
        <v>150</v>
      </c>
      <c r="L841" t="s">
        <v>18</v>
      </c>
      <c r="M841" s="5">
        <v>25.96</v>
      </c>
    </row>
    <row r="842" spans="1:13" x14ac:dyDescent="0.2">
      <c r="A842" s="2">
        <v>44965</v>
      </c>
      <c r="B842" s="3">
        <f t="shared" si="41"/>
        <v>2023</v>
      </c>
      <c r="C842" t="str">
        <f t="shared" si="39"/>
        <v>2022-2023</v>
      </c>
      <c r="D842" t="s">
        <v>147</v>
      </c>
      <c r="E842" t="s">
        <v>86</v>
      </c>
      <c r="F842" t="str">
        <f t="shared" si="40"/>
        <v>New South Wales</v>
      </c>
      <c r="G842" t="s">
        <v>10</v>
      </c>
      <c r="H842">
        <v>2064</v>
      </c>
      <c r="I842" t="s">
        <v>11</v>
      </c>
      <c r="J842" t="s">
        <v>12</v>
      </c>
      <c r="K842" t="s">
        <v>153</v>
      </c>
      <c r="L842" t="s">
        <v>16</v>
      </c>
      <c r="M842" s="5">
        <v>25.98</v>
      </c>
    </row>
    <row r="843" spans="1:13" x14ac:dyDescent="0.2">
      <c r="A843" s="2">
        <v>45171</v>
      </c>
      <c r="B843" s="3">
        <f t="shared" si="41"/>
        <v>2024</v>
      </c>
      <c r="C843" t="str">
        <f t="shared" si="39"/>
        <v>2023-2024</v>
      </c>
      <c r="D843" t="s">
        <v>148</v>
      </c>
      <c r="E843" t="s">
        <v>67</v>
      </c>
      <c r="F843" t="str">
        <f t="shared" si="40"/>
        <v>New South Wales</v>
      </c>
      <c r="G843" t="s">
        <v>10</v>
      </c>
      <c r="H843">
        <v>2478</v>
      </c>
      <c r="I843" t="s">
        <v>11</v>
      </c>
      <c r="J843" t="s">
        <v>68</v>
      </c>
      <c r="K843" t="s">
        <v>153</v>
      </c>
      <c r="L843" t="s">
        <v>16</v>
      </c>
      <c r="M843" s="5">
        <v>25.98</v>
      </c>
    </row>
    <row r="844" spans="1:13" x14ac:dyDescent="0.2">
      <c r="A844" s="2">
        <v>45178</v>
      </c>
      <c r="B844" s="3">
        <f t="shared" si="41"/>
        <v>2024</v>
      </c>
      <c r="C844" t="str">
        <f t="shared" si="39"/>
        <v>2023-2024</v>
      </c>
      <c r="D844" t="s">
        <v>148</v>
      </c>
      <c r="E844" t="s">
        <v>102</v>
      </c>
      <c r="F844" t="str">
        <f t="shared" si="40"/>
        <v>Queensland</v>
      </c>
      <c r="G844" t="s">
        <v>35</v>
      </c>
      <c r="H844">
        <v>4870</v>
      </c>
      <c r="I844" t="s">
        <v>11</v>
      </c>
      <c r="J844" t="s">
        <v>36</v>
      </c>
      <c r="K844" t="s">
        <v>153</v>
      </c>
      <c r="L844" t="s">
        <v>16</v>
      </c>
      <c r="M844" s="5">
        <v>25.98</v>
      </c>
    </row>
    <row r="845" spans="1:13" x14ac:dyDescent="0.2">
      <c r="A845" s="2">
        <v>45646</v>
      </c>
      <c r="B845" s="3">
        <f t="shared" si="41"/>
        <v>2025</v>
      </c>
      <c r="C845" t="str">
        <f t="shared" si="39"/>
        <v>2024-2025</v>
      </c>
      <c r="D845" t="s">
        <v>148</v>
      </c>
      <c r="E845" t="s">
        <v>99</v>
      </c>
      <c r="F845" t="str">
        <f t="shared" si="40"/>
        <v>Victoria</v>
      </c>
      <c r="G845" t="s">
        <v>45</v>
      </c>
      <c r="H845">
        <v>3148</v>
      </c>
      <c r="I845" t="s">
        <v>11</v>
      </c>
      <c r="J845" t="s">
        <v>63</v>
      </c>
      <c r="K845" t="s">
        <v>153</v>
      </c>
      <c r="L845" t="s">
        <v>16</v>
      </c>
      <c r="M845" s="5">
        <v>25.98</v>
      </c>
    </row>
    <row r="846" spans="1:13" x14ac:dyDescent="0.2">
      <c r="A846" s="2">
        <v>44967</v>
      </c>
      <c r="B846" s="3">
        <f t="shared" si="41"/>
        <v>2023</v>
      </c>
      <c r="C846" t="str">
        <f t="shared" si="39"/>
        <v>2022-2023</v>
      </c>
      <c r="D846" t="s">
        <v>147</v>
      </c>
      <c r="E846" t="s">
        <v>9</v>
      </c>
      <c r="F846" t="str">
        <f t="shared" si="40"/>
        <v>New South Wales</v>
      </c>
      <c r="G846" t="s">
        <v>10</v>
      </c>
      <c r="H846">
        <v>2067</v>
      </c>
      <c r="I846" t="s">
        <v>11</v>
      </c>
      <c r="J846" t="s">
        <v>12</v>
      </c>
      <c r="K846" t="s">
        <v>151</v>
      </c>
      <c r="L846" t="s">
        <v>21</v>
      </c>
      <c r="M846" s="5">
        <v>25.98</v>
      </c>
    </row>
    <row r="847" spans="1:13" x14ac:dyDescent="0.2">
      <c r="A847" s="2">
        <v>45037</v>
      </c>
      <c r="B847" s="3">
        <f t="shared" si="41"/>
        <v>2023</v>
      </c>
      <c r="C847" t="str">
        <f t="shared" si="39"/>
        <v>2022-2023</v>
      </c>
      <c r="D847" t="s">
        <v>147</v>
      </c>
      <c r="E847" t="s">
        <v>54</v>
      </c>
      <c r="F847" t="str">
        <f t="shared" si="40"/>
        <v>Victoria</v>
      </c>
      <c r="G847" t="s">
        <v>45</v>
      </c>
      <c r="H847">
        <v>3977</v>
      </c>
      <c r="I847" t="s">
        <v>11</v>
      </c>
      <c r="J847" t="s">
        <v>55</v>
      </c>
      <c r="K847" t="s">
        <v>153</v>
      </c>
      <c r="L847" t="s">
        <v>16</v>
      </c>
      <c r="M847" s="5">
        <v>25.98</v>
      </c>
    </row>
    <row r="848" spans="1:13" x14ac:dyDescent="0.2">
      <c r="A848" s="2">
        <v>45149</v>
      </c>
      <c r="B848" s="3">
        <f t="shared" si="41"/>
        <v>2024</v>
      </c>
      <c r="C848" t="str">
        <f t="shared" si="39"/>
        <v>2023-2024</v>
      </c>
      <c r="D848" t="s">
        <v>147</v>
      </c>
      <c r="E848" t="s">
        <v>118</v>
      </c>
      <c r="F848" t="str">
        <f t="shared" si="40"/>
        <v>New South Wales</v>
      </c>
      <c r="G848" t="s">
        <v>10</v>
      </c>
      <c r="H848">
        <v>2158</v>
      </c>
      <c r="I848" t="s">
        <v>11</v>
      </c>
      <c r="J848" t="s">
        <v>27</v>
      </c>
      <c r="K848" t="s">
        <v>154</v>
      </c>
      <c r="L848" t="s">
        <v>14</v>
      </c>
      <c r="M848" s="5">
        <v>25.98</v>
      </c>
    </row>
    <row r="849" spans="1:13" x14ac:dyDescent="0.2">
      <c r="A849" s="2">
        <v>45004</v>
      </c>
      <c r="B849" s="3">
        <f t="shared" si="41"/>
        <v>2023</v>
      </c>
      <c r="C849" t="str">
        <f t="shared" si="39"/>
        <v>2022-2023</v>
      </c>
      <c r="D849" t="s">
        <v>147</v>
      </c>
      <c r="E849" t="s">
        <v>142</v>
      </c>
      <c r="F849" t="str">
        <f t="shared" si="40"/>
        <v>Australian Capital Territory</v>
      </c>
      <c r="G849" t="s">
        <v>80</v>
      </c>
      <c r="H849">
        <v>2609</v>
      </c>
      <c r="I849" t="s">
        <v>11</v>
      </c>
      <c r="J849" t="s">
        <v>58</v>
      </c>
      <c r="K849" t="s">
        <v>154</v>
      </c>
      <c r="L849" t="s">
        <v>14</v>
      </c>
      <c r="M849" s="5">
        <v>25.98</v>
      </c>
    </row>
    <row r="850" spans="1:13" x14ac:dyDescent="0.2">
      <c r="A850" s="2">
        <v>45358</v>
      </c>
      <c r="B850" s="3">
        <f t="shared" si="41"/>
        <v>2024</v>
      </c>
      <c r="C850" t="str">
        <f t="shared" si="39"/>
        <v>2023-2024</v>
      </c>
      <c r="D850" t="s">
        <v>147</v>
      </c>
      <c r="E850" t="s">
        <v>119</v>
      </c>
      <c r="F850" t="str">
        <f t="shared" si="40"/>
        <v>Queensland</v>
      </c>
      <c r="G850" t="s">
        <v>35</v>
      </c>
      <c r="H850">
        <v>4570</v>
      </c>
      <c r="I850" t="s">
        <v>11</v>
      </c>
      <c r="J850" t="s">
        <v>120</v>
      </c>
      <c r="K850" t="s">
        <v>151</v>
      </c>
      <c r="L850" t="s">
        <v>21</v>
      </c>
      <c r="M850" s="5">
        <v>25.98</v>
      </c>
    </row>
    <row r="851" spans="1:13" x14ac:dyDescent="0.2">
      <c r="A851" s="2">
        <v>45038</v>
      </c>
      <c r="B851" s="3">
        <f t="shared" si="41"/>
        <v>2023</v>
      </c>
      <c r="C851" t="str">
        <f t="shared" si="39"/>
        <v>2022-2023</v>
      </c>
      <c r="D851" t="s">
        <v>148</v>
      </c>
      <c r="E851" t="s">
        <v>93</v>
      </c>
      <c r="F851" t="str">
        <f t="shared" si="40"/>
        <v>Western Australia</v>
      </c>
      <c r="G851" t="s">
        <v>48</v>
      </c>
      <c r="H851">
        <v>6112</v>
      </c>
      <c r="I851" t="s">
        <v>11</v>
      </c>
      <c r="J851" t="s">
        <v>94</v>
      </c>
      <c r="K851" t="s">
        <v>153</v>
      </c>
      <c r="L851" t="s">
        <v>16</v>
      </c>
      <c r="M851" s="5">
        <v>25.98</v>
      </c>
    </row>
    <row r="852" spans="1:13" x14ac:dyDescent="0.2">
      <c r="A852" s="2">
        <v>45389</v>
      </c>
      <c r="B852" s="3">
        <f t="shared" si="41"/>
        <v>2024</v>
      </c>
      <c r="C852" t="str">
        <f t="shared" si="39"/>
        <v>2023-2024</v>
      </c>
      <c r="D852" t="s">
        <v>147</v>
      </c>
      <c r="E852" t="s">
        <v>106</v>
      </c>
      <c r="F852" t="str">
        <f t="shared" si="40"/>
        <v>Victoria</v>
      </c>
      <c r="G852" t="s">
        <v>45</v>
      </c>
      <c r="H852">
        <v>3915</v>
      </c>
      <c r="I852" t="s">
        <v>11</v>
      </c>
      <c r="J852" t="s">
        <v>55</v>
      </c>
      <c r="K852" t="s">
        <v>153</v>
      </c>
      <c r="L852" t="s">
        <v>16</v>
      </c>
      <c r="M852" s="5">
        <v>25.98</v>
      </c>
    </row>
    <row r="853" spans="1:13" x14ac:dyDescent="0.2">
      <c r="A853" s="2">
        <v>45390</v>
      </c>
      <c r="B853" s="3">
        <f t="shared" si="41"/>
        <v>2024</v>
      </c>
      <c r="C853" t="str">
        <f t="shared" si="39"/>
        <v>2023-2024</v>
      </c>
      <c r="D853" t="s">
        <v>147</v>
      </c>
      <c r="E853" t="s">
        <v>138</v>
      </c>
      <c r="F853" t="str">
        <f t="shared" si="40"/>
        <v>Queensland</v>
      </c>
      <c r="G853" t="s">
        <v>35</v>
      </c>
      <c r="H853">
        <v>4558</v>
      </c>
      <c r="I853" t="s">
        <v>11</v>
      </c>
      <c r="J853" t="s">
        <v>120</v>
      </c>
      <c r="K853" t="s">
        <v>153</v>
      </c>
      <c r="L853" t="s">
        <v>16</v>
      </c>
      <c r="M853" s="5">
        <v>25.98</v>
      </c>
    </row>
    <row r="854" spans="1:13" x14ac:dyDescent="0.2">
      <c r="A854" s="2">
        <v>45246</v>
      </c>
      <c r="B854" s="3">
        <f t="shared" si="41"/>
        <v>2024</v>
      </c>
      <c r="C854" t="str">
        <f t="shared" si="39"/>
        <v>2023-2024</v>
      </c>
      <c r="D854" t="s">
        <v>148</v>
      </c>
      <c r="E854" t="s">
        <v>95</v>
      </c>
      <c r="F854" t="str">
        <f t="shared" si="40"/>
        <v>Victoria</v>
      </c>
      <c r="G854" t="s">
        <v>45</v>
      </c>
      <c r="H854">
        <v>3931</v>
      </c>
      <c r="I854" t="s">
        <v>11</v>
      </c>
      <c r="J854" t="s">
        <v>55</v>
      </c>
      <c r="K854" t="s">
        <v>153</v>
      </c>
      <c r="L854" t="s">
        <v>16</v>
      </c>
      <c r="M854" s="5">
        <v>25.98</v>
      </c>
    </row>
    <row r="855" spans="1:13" x14ac:dyDescent="0.2">
      <c r="A855" s="2">
        <v>45333</v>
      </c>
      <c r="B855" s="3">
        <f t="shared" si="41"/>
        <v>2024</v>
      </c>
      <c r="C855" t="str">
        <f t="shared" si="39"/>
        <v>2023-2024</v>
      </c>
      <c r="D855" t="s">
        <v>147</v>
      </c>
      <c r="E855" t="s">
        <v>83</v>
      </c>
      <c r="F855" t="str">
        <f t="shared" si="40"/>
        <v>New South Wales</v>
      </c>
      <c r="G855" t="s">
        <v>10</v>
      </c>
      <c r="H855">
        <v>2750</v>
      </c>
      <c r="I855" t="s">
        <v>11</v>
      </c>
      <c r="J855" t="s">
        <v>25</v>
      </c>
      <c r="K855" t="s">
        <v>154</v>
      </c>
      <c r="L855" t="s">
        <v>14</v>
      </c>
      <c r="M855" s="5">
        <v>25.98</v>
      </c>
    </row>
    <row r="856" spans="1:13" x14ac:dyDescent="0.2">
      <c r="A856" s="2">
        <v>45479</v>
      </c>
      <c r="B856" s="3">
        <f t="shared" si="41"/>
        <v>2025</v>
      </c>
      <c r="C856" t="str">
        <f t="shared" si="39"/>
        <v>2024-2025</v>
      </c>
      <c r="D856" t="s">
        <v>147</v>
      </c>
      <c r="E856" t="s">
        <v>40</v>
      </c>
      <c r="F856" t="str">
        <f t="shared" si="40"/>
        <v>New South Wales</v>
      </c>
      <c r="G856" t="s">
        <v>10</v>
      </c>
      <c r="H856">
        <v>2116</v>
      </c>
      <c r="I856" t="s">
        <v>11</v>
      </c>
      <c r="J856" t="s">
        <v>27</v>
      </c>
      <c r="K856" t="s">
        <v>153</v>
      </c>
      <c r="L856" t="s">
        <v>16</v>
      </c>
      <c r="M856" s="5">
        <v>25.98</v>
      </c>
    </row>
    <row r="857" spans="1:13" x14ac:dyDescent="0.2">
      <c r="A857" s="2">
        <v>45046</v>
      </c>
      <c r="B857" s="3">
        <f t="shared" si="41"/>
        <v>2023</v>
      </c>
      <c r="C857" t="str">
        <f t="shared" si="39"/>
        <v>2022-2023</v>
      </c>
      <c r="D857" t="s">
        <v>148</v>
      </c>
      <c r="E857" t="s">
        <v>90</v>
      </c>
      <c r="F857" t="str">
        <f t="shared" si="40"/>
        <v>Victoria</v>
      </c>
      <c r="G857" t="s">
        <v>45</v>
      </c>
      <c r="H857">
        <v>3179</v>
      </c>
      <c r="I857" t="s">
        <v>11</v>
      </c>
      <c r="J857" t="s">
        <v>63</v>
      </c>
      <c r="K857" t="s">
        <v>153</v>
      </c>
      <c r="L857" t="s">
        <v>16</v>
      </c>
      <c r="M857" s="5">
        <v>25.98</v>
      </c>
    </row>
    <row r="858" spans="1:13" x14ac:dyDescent="0.2">
      <c r="A858" s="2">
        <v>45067</v>
      </c>
      <c r="B858" s="3">
        <f t="shared" si="41"/>
        <v>2023</v>
      </c>
      <c r="C858" t="str">
        <f t="shared" si="39"/>
        <v>2022-2023</v>
      </c>
      <c r="D858" t="s">
        <v>147</v>
      </c>
      <c r="E858" t="s">
        <v>113</v>
      </c>
      <c r="F858" t="str">
        <f t="shared" si="40"/>
        <v>Queensland</v>
      </c>
      <c r="G858" t="s">
        <v>35</v>
      </c>
      <c r="H858">
        <v>4215</v>
      </c>
      <c r="I858" t="s">
        <v>11</v>
      </c>
      <c r="J858" t="s">
        <v>104</v>
      </c>
      <c r="K858" t="s">
        <v>153</v>
      </c>
      <c r="L858" t="s">
        <v>16</v>
      </c>
      <c r="M858" s="5">
        <v>25.98</v>
      </c>
    </row>
    <row r="859" spans="1:13" x14ac:dyDescent="0.2">
      <c r="A859" s="2">
        <v>45486</v>
      </c>
      <c r="B859" s="3">
        <f t="shared" si="41"/>
        <v>2025</v>
      </c>
      <c r="C859" t="str">
        <f t="shared" si="39"/>
        <v>2024-2025</v>
      </c>
      <c r="D859" t="s">
        <v>147</v>
      </c>
      <c r="E859" t="s">
        <v>98</v>
      </c>
      <c r="F859" t="str">
        <f t="shared" si="40"/>
        <v>Victoria</v>
      </c>
      <c r="G859" t="s">
        <v>45</v>
      </c>
      <c r="H859">
        <v>3429</v>
      </c>
      <c r="I859" t="s">
        <v>11</v>
      </c>
      <c r="J859" t="s">
        <v>60</v>
      </c>
      <c r="K859" t="s">
        <v>150</v>
      </c>
      <c r="L859" t="s">
        <v>18</v>
      </c>
      <c r="M859" s="5">
        <v>25.98</v>
      </c>
    </row>
    <row r="860" spans="1:13" x14ac:dyDescent="0.2">
      <c r="A860" s="2">
        <v>45069</v>
      </c>
      <c r="B860" s="3">
        <f t="shared" si="41"/>
        <v>2023</v>
      </c>
      <c r="C860" t="str">
        <f t="shared" si="39"/>
        <v>2022-2023</v>
      </c>
      <c r="D860" t="s">
        <v>147</v>
      </c>
      <c r="E860" t="s">
        <v>61</v>
      </c>
      <c r="F860" t="str">
        <f t="shared" si="40"/>
        <v>New South Wales</v>
      </c>
      <c r="G860" t="s">
        <v>10</v>
      </c>
      <c r="H860">
        <v>2539</v>
      </c>
      <c r="I860" t="s">
        <v>11</v>
      </c>
      <c r="J860" t="s">
        <v>58</v>
      </c>
      <c r="K860" t="s">
        <v>154</v>
      </c>
      <c r="L860" t="s">
        <v>14</v>
      </c>
      <c r="M860" s="5">
        <v>25.98</v>
      </c>
    </row>
    <row r="861" spans="1:13" x14ac:dyDescent="0.2">
      <c r="A861" s="2">
        <v>45413</v>
      </c>
      <c r="B861" s="3">
        <f t="shared" si="41"/>
        <v>2024</v>
      </c>
      <c r="C861" t="str">
        <f t="shared" si="39"/>
        <v>2023-2024</v>
      </c>
      <c r="D861" t="s">
        <v>147</v>
      </c>
      <c r="E861" t="s">
        <v>84</v>
      </c>
      <c r="F861" t="str">
        <f t="shared" si="40"/>
        <v>Queensland</v>
      </c>
      <c r="G861" t="s">
        <v>35</v>
      </c>
      <c r="H861">
        <v>4740</v>
      </c>
      <c r="I861" t="s">
        <v>11</v>
      </c>
      <c r="J861" t="s">
        <v>51</v>
      </c>
      <c r="K861" t="s">
        <v>151</v>
      </c>
      <c r="L861" t="s">
        <v>21</v>
      </c>
      <c r="M861" s="5">
        <v>26</v>
      </c>
    </row>
    <row r="862" spans="1:13" x14ac:dyDescent="0.2">
      <c r="A862" s="2">
        <v>45509</v>
      </c>
      <c r="B862" s="3">
        <f t="shared" si="41"/>
        <v>2025</v>
      </c>
      <c r="C862" t="str">
        <f t="shared" si="39"/>
        <v>2024-2025</v>
      </c>
      <c r="D862" t="s">
        <v>147</v>
      </c>
      <c r="E862" t="s">
        <v>127</v>
      </c>
      <c r="F862" t="str">
        <f t="shared" si="40"/>
        <v>New South Wales</v>
      </c>
      <c r="G862" t="s">
        <v>10</v>
      </c>
      <c r="H862">
        <v>2131</v>
      </c>
      <c r="I862" t="s">
        <v>11</v>
      </c>
      <c r="J862" t="s">
        <v>27</v>
      </c>
      <c r="K862" t="s">
        <v>154</v>
      </c>
      <c r="L862" t="s">
        <v>14</v>
      </c>
      <c r="M862" s="5">
        <v>26</v>
      </c>
    </row>
    <row r="863" spans="1:13" x14ac:dyDescent="0.2">
      <c r="A863" s="2">
        <v>45512</v>
      </c>
      <c r="B863" s="3">
        <f t="shared" si="41"/>
        <v>2025</v>
      </c>
      <c r="C863" t="str">
        <f t="shared" si="39"/>
        <v>2024-2025</v>
      </c>
      <c r="D863" t="s">
        <v>148</v>
      </c>
      <c r="E863" t="s">
        <v>79</v>
      </c>
      <c r="F863" t="str">
        <f t="shared" si="40"/>
        <v>Australian Capital Territory</v>
      </c>
      <c r="G863" t="s">
        <v>80</v>
      </c>
      <c r="H863">
        <v>2617</v>
      </c>
      <c r="I863" t="s">
        <v>11</v>
      </c>
      <c r="J863" t="s">
        <v>58</v>
      </c>
      <c r="K863" t="s">
        <v>154</v>
      </c>
      <c r="L863" t="s">
        <v>14</v>
      </c>
      <c r="M863" s="5">
        <v>26.28</v>
      </c>
    </row>
    <row r="864" spans="1:13" x14ac:dyDescent="0.2">
      <c r="A864" s="2">
        <v>45274</v>
      </c>
      <c r="B864" s="3">
        <f t="shared" si="41"/>
        <v>2024</v>
      </c>
      <c r="C864" t="str">
        <f t="shared" si="39"/>
        <v>2023-2024</v>
      </c>
      <c r="D864" t="s">
        <v>148</v>
      </c>
      <c r="E864" t="s">
        <v>103</v>
      </c>
      <c r="F864" t="str">
        <f t="shared" si="40"/>
        <v>Queensland</v>
      </c>
      <c r="G864" t="s">
        <v>35</v>
      </c>
      <c r="H864">
        <v>4509</v>
      </c>
      <c r="I864" t="s">
        <v>11</v>
      </c>
      <c r="J864" t="s">
        <v>104</v>
      </c>
      <c r="K864" t="s">
        <v>157</v>
      </c>
      <c r="L864" t="s">
        <v>22</v>
      </c>
      <c r="M864" s="5">
        <v>26.41</v>
      </c>
    </row>
    <row r="865" spans="1:13" x14ac:dyDescent="0.2">
      <c r="A865" s="2">
        <v>45266</v>
      </c>
      <c r="B865" s="3">
        <f t="shared" si="41"/>
        <v>2024</v>
      </c>
      <c r="C865" t="str">
        <f t="shared" si="39"/>
        <v>2023-2024</v>
      </c>
      <c r="D865" t="s">
        <v>147</v>
      </c>
      <c r="E865" t="s">
        <v>124</v>
      </c>
      <c r="F865" t="str">
        <f t="shared" si="40"/>
        <v>New South Wales</v>
      </c>
      <c r="G865" t="s">
        <v>10</v>
      </c>
      <c r="H865">
        <v>2015</v>
      </c>
      <c r="I865" t="s">
        <v>11</v>
      </c>
      <c r="J865" t="s">
        <v>12</v>
      </c>
      <c r="K865" t="s">
        <v>154</v>
      </c>
      <c r="L865" t="s">
        <v>14</v>
      </c>
      <c r="M865" s="5">
        <v>26.810000000000002</v>
      </c>
    </row>
    <row r="866" spans="1:13" x14ac:dyDescent="0.2">
      <c r="A866" s="2">
        <v>45456</v>
      </c>
      <c r="B866" s="3">
        <f t="shared" si="41"/>
        <v>2024</v>
      </c>
      <c r="C866" t="str">
        <f t="shared" si="39"/>
        <v>2023-2024</v>
      </c>
      <c r="D866" t="s">
        <v>147</v>
      </c>
      <c r="E866" t="s">
        <v>31</v>
      </c>
      <c r="F866" t="str">
        <f t="shared" si="40"/>
        <v>South Australia</v>
      </c>
      <c r="G866" t="s">
        <v>32</v>
      </c>
      <c r="H866">
        <v>5168</v>
      </c>
      <c r="I866" t="s">
        <v>11</v>
      </c>
      <c r="J866" t="s">
        <v>33</v>
      </c>
      <c r="K866" t="s">
        <v>152</v>
      </c>
      <c r="L866" t="s">
        <v>13</v>
      </c>
      <c r="M866" s="5">
        <v>26.9</v>
      </c>
    </row>
    <row r="867" spans="1:13" x14ac:dyDescent="0.2">
      <c r="A867" s="2">
        <v>45603</v>
      </c>
      <c r="B867" s="3">
        <f t="shared" si="41"/>
        <v>2025</v>
      </c>
      <c r="C867" t="str">
        <f t="shared" si="39"/>
        <v>2024-2025</v>
      </c>
      <c r="D867" t="s">
        <v>148</v>
      </c>
      <c r="E867" t="s">
        <v>31</v>
      </c>
      <c r="F867" t="str">
        <f t="shared" si="40"/>
        <v>South Australia</v>
      </c>
      <c r="G867" t="s">
        <v>32</v>
      </c>
      <c r="H867">
        <v>5168</v>
      </c>
      <c r="I867" t="s">
        <v>11</v>
      </c>
      <c r="J867" t="s">
        <v>33</v>
      </c>
      <c r="K867" t="s">
        <v>19</v>
      </c>
      <c r="L867" t="s">
        <v>23</v>
      </c>
      <c r="M867" s="5">
        <v>26.91</v>
      </c>
    </row>
    <row r="868" spans="1:13" x14ac:dyDescent="0.2">
      <c r="A868" s="2">
        <v>45016</v>
      </c>
      <c r="B868" s="3">
        <f t="shared" si="41"/>
        <v>2023</v>
      </c>
      <c r="C868" t="str">
        <f t="shared" si="39"/>
        <v>2022-2023</v>
      </c>
      <c r="D868" t="s">
        <v>147</v>
      </c>
      <c r="E868" t="s">
        <v>64</v>
      </c>
      <c r="F868" t="str">
        <f t="shared" si="40"/>
        <v>Victoria</v>
      </c>
      <c r="G868" t="s">
        <v>45</v>
      </c>
      <c r="H868">
        <v>3199</v>
      </c>
      <c r="I868" t="s">
        <v>11</v>
      </c>
      <c r="J868" t="s">
        <v>63</v>
      </c>
      <c r="K868" t="s">
        <v>150</v>
      </c>
      <c r="L868" t="s">
        <v>18</v>
      </c>
      <c r="M868" s="5">
        <v>26.95</v>
      </c>
    </row>
    <row r="869" spans="1:13" x14ac:dyDescent="0.2">
      <c r="A869" s="2">
        <v>45582</v>
      </c>
      <c r="B869" s="3">
        <f t="shared" si="41"/>
        <v>2025</v>
      </c>
      <c r="C869" t="str">
        <f t="shared" si="39"/>
        <v>2024-2025</v>
      </c>
      <c r="D869" t="s">
        <v>148</v>
      </c>
      <c r="E869" t="s">
        <v>83</v>
      </c>
      <c r="F869" t="str">
        <f t="shared" si="40"/>
        <v>New South Wales</v>
      </c>
      <c r="G869" t="s">
        <v>10</v>
      </c>
      <c r="H869">
        <v>2750</v>
      </c>
      <c r="I869" t="s">
        <v>11</v>
      </c>
      <c r="J869" t="s">
        <v>25</v>
      </c>
      <c r="K869" t="s">
        <v>149</v>
      </c>
      <c r="L869" t="s">
        <v>15</v>
      </c>
      <c r="M869" s="5">
        <v>26.950000000000003</v>
      </c>
    </row>
    <row r="870" spans="1:13" x14ac:dyDescent="0.2">
      <c r="A870" s="2">
        <v>45368</v>
      </c>
      <c r="B870" s="3">
        <f t="shared" si="41"/>
        <v>2024</v>
      </c>
      <c r="C870" t="str">
        <f t="shared" si="39"/>
        <v>2023-2024</v>
      </c>
      <c r="D870" t="s">
        <v>148</v>
      </c>
      <c r="E870" t="s">
        <v>97</v>
      </c>
      <c r="F870" t="str">
        <f t="shared" si="40"/>
        <v>Tasmania</v>
      </c>
      <c r="G870" t="s">
        <v>70</v>
      </c>
      <c r="H870">
        <v>7250</v>
      </c>
      <c r="I870" t="s">
        <v>11</v>
      </c>
      <c r="J870" t="s">
        <v>71</v>
      </c>
      <c r="K870" t="s">
        <v>150</v>
      </c>
      <c r="L870" t="s">
        <v>18</v>
      </c>
      <c r="M870" s="5">
        <v>26.97</v>
      </c>
    </row>
    <row r="871" spans="1:13" x14ac:dyDescent="0.2">
      <c r="A871" s="2">
        <v>45010</v>
      </c>
      <c r="B871" s="3">
        <f t="shared" si="41"/>
        <v>2023</v>
      </c>
      <c r="C871" t="str">
        <f t="shared" si="39"/>
        <v>2022-2023</v>
      </c>
      <c r="D871" t="s">
        <v>147</v>
      </c>
      <c r="E871" t="s">
        <v>111</v>
      </c>
      <c r="F871" t="str">
        <f t="shared" si="40"/>
        <v>New South Wales</v>
      </c>
      <c r="G871" t="s">
        <v>10</v>
      </c>
      <c r="H871">
        <v>2120</v>
      </c>
      <c r="I871" t="s">
        <v>11</v>
      </c>
      <c r="J871" t="s">
        <v>27</v>
      </c>
      <c r="K871" t="s">
        <v>152</v>
      </c>
      <c r="L871" t="s">
        <v>13</v>
      </c>
      <c r="M871" s="5">
        <v>26.979999999999997</v>
      </c>
    </row>
    <row r="872" spans="1:13" x14ac:dyDescent="0.2">
      <c r="A872" s="2">
        <v>45491</v>
      </c>
      <c r="B872" s="3">
        <f t="shared" si="41"/>
        <v>2025</v>
      </c>
      <c r="C872" t="str">
        <f t="shared" si="39"/>
        <v>2024-2025</v>
      </c>
      <c r="D872" t="s">
        <v>147</v>
      </c>
      <c r="E872" t="s">
        <v>85</v>
      </c>
      <c r="F872" t="str">
        <f t="shared" si="40"/>
        <v>Queensland</v>
      </c>
      <c r="G872" t="s">
        <v>35</v>
      </c>
      <c r="H872">
        <v>4883</v>
      </c>
      <c r="I872" t="s">
        <v>11</v>
      </c>
      <c r="J872" t="s">
        <v>36</v>
      </c>
      <c r="K872" t="s">
        <v>19</v>
      </c>
      <c r="L872" t="s">
        <v>23</v>
      </c>
      <c r="M872" s="5">
        <v>26.98</v>
      </c>
    </row>
    <row r="873" spans="1:13" x14ac:dyDescent="0.2">
      <c r="A873" s="2">
        <v>45227</v>
      </c>
      <c r="B873" s="3">
        <f t="shared" si="41"/>
        <v>2024</v>
      </c>
      <c r="C873" t="str">
        <f t="shared" si="39"/>
        <v>2023-2024</v>
      </c>
      <c r="D873" t="s">
        <v>147</v>
      </c>
      <c r="E873" t="s">
        <v>85</v>
      </c>
      <c r="F873" t="str">
        <f t="shared" si="40"/>
        <v>Queensland</v>
      </c>
      <c r="G873" t="s">
        <v>35</v>
      </c>
      <c r="H873">
        <v>4883</v>
      </c>
      <c r="I873" t="s">
        <v>11</v>
      </c>
      <c r="J873" t="s">
        <v>36</v>
      </c>
      <c r="K873" t="s">
        <v>154</v>
      </c>
      <c r="L873" t="s">
        <v>14</v>
      </c>
      <c r="M873" s="5">
        <v>26.98</v>
      </c>
    </row>
    <row r="874" spans="1:13" x14ac:dyDescent="0.2">
      <c r="A874" s="2">
        <v>45320</v>
      </c>
      <c r="B874" s="3">
        <f t="shared" si="41"/>
        <v>2024</v>
      </c>
      <c r="C874" t="str">
        <f t="shared" si="39"/>
        <v>2023-2024</v>
      </c>
      <c r="D874" t="s">
        <v>147</v>
      </c>
      <c r="E874" t="s">
        <v>101</v>
      </c>
      <c r="F874" t="str">
        <f t="shared" si="40"/>
        <v>Victoria</v>
      </c>
      <c r="G874" t="s">
        <v>45</v>
      </c>
      <c r="H874">
        <v>3131</v>
      </c>
      <c r="I874" t="s">
        <v>11</v>
      </c>
      <c r="J874" t="s">
        <v>63</v>
      </c>
      <c r="K874" t="s">
        <v>154</v>
      </c>
      <c r="L874" t="s">
        <v>14</v>
      </c>
      <c r="M874" s="5">
        <v>26.98</v>
      </c>
    </row>
    <row r="875" spans="1:13" x14ac:dyDescent="0.2">
      <c r="A875" s="2">
        <v>45138</v>
      </c>
      <c r="B875" s="3">
        <f t="shared" si="41"/>
        <v>2024</v>
      </c>
      <c r="C875" t="str">
        <f t="shared" si="39"/>
        <v>2023-2024</v>
      </c>
      <c r="D875" t="s">
        <v>147</v>
      </c>
      <c r="E875" t="s">
        <v>140</v>
      </c>
      <c r="F875" t="str">
        <f t="shared" si="40"/>
        <v>Tasmania</v>
      </c>
      <c r="G875" t="s">
        <v>70</v>
      </c>
      <c r="H875">
        <v>7320</v>
      </c>
      <c r="I875" t="s">
        <v>11</v>
      </c>
      <c r="J875" t="s">
        <v>71</v>
      </c>
      <c r="K875" t="s">
        <v>19</v>
      </c>
      <c r="L875" t="s">
        <v>23</v>
      </c>
      <c r="M875" s="5">
        <v>26.990000000000002</v>
      </c>
    </row>
    <row r="876" spans="1:13" x14ac:dyDescent="0.2">
      <c r="A876" s="2">
        <v>44945</v>
      </c>
      <c r="B876" s="3">
        <f t="shared" si="41"/>
        <v>2023</v>
      </c>
      <c r="C876" t="str">
        <f t="shared" si="39"/>
        <v>2022-2023</v>
      </c>
      <c r="D876" t="s">
        <v>147</v>
      </c>
      <c r="E876" t="s">
        <v>44</v>
      </c>
      <c r="F876" t="str">
        <f t="shared" si="40"/>
        <v>Victoria</v>
      </c>
      <c r="G876" t="s">
        <v>45</v>
      </c>
      <c r="H876">
        <v>3066</v>
      </c>
      <c r="I876" t="s">
        <v>11</v>
      </c>
      <c r="J876" t="s">
        <v>46</v>
      </c>
      <c r="K876" t="s">
        <v>19</v>
      </c>
      <c r="L876" t="s">
        <v>23</v>
      </c>
      <c r="M876" s="5">
        <v>27</v>
      </c>
    </row>
    <row r="877" spans="1:13" x14ac:dyDescent="0.2">
      <c r="A877" s="2">
        <v>45416</v>
      </c>
      <c r="B877" s="3">
        <f t="shared" si="41"/>
        <v>2024</v>
      </c>
      <c r="C877" t="str">
        <f t="shared" si="39"/>
        <v>2023-2024</v>
      </c>
      <c r="D877" t="s">
        <v>147</v>
      </c>
      <c r="E877" t="s">
        <v>142</v>
      </c>
      <c r="F877" t="str">
        <f t="shared" si="40"/>
        <v>Australian Capital Territory</v>
      </c>
      <c r="G877" t="s">
        <v>80</v>
      </c>
      <c r="H877">
        <v>2609</v>
      </c>
      <c r="I877" t="s">
        <v>11</v>
      </c>
      <c r="J877" t="s">
        <v>58</v>
      </c>
      <c r="K877" t="s">
        <v>155</v>
      </c>
      <c r="L877" t="s">
        <v>20</v>
      </c>
      <c r="M877" s="5">
        <v>27.18</v>
      </c>
    </row>
    <row r="878" spans="1:13" x14ac:dyDescent="0.2">
      <c r="A878" s="2">
        <v>44968</v>
      </c>
      <c r="B878" s="3">
        <f t="shared" si="41"/>
        <v>2023</v>
      </c>
      <c r="C878" t="str">
        <f t="shared" si="39"/>
        <v>2022-2023</v>
      </c>
      <c r="D878" t="s">
        <v>147</v>
      </c>
      <c r="E878" t="s">
        <v>138</v>
      </c>
      <c r="F878" t="str">
        <f t="shared" si="40"/>
        <v>Queensland</v>
      </c>
      <c r="G878" t="s">
        <v>35</v>
      </c>
      <c r="H878">
        <v>4558</v>
      </c>
      <c r="I878" t="s">
        <v>11</v>
      </c>
      <c r="J878" t="s">
        <v>120</v>
      </c>
      <c r="K878" t="s">
        <v>149</v>
      </c>
      <c r="L878" t="s">
        <v>15</v>
      </c>
      <c r="M878" s="5">
        <v>27.27</v>
      </c>
    </row>
    <row r="879" spans="1:13" x14ac:dyDescent="0.2">
      <c r="A879" s="2">
        <v>45438</v>
      </c>
      <c r="B879" s="3">
        <f t="shared" si="41"/>
        <v>2024</v>
      </c>
      <c r="C879" t="str">
        <f t="shared" si="39"/>
        <v>2023-2024</v>
      </c>
      <c r="D879" t="s">
        <v>147</v>
      </c>
      <c r="E879" t="s">
        <v>79</v>
      </c>
      <c r="F879" t="str">
        <f t="shared" si="40"/>
        <v>Australian Capital Territory</v>
      </c>
      <c r="G879" t="s">
        <v>80</v>
      </c>
      <c r="H879">
        <v>2617</v>
      </c>
      <c r="I879" t="s">
        <v>11</v>
      </c>
      <c r="J879" t="s">
        <v>58</v>
      </c>
      <c r="K879" t="s">
        <v>150</v>
      </c>
      <c r="L879" t="s">
        <v>18</v>
      </c>
      <c r="M879" s="5">
        <v>27.36</v>
      </c>
    </row>
    <row r="880" spans="1:13" x14ac:dyDescent="0.2">
      <c r="A880" s="2">
        <v>45529</v>
      </c>
      <c r="B880" s="3">
        <f t="shared" si="41"/>
        <v>2025</v>
      </c>
      <c r="C880" t="str">
        <f t="shared" si="39"/>
        <v>2024-2025</v>
      </c>
      <c r="D880" t="s">
        <v>147</v>
      </c>
      <c r="E880" t="s">
        <v>81</v>
      </c>
      <c r="F880" t="str">
        <f t="shared" si="40"/>
        <v>New South Wales</v>
      </c>
      <c r="G880" t="s">
        <v>10</v>
      </c>
      <c r="H880">
        <v>2485</v>
      </c>
      <c r="I880" t="s">
        <v>11</v>
      </c>
      <c r="J880" t="s">
        <v>68</v>
      </c>
      <c r="K880" t="s">
        <v>19</v>
      </c>
      <c r="L880" t="s">
        <v>23</v>
      </c>
      <c r="M880" s="5">
        <v>27.38</v>
      </c>
    </row>
    <row r="881" spans="1:13" x14ac:dyDescent="0.2">
      <c r="A881" s="2">
        <v>45534</v>
      </c>
      <c r="B881" s="3">
        <f t="shared" si="41"/>
        <v>2025</v>
      </c>
      <c r="C881" t="str">
        <f t="shared" si="39"/>
        <v>2024-2025</v>
      </c>
      <c r="D881" t="s">
        <v>148</v>
      </c>
      <c r="E881" t="s">
        <v>79</v>
      </c>
      <c r="F881" t="str">
        <f t="shared" si="40"/>
        <v>Australian Capital Territory</v>
      </c>
      <c r="G881" t="s">
        <v>80</v>
      </c>
      <c r="H881">
        <v>2617</v>
      </c>
      <c r="I881" t="s">
        <v>11</v>
      </c>
      <c r="J881" t="s">
        <v>58</v>
      </c>
      <c r="K881" t="s">
        <v>153</v>
      </c>
      <c r="L881" t="s">
        <v>16</v>
      </c>
      <c r="M881" s="5">
        <v>27.48</v>
      </c>
    </row>
    <row r="882" spans="1:13" x14ac:dyDescent="0.2">
      <c r="A882" s="2">
        <v>44956</v>
      </c>
      <c r="B882" s="3">
        <f t="shared" si="41"/>
        <v>2023</v>
      </c>
      <c r="C882" t="str">
        <f t="shared" si="39"/>
        <v>2022-2023</v>
      </c>
      <c r="D882" t="s">
        <v>147</v>
      </c>
      <c r="E882" t="s">
        <v>110</v>
      </c>
      <c r="F882" t="str">
        <f t="shared" si="40"/>
        <v>Queensland</v>
      </c>
      <c r="G882" t="s">
        <v>35</v>
      </c>
      <c r="H882">
        <v>4680</v>
      </c>
      <c r="I882" t="s">
        <v>11</v>
      </c>
      <c r="J882" t="s">
        <v>51</v>
      </c>
      <c r="K882" t="s">
        <v>154</v>
      </c>
      <c r="L882" t="s">
        <v>14</v>
      </c>
      <c r="M882" s="5">
        <v>27.5</v>
      </c>
    </row>
    <row r="883" spans="1:13" x14ac:dyDescent="0.2">
      <c r="A883" s="2">
        <v>45437</v>
      </c>
      <c r="B883" s="3">
        <f t="shared" si="41"/>
        <v>2024</v>
      </c>
      <c r="C883" t="str">
        <f t="shared" si="39"/>
        <v>2023-2024</v>
      </c>
      <c r="D883" t="s">
        <v>148</v>
      </c>
      <c r="E883" t="s">
        <v>31</v>
      </c>
      <c r="F883" t="str">
        <f t="shared" si="40"/>
        <v>South Australia</v>
      </c>
      <c r="G883" t="s">
        <v>32</v>
      </c>
      <c r="H883">
        <v>5168</v>
      </c>
      <c r="I883" t="s">
        <v>11</v>
      </c>
      <c r="J883" t="s">
        <v>33</v>
      </c>
      <c r="K883" t="s">
        <v>19</v>
      </c>
      <c r="L883" t="s">
        <v>23</v>
      </c>
      <c r="M883" s="5">
        <v>27.53</v>
      </c>
    </row>
    <row r="884" spans="1:13" x14ac:dyDescent="0.2">
      <c r="A884" s="2">
        <v>45250</v>
      </c>
      <c r="B884" s="3">
        <f t="shared" si="41"/>
        <v>2024</v>
      </c>
      <c r="C884" t="str">
        <f t="shared" si="39"/>
        <v>2023-2024</v>
      </c>
      <c r="D884" t="s">
        <v>147</v>
      </c>
      <c r="E884" t="s">
        <v>112</v>
      </c>
      <c r="F884" t="str">
        <f t="shared" si="40"/>
        <v>Victoria</v>
      </c>
      <c r="G884" t="s">
        <v>45</v>
      </c>
      <c r="H884">
        <v>3076</v>
      </c>
      <c r="I884" t="s">
        <v>11</v>
      </c>
      <c r="J884" t="s">
        <v>46</v>
      </c>
      <c r="K884" t="s">
        <v>157</v>
      </c>
      <c r="L884" t="s">
        <v>22</v>
      </c>
      <c r="M884" s="5">
        <v>27.62</v>
      </c>
    </row>
    <row r="885" spans="1:13" x14ac:dyDescent="0.2">
      <c r="A885" s="2">
        <v>45203</v>
      </c>
      <c r="B885" s="3">
        <f t="shared" si="41"/>
        <v>2024</v>
      </c>
      <c r="C885" t="str">
        <f t="shared" si="39"/>
        <v>2023-2024</v>
      </c>
      <c r="D885" t="s">
        <v>147</v>
      </c>
      <c r="E885" t="s">
        <v>65</v>
      </c>
      <c r="F885" t="str">
        <f t="shared" si="40"/>
        <v>New South Wales</v>
      </c>
      <c r="G885" t="s">
        <v>10</v>
      </c>
      <c r="H885">
        <v>2541</v>
      </c>
      <c r="I885" t="s">
        <v>11</v>
      </c>
      <c r="J885" t="s">
        <v>58</v>
      </c>
      <c r="K885" t="s">
        <v>149</v>
      </c>
      <c r="L885" t="s">
        <v>15</v>
      </c>
      <c r="M885" s="5">
        <v>27.72</v>
      </c>
    </row>
    <row r="886" spans="1:13" x14ac:dyDescent="0.2">
      <c r="A886" s="2">
        <v>45471</v>
      </c>
      <c r="B886" s="3">
        <f t="shared" si="41"/>
        <v>2024</v>
      </c>
      <c r="C886" t="str">
        <f t="shared" si="39"/>
        <v>2023-2024</v>
      </c>
      <c r="D886" t="s">
        <v>147</v>
      </c>
      <c r="E886" t="s">
        <v>97</v>
      </c>
      <c r="F886" t="str">
        <f t="shared" si="40"/>
        <v>Tasmania</v>
      </c>
      <c r="G886" t="s">
        <v>70</v>
      </c>
      <c r="H886">
        <v>7250</v>
      </c>
      <c r="I886" t="s">
        <v>11</v>
      </c>
      <c r="J886" t="s">
        <v>71</v>
      </c>
      <c r="K886" t="s">
        <v>154</v>
      </c>
      <c r="L886" t="s">
        <v>14</v>
      </c>
      <c r="M886" s="5">
        <v>27.86</v>
      </c>
    </row>
    <row r="887" spans="1:13" x14ac:dyDescent="0.2">
      <c r="A887" s="2">
        <v>45467</v>
      </c>
      <c r="B887" s="3">
        <f t="shared" si="41"/>
        <v>2024</v>
      </c>
      <c r="C887" t="str">
        <f t="shared" si="39"/>
        <v>2023-2024</v>
      </c>
      <c r="D887" t="s">
        <v>147</v>
      </c>
      <c r="E887" t="s">
        <v>105</v>
      </c>
      <c r="F887" t="str">
        <f t="shared" si="40"/>
        <v>Victoria</v>
      </c>
      <c r="G887" t="s">
        <v>45</v>
      </c>
      <c r="H887">
        <v>3500</v>
      </c>
      <c r="I887" t="s">
        <v>11</v>
      </c>
      <c r="J887" t="s">
        <v>60</v>
      </c>
      <c r="K887" t="s">
        <v>150</v>
      </c>
      <c r="L887" t="s">
        <v>18</v>
      </c>
      <c r="M887" s="5">
        <v>27.93</v>
      </c>
    </row>
    <row r="888" spans="1:13" x14ac:dyDescent="0.2">
      <c r="A888" s="2">
        <v>45648</v>
      </c>
      <c r="B888" s="3">
        <f t="shared" si="41"/>
        <v>2025</v>
      </c>
      <c r="C888" t="str">
        <f t="shared" si="39"/>
        <v>2024-2025</v>
      </c>
      <c r="D888" t="s">
        <v>148</v>
      </c>
      <c r="E888" t="s">
        <v>130</v>
      </c>
      <c r="F888" t="str">
        <f t="shared" si="40"/>
        <v>South Australia</v>
      </c>
      <c r="G888" t="s">
        <v>32</v>
      </c>
      <c r="H888">
        <v>5290</v>
      </c>
      <c r="I888" t="s">
        <v>11</v>
      </c>
      <c r="J888" t="s">
        <v>38</v>
      </c>
      <c r="K888" t="s">
        <v>155</v>
      </c>
      <c r="L888" t="s">
        <v>20</v>
      </c>
      <c r="M888" s="5">
        <v>27.94</v>
      </c>
    </row>
    <row r="889" spans="1:13" x14ac:dyDescent="0.2">
      <c r="A889" s="2">
        <v>45064</v>
      </c>
      <c r="B889" s="3">
        <f t="shared" si="41"/>
        <v>2023</v>
      </c>
      <c r="C889" t="str">
        <f t="shared" si="39"/>
        <v>2022-2023</v>
      </c>
      <c r="D889" t="s">
        <v>147</v>
      </c>
      <c r="E889" t="s">
        <v>53</v>
      </c>
      <c r="F889" t="str">
        <f t="shared" si="40"/>
        <v>South Australia</v>
      </c>
      <c r="G889" t="s">
        <v>32</v>
      </c>
      <c r="H889">
        <v>5082</v>
      </c>
      <c r="I889" t="s">
        <v>11</v>
      </c>
      <c r="J889" t="s">
        <v>33</v>
      </c>
      <c r="K889" t="s">
        <v>155</v>
      </c>
      <c r="L889" t="s">
        <v>20</v>
      </c>
      <c r="M889" s="5">
        <v>27.94</v>
      </c>
    </row>
    <row r="890" spans="1:13" x14ac:dyDescent="0.2">
      <c r="A890" s="2">
        <v>45464</v>
      </c>
      <c r="B890" s="3">
        <f t="shared" si="41"/>
        <v>2024</v>
      </c>
      <c r="C890" t="str">
        <f t="shared" si="39"/>
        <v>2023-2024</v>
      </c>
      <c r="D890" t="s">
        <v>147</v>
      </c>
      <c r="E890" t="s">
        <v>113</v>
      </c>
      <c r="F890" t="str">
        <f t="shared" si="40"/>
        <v>Queensland</v>
      </c>
      <c r="G890" t="s">
        <v>35</v>
      </c>
      <c r="H890">
        <v>4215</v>
      </c>
      <c r="I890" t="s">
        <v>11</v>
      </c>
      <c r="J890" t="s">
        <v>104</v>
      </c>
      <c r="K890" t="s">
        <v>156</v>
      </c>
      <c r="L890" t="s">
        <v>17</v>
      </c>
      <c r="M890" s="5">
        <v>27.94</v>
      </c>
    </row>
    <row r="891" spans="1:13" x14ac:dyDescent="0.2">
      <c r="A891" s="2">
        <v>45578</v>
      </c>
      <c r="B891" s="3">
        <f t="shared" si="41"/>
        <v>2025</v>
      </c>
      <c r="C891" t="str">
        <f t="shared" si="39"/>
        <v>2024-2025</v>
      </c>
      <c r="D891" t="s">
        <v>147</v>
      </c>
      <c r="E891" t="s">
        <v>107</v>
      </c>
      <c r="F891" t="str">
        <f t="shared" si="40"/>
        <v>Queensland</v>
      </c>
      <c r="G891" t="s">
        <v>35</v>
      </c>
      <c r="H891">
        <v>4220</v>
      </c>
      <c r="I891" t="s">
        <v>11</v>
      </c>
      <c r="J891" t="s">
        <v>104</v>
      </c>
      <c r="K891" t="s">
        <v>156</v>
      </c>
      <c r="L891" t="s">
        <v>17</v>
      </c>
      <c r="M891" s="5">
        <v>27.96</v>
      </c>
    </row>
    <row r="892" spans="1:13" x14ac:dyDescent="0.2">
      <c r="A892" s="2">
        <v>45044</v>
      </c>
      <c r="B892" s="3">
        <f t="shared" si="41"/>
        <v>2023</v>
      </c>
      <c r="C892" t="str">
        <f t="shared" si="39"/>
        <v>2022-2023</v>
      </c>
      <c r="D892" t="s">
        <v>147</v>
      </c>
      <c r="E892" t="s">
        <v>91</v>
      </c>
      <c r="F892" t="str">
        <f t="shared" si="40"/>
        <v>Victoria</v>
      </c>
      <c r="G892" t="s">
        <v>45</v>
      </c>
      <c r="H892">
        <v>3690</v>
      </c>
      <c r="I892" t="s">
        <v>11</v>
      </c>
      <c r="J892" t="s">
        <v>55</v>
      </c>
      <c r="K892" t="s">
        <v>150</v>
      </c>
      <c r="L892" t="s">
        <v>18</v>
      </c>
      <c r="M892" s="5">
        <v>27.96</v>
      </c>
    </row>
    <row r="893" spans="1:13" x14ac:dyDescent="0.2">
      <c r="A893" s="2">
        <v>45206</v>
      </c>
      <c r="B893" s="3">
        <f t="shared" si="41"/>
        <v>2024</v>
      </c>
      <c r="C893" t="str">
        <f t="shared" si="39"/>
        <v>2023-2024</v>
      </c>
      <c r="D893" t="s">
        <v>148</v>
      </c>
      <c r="E893" t="s">
        <v>117</v>
      </c>
      <c r="F893" t="str">
        <f t="shared" si="40"/>
        <v>Queensland</v>
      </c>
      <c r="G893" t="s">
        <v>35</v>
      </c>
      <c r="H893">
        <v>4119</v>
      </c>
      <c r="I893" t="s">
        <v>11</v>
      </c>
      <c r="J893" t="s">
        <v>43</v>
      </c>
      <c r="K893" t="s">
        <v>153</v>
      </c>
      <c r="L893" t="s">
        <v>16</v>
      </c>
      <c r="M893" s="5">
        <v>27.97</v>
      </c>
    </row>
    <row r="894" spans="1:13" x14ac:dyDescent="0.2">
      <c r="A894" s="2">
        <v>45271</v>
      </c>
      <c r="B894" s="3">
        <f t="shared" si="41"/>
        <v>2024</v>
      </c>
      <c r="C894" t="str">
        <f t="shared" si="39"/>
        <v>2023-2024</v>
      </c>
      <c r="D894" t="s">
        <v>148</v>
      </c>
      <c r="E894" t="s">
        <v>117</v>
      </c>
      <c r="F894" t="str">
        <f t="shared" si="40"/>
        <v>Queensland</v>
      </c>
      <c r="G894" t="s">
        <v>35</v>
      </c>
      <c r="H894">
        <v>4119</v>
      </c>
      <c r="I894" t="s">
        <v>11</v>
      </c>
      <c r="J894" t="s">
        <v>43</v>
      </c>
      <c r="K894" t="s">
        <v>150</v>
      </c>
      <c r="L894" t="s">
        <v>18</v>
      </c>
      <c r="M894" s="5">
        <v>27.97</v>
      </c>
    </row>
    <row r="895" spans="1:13" x14ac:dyDescent="0.2">
      <c r="A895" s="2">
        <v>45238</v>
      </c>
      <c r="B895" s="3">
        <f t="shared" si="41"/>
        <v>2024</v>
      </c>
      <c r="C895" t="str">
        <f t="shared" si="39"/>
        <v>2023-2024</v>
      </c>
      <c r="D895" t="s">
        <v>147</v>
      </c>
      <c r="E895" t="s">
        <v>118</v>
      </c>
      <c r="F895" t="str">
        <f t="shared" si="40"/>
        <v>New South Wales</v>
      </c>
      <c r="G895" t="s">
        <v>10</v>
      </c>
      <c r="H895">
        <v>2158</v>
      </c>
      <c r="I895" t="s">
        <v>11</v>
      </c>
      <c r="J895" t="s">
        <v>27</v>
      </c>
      <c r="K895" t="s">
        <v>19</v>
      </c>
      <c r="L895" t="s">
        <v>23</v>
      </c>
      <c r="M895" s="5">
        <v>27.98</v>
      </c>
    </row>
    <row r="896" spans="1:13" x14ac:dyDescent="0.2">
      <c r="A896" s="2">
        <v>45361</v>
      </c>
      <c r="B896" s="3">
        <f t="shared" si="41"/>
        <v>2024</v>
      </c>
      <c r="C896" t="str">
        <f t="shared" si="39"/>
        <v>2023-2024</v>
      </c>
      <c r="D896" t="s">
        <v>147</v>
      </c>
      <c r="E896" t="s">
        <v>110</v>
      </c>
      <c r="F896" t="str">
        <f t="shared" si="40"/>
        <v>Queensland</v>
      </c>
      <c r="G896" t="s">
        <v>35</v>
      </c>
      <c r="H896">
        <v>4680</v>
      </c>
      <c r="I896" t="s">
        <v>11</v>
      </c>
      <c r="J896" t="s">
        <v>51</v>
      </c>
      <c r="K896" t="s">
        <v>154</v>
      </c>
      <c r="L896" t="s">
        <v>14</v>
      </c>
      <c r="M896" s="5">
        <v>27.98</v>
      </c>
    </row>
    <row r="897" spans="1:13" x14ac:dyDescent="0.2">
      <c r="A897" s="2">
        <v>45240</v>
      </c>
      <c r="B897" s="3">
        <f t="shared" si="41"/>
        <v>2024</v>
      </c>
      <c r="C897" t="str">
        <f t="shared" si="39"/>
        <v>2023-2024</v>
      </c>
      <c r="D897" t="s">
        <v>147</v>
      </c>
      <c r="E897" t="s">
        <v>125</v>
      </c>
      <c r="F897" t="str">
        <f t="shared" si="40"/>
        <v>Victoria</v>
      </c>
      <c r="G897" t="s">
        <v>45</v>
      </c>
      <c r="H897">
        <v>3400</v>
      </c>
      <c r="I897" t="s">
        <v>11</v>
      </c>
      <c r="J897" t="s">
        <v>60</v>
      </c>
      <c r="K897" t="s">
        <v>154</v>
      </c>
      <c r="L897" t="s">
        <v>14</v>
      </c>
      <c r="M897" s="5">
        <v>27.98</v>
      </c>
    </row>
    <row r="898" spans="1:13" x14ac:dyDescent="0.2">
      <c r="A898" s="2">
        <v>45606</v>
      </c>
      <c r="B898" s="3">
        <f t="shared" si="41"/>
        <v>2025</v>
      </c>
      <c r="C898" t="str">
        <f t="shared" ref="C898:C961" si="42">IF(MONTH(A898) &gt;= 7, YEAR(A898) &amp; "-" &amp; YEAR(A898) + 1, YEAR(A898) - 1 &amp; "-" &amp; YEAR(A898))</f>
        <v>2024-2025</v>
      </c>
      <c r="D898" t="s">
        <v>147</v>
      </c>
      <c r="E898" t="s">
        <v>54</v>
      </c>
      <c r="F898" t="str">
        <f t="shared" ref="F898:F961" si="43">IF(G898="WA","Western Australia",
IF(G898="NSW","New South Wales",
IF(G898="QLD","Queensland",
IF(G898="VIC","Victoria",
IF(G898="TAS","Tasmania",
IF(G898="SA","South Australia",
IF(G898="NT","Northern Territory",
IF(G898="ACT","Australian Capital Territory",G898))))))))</f>
        <v>Victoria</v>
      </c>
      <c r="G898" t="s">
        <v>45</v>
      </c>
      <c r="H898">
        <v>3977</v>
      </c>
      <c r="I898" t="s">
        <v>11</v>
      </c>
      <c r="J898" t="s">
        <v>55</v>
      </c>
      <c r="K898" t="s">
        <v>153</v>
      </c>
      <c r="L898" t="s">
        <v>16</v>
      </c>
      <c r="M898" s="5">
        <v>27.990000000000002</v>
      </c>
    </row>
    <row r="899" spans="1:13" x14ac:dyDescent="0.2">
      <c r="A899" s="2">
        <v>45493</v>
      </c>
      <c r="B899" s="3">
        <f t="shared" ref="B899:B962" si="44">IF(MONTH(A899)&gt;=7,YEAR(A899)+1,YEAR(A899))</f>
        <v>2025</v>
      </c>
      <c r="C899" t="str">
        <f t="shared" si="42"/>
        <v>2024-2025</v>
      </c>
      <c r="D899" t="s">
        <v>147</v>
      </c>
      <c r="E899" t="s">
        <v>67</v>
      </c>
      <c r="F899" t="str">
        <f t="shared" si="43"/>
        <v>New South Wales</v>
      </c>
      <c r="G899" t="s">
        <v>10</v>
      </c>
      <c r="H899">
        <v>2478</v>
      </c>
      <c r="I899" t="s">
        <v>11</v>
      </c>
      <c r="J899" t="s">
        <v>68</v>
      </c>
      <c r="K899" t="s">
        <v>19</v>
      </c>
      <c r="L899" t="s">
        <v>23</v>
      </c>
      <c r="M899" s="5">
        <v>28</v>
      </c>
    </row>
    <row r="900" spans="1:13" x14ac:dyDescent="0.2">
      <c r="A900" s="2">
        <v>45016</v>
      </c>
      <c r="B900" s="3">
        <f t="shared" si="44"/>
        <v>2023</v>
      </c>
      <c r="C900" t="str">
        <f t="shared" si="42"/>
        <v>2022-2023</v>
      </c>
      <c r="D900" t="s">
        <v>148</v>
      </c>
      <c r="E900" t="s">
        <v>115</v>
      </c>
      <c r="F900" t="str">
        <f t="shared" si="43"/>
        <v>Western Australia</v>
      </c>
      <c r="G900" t="s">
        <v>48</v>
      </c>
      <c r="H900">
        <v>6280</v>
      </c>
      <c r="I900" t="s">
        <v>11</v>
      </c>
      <c r="J900" t="s">
        <v>94</v>
      </c>
      <c r="K900" t="s">
        <v>153</v>
      </c>
      <c r="L900" t="s">
        <v>16</v>
      </c>
      <c r="M900" s="5">
        <v>28.04</v>
      </c>
    </row>
    <row r="901" spans="1:13" x14ac:dyDescent="0.2">
      <c r="A901" s="2">
        <v>45168</v>
      </c>
      <c r="B901" s="3">
        <f t="shared" si="44"/>
        <v>2024</v>
      </c>
      <c r="C901" t="str">
        <f t="shared" si="42"/>
        <v>2023-2024</v>
      </c>
      <c r="D901" t="s">
        <v>147</v>
      </c>
      <c r="E901" t="s">
        <v>40</v>
      </c>
      <c r="F901" t="str">
        <f t="shared" si="43"/>
        <v>New South Wales</v>
      </c>
      <c r="G901" t="s">
        <v>10</v>
      </c>
      <c r="H901">
        <v>2116</v>
      </c>
      <c r="I901" t="s">
        <v>11</v>
      </c>
      <c r="J901" t="s">
        <v>27</v>
      </c>
      <c r="K901" t="s">
        <v>155</v>
      </c>
      <c r="L901" t="s">
        <v>20</v>
      </c>
      <c r="M901" s="5">
        <v>28.13</v>
      </c>
    </row>
    <row r="902" spans="1:13" x14ac:dyDescent="0.2">
      <c r="A902" s="2">
        <v>45297</v>
      </c>
      <c r="B902" s="3">
        <f t="shared" si="44"/>
        <v>2024</v>
      </c>
      <c r="C902" t="str">
        <f t="shared" si="42"/>
        <v>2023-2024</v>
      </c>
      <c r="D902" t="s">
        <v>147</v>
      </c>
      <c r="E902" t="s">
        <v>137</v>
      </c>
      <c r="F902" t="str">
        <f t="shared" si="43"/>
        <v>New South Wales</v>
      </c>
      <c r="G902" t="s">
        <v>10</v>
      </c>
      <c r="H902">
        <v>2031</v>
      </c>
      <c r="I902" t="s">
        <v>11</v>
      </c>
      <c r="J902" t="s">
        <v>12</v>
      </c>
      <c r="K902" t="s">
        <v>154</v>
      </c>
      <c r="L902" t="s">
        <v>14</v>
      </c>
      <c r="M902" s="5">
        <v>28.18</v>
      </c>
    </row>
    <row r="903" spans="1:13" x14ac:dyDescent="0.2">
      <c r="A903" s="2">
        <v>44980</v>
      </c>
      <c r="B903" s="3">
        <f t="shared" si="44"/>
        <v>2023</v>
      </c>
      <c r="C903" t="str">
        <f t="shared" si="42"/>
        <v>2022-2023</v>
      </c>
      <c r="D903" t="s">
        <v>147</v>
      </c>
      <c r="E903" t="s">
        <v>119</v>
      </c>
      <c r="F903" t="str">
        <f t="shared" si="43"/>
        <v>Queensland</v>
      </c>
      <c r="G903" t="s">
        <v>35</v>
      </c>
      <c r="H903">
        <v>4570</v>
      </c>
      <c r="I903" t="s">
        <v>11</v>
      </c>
      <c r="J903" t="s">
        <v>120</v>
      </c>
      <c r="K903" t="s">
        <v>19</v>
      </c>
      <c r="L903" t="s">
        <v>23</v>
      </c>
      <c r="M903" s="5">
        <v>28.47</v>
      </c>
    </row>
    <row r="904" spans="1:13" x14ac:dyDescent="0.2">
      <c r="A904" s="2">
        <v>45170</v>
      </c>
      <c r="B904" s="3">
        <f t="shared" si="44"/>
        <v>2024</v>
      </c>
      <c r="C904" t="str">
        <f t="shared" si="42"/>
        <v>2023-2024</v>
      </c>
      <c r="D904" t="s">
        <v>147</v>
      </c>
      <c r="E904" t="s">
        <v>89</v>
      </c>
      <c r="F904" t="str">
        <f t="shared" si="43"/>
        <v>Queensland</v>
      </c>
      <c r="G904" t="s">
        <v>35</v>
      </c>
      <c r="H904">
        <v>4655</v>
      </c>
      <c r="I904" t="s">
        <v>11</v>
      </c>
      <c r="J904" t="s">
        <v>51</v>
      </c>
      <c r="K904" t="s">
        <v>19</v>
      </c>
      <c r="L904" t="s">
        <v>23</v>
      </c>
      <c r="M904" s="5">
        <v>28.48</v>
      </c>
    </row>
    <row r="905" spans="1:13" x14ac:dyDescent="0.2">
      <c r="A905" s="2">
        <v>45620</v>
      </c>
      <c r="B905" s="3">
        <f t="shared" si="44"/>
        <v>2025</v>
      </c>
      <c r="C905" t="str">
        <f t="shared" si="42"/>
        <v>2024-2025</v>
      </c>
      <c r="D905" t="s">
        <v>148</v>
      </c>
      <c r="E905" t="s">
        <v>97</v>
      </c>
      <c r="F905" t="str">
        <f t="shared" si="43"/>
        <v>Tasmania</v>
      </c>
      <c r="G905" t="s">
        <v>70</v>
      </c>
      <c r="H905">
        <v>7250</v>
      </c>
      <c r="I905" t="s">
        <v>11</v>
      </c>
      <c r="J905" t="s">
        <v>71</v>
      </c>
      <c r="K905" t="s">
        <v>155</v>
      </c>
      <c r="L905" t="s">
        <v>20</v>
      </c>
      <c r="M905" s="5">
        <v>28.53</v>
      </c>
    </row>
    <row r="906" spans="1:13" x14ac:dyDescent="0.2">
      <c r="A906" s="2">
        <v>45596</v>
      </c>
      <c r="B906" s="3">
        <f t="shared" si="44"/>
        <v>2025</v>
      </c>
      <c r="C906" t="str">
        <f t="shared" si="42"/>
        <v>2024-2025</v>
      </c>
      <c r="D906" t="s">
        <v>148</v>
      </c>
      <c r="E906" t="s">
        <v>134</v>
      </c>
      <c r="F906" t="str">
        <f t="shared" si="43"/>
        <v>Queensland</v>
      </c>
      <c r="G906" t="s">
        <v>35</v>
      </c>
      <c r="H906">
        <v>4825</v>
      </c>
      <c r="I906" t="s">
        <v>11</v>
      </c>
      <c r="J906" t="s">
        <v>36</v>
      </c>
      <c r="K906" t="s">
        <v>19</v>
      </c>
      <c r="L906" t="s">
        <v>23</v>
      </c>
      <c r="M906" s="5">
        <v>28.92</v>
      </c>
    </row>
    <row r="907" spans="1:13" x14ac:dyDescent="0.2">
      <c r="A907" s="2">
        <v>45176</v>
      </c>
      <c r="B907" s="3">
        <f t="shared" si="44"/>
        <v>2024</v>
      </c>
      <c r="C907" t="str">
        <f t="shared" si="42"/>
        <v>2023-2024</v>
      </c>
      <c r="D907" t="s">
        <v>147</v>
      </c>
      <c r="E907" t="s">
        <v>91</v>
      </c>
      <c r="F907" t="str">
        <f t="shared" si="43"/>
        <v>Victoria</v>
      </c>
      <c r="G907" t="s">
        <v>45</v>
      </c>
      <c r="H907">
        <v>3690</v>
      </c>
      <c r="I907" t="s">
        <v>11</v>
      </c>
      <c r="J907" t="s">
        <v>55</v>
      </c>
      <c r="K907" t="s">
        <v>156</v>
      </c>
      <c r="L907" t="s">
        <v>17</v>
      </c>
      <c r="M907" s="5">
        <v>28.92</v>
      </c>
    </row>
    <row r="908" spans="1:13" x14ac:dyDescent="0.2">
      <c r="A908" s="2">
        <v>45160</v>
      </c>
      <c r="B908" s="3">
        <f t="shared" si="44"/>
        <v>2024</v>
      </c>
      <c r="C908" t="str">
        <f t="shared" si="42"/>
        <v>2023-2024</v>
      </c>
      <c r="D908" t="s">
        <v>148</v>
      </c>
      <c r="E908" t="s">
        <v>81</v>
      </c>
      <c r="F908" t="str">
        <f t="shared" si="43"/>
        <v>New South Wales</v>
      </c>
      <c r="G908" t="s">
        <v>10</v>
      </c>
      <c r="H908">
        <v>2485</v>
      </c>
      <c r="I908" t="s">
        <v>11</v>
      </c>
      <c r="J908" t="s">
        <v>68</v>
      </c>
      <c r="K908" t="s">
        <v>19</v>
      </c>
      <c r="L908" t="s">
        <v>23</v>
      </c>
      <c r="M908" s="5">
        <v>28.93</v>
      </c>
    </row>
    <row r="909" spans="1:13" x14ac:dyDescent="0.2">
      <c r="A909" s="2">
        <v>45136</v>
      </c>
      <c r="B909" s="3">
        <f t="shared" si="44"/>
        <v>2024</v>
      </c>
      <c r="C909" t="str">
        <f t="shared" si="42"/>
        <v>2023-2024</v>
      </c>
      <c r="D909" t="s">
        <v>147</v>
      </c>
      <c r="E909" t="s">
        <v>106</v>
      </c>
      <c r="F909" t="str">
        <f t="shared" si="43"/>
        <v>Victoria</v>
      </c>
      <c r="G909" t="s">
        <v>45</v>
      </c>
      <c r="H909">
        <v>3915</v>
      </c>
      <c r="I909" t="s">
        <v>11</v>
      </c>
      <c r="J909" t="s">
        <v>55</v>
      </c>
      <c r="K909" t="s">
        <v>149</v>
      </c>
      <c r="L909" t="s">
        <v>15</v>
      </c>
      <c r="M909" s="5">
        <v>28.939999999999998</v>
      </c>
    </row>
    <row r="910" spans="1:13" x14ac:dyDescent="0.2">
      <c r="A910" s="2">
        <v>44972</v>
      </c>
      <c r="B910" s="3">
        <f t="shared" si="44"/>
        <v>2023</v>
      </c>
      <c r="C910" t="str">
        <f t="shared" si="42"/>
        <v>2022-2023</v>
      </c>
      <c r="D910" t="s">
        <v>148</v>
      </c>
      <c r="E910" t="s">
        <v>93</v>
      </c>
      <c r="F910" t="str">
        <f t="shared" si="43"/>
        <v>Western Australia</v>
      </c>
      <c r="G910" t="s">
        <v>48</v>
      </c>
      <c r="H910">
        <v>6112</v>
      </c>
      <c r="I910" t="s">
        <v>11</v>
      </c>
      <c r="J910" t="s">
        <v>94</v>
      </c>
      <c r="K910" t="s">
        <v>156</v>
      </c>
      <c r="L910" t="s">
        <v>17</v>
      </c>
      <c r="M910" s="5">
        <v>28.95</v>
      </c>
    </row>
    <row r="911" spans="1:13" x14ac:dyDescent="0.2">
      <c r="A911" s="2">
        <v>45074</v>
      </c>
      <c r="B911" s="3">
        <f t="shared" si="44"/>
        <v>2023</v>
      </c>
      <c r="C911" t="str">
        <f t="shared" si="42"/>
        <v>2022-2023</v>
      </c>
      <c r="D911" t="s">
        <v>147</v>
      </c>
      <c r="E911" t="s">
        <v>128</v>
      </c>
      <c r="F911" t="str">
        <f t="shared" si="43"/>
        <v>Western Australia</v>
      </c>
      <c r="G911" t="s">
        <v>48</v>
      </c>
      <c r="H911">
        <v>6027</v>
      </c>
      <c r="I911" t="s">
        <v>11</v>
      </c>
      <c r="J911" t="s">
        <v>49</v>
      </c>
      <c r="K911" t="s">
        <v>156</v>
      </c>
      <c r="L911" t="s">
        <v>17</v>
      </c>
      <c r="M911" s="5">
        <v>28.96</v>
      </c>
    </row>
    <row r="912" spans="1:13" x14ac:dyDescent="0.2">
      <c r="A912" s="2">
        <v>44996</v>
      </c>
      <c r="B912" s="3">
        <f t="shared" si="44"/>
        <v>2023</v>
      </c>
      <c r="C912" t="str">
        <f t="shared" si="42"/>
        <v>2022-2023</v>
      </c>
      <c r="D912" t="s">
        <v>148</v>
      </c>
      <c r="E912" t="s">
        <v>65</v>
      </c>
      <c r="F912" t="str">
        <f t="shared" si="43"/>
        <v>New South Wales</v>
      </c>
      <c r="G912" t="s">
        <v>10</v>
      </c>
      <c r="H912">
        <v>2541</v>
      </c>
      <c r="I912" t="s">
        <v>11</v>
      </c>
      <c r="J912" t="s">
        <v>58</v>
      </c>
      <c r="K912" t="s">
        <v>154</v>
      </c>
      <c r="L912" t="s">
        <v>14</v>
      </c>
      <c r="M912" s="5">
        <v>28.97</v>
      </c>
    </row>
    <row r="913" spans="1:13" x14ac:dyDescent="0.2">
      <c r="A913" s="2">
        <v>45552</v>
      </c>
      <c r="B913" s="3">
        <f t="shared" si="44"/>
        <v>2025</v>
      </c>
      <c r="C913" t="str">
        <f t="shared" si="42"/>
        <v>2024-2025</v>
      </c>
      <c r="D913" t="s">
        <v>148</v>
      </c>
      <c r="E913" t="s">
        <v>92</v>
      </c>
      <c r="F913" t="str">
        <f t="shared" si="43"/>
        <v>Queensland</v>
      </c>
      <c r="G913" t="s">
        <v>35</v>
      </c>
      <c r="H913">
        <v>4068</v>
      </c>
      <c r="I913" t="s">
        <v>11</v>
      </c>
      <c r="J913" t="s">
        <v>43</v>
      </c>
      <c r="K913" t="s">
        <v>149</v>
      </c>
      <c r="L913" t="s">
        <v>15</v>
      </c>
      <c r="M913" s="5">
        <v>28.979999999999997</v>
      </c>
    </row>
    <row r="914" spans="1:13" x14ac:dyDescent="0.2">
      <c r="A914" s="2">
        <v>45182</v>
      </c>
      <c r="B914" s="3">
        <f t="shared" si="44"/>
        <v>2024</v>
      </c>
      <c r="C914" t="str">
        <f t="shared" si="42"/>
        <v>2023-2024</v>
      </c>
      <c r="D914" t="s">
        <v>148</v>
      </c>
      <c r="E914" t="s">
        <v>37</v>
      </c>
      <c r="F914" t="str">
        <f t="shared" si="43"/>
        <v>South Australia</v>
      </c>
      <c r="G914" t="s">
        <v>32</v>
      </c>
      <c r="H914">
        <v>5607</v>
      </c>
      <c r="I914" t="s">
        <v>11</v>
      </c>
      <c r="J914" t="s">
        <v>38</v>
      </c>
      <c r="K914" t="s">
        <v>149</v>
      </c>
      <c r="L914" t="s">
        <v>15</v>
      </c>
      <c r="M914" s="5">
        <v>28.98</v>
      </c>
    </row>
    <row r="915" spans="1:13" x14ac:dyDescent="0.2">
      <c r="A915" s="2">
        <v>45468</v>
      </c>
      <c r="B915" s="3">
        <f t="shared" si="44"/>
        <v>2024</v>
      </c>
      <c r="C915" t="str">
        <f t="shared" si="42"/>
        <v>2023-2024</v>
      </c>
      <c r="D915" t="s">
        <v>147</v>
      </c>
      <c r="E915" t="s">
        <v>66</v>
      </c>
      <c r="F915" t="str">
        <f t="shared" si="43"/>
        <v>South Australia</v>
      </c>
      <c r="G915" t="s">
        <v>32</v>
      </c>
      <c r="H915">
        <v>5169</v>
      </c>
      <c r="I915" t="s">
        <v>11</v>
      </c>
      <c r="J915" t="s">
        <v>33</v>
      </c>
      <c r="K915" t="s">
        <v>154</v>
      </c>
      <c r="L915" t="s">
        <v>14</v>
      </c>
      <c r="M915" s="5">
        <v>29</v>
      </c>
    </row>
    <row r="916" spans="1:13" x14ac:dyDescent="0.2">
      <c r="A916" s="2">
        <v>45390</v>
      </c>
      <c r="B916" s="3">
        <f t="shared" si="44"/>
        <v>2024</v>
      </c>
      <c r="C916" t="str">
        <f t="shared" si="42"/>
        <v>2023-2024</v>
      </c>
      <c r="D916" t="s">
        <v>147</v>
      </c>
      <c r="E916" t="s">
        <v>96</v>
      </c>
      <c r="F916" t="str">
        <f t="shared" si="43"/>
        <v>Western Australia</v>
      </c>
      <c r="G916" t="s">
        <v>48</v>
      </c>
      <c r="H916">
        <v>6330</v>
      </c>
      <c r="I916" t="s">
        <v>11</v>
      </c>
      <c r="J916" t="s">
        <v>94</v>
      </c>
      <c r="K916" t="s">
        <v>153</v>
      </c>
      <c r="L916" t="s">
        <v>16</v>
      </c>
      <c r="M916" s="5">
        <v>29</v>
      </c>
    </row>
    <row r="917" spans="1:13" x14ac:dyDescent="0.2">
      <c r="A917" s="2">
        <v>45386</v>
      </c>
      <c r="B917" s="3">
        <f t="shared" si="44"/>
        <v>2024</v>
      </c>
      <c r="C917" t="str">
        <f t="shared" si="42"/>
        <v>2023-2024</v>
      </c>
      <c r="D917" t="s">
        <v>148</v>
      </c>
      <c r="E917" t="s">
        <v>9</v>
      </c>
      <c r="F917" t="str">
        <f t="shared" si="43"/>
        <v>New South Wales</v>
      </c>
      <c r="G917" t="s">
        <v>10</v>
      </c>
      <c r="H917">
        <v>2067</v>
      </c>
      <c r="I917" t="s">
        <v>11</v>
      </c>
      <c r="J917" t="s">
        <v>12</v>
      </c>
      <c r="K917" t="s">
        <v>154</v>
      </c>
      <c r="L917" t="s">
        <v>14</v>
      </c>
      <c r="M917" s="5">
        <v>29</v>
      </c>
    </row>
    <row r="918" spans="1:13" x14ac:dyDescent="0.2">
      <c r="A918" s="2">
        <v>44974</v>
      </c>
      <c r="B918" s="3">
        <f t="shared" si="44"/>
        <v>2023</v>
      </c>
      <c r="C918" t="str">
        <f t="shared" si="42"/>
        <v>2022-2023</v>
      </c>
      <c r="D918" t="s">
        <v>147</v>
      </c>
      <c r="E918" t="s">
        <v>93</v>
      </c>
      <c r="F918" t="str">
        <f t="shared" si="43"/>
        <v>Western Australia</v>
      </c>
      <c r="G918" t="s">
        <v>48</v>
      </c>
      <c r="H918">
        <v>6112</v>
      </c>
      <c r="I918" t="s">
        <v>11</v>
      </c>
      <c r="J918" t="s">
        <v>94</v>
      </c>
      <c r="K918" t="s">
        <v>154</v>
      </c>
      <c r="L918" t="s">
        <v>14</v>
      </c>
      <c r="M918" s="5">
        <v>29</v>
      </c>
    </row>
    <row r="919" spans="1:13" x14ac:dyDescent="0.2">
      <c r="A919" s="2">
        <v>45344</v>
      </c>
      <c r="B919" s="3">
        <f t="shared" si="44"/>
        <v>2024</v>
      </c>
      <c r="C919" t="str">
        <f t="shared" si="42"/>
        <v>2023-2024</v>
      </c>
      <c r="D919" t="s">
        <v>147</v>
      </c>
      <c r="E919" t="s">
        <v>74</v>
      </c>
      <c r="F919" t="str">
        <f t="shared" si="43"/>
        <v>South Australia</v>
      </c>
      <c r="G919" t="s">
        <v>32</v>
      </c>
      <c r="H919">
        <v>5043</v>
      </c>
      <c r="I919" t="s">
        <v>11</v>
      </c>
      <c r="J919" t="s">
        <v>33</v>
      </c>
      <c r="K919" t="s">
        <v>154</v>
      </c>
      <c r="L919" t="s">
        <v>14</v>
      </c>
      <c r="M919" s="5">
        <v>29.009999999999998</v>
      </c>
    </row>
    <row r="920" spans="1:13" x14ac:dyDescent="0.2">
      <c r="A920" s="2">
        <v>45279</v>
      </c>
      <c r="B920" s="3">
        <f t="shared" si="44"/>
        <v>2024</v>
      </c>
      <c r="C920" t="str">
        <f t="shared" si="42"/>
        <v>2023-2024</v>
      </c>
      <c r="D920" t="s">
        <v>148</v>
      </c>
      <c r="E920" t="s">
        <v>103</v>
      </c>
      <c r="F920" t="str">
        <f t="shared" si="43"/>
        <v>Queensland</v>
      </c>
      <c r="G920" t="s">
        <v>35</v>
      </c>
      <c r="H920">
        <v>4509</v>
      </c>
      <c r="I920" t="s">
        <v>11</v>
      </c>
      <c r="J920" t="s">
        <v>104</v>
      </c>
      <c r="K920" t="s">
        <v>154</v>
      </c>
      <c r="L920" t="s">
        <v>14</v>
      </c>
      <c r="M920" s="5">
        <v>29.39</v>
      </c>
    </row>
    <row r="921" spans="1:13" x14ac:dyDescent="0.2">
      <c r="A921" s="2">
        <v>45262</v>
      </c>
      <c r="B921" s="3">
        <f t="shared" si="44"/>
        <v>2024</v>
      </c>
      <c r="C921" t="str">
        <f t="shared" si="42"/>
        <v>2023-2024</v>
      </c>
      <c r="D921" t="s">
        <v>148</v>
      </c>
      <c r="E921" t="s">
        <v>54</v>
      </c>
      <c r="F921" t="str">
        <f t="shared" si="43"/>
        <v>Victoria</v>
      </c>
      <c r="G921" t="s">
        <v>45</v>
      </c>
      <c r="H921">
        <v>3977</v>
      </c>
      <c r="I921" t="s">
        <v>11</v>
      </c>
      <c r="J921" t="s">
        <v>55</v>
      </c>
      <c r="K921" t="s">
        <v>154</v>
      </c>
      <c r="L921" t="s">
        <v>14</v>
      </c>
      <c r="M921" s="5">
        <v>29.5</v>
      </c>
    </row>
    <row r="922" spans="1:13" x14ac:dyDescent="0.2">
      <c r="A922" s="2">
        <v>45536</v>
      </c>
      <c r="B922" s="3">
        <f t="shared" si="44"/>
        <v>2025</v>
      </c>
      <c r="C922" t="str">
        <f t="shared" si="42"/>
        <v>2024-2025</v>
      </c>
      <c r="D922" t="s">
        <v>147</v>
      </c>
      <c r="E922" t="s">
        <v>107</v>
      </c>
      <c r="F922" t="str">
        <f t="shared" si="43"/>
        <v>Queensland</v>
      </c>
      <c r="G922" t="s">
        <v>35</v>
      </c>
      <c r="H922">
        <v>4220</v>
      </c>
      <c r="I922" t="s">
        <v>11</v>
      </c>
      <c r="J922" t="s">
        <v>104</v>
      </c>
      <c r="K922" t="s">
        <v>156</v>
      </c>
      <c r="L922" t="s">
        <v>17</v>
      </c>
      <c r="M922" s="5">
        <v>29.6</v>
      </c>
    </row>
    <row r="923" spans="1:13" x14ac:dyDescent="0.2">
      <c r="A923" s="2">
        <v>45023</v>
      </c>
      <c r="B923" s="3">
        <f t="shared" si="44"/>
        <v>2023</v>
      </c>
      <c r="C923" t="str">
        <f t="shared" si="42"/>
        <v>2022-2023</v>
      </c>
      <c r="D923" t="s">
        <v>147</v>
      </c>
      <c r="E923" t="s">
        <v>143</v>
      </c>
      <c r="F923" t="str">
        <f t="shared" si="43"/>
        <v>New South Wales</v>
      </c>
      <c r="G923" t="s">
        <v>10</v>
      </c>
      <c r="H923">
        <v>2154</v>
      </c>
      <c r="I923" t="s">
        <v>11</v>
      </c>
      <c r="J923" t="s">
        <v>27</v>
      </c>
      <c r="K923" t="s">
        <v>157</v>
      </c>
      <c r="L923" t="s">
        <v>22</v>
      </c>
      <c r="M923" s="5">
        <v>29.65</v>
      </c>
    </row>
    <row r="924" spans="1:13" x14ac:dyDescent="0.2">
      <c r="A924" s="2">
        <v>45441</v>
      </c>
      <c r="B924" s="3">
        <f t="shared" si="44"/>
        <v>2024</v>
      </c>
      <c r="C924" t="str">
        <f t="shared" si="42"/>
        <v>2023-2024</v>
      </c>
      <c r="D924" t="s">
        <v>148</v>
      </c>
      <c r="E924" t="s">
        <v>101</v>
      </c>
      <c r="F924" t="str">
        <f t="shared" si="43"/>
        <v>Victoria</v>
      </c>
      <c r="G924" t="s">
        <v>45</v>
      </c>
      <c r="H924">
        <v>3131</v>
      </c>
      <c r="I924" t="s">
        <v>11</v>
      </c>
      <c r="J924" t="s">
        <v>63</v>
      </c>
      <c r="K924" t="s">
        <v>156</v>
      </c>
      <c r="L924" t="s">
        <v>17</v>
      </c>
      <c r="M924" s="5">
        <v>29.85</v>
      </c>
    </row>
    <row r="925" spans="1:13" x14ac:dyDescent="0.2">
      <c r="A925" s="2">
        <v>45414</v>
      </c>
      <c r="B925" s="3">
        <f t="shared" si="44"/>
        <v>2024</v>
      </c>
      <c r="C925" t="str">
        <f t="shared" si="42"/>
        <v>2023-2024</v>
      </c>
      <c r="D925" t="s">
        <v>148</v>
      </c>
      <c r="E925" t="s">
        <v>145</v>
      </c>
      <c r="F925" t="str">
        <f t="shared" si="43"/>
        <v>New South Wales</v>
      </c>
      <c r="G925" t="s">
        <v>10</v>
      </c>
      <c r="H925">
        <v>2101</v>
      </c>
      <c r="I925" t="s">
        <v>11</v>
      </c>
      <c r="J925" t="s">
        <v>27</v>
      </c>
      <c r="K925" t="s">
        <v>155</v>
      </c>
      <c r="L925" t="s">
        <v>20</v>
      </c>
      <c r="M925" s="5">
        <v>29.9</v>
      </c>
    </row>
    <row r="926" spans="1:13" x14ac:dyDescent="0.2">
      <c r="A926" s="2">
        <v>45123</v>
      </c>
      <c r="B926" s="3">
        <f t="shared" si="44"/>
        <v>2024</v>
      </c>
      <c r="C926" t="str">
        <f t="shared" si="42"/>
        <v>2023-2024</v>
      </c>
      <c r="D926" t="s">
        <v>147</v>
      </c>
      <c r="E926" t="s">
        <v>125</v>
      </c>
      <c r="F926" t="str">
        <f t="shared" si="43"/>
        <v>Victoria</v>
      </c>
      <c r="G926" t="s">
        <v>45</v>
      </c>
      <c r="H926">
        <v>3400</v>
      </c>
      <c r="I926" t="s">
        <v>11</v>
      </c>
      <c r="J926" t="s">
        <v>60</v>
      </c>
      <c r="K926" t="s">
        <v>156</v>
      </c>
      <c r="L926" t="s">
        <v>17</v>
      </c>
      <c r="M926" s="5">
        <v>29.91</v>
      </c>
    </row>
    <row r="927" spans="1:13" x14ac:dyDescent="0.2">
      <c r="A927" s="2">
        <v>45625</v>
      </c>
      <c r="B927" s="3">
        <f t="shared" si="44"/>
        <v>2025</v>
      </c>
      <c r="C927" t="str">
        <f t="shared" si="42"/>
        <v>2024-2025</v>
      </c>
      <c r="D927" t="s">
        <v>147</v>
      </c>
      <c r="E927" t="s">
        <v>106</v>
      </c>
      <c r="F927" t="str">
        <f t="shared" si="43"/>
        <v>Victoria</v>
      </c>
      <c r="G927" t="s">
        <v>45</v>
      </c>
      <c r="H927">
        <v>3915</v>
      </c>
      <c r="I927" t="s">
        <v>11</v>
      </c>
      <c r="J927" t="s">
        <v>55</v>
      </c>
      <c r="K927" t="s">
        <v>155</v>
      </c>
      <c r="L927" t="s">
        <v>20</v>
      </c>
      <c r="M927" s="5">
        <v>29.910000000000004</v>
      </c>
    </row>
    <row r="928" spans="1:13" x14ac:dyDescent="0.2">
      <c r="A928" s="2">
        <v>45538</v>
      </c>
      <c r="B928" s="3">
        <f t="shared" si="44"/>
        <v>2025</v>
      </c>
      <c r="C928" t="str">
        <f t="shared" si="42"/>
        <v>2024-2025</v>
      </c>
      <c r="D928" t="s">
        <v>147</v>
      </c>
      <c r="E928" t="s">
        <v>85</v>
      </c>
      <c r="F928" t="str">
        <f t="shared" si="43"/>
        <v>Queensland</v>
      </c>
      <c r="G928" t="s">
        <v>35</v>
      </c>
      <c r="H928">
        <v>4883</v>
      </c>
      <c r="I928" t="s">
        <v>11</v>
      </c>
      <c r="J928" t="s">
        <v>36</v>
      </c>
      <c r="K928" t="s">
        <v>155</v>
      </c>
      <c r="L928" t="s">
        <v>20</v>
      </c>
      <c r="M928" s="5">
        <v>29.92</v>
      </c>
    </row>
    <row r="929" spans="1:13" x14ac:dyDescent="0.2">
      <c r="A929" s="2">
        <v>45363</v>
      </c>
      <c r="B929" s="3">
        <f t="shared" si="44"/>
        <v>2024</v>
      </c>
      <c r="C929" t="str">
        <f t="shared" si="42"/>
        <v>2023-2024</v>
      </c>
      <c r="D929" t="s">
        <v>147</v>
      </c>
      <c r="E929" t="s">
        <v>146</v>
      </c>
      <c r="F929" t="str">
        <f t="shared" si="43"/>
        <v>Victoria</v>
      </c>
      <c r="G929" t="s">
        <v>45</v>
      </c>
      <c r="H929">
        <v>3353</v>
      </c>
      <c r="I929" t="s">
        <v>11</v>
      </c>
      <c r="J929" t="s">
        <v>60</v>
      </c>
      <c r="K929" t="s">
        <v>153</v>
      </c>
      <c r="L929" t="s">
        <v>16</v>
      </c>
      <c r="M929" s="5">
        <v>29.95</v>
      </c>
    </row>
    <row r="930" spans="1:13" x14ac:dyDescent="0.2">
      <c r="A930" s="2">
        <v>45540</v>
      </c>
      <c r="B930" s="3">
        <f t="shared" si="44"/>
        <v>2025</v>
      </c>
      <c r="C930" t="str">
        <f t="shared" si="42"/>
        <v>2024-2025</v>
      </c>
      <c r="D930" t="s">
        <v>147</v>
      </c>
      <c r="E930" t="s">
        <v>41</v>
      </c>
      <c r="F930" t="str">
        <f t="shared" si="43"/>
        <v>New South Wales</v>
      </c>
      <c r="G930" t="s">
        <v>10</v>
      </c>
      <c r="H930">
        <v>2830</v>
      </c>
      <c r="I930" t="s">
        <v>11</v>
      </c>
      <c r="J930" t="s">
        <v>25</v>
      </c>
      <c r="K930" t="s">
        <v>19</v>
      </c>
      <c r="L930" t="s">
        <v>23</v>
      </c>
      <c r="M930" s="5">
        <v>29.95</v>
      </c>
    </row>
    <row r="931" spans="1:13" x14ac:dyDescent="0.2">
      <c r="A931" s="2">
        <v>44992</v>
      </c>
      <c r="B931" s="3">
        <f t="shared" si="44"/>
        <v>2023</v>
      </c>
      <c r="C931" t="str">
        <f t="shared" si="42"/>
        <v>2022-2023</v>
      </c>
      <c r="D931" t="s">
        <v>148</v>
      </c>
      <c r="E931" t="s">
        <v>112</v>
      </c>
      <c r="F931" t="str">
        <f t="shared" si="43"/>
        <v>Victoria</v>
      </c>
      <c r="G931" t="s">
        <v>45</v>
      </c>
      <c r="H931">
        <v>3076</v>
      </c>
      <c r="I931" t="s">
        <v>11</v>
      </c>
      <c r="J931" t="s">
        <v>46</v>
      </c>
      <c r="K931" t="s">
        <v>153</v>
      </c>
      <c r="L931" t="s">
        <v>16</v>
      </c>
      <c r="M931" s="5">
        <v>29.95</v>
      </c>
    </row>
    <row r="932" spans="1:13" x14ac:dyDescent="0.2">
      <c r="A932" s="2">
        <v>44981</v>
      </c>
      <c r="B932" s="3">
        <f t="shared" si="44"/>
        <v>2023</v>
      </c>
      <c r="C932" t="str">
        <f t="shared" si="42"/>
        <v>2022-2023</v>
      </c>
      <c r="D932" t="s">
        <v>147</v>
      </c>
      <c r="E932" t="s">
        <v>129</v>
      </c>
      <c r="F932" t="str">
        <f t="shared" si="43"/>
        <v>Tasmania</v>
      </c>
      <c r="G932" t="s">
        <v>70</v>
      </c>
      <c r="H932">
        <v>7010</v>
      </c>
      <c r="I932" t="s">
        <v>11</v>
      </c>
      <c r="J932" t="s">
        <v>71</v>
      </c>
      <c r="K932" t="s">
        <v>19</v>
      </c>
      <c r="L932" t="s">
        <v>23</v>
      </c>
      <c r="M932" s="5">
        <v>29.95</v>
      </c>
    </row>
    <row r="933" spans="1:13" x14ac:dyDescent="0.2">
      <c r="A933" s="2">
        <v>45581</v>
      </c>
      <c r="B933" s="3">
        <f t="shared" si="44"/>
        <v>2025</v>
      </c>
      <c r="C933" t="str">
        <f t="shared" si="42"/>
        <v>2024-2025</v>
      </c>
      <c r="D933" t="s">
        <v>148</v>
      </c>
      <c r="E933" t="s">
        <v>123</v>
      </c>
      <c r="F933" t="str">
        <f t="shared" si="43"/>
        <v>Western Australia</v>
      </c>
      <c r="G933" t="s">
        <v>48</v>
      </c>
      <c r="H933">
        <v>6109</v>
      </c>
      <c r="I933" t="s">
        <v>11</v>
      </c>
      <c r="J933" t="s">
        <v>94</v>
      </c>
      <c r="K933" t="s">
        <v>19</v>
      </c>
      <c r="L933" t="s">
        <v>23</v>
      </c>
      <c r="M933" s="5">
        <v>29.95</v>
      </c>
    </row>
    <row r="934" spans="1:13" x14ac:dyDescent="0.2">
      <c r="A934" s="2">
        <v>45356</v>
      </c>
      <c r="B934" s="3">
        <f t="shared" si="44"/>
        <v>2024</v>
      </c>
      <c r="C934" t="str">
        <f t="shared" si="42"/>
        <v>2023-2024</v>
      </c>
      <c r="D934" t="s">
        <v>147</v>
      </c>
      <c r="E934" t="s">
        <v>83</v>
      </c>
      <c r="F934" t="str">
        <f t="shared" si="43"/>
        <v>New South Wales</v>
      </c>
      <c r="G934" t="s">
        <v>10</v>
      </c>
      <c r="H934">
        <v>2750</v>
      </c>
      <c r="I934" t="s">
        <v>11</v>
      </c>
      <c r="J934" t="s">
        <v>25</v>
      </c>
      <c r="K934" t="s">
        <v>153</v>
      </c>
      <c r="L934" t="s">
        <v>16</v>
      </c>
      <c r="M934" s="5">
        <v>29.95</v>
      </c>
    </row>
    <row r="935" spans="1:13" x14ac:dyDescent="0.2">
      <c r="A935" s="2">
        <v>45461</v>
      </c>
      <c r="B935" s="3">
        <f t="shared" si="44"/>
        <v>2024</v>
      </c>
      <c r="C935" t="str">
        <f t="shared" si="42"/>
        <v>2023-2024</v>
      </c>
      <c r="D935" t="s">
        <v>147</v>
      </c>
      <c r="E935" t="s">
        <v>62</v>
      </c>
      <c r="F935" t="str">
        <f t="shared" si="43"/>
        <v>Victoria</v>
      </c>
      <c r="G935" t="s">
        <v>45</v>
      </c>
      <c r="H935">
        <v>3134</v>
      </c>
      <c r="I935" t="s">
        <v>11</v>
      </c>
      <c r="J935" t="s">
        <v>63</v>
      </c>
      <c r="K935" t="s">
        <v>153</v>
      </c>
      <c r="L935" t="s">
        <v>16</v>
      </c>
      <c r="M935" s="5">
        <v>29.95</v>
      </c>
    </row>
    <row r="936" spans="1:13" x14ac:dyDescent="0.2">
      <c r="A936" s="2">
        <v>45506</v>
      </c>
      <c r="B936" s="3">
        <f t="shared" si="44"/>
        <v>2025</v>
      </c>
      <c r="C936" t="str">
        <f t="shared" si="42"/>
        <v>2024-2025</v>
      </c>
      <c r="D936" t="s">
        <v>147</v>
      </c>
      <c r="E936" t="s">
        <v>82</v>
      </c>
      <c r="F936" t="str">
        <f t="shared" si="43"/>
        <v>Queensland</v>
      </c>
      <c r="G936" t="s">
        <v>35</v>
      </c>
      <c r="H936">
        <v>4012</v>
      </c>
      <c r="I936" t="s">
        <v>11</v>
      </c>
      <c r="J936" t="s">
        <v>43</v>
      </c>
      <c r="K936" t="s">
        <v>149</v>
      </c>
      <c r="L936" t="s">
        <v>15</v>
      </c>
      <c r="M936" s="5">
        <v>29.95</v>
      </c>
    </row>
    <row r="937" spans="1:13" x14ac:dyDescent="0.2">
      <c r="A937" s="2">
        <v>45089</v>
      </c>
      <c r="B937" s="3">
        <f t="shared" si="44"/>
        <v>2023</v>
      </c>
      <c r="C937" t="str">
        <f t="shared" si="42"/>
        <v>2022-2023</v>
      </c>
      <c r="D937" t="s">
        <v>148</v>
      </c>
      <c r="E937" t="s">
        <v>101</v>
      </c>
      <c r="F937" t="str">
        <f t="shared" si="43"/>
        <v>Victoria</v>
      </c>
      <c r="G937" t="s">
        <v>45</v>
      </c>
      <c r="H937">
        <v>3131</v>
      </c>
      <c r="I937" t="s">
        <v>11</v>
      </c>
      <c r="J937" t="s">
        <v>63</v>
      </c>
      <c r="K937" t="s">
        <v>156</v>
      </c>
      <c r="L937" t="s">
        <v>17</v>
      </c>
      <c r="M937" s="5">
        <v>29.950000000000003</v>
      </c>
    </row>
    <row r="938" spans="1:13" x14ac:dyDescent="0.2">
      <c r="A938" s="2">
        <v>44986</v>
      </c>
      <c r="B938" s="3">
        <f t="shared" si="44"/>
        <v>2023</v>
      </c>
      <c r="C938" t="str">
        <f t="shared" si="42"/>
        <v>2022-2023</v>
      </c>
      <c r="D938" t="s">
        <v>147</v>
      </c>
      <c r="E938" t="s">
        <v>56</v>
      </c>
      <c r="F938" t="str">
        <f t="shared" si="43"/>
        <v>Northern Territory</v>
      </c>
      <c r="G938" t="s">
        <v>29</v>
      </c>
      <c r="H938">
        <v>870</v>
      </c>
      <c r="I938" t="s">
        <v>11</v>
      </c>
      <c r="J938" t="s">
        <v>30</v>
      </c>
      <c r="K938" t="s">
        <v>150</v>
      </c>
      <c r="L938" t="s">
        <v>18</v>
      </c>
      <c r="M938" s="5">
        <v>29.97</v>
      </c>
    </row>
    <row r="939" spans="1:13" x14ac:dyDescent="0.2">
      <c r="A939" s="2">
        <v>45611</v>
      </c>
      <c r="B939" s="3">
        <f t="shared" si="44"/>
        <v>2025</v>
      </c>
      <c r="C939" t="str">
        <f t="shared" si="42"/>
        <v>2024-2025</v>
      </c>
      <c r="D939" t="s">
        <v>148</v>
      </c>
      <c r="E939" t="s">
        <v>67</v>
      </c>
      <c r="F939" t="str">
        <f t="shared" si="43"/>
        <v>New South Wales</v>
      </c>
      <c r="G939" t="s">
        <v>10</v>
      </c>
      <c r="H939">
        <v>2478</v>
      </c>
      <c r="I939" t="s">
        <v>11</v>
      </c>
      <c r="J939" t="s">
        <v>68</v>
      </c>
      <c r="K939" t="s">
        <v>155</v>
      </c>
      <c r="L939" t="s">
        <v>20</v>
      </c>
      <c r="M939" s="5">
        <v>29.97</v>
      </c>
    </row>
    <row r="940" spans="1:13" x14ac:dyDescent="0.2">
      <c r="A940" s="2">
        <v>45245</v>
      </c>
      <c r="B940" s="3">
        <f t="shared" si="44"/>
        <v>2024</v>
      </c>
      <c r="C940" t="str">
        <f t="shared" si="42"/>
        <v>2023-2024</v>
      </c>
      <c r="D940" t="s">
        <v>148</v>
      </c>
      <c r="E940" t="s">
        <v>112</v>
      </c>
      <c r="F940" t="str">
        <f t="shared" si="43"/>
        <v>Victoria</v>
      </c>
      <c r="G940" t="s">
        <v>45</v>
      </c>
      <c r="H940">
        <v>3076</v>
      </c>
      <c r="I940" t="s">
        <v>11</v>
      </c>
      <c r="J940" t="s">
        <v>46</v>
      </c>
      <c r="K940" t="s">
        <v>150</v>
      </c>
      <c r="L940" t="s">
        <v>18</v>
      </c>
      <c r="M940" s="5">
        <v>29.97</v>
      </c>
    </row>
    <row r="941" spans="1:13" x14ac:dyDescent="0.2">
      <c r="A941" s="2">
        <v>45008</v>
      </c>
      <c r="B941" s="3">
        <f t="shared" si="44"/>
        <v>2023</v>
      </c>
      <c r="C941" t="str">
        <f t="shared" si="42"/>
        <v>2022-2023</v>
      </c>
      <c r="D941" t="s">
        <v>147</v>
      </c>
      <c r="E941" t="s">
        <v>89</v>
      </c>
      <c r="F941" t="str">
        <f t="shared" si="43"/>
        <v>Queensland</v>
      </c>
      <c r="G941" t="s">
        <v>35</v>
      </c>
      <c r="H941">
        <v>4655</v>
      </c>
      <c r="I941" t="s">
        <v>11</v>
      </c>
      <c r="J941" t="s">
        <v>51</v>
      </c>
      <c r="K941" t="s">
        <v>152</v>
      </c>
      <c r="L941" t="s">
        <v>13</v>
      </c>
      <c r="M941" s="5">
        <v>29.97</v>
      </c>
    </row>
    <row r="942" spans="1:13" x14ac:dyDescent="0.2">
      <c r="A942" s="2">
        <v>45048</v>
      </c>
      <c r="B942" s="3">
        <f t="shared" si="44"/>
        <v>2023</v>
      </c>
      <c r="C942" t="str">
        <f t="shared" si="42"/>
        <v>2022-2023</v>
      </c>
      <c r="D942" t="s">
        <v>147</v>
      </c>
      <c r="E942" t="s">
        <v>133</v>
      </c>
      <c r="F942" t="str">
        <f t="shared" si="43"/>
        <v>Queensland</v>
      </c>
      <c r="G942" t="s">
        <v>35</v>
      </c>
      <c r="H942">
        <v>4305</v>
      </c>
      <c r="I942" t="s">
        <v>11</v>
      </c>
      <c r="J942" t="s">
        <v>104</v>
      </c>
      <c r="K942" t="s">
        <v>154</v>
      </c>
      <c r="L942" t="s">
        <v>14</v>
      </c>
      <c r="M942" s="5">
        <v>29.97</v>
      </c>
    </row>
    <row r="943" spans="1:13" x14ac:dyDescent="0.2">
      <c r="A943" s="2">
        <v>44954</v>
      </c>
      <c r="B943" s="3">
        <f t="shared" si="44"/>
        <v>2023</v>
      </c>
      <c r="C943" t="str">
        <f t="shared" si="42"/>
        <v>2022-2023</v>
      </c>
      <c r="D943" t="s">
        <v>148</v>
      </c>
      <c r="E943" t="s">
        <v>47</v>
      </c>
      <c r="F943" t="str">
        <f t="shared" si="43"/>
        <v>Western Australia</v>
      </c>
      <c r="G943" t="s">
        <v>48</v>
      </c>
      <c r="H943">
        <v>6030</v>
      </c>
      <c r="I943" t="s">
        <v>11</v>
      </c>
      <c r="J943" t="s">
        <v>49</v>
      </c>
      <c r="K943" t="s">
        <v>152</v>
      </c>
      <c r="L943" t="s">
        <v>13</v>
      </c>
      <c r="M943" s="5">
        <v>29.97</v>
      </c>
    </row>
    <row r="944" spans="1:13" x14ac:dyDescent="0.2">
      <c r="A944" s="2">
        <v>45136</v>
      </c>
      <c r="B944" s="3">
        <f t="shared" si="44"/>
        <v>2024</v>
      </c>
      <c r="C944" t="str">
        <f t="shared" si="42"/>
        <v>2023-2024</v>
      </c>
      <c r="D944" t="s">
        <v>147</v>
      </c>
      <c r="E944" t="s">
        <v>133</v>
      </c>
      <c r="F944" t="str">
        <f t="shared" si="43"/>
        <v>Queensland</v>
      </c>
      <c r="G944" t="s">
        <v>35</v>
      </c>
      <c r="H944">
        <v>4305</v>
      </c>
      <c r="I944" t="s">
        <v>11</v>
      </c>
      <c r="J944" t="s">
        <v>104</v>
      </c>
      <c r="K944" t="s">
        <v>154</v>
      </c>
      <c r="L944" t="s">
        <v>14</v>
      </c>
      <c r="M944" s="5">
        <v>29.98</v>
      </c>
    </row>
    <row r="945" spans="1:13" x14ac:dyDescent="0.2">
      <c r="A945" s="2">
        <v>45495</v>
      </c>
      <c r="B945" s="3">
        <f t="shared" si="44"/>
        <v>2025</v>
      </c>
      <c r="C945" t="str">
        <f t="shared" si="42"/>
        <v>2024-2025</v>
      </c>
      <c r="D945" t="s">
        <v>148</v>
      </c>
      <c r="E945" t="s">
        <v>97</v>
      </c>
      <c r="F945" t="str">
        <f t="shared" si="43"/>
        <v>Tasmania</v>
      </c>
      <c r="G945" t="s">
        <v>70</v>
      </c>
      <c r="H945">
        <v>7250</v>
      </c>
      <c r="I945" t="s">
        <v>11</v>
      </c>
      <c r="J945" t="s">
        <v>71</v>
      </c>
      <c r="K945" t="s">
        <v>154</v>
      </c>
      <c r="L945" t="s">
        <v>14</v>
      </c>
      <c r="M945" s="5">
        <v>29.98</v>
      </c>
    </row>
    <row r="946" spans="1:13" x14ac:dyDescent="0.2">
      <c r="A946" s="2">
        <v>45344</v>
      </c>
      <c r="B946" s="3">
        <f t="shared" si="44"/>
        <v>2024</v>
      </c>
      <c r="C946" t="str">
        <f t="shared" si="42"/>
        <v>2023-2024</v>
      </c>
      <c r="D946" t="s">
        <v>148</v>
      </c>
      <c r="E946" t="s">
        <v>130</v>
      </c>
      <c r="F946" t="str">
        <f t="shared" si="43"/>
        <v>South Australia</v>
      </c>
      <c r="G946" t="s">
        <v>32</v>
      </c>
      <c r="H946">
        <v>5290</v>
      </c>
      <c r="I946" t="s">
        <v>11</v>
      </c>
      <c r="J946" t="s">
        <v>38</v>
      </c>
      <c r="K946" t="s">
        <v>154</v>
      </c>
      <c r="L946" t="s">
        <v>14</v>
      </c>
      <c r="M946" s="5">
        <v>29.98</v>
      </c>
    </row>
    <row r="947" spans="1:13" x14ac:dyDescent="0.2">
      <c r="A947" s="2">
        <v>45584</v>
      </c>
      <c r="B947" s="3">
        <f t="shared" si="44"/>
        <v>2025</v>
      </c>
      <c r="C947" t="str">
        <f t="shared" si="42"/>
        <v>2024-2025</v>
      </c>
      <c r="D947" t="s">
        <v>147</v>
      </c>
      <c r="E947" t="s">
        <v>69</v>
      </c>
      <c r="F947" t="str">
        <f t="shared" si="43"/>
        <v>Tasmania</v>
      </c>
      <c r="G947" t="s">
        <v>70</v>
      </c>
      <c r="H947">
        <v>7018</v>
      </c>
      <c r="I947" t="s">
        <v>11</v>
      </c>
      <c r="J947" t="s">
        <v>71</v>
      </c>
      <c r="K947" t="s">
        <v>152</v>
      </c>
      <c r="L947" t="s">
        <v>13</v>
      </c>
      <c r="M947" s="5">
        <v>29.98</v>
      </c>
    </row>
    <row r="948" spans="1:13" x14ac:dyDescent="0.2">
      <c r="A948" s="2">
        <v>45263</v>
      </c>
      <c r="B948" s="3">
        <f t="shared" si="44"/>
        <v>2024</v>
      </c>
      <c r="C948" t="str">
        <f t="shared" si="42"/>
        <v>2023-2024</v>
      </c>
      <c r="D948" t="s">
        <v>148</v>
      </c>
      <c r="E948" t="s">
        <v>90</v>
      </c>
      <c r="F948" t="str">
        <f t="shared" si="43"/>
        <v>Victoria</v>
      </c>
      <c r="G948" t="s">
        <v>45</v>
      </c>
      <c r="H948">
        <v>3179</v>
      </c>
      <c r="I948" t="s">
        <v>11</v>
      </c>
      <c r="J948" t="s">
        <v>63</v>
      </c>
      <c r="K948" t="s">
        <v>152</v>
      </c>
      <c r="L948" t="s">
        <v>13</v>
      </c>
      <c r="M948" s="5">
        <v>29.98</v>
      </c>
    </row>
    <row r="949" spans="1:13" x14ac:dyDescent="0.2">
      <c r="A949" s="2">
        <v>45039</v>
      </c>
      <c r="B949" s="3">
        <f t="shared" si="44"/>
        <v>2023</v>
      </c>
      <c r="C949" t="str">
        <f t="shared" si="42"/>
        <v>2022-2023</v>
      </c>
      <c r="D949" t="s">
        <v>147</v>
      </c>
      <c r="E949" t="s">
        <v>98</v>
      </c>
      <c r="F949" t="str">
        <f t="shared" si="43"/>
        <v>Victoria</v>
      </c>
      <c r="G949" t="s">
        <v>45</v>
      </c>
      <c r="H949">
        <v>3429</v>
      </c>
      <c r="I949" t="s">
        <v>11</v>
      </c>
      <c r="J949" t="s">
        <v>60</v>
      </c>
      <c r="K949" t="s">
        <v>153</v>
      </c>
      <c r="L949" t="s">
        <v>16</v>
      </c>
      <c r="M949" s="5">
        <v>29.98</v>
      </c>
    </row>
    <row r="950" spans="1:13" x14ac:dyDescent="0.2">
      <c r="A950" s="2">
        <v>45166</v>
      </c>
      <c r="B950" s="3">
        <f t="shared" si="44"/>
        <v>2024</v>
      </c>
      <c r="C950" t="str">
        <f t="shared" si="42"/>
        <v>2023-2024</v>
      </c>
      <c r="D950" t="s">
        <v>148</v>
      </c>
      <c r="E950" t="s">
        <v>102</v>
      </c>
      <c r="F950" t="str">
        <f t="shared" si="43"/>
        <v>Queensland</v>
      </c>
      <c r="G950" t="s">
        <v>35</v>
      </c>
      <c r="H950">
        <v>4870</v>
      </c>
      <c r="I950" t="s">
        <v>11</v>
      </c>
      <c r="J950" t="s">
        <v>36</v>
      </c>
      <c r="K950" t="s">
        <v>154</v>
      </c>
      <c r="L950" t="s">
        <v>14</v>
      </c>
      <c r="M950" s="5">
        <v>29.99</v>
      </c>
    </row>
    <row r="951" spans="1:13" x14ac:dyDescent="0.2">
      <c r="A951" s="2">
        <v>45453</v>
      </c>
      <c r="B951" s="3">
        <f t="shared" si="44"/>
        <v>2024</v>
      </c>
      <c r="C951" t="str">
        <f t="shared" si="42"/>
        <v>2023-2024</v>
      </c>
      <c r="D951" t="s">
        <v>147</v>
      </c>
      <c r="E951" t="s">
        <v>72</v>
      </c>
      <c r="F951" t="str">
        <f t="shared" si="43"/>
        <v>Western Australia</v>
      </c>
      <c r="G951" t="s">
        <v>48</v>
      </c>
      <c r="H951">
        <v>6010</v>
      </c>
      <c r="I951" t="s">
        <v>11</v>
      </c>
      <c r="J951" t="s">
        <v>49</v>
      </c>
      <c r="K951" t="s">
        <v>151</v>
      </c>
      <c r="L951" t="s">
        <v>21</v>
      </c>
      <c r="M951" s="5">
        <v>29.99</v>
      </c>
    </row>
    <row r="952" spans="1:13" x14ac:dyDescent="0.2">
      <c r="A952" s="2">
        <v>45565</v>
      </c>
      <c r="B952" s="3">
        <f t="shared" si="44"/>
        <v>2025</v>
      </c>
      <c r="C952" t="str">
        <f t="shared" si="42"/>
        <v>2024-2025</v>
      </c>
      <c r="D952" t="s">
        <v>147</v>
      </c>
      <c r="E952" t="s">
        <v>42</v>
      </c>
      <c r="F952" t="str">
        <f t="shared" si="43"/>
        <v>Queensland</v>
      </c>
      <c r="G952" t="s">
        <v>35</v>
      </c>
      <c r="H952">
        <v>4053</v>
      </c>
      <c r="I952" t="s">
        <v>11</v>
      </c>
      <c r="J952" t="s">
        <v>43</v>
      </c>
      <c r="K952" t="s">
        <v>153</v>
      </c>
      <c r="L952" t="s">
        <v>16</v>
      </c>
      <c r="M952" s="5">
        <v>30.369999999999997</v>
      </c>
    </row>
    <row r="953" spans="1:13" x14ac:dyDescent="0.2">
      <c r="A953" s="2">
        <v>45022</v>
      </c>
      <c r="B953" s="3">
        <f t="shared" si="44"/>
        <v>2023</v>
      </c>
      <c r="C953" t="str">
        <f t="shared" si="42"/>
        <v>2022-2023</v>
      </c>
      <c r="D953" t="s">
        <v>147</v>
      </c>
      <c r="E953" t="s">
        <v>123</v>
      </c>
      <c r="F953" t="str">
        <f t="shared" si="43"/>
        <v>Western Australia</v>
      </c>
      <c r="G953" t="s">
        <v>48</v>
      </c>
      <c r="H953">
        <v>6109</v>
      </c>
      <c r="I953" t="s">
        <v>11</v>
      </c>
      <c r="J953" t="s">
        <v>94</v>
      </c>
      <c r="K953" t="s">
        <v>152</v>
      </c>
      <c r="L953" t="s">
        <v>13</v>
      </c>
      <c r="M953" s="5">
        <v>30.63</v>
      </c>
    </row>
    <row r="954" spans="1:13" x14ac:dyDescent="0.2">
      <c r="A954" s="2">
        <v>45553</v>
      </c>
      <c r="B954" s="3">
        <f t="shared" si="44"/>
        <v>2025</v>
      </c>
      <c r="C954" t="str">
        <f t="shared" si="42"/>
        <v>2024-2025</v>
      </c>
      <c r="D954" t="s">
        <v>147</v>
      </c>
      <c r="E954" t="s">
        <v>124</v>
      </c>
      <c r="F954" t="str">
        <f t="shared" si="43"/>
        <v>New South Wales</v>
      </c>
      <c r="G954" t="s">
        <v>10</v>
      </c>
      <c r="H954">
        <v>2015</v>
      </c>
      <c r="I954" t="s">
        <v>11</v>
      </c>
      <c r="J954" t="s">
        <v>12</v>
      </c>
      <c r="K954" t="s">
        <v>155</v>
      </c>
      <c r="L954" t="s">
        <v>20</v>
      </c>
      <c r="M954" s="5">
        <v>30.86</v>
      </c>
    </row>
    <row r="955" spans="1:13" x14ac:dyDescent="0.2">
      <c r="A955" s="2">
        <v>45358</v>
      </c>
      <c r="B955" s="3">
        <f t="shared" si="44"/>
        <v>2024</v>
      </c>
      <c r="C955" t="str">
        <f t="shared" si="42"/>
        <v>2023-2024</v>
      </c>
      <c r="D955" t="s">
        <v>147</v>
      </c>
      <c r="E955" t="s">
        <v>67</v>
      </c>
      <c r="F955" t="str">
        <f t="shared" si="43"/>
        <v>New South Wales</v>
      </c>
      <c r="G955" t="s">
        <v>10</v>
      </c>
      <c r="H955">
        <v>2478</v>
      </c>
      <c r="I955" t="s">
        <v>11</v>
      </c>
      <c r="J955" t="s">
        <v>68</v>
      </c>
      <c r="K955" t="s">
        <v>154</v>
      </c>
      <c r="L955" t="s">
        <v>14</v>
      </c>
      <c r="M955" s="5">
        <v>30.9</v>
      </c>
    </row>
    <row r="956" spans="1:13" x14ac:dyDescent="0.2">
      <c r="A956" s="2">
        <v>45293</v>
      </c>
      <c r="B956" s="3">
        <f t="shared" si="44"/>
        <v>2024</v>
      </c>
      <c r="C956" t="str">
        <f t="shared" si="42"/>
        <v>2023-2024</v>
      </c>
      <c r="D956" t="s">
        <v>148</v>
      </c>
      <c r="E956" t="s">
        <v>92</v>
      </c>
      <c r="F956" t="str">
        <f t="shared" si="43"/>
        <v>Queensland</v>
      </c>
      <c r="G956" t="s">
        <v>35</v>
      </c>
      <c r="H956">
        <v>4068</v>
      </c>
      <c r="I956" t="s">
        <v>11</v>
      </c>
      <c r="J956" t="s">
        <v>43</v>
      </c>
      <c r="K956" t="s">
        <v>19</v>
      </c>
      <c r="L956" t="s">
        <v>23</v>
      </c>
      <c r="M956" s="5">
        <v>30.92</v>
      </c>
    </row>
    <row r="957" spans="1:13" x14ac:dyDescent="0.2">
      <c r="A957" s="2">
        <v>45085</v>
      </c>
      <c r="B957" s="3">
        <f t="shared" si="44"/>
        <v>2023</v>
      </c>
      <c r="C957" t="str">
        <f t="shared" si="42"/>
        <v>2022-2023</v>
      </c>
      <c r="D957" t="s">
        <v>147</v>
      </c>
      <c r="E957" t="s">
        <v>50</v>
      </c>
      <c r="F957" t="str">
        <f t="shared" si="43"/>
        <v>Queensland</v>
      </c>
      <c r="G957" t="s">
        <v>35</v>
      </c>
      <c r="H957">
        <v>4703</v>
      </c>
      <c r="I957" t="s">
        <v>11</v>
      </c>
      <c r="J957" t="s">
        <v>51</v>
      </c>
      <c r="K957" t="s">
        <v>19</v>
      </c>
      <c r="L957" t="s">
        <v>23</v>
      </c>
      <c r="M957" s="5">
        <v>30.950000000000003</v>
      </c>
    </row>
    <row r="958" spans="1:13" x14ac:dyDescent="0.2">
      <c r="A958" s="2">
        <v>45187</v>
      </c>
      <c r="B958" s="3">
        <f t="shared" si="44"/>
        <v>2024</v>
      </c>
      <c r="C958" t="str">
        <f t="shared" si="42"/>
        <v>2023-2024</v>
      </c>
      <c r="D958" t="s">
        <v>147</v>
      </c>
      <c r="E958" t="s">
        <v>115</v>
      </c>
      <c r="F958" t="str">
        <f t="shared" si="43"/>
        <v>Western Australia</v>
      </c>
      <c r="G958" t="s">
        <v>48</v>
      </c>
      <c r="H958">
        <v>6280</v>
      </c>
      <c r="I958" t="s">
        <v>11</v>
      </c>
      <c r="J958" t="s">
        <v>94</v>
      </c>
      <c r="K958" t="s">
        <v>157</v>
      </c>
      <c r="L958" t="s">
        <v>22</v>
      </c>
      <c r="M958" s="5">
        <v>31</v>
      </c>
    </row>
    <row r="959" spans="1:13" x14ac:dyDescent="0.2">
      <c r="A959" s="2">
        <v>44963</v>
      </c>
      <c r="B959" s="3">
        <f t="shared" si="44"/>
        <v>2023</v>
      </c>
      <c r="C959" t="str">
        <f t="shared" si="42"/>
        <v>2022-2023</v>
      </c>
      <c r="D959" t="s">
        <v>147</v>
      </c>
      <c r="E959" t="s">
        <v>142</v>
      </c>
      <c r="F959" t="str">
        <f t="shared" si="43"/>
        <v>Australian Capital Territory</v>
      </c>
      <c r="G959" t="s">
        <v>80</v>
      </c>
      <c r="H959">
        <v>2609</v>
      </c>
      <c r="I959" t="s">
        <v>11</v>
      </c>
      <c r="J959" t="s">
        <v>58</v>
      </c>
      <c r="K959" t="s">
        <v>156</v>
      </c>
      <c r="L959" t="s">
        <v>17</v>
      </c>
      <c r="M959" s="5">
        <v>31</v>
      </c>
    </row>
    <row r="960" spans="1:13" x14ac:dyDescent="0.2">
      <c r="A960" s="2">
        <v>45467</v>
      </c>
      <c r="B960" s="3">
        <f t="shared" si="44"/>
        <v>2024</v>
      </c>
      <c r="C960" t="str">
        <f t="shared" si="42"/>
        <v>2023-2024</v>
      </c>
      <c r="D960" t="s">
        <v>147</v>
      </c>
      <c r="E960" t="s">
        <v>87</v>
      </c>
      <c r="F960" t="str">
        <f t="shared" si="43"/>
        <v>New South Wales</v>
      </c>
      <c r="G960" t="s">
        <v>10</v>
      </c>
      <c r="H960">
        <v>2790</v>
      </c>
      <c r="I960" t="s">
        <v>11</v>
      </c>
      <c r="J960" t="s">
        <v>25</v>
      </c>
      <c r="K960" t="s">
        <v>154</v>
      </c>
      <c r="L960" t="s">
        <v>14</v>
      </c>
      <c r="M960" s="5">
        <v>31</v>
      </c>
    </row>
    <row r="961" spans="1:13" x14ac:dyDescent="0.2">
      <c r="A961" s="2">
        <v>44967</v>
      </c>
      <c r="B961" s="3">
        <f t="shared" si="44"/>
        <v>2023</v>
      </c>
      <c r="C961" t="str">
        <f t="shared" si="42"/>
        <v>2022-2023</v>
      </c>
      <c r="D961" t="s">
        <v>147</v>
      </c>
      <c r="E961" t="s">
        <v>107</v>
      </c>
      <c r="F961" t="str">
        <f t="shared" si="43"/>
        <v>Queensland</v>
      </c>
      <c r="G961" t="s">
        <v>35</v>
      </c>
      <c r="H961">
        <v>4220</v>
      </c>
      <c r="I961" t="s">
        <v>11</v>
      </c>
      <c r="J961" t="s">
        <v>104</v>
      </c>
      <c r="K961" t="s">
        <v>155</v>
      </c>
      <c r="L961" t="s">
        <v>20</v>
      </c>
      <c r="M961" s="5">
        <v>31.119999999999997</v>
      </c>
    </row>
    <row r="962" spans="1:13" x14ac:dyDescent="0.2">
      <c r="A962" s="2">
        <v>45113</v>
      </c>
      <c r="B962" s="3">
        <f t="shared" si="44"/>
        <v>2024</v>
      </c>
      <c r="C962" t="str">
        <f t="shared" ref="C962:C1025" si="45">IF(MONTH(A962) &gt;= 7, YEAR(A962) &amp; "-" &amp; YEAR(A962) + 1, YEAR(A962) - 1 &amp; "-" &amp; YEAR(A962))</f>
        <v>2023-2024</v>
      </c>
      <c r="D962" t="s">
        <v>147</v>
      </c>
      <c r="E962" t="s">
        <v>113</v>
      </c>
      <c r="F962" t="str">
        <f t="shared" ref="F962:F1025" si="46">IF(G962="WA","Western Australia",
IF(G962="NSW","New South Wales",
IF(G962="QLD","Queensland",
IF(G962="VIC","Victoria",
IF(G962="TAS","Tasmania",
IF(G962="SA","South Australia",
IF(G962="NT","Northern Territory",
IF(G962="ACT","Australian Capital Territory",G962))))))))</f>
        <v>Queensland</v>
      </c>
      <c r="G962" t="s">
        <v>35</v>
      </c>
      <c r="H962">
        <v>4215</v>
      </c>
      <c r="I962" t="s">
        <v>11</v>
      </c>
      <c r="J962" t="s">
        <v>104</v>
      </c>
      <c r="K962" t="s">
        <v>153</v>
      </c>
      <c r="L962" t="s">
        <v>16</v>
      </c>
      <c r="M962" s="5">
        <v>31.16</v>
      </c>
    </row>
    <row r="963" spans="1:13" x14ac:dyDescent="0.2">
      <c r="A963" s="2">
        <v>45364</v>
      </c>
      <c r="B963" s="3">
        <f t="shared" ref="B963:B1026" si="47">IF(MONTH(A963)&gt;=7,YEAR(A963)+1,YEAR(A963))</f>
        <v>2024</v>
      </c>
      <c r="C963" t="str">
        <f t="shared" si="45"/>
        <v>2023-2024</v>
      </c>
      <c r="D963" t="s">
        <v>147</v>
      </c>
      <c r="E963" t="s">
        <v>91</v>
      </c>
      <c r="F963" t="str">
        <f t="shared" si="46"/>
        <v>Victoria</v>
      </c>
      <c r="G963" t="s">
        <v>45</v>
      </c>
      <c r="H963">
        <v>3690</v>
      </c>
      <c r="I963" t="s">
        <v>11</v>
      </c>
      <c r="J963" t="s">
        <v>55</v>
      </c>
      <c r="K963" t="s">
        <v>154</v>
      </c>
      <c r="L963" t="s">
        <v>14</v>
      </c>
      <c r="M963" s="5">
        <v>31.490000000000002</v>
      </c>
    </row>
    <row r="964" spans="1:13" x14ac:dyDescent="0.2">
      <c r="A964" s="2">
        <v>45464</v>
      </c>
      <c r="B964" s="3">
        <f t="shared" si="47"/>
        <v>2024</v>
      </c>
      <c r="C964" t="str">
        <f t="shared" si="45"/>
        <v>2023-2024</v>
      </c>
      <c r="D964" t="s">
        <v>147</v>
      </c>
      <c r="E964" t="s">
        <v>92</v>
      </c>
      <c r="F964" t="str">
        <f t="shared" si="46"/>
        <v>Queensland</v>
      </c>
      <c r="G964" t="s">
        <v>35</v>
      </c>
      <c r="H964">
        <v>4068</v>
      </c>
      <c r="I964" t="s">
        <v>11</v>
      </c>
      <c r="J964" t="s">
        <v>43</v>
      </c>
      <c r="K964" t="s">
        <v>154</v>
      </c>
      <c r="L964" t="s">
        <v>14</v>
      </c>
      <c r="M964" s="5">
        <v>31.5</v>
      </c>
    </row>
    <row r="965" spans="1:13" x14ac:dyDescent="0.2">
      <c r="A965" s="2">
        <v>45273</v>
      </c>
      <c r="B965" s="3">
        <f t="shared" si="47"/>
        <v>2024</v>
      </c>
      <c r="C965" t="str">
        <f t="shared" si="45"/>
        <v>2023-2024</v>
      </c>
      <c r="D965" t="s">
        <v>147</v>
      </c>
      <c r="E965" t="s">
        <v>144</v>
      </c>
      <c r="F965" t="str">
        <f t="shared" si="46"/>
        <v>Queensland</v>
      </c>
      <c r="G965" t="s">
        <v>35</v>
      </c>
      <c r="H965">
        <v>4566</v>
      </c>
      <c r="I965" t="s">
        <v>11</v>
      </c>
      <c r="J965" t="s">
        <v>120</v>
      </c>
      <c r="K965" t="s">
        <v>154</v>
      </c>
      <c r="L965" t="s">
        <v>14</v>
      </c>
      <c r="M965" s="5">
        <v>31.5</v>
      </c>
    </row>
    <row r="966" spans="1:13" x14ac:dyDescent="0.2">
      <c r="A966" s="2">
        <v>45218</v>
      </c>
      <c r="B966" s="3">
        <f t="shared" si="47"/>
        <v>2024</v>
      </c>
      <c r="C966" t="str">
        <f t="shared" si="45"/>
        <v>2023-2024</v>
      </c>
      <c r="D966" t="s">
        <v>147</v>
      </c>
      <c r="E966" t="s">
        <v>82</v>
      </c>
      <c r="F966" t="str">
        <f t="shared" si="46"/>
        <v>Queensland</v>
      </c>
      <c r="G966" t="s">
        <v>35</v>
      </c>
      <c r="H966">
        <v>4012</v>
      </c>
      <c r="I966" t="s">
        <v>11</v>
      </c>
      <c r="J966" t="s">
        <v>43</v>
      </c>
      <c r="K966" t="s">
        <v>154</v>
      </c>
      <c r="L966" t="s">
        <v>14</v>
      </c>
      <c r="M966" s="5">
        <v>31.5</v>
      </c>
    </row>
    <row r="967" spans="1:13" x14ac:dyDescent="0.2">
      <c r="A967" s="2">
        <v>44941</v>
      </c>
      <c r="B967" s="3">
        <f t="shared" si="47"/>
        <v>2023</v>
      </c>
      <c r="C967" t="str">
        <f t="shared" si="45"/>
        <v>2022-2023</v>
      </c>
      <c r="D967" t="s">
        <v>148</v>
      </c>
      <c r="E967" t="s">
        <v>99</v>
      </c>
      <c r="F967" t="str">
        <f t="shared" si="46"/>
        <v>Victoria</v>
      </c>
      <c r="G967" t="s">
        <v>45</v>
      </c>
      <c r="H967">
        <v>3148</v>
      </c>
      <c r="I967" t="s">
        <v>11</v>
      </c>
      <c r="J967" t="s">
        <v>63</v>
      </c>
      <c r="K967" t="s">
        <v>155</v>
      </c>
      <c r="L967" t="s">
        <v>20</v>
      </c>
      <c r="M967" s="5">
        <v>31.68</v>
      </c>
    </row>
    <row r="968" spans="1:13" x14ac:dyDescent="0.2">
      <c r="A968" s="2">
        <v>45499</v>
      </c>
      <c r="B968" s="3">
        <f t="shared" si="47"/>
        <v>2025</v>
      </c>
      <c r="C968" t="str">
        <f t="shared" si="45"/>
        <v>2024-2025</v>
      </c>
      <c r="D968" t="s">
        <v>147</v>
      </c>
      <c r="E968" t="s">
        <v>40</v>
      </c>
      <c r="F968" t="str">
        <f t="shared" si="46"/>
        <v>New South Wales</v>
      </c>
      <c r="G968" t="s">
        <v>10</v>
      </c>
      <c r="H968">
        <v>2116</v>
      </c>
      <c r="I968" t="s">
        <v>11</v>
      </c>
      <c r="J968" t="s">
        <v>27</v>
      </c>
      <c r="K968" t="s">
        <v>156</v>
      </c>
      <c r="L968" t="s">
        <v>17</v>
      </c>
      <c r="M968" s="5">
        <v>31.68</v>
      </c>
    </row>
    <row r="969" spans="1:13" x14ac:dyDescent="0.2">
      <c r="A969" s="2">
        <v>45303</v>
      </c>
      <c r="B969" s="3">
        <f t="shared" si="47"/>
        <v>2024</v>
      </c>
      <c r="C969" t="str">
        <f t="shared" si="45"/>
        <v>2023-2024</v>
      </c>
      <c r="D969" t="s">
        <v>148</v>
      </c>
      <c r="E969" t="s">
        <v>145</v>
      </c>
      <c r="F969" t="str">
        <f t="shared" si="46"/>
        <v>New South Wales</v>
      </c>
      <c r="G969" t="s">
        <v>10</v>
      </c>
      <c r="H969">
        <v>2101</v>
      </c>
      <c r="I969" t="s">
        <v>11</v>
      </c>
      <c r="J969" t="s">
        <v>27</v>
      </c>
      <c r="K969" t="s">
        <v>157</v>
      </c>
      <c r="L969" t="s">
        <v>22</v>
      </c>
      <c r="M969" s="5">
        <v>31.84</v>
      </c>
    </row>
    <row r="970" spans="1:13" x14ac:dyDescent="0.2">
      <c r="A970" s="2">
        <v>45008</v>
      </c>
      <c r="B970" s="3">
        <f t="shared" si="47"/>
        <v>2023</v>
      </c>
      <c r="C970" t="str">
        <f t="shared" si="45"/>
        <v>2022-2023</v>
      </c>
      <c r="D970" t="s">
        <v>147</v>
      </c>
      <c r="E970" t="s">
        <v>117</v>
      </c>
      <c r="F970" t="str">
        <f t="shared" si="46"/>
        <v>Queensland</v>
      </c>
      <c r="G970" t="s">
        <v>35</v>
      </c>
      <c r="H970">
        <v>4119</v>
      </c>
      <c r="I970" t="s">
        <v>11</v>
      </c>
      <c r="J970" t="s">
        <v>43</v>
      </c>
      <c r="K970" t="s">
        <v>154</v>
      </c>
      <c r="L970" t="s">
        <v>14</v>
      </c>
      <c r="M970" s="5">
        <v>31.880000000000003</v>
      </c>
    </row>
    <row r="971" spans="1:13" x14ac:dyDescent="0.2">
      <c r="A971" s="2">
        <v>45562</v>
      </c>
      <c r="B971" s="3">
        <f t="shared" si="47"/>
        <v>2025</v>
      </c>
      <c r="C971" t="str">
        <f t="shared" si="45"/>
        <v>2024-2025</v>
      </c>
      <c r="D971" t="s">
        <v>148</v>
      </c>
      <c r="E971" t="s">
        <v>121</v>
      </c>
      <c r="F971" t="str">
        <f t="shared" si="46"/>
        <v>Queensland</v>
      </c>
      <c r="G971" t="s">
        <v>35</v>
      </c>
      <c r="H971">
        <v>4700</v>
      </c>
      <c r="I971" t="s">
        <v>11</v>
      </c>
      <c r="J971" t="s">
        <v>51</v>
      </c>
      <c r="K971" t="s">
        <v>155</v>
      </c>
      <c r="L971" t="s">
        <v>20</v>
      </c>
      <c r="M971" s="5">
        <v>31.91</v>
      </c>
    </row>
    <row r="972" spans="1:13" x14ac:dyDescent="0.2">
      <c r="A972" s="2">
        <v>45337</v>
      </c>
      <c r="B972" s="3">
        <f t="shared" si="47"/>
        <v>2024</v>
      </c>
      <c r="C972" t="str">
        <f t="shared" si="45"/>
        <v>2023-2024</v>
      </c>
      <c r="D972" t="s">
        <v>147</v>
      </c>
      <c r="E972" t="s">
        <v>64</v>
      </c>
      <c r="F972" t="str">
        <f t="shared" si="46"/>
        <v>Victoria</v>
      </c>
      <c r="G972" t="s">
        <v>45</v>
      </c>
      <c r="H972">
        <v>3199</v>
      </c>
      <c r="I972" t="s">
        <v>11</v>
      </c>
      <c r="J972" t="s">
        <v>63</v>
      </c>
      <c r="K972" t="s">
        <v>155</v>
      </c>
      <c r="L972" t="s">
        <v>20</v>
      </c>
      <c r="M972" s="5">
        <v>31.92</v>
      </c>
    </row>
    <row r="973" spans="1:13" x14ac:dyDescent="0.2">
      <c r="A973" s="2">
        <v>45126</v>
      </c>
      <c r="B973" s="3">
        <f t="shared" si="47"/>
        <v>2024</v>
      </c>
      <c r="C973" t="str">
        <f t="shared" si="45"/>
        <v>2023-2024</v>
      </c>
      <c r="D973" t="s">
        <v>148</v>
      </c>
      <c r="E973" t="s">
        <v>117</v>
      </c>
      <c r="F973" t="str">
        <f t="shared" si="46"/>
        <v>Queensland</v>
      </c>
      <c r="G973" t="s">
        <v>35</v>
      </c>
      <c r="H973">
        <v>4119</v>
      </c>
      <c r="I973" t="s">
        <v>11</v>
      </c>
      <c r="J973" t="s">
        <v>43</v>
      </c>
      <c r="K973" t="s">
        <v>149</v>
      </c>
      <c r="L973" t="s">
        <v>15</v>
      </c>
      <c r="M973" s="5">
        <v>31.92</v>
      </c>
    </row>
    <row r="974" spans="1:13" x14ac:dyDescent="0.2">
      <c r="A974" s="2">
        <v>45361</v>
      </c>
      <c r="B974" s="3">
        <f t="shared" si="47"/>
        <v>2024</v>
      </c>
      <c r="C974" t="str">
        <f t="shared" si="45"/>
        <v>2023-2024</v>
      </c>
      <c r="D974" t="s">
        <v>148</v>
      </c>
      <c r="E974" t="s">
        <v>122</v>
      </c>
      <c r="F974" t="str">
        <f t="shared" si="46"/>
        <v>New South Wales</v>
      </c>
      <c r="G974" t="s">
        <v>10</v>
      </c>
      <c r="H974">
        <v>2650</v>
      </c>
      <c r="I974" t="s">
        <v>11</v>
      </c>
      <c r="J974" t="s">
        <v>25</v>
      </c>
      <c r="K974" t="s">
        <v>152</v>
      </c>
      <c r="L974" t="s">
        <v>13</v>
      </c>
      <c r="M974" s="5">
        <v>31.92</v>
      </c>
    </row>
    <row r="975" spans="1:13" x14ac:dyDescent="0.2">
      <c r="A975" s="2">
        <v>45318</v>
      </c>
      <c r="B975" s="3">
        <f t="shared" si="47"/>
        <v>2024</v>
      </c>
      <c r="C975" t="str">
        <f t="shared" si="45"/>
        <v>2023-2024</v>
      </c>
      <c r="D975" t="s">
        <v>147</v>
      </c>
      <c r="E975" t="s">
        <v>44</v>
      </c>
      <c r="F975" t="str">
        <f t="shared" si="46"/>
        <v>Victoria</v>
      </c>
      <c r="G975" t="s">
        <v>45</v>
      </c>
      <c r="H975">
        <v>3066</v>
      </c>
      <c r="I975" t="s">
        <v>11</v>
      </c>
      <c r="J975" t="s">
        <v>46</v>
      </c>
      <c r="K975" t="s">
        <v>155</v>
      </c>
      <c r="L975" t="s">
        <v>20</v>
      </c>
      <c r="M975" s="5">
        <v>31.93</v>
      </c>
    </row>
    <row r="976" spans="1:13" x14ac:dyDescent="0.2">
      <c r="A976" s="2">
        <v>45527</v>
      </c>
      <c r="B976" s="3">
        <f t="shared" si="47"/>
        <v>2025</v>
      </c>
      <c r="C976" t="str">
        <f t="shared" si="45"/>
        <v>2024-2025</v>
      </c>
      <c r="D976" t="s">
        <v>147</v>
      </c>
      <c r="E976" t="s">
        <v>112</v>
      </c>
      <c r="F976" t="str">
        <f t="shared" si="46"/>
        <v>Victoria</v>
      </c>
      <c r="G976" t="s">
        <v>45</v>
      </c>
      <c r="H976">
        <v>3076</v>
      </c>
      <c r="I976" t="s">
        <v>11</v>
      </c>
      <c r="J976" t="s">
        <v>46</v>
      </c>
      <c r="K976" t="s">
        <v>155</v>
      </c>
      <c r="L976" t="s">
        <v>20</v>
      </c>
      <c r="M976" s="5">
        <v>31.93</v>
      </c>
    </row>
    <row r="977" spans="1:13" x14ac:dyDescent="0.2">
      <c r="A977" s="2">
        <v>45508</v>
      </c>
      <c r="B977" s="3">
        <f t="shared" si="47"/>
        <v>2025</v>
      </c>
      <c r="C977" t="str">
        <f t="shared" si="45"/>
        <v>2024-2025</v>
      </c>
      <c r="D977" t="s">
        <v>147</v>
      </c>
      <c r="E977" t="s">
        <v>108</v>
      </c>
      <c r="F977" t="str">
        <f t="shared" si="46"/>
        <v>Victoria</v>
      </c>
      <c r="G977" t="s">
        <v>45</v>
      </c>
      <c r="H977">
        <v>3018</v>
      </c>
      <c r="I977" t="s">
        <v>11</v>
      </c>
      <c r="J977" t="s">
        <v>46</v>
      </c>
      <c r="K977" t="s">
        <v>153</v>
      </c>
      <c r="L977" t="s">
        <v>16</v>
      </c>
      <c r="M977" s="5">
        <v>31.96</v>
      </c>
    </row>
    <row r="978" spans="1:13" x14ac:dyDescent="0.2">
      <c r="A978" s="2">
        <v>44975</v>
      </c>
      <c r="B978" s="3">
        <f t="shared" si="47"/>
        <v>2023</v>
      </c>
      <c r="C978" t="str">
        <f t="shared" si="45"/>
        <v>2022-2023</v>
      </c>
      <c r="D978" t="s">
        <v>148</v>
      </c>
      <c r="E978" t="s">
        <v>112</v>
      </c>
      <c r="F978" t="str">
        <f t="shared" si="46"/>
        <v>Victoria</v>
      </c>
      <c r="G978" t="s">
        <v>45</v>
      </c>
      <c r="H978">
        <v>3076</v>
      </c>
      <c r="I978" t="s">
        <v>11</v>
      </c>
      <c r="J978" t="s">
        <v>46</v>
      </c>
      <c r="K978" t="s">
        <v>149</v>
      </c>
      <c r="L978" t="s">
        <v>15</v>
      </c>
      <c r="M978" s="5">
        <v>31.96</v>
      </c>
    </row>
    <row r="979" spans="1:13" x14ac:dyDescent="0.2">
      <c r="A979" s="2">
        <v>45614</v>
      </c>
      <c r="B979" s="3">
        <f t="shared" si="47"/>
        <v>2025</v>
      </c>
      <c r="C979" t="str">
        <f t="shared" si="45"/>
        <v>2024-2025</v>
      </c>
      <c r="D979" t="s">
        <v>147</v>
      </c>
      <c r="E979" t="s">
        <v>110</v>
      </c>
      <c r="F979" t="str">
        <f t="shared" si="46"/>
        <v>Queensland</v>
      </c>
      <c r="G979" t="s">
        <v>35</v>
      </c>
      <c r="H979">
        <v>4680</v>
      </c>
      <c r="I979" t="s">
        <v>11</v>
      </c>
      <c r="J979" t="s">
        <v>51</v>
      </c>
      <c r="K979" t="s">
        <v>155</v>
      </c>
      <c r="L979" t="s">
        <v>20</v>
      </c>
      <c r="M979" s="5">
        <v>31.96</v>
      </c>
    </row>
    <row r="980" spans="1:13" x14ac:dyDescent="0.2">
      <c r="A980" s="2">
        <v>45144</v>
      </c>
      <c r="B980" s="3">
        <f t="shared" si="47"/>
        <v>2024</v>
      </c>
      <c r="C980" t="str">
        <f t="shared" si="45"/>
        <v>2023-2024</v>
      </c>
      <c r="D980" t="s">
        <v>147</v>
      </c>
      <c r="E980" t="s">
        <v>119</v>
      </c>
      <c r="F980" t="str">
        <f t="shared" si="46"/>
        <v>Queensland</v>
      </c>
      <c r="G980" t="s">
        <v>35</v>
      </c>
      <c r="H980">
        <v>4570</v>
      </c>
      <c r="I980" t="s">
        <v>11</v>
      </c>
      <c r="J980" t="s">
        <v>120</v>
      </c>
      <c r="K980" t="s">
        <v>156</v>
      </c>
      <c r="L980" t="s">
        <v>17</v>
      </c>
      <c r="M980" s="5">
        <v>31.96</v>
      </c>
    </row>
    <row r="981" spans="1:13" x14ac:dyDescent="0.2">
      <c r="A981" s="2">
        <v>45106</v>
      </c>
      <c r="B981" s="3">
        <f t="shared" si="47"/>
        <v>2023</v>
      </c>
      <c r="C981" t="str">
        <f t="shared" si="45"/>
        <v>2022-2023</v>
      </c>
      <c r="D981" t="s">
        <v>147</v>
      </c>
      <c r="E981" t="s">
        <v>138</v>
      </c>
      <c r="F981" t="str">
        <f t="shared" si="46"/>
        <v>Queensland</v>
      </c>
      <c r="G981" t="s">
        <v>35</v>
      </c>
      <c r="H981">
        <v>4558</v>
      </c>
      <c r="I981" t="s">
        <v>11</v>
      </c>
      <c r="J981" t="s">
        <v>120</v>
      </c>
      <c r="K981" t="s">
        <v>154</v>
      </c>
      <c r="L981" t="s">
        <v>14</v>
      </c>
      <c r="M981" s="5">
        <v>31.96</v>
      </c>
    </row>
    <row r="982" spans="1:13" x14ac:dyDescent="0.2">
      <c r="A982" s="2">
        <v>45286</v>
      </c>
      <c r="B982" s="3">
        <f t="shared" si="47"/>
        <v>2024</v>
      </c>
      <c r="C982" t="str">
        <f t="shared" si="45"/>
        <v>2023-2024</v>
      </c>
      <c r="D982" t="s">
        <v>148</v>
      </c>
      <c r="E982" t="s">
        <v>132</v>
      </c>
      <c r="F982" t="str">
        <f t="shared" si="46"/>
        <v>New South Wales</v>
      </c>
      <c r="G982" t="s">
        <v>10</v>
      </c>
      <c r="H982">
        <v>2800</v>
      </c>
      <c r="I982" t="s">
        <v>11</v>
      </c>
      <c r="J982" t="s">
        <v>25</v>
      </c>
      <c r="K982" t="s">
        <v>153</v>
      </c>
      <c r="L982" t="s">
        <v>16</v>
      </c>
      <c r="M982" s="5">
        <v>31.96</v>
      </c>
    </row>
    <row r="983" spans="1:13" x14ac:dyDescent="0.2">
      <c r="A983" s="2">
        <v>45618</v>
      </c>
      <c r="B983" s="3">
        <f t="shared" si="47"/>
        <v>2025</v>
      </c>
      <c r="C983" t="str">
        <f t="shared" si="45"/>
        <v>2024-2025</v>
      </c>
      <c r="D983" t="s">
        <v>147</v>
      </c>
      <c r="E983" t="s">
        <v>121</v>
      </c>
      <c r="F983" t="str">
        <f t="shared" si="46"/>
        <v>Queensland</v>
      </c>
      <c r="G983" t="s">
        <v>35</v>
      </c>
      <c r="H983">
        <v>4700</v>
      </c>
      <c r="I983" t="s">
        <v>11</v>
      </c>
      <c r="J983" t="s">
        <v>51</v>
      </c>
      <c r="K983" t="s">
        <v>153</v>
      </c>
      <c r="L983" t="s">
        <v>16</v>
      </c>
      <c r="M983" s="5">
        <v>31.96</v>
      </c>
    </row>
    <row r="984" spans="1:13" x14ac:dyDescent="0.2">
      <c r="A984" s="2">
        <v>45241</v>
      </c>
      <c r="B984" s="3">
        <f t="shared" si="47"/>
        <v>2024</v>
      </c>
      <c r="C984" t="str">
        <f t="shared" si="45"/>
        <v>2023-2024</v>
      </c>
      <c r="D984" t="s">
        <v>147</v>
      </c>
      <c r="E984" t="s">
        <v>142</v>
      </c>
      <c r="F984" t="str">
        <f t="shared" si="46"/>
        <v>Australian Capital Territory</v>
      </c>
      <c r="G984" t="s">
        <v>80</v>
      </c>
      <c r="H984">
        <v>2609</v>
      </c>
      <c r="I984" t="s">
        <v>11</v>
      </c>
      <c r="J984" t="s">
        <v>58</v>
      </c>
      <c r="K984" t="s">
        <v>153</v>
      </c>
      <c r="L984" t="s">
        <v>16</v>
      </c>
      <c r="M984" s="5">
        <v>31.97</v>
      </c>
    </row>
    <row r="985" spans="1:13" x14ac:dyDescent="0.2">
      <c r="A985" s="2">
        <v>45612</v>
      </c>
      <c r="B985" s="3">
        <f t="shared" si="47"/>
        <v>2025</v>
      </c>
      <c r="C985" t="str">
        <f t="shared" si="45"/>
        <v>2024-2025</v>
      </c>
      <c r="D985" t="s">
        <v>148</v>
      </c>
      <c r="E985" t="s">
        <v>144</v>
      </c>
      <c r="F985" t="str">
        <f t="shared" si="46"/>
        <v>Queensland</v>
      </c>
      <c r="G985" t="s">
        <v>35</v>
      </c>
      <c r="H985">
        <v>4566</v>
      </c>
      <c r="I985" t="s">
        <v>11</v>
      </c>
      <c r="J985" t="s">
        <v>120</v>
      </c>
      <c r="K985" t="s">
        <v>156</v>
      </c>
      <c r="L985" t="s">
        <v>17</v>
      </c>
      <c r="M985" s="5">
        <v>31.97</v>
      </c>
    </row>
    <row r="986" spans="1:13" x14ac:dyDescent="0.2">
      <c r="A986" s="2">
        <v>45275</v>
      </c>
      <c r="B986" s="3">
        <f t="shared" si="47"/>
        <v>2024</v>
      </c>
      <c r="C986" t="str">
        <f t="shared" si="45"/>
        <v>2023-2024</v>
      </c>
      <c r="D986" t="s">
        <v>148</v>
      </c>
      <c r="E986" t="s">
        <v>47</v>
      </c>
      <c r="F986" t="str">
        <f t="shared" si="46"/>
        <v>Western Australia</v>
      </c>
      <c r="G986" t="s">
        <v>48</v>
      </c>
      <c r="H986">
        <v>6030</v>
      </c>
      <c r="I986" t="s">
        <v>11</v>
      </c>
      <c r="J986" t="s">
        <v>49</v>
      </c>
      <c r="K986" t="s">
        <v>150</v>
      </c>
      <c r="L986" t="s">
        <v>18</v>
      </c>
      <c r="M986" s="5">
        <v>32.46</v>
      </c>
    </row>
    <row r="987" spans="1:13" x14ac:dyDescent="0.2">
      <c r="A987" s="2">
        <v>45046</v>
      </c>
      <c r="B987" s="3">
        <f t="shared" si="47"/>
        <v>2023</v>
      </c>
      <c r="C987" t="str">
        <f t="shared" si="45"/>
        <v>2022-2023</v>
      </c>
      <c r="D987" t="s">
        <v>147</v>
      </c>
      <c r="E987" t="s">
        <v>131</v>
      </c>
      <c r="F987" t="str">
        <f t="shared" si="46"/>
        <v>Western Australia</v>
      </c>
      <c r="G987" t="s">
        <v>48</v>
      </c>
      <c r="H987">
        <v>6530</v>
      </c>
      <c r="I987" t="s">
        <v>11</v>
      </c>
      <c r="J987" t="s">
        <v>77</v>
      </c>
      <c r="K987" t="s">
        <v>19</v>
      </c>
      <c r="L987" t="s">
        <v>23</v>
      </c>
      <c r="M987" s="5">
        <v>32.56</v>
      </c>
    </row>
    <row r="988" spans="1:13" x14ac:dyDescent="0.2">
      <c r="A988" s="2">
        <v>45343</v>
      </c>
      <c r="B988" s="3">
        <f t="shared" si="47"/>
        <v>2024</v>
      </c>
      <c r="C988" t="str">
        <f t="shared" si="45"/>
        <v>2023-2024</v>
      </c>
      <c r="D988" t="s">
        <v>148</v>
      </c>
      <c r="E988" t="s">
        <v>137</v>
      </c>
      <c r="F988" t="str">
        <f t="shared" si="46"/>
        <v>New South Wales</v>
      </c>
      <c r="G988" t="s">
        <v>10</v>
      </c>
      <c r="H988">
        <v>2031</v>
      </c>
      <c r="I988" t="s">
        <v>11</v>
      </c>
      <c r="J988" t="s">
        <v>12</v>
      </c>
      <c r="K988" t="s">
        <v>155</v>
      </c>
      <c r="L988" t="s">
        <v>20</v>
      </c>
      <c r="M988" s="5">
        <v>32.67</v>
      </c>
    </row>
    <row r="989" spans="1:13" x14ac:dyDescent="0.2">
      <c r="A989" s="2">
        <v>45513</v>
      </c>
      <c r="B989" s="3">
        <f t="shared" si="47"/>
        <v>2025</v>
      </c>
      <c r="C989" t="str">
        <f t="shared" si="45"/>
        <v>2024-2025</v>
      </c>
      <c r="D989" t="s">
        <v>147</v>
      </c>
      <c r="E989" t="s">
        <v>132</v>
      </c>
      <c r="F989" t="str">
        <f t="shared" si="46"/>
        <v>New South Wales</v>
      </c>
      <c r="G989" t="s">
        <v>10</v>
      </c>
      <c r="H989">
        <v>2800</v>
      </c>
      <c r="I989" t="s">
        <v>11</v>
      </c>
      <c r="J989" t="s">
        <v>25</v>
      </c>
      <c r="K989" t="s">
        <v>152</v>
      </c>
      <c r="L989" t="s">
        <v>13</v>
      </c>
      <c r="M989" s="5">
        <v>32.74</v>
      </c>
    </row>
    <row r="990" spans="1:13" x14ac:dyDescent="0.2">
      <c r="A990" s="2">
        <v>45162</v>
      </c>
      <c r="B990" s="3">
        <f t="shared" si="47"/>
        <v>2024</v>
      </c>
      <c r="C990" t="str">
        <f t="shared" si="45"/>
        <v>2023-2024</v>
      </c>
      <c r="D990" t="s">
        <v>147</v>
      </c>
      <c r="E990" t="s">
        <v>50</v>
      </c>
      <c r="F990" t="str">
        <f t="shared" si="46"/>
        <v>Queensland</v>
      </c>
      <c r="G990" t="s">
        <v>35</v>
      </c>
      <c r="H990">
        <v>4703</v>
      </c>
      <c r="I990" t="s">
        <v>11</v>
      </c>
      <c r="J990" t="s">
        <v>51</v>
      </c>
      <c r="K990" t="s">
        <v>154</v>
      </c>
      <c r="L990" t="s">
        <v>14</v>
      </c>
      <c r="M990" s="5">
        <v>32.799999999999997</v>
      </c>
    </row>
    <row r="991" spans="1:13" x14ac:dyDescent="0.2">
      <c r="A991" s="2">
        <v>44972</v>
      </c>
      <c r="B991" s="3">
        <f t="shared" si="47"/>
        <v>2023</v>
      </c>
      <c r="C991" t="str">
        <f t="shared" si="45"/>
        <v>2022-2023</v>
      </c>
      <c r="D991" t="s">
        <v>147</v>
      </c>
      <c r="E991" t="s">
        <v>135</v>
      </c>
      <c r="F991" t="str">
        <f t="shared" si="46"/>
        <v>Victoria</v>
      </c>
      <c r="G991" t="s">
        <v>45</v>
      </c>
      <c r="H991">
        <v>3550</v>
      </c>
      <c r="I991" t="s">
        <v>11</v>
      </c>
      <c r="J991" t="s">
        <v>60</v>
      </c>
      <c r="K991" t="s">
        <v>151</v>
      </c>
      <c r="L991" t="s">
        <v>21</v>
      </c>
      <c r="M991" s="5">
        <v>32.85</v>
      </c>
    </row>
    <row r="992" spans="1:13" x14ac:dyDescent="0.2">
      <c r="A992" s="2">
        <v>45237</v>
      </c>
      <c r="B992" s="3">
        <f t="shared" si="47"/>
        <v>2024</v>
      </c>
      <c r="C992" t="str">
        <f t="shared" si="45"/>
        <v>2023-2024</v>
      </c>
      <c r="D992" t="s">
        <v>147</v>
      </c>
      <c r="E992" t="s">
        <v>78</v>
      </c>
      <c r="F992" t="str">
        <f t="shared" si="46"/>
        <v>New South Wales</v>
      </c>
      <c r="G992" t="s">
        <v>10</v>
      </c>
      <c r="H992">
        <v>2350</v>
      </c>
      <c r="I992" t="s">
        <v>11</v>
      </c>
      <c r="J992" t="s">
        <v>68</v>
      </c>
      <c r="K992" t="s">
        <v>19</v>
      </c>
      <c r="L992" t="s">
        <v>23</v>
      </c>
      <c r="M992" s="5">
        <v>32.89</v>
      </c>
    </row>
    <row r="993" spans="1:13" x14ac:dyDescent="0.2">
      <c r="A993" s="2">
        <v>45556</v>
      </c>
      <c r="B993" s="3">
        <f t="shared" si="47"/>
        <v>2025</v>
      </c>
      <c r="C993" t="str">
        <f t="shared" si="45"/>
        <v>2024-2025</v>
      </c>
      <c r="D993" t="s">
        <v>147</v>
      </c>
      <c r="E993" t="s">
        <v>125</v>
      </c>
      <c r="F993" t="str">
        <f t="shared" si="46"/>
        <v>Victoria</v>
      </c>
      <c r="G993" t="s">
        <v>45</v>
      </c>
      <c r="H993">
        <v>3400</v>
      </c>
      <c r="I993" t="s">
        <v>11</v>
      </c>
      <c r="J993" t="s">
        <v>60</v>
      </c>
      <c r="K993" t="s">
        <v>155</v>
      </c>
      <c r="L993" t="s">
        <v>20</v>
      </c>
      <c r="M993" s="5">
        <v>32.89</v>
      </c>
    </row>
    <row r="994" spans="1:13" x14ac:dyDescent="0.2">
      <c r="A994" s="2">
        <v>45478</v>
      </c>
      <c r="B994" s="3">
        <f t="shared" si="47"/>
        <v>2025</v>
      </c>
      <c r="C994" t="str">
        <f t="shared" si="45"/>
        <v>2024-2025</v>
      </c>
      <c r="D994" t="s">
        <v>148</v>
      </c>
      <c r="E994" t="s">
        <v>62</v>
      </c>
      <c r="F994" t="str">
        <f t="shared" si="46"/>
        <v>Victoria</v>
      </c>
      <c r="G994" t="s">
        <v>45</v>
      </c>
      <c r="H994">
        <v>3134</v>
      </c>
      <c r="I994" t="s">
        <v>11</v>
      </c>
      <c r="J994" t="s">
        <v>63</v>
      </c>
      <c r="K994" t="s">
        <v>152</v>
      </c>
      <c r="L994" t="s">
        <v>13</v>
      </c>
      <c r="M994" s="5">
        <v>32.94</v>
      </c>
    </row>
    <row r="995" spans="1:13" x14ac:dyDescent="0.2">
      <c r="A995" s="2">
        <v>45016</v>
      </c>
      <c r="B995" s="3">
        <f t="shared" si="47"/>
        <v>2023</v>
      </c>
      <c r="C995" t="str">
        <f t="shared" si="45"/>
        <v>2022-2023</v>
      </c>
      <c r="D995" t="s">
        <v>147</v>
      </c>
      <c r="E995" t="s">
        <v>106</v>
      </c>
      <c r="F995" t="str">
        <f t="shared" si="46"/>
        <v>Victoria</v>
      </c>
      <c r="G995" t="s">
        <v>45</v>
      </c>
      <c r="H995">
        <v>3915</v>
      </c>
      <c r="I995" t="s">
        <v>11</v>
      </c>
      <c r="J995" t="s">
        <v>55</v>
      </c>
      <c r="K995" t="s">
        <v>152</v>
      </c>
      <c r="L995" t="s">
        <v>13</v>
      </c>
      <c r="M995" s="5">
        <v>32.950000000000003</v>
      </c>
    </row>
    <row r="996" spans="1:13" x14ac:dyDescent="0.2">
      <c r="A996" s="2">
        <v>45543</v>
      </c>
      <c r="B996" s="3">
        <f t="shared" si="47"/>
        <v>2025</v>
      </c>
      <c r="C996" t="str">
        <f t="shared" si="45"/>
        <v>2024-2025</v>
      </c>
      <c r="D996" t="s">
        <v>147</v>
      </c>
      <c r="E996" t="s">
        <v>52</v>
      </c>
      <c r="F996" t="str">
        <f t="shared" si="46"/>
        <v>Victoria</v>
      </c>
      <c r="G996" t="s">
        <v>45</v>
      </c>
      <c r="H996">
        <v>3030</v>
      </c>
      <c r="I996" t="s">
        <v>11</v>
      </c>
      <c r="J996" t="s">
        <v>46</v>
      </c>
      <c r="K996" t="s">
        <v>151</v>
      </c>
      <c r="L996" t="s">
        <v>21</v>
      </c>
      <c r="M996" s="5">
        <v>32.99</v>
      </c>
    </row>
    <row r="997" spans="1:13" x14ac:dyDescent="0.2">
      <c r="A997" s="2">
        <v>45394</v>
      </c>
      <c r="B997" s="3">
        <f t="shared" si="47"/>
        <v>2024</v>
      </c>
      <c r="C997" t="str">
        <f t="shared" si="45"/>
        <v>2023-2024</v>
      </c>
      <c r="D997" t="s">
        <v>147</v>
      </c>
      <c r="E997" t="s">
        <v>113</v>
      </c>
      <c r="F997" t="str">
        <f t="shared" si="46"/>
        <v>Queensland</v>
      </c>
      <c r="G997" t="s">
        <v>35</v>
      </c>
      <c r="H997">
        <v>4215</v>
      </c>
      <c r="I997" t="s">
        <v>11</v>
      </c>
      <c r="J997" t="s">
        <v>104</v>
      </c>
      <c r="K997" t="s">
        <v>153</v>
      </c>
      <c r="L997" t="s">
        <v>16</v>
      </c>
      <c r="M997" s="5">
        <v>33</v>
      </c>
    </row>
    <row r="998" spans="1:13" x14ac:dyDescent="0.2">
      <c r="A998" s="2">
        <v>45043</v>
      </c>
      <c r="B998" s="3">
        <f t="shared" si="47"/>
        <v>2023</v>
      </c>
      <c r="C998" t="str">
        <f t="shared" si="45"/>
        <v>2022-2023</v>
      </c>
      <c r="D998" t="s">
        <v>147</v>
      </c>
      <c r="E998" t="s">
        <v>108</v>
      </c>
      <c r="F998" t="str">
        <f t="shared" si="46"/>
        <v>Victoria</v>
      </c>
      <c r="G998" t="s">
        <v>45</v>
      </c>
      <c r="H998">
        <v>3018</v>
      </c>
      <c r="I998" t="s">
        <v>11</v>
      </c>
      <c r="J998" t="s">
        <v>46</v>
      </c>
      <c r="K998" t="s">
        <v>149</v>
      </c>
      <c r="L998" t="s">
        <v>15</v>
      </c>
      <c r="M998" s="5">
        <v>33</v>
      </c>
    </row>
    <row r="999" spans="1:13" x14ac:dyDescent="0.2">
      <c r="A999" s="2">
        <v>45464</v>
      </c>
      <c r="B999" s="3">
        <f t="shared" si="47"/>
        <v>2024</v>
      </c>
      <c r="C999" t="str">
        <f t="shared" si="45"/>
        <v>2023-2024</v>
      </c>
      <c r="D999" t="s">
        <v>147</v>
      </c>
      <c r="E999" t="s">
        <v>130</v>
      </c>
      <c r="F999" t="str">
        <f t="shared" si="46"/>
        <v>South Australia</v>
      </c>
      <c r="G999" t="s">
        <v>32</v>
      </c>
      <c r="H999">
        <v>5290</v>
      </c>
      <c r="I999" t="s">
        <v>11</v>
      </c>
      <c r="J999" t="s">
        <v>38</v>
      </c>
      <c r="K999" t="s">
        <v>154</v>
      </c>
      <c r="L999" t="s">
        <v>14</v>
      </c>
      <c r="M999" s="5">
        <v>33</v>
      </c>
    </row>
    <row r="1000" spans="1:13" x14ac:dyDescent="0.2">
      <c r="A1000" s="2">
        <v>45304</v>
      </c>
      <c r="B1000" s="3">
        <f t="shared" si="47"/>
        <v>2024</v>
      </c>
      <c r="C1000" t="str">
        <f t="shared" si="45"/>
        <v>2023-2024</v>
      </c>
      <c r="D1000" t="s">
        <v>147</v>
      </c>
      <c r="E1000" t="s">
        <v>52</v>
      </c>
      <c r="F1000" t="str">
        <f t="shared" si="46"/>
        <v>Victoria</v>
      </c>
      <c r="G1000" t="s">
        <v>45</v>
      </c>
      <c r="H1000">
        <v>3030</v>
      </c>
      <c r="I1000" t="s">
        <v>11</v>
      </c>
      <c r="J1000" t="s">
        <v>46</v>
      </c>
      <c r="K1000" t="s">
        <v>152</v>
      </c>
      <c r="L1000" t="s">
        <v>13</v>
      </c>
      <c r="M1000" s="5">
        <v>33.380000000000003</v>
      </c>
    </row>
    <row r="1001" spans="1:13" x14ac:dyDescent="0.2">
      <c r="A1001" s="2">
        <v>45265</v>
      </c>
      <c r="B1001" s="3">
        <f t="shared" si="47"/>
        <v>2024</v>
      </c>
      <c r="C1001" t="str">
        <f t="shared" si="45"/>
        <v>2023-2024</v>
      </c>
      <c r="D1001" t="s">
        <v>147</v>
      </c>
      <c r="E1001" t="s">
        <v>103</v>
      </c>
      <c r="F1001" t="str">
        <f t="shared" si="46"/>
        <v>Queensland</v>
      </c>
      <c r="G1001" t="s">
        <v>35</v>
      </c>
      <c r="H1001">
        <v>4509</v>
      </c>
      <c r="I1001" t="s">
        <v>11</v>
      </c>
      <c r="J1001" t="s">
        <v>104</v>
      </c>
      <c r="K1001" t="s">
        <v>152</v>
      </c>
      <c r="L1001" t="s">
        <v>13</v>
      </c>
      <c r="M1001" s="5">
        <v>33.39</v>
      </c>
    </row>
    <row r="1002" spans="1:13" x14ac:dyDescent="0.2">
      <c r="A1002" s="2">
        <v>44958</v>
      </c>
      <c r="B1002" s="3">
        <f t="shared" si="47"/>
        <v>2023</v>
      </c>
      <c r="C1002" t="str">
        <f t="shared" si="45"/>
        <v>2022-2023</v>
      </c>
      <c r="D1002" t="s">
        <v>147</v>
      </c>
      <c r="E1002" t="s">
        <v>28</v>
      </c>
      <c r="F1002" t="str">
        <f t="shared" si="46"/>
        <v>Northern Territory</v>
      </c>
      <c r="G1002" t="s">
        <v>29</v>
      </c>
      <c r="H1002">
        <v>800</v>
      </c>
      <c r="I1002" t="s">
        <v>11</v>
      </c>
      <c r="J1002" t="s">
        <v>30</v>
      </c>
      <c r="K1002" t="s">
        <v>156</v>
      </c>
      <c r="L1002" t="s">
        <v>17</v>
      </c>
      <c r="M1002" s="5">
        <v>33.409999999999997</v>
      </c>
    </row>
    <row r="1003" spans="1:13" x14ac:dyDescent="0.2">
      <c r="A1003" s="2">
        <v>45635</v>
      </c>
      <c r="B1003" s="3">
        <f t="shared" si="47"/>
        <v>2025</v>
      </c>
      <c r="C1003" t="str">
        <f t="shared" si="45"/>
        <v>2024-2025</v>
      </c>
      <c r="D1003" t="s">
        <v>147</v>
      </c>
      <c r="E1003" t="s">
        <v>129</v>
      </c>
      <c r="F1003" t="str">
        <f t="shared" si="46"/>
        <v>Tasmania</v>
      </c>
      <c r="G1003" t="s">
        <v>70</v>
      </c>
      <c r="H1003">
        <v>7010</v>
      </c>
      <c r="I1003" t="s">
        <v>11</v>
      </c>
      <c r="J1003" t="s">
        <v>71</v>
      </c>
      <c r="K1003" t="s">
        <v>152</v>
      </c>
      <c r="L1003" t="s">
        <v>13</v>
      </c>
      <c r="M1003" s="5">
        <v>33.43</v>
      </c>
    </row>
    <row r="1004" spans="1:13" x14ac:dyDescent="0.2">
      <c r="A1004" s="2">
        <v>45045</v>
      </c>
      <c r="B1004" s="3">
        <f t="shared" si="47"/>
        <v>2023</v>
      </c>
      <c r="C1004" t="str">
        <f t="shared" si="45"/>
        <v>2022-2023</v>
      </c>
      <c r="D1004" t="s">
        <v>148</v>
      </c>
      <c r="E1004" t="s">
        <v>64</v>
      </c>
      <c r="F1004" t="str">
        <f t="shared" si="46"/>
        <v>Victoria</v>
      </c>
      <c r="G1004" t="s">
        <v>45</v>
      </c>
      <c r="H1004">
        <v>3199</v>
      </c>
      <c r="I1004" t="s">
        <v>11</v>
      </c>
      <c r="J1004" t="s">
        <v>63</v>
      </c>
      <c r="K1004" t="s">
        <v>154</v>
      </c>
      <c r="L1004" t="s">
        <v>14</v>
      </c>
      <c r="M1004" s="5">
        <v>33.75</v>
      </c>
    </row>
    <row r="1005" spans="1:13" x14ac:dyDescent="0.2">
      <c r="A1005" s="2">
        <v>45174</v>
      </c>
      <c r="B1005" s="3">
        <f t="shared" si="47"/>
        <v>2024</v>
      </c>
      <c r="C1005" t="str">
        <f t="shared" si="45"/>
        <v>2023-2024</v>
      </c>
      <c r="D1005" t="s">
        <v>147</v>
      </c>
      <c r="E1005" t="s">
        <v>131</v>
      </c>
      <c r="F1005" t="str">
        <f t="shared" si="46"/>
        <v>Western Australia</v>
      </c>
      <c r="G1005" t="s">
        <v>48</v>
      </c>
      <c r="H1005">
        <v>6530</v>
      </c>
      <c r="I1005" t="s">
        <v>11</v>
      </c>
      <c r="J1005" t="s">
        <v>77</v>
      </c>
      <c r="K1005" t="s">
        <v>155</v>
      </c>
      <c r="L1005" t="s">
        <v>20</v>
      </c>
      <c r="M1005" s="5">
        <v>33.89</v>
      </c>
    </row>
    <row r="1006" spans="1:13" x14ac:dyDescent="0.2">
      <c r="A1006" s="2">
        <v>45007</v>
      </c>
      <c r="B1006" s="3">
        <f t="shared" si="47"/>
        <v>2023</v>
      </c>
      <c r="C1006" t="str">
        <f t="shared" si="45"/>
        <v>2022-2023</v>
      </c>
      <c r="D1006" t="s">
        <v>147</v>
      </c>
      <c r="E1006" t="s">
        <v>61</v>
      </c>
      <c r="F1006" t="str">
        <f t="shared" si="46"/>
        <v>New South Wales</v>
      </c>
      <c r="G1006" t="s">
        <v>10</v>
      </c>
      <c r="H1006">
        <v>2539</v>
      </c>
      <c r="I1006" t="s">
        <v>11</v>
      </c>
      <c r="J1006" t="s">
        <v>58</v>
      </c>
      <c r="K1006" t="s">
        <v>149</v>
      </c>
      <c r="L1006" t="s">
        <v>15</v>
      </c>
      <c r="M1006" s="5">
        <v>33.93</v>
      </c>
    </row>
    <row r="1007" spans="1:13" x14ac:dyDescent="0.2">
      <c r="A1007" s="2">
        <v>45372</v>
      </c>
      <c r="B1007" s="3">
        <f t="shared" si="47"/>
        <v>2024</v>
      </c>
      <c r="C1007" t="str">
        <f t="shared" si="45"/>
        <v>2023-2024</v>
      </c>
      <c r="D1007" t="s">
        <v>147</v>
      </c>
      <c r="E1007" t="s">
        <v>136</v>
      </c>
      <c r="F1007" t="str">
        <f t="shared" si="46"/>
        <v>Victoria</v>
      </c>
      <c r="G1007" t="s">
        <v>45</v>
      </c>
      <c r="H1007">
        <v>3175</v>
      </c>
      <c r="I1007" t="s">
        <v>11</v>
      </c>
      <c r="J1007" t="s">
        <v>63</v>
      </c>
      <c r="K1007" t="s">
        <v>155</v>
      </c>
      <c r="L1007" t="s">
        <v>20</v>
      </c>
      <c r="M1007" s="5">
        <v>33.94</v>
      </c>
    </row>
    <row r="1008" spans="1:13" x14ac:dyDescent="0.2">
      <c r="A1008" s="2">
        <v>45195</v>
      </c>
      <c r="B1008" s="3">
        <f t="shared" si="47"/>
        <v>2024</v>
      </c>
      <c r="C1008" t="str">
        <f t="shared" si="45"/>
        <v>2023-2024</v>
      </c>
      <c r="D1008" t="s">
        <v>147</v>
      </c>
      <c r="E1008" t="s">
        <v>57</v>
      </c>
      <c r="F1008" t="str">
        <f t="shared" si="46"/>
        <v>New South Wales</v>
      </c>
      <c r="G1008" t="s">
        <v>10</v>
      </c>
      <c r="H1008">
        <v>2560</v>
      </c>
      <c r="I1008" t="s">
        <v>11</v>
      </c>
      <c r="J1008" t="s">
        <v>58</v>
      </c>
      <c r="K1008" t="s">
        <v>154</v>
      </c>
      <c r="L1008" t="s">
        <v>14</v>
      </c>
      <c r="M1008" s="5">
        <v>33.97</v>
      </c>
    </row>
    <row r="1009" spans="1:13" x14ac:dyDescent="0.2">
      <c r="A1009" s="2">
        <v>45069</v>
      </c>
      <c r="B1009" s="3">
        <f t="shared" si="47"/>
        <v>2023</v>
      </c>
      <c r="C1009" t="str">
        <f t="shared" si="45"/>
        <v>2022-2023</v>
      </c>
      <c r="D1009" t="s">
        <v>147</v>
      </c>
      <c r="E1009" t="s">
        <v>57</v>
      </c>
      <c r="F1009" t="str">
        <f t="shared" si="46"/>
        <v>New South Wales</v>
      </c>
      <c r="G1009" t="s">
        <v>10</v>
      </c>
      <c r="H1009">
        <v>2560</v>
      </c>
      <c r="I1009" t="s">
        <v>11</v>
      </c>
      <c r="J1009" t="s">
        <v>58</v>
      </c>
      <c r="K1009" t="s">
        <v>153</v>
      </c>
      <c r="L1009" t="s">
        <v>16</v>
      </c>
      <c r="M1009" s="5">
        <v>33.979999999999997</v>
      </c>
    </row>
    <row r="1010" spans="1:13" x14ac:dyDescent="0.2">
      <c r="A1010" s="2">
        <v>44965</v>
      </c>
      <c r="B1010" s="3">
        <f t="shared" si="47"/>
        <v>2023</v>
      </c>
      <c r="C1010" t="str">
        <f t="shared" si="45"/>
        <v>2022-2023</v>
      </c>
      <c r="D1010" t="s">
        <v>147</v>
      </c>
      <c r="E1010" t="s">
        <v>54</v>
      </c>
      <c r="F1010" t="str">
        <f t="shared" si="46"/>
        <v>Victoria</v>
      </c>
      <c r="G1010" t="s">
        <v>45</v>
      </c>
      <c r="H1010">
        <v>3977</v>
      </c>
      <c r="I1010" t="s">
        <v>11</v>
      </c>
      <c r="J1010" t="s">
        <v>55</v>
      </c>
      <c r="K1010" t="s">
        <v>150</v>
      </c>
      <c r="L1010" t="s">
        <v>18</v>
      </c>
      <c r="M1010" s="5">
        <v>33.979999999999997</v>
      </c>
    </row>
    <row r="1011" spans="1:13" x14ac:dyDescent="0.2">
      <c r="A1011" s="2">
        <v>45074</v>
      </c>
      <c r="B1011" s="3">
        <f t="shared" si="47"/>
        <v>2023</v>
      </c>
      <c r="C1011" t="str">
        <f t="shared" si="45"/>
        <v>2022-2023</v>
      </c>
      <c r="D1011" t="s">
        <v>147</v>
      </c>
      <c r="E1011" t="s">
        <v>109</v>
      </c>
      <c r="F1011" t="str">
        <f t="shared" si="46"/>
        <v>New South Wales</v>
      </c>
      <c r="G1011" t="s">
        <v>10</v>
      </c>
      <c r="H1011">
        <v>2480</v>
      </c>
      <c r="I1011" t="s">
        <v>11</v>
      </c>
      <c r="J1011" t="s">
        <v>68</v>
      </c>
      <c r="K1011" t="s">
        <v>154</v>
      </c>
      <c r="L1011" t="s">
        <v>14</v>
      </c>
      <c r="M1011" s="5">
        <v>34.120000000000005</v>
      </c>
    </row>
    <row r="1012" spans="1:13" x14ac:dyDescent="0.2">
      <c r="A1012" s="2">
        <v>45516</v>
      </c>
      <c r="B1012" s="3">
        <f t="shared" si="47"/>
        <v>2025</v>
      </c>
      <c r="C1012" t="str">
        <f t="shared" si="45"/>
        <v>2024-2025</v>
      </c>
      <c r="D1012" t="s">
        <v>147</v>
      </c>
      <c r="E1012" t="s">
        <v>73</v>
      </c>
      <c r="F1012" t="str">
        <f t="shared" si="46"/>
        <v>Victoria</v>
      </c>
      <c r="G1012" t="s">
        <v>45</v>
      </c>
      <c r="H1012">
        <v>3136</v>
      </c>
      <c r="I1012" t="s">
        <v>11</v>
      </c>
      <c r="J1012" t="s">
        <v>63</v>
      </c>
      <c r="K1012" t="s">
        <v>19</v>
      </c>
      <c r="L1012" t="s">
        <v>23</v>
      </c>
      <c r="M1012" s="5">
        <v>34.47</v>
      </c>
    </row>
    <row r="1013" spans="1:13" x14ac:dyDescent="0.2">
      <c r="A1013" s="2">
        <v>45209</v>
      </c>
      <c r="B1013" s="3">
        <f t="shared" si="47"/>
        <v>2024</v>
      </c>
      <c r="C1013" t="str">
        <f t="shared" si="45"/>
        <v>2023-2024</v>
      </c>
      <c r="D1013" t="s">
        <v>147</v>
      </c>
      <c r="E1013" t="s">
        <v>73</v>
      </c>
      <c r="F1013" t="str">
        <f t="shared" si="46"/>
        <v>Victoria</v>
      </c>
      <c r="G1013" t="s">
        <v>45</v>
      </c>
      <c r="H1013">
        <v>3136</v>
      </c>
      <c r="I1013" t="s">
        <v>11</v>
      </c>
      <c r="J1013" t="s">
        <v>63</v>
      </c>
      <c r="K1013" t="s">
        <v>154</v>
      </c>
      <c r="L1013" t="s">
        <v>14</v>
      </c>
      <c r="M1013" s="5">
        <v>34.5</v>
      </c>
    </row>
    <row r="1014" spans="1:13" x14ac:dyDescent="0.2">
      <c r="A1014" s="2">
        <v>45521</v>
      </c>
      <c r="B1014" s="3">
        <f t="shared" si="47"/>
        <v>2025</v>
      </c>
      <c r="C1014" t="str">
        <f t="shared" si="45"/>
        <v>2024-2025</v>
      </c>
      <c r="D1014" t="s">
        <v>147</v>
      </c>
      <c r="E1014" t="s">
        <v>78</v>
      </c>
      <c r="F1014" t="str">
        <f t="shared" si="46"/>
        <v>New South Wales</v>
      </c>
      <c r="G1014" t="s">
        <v>10</v>
      </c>
      <c r="H1014">
        <v>2350</v>
      </c>
      <c r="I1014" t="s">
        <v>11</v>
      </c>
      <c r="J1014" t="s">
        <v>68</v>
      </c>
      <c r="K1014" t="s">
        <v>156</v>
      </c>
      <c r="L1014" t="s">
        <v>17</v>
      </c>
      <c r="M1014" s="5">
        <v>34.57</v>
      </c>
    </row>
    <row r="1015" spans="1:13" x14ac:dyDescent="0.2">
      <c r="A1015" s="2">
        <v>45206</v>
      </c>
      <c r="B1015" s="3">
        <f t="shared" si="47"/>
        <v>2024</v>
      </c>
      <c r="C1015" t="str">
        <f t="shared" si="45"/>
        <v>2023-2024</v>
      </c>
      <c r="D1015" t="s">
        <v>148</v>
      </c>
      <c r="E1015" t="s">
        <v>141</v>
      </c>
      <c r="F1015" t="str">
        <f t="shared" si="46"/>
        <v>Western Australia</v>
      </c>
      <c r="G1015" t="s">
        <v>48</v>
      </c>
      <c r="H1015">
        <v>6052</v>
      </c>
      <c r="I1015" t="s">
        <v>11</v>
      </c>
      <c r="J1015" t="s">
        <v>49</v>
      </c>
      <c r="K1015" t="s">
        <v>153</v>
      </c>
      <c r="L1015" t="s">
        <v>16</v>
      </c>
      <c r="M1015" s="5">
        <v>34.74</v>
      </c>
    </row>
    <row r="1016" spans="1:13" x14ac:dyDescent="0.2">
      <c r="A1016" s="2">
        <v>45416</v>
      </c>
      <c r="B1016" s="3">
        <f t="shared" si="47"/>
        <v>2024</v>
      </c>
      <c r="C1016" t="str">
        <f t="shared" si="45"/>
        <v>2023-2024</v>
      </c>
      <c r="D1016" t="s">
        <v>148</v>
      </c>
      <c r="E1016" t="s">
        <v>126</v>
      </c>
      <c r="F1016" t="str">
        <f t="shared" si="46"/>
        <v>Queensland</v>
      </c>
      <c r="G1016" t="s">
        <v>35</v>
      </c>
      <c r="H1016">
        <v>4551</v>
      </c>
      <c r="I1016" t="s">
        <v>11</v>
      </c>
      <c r="J1016" t="s">
        <v>120</v>
      </c>
      <c r="K1016" t="s">
        <v>157</v>
      </c>
      <c r="L1016" t="s">
        <v>22</v>
      </c>
      <c r="M1016" s="5">
        <v>34.86</v>
      </c>
    </row>
    <row r="1017" spans="1:13" x14ac:dyDescent="0.2">
      <c r="A1017" s="2">
        <v>44936</v>
      </c>
      <c r="B1017" s="3">
        <f t="shared" si="47"/>
        <v>2023</v>
      </c>
      <c r="C1017" t="str">
        <f t="shared" si="45"/>
        <v>2022-2023</v>
      </c>
      <c r="D1017" t="s">
        <v>147</v>
      </c>
      <c r="E1017" t="s">
        <v>76</v>
      </c>
      <c r="F1017" t="str">
        <f t="shared" si="46"/>
        <v>Western Australia</v>
      </c>
      <c r="G1017" t="s">
        <v>48</v>
      </c>
      <c r="H1017">
        <v>6450</v>
      </c>
      <c r="I1017" t="s">
        <v>11</v>
      </c>
      <c r="J1017" t="s">
        <v>77</v>
      </c>
      <c r="K1017" t="s">
        <v>155</v>
      </c>
      <c r="L1017" t="s">
        <v>20</v>
      </c>
      <c r="M1017" s="5">
        <v>34.910000000000004</v>
      </c>
    </row>
    <row r="1018" spans="1:13" x14ac:dyDescent="0.2">
      <c r="A1018" s="2">
        <v>45230</v>
      </c>
      <c r="B1018" s="3">
        <f t="shared" si="47"/>
        <v>2024</v>
      </c>
      <c r="C1018" t="str">
        <f t="shared" si="45"/>
        <v>2023-2024</v>
      </c>
      <c r="D1018" t="s">
        <v>147</v>
      </c>
      <c r="E1018" t="s">
        <v>91</v>
      </c>
      <c r="F1018" t="str">
        <f t="shared" si="46"/>
        <v>Victoria</v>
      </c>
      <c r="G1018" t="s">
        <v>45</v>
      </c>
      <c r="H1018">
        <v>3690</v>
      </c>
      <c r="I1018" t="s">
        <v>11</v>
      </c>
      <c r="J1018" t="s">
        <v>55</v>
      </c>
      <c r="K1018" t="s">
        <v>155</v>
      </c>
      <c r="L1018" t="s">
        <v>20</v>
      </c>
      <c r="M1018" s="5">
        <v>34.92</v>
      </c>
    </row>
    <row r="1019" spans="1:13" x14ac:dyDescent="0.2">
      <c r="A1019" s="2">
        <v>44981</v>
      </c>
      <c r="B1019" s="3">
        <f t="shared" si="47"/>
        <v>2023</v>
      </c>
      <c r="C1019" t="str">
        <f t="shared" si="45"/>
        <v>2022-2023</v>
      </c>
      <c r="D1019" t="s">
        <v>147</v>
      </c>
      <c r="E1019" t="s">
        <v>96</v>
      </c>
      <c r="F1019" t="str">
        <f t="shared" si="46"/>
        <v>Western Australia</v>
      </c>
      <c r="G1019" t="s">
        <v>48</v>
      </c>
      <c r="H1019">
        <v>6330</v>
      </c>
      <c r="I1019" t="s">
        <v>11</v>
      </c>
      <c r="J1019" t="s">
        <v>94</v>
      </c>
      <c r="K1019" t="s">
        <v>152</v>
      </c>
      <c r="L1019" t="s">
        <v>13</v>
      </c>
      <c r="M1019" s="5">
        <v>34.93</v>
      </c>
    </row>
    <row r="1020" spans="1:13" x14ac:dyDescent="0.2">
      <c r="A1020" s="2">
        <v>45106</v>
      </c>
      <c r="B1020" s="3">
        <f t="shared" si="47"/>
        <v>2023</v>
      </c>
      <c r="C1020" t="str">
        <f t="shared" si="45"/>
        <v>2022-2023</v>
      </c>
      <c r="D1020" t="s">
        <v>147</v>
      </c>
      <c r="E1020" t="s">
        <v>96</v>
      </c>
      <c r="F1020" t="str">
        <f t="shared" si="46"/>
        <v>Western Australia</v>
      </c>
      <c r="G1020" t="s">
        <v>48</v>
      </c>
      <c r="H1020">
        <v>6330</v>
      </c>
      <c r="I1020" t="s">
        <v>11</v>
      </c>
      <c r="J1020" t="s">
        <v>94</v>
      </c>
      <c r="K1020" t="s">
        <v>149</v>
      </c>
      <c r="L1020" t="s">
        <v>15</v>
      </c>
      <c r="M1020" s="5">
        <v>34.93</v>
      </c>
    </row>
    <row r="1021" spans="1:13" x14ac:dyDescent="0.2">
      <c r="A1021" s="2">
        <v>45494</v>
      </c>
      <c r="B1021" s="3">
        <f t="shared" si="47"/>
        <v>2025</v>
      </c>
      <c r="C1021" t="str">
        <f t="shared" si="45"/>
        <v>2024-2025</v>
      </c>
      <c r="D1021" t="s">
        <v>147</v>
      </c>
      <c r="E1021" t="s">
        <v>85</v>
      </c>
      <c r="F1021" t="str">
        <f t="shared" si="46"/>
        <v>Queensland</v>
      </c>
      <c r="G1021" t="s">
        <v>35</v>
      </c>
      <c r="H1021">
        <v>4883</v>
      </c>
      <c r="I1021" t="s">
        <v>11</v>
      </c>
      <c r="J1021" t="s">
        <v>36</v>
      </c>
      <c r="K1021" t="s">
        <v>149</v>
      </c>
      <c r="L1021" t="s">
        <v>15</v>
      </c>
      <c r="M1021" s="5">
        <v>34.93</v>
      </c>
    </row>
    <row r="1022" spans="1:13" x14ac:dyDescent="0.2">
      <c r="A1022" s="2">
        <v>45022</v>
      </c>
      <c r="B1022" s="3">
        <f t="shared" si="47"/>
        <v>2023</v>
      </c>
      <c r="C1022" t="str">
        <f t="shared" si="45"/>
        <v>2022-2023</v>
      </c>
      <c r="D1022" t="s">
        <v>148</v>
      </c>
      <c r="E1022" t="s">
        <v>67</v>
      </c>
      <c r="F1022" t="str">
        <f t="shared" si="46"/>
        <v>New South Wales</v>
      </c>
      <c r="G1022" t="s">
        <v>10</v>
      </c>
      <c r="H1022">
        <v>2478</v>
      </c>
      <c r="I1022" t="s">
        <v>11</v>
      </c>
      <c r="J1022" t="s">
        <v>68</v>
      </c>
      <c r="K1022" t="s">
        <v>150</v>
      </c>
      <c r="L1022" t="s">
        <v>18</v>
      </c>
      <c r="M1022" s="5">
        <v>34.93</v>
      </c>
    </row>
    <row r="1023" spans="1:13" x14ac:dyDescent="0.2">
      <c r="A1023" s="2">
        <v>45095</v>
      </c>
      <c r="B1023" s="3">
        <f t="shared" si="47"/>
        <v>2023</v>
      </c>
      <c r="C1023" t="str">
        <f t="shared" si="45"/>
        <v>2022-2023</v>
      </c>
      <c r="D1023" t="s">
        <v>147</v>
      </c>
      <c r="E1023" t="s">
        <v>52</v>
      </c>
      <c r="F1023" t="str">
        <f t="shared" si="46"/>
        <v>Victoria</v>
      </c>
      <c r="G1023" t="s">
        <v>45</v>
      </c>
      <c r="H1023">
        <v>3030</v>
      </c>
      <c r="I1023" t="s">
        <v>11</v>
      </c>
      <c r="J1023" t="s">
        <v>46</v>
      </c>
      <c r="K1023" t="s">
        <v>154</v>
      </c>
      <c r="L1023" t="s">
        <v>14</v>
      </c>
      <c r="M1023" s="5">
        <v>34.950000000000003</v>
      </c>
    </row>
    <row r="1024" spans="1:13" x14ac:dyDescent="0.2">
      <c r="A1024" s="2">
        <v>45085</v>
      </c>
      <c r="B1024" s="3">
        <f t="shared" si="47"/>
        <v>2023</v>
      </c>
      <c r="C1024" t="str">
        <f t="shared" si="45"/>
        <v>2022-2023</v>
      </c>
      <c r="D1024" t="s">
        <v>147</v>
      </c>
      <c r="E1024" t="s">
        <v>110</v>
      </c>
      <c r="F1024" t="str">
        <f t="shared" si="46"/>
        <v>Queensland</v>
      </c>
      <c r="G1024" t="s">
        <v>35</v>
      </c>
      <c r="H1024">
        <v>4680</v>
      </c>
      <c r="I1024" t="s">
        <v>11</v>
      </c>
      <c r="J1024" t="s">
        <v>51</v>
      </c>
      <c r="K1024" t="s">
        <v>154</v>
      </c>
      <c r="L1024" t="s">
        <v>14</v>
      </c>
      <c r="M1024" s="5">
        <v>34.96</v>
      </c>
    </row>
    <row r="1025" spans="1:13" x14ac:dyDescent="0.2">
      <c r="A1025" s="2">
        <v>45291</v>
      </c>
      <c r="B1025" s="3">
        <f t="shared" si="47"/>
        <v>2024</v>
      </c>
      <c r="C1025" t="str">
        <f t="shared" si="45"/>
        <v>2023-2024</v>
      </c>
      <c r="D1025" t="s">
        <v>148</v>
      </c>
      <c r="E1025" t="s">
        <v>141</v>
      </c>
      <c r="F1025" t="str">
        <f t="shared" si="46"/>
        <v>Western Australia</v>
      </c>
      <c r="G1025" t="s">
        <v>48</v>
      </c>
      <c r="H1025">
        <v>6052</v>
      </c>
      <c r="I1025" t="s">
        <v>11</v>
      </c>
      <c r="J1025" t="s">
        <v>49</v>
      </c>
      <c r="K1025" t="s">
        <v>152</v>
      </c>
      <c r="L1025" t="s">
        <v>13</v>
      </c>
      <c r="M1025" s="5">
        <v>34.97</v>
      </c>
    </row>
    <row r="1026" spans="1:13" x14ac:dyDescent="0.2">
      <c r="A1026" s="2">
        <v>45182</v>
      </c>
      <c r="B1026" s="3">
        <f t="shared" si="47"/>
        <v>2024</v>
      </c>
      <c r="C1026" t="str">
        <f t="shared" ref="C1026:C1089" si="48">IF(MONTH(A1026) &gt;= 7, YEAR(A1026) &amp; "-" &amp; YEAR(A1026) + 1, YEAR(A1026) - 1 &amp; "-" &amp; YEAR(A1026))</f>
        <v>2023-2024</v>
      </c>
      <c r="D1026" t="s">
        <v>147</v>
      </c>
      <c r="E1026" t="s">
        <v>126</v>
      </c>
      <c r="F1026" t="str">
        <f t="shared" ref="F1026:F1089" si="49">IF(G1026="WA","Western Australia",
IF(G1026="NSW","New South Wales",
IF(G1026="QLD","Queensland",
IF(G1026="VIC","Victoria",
IF(G1026="TAS","Tasmania",
IF(G1026="SA","South Australia",
IF(G1026="NT","Northern Territory",
IF(G1026="ACT","Australian Capital Territory",G1026))))))))</f>
        <v>Queensland</v>
      </c>
      <c r="G1026" t="s">
        <v>35</v>
      </c>
      <c r="H1026">
        <v>4551</v>
      </c>
      <c r="I1026" t="s">
        <v>11</v>
      </c>
      <c r="J1026" t="s">
        <v>120</v>
      </c>
      <c r="K1026" t="s">
        <v>149</v>
      </c>
      <c r="L1026" t="s">
        <v>15</v>
      </c>
      <c r="M1026" s="5">
        <v>34.989999999999995</v>
      </c>
    </row>
    <row r="1027" spans="1:13" x14ac:dyDescent="0.2">
      <c r="A1027" s="2">
        <v>45303</v>
      </c>
      <c r="B1027" s="3">
        <f t="shared" ref="B1027:B1090" si="50">IF(MONTH(A1027)&gt;=7,YEAR(A1027)+1,YEAR(A1027))</f>
        <v>2024</v>
      </c>
      <c r="C1027" t="str">
        <f t="shared" si="48"/>
        <v>2023-2024</v>
      </c>
      <c r="D1027" t="s">
        <v>147</v>
      </c>
      <c r="E1027" t="s">
        <v>56</v>
      </c>
      <c r="F1027" t="str">
        <f t="shared" si="49"/>
        <v>Northern Territory</v>
      </c>
      <c r="G1027" t="s">
        <v>29</v>
      </c>
      <c r="H1027">
        <v>870</v>
      </c>
      <c r="I1027" t="s">
        <v>11</v>
      </c>
      <c r="J1027" t="s">
        <v>30</v>
      </c>
      <c r="K1027" t="s">
        <v>152</v>
      </c>
      <c r="L1027" t="s">
        <v>13</v>
      </c>
      <c r="M1027" s="5">
        <v>35</v>
      </c>
    </row>
    <row r="1028" spans="1:13" x14ac:dyDescent="0.2">
      <c r="A1028" s="2">
        <v>45396</v>
      </c>
      <c r="B1028" s="3">
        <f t="shared" si="50"/>
        <v>2024</v>
      </c>
      <c r="C1028" t="str">
        <f t="shared" si="48"/>
        <v>2023-2024</v>
      </c>
      <c r="D1028" t="s">
        <v>147</v>
      </c>
      <c r="E1028" t="s">
        <v>64</v>
      </c>
      <c r="F1028" t="str">
        <f t="shared" si="49"/>
        <v>Victoria</v>
      </c>
      <c r="G1028" t="s">
        <v>45</v>
      </c>
      <c r="H1028">
        <v>3199</v>
      </c>
      <c r="I1028" t="s">
        <v>11</v>
      </c>
      <c r="J1028" t="s">
        <v>63</v>
      </c>
      <c r="K1028" t="s">
        <v>19</v>
      </c>
      <c r="L1028" t="s">
        <v>23</v>
      </c>
      <c r="M1028" s="5">
        <v>35.11</v>
      </c>
    </row>
    <row r="1029" spans="1:13" x14ac:dyDescent="0.2">
      <c r="A1029" s="2">
        <v>45622</v>
      </c>
      <c r="B1029" s="3">
        <f t="shared" si="50"/>
        <v>2025</v>
      </c>
      <c r="C1029" t="str">
        <f t="shared" si="48"/>
        <v>2024-2025</v>
      </c>
      <c r="D1029" t="s">
        <v>147</v>
      </c>
      <c r="E1029" t="s">
        <v>72</v>
      </c>
      <c r="F1029" t="str">
        <f t="shared" si="49"/>
        <v>Western Australia</v>
      </c>
      <c r="G1029" t="s">
        <v>48</v>
      </c>
      <c r="H1029">
        <v>6010</v>
      </c>
      <c r="I1029" t="s">
        <v>11</v>
      </c>
      <c r="J1029" t="s">
        <v>49</v>
      </c>
      <c r="K1029" t="s">
        <v>150</v>
      </c>
      <c r="L1029" t="s">
        <v>18</v>
      </c>
      <c r="M1029" s="5">
        <v>35.28</v>
      </c>
    </row>
    <row r="1030" spans="1:13" x14ac:dyDescent="0.2">
      <c r="A1030" s="2">
        <v>44927</v>
      </c>
      <c r="B1030" s="3">
        <f t="shared" si="50"/>
        <v>2023</v>
      </c>
      <c r="C1030" t="str">
        <f t="shared" si="48"/>
        <v>2022-2023</v>
      </c>
      <c r="D1030" t="s">
        <v>147</v>
      </c>
      <c r="E1030" t="s">
        <v>88</v>
      </c>
      <c r="F1030" t="str">
        <f t="shared" si="49"/>
        <v>South Australia</v>
      </c>
      <c r="G1030" t="s">
        <v>32</v>
      </c>
      <c r="H1030">
        <v>5011</v>
      </c>
      <c r="I1030" t="s">
        <v>11</v>
      </c>
      <c r="J1030" t="s">
        <v>33</v>
      </c>
      <c r="K1030" t="s">
        <v>154</v>
      </c>
      <c r="L1030" t="s">
        <v>14</v>
      </c>
      <c r="M1030" s="5">
        <v>35.480000000000004</v>
      </c>
    </row>
    <row r="1031" spans="1:13" x14ac:dyDescent="0.2">
      <c r="A1031" s="2">
        <v>45047</v>
      </c>
      <c r="B1031" s="3">
        <f t="shared" si="50"/>
        <v>2023</v>
      </c>
      <c r="C1031" t="str">
        <f t="shared" si="48"/>
        <v>2022-2023</v>
      </c>
      <c r="D1031" t="s">
        <v>147</v>
      </c>
      <c r="E1031" t="s">
        <v>107</v>
      </c>
      <c r="F1031" t="str">
        <f t="shared" si="49"/>
        <v>Queensland</v>
      </c>
      <c r="G1031" t="s">
        <v>35</v>
      </c>
      <c r="H1031">
        <v>4220</v>
      </c>
      <c r="I1031" t="s">
        <v>11</v>
      </c>
      <c r="J1031" t="s">
        <v>104</v>
      </c>
      <c r="K1031" t="s">
        <v>156</v>
      </c>
      <c r="L1031" t="s">
        <v>17</v>
      </c>
      <c r="M1031" s="5">
        <v>35.619999999999997</v>
      </c>
    </row>
    <row r="1032" spans="1:13" x14ac:dyDescent="0.2">
      <c r="A1032" s="2">
        <v>45179</v>
      </c>
      <c r="B1032" s="3">
        <f t="shared" si="50"/>
        <v>2024</v>
      </c>
      <c r="C1032" t="str">
        <f t="shared" si="48"/>
        <v>2023-2024</v>
      </c>
      <c r="D1032" t="s">
        <v>147</v>
      </c>
      <c r="E1032" t="s">
        <v>41</v>
      </c>
      <c r="F1032" t="str">
        <f t="shared" si="49"/>
        <v>New South Wales</v>
      </c>
      <c r="G1032" t="s">
        <v>10</v>
      </c>
      <c r="H1032">
        <v>2830</v>
      </c>
      <c r="I1032" t="s">
        <v>11</v>
      </c>
      <c r="J1032" t="s">
        <v>25</v>
      </c>
      <c r="K1032" t="s">
        <v>151</v>
      </c>
      <c r="L1032" t="s">
        <v>21</v>
      </c>
      <c r="M1032" s="5">
        <v>35.72</v>
      </c>
    </row>
    <row r="1033" spans="1:13" x14ac:dyDescent="0.2">
      <c r="A1033" s="2">
        <v>45128</v>
      </c>
      <c r="B1033" s="3">
        <f t="shared" si="50"/>
        <v>2024</v>
      </c>
      <c r="C1033" t="str">
        <f t="shared" si="48"/>
        <v>2023-2024</v>
      </c>
      <c r="D1033" t="s">
        <v>147</v>
      </c>
      <c r="E1033" t="s">
        <v>9</v>
      </c>
      <c r="F1033" t="str">
        <f t="shared" si="49"/>
        <v>New South Wales</v>
      </c>
      <c r="G1033" t="s">
        <v>10</v>
      </c>
      <c r="H1033">
        <v>2067</v>
      </c>
      <c r="I1033" t="s">
        <v>11</v>
      </c>
      <c r="J1033" t="s">
        <v>12</v>
      </c>
      <c r="K1033" t="s">
        <v>157</v>
      </c>
      <c r="L1033" t="s">
        <v>22</v>
      </c>
      <c r="M1033" s="5">
        <v>35.82</v>
      </c>
    </row>
    <row r="1034" spans="1:13" x14ac:dyDescent="0.2">
      <c r="A1034" s="2">
        <v>45450</v>
      </c>
      <c r="B1034" s="3">
        <f t="shared" si="50"/>
        <v>2024</v>
      </c>
      <c r="C1034" t="str">
        <f t="shared" si="48"/>
        <v>2023-2024</v>
      </c>
      <c r="D1034" t="s">
        <v>147</v>
      </c>
      <c r="E1034" t="s">
        <v>91</v>
      </c>
      <c r="F1034" t="str">
        <f t="shared" si="49"/>
        <v>Victoria</v>
      </c>
      <c r="G1034" t="s">
        <v>45</v>
      </c>
      <c r="H1034">
        <v>3690</v>
      </c>
      <c r="I1034" t="s">
        <v>11</v>
      </c>
      <c r="J1034" t="s">
        <v>55</v>
      </c>
      <c r="K1034" t="s">
        <v>153</v>
      </c>
      <c r="L1034" t="s">
        <v>16</v>
      </c>
      <c r="M1034" s="5">
        <v>35.840000000000003</v>
      </c>
    </row>
    <row r="1035" spans="1:13" x14ac:dyDescent="0.2">
      <c r="A1035" s="2">
        <v>45257</v>
      </c>
      <c r="B1035" s="3">
        <f t="shared" si="50"/>
        <v>2024</v>
      </c>
      <c r="C1035" t="str">
        <f t="shared" si="48"/>
        <v>2023-2024</v>
      </c>
      <c r="D1035" t="s">
        <v>148</v>
      </c>
      <c r="E1035" t="s">
        <v>93</v>
      </c>
      <c r="F1035" t="str">
        <f t="shared" si="49"/>
        <v>Western Australia</v>
      </c>
      <c r="G1035" t="s">
        <v>48</v>
      </c>
      <c r="H1035">
        <v>6112</v>
      </c>
      <c r="I1035" t="s">
        <v>11</v>
      </c>
      <c r="J1035" t="s">
        <v>94</v>
      </c>
      <c r="K1035" t="s">
        <v>156</v>
      </c>
      <c r="L1035" t="s">
        <v>17</v>
      </c>
      <c r="M1035" s="5">
        <v>35.880000000000003</v>
      </c>
    </row>
    <row r="1036" spans="1:13" x14ac:dyDescent="0.2">
      <c r="A1036" s="2">
        <v>44951</v>
      </c>
      <c r="B1036" s="3">
        <f t="shared" si="50"/>
        <v>2023</v>
      </c>
      <c r="C1036" t="str">
        <f t="shared" si="48"/>
        <v>2022-2023</v>
      </c>
      <c r="D1036" t="s">
        <v>147</v>
      </c>
      <c r="E1036" t="s">
        <v>105</v>
      </c>
      <c r="F1036" t="str">
        <f t="shared" si="49"/>
        <v>Victoria</v>
      </c>
      <c r="G1036" t="s">
        <v>45</v>
      </c>
      <c r="H1036">
        <v>3500</v>
      </c>
      <c r="I1036" t="s">
        <v>11</v>
      </c>
      <c r="J1036" t="s">
        <v>60</v>
      </c>
      <c r="K1036" t="s">
        <v>19</v>
      </c>
      <c r="L1036" t="s">
        <v>23</v>
      </c>
      <c r="M1036" s="5">
        <v>35.880000000000003</v>
      </c>
    </row>
    <row r="1037" spans="1:13" x14ac:dyDescent="0.2">
      <c r="A1037" s="2">
        <v>45384</v>
      </c>
      <c r="B1037" s="3">
        <f t="shared" si="50"/>
        <v>2024</v>
      </c>
      <c r="C1037" t="str">
        <f t="shared" si="48"/>
        <v>2023-2024</v>
      </c>
      <c r="D1037" t="s">
        <v>148</v>
      </c>
      <c r="E1037" t="s">
        <v>144</v>
      </c>
      <c r="F1037" t="str">
        <f t="shared" si="49"/>
        <v>Queensland</v>
      </c>
      <c r="G1037" t="s">
        <v>35</v>
      </c>
      <c r="H1037">
        <v>4566</v>
      </c>
      <c r="I1037" t="s">
        <v>11</v>
      </c>
      <c r="J1037" t="s">
        <v>120</v>
      </c>
      <c r="K1037" t="s">
        <v>156</v>
      </c>
      <c r="L1037" t="s">
        <v>17</v>
      </c>
      <c r="M1037" s="5">
        <v>35.880000000000003</v>
      </c>
    </row>
    <row r="1038" spans="1:13" x14ac:dyDescent="0.2">
      <c r="A1038" s="2">
        <v>45597</v>
      </c>
      <c r="B1038" s="3">
        <f t="shared" si="50"/>
        <v>2025</v>
      </c>
      <c r="C1038" t="str">
        <f t="shared" si="48"/>
        <v>2024-2025</v>
      </c>
      <c r="D1038" t="s">
        <v>148</v>
      </c>
      <c r="E1038" t="s">
        <v>137</v>
      </c>
      <c r="F1038" t="str">
        <f t="shared" si="49"/>
        <v>New South Wales</v>
      </c>
      <c r="G1038" t="s">
        <v>10</v>
      </c>
      <c r="H1038">
        <v>2031</v>
      </c>
      <c r="I1038" t="s">
        <v>11</v>
      </c>
      <c r="J1038" t="s">
        <v>12</v>
      </c>
      <c r="K1038" t="s">
        <v>156</v>
      </c>
      <c r="L1038" t="s">
        <v>17</v>
      </c>
      <c r="M1038" s="5">
        <v>35.880000000000003</v>
      </c>
    </row>
    <row r="1039" spans="1:13" x14ac:dyDescent="0.2">
      <c r="A1039" s="2">
        <v>45255</v>
      </c>
      <c r="B1039" s="3">
        <f t="shared" si="50"/>
        <v>2024</v>
      </c>
      <c r="C1039" t="str">
        <f t="shared" si="48"/>
        <v>2023-2024</v>
      </c>
      <c r="D1039" t="s">
        <v>147</v>
      </c>
      <c r="E1039" t="s">
        <v>124</v>
      </c>
      <c r="F1039" t="str">
        <f t="shared" si="49"/>
        <v>New South Wales</v>
      </c>
      <c r="G1039" t="s">
        <v>10</v>
      </c>
      <c r="H1039">
        <v>2015</v>
      </c>
      <c r="I1039" t="s">
        <v>11</v>
      </c>
      <c r="J1039" t="s">
        <v>12</v>
      </c>
      <c r="K1039" t="s">
        <v>155</v>
      </c>
      <c r="L1039" t="s">
        <v>20</v>
      </c>
      <c r="M1039" s="5">
        <v>35.909999999999997</v>
      </c>
    </row>
    <row r="1040" spans="1:13" x14ac:dyDescent="0.2">
      <c r="A1040" s="2">
        <v>45200</v>
      </c>
      <c r="B1040" s="3">
        <f t="shared" si="50"/>
        <v>2024</v>
      </c>
      <c r="C1040" t="str">
        <f t="shared" si="48"/>
        <v>2023-2024</v>
      </c>
      <c r="D1040" t="s">
        <v>147</v>
      </c>
      <c r="E1040" t="s">
        <v>44</v>
      </c>
      <c r="F1040" t="str">
        <f t="shared" si="49"/>
        <v>Victoria</v>
      </c>
      <c r="G1040" t="s">
        <v>45</v>
      </c>
      <c r="H1040">
        <v>3066</v>
      </c>
      <c r="I1040" t="s">
        <v>11</v>
      </c>
      <c r="J1040" t="s">
        <v>46</v>
      </c>
      <c r="K1040" t="s">
        <v>152</v>
      </c>
      <c r="L1040" t="s">
        <v>13</v>
      </c>
      <c r="M1040" s="5">
        <v>35.909999999999997</v>
      </c>
    </row>
    <row r="1041" spans="1:13" x14ac:dyDescent="0.2">
      <c r="A1041" s="2">
        <v>45111</v>
      </c>
      <c r="B1041" s="3">
        <f t="shared" si="50"/>
        <v>2024</v>
      </c>
      <c r="C1041" t="str">
        <f t="shared" si="48"/>
        <v>2023-2024</v>
      </c>
      <c r="D1041" t="s">
        <v>147</v>
      </c>
      <c r="E1041" t="s">
        <v>119</v>
      </c>
      <c r="F1041" t="str">
        <f t="shared" si="49"/>
        <v>Queensland</v>
      </c>
      <c r="G1041" t="s">
        <v>35</v>
      </c>
      <c r="H1041">
        <v>4570</v>
      </c>
      <c r="I1041" t="s">
        <v>11</v>
      </c>
      <c r="J1041" t="s">
        <v>120</v>
      </c>
      <c r="K1041" t="s">
        <v>155</v>
      </c>
      <c r="L1041" t="s">
        <v>20</v>
      </c>
      <c r="M1041" s="5">
        <v>35.909999999999997</v>
      </c>
    </row>
    <row r="1042" spans="1:13" x14ac:dyDescent="0.2">
      <c r="A1042" s="2">
        <v>45354</v>
      </c>
      <c r="B1042" s="3">
        <f t="shared" si="50"/>
        <v>2024</v>
      </c>
      <c r="C1042" t="str">
        <f t="shared" si="48"/>
        <v>2023-2024</v>
      </c>
      <c r="D1042" t="s">
        <v>147</v>
      </c>
      <c r="E1042" t="s">
        <v>106</v>
      </c>
      <c r="F1042" t="str">
        <f t="shared" si="49"/>
        <v>Victoria</v>
      </c>
      <c r="G1042" t="s">
        <v>45</v>
      </c>
      <c r="H1042">
        <v>3915</v>
      </c>
      <c r="I1042" t="s">
        <v>11</v>
      </c>
      <c r="J1042" t="s">
        <v>55</v>
      </c>
      <c r="K1042" t="s">
        <v>150</v>
      </c>
      <c r="L1042" t="s">
        <v>18</v>
      </c>
      <c r="M1042" s="5">
        <v>35.909999999999997</v>
      </c>
    </row>
    <row r="1043" spans="1:13" x14ac:dyDescent="0.2">
      <c r="A1043" s="2">
        <v>45108</v>
      </c>
      <c r="B1043" s="3">
        <f t="shared" si="50"/>
        <v>2024</v>
      </c>
      <c r="C1043" t="str">
        <f t="shared" si="48"/>
        <v>2023-2024</v>
      </c>
      <c r="D1043" t="s">
        <v>147</v>
      </c>
      <c r="E1043" t="s">
        <v>26</v>
      </c>
      <c r="F1043" t="str">
        <f t="shared" si="49"/>
        <v>New South Wales</v>
      </c>
      <c r="G1043" t="s">
        <v>10</v>
      </c>
      <c r="H1043">
        <v>2141</v>
      </c>
      <c r="I1043" t="s">
        <v>11</v>
      </c>
      <c r="J1043" t="s">
        <v>27</v>
      </c>
      <c r="K1043" t="s">
        <v>156</v>
      </c>
      <c r="L1043" t="s">
        <v>17</v>
      </c>
      <c r="M1043" s="5">
        <v>35.909999999999997</v>
      </c>
    </row>
    <row r="1044" spans="1:13" x14ac:dyDescent="0.2">
      <c r="A1044" s="2">
        <v>45400</v>
      </c>
      <c r="B1044" s="3">
        <f t="shared" si="50"/>
        <v>2024</v>
      </c>
      <c r="C1044" t="str">
        <f t="shared" si="48"/>
        <v>2023-2024</v>
      </c>
      <c r="D1044" t="s">
        <v>147</v>
      </c>
      <c r="E1044" t="s">
        <v>142</v>
      </c>
      <c r="F1044" t="str">
        <f t="shared" si="49"/>
        <v>Australian Capital Territory</v>
      </c>
      <c r="G1044" t="s">
        <v>80</v>
      </c>
      <c r="H1044">
        <v>2609</v>
      </c>
      <c r="I1044" t="s">
        <v>11</v>
      </c>
      <c r="J1044" t="s">
        <v>58</v>
      </c>
      <c r="K1044" t="s">
        <v>155</v>
      </c>
      <c r="L1044" t="s">
        <v>20</v>
      </c>
      <c r="M1044" s="5">
        <v>35.910000000000004</v>
      </c>
    </row>
    <row r="1045" spans="1:13" x14ac:dyDescent="0.2">
      <c r="A1045" s="2">
        <v>44962</v>
      </c>
      <c r="B1045" s="3">
        <f t="shared" si="50"/>
        <v>2023</v>
      </c>
      <c r="C1045" t="str">
        <f t="shared" si="48"/>
        <v>2022-2023</v>
      </c>
      <c r="D1045" t="s">
        <v>147</v>
      </c>
      <c r="E1045" t="s">
        <v>37</v>
      </c>
      <c r="F1045" t="str">
        <f t="shared" si="49"/>
        <v>South Australia</v>
      </c>
      <c r="G1045" t="s">
        <v>32</v>
      </c>
      <c r="H1045">
        <v>5607</v>
      </c>
      <c r="I1045" t="s">
        <v>11</v>
      </c>
      <c r="J1045" t="s">
        <v>38</v>
      </c>
      <c r="K1045" t="s">
        <v>150</v>
      </c>
      <c r="L1045" t="s">
        <v>18</v>
      </c>
      <c r="M1045" s="5">
        <v>35.92</v>
      </c>
    </row>
    <row r="1046" spans="1:13" x14ac:dyDescent="0.2">
      <c r="A1046" s="2">
        <v>45227</v>
      </c>
      <c r="B1046" s="3">
        <f t="shared" si="50"/>
        <v>2024</v>
      </c>
      <c r="C1046" t="str">
        <f t="shared" si="48"/>
        <v>2023-2024</v>
      </c>
      <c r="D1046" t="s">
        <v>147</v>
      </c>
      <c r="E1046" t="s">
        <v>107</v>
      </c>
      <c r="F1046" t="str">
        <f t="shared" si="49"/>
        <v>Queensland</v>
      </c>
      <c r="G1046" t="s">
        <v>35</v>
      </c>
      <c r="H1046">
        <v>4220</v>
      </c>
      <c r="I1046" t="s">
        <v>11</v>
      </c>
      <c r="J1046" t="s">
        <v>104</v>
      </c>
      <c r="K1046" t="s">
        <v>19</v>
      </c>
      <c r="L1046" t="s">
        <v>23</v>
      </c>
      <c r="M1046" s="5">
        <v>35.94</v>
      </c>
    </row>
    <row r="1047" spans="1:13" x14ac:dyDescent="0.2">
      <c r="A1047" s="2">
        <v>45216</v>
      </c>
      <c r="B1047" s="3">
        <f t="shared" si="50"/>
        <v>2024</v>
      </c>
      <c r="C1047" t="str">
        <f t="shared" si="48"/>
        <v>2023-2024</v>
      </c>
      <c r="D1047" t="s">
        <v>148</v>
      </c>
      <c r="E1047" t="s">
        <v>110</v>
      </c>
      <c r="F1047" t="str">
        <f t="shared" si="49"/>
        <v>Queensland</v>
      </c>
      <c r="G1047" t="s">
        <v>35</v>
      </c>
      <c r="H1047">
        <v>4680</v>
      </c>
      <c r="I1047" t="s">
        <v>11</v>
      </c>
      <c r="J1047" t="s">
        <v>51</v>
      </c>
      <c r="K1047" t="s">
        <v>153</v>
      </c>
      <c r="L1047" t="s">
        <v>16</v>
      </c>
      <c r="M1047" s="5">
        <v>35.94</v>
      </c>
    </row>
    <row r="1048" spans="1:13" x14ac:dyDescent="0.2">
      <c r="A1048" s="2">
        <v>45355</v>
      </c>
      <c r="B1048" s="3">
        <f t="shared" si="50"/>
        <v>2024</v>
      </c>
      <c r="C1048" t="str">
        <f t="shared" si="48"/>
        <v>2023-2024</v>
      </c>
      <c r="D1048" t="s">
        <v>148</v>
      </c>
      <c r="E1048" t="s">
        <v>134</v>
      </c>
      <c r="F1048" t="str">
        <f t="shared" si="49"/>
        <v>Queensland</v>
      </c>
      <c r="G1048" t="s">
        <v>35</v>
      </c>
      <c r="H1048">
        <v>4825</v>
      </c>
      <c r="I1048" t="s">
        <v>11</v>
      </c>
      <c r="J1048" t="s">
        <v>36</v>
      </c>
      <c r="K1048" t="s">
        <v>153</v>
      </c>
      <c r="L1048" t="s">
        <v>16</v>
      </c>
      <c r="M1048" s="5">
        <v>35.94</v>
      </c>
    </row>
    <row r="1049" spans="1:13" x14ac:dyDescent="0.2">
      <c r="A1049" s="2">
        <v>45213</v>
      </c>
      <c r="B1049" s="3">
        <f t="shared" si="50"/>
        <v>2024</v>
      </c>
      <c r="C1049" t="str">
        <f t="shared" si="48"/>
        <v>2023-2024</v>
      </c>
      <c r="D1049" t="s">
        <v>147</v>
      </c>
      <c r="E1049" t="s">
        <v>111</v>
      </c>
      <c r="F1049" t="str">
        <f t="shared" si="49"/>
        <v>New South Wales</v>
      </c>
      <c r="G1049" t="s">
        <v>10</v>
      </c>
      <c r="H1049">
        <v>2120</v>
      </c>
      <c r="I1049" t="s">
        <v>11</v>
      </c>
      <c r="J1049" t="s">
        <v>27</v>
      </c>
      <c r="K1049" t="s">
        <v>153</v>
      </c>
      <c r="L1049" t="s">
        <v>16</v>
      </c>
      <c r="M1049" s="5">
        <v>35.94</v>
      </c>
    </row>
    <row r="1050" spans="1:13" x14ac:dyDescent="0.2">
      <c r="A1050" s="2">
        <v>45001</v>
      </c>
      <c r="B1050" s="3">
        <f t="shared" si="50"/>
        <v>2023</v>
      </c>
      <c r="C1050" t="str">
        <f t="shared" si="48"/>
        <v>2022-2023</v>
      </c>
      <c r="D1050" t="s">
        <v>147</v>
      </c>
      <c r="E1050" t="s">
        <v>79</v>
      </c>
      <c r="F1050" t="str">
        <f t="shared" si="49"/>
        <v>Australian Capital Territory</v>
      </c>
      <c r="G1050" t="s">
        <v>80</v>
      </c>
      <c r="H1050">
        <v>2617</v>
      </c>
      <c r="I1050" t="s">
        <v>11</v>
      </c>
      <c r="J1050" t="s">
        <v>58</v>
      </c>
      <c r="K1050" t="s">
        <v>150</v>
      </c>
      <c r="L1050" t="s">
        <v>18</v>
      </c>
      <c r="M1050" s="5">
        <v>35.96</v>
      </c>
    </row>
    <row r="1051" spans="1:13" x14ac:dyDescent="0.2">
      <c r="A1051" s="2">
        <v>44943</v>
      </c>
      <c r="B1051" s="3">
        <f t="shared" si="50"/>
        <v>2023</v>
      </c>
      <c r="C1051" t="str">
        <f t="shared" si="48"/>
        <v>2022-2023</v>
      </c>
      <c r="D1051" t="s">
        <v>148</v>
      </c>
      <c r="E1051" t="s">
        <v>100</v>
      </c>
      <c r="F1051" t="str">
        <f t="shared" si="49"/>
        <v>Western Australia</v>
      </c>
      <c r="G1051" t="s">
        <v>48</v>
      </c>
      <c r="H1051">
        <v>6021</v>
      </c>
      <c r="I1051" t="s">
        <v>11</v>
      </c>
      <c r="J1051" t="s">
        <v>49</v>
      </c>
      <c r="K1051" t="s">
        <v>154</v>
      </c>
      <c r="L1051" t="s">
        <v>14</v>
      </c>
      <c r="M1051" s="5">
        <v>35.97</v>
      </c>
    </row>
    <row r="1052" spans="1:13" x14ac:dyDescent="0.2">
      <c r="A1052" s="2">
        <v>45000</v>
      </c>
      <c r="B1052" s="3">
        <f t="shared" si="50"/>
        <v>2023</v>
      </c>
      <c r="C1052" t="str">
        <f t="shared" si="48"/>
        <v>2022-2023</v>
      </c>
      <c r="D1052" t="s">
        <v>147</v>
      </c>
      <c r="E1052" t="s">
        <v>53</v>
      </c>
      <c r="F1052" t="str">
        <f t="shared" si="49"/>
        <v>South Australia</v>
      </c>
      <c r="G1052" t="s">
        <v>32</v>
      </c>
      <c r="H1052">
        <v>5082</v>
      </c>
      <c r="I1052" t="s">
        <v>11</v>
      </c>
      <c r="J1052" t="s">
        <v>33</v>
      </c>
      <c r="K1052" t="s">
        <v>155</v>
      </c>
      <c r="L1052" t="s">
        <v>20</v>
      </c>
      <c r="M1052" s="5">
        <v>35.980000000000004</v>
      </c>
    </row>
    <row r="1053" spans="1:13" x14ac:dyDescent="0.2">
      <c r="A1053" s="2">
        <v>44957</v>
      </c>
      <c r="B1053" s="3">
        <f t="shared" si="50"/>
        <v>2023</v>
      </c>
      <c r="C1053" t="str">
        <f t="shared" si="48"/>
        <v>2022-2023</v>
      </c>
      <c r="D1053" t="s">
        <v>147</v>
      </c>
      <c r="E1053" t="s">
        <v>127</v>
      </c>
      <c r="F1053" t="str">
        <f t="shared" si="49"/>
        <v>New South Wales</v>
      </c>
      <c r="G1053" t="s">
        <v>10</v>
      </c>
      <c r="H1053">
        <v>2131</v>
      </c>
      <c r="I1053" t="s">
        <v>11</v>
      </c>
      <c r="J1053" t="s">
        <v>27</v>
      </c>
      <c r="K1053" t="s">
        <v>154</v>
      </c>
      <c r="L1053" t="s">
        <v>14</v>
      </c>
      <c r="M1053" s="5">
        <v>36</v>
      </c>
    </row>
    <row r="1054" spans="1:13" x14ac:dyDescent="0.2">
      <c r="A1054" s="2">
        <v>45202</v>
      </c>
      <c r="B1054" s="3">
        <f t="shared" si="50"/>
        <v>2024</v>
      </c>
      <c r="C1054" t="str">
        <f t="shared" si="48"/>
        <v>2023-2024</v>
      </c>
      <c r="D1054" t="s">
        <v>147</v>
      </c>
      <c r="E1054" t="s">
        <v>134</v>
      </c>
      <c r="F1054" t="str">
        <f t="shared" si="49"/>
        <v>Queensland</v>
      </c>
      <c r="G1054" t="s">
        <v>35</v>
      </c>
      <c r="H1054">
        <v>4825</v>
      </c>
      <c r="I1054" t="s">
        <v>11</v>
      </c>
      <c r="J1054" t="s">
        <v>36</v>
      </c>
      <c r="K1054" t="s">
        <v>154</v>
      </c>
      <c r="L1054" t="s">
        <v>14</v>
      </c>
      <c r="M1054" s="5">
        <v>36</v>
      </c>
    </row>
    <row r="1055" spans="1:13" x14ac:dyDescent="0.2">
      <c r="A1055" s="2">
        <v>45556</v>
      </c>
      <c r="B1055" s="3">
        <f t="shared" si="50"/>
        <v>2025</v>
      </c>
      <c r="C1055" t="str">
        <f t="shared" si="48"/>
        <v>2024-2025</v>
      </c>
      <c r="D1055" t="s">
        <v>147</v>
      </c>
      <c r="E1055" t="s">
        <v>75</v>
      </c>
      <c r="F1055" t="str">
        <f t="shared" si="49"/>
        <v>Victoria</v>
      </c>
      <c r="G1055" t="s">
        <v>45</v>
      </c>
      <c r="H1055">
        <v>3630</v>
      </c>
      <c r="I1055" t="s">
        <v>11</v>
      </c>
      <c r="J1055" t="s">
        <v>55</v>
      </c>
      <c r="K1055" t="s">
        <v>151</v>
      </c>
      <c r="L1055" t="s">
        <v>21</v>
      </c>
      <c r="M1055" s="5">
        <v>36</v>
      </c>
    </row>
    <row r="1056" spans="1:13" x14ac:dyDescent="0.2">
      <c r="A1056" s="2">
        <v>45060</v>
      </c>
      <c r="B1056" s="3">
        <f t="shared" si="50"/>
        <v>2023</v>
      </c>
      <c r="C1056" t="str">
        <f t="shared" si="48"/>
        <v>2022-2023</v>
      </c>
      <c r="D1056" t="s">
        <v>147</v>
      </c>
      <c r="E1056" t="s">
        <v>88</v>
      </c>
      <c r="F1056" t="str">
        <f t="shared" si="49"/>
        <v>South Australia</v>
      </c>
      <c r="G1056" t="s">
        <v>32</v>
      </c>
      <c r="H1056">
        <v>5011</v>
      </c>
      <c r="I1056" t="s">
        <v>11</v>
      </c>
      <c r="J1056" t="s">
        <v>33</v>
      </c>
      <c r="K1056" t="s">
        <v>154</v>
      </c>
      <c r="L1056" t="s">
        <v>14</v>
      </c>
      <c r="M1056" s="5">
        <v>36</v>
      </c>
    </row>
    <row r="1057" spans="1:13" x14ac:dyDescent="0.2">
      <c r="A1057" s="2">
        <v>45349</v>
      </c>
      <c r="B1057" s="3">
        <f t="shared" si="50"/>
        <v>2024</v>
      </c>
      <c r="C1057" t="str">
        <f t="shared" si="48"/>
        <v>2023-2024</v>
      </c>
      <c r="D1057" t="s">
        <v>147</v>
      </c>
      <c r="E1057" t="s">
        <v>28</v>
      </c>
      <c r="F1057" t="str">
        <f t="shared" si="49"/>
        <v>Northern Territory</v>
      </c>
      <c r="G1057" t="s">
        <v>29</v>
      </c>
      <c r="H1057">
        <v>800</v>
      </c>
      <c r="I1057" t="s">
        <v>11</v>
      </c>
      <c r="J1057" t="s">
        <v>30</v>
      </c>
      <c r="K1057" t="s">
        <v>149</v>
      </c>
      <c r="L1057" t="s">
        <v>15</v>
      </c>
      <c r="M1057" s="5">
        <v>36.08</v>
      </c>
    </row>
    <row r="1058" spans="1:13" x14ac:dyDescent="0.2">
      <c r="A1058" s="2">
        <v>45053</v>
      </c>
      <c r="B1058" s="3">
        <f t="shared" si="50"/>
        <v>2023</v>
      </c>
      <c r="C1058" t="str">
        <f t="shared" si="48"/>
        <v>2022-2023</v>
      </c>
      <c r="D1058" t="s">
        <v>147</v>
      </c>
      <c r="E1058" t="s">
        <v>53</v>
      </c>
      <c r="F1058" t="str">
        <f t="shared" si="49"/>
        <v>South Australia</v>
      </c>
      <c r="G1058" t="s">
        <v>32</v>
      </c>
      <c r="H1058">
        <v>5082</v>
      </c>
      <c r="I1058" t="s">
        <v>11</v>
      </c>
      <c r="J1058" t="s">
        <v>33</v>
      </c>
      <c r="K1058" t="s">
        <v>152</v>
      </c>
      <c r="L1058" t="s">
        <v>13</v>
      </c>
      <c r="M1058" s="5">
        <v>36.489999999999995</v>
      </c>
    </row>
    <row r="1059" spans="1:13" x14ac:dyDescent="0.2">
      <c r="A1059" s="2">
        <v>45278</v>
      </c>
      <c r="B1059" s="3">
        <f t="shared" si="50"/>
        <v>2024</v>
      </c>
      <c r="C1059" t="str">
        <f t="shared" si="48"/>
        <v>2023-2024</v>
      </c>
      <c r="D1059" t="s">
        <v>147</v>
      </c>
      <c r="E1059" t="s">
        <v>89</v>
      </c>
      <c r="F1059" t="str">
        <f t="shared" si="49"/>
        <v>Queensland</v>
      </c>
      <c r="G1059" t="s">
        <v>35</v>
      </c>
      <c r="H1059">
        <v>4655</v>
      </c>
      <c r="I1059" t="s">
        <v>11</v>
      </c>
      <c r="J1059" t="s">
        <v>51</v>
      </c>
      <c r="K1059" t="s">
        <v>154</v>
      </c>
      <c r="L1059" t="s">
        <v>14</v>
      </c>
      <c r="M1059" s="5">
        <v>36.5</v>
      </c>
    </row>
    <row r="1060" spans="1:13" x14ac:dyDescent="0.2">
      <c r="A1060" s="2">
        <v>45342</v>
      </c>
      <c r="B1060" s="3">
        <f t="shared" si="50"/>
        <v>2024</v>
      </c>
      <c r="C1060" t="str">
        <f t="shared" si="48"/>
        <v>2023-2024</v>
      </c>
      <c r="D1060" t="s">
        <v>147</v>
      </c>
      <c r="E1060" t="s">
        <v>97</v>
      </c>
      <c r="F1060" t="str">
        <f t="shared" si="49"/>
        <v>Tasmania</v>
      </c>
      <c r="G1060" t="s">
        <v>70</v>
      </c>
      <c r="H1060">
        <v>7250</v>
      </c>
      <c r="I1060" t="s">
        <v>11</v>
      </c>
      <c r="J1060" t="s">
        <v>71</v>
      </c>
      <c r="K1060" t="s">
        <v>154</v>
      </c>
      <c r="L1060" t="s">
        <v>14</v>
      </c>
      <c r="M1060" s="5">
        <v>36.5</v>
      </c>
    </row>
    <row r="1061" spans="1:13" x14ac:dyDescent="0.2">
      <c r="A1061" s="2">
        <v>45556</v>
      </c>
      <c r="B1061" s="3">
        <f t="shared" si="50"/>
        <v>2025</v>
      </c>
      <c r="C1061" t="str">
        <f t="shared" si="48"/>
        <v>2024-2025</v>
      </c>
      <c r="D1061" t="s">
        <v>148</v>
      </c>
      <c r="E1061" t="s">
        <v>112</v>
      </c>
      <c r="F1061" t="str">
        <f t="shared" si="49"/>
        <v>Victoria</v>
      </c>
      <c r="G1061" t="s">
        <v>45</v>
      </c>
      <c r="H1061">
        <v>3076</v>
      </c>
      <c r="I1061" t="s">
        <v>11</v>
      </c>
      <c r="J1061" t="s">
        <v>46</v>
      </c>
      <c r="K1061" t="s">
        <v>150</v>
      </c>
      <c r="L1061" t="s">
        <v>18</v>
      </c>
      <c r="M1061" s="5">
        <v>36.54</v>
      </c>
    </row>
    <row r="1062" spans="1:13" x14ac:dyDescent="0.2">
      <c r="A1062" s="2">
        <v>45420</v>
      </c>
      <c r="B1062" s="3">
        <f t="shared" si="50"/>
        <v>2024</v>
      </c>
      <c r="C1062" t="str">
        <f t="shared" si="48"/>
        <v>2023-2024</v>
      </c>
      <c r="D1062" t="s">
        <v>147</v>
      </c>
      <c r="E1062" t="s">
        <v>124</v>
      </c>
      <c r="F1062" t="str">
        <f t="shared" si="49"/>
        <v>New South Wales</v>
      </c>
      <c r="G1062" t="s">
        <v>10</v>
      </c>
      <c r="H1062">
        <v>2015</v>
      </c>
      <c r="I1062" t="s">
        <v>11</v>
      </c>
      <c r="J1062" t="s">
        <v>12</v>
      </c>
      <c r="K1062" t="s">
        <v>150</v>
      </c>
      <c r="L1062" t="s">
        <v>18</v>
      </c>
      <c r="M1062" s="5">
        <v>36.67</v>
      </c>
    </row>
    <row r="1063" spans="1:13" x14ac:dyDescent="0.2">
      <c r="A1063" s="2">
        <v>45442</v>
      </c>
      <c r="B1063" s="3">
        <f t="shared" si="50"/>
        <v>2024</v>
      </c>
      <c r="C1063" t="str">
        <f t="shared" si="48"/>
        <v>2023-2024</v>
      </c>
      <c r="D1063" t="s">
        <v>148</v>
      </c>
      <c r="E1063" t="s">
        <v>50</v>
      </c>
      <c r="F1063" t="str">
        <f t="shared" si="49"/>
        <v>Queensland</v>
      </c>
      <c r="G1063" t="s">
        <v>35</v>
      </c>
      <c r="H1063">
        <v>4703</v>
      </c>
      <c r="I1063" t="s">
        <v>11</v>
      </c>
      <c r="J1063" t="s">
        <v>51</v>
      </c>
      <c r="K1063" t="s">
        <v>19</v>
      </c>
      <c r="L1063" t="s">
        <v>23</v>
      </c>
      <c r="M1063" s="5">
        <v>36.92</v>
      </c>
    </row>
    <row r="1064" spans="1:13" x14ac:dyDescent="0.2">
      <c r="A1064" s="2">
        <v>45008</v>
      </c>
      <c r="B1064" s="3">
        <f t="shared" si="50"/>
        <v>2023</v>
      </c>
      <c r="C1064" t="str">
        <f t="shared" si="48"/>
        <v>2022-2023</v>
      </c>
      <c r="D1064" t="s">
        <v>148</v>
      </c>
      <c r="E1064" t="s">
        <v>67</v>
      </c>
      <c r="F1064" t="str">
        <f t="shared" si="49"/>
        <v>New South Wales</v>
      </c>
      <c r="G1064" t="s">
        <v>10</v>
      </c>
      <c r="H1064">
        <v>2478</v>
      </c>
      <c r="I1064" t="s">
        <v>11</v>
      </c>
      <c r="J1064" t="s">
        <v>68</v>
      </c>
      <c r="K1064" t="s">
        <v>153</v>
      </c>
      <c r="L1064" t="s">
        <v>16</v>
      </c>
      <c r="M1064" s="5">
        <v>36.97</v>
      </c>
    </row>
    <row r="1065" spans="1:13" x14ac:dyDescent="0.2">
      <c r="A1065" s="2">
        <v>45280</v>
      </c>
      <c r="B1065" s="3">
        <f t="shared" si="50"/>
        <v>2024</v>
      </c>
      <c r="C1065" t="str">
        <f t="shared" si="48"/>
        <v>2023-2024</v>
      </c>
      <c r="D1065" t="s">
        <v>147</v>
      </c>
      <c r="E1065" t="s">
        <v>133</v>
      </c>
      <c r="F1065" t="str">
        <f t="shared" si="49"/>
        <v>Queensland</v>
      </c>
      <c r="G1065" t="s">
        <v>35</v>
      </c>
      <c r="H1065">
        <v>4305</v>
      </c>
      <c r="I1065" t="s">
        <v>11</v>
      </c>
      <c r="J1065" t="s">
        <v>104</v>
      </c>
      <c r="K1065" t="s">
        <v>155</v>
      </c>
      <c r="L1065" t="s">
        <v>20</v>
      </c>
      <c r="M1065" s="5">
        <v>36.97</v>
      </c>
    </row>
    <row r="1066" spans="1:13" x14ac:dyDescent="0.2">
      <c r="A1066" s="2">
        <v>45083</v>
      </c>
      <c r="B1066" s="3">
        <f t="shared" si="50"/>
        <v>2023</v>
      </c>
      <c r="C1066" t="str">
        <f t="shared" si="48"/>
        <v>2022-2023</v>
      </c>
      <c r="D1066" t="s">
        <v>147</v>
      </c>
      <c r="E1066" t="s">
        <v>85</v>
      </c>
      <c r="F1066" t="str">
        <f t="shared" si="49"/>
        <v>Queensland</v>
      </c>
      <c r="G1066" t="s">
        <v>35</v>
      </c>
      <c r="H1066">
        <v>4883</v>
      </c>
      <c r="I1066" t="s">
        <v>11</v>
      </c>
      <c r="J1066" t="s">
        <v>36</v>
      </c>
      <c r="K1066" t="s">
        <v>150</v>
      </c>
      <c r="L1066" t="s">
        <v>18</v>
      </c>
      <c r="M1066" s="5">
        <v>37</v>
      </c>
    </row>
    <row r="1067" spans="1:13" x14ac:dyDescent="0.2">
      <c r="A1067" s="2">
        <v>45501</v>
      </c>
      <c r="B1067" s="3">
        <f t="shared" si="50"/>
        <v>2025</v>
      </c>
      <c r="C1067" t="str">
        <f t="shared" si="48"/>
        <v>2024-2025</v>
      </c>
      <c r="D1067" t="s">
        <v>148</v>
      </c>
      <c r="E1067" t="s">
        <v>109</v>
      </c>
      <c r="F1067" t="str">
        <f t="shared" si="49"/>
        <v>New South Wales</v>
      </c>
      <c r="G1067" t="s">
        <v>10</v>
      </c>
      <c r="H1067">
        <v>2480</v>
      </c>
      <c r="I1067" t="s">
        <v>11</v>
      </c>
      <c r="J1067" t="s">
        <v>68</v>
      </c>
      <c r="K1067" t="s">
        <v>157</v>
      </c>
      <c r="L1067" t="s">
        <v>22</v>
      </c>
      <c r="M1067" s="5">
        <v>37.19</v>
      </c>
    </row>
    <row r="1068" spans="1:13" x14ac:dyDescent="0.2">
      <c r="A1068" s="2">
        <v>45470</v>
      </c>
      <c r="B1068" s="3">
        <f t="shared" si="50"/>
        <v>2024</v>
      </c>
      <c r="C1068" t="str">
        <f t="shared" si="48"/>
        <v>2023-2024</v>
      </c>
      <c r="D1068" t="s">
        <v>147</v>
      </c>
      <c r="E1068" t="s">
        <v>114</v>
      </c>
      <c r="F1068" t="str">
        <f t="shared" si="49"/>
        <v>Victoria</v>
      </c>
      <c r="G1068" t="s">
        <v>45</v>
      </c>
      <c r="H1068">
        <v>3551</v>
      </c>
      <c r="I1068" t="s">
        <v>11</v>
      </c>
      <c r="J1068" t="s">
        <v>60</v>
      </c>
      <c r="K1068" t="s">
        <v>149</v>
      </c>
      <c r="L1068" t="s">
        <v>15</v>
      </c>
      <c r="M1068" s="5">
        <v>37.33</v>
      </c>
    </row>
    <row r="1069" spans="1:13" x14ac:dyDescent="0.2">
      <c r="A1069" s="2">
        <v>45007</v>
      </c>
      <c r="B1069" s="3">
        <f t="shared" si="50"/>
        <v>2023</v>
      </c>
      <c r="C1069" t="str">
        <f t="shared" si="48"/>
        <v>2022-2023</v>
      </c>
      <c r="D1069" t="s">
        <v>148</v>
      </c>
      <c r="E1069" t="s">
        <v>84</v>
      </c>
      <c r="F1069" t="str">
        <f t="shared" si="49"/>
        <v>Queensland</v>
      </c>
      <c r="G1069" t="s">
        <v>35</v>
      </c>
      <c r="H1069">
        <v>4740</v>
      </c>
      <c r="I1069" t="s">
        <v>11</v>
      </c>
      <c r="J1069" t="s">
        <v>51</v>
      </c>
      <c r="K1069" t="s">
        <v>152</v>
      </c>
      <c r="L1069" t="s">
        <v>13</v>
      </c>
      <c r="M1069" s="5">
        <v>37.42</v>
      </c>
    </row>
    <row r="1070" spans="1:13" x14ac:dyDescent="0.2">
      <c r="A1070" s="2">
        <v>45635</v>
      </c>
      <c r="B1070" s="3">
        <f t="shared" si="50"/>
        <v>2025</v>
      </c>
      <c r="C1070" t="str">
        <f t="shared" si="48"/>
        <v>2024-2025</v>
      </c>
      <c r="D1070" t="s">
        <v>147</v>
      </c>
      <c r="E1070" t="s">
        <v>132</v>
      </c>
      <c r="F1070" t="str">
        <f t="shared" si="49"/>
        <v>New South Wales</v>
      </c>
      <c r="G1070" t="s">
        <v>10</v>
      </c>
      <c r="H1070">
        <v>2800</v>
      </c>
      <c r="I1070" t="s">
        <v>11</v>
      </c>
      <c r="J1070" t="s">
        <v>25</v>
      </c>
      <c r="K1070" t="s">
        <v>154</v>
      </c>
      <c r="L1070" t="s">
        <v>14</v>
      </c>
      <c r="M1070" s="5">
        <v>37.46</v>
      </c>
    </row>
    <row r="1071" spans="1:13" x14ac:dyDescent="0.2">
      <c r="A1071" s="2">
        <v>45419</v>
      </c>
      <c r="B1071" s="3">
        <f t="shared" si="50"/>
        <v>2024</v>
      </c>
      <c r="C1071" t="str">
        <f t="shared" si="48"/>
        <v>2023-2024</v>
      </c>
      <c r="D1071" t="s">
        <v>147</v>
      </c>
      <c r="E1071" t="s">
        <v>37</v>
      </c>
      <c r="F1071" t="str">
        <f t="shared" si="49"/>
        <v>South Australia</v>
      </c>
      <c r="G1071" t="s">
        <v>32</v>
      </c>
      <c r="H1071">
        <v>5607</v>
      </c>
      <c r="I1071" t="s">
        <v>11</v>
      </c>
      <c r="J1071" t="s">
        <v>38</v>
      </c>
      <c r="K1071" t="s">
        <v>154</v>
      </c>
      <c r="L1071" t="s">
        <v>14</v>
      </c>
      <c r="M1071" s="5">
        <v>37.47</v>
      </c>
    </row>
    <row r="1072" spans="1:13" x14ac:dyDescent="0.2">
      <c r="A1072" s="2">
        <v>45509</v>
      </c>
      <c r="B1072" s="3">
        <f t="shared" si="50"/>
        <v>2025</v>
      </c>
      <c r="C1072" t="str">
        <f t="shared" si="48"/>
        <v>2024-2025</v>
      </c>
      <c r="D1072" t="s">
        <v>147</v>
      </c>
      <c r="E1072" t="s">
        <v>142</v>
      </c>
      <c r="F1072" t="str">
        <f t="shared" si="49"/>
        <v>Australian Capital Territory</v>
      </c>
      <c r="G1072" t="s">
        <v>80</v>
      </c>
      <c r="H1072">
        <v>2609</v>
      </c>
      <c r="I1072" t="s">
        <v>11</v>
      </c>
      <c r="J1072" t="s">
        <v>58</v>
      </c>
      <c r="K1072" t="s">
        <v>152</v>
      </c>
      <c r="L1072" t="s">
        <v>13</v>
      </c>
      <c r="M1072" s="5">
        <v>37.49</v>
      </c>
    </row>
    <row r="1073" spans="1:13" x14ac:dyDescent="0.2">
      <c r="A1073" s="2">
        <v>45613</v>
      </c>
      <c r="B1073" s="3">
        <f t="shared" si="50"/>
        <v>2025</v>
      </c>
      <c r="C1073" t="str">
        <f t="shared" si="48"/>
        <v>2024-2025</v>
      </c>
      <c r="D1073" t="s">
        <v>148</v>
      </c>
      <c r="E1073" t="s">
        <v>102</v>
      </c>
      <c r="F1073" t="str">
        <f t="shared" si="49"/>
        <v>Queensland</v>
      </c>
      <c r="G1073" t="s">
        <v>35</v>
      </c>
      <c r="H1073">
        <v>4870</v>
      </c>
      <c r="I1073" t="s">
        <v>11</v>
      </c>
      <c r="J1073" t="s">
        <v>36</v>
      </c>
      <c r="K1073" t="s">
        <v>154</v>
      </c>
      <c r="L1073" t="s">
        <v>14</v>
      </c>
      <c r="M1073" s="5">
        <v>37.5</v>
      </c>
    </row>
    <row r="1074" spans="1:13" x14ac:dyDescent="0.2">
      <c r="A1074" s="2">
        <v>45178</v>
      </c>
      <c r="B1074" s="3">
        <f t="shared" si="50"/>
        <v>2024</v>
      </c>
      <c r="C1074" t="str">
        <f t="shared" si="48"/>
        <v>2023-2024</v>
      </c>
      <c r="D1074" t="s">
        <v>148</v>
      </c>
      <c r="E1074" t="s">
        <v>99</v>
      </c>
      <c r="F1074" t="str">
        <f t="shared" si="49"/>
        <v>Victoria</v>
      </c>
      <c r="G1074" t="s">
        <v>45</v>
      </c>
      <c r="H1074">
        <v>3148</v>
      </c>
      <c r="I1074" t="s">
        <v>11</v>
      </c>
      <c r="J1074" t="s">
        <v>63</v>
      </c>
      <c r="K1074" t="s">
        <v>153</v>
      </c>
      <c r="L1074" t="s">
        <v>16</v>
      </c>
      <c r="M1074" s="5">
        <v>37.57</v>
      </c>
    </row>
    <row r="1075" spans="1:13" x14ac:dyDescent="0.2">
      <c r="A1075" s="2">
        <v>44989</v>
      </c>
      <c r="B1075" s="3">
        <f t="shared" si="50"/>
        <v>2023</v>
      </c>
      <c r="C1075" t="str">
        <f t="shared" si="48"/>
        <v>2022-2023</v>
      </c>
      <c r="D1075" t="s">
        <v>147</v>
      </c>
      <c r="E1075" t="s">
        <v>124</v>
      </c>
      <c r="F1075" t="str">
        <f t="shared" si="49"/>
        <v>New South Wales</v>
      </c>
      <c r="G1075" t="s">
        <v>10</v>
      </c>
      <c r="H1075">
        <v>2015</v>
      </c>
      <c r="I1075" t="s">
        <v>11</v>
      </c>
      <c r="J1075" t="s">
        <v>12</v>
      </c>
      <c r="K1075" t="s">
        <v>151</v>
      </c>
      <c r="L1075" t="s">
        <v>21</v>
      </c>
      <c r="M1075" s="5">
        <v>37.619999999999997</v>
      </c>
    </row>
    <row r="1076" spans="1:13" x14ac:dyDescent="0.2">
      <c r="A1076" s="2">
        <v>45032</v>
      </c>
      <c r="B1076" s="3">
        <f t="shared" si="50"/>
        <v>2023</v>
      </c>
      <c r="C1076" t="str">
        <f t="shared" si="48"/>
        <v>2022-2023</v>
      </c>
      <c r="D1076" t="s">
        <v>148</v>
      </c>
      <c r="E1076" t="s">
        <v>139</v>
      </c>
      <c r="F1076" t="str">
        <f t="shared" si="49"/>
        <v>New South Wales</v>
      </c>
      <c r="G1076" t="s">
        <v>10</v>
      </c>
      <c r="H1076">
        <v>2020</v>
      </c>
      <c r="I1076" t="s">
        <v>11</v>
      </c>
      <c r="J1076" t="s">
        <v>12</v>
      </c>
      <c r="K1076" t="s">
        <v>155</v>
      </c>
      <c r="L1076" t="s">
        <v>20</v>
      </c>
      <c r="M1076" s="5">
        <v>37.619999999999997</v>
      </c>
    </row>
    <row r="1077" spans="1:13" x14ac:dyDescent="0.2">
      <c r="A1077" s="2">
        <v>45522</v>
      </c>
      <c r="B1077" s="3">
        <f t="shared" si="50"/>
        <v>2025</v>
      </c>
      <c r="C1077" t="str">
        <f t="shared" si="48"/>
        <v>2024-2025</v>
      </c>
      <c r="D1077" t="s">
        <v>148</v>
      </c>
      <c r="E1077" t="s">
        <v>95</v>
      </c>
      <c r="F1077" t="str">
        <f t="shared" si="49"/>
        <v>Victoria</v>
      </c>
      <c r="G1077" t="s">
        <v>45</v>
      </c>
      <c r="H1077">
        <v>3931</v>
      </c>
      <c r="I1077" t="s">
        <v>11</v>
      </c>
      <c r="J1077" t="s">
        <v>55</v>
      </c>
      <c r="K1077" t="s">
        <v>150</v>
      </c>
      <c r="L1077" t="s">
        <v>18</v>
      </c>
      <c r="M1077" s="5">
        <v>37.620000000000005</v>
      </c>
    </row>
    <row r="1078" spans="1:13" x14ac:dyDescent="0.2">
      <c r="A1078" s="2">
        <v>45621</v>
      </c>
      <c r="B1078" s="3">
        <f t="shared" si="50"/>
        <v>2025</v>
      </c>
      <c r="C1078" t="str">
        <f t="shared" si="48"/>
        <v>2024-2025</v>
      </c>
      <c r="D1078" t="s">
        <v>147</v>
      </c>
      <c r="E1078" t="s">
        <v>103</v>
      </c>
      <c r="F1078" t="str">
        <f t="shared" si="49"/>
        <v>Queensland</v>
      </c>
      <c r="G1078" t="s">
        <v>35</v>
      </c>
      <c r="H1078">
        <v>4509</v>
      </c>
      <c r="I1078" t="s">
        <v>11</v>
      </c>
      <c r="J1078" t="s">
        <v>104</v>
      </c>
      <c r="K1078" t="s">
        <v>155</v>
      </c>
      <c r="L1078" t="s">
        <v>20</v>
      </c>
      <c r="M1078" s="5">
        <v>37.909999999999997</v>
      </c>
    </row>
    <row r="1079" spans="1:13" x14ac:dyDescent="0.2">
      <c r="A1079" s="2">
        <v>44961</v>
      </c>
      <c r="B1079" s="3">
        <f t="shared" si="50"/>
        <v>2023</v>
      </c>
      <c r="C1079" t="str">
        <f t="shared" si="48"/>
        <v>2022-2023</v>
      </c>
      <c r="D1079" t="s">
        <v>147</v>
      </c>
      <c r="E1079" t="s">
        <v>133</v>
      </c>
      <c r="F1079" t="str">
        <f t="shared" si="49"/>
        <v>Queensland</v>
      </c>
      <c r="G1079" t="s">
        <v>35</v>
      </c>
      <c r="H1079">
        <v>4305</v>
      </c>
      <c r="I1079" t="s">
        <v>11</v>
      </c>
      <c r="J1079" t="s">
        <v>104</v>
      </c>
      <c r="K1079" t="s">
        <v>156</v>
      </c>
      <c r="L1079" t="s">
        <v>17</v>
      </c>
      <c r="M1079" s="5">
        <v>37.910000000000004</v>
      </c>
    </row>
    <row r="1080" spans="1:13" x14ac:dyDescent="0.2">
      <c r="A1080" s="2">
        <v>45642</v>
      </c>
      <c r="B1080" s="3">
        <f t="shared" si="50"/>
        <v>2025</v>
      </c>
      <c r="C1080" t="str">
        <f t="shared" si="48"/>
        <v>2024-2025</v>
      </c>
      <c r="D1080" t="s">
        <v>147</v>
      </c>
      <c r="E1080" t="s">
        <v>91</v>
      </c>
      <c r="F1080" t="str">
        <f t="shared" si="49"/>
        <v>Victoria</v>
      </c>
      <c r="G1080" t="s">
        <v>45</v>
      </c>
      <c r="H1080">
        <v>3690</v>
      </c>
      <c r="I1080" t="s">
        <v>11</v>
      </c>
      <c r="J1080" t="s">
        <v>55</v>
      </c>
      <c r="K1080" t="s">
        <v>155</v>
      </c>
      <c r="L1080" t="s">
        <v>20</v>
      </c>
      <c r="M1080" s="5">
        <v>37.93</v>
      </c>
    </row>
    <row r="1081" spans="1:13" x14ac:dyDescent="0.2">
      <c r="A1081" s="2">
        <v>45122</v>
      </c>
      <c r="B1081" s="3">
        <f t="shared" si="50"/>
        <v>2024</v>
      </c>
      <c r="C1081" t="str">
        <f t="shared" si="48"/>
        <v>2023-2024</v>
      </c>
      <c r="D1081" t="s">
        <v>148</v>
      </c>
      <c r="E1081" t="s">
        <v>130</v>
      </c>
      <c r="F1081" t="str">
        <f t="shared" si="49"/>
        <v>South Australia</v>
      </c>
      <c r="G1081" t="s">
        <v>32</v>
      </c>
      <c r="H1081">
        <v>5290</v>
      </c>
      <c r="I1081" t="s">
        <v>11</v>
      </c>
      <c r="J1081" t="s">
        <v>38</v>
      </c>
      <c r="K1081" t="s">
        <v>152</v>
      </c>
      <c r="L1081" t="s">
        <v>13</v>
      </c>
      <c r="M1081" s="5">
        <v>37.96</v>
      </c>
    </row>
    <row r="1082" spans="1:13" x14ac:dyDescent="0.2">
      <c r="A1082" s="2">
        <v>45553</v>
      </c>
      <c r="B1082" s="3">
        <f t="shared" si="50"/>
        <v>2025</v>
      </c>
      <c r="C1082" t="str">
        <f t="shared" si="48"/>
        <v>2024-2025</v>
      </c>
      <c r="D1082" t="s">
        <v>147</v>
      </c>
      <c r="E1082" t="s">
        <v>106</v>
      </c>
      <c r="F1082" t="str">
        <f t="shared" si="49"/>
        <v>Victoria</v>
      </c>
      <c r="G1082" t="s">
        <v>45</v>
      </c>
      <c r="H1082">
        <v>3915</v>
      </c>
      <c r="I1082" t="s">
        <v>11</v>
      </c>
      <c r="J1082" t="s">
        <v>55</v>
      </c>
      <c r="K1082" t="s">
        <v>150</v>
      </c>
      <c r="L1082" t="s">
        <v>18</v>
      </c>
      <c r="M1082" s="5">
        <v>37.979999999999997</v>
      </c>
    </row>
    <row r="1083" spans="1:13" x14ac:dyDescent="0.2">
      <c r="A1083" s="2">
        <v>45582</v>
      </c>
      <c r="B1083" s="3">
        <f t="shared" si="50"/>
        <v>2025</v>
      </c>
      <c r="C1083" t="str">
        <f t="shared" si="48"/>
        <v>2024-2025</v>
      </c>
      <c r="D1083" t="s">
        <v>147</v>
      </c>
      <c r="E1083" t="s">
        <v>143</v>
      </c>
      <c r="F1083" t="str">
        <f t="shared" si="49"/>
        <v>New South Wales</v>
      </c>
      <c r="G1083" t="s">
        <v>10</v>
      </c>
      <c r="H1083">
        <v>2154</v>
      </c>
      <c r="I1083" t="s">
        <v>11</v>
      </c>
      <c r="J1083" t="s">
        <v>27</v>
      </c>
      <c r="K1083" t="s">
        <v>155</v>
      </c>
      <c r="L1083" t="s">
        <v>20</v>
      </c>
      <c r="M1083" s="5">
        <v>38</v>
      </c>
    </row>
    <row r="1084" spans="1:13" x14ac:dyDescent="0.2">
      <c r="A1084" s="2">
        <v>45132</v>
      </c>
      <c r="B1084" s="3">
        <f t="shared" si="50"/>
        <v>2024</v>
      </c>
      <c r="C1084" t="str">
        <f t="shared" si="48"/>
        <v>2023-2024</v>
      </c>
      <c r="D1084" t="s">
        <v>147</v>
      </c>
      <c r="E1084" t="s">
        <v>132</v>
      </c>
      <c r="F1084" t="str">
        <f t="shared" si="49"/>
        <v>New South Wales</v>
      </c>
      <c r="G1084" t="s">
        <v>10</v>
      </c>
      <c r="H1084">
        <v>2800</v>
      </c>
      <c r="I1084" t="s">
        <v>11</v>
      </c>
      <c r="J1084" t="s">
        <v>25</v>
      </c>
      <c r="K1084" t="s">
        <v>154</v>
      </c>
      <c r="L1084" t="s">
        <v>14</v>
      </c>
      <c r="M1084" s="5">
        <v>38</v>
      </c>
    </row>
    <row r="1085" spans="1:13" x14ac:dyDescent="0.2">
      <c r="A1085" s="2">
        <v>44950</v>
      </c>
      <c r="B1085" s="3">
        <f t="shared" si="50"/>
        <v>2023</v>
      </c>
      <c r="C1085" t="str">
        <f t="shared" si="48"/>
        <v>2022-2023</v>
      </c>
      <c r="D1085" t="s">
        <v>147</v>
      </c>
      <c r="E1085" t="s">
        <v>146</v>
      </c>
      <c r="F1085" t="str">
        <f t="shared" si="49"/>
        <v>Victoria</v>
      </c>
      <c r="G1085" t="s">
        <v>45</v>
      </c>
      <c r="H1085">
        <v>3353</v>
      </c>
      <c r="I1085" t="s">
        <v>11</v>
      </c>
      <c r="J1085" t="s">
        <v>60</v>
      </c>
      <c r="K1085" t="s">
        <v>152</v>
      </c>
      <c r="L1085" t="s">
        <v>13</v>
      </c>
      <c r="M1085" s="5">
        <v>38.130000000000003</v>
      </c>
    </row>
    <row r="1086" spans="1:13" x14ac:dyDescent="0.2">
      <c r="A1086" s="2">
        <v>45583</v>
      </c>
      <c r="B1086" s="3">
        <f t="shared" si="50"/>
        <v>2025</v>
      </c>
      <c r="C1086" t="str">
        <f t="shared" si="48"/>
        <v>2024-2025</v>
      </c>
      <c r="D1086" t="s">
        <v>147</v>
      </c>
      <c r="E1086" t="s">
        <v>108</v>
      </c>
      <c r="F1086" t="str">
        <f t="shared" si="49"/>
        <v>Victoria</v>
      </c>
      <c r="G1086" t="s">
        <v>45</v>
      </c>
      <c r="H1086">
        <v>3018</v>
      </c>
      <c r="I1086" t="s">
        <v>11</v>
      </c>
      <c r="J1086" t="s">
        <v>46</v>
      </c>
      <c r="K1086" t="s">
        <v>152</v>
      </c>
      <c r="L1086" t="s">
        <v>13</v>
      </c>
      <c r="M1086" s="5">
        <v>38.28</v>
      </c>
    </row>
    <row r="1087" spans="1:13" x14ac:dyDescent="0.2">
      <c r="A1087" s="2">
        <v>45553</v>
      </c>
      <c r="B1087" s="3">
        <f t="shared" si="50"/>
        <v>2025</v>
      </c>
      <c r="C1087" t="str">
        <f t="shared" si="48"/>
        <v>2024-2025</v>
      </c>
      <c r="D1087" t="s">
        <v>148</v>
      </c>
      <c r="E1087" t="s">
        <v>138</v>
      </c>
      <c r="F1087" t="str">
        <f t="shared" si="49"/>
        <v>Queensland</v>
      </c>
      <c r="G1087" t="s">
        <v>35</v>
      </c>
      <c r="H1087">
        <v>4558</v>
      </c>
      <c r="I1087" t="s">
        <v>11</v>
      </c>
      <c r="J1087" t="s">
        <v>120</v>
      </c>
      <c r="K1087" t="s">
        <v>155</v>
      </c>
      <c r="L1087" t="s">
        <v>20</v>
      </c>
      <c r="M1087" s="5">
        <v>38.340000000000003</v>
      </c>
    </row>
    <row r="1088" spans="1:13" x14ac:dyDescent="0.2">
      <c r="A1088" s="2">
        <v>44947</v>
      </c>
      <c r="B1088" s="3">
        <f t="shared" si="50"/>
        <v>2023</v>
      </c>
      <c r="C1088" t="str">
        <f t="shared" si="48"/>
        <v>2022-2023</v>
      </c>
      <c r="D1088" t="s">
        <v>147</v>
      </c>
      <c r="E1088" t="s">
        <v>91</v>
      </c>
      <c r="F1088" t="str">
        <f t="shared" si="49"/>
        <v>Victoria</v>
      </c>
      <c r="G1088" t="s">
        <v>45</v>
      </c>
      <c r="H1088">
        <v>3690</v>
      </c>
      <c r="I1088" t="s">
        <v>11</v>
      </c>
      <c r="J1088" t="s">
        <v>55</v>
      </c>
      <c r="K1088" t="s">
        <v>19</v>
      </c>
      <c r="L1088" t="s">
        <v>23</v>
      </c>
      <c r="M1088" s="5">
        <v>38.480000000000004</v>
      </c>
    </row>
    <row r="1089" spans="1:13" x14ac:dyDescent="0.2">
      <c r="A1089" s="2">
        <v>45085</v>
      </c>
      <c r="B1089" s="3">
        <f t="shared" si="50"/>
        <v>2023</v>
      </c>
      <c r="C1089" t="str">
        <f t="shared" si="48"/>
        <v>2022-2023</v>
      </c>
      <c r="D1089" t="s">
        <v>148</v>
      </c>
      <c r="E1089" t="s">
        <v>39</v>
      </c>
      <c r="F1089" t="str">
        <f t="shared" si="49"/>
        <v>South Australia</v>
      </c>
      <c r="G1089" t="s">
        <v>32</v>
      </c>
      <c r="H1089">
        <v>5343</v>
      </c>
      <c r="I1089" t="s">
        <v>11</v>
      </c>
      <c r="J1089" t="s">
        <v>38</v>
      </c>
      <c r="K1089" t="s">
        <v>19</v>
      </c>
      <c r="L1089" t="s">
        <v>23</v>
      </c>
      <c r="M1089" s="5">
        <v>38.869999999999997</v>
      </c>
    </row>
    <row r="1090" spans="1:13" x14ac:dyDescent="0.2">
      <c r="A1090" s="2">
        <v>45040</v>
      </c>
      <c r="B1090" s="3">
        <f t="shared" si="50"/>
        <v>2023</v>
      </c>
      <c r="C1090" t="str">
        <f t="shared" ref="C1090:C1153" si="51">IF(MONTH(A1090) &gt;= 7, YEAR(A1090) &amp; "-" &amp; YEAR(A1090) + 1, YEAR(A1090) - 1 &amp; "-" &amp; YEAR(A1090))</f>
        <v>2022-2023</v>
      </c>
      <c r="D1090" t="s">
        <v>147</v>
      </c>
      <c r="E1090" t="s">
        <v>34</v>
      </c>
      <c r="F1090" t="str">
        <f t="shared" ref="F1090:F1153" si="52">IF(G1090="WA","Western Australia",
IF(G1090="NSW","New South Wales",
IF(G1090="QLD","Queensland",
IF(G1090="VIC","Victoria",
IF(G1090="TAS","Tasmania",
IF(G1090="SA","South Australia",
IF(G1090="NT","Northern Territory",
IF(G1090="ACT","Australian Capital Territory",G1090))))))))</f>
        <v>Queensland</v>
      </c>
      <c r="G1090" t="s">
        <v>35</v>
      </c>
      <c r="H1090">
        <v>4802</v>
      </c>
      <c r="I1090" t="s">
        <v>11</v>
      </c>
      <c r="J1090" t="s">
        <v>36</v>
      </c>
      <c r="K1090" t="s">
        <v>152</v>
      </c>
      <c r="L1090" t="s">
        <v>13</v>
      </c>
      <c r="M1090" s="5">
        <v>38.92</v>
      </c>
    </row>
    <row r="1091" spans="1:13" x14ac:dyDescent="0.2">
      <c r="A1091" s="2">
        <v>45413</v>
      </c>
      <c r="B1091" s="3">
        <f t="shared" ref="B1091:B1154" si="53">IF(MONTH(A1091)&gt;=7,YEAR(A1091)+1,YEAR(A1091))</f>
        <v>2024</v>
      </c>
      <c r="C1091" t="str">
        <f t="shared" si="51"/>
        <v>2023-2024</v>
      </c>
      <c r="D1091" t="s">
        <v>147</v>
      </c>
      <c r="E1091" t="s">
        <v>79</v>
      </c>
      <c r="F1091" t="str">
        <f t="shared" si="52"/>
        <v>Australian Capital Territory</v>
      </c>
      <c r="G1091" t="s">
        <v>80</v>
      </c>
      <c r="H1091">
        <v>2617</v>
      </c>
      <c r="I1091" t="s">
        <v>11</v>
      </c>
      <c r="J1091" t="s">
        <v>58</v>
      </c>
      <c r="K1091" t="s">
        <v>156</v>
      </c>
      <c r="L1091" t="s">
        <v>17</v>
      </c>
      <c r="M1091" s="5">
        <v>38.94</v>
      </c>
    </row>
    <row r="1092" spans="1:13" x14ac:dyDescent="0.2">
      <c r="A1092" s="2">
        <v>45115</v>
      </c>
      <c r="B1092" s="3">
        <f t="shared" si="53"/>
        <v>2024</v>
      </c>
      <c r="C1092" t="str">
        <f t="shared" si="51"/>
        <v>2023-2024</v>
      </c>
      <c r="D1092" t="s">
        <v>147</v>
      </c>
      <c r="E1092" t="s">
        <v>64</v>
      </c>
      <c r="F1092" t="str">
        <f t="shared" si="52"/>
        <v>Victoria</v>
      </c>
      <c r="G1092" t="s">
        <v>45</v>
      </c>
      <c r="H1092">
        <v>3199</v>
      </c>
      <c r="I1092" t="s">
        <v>11</v>
      </c>
      <c r="J1092" t="s">
        <v>63</v>
      </c>
      <c r="K1092" t="s">
        <v>19</v>
      </c>
      <c r="L1092" t="s">
        <v>23</v>
      </c>
      <c r="M1092" s="5">
        <v>38.94</v>
      </c>
    </row>
    <row r="1093" spans="1:13" x14ac:dyDescent="0.2">
      <c r="A1093" s="2">
        <v>44975</v>
      </c>
      <c r="B1093" s="3">
        <f t="shared" si="53"/>
        <v>2023</v>
      </c>
      <c r="C1093" t="str">
        <f t="shared" si="51"/>
        <v>2022-2023</v>
      </c>
      <c r="D1093" t="s">
        <v>147</v>
      </c>
      <c r="E1093" t="s">
        <v>53</v>
      </c>
      <c r="F1093" t="str">
        <f t="shared" si="52"/>
        <v>South Australia</v>
      </c>
      <c r="G1093" t="s">
        <v>32</v>
      </c>
      <c r="H1093">
        <v>5082</v>
      </c>
      <c r="I1093" t="s">
        <v>11</v>
      </c>
      <c r="J1093" t="s">
        <v>33</v>
      </c>
      <c r="K1093" t="s">
        <v>19</v>
      </c>
      <c r="L1093" t="s">
        <v>23</v>
      </c>
      <c r="M1093" s="5">
        <v>38.96</v>
      </c>
    </row>
    <row r="1094" spans="1:13" x14ac:dyDescent="0.2">
      <c r="A1094" s="2">
        <v>45406</v>
      </c>
      <c r="B1094" s="3">
        <f t="shared" si="53"/>
        <v>2024</v>
      </c>
      <c r="C1094" t="str">
        <f t="shared" si="51"/>
        <v>2023-2024</v>
      </c>
      <c r="D1094" t="s">
        <v>147</v>
      </c>
      <c r="E1094" t="s">
        <v>56</v>
      </c>
      <c r="F1094" t="str">
        <f t="shared" si="52"/>
        <v>Northern Territory</v>
      </c>
      <c r="G1094" t="s">
        <v>29</v>
      </c>
      <c r="H1094">
        <v>870</v>
      </c>
      <c r="I1094" t="s">
        <v>11</v>
      </c>
      <c r="J1094" t="s">
        <v>30</v>
      </c>
      <c r="K1094" t="s">
        <v>153</v>
      </c>
      <c r="L1094" t="s">
        <v>16</v>
      </c>
      <c r="M1094" s="5">
        <v>38.97</v>
      </c>
    </row>
    <row r="1095" spans="1:13" x14ac:dyDescent="0.2">
      <c r="A1095" s="2">
        <v>45031</v>
      </c>
      <c r="B1095" s="3">
        <f t="shared" si="53"/>
        <v>2023</v>
      </c>
      <c r="C1095" t="str">
        <f t="shared" si="51"/>
        <v>2022-2023</v>
      </c>
      <c r="D1095" t="s">
        <v>147</v>
      </c>
      <c r="E1095" t="s">
        <v>26</v>
      </c>
      <c r="F1095" t="str">
        <f t="shared" si="52"/>
        <v>New South Wales</v>
      </c>
      <c r="G1095" t="s">
        <v>10</v>
      </c>
      <c r="H1095">
        <v>2141</v>
      </c>
      <c r="I1095" t="s">
        <v>11</v>
      </c>
      <c r="J1095" t="s">
        <v>27</v>
      </c>
      <c r="K1095" t="s">
        <v>153</v>
      </c>
      <c r="L1095" t="s">
        <v>16</v>
      </c>
      <c r="M1095" s="5">
        <v>38.97</v>
      </c>
    </row>
    <row r="1096" spans="1:13" x14ac:dyDescent="0.2">
      <c r="A1096" s="2">
        <v>45611</v>
      </c>
      <c r="B1096" s="3">
        <f t="shared" si="53"/>
        <v>2025</v>
      </c>
      <c r="C1096" t="str">
        <f t="shared" si="51"/>
        <v>2024-2025</v>
      </c>
      <c r="D1096" t="s">
        <v>148</v>
      </c>
      <c r="E1096" t="s">
        <v>26</v>
      </c>
      <c r="F1096" t="str">
        <f t="shared" si="52"/>
        <v>New South Wales</v>
      </c>
      <c r="G1096" t="s">
        <v>10</v>
      </c>
      <c r="H1096">
        <v>2141</v>
      </c>
      <c r="I1096" t="s">
        <v>11</v>
      </c>
      <c r="J1096" t="s">
        <v>27</v>
      </c>
      <c r="K1096" t="s">
        <v>150</v>
      </c>
      <c r="L1096" t="s">
        <v>18</v>
      </c>
      <c r="M1096" s="5">
        <v>38.97</v>
      </c>
    </row>
    <row r="1097" spans="1:13" x14ac:dyDescent="0.2">
      <c r="A1097" s="2">
        <v>44998</v>
      </c>
      <c r="B1097" s="3">
        <f t="shared" si="53"/>
        <v>2023</v>
      </c>
      <c r="C1097" t="str">
        <f t="shared" si="51"/>
        <v>2022-2023</v>
      </c>
      <c r="D1097" t="s">
        <v>148</v>
      </c>
      <c r="E1097" t="s">
        <v>62</v>
      </c>
      <c r="F1097" t="str">
        <f t="shared" si="52"/>
        <v>Victoria</v>
      </c>
      <c r="G1097" t="s">
        <v>45</v>
      </c>
      <c r="H1097">
        <v>3134</v>
      </c>
      <c r="I1097" t="s">
        <v>11</v>
      </c>
      <c r="J1097" t="s">
        <v>63</v>
      </c>
      <c r="K1097" t="s">
        <v>153</v>
      </c>
      <c r="L1097" t="s">
        <v>16</v>
      </c>
      <c r="M1097" s="5">
        <v>38.97</v>
      </c>
    </row>
    <row r="1098" spans="1:13" x14ac:dyDescent="0.2">
      <c r="A1098" s="2">
        <v>45506</v>
      </c>
      <c r="B1098" s="3">
        <f t="shared" si="53"/>
        <v>2025</v>
      </c>
      <c r="C1098" t="str">
        <f t="shared" si="51"/>
        <v>2024-2025</v>
      </c>
      <c r="D1098" t="s">
        <v>147</v>
      </c>
      <c r="E1098" t="s">
        <v>121</v>
      </c>
      <c r="F1098" t="str">
        <f t="shared" si="52"/>
        <v>Queensland</v>
      </c>
      <c r="G1098" t="s">
        <v>35</v>
      </c>
      <c r="H1098">
        <v>4700</v>
      </c>
      <c r="I1098" t="s">
        <v>11</v>
      </c>
      <c r="J1098" t="s">
        <v>51</v>
      </c>
      <c r="K1098" t="s">
        <v>153</v>
      </c>
      <c r="L1098" t="s">
        <v>16</v>
      </c>
      <c r="M1098" s="5">
        <v>38.97</v>
      </c>
    </row>
    <row r="1099" spans="1:13" x14ac:dyDescent="0.2">
      <c r="A1099" s="2">
        <v>45133</v>
      </c>
      <c r="B1099" s="3">
        <f t="shared" si="53"/>
        <v>2024</v>
      </c>
      <c r="C1099" t="str">
        <f t="shared" si="51"/>
        <v>2023-2024</v>
      </c>
      <c r="D1099" t="s">
        <v>147</v>
      </c>
      <c r="E1099" t="s">
        <v>69</v>
      </c>
      <c r="F1099" t="str">
        <f t="shared" si="52"/>
        <v>Tasmania</v>
      </c>
      <c r="G1099" t="s">
        <v>70</v>
      </c>
      <c r="H1099">
        <v>7018</v>
      </c>
      <c r="I1099" t="s">
        <v>11</v>
      </c>
      <c r="J1099" t="s">
        <v>71</v>
      </c>
      <c r="K1099" t="s">
        <v>153</v>
      </c>
      <c r="L1099" t="s">
        <v>16</v>
      </c>
      <c r="M1099" s="5">
        <v>38.97</v>
      </c>
    </row>
    <row r="1100" spans="1:13" x14ac:dyDescent="0.2">
      <c r="A1100" s="2">
        <v>45425</v>
      </c>
      <c r="B1100" s="3">
        <f t="shared" si="53"/>
        <v>2024</v>
      </c>
      <c r="C1100" t="str">
        <f t="shared" si="51"/>
        <v>2023-2024</v>
      </c>
      <c r="D1100" t="s">
        <v>147</v>
      </c>
      <c r="E1100" t="s">
        <v>40</v>
      </c>
      <c r="F1100" t="str">
        <f t="shared" si="52"/>
        <v>New South Wales</v>
      </c>
      <c r="G1100" t="s">
        <v>10</v>
      </c>
      <c r="H1100">
        <v>2116</v>
      </c>
      <c r="I1100" t="s">
        <v>11</v>
      </c>
      <c r="J1100" t="s">
        <v>27</v>
      </c>
      <c r="K1100" t="s">
        <v>153</v>
      </c>
      <c r="L1100" t="s">
        <v>16</v>
      </c>
      <c r="M1100" s="5">
        <v>38.97</v>
      </c>
    </row>
    <row r="1101" spans="1:13" x14ac:dyDescent="0.2">
      <c r="A1101" s="2">
        <v>45633</v>
      </c>
      <c r="B1101" s="3">
        <f t="shared" si="53"/>
        <v>2025</v>
      </c>
      <c r="C1101" t="str">
        <f t="shared" si="51"/>
        <v>2024-2025</v>
      </c>
      <c r="D1101" t="s">
        <v>147</v>
      </c>
      <c r="E1101" t="s">
        <v>132</v>
      </c>
      <c r="F1101" t="str">
        <f t="shared" si="52"/>
        <v>New South Wales</v>
      </c>
      <c r="G1101" t="s">
        <v>10</v>
      </c>
      <c r="H1101">
        <v>2800</v>
      </c>
      <c r="I1101" t="s">
        <v>11</v>
      </c>
      <c r="J1101" t="s">
        <v>25</v>
      </c>
      <c r="K1101" t="s">
        <v>153</v>
      </c>
      <c r="L1101" t="s">
        <v>16</v>
      </c>
      <c r="M1101" s="5">
        <v>39</v>
      </c>
    </row>
    <row r="1102" spans="1:13" x14ac:dyDescent="0.2">
      <c r="A1102" s="2">
        <v>45312</v>
      </c>
      <c r="B1102" s="3">
        <f t="shared" si="53"/>
        <v>2024</v>
      </c>
      <c r="C1102" t="str">
        <f t="shared" si="51"/>
        <v>2023-2024</v>
      </c>
      <c r="D1102" t="s">
        <v>147</v>
      </c>
      <c r="E1102" t="s">
        <v>40</v>
      </c>
      <c r="F1102" t="str">
        <f t="shared" si="52"/>
        <v>New South Wales</v>
      </c>
      <c r="G1102" t="s">
        <v>10</v>
      </c>
      <c r="H1102">
        <v>2116</v>
      </c>
      <c r="I1102" t="s">
        <v>11</v>
      </c>
      <c r="J1102" t="s">
        <v>27</v>
      </c>
      <c r="K1102" t="s">
        <v>19</v>
      </c>
      <c r="L1102" t="s">
        <v>23</v>
      </c>
      <c r="M1102" s="5">
        <v>39.049999999999997</v>
      </c>
    </row>
    <row r="1103" spans="1:13" x14ac:dyDescent="0.2">
      <c r="A1103" s="2">
        <v>45142</v>
      </c>
      <c r="B1103" s="3">
        <f t="shared" si="53"/>
        <v>2024</v>
      </c>
      <c r="C1103" t="str">
        <f t="shared" si="51"/>
        <v>2023-2024</v>
      </c>
      <c r="D1103" t="s">
        <v>148</v>
      </c>
      <c r="E1103" t="s">
        <v>47</v>
      </c>
      <c r="F1103" t="str">
        <f t="shared" si="52"/>
        <v>Western Australia</v>
      </c>
      <c r="G1103" t="s">
        <v>48</v>
      </c>
      <c r="H1103">
        <v>6030</v>
      </c>
      <c r="I1103" t="s">
        <v>11</v>
      </c>
      <c r="J1103" t="s">
        <v>49</v>
      </c>
      <c r="K1103" t="s">
        <v>152</v>
      </c>
      <c r="L1103" t="s">
        <v>13</v>
      </c>
      <c r="M1103" s="5">
        <v>39.480000000000004</v>
      </c>
    </row>
    <row r="1104" spans="1:13" x14ac:dyDescent="0.2">
      <c r="A1104" s="2">
        <v>45048</v>
      </c>
      <c r="B1104" s="3">
        <f t="shared" si="53"/>
        <v>2023</v>
      </c>
      <c r="C1104" t="str">
        <f t="shared" si="51"/>
        <v>2022-2023</v>
      </c>
      <c r="D1104" t="s">
        <v>148</v>
      </c>
      <c r="E1104" t="s">
        <v>143</v>
      </c>
      <c r="F1104" t="str">
        <f t="shared" si="52"/>
        <v>New South Wales</v>
      </c>
      <c r="G1104" t="s">
        <v>10</v>
      </c>
      <c r="H1104">
        <v>2154</v>
      </c>
      <c r="I1104" t="s">
        <v>11</v>
      </c>
      <c r="J1104" t="s">
        <v>27</v>
      </c>
      <c r="K1104" t="s">
        <v>153</v>
      </c>
      <c r="L1104" t="s">
        <v>16</v>
      </c>
      <c r="M1104" s="5">
        <v>39.5</v>
      </c>
    </row>
    <row r="1105" spans="1:13" x14ac:dyDescent="0.2">
      <c r="A1105" s="2">
        <v>45011</v>
      </c>
      <c r="B1105" s="3">
        <f t="shared" si="53"/>
        <v>2023</v>
      </c>
      <c r="C1105" t="str">
        <f t="shared" si="51"/>
        <v>2022-2023</v>
      </c>
      <c r="D1105" t="s">
        <v>148</v>
      </c>
      <c r="E1105" t="s">
        <v>65</v>
      </c>
      <c r="F1105" t="str">
        <f t="shared" si="52"/>
        <v>New South Wales</v>
      </c>
      <c r="G1105" t="s">
        <v>10</v>
      </c>
      <c r="H1105">
        <v>2541</v>
      </c>
      <c r="I1105" t="s">
        <v>11</v>
      </c>
      <c r="J1105" t="s">
        <v>58</v>
      </c>
      <c r="K1105" t="s">
        <v>149</v>
      </c>
      <c r="L1105" t="s">
        <v>15</v>
      </c>
      <c r="M1105" s="5">
        <v>39.58</v>
      </c>
    </row>
    <row r="1106" spans="1:13" x14ac:dyDescent="0.2">
      <c r="A1106" s="2">
        <v>45215</v>
      </c>
      <c r="B1106" s="3">
        <f t="shared" si="53"/>
        <v>2024</v>
      </c>
      <c r="C1106" t="str">
        <f t="shared" si="51"/>
        <v>2023-2024</v>
      </c>
      <c r="D1106" t="s">
        <v>147</v>
      </c>
      <c r="E1106" t="s">
        <v>61</v>
      </c>
      <c r="F1106" t="str">
        <f t="shared" si="52"/>
        <v>New South Wales</v>
      </c>
      <c r="G1106" t="s">
        <v>10</v>
      </c>
      <c r="H1106">
        <v>2539</v>
      </c>
      <c r="I1106" t="s">
        <v>11</v>
      </c>
      <c r="J1106" t="s">
        <v>58</v>
      </c>
      <c r="K1106" t="s">
        <v>152</v>
      </c>
      <c r="L1106" t="s">
        <v>13</v>
      </c>
      <c r="M1106" s="5">
        <v>39.78</v>
      </c>
    </row>
    <row r="1107" spans="1:13" x14ac:dyDescent="0.2">
      <c r="A1107" s="2">
        <v>45612</v>
      </c>
      <c r="B1107" s="3">
        <f t="shared" si="53"/>
        <v>2025</v>
      </c>
      <c r="C1107" t="str">
        <f t="shared" si="51"/>
        <v>2024-2025</v>
      </c>
      <c r="D1107" t="s">
        <v>147</v>
      </c>
      <c r="E1107" t="s">
        <v>117</v>
      </c>
      <c r="F1107" t="str">
        <f t="shared" si="52"/>
        <v>Queensland</v>
      </c>
      <c r="G1107" t="s">
        <v>35</v>
      </c>
      <c r="H1107">
        <v>4119</v>
      </c>
      <c r="I1107" t="s">
        <v>11</v>
      </c>
      <c r="J1107" t="s">
        <v>43</v>
      </c>
      <c r="K1107" t="s">
        <v>149</v>
      </c>
      <c r="L1107" t="s">
        <v>15</v>
      </c>
      <c r="M1107" s="5">
        <v>39.799999999999997</v>
      </c>
    </row>
    <row r="1108" spans="1:13" x14ac:dyDescent="0.2">
      <c r="A1108" s="2">
        <v>45246</v>
      </c>
      <c r="B1108" s="3">
        <f t="shared" si="53"/>
        <v>2024</v>
      </c>
      <c r="C1108" t="str">
        <f t="shared" si="51"/>
        <v>2023-2024</v>
      </c>
      <c r="D1108" t="s">
        <v>148</v>
      </c>
      <c r="E1108" t="s">
        <v>99</v>
      </c>
      <c r="F1108" t="str">
        <f t="shared" si="52"/>
        <v>Victoria</v>
      </c>
      <c r="G1108" t="s">
        <v>45</v>
      </c>
      <c r="H1108">
        <v>3148</v>
      </c>
      <c r="I1108" t="s">
        <v>11</v>
      </c>
      <c r="J1108" t="s">
        <v>63</v>
      </c>
      <c r="K1108" t="s">
        <v>152</v>
      </c>
      <c r="L1108" t="s">
        <v>13</v>
      </c>
      <c r="M1108" s="5">
        <v>39.83</v>
      </c>
    </row>
    <row r="1109" spans="1:13" x14ac:dyDescent="0.2">
      <c r="A1109" s="2">
        <v>45634</v>
      </c>
      <c r="B1109" s="3">
        <f t="shared" si="53"/>
        <v>2025</v>
      </c>
      <c r="C1109" t="str">
        <f t="shared" si="51"/>
        <v>2024-2025</v>
      </c>
      <c r="D1109" t="s">
        <v>148</v>
      </c>
      <c r="E1109" t="s">
        <v>144</v>
      </c>
      <c r="F1109" t="str">
        <f t="shared" si="52"/>
        <v>Queensland</v>
      </c>
      <c r="G1109" t="s">
        <v>35</v>
      </c>
      <c r="H1109">
        <v>4566</v>
      </c>
      <c r="I1109" t="s">
        <v>11</v>
      </c>
      <c r="J1109" t="s">
        <v>120</v>
      </c>
      <c r="K1109" t="s">
        <v>150</v>
      </c>
      <c r="L1109" t="s">
        <v>18</v>
      </c>
      <c r="M1109" s="5">
        <v>39.909999999999997</v>
      </c>
    </row>
    <row r="1110" spans="1:13" x14ac:dyDescent="0.2">
      <c r="A1110" s="2">
        <v>45048</v>
      </c>
      <c r="B1110" s="3">
        <f t="shared" si="53"/>
        <v>2023</v>
      </c>
      <c r="C1110" t="str">
        <f t="shared" si="51"/>
        <v>2022-2023</v>
      </c>
      <c r="D1110" t="s">
        <v>148</v>
      </c>
      <c r="E1110" t="s">
        <v>116</v>
      </c>
      <c r="F1110" t="str">
        <f t="shared" si="52"/>
        <v>Western Australia</v>
      </c>
      <c r="G1110" t="s">
        <v>48</v>
      </c>
      <c r="H1110">
        <v>6725</v>
      </c>
      <c r="I1110" t="s">
        <v>11</v>
      </c>
      <c r="J1110" t="s">
        <v>77</v>
      </c>
      <c r="K1110" t="s">
        <v>156</v>
      </c>
      <c r="L1110" t="s">
        <v>17</v>
      </c>
      <c r="M1110" s="5">
        <v>39.92</v>
      </c>
    </row>
    <row r="1111" spans="1:13" x14ac:dyDescent="0.2">
      <c r="A1111" s="2">
        <v>45542</v>
      </c>
      <c r="B1111" s="3">
        <f t="shared" si="53"/>
        <v>2025</v>
      </c>
      <c r="C1111" t="str">
        <f t="shared" si="51"/>
        <v>2024-2025</v>
      </c>
      <c r="D1111" t="s">
        <v>147</v>
      </c>
      <c r="E1111" t="s">
        <v>118</v>
      </c>
      <c r="F1111" t="str">
        <f t="shared" si="52"/>
        <v>New South Wales</v>
      </c>
      <c r="G1111" t="s">
        <v>10</v>
      </c>
      <c r="H1111">
        <v>2158</v>
      </c>
      <c r="I1111" t="s">
        <v>11</v>
      </c>
      <c r="J1111" t="s">
        <v>27</v>
      </c>
      <c r="K1111" t="s">
        <v>152</v>
      </c>
      <c r="L1111" t="s">
        <v>13</v>
      </c>
      <c r="M1111" s="5">
        <v>39.94</v>
      </c>
    </row>
    <row r="1112" spans="1:13" x14ac:dyDescent="0.2">
      <c r="A1112" s="2">
        <v>45243</v>
      </c>
      <c r="B1112" s="3">
        <f t="shared" si="53"/>
        <v>2024</v>
      </c>
      <c r="C1112" t="str">
        <f t="shared" si="51"/>
        <v>2023-2024</v>
      </c>
      <c r="D1112" t="s">
        <v>147</v>
      </c>
      <c r="E1112" t="s">
        <v>108</v>
      </c>
      <c r="F1112" t="str">
        <f t="shared" si="52"/>
        <v>Victoria</v>
      </c>
      <c r="G1112" t="s">
        <v>45</v>
      </c>
      <c r="H1112">
        <v>3018</v>
      </c>
      <c r="I1112" t="s">
        <v>11</v>
      </c>
      <c r="J1112" t="s">
        <v>46</v>
      </c>
      <c r="K1112" t="s">
        <v>19</v>
      </c>
      <c r="L1112" t="s">
        <v>23</v>
      </c>
      <c r="M1112" s="5">
        <v>39.950000000000003</v>
      </c>
    </row>
    <row r="1113" spans="1:13" x14ac:dyDescent="0.2">
      <c r="A1113" s="2">
        <v>45414</v>
      </c>
      <c r="B1113" s="3">
        <f t="shared" si="53"/>
        <v>2024</v>
      </c>
      <c r="C1113" t="str">
        <f t="shared" si="51"/>
        <v>2023-2024</v>
      </c>
      <c r="D1113" t="s">
        <v>147</v>
      </c>
      <c r="E1113" t="s">
        <v>108</v>
      </c>
      <c r="F1113" t="str">
        <f t="shared" si="52"/>
        <v>Victoria</v>
      </c>
      <c r="G1113" t="s">
        <v>45</v>
      </c>
      <c r="H1113">
        <v>3018</v>
      </c>
      <c r="I1113" t="s">
        <v>11</v>
      </c>
      <c r="J1113" t="s">
        <v>46</v>
      </c>
      <c r="K1113" t="s">
        <v>149</v>
      </c>
      <c r="L1113" t="s">
        <v>15</v>
      </c>
      <c r="M1113" s="5">
        <v>39.950000000000003</v>
      </c>
    </row>
    <row r="1114" spans="1:13" x14ac:dyDescent="0.2">
      <c r="A1114" s="2">
        <v>45368</v>
      </c>
      <c r="B1114" s="3">
        <f t="shared" si="53"/>
        <v>2024</v>
      </c>
      <c r="C1114" t="str">
        <f t="shared" si="51"/>
        <v>2023-2024</v>
      </c>
      <c r="D1114" t="s">
        <v>148</v>
      </c>
      <c r="E1114" t="s">
        <v>67</v>
      </c>
      <c r="F1114" t="str">
        <f t="shared" si="52"/>
        <v>New South Wales</v>
      </c>
      <c r="G1114" t="s">
        <v>10</v>
      </c>
      <c r="H1114">
        <v>2478</v>
      </c>
      <c r="I1114" t="s">
        <v>11</v>
      </c>
      <c r="J1114" t="s">
        <v>68</v>
      </c>
      <c r="K1114" t="s">
        <v>156</v>
      </c>
      <c r="L1114" t="s">
        <v>17</v>
      </c>
      <c r="M1114" s="5">
        <v>39.950000000000003</v>
      </c>
    </row>
    <row r="1115" spans="1:13" x14ac:dyDescent="0.2">
      <c r="A1115" s="2">
        <v>45633</v>
      </c>
      <c r="B1115" s="3">
        <f t="shared" si="53"/>
        <v>2025</v>
      </c>
      <c r="C1115" t="str">
        <f t="shared" si="51"/>
        <v>2024-2025</v>
      </c>
      <c r="D1115" t="s">
        <v>148</v>
      </c>
      <c r="E1115" t="s">
        <v>99</v>
      </c>
      <c r="F1115" t="str">
        <f t="shared" si="52"/>
        <v>Victoria</v>
      </c>
      <c r="G1115" t="s">
        <v>45</v>
      </c>
      <c r="H1115">
        <v>3148</v>
      </c>
      <c r="I1115" t="s">
        <v>11</v>
      </c>
      <c r="J1115" t="s">
        <v>63</v>
      </c>
      <c r="K1115" t="s">
        <v>149</v>
      </c>
      <c r="L1115" t="s">
        <v>15</v>
      </c>
      <c r="M1115" s="5">
        <v>39.950000000000003</v>
      </c>
    </row>
    <row r="1116" spans="1:13" x14ac:dyDescent="0.2">
      <c r="A1116" s="2">
        <v>45261</v>
      </c>
      <c r="B1116" s="3">
        <f t="shared" si="53"/>
        <v>2024</v>
      </c>
      <c r="C1116" t="str">
        <f t="shared" si="51"/>
        <v>2023-2024</v>
      </c>
      <c r="D1116" t="s">
        <v>147</v>
      </c>
      <c r="E1116" t="s">
        <v>9</v>
      </c>
      <c r="F1116" t="str">
        <f t="shared" si="52"/>
        <v>New South Wales</v>
      </c>
      <c r="G1116" t="s">
        <v>10</v>
      </c>
      <c r="H1116">
        <v>2067</v>
      </c>
      <c r="I1116" t="s">
        <v>11</v>
      </c>
      <c r="J1116" t="s">
        <v>12</v>
      </c>
      <c r="K1116" t="s">
        <v>19</v>
      </c>
      <c r="L1116" t="s">
        <v>23</v>
      </c>
      <c r="M1116" s="5">
        <v>39.950000000000003</v>
      </c>
    </row>
    <row r="1117" spans="1:13" x14ac:dyDescent="0.2">
      <c r="A1117" s="2">
        <v>44994</v>
      </c>
      <c r="B1117" s="3">
        <f t="shared" si="53"/>
        <v>2023</v>
      </c>
      <c r="C1117" t="str">
        <f t="shared" si="51"/>
        <v>2022-2023</v>
      </c>
      <c r="D1117" t="s">
        <v>147</v>
      </c>
      <c r="E1117" t="s">
        <v>44</v>
      </c>
      <c r="F1117" t="str">
        <f t="shared" si="52"/>
        <v>Victoria</v>
      </c>
      <c r="G1117" t="s">
        <v>45</v>
      </c>
      <c r="H1117">
        <v>3066</v>
      </c>
      <c r="I1117" t="s">
        <v>11</v>
      </c>
      <c r="J1117" t="s">
        <v>46</v>
      </c>
      <c r="K1117" t="s">
        <v>155</v>
      </c>
      <c r="L1117" t="s">
        <v>20</v>
      </c>
      <c r="M1117" s="5">
        <v>39.950000000000003</v>
      </c>
    </row>
    <row r="1118" spans="1:13" x14ac:dyDescent="0.2">
      <c r="A1118" s="2">
        <v>45297</v>
      </c>
      <c r="B1118" s="3">
        <f t="shared" si="53"/>
        <v>2024</v>
      </c>
      <c r="C1118" t="str">
        <f t="shared" si="51"/>
        <v>2023-2024</v>
      </c>
      <c r="D1118" t="s">
        <v>147</v>
      </c>
      <c r="E1118" t="s">
        <v>86</v>
      </c>
      <c r="F1118" t="str">
        <f t="shared" si="52"/>
        <v>New South Wales</v>
      </c>
      <c r="G1118" t="s">
        <v>10</v>
      </c>
      <c r="H1118">
        <v>2064</v>
      </c>
      <c r="I1118" t="s">
        <v>11</v>
      </c>
      <c r="J1118" t="s">
        <v>12</v>
      </c>
      <c r="K1118" t="s">
        <v>151</v>
      </c>
      <c r="L1118" t="s">
        <v>21</v>
      </c>
      <c r="M1118" s="5">
        <v>39.96</v>
      </c>
    </row>
    <row r="1119" spans="1:13" x14ac:dyDescent="0.2">
      <c r="A1119" s="2">
        <v>45637</v>
      </c>
      <c r="B1119" s="3">
        <f t="shared" si="53"/>
        <v>2025</v>
      </c>
      <c r="C1119" t="str">
        <f t="shared" si="51"/>
        <v>2024-2025</v>
      </c>
      <c r="D1119" t="s">
        <v>148</v>
      </c>
      <c r="E1119" t="s">
        <v>39</v>
      </c>
      <c r="F1119" t="str">
        <f t="shared" si="52"/>
        <v>South Australia</v>
      </c>
      <c r="G1119" t="s">
        <v>32</v>
      </c>
      <c r="H1119">
        <v>5343</v>
      </c>
      <c r="I1119" t="s">
        <v>11</v>
      </c>
      <c r="J1119" t="s">
        <v>38</v>
      </c>
      <c r="K1119" t="s">
        <v>154</v>
      </c>
      <c r="L1119" t="s">
        <v>14</v>
      </c>
      <c r="M1119" s="5">
        <v>39.96</v>
      </c>
    </row>
    <row r="1120" spans="1:13" x14ac:dyDescent="0.2">
      <c r="A1120" s="2">
        <v>45508</v>
      </c>
      <c r="B1120" s="3">
        <f t="shared" si="53"/>
        <v>2025</v>
      </c>
      <c r="C1120" t="str">
        <f t="shared" si="51"/>
        <v>2024-2025</v>
      </c>
      <c r="D1120" t="s">
        <v>147</v>
      </c>
      <c r="E1120" t="s">
        <v>9</v>
      </c>
      <c r="F1120" t="str">
        <f t="shared" si="52"/>
        <v>New South Wales</v>
      </c>
      <c r="G1120" t="s">
        <v>10</v>
      </c>
      <c r="H1120">
        <v>2067</v>
      </c>
      <c r="I1120" t="s">
        <v>11</v>
      </c>
      <c r="J1120" t="s">
        <v>12</v>
      </c>
      <c r="K1120" t="s">
        <v>150</v>
      </c>
      <c r="L1120" t="s">
        <v>18</v>
      </c>
      <c r="M1120" s="5">
        <v>39.96</v>
      </c>
    </row>
    <row r="1121" spans="1:13" x14ac:dyDescent="0.2">
      <c r="A1121" s="2">
        <v>44937</v>
      </c>
      <c r="B1121" s="3">
        <f t="shared" si="53"/>
        <v>2023</v>
      </c>
      <c r="C1121" t="str">
        <f t="shared" si="51"/>
        <v>2022-2023</v>
      </c>
      <c r="D1121" t="s">
        <v>147</v>
      </c>
      <c r="E1121" t="s">
        <v>119</v>
      </c>
      <c r="F1121" t="str">
        <f t="shared" si="52"/>
        <v>Queensland</v>
      </c>
      <c r="G1121" t="s">
        <v>35</v>
      </c>
      <c r="H1121">
        <v>4570</v>
      </c>
      <c r="I1121" t="s">
        <v>11</v>
      </c>
      <c r="J1121" t="s">
        <v>120</v>
      </c>
      <c r="K1121" t="s">
        <v>155</v>
      </c>
      <c r="L1121" t="s">
        <v>20</v>
      </c>
      <c r="M1121" s="5">
        <v>39.96</v>
      </c>
    </row>
    <row r="1122" spans="1:13" x14ac:dyDescent="0.2">
      <c r="A1122" s="2">
        <v>44987</v>
      </c>
      <c r="B1122" s="3">
        <f t="shared" si="53"/>
        <v>2023</v>
      </c>
      <c r="C1122" t="str">
        <f t="shared" si="51"/>
        <v>2022-2023</v>
      </c>
      <c r="D1122" t="s">
        <v>147</v>
      </c>
      <c r="E1122" t="s">
        <v>121</v>
      </c>
      <c r="F1122" t="str">
        <f t="shared" si="52"/>
        <v>Queensland</v>
      </c>
      <c r="G1122" t="s">
        <v>35</v>
      </c>
      <c r="H1122">
        <v>4700</v>
      </c>
      <c r="I1122" t="s">
        <v>11</v>
      </c>
      <c r="J1122" t="s">
        <v>51</v>
      </c>
      <c r="K1122" t="s">
        <v>19</v>
      </c>
      <c r="L1122" t="s">
        <v>23</v>
      </c>
      <c r="M1122" s="5">
        <v>39.96</v>
      </c>
    </row>
    <row r="1123" spans="1:13" x14ac:dyDescent="0.2">
      <c r="A1123" s="2">
        <v>45332</v>
      </c>
      <c r="B1123" s="3">
        <f t="shared" si="53"/>
        <v>2024</v>
      </c>
      <c r="C1123" t="str">
        <f t="shared" si="51"/>
        <v>2023-2024</v>
      </c>
      <c r="D1123" t="s">
        <v>147</v>
      </c>
      <c r="E1123" t="s">
        <v>116</v>
      </c>
      <c r="F1123" t="str">
        <f t="shared" si="52"/>
        <v>Western Australia</v>
      </c>
      <c r="G1123" t="s">
        <v>48</v>
      </c>
      <c r="H1123">
        <v>6725</v>
      </c>
      <c r="I1123" t="s">
        <v>11</v>
      </c>
      <c r="J1123" t="s">
        <v>77</v>
      </c>
      <c r="K1123" t="s">
        <v>154</v>
      </c>
      <c r="L1123" t="s">
        <v>14</v>
      </c>
      <c r="M1123" s="5">
        <v>39.97</v>
      </c>
    </row>
    <row r="1124" spans="1:13" x14ac:dyDescent="0.2">
      <c r="A1124" s="2">
        <v>45318</v>
      </c>
      <c r="B1124" s="3">
        <f t="shared" si="53"/>
        <v>2024</v>
      </c>
      <c r="C1124" t="str">
        <f t="shared" si="51"/>
        <v>2023-2024</v>
      </c>
      <c r="D1124" t="s">
        <v>148</v>
      </c>
      <c r="E1124" t="s">
        <v>74</v>
      </c>
      <c r="F1124" t="str">
        <f t="shared" si="52"/>
        <v>South Australia</v>
      </c>
      <c r="G1124" t="s">
        <v>32</v>
      </c>
      <c r="H1124">
        <v>5043</v>
      </c>
      <c r="I1124" t="s">
        <v>11</v>
      </c>
      <c r="J1124" t="s">
        <v>33</v>
      </c>
      <c r="K1124" t="s">
        <v>153</v>
      </c>
      <c r="L1124" t="s">
        <v>16</v>
      </c>
      <c r="M1124" s="5">
        <v>39.97</v>
      </c>
    </row>
    <row r="1125" spans="1:13" x14ac:dyDescent="0.2">
      <c r="A1125" s="2">
        <v>45545</v>
      </c>
      <c r="B1125" s="3">
        <f t="shared" si="53"/>
        <v>2025</v>
      </c>
      <c r="C1125" t="str">
        <f t="shared" si="51"/>
        <v>2024-2025</v>
      </c>
      <c r="D1125" t="s">
        <v>147</v>
      </c>
      <c r="E1125" t="s">
        <v>61</v>
      </c>
      <c r="F1125" t="str">
        <f t="shared" si="52"/>
        <v>New South Wales</v>
      </c>
      <c r="G1125" t="s">
        <v>10</v>
      </c>
      <c r="H1125">
        <v>2539</v>
      </c>
      <c r="I1125" t="s">
        <v>11</v>
      </c>
      <c r="J1125" t="s">
        <v>58</v>
      </c>
      <c r="K1125" t="s">
        <v>150</v>
      </c>
      <c r="L1125" t="s">
        <v>18</v>
      </c>
      <c r="M1125" s="5">
        <v>40</v>
      </c>
    </row>
    <row r="1126" spans="1:13" x14ac:dyDescent="0.2">
      <c r="A1126" s="2">
        <v>45530</v>
      </c>
      <c r="B1126" s="3">
        <f t="shared" si="53"/>
        <v>2025</v>
      </c>
      <c r="C1126" t="str">
        <f t="shared" si="51"/>
        <v>2024-2025</v>
      </c>
      <c r="D1126" t="s">
        <v>148</v>
      </c>
      <c r="E1126" t="s">
        <v>24</v>
      </c>
      <c r="F1126" t="str">
        <f t="shared" si="52"/>
        <v>New South Wales</v>
      </c>
      <c r="G1126" t="s">
        <v>10</v>
      </c>
      <c r="H1126">
        <v>2795</v>
      </c>
      <c r="I1126" t="s">
        <v>11</v>
      </c>
      <c r="J1126" t="s">
        <v>25</v>
      </c>
      <c r="K1126" t="s">
        <v>151</v>
      </c>
      <c r="L1126" t="s">
        <v>21</v>
      </c>
      <c r="M1126" s="5">
        <v>40.21</v>
      </c>
    </row>
    <row r="1127" spans="1:13" x14ac:dyDescent="0.2">
      <c r="A1127" s="2">
        <v>44983</v>
      </c>
      <c r="B1127" s="3">
        <f t="shared" si="53"/>
        <v>2023</v>
      </c>
      <c r="C1127" t="str">
        <f t="shared" si="51"/>
        <v>2022-2023</v>
      </c>
      <c r="D1127" t="s">
        <v>148</v>
      </c>
      <c r="E1127" t="s">
        <v>143</v>
      </c>
      <c r="F1127" t="str">
        <f t="shared" si="52"/>
        <v>New South Wales</v>
      </c>
      <c r="G1127" t="s">
        <v>10</v>
      </c>
      <c r="H1127">
        <v>2154</v>
      </c>
      <c r="I1127" t="s">
        <v>11</v>
      </c>
      <c r="J1127" t="s">
        <v>27</v>
      </c>
      <c r="K1127" t="s">
        <v>152</v>
      </c>
      <c r="L1127" t="s">
        <v>13</v>
      </c>
      <c r="M1127" s="5">
        <v>40.230000000000004</v>
      </c>
    </row>
    <row r="1128" spans="1:13" x14ac:dyDescent="0.2">
      <c r="A1128" s="2">
        <v>45484</v>
      </c>
      <c r="B1128" s="3">
        <f t="shared" si="53"/>
        <v>2025</v>
      </c>
      <c r="C1128" t="str">
        <f t="shared" si="51"/>
        <v>2024-2025</v>
      </c>
      <c r="D1128" t="s">
        <v>147</v>
      </c>
      <c r="E1128" t="s">
        <v>69</v>
      </c>
      <c r="F1128" t="str">
        <f t="shared" si="52"/>
        <v>Tasmania</v>
      </c>
      <c r="G1128" t="s">
        <v>70</v>
      </c>
      <c r="H1128">
        <v>7018</v>
      </c>
      <c r="I1128" t="s">
        <v>11</v>
      </c>
      <c r="J1128" t="s">
        <v>71</v>
      </c>
      <c r="K1128" t="s">
        <v>156</v>
      </c>
      <c r="L1128" t="s">
        <v>17</v>
      </c>
      <c r="M1128" s="5">
        <v>40.29</v>
      </c>
    </row>
    <row r="1129" spans="1:13" x14ac:dyDescent="0.2">
      <c r="A1129" s="2">
        <v>45495</v>
      </c>
      <c r="B1129" s="3">
        <f t="shared" si="53"/>
        <v>2025</v>
      </c>
      <c r="C1129" t="str">
        <f t="shared" si="51"/>
        <v>2024-2025</v>
      </c>
      <c r="D1129" t="s">
        <v>147</v>
      </c>
      <c r="E1129" t="s">
        <v>44</v>
      </c>
      <c r="F1129" t="str">
        <f t="shared" si="52"/>
        <v>Victoria</v>
      </c>
      <c r="G1129" t="s">
        <v>45</v>
      </c>
      <c r="H1129">
        <v>3066</v>
      </c>
      <c r="I1129" t="s">
        <v>11</v>
      </c>
      <c r="J1129" t="s">
        <v>46</v>
      </c>
      <c r="K1129" t="s">
        <v>149</v>
      </c>
      <c r="L1129" t="s">
        <v>15</v>
      </c>
      <c r="M1129" s="5">
        <v>40.39</v>
      </c>
    </row>
    <row r="1130" spans="1:13" x14ac:dyDescent="0.2">
      <c r="A1130" s="2">
        <v>45182</v>
      </c>
      <c r="B1130" s="3">
        <f t="shared" si="53"/>
        <v>2024</v>
      </c>
      <c r="C1130" t="str">
        <f t="shared" si="51"/>
        <v>2023-2024</v>
      </c>
      <c r="D1130" t="s">
        <v>147</v>
      </c>
      <c r="E1130" t="s">
        <v>133</v>
      </c>
      <c r="F1130" t="str">
        <f t="shared" si="52"/>
        <v>Queensland</v>
      </c>
      <c r="G1130" t="s">
        <v>35</v>
      </c>
      <c r="H1130">
        <v>4305</v>
      </c>
      <c r="I1130" t="s">
        <v>11</v>
      </c>
      <c r="J1130" t="s">
        <v>104</v>
      </c>
      <c r="K1130" t="s">
        <v>156</v>
      </c>
      <c r="L1130" t="s">
        <v>17</v>
      </c>
      <c r="M1130" s="5">
        <v>40.450000000000003</v>
      </c>
    </row>
    <row r="1131" spans="1:13" x14ac:dyDescent="0.2">
      <c r="A1131" s="2">
        <v>45199</v>
      </c>
      <c r="B1131" s="3">
        <f t="shared" si="53"/>
        <v>2024</v>
      </c>
      <c r="C1131" t="str">
        <f t="shared" si="51"/>
        <v>2023-2024</v>
      </c>
      <c r="D1131" t="s">
        <v>147</v>
      </c>
      <c r="E1131" t="s">
        <v>44</v>
      </c>
      <c r="F1131" t="str">
        <f t="shared" si="52"/>
        <v>Victoria</v>
      </c>
      <c r="G1131" t="s">
        <v>45</v>
      </c>
      <c r="H1131">
        <v>3066</v>
      </c>
      <c r="I1131" t="s">
        <v>11</v>
      </c>
      <c r="J1131" t="s">
        <v>46</v>
      </c>
      <c r="K1131" t="s">
        <v>19</v>
      </c>
      <c r="L1131" t="s">
        <v>23</v>
      </c>
      <c r="M1131" s="5">
        <v>40.729999999999997</v>
      </c>
    </row>
    <row r="1132" spans="1:13" x14ac:dyDescent="0.2">
      <c r="A1132" s="2">
        <v>45480</v>
      </c>
      <c r="B1132" s="3">
        <f t="shared" si="53"/>
        <v>2025</v>
      </c>
      <c r="C1132" t="str">
        <f t="shared" si="51"/>
        <v>2024-2025</v>
      </c>
      <c r="D1132" t="s">
        <v>147</v>
      </c>
      <c r="E1132" t="s">
        <v>124</v>
      </c>
      <c r="F1132" t="str">
        <f t="shared" si="52"/>
        <v>New South Wales</v>
      </c>
      <c r="G1132" t="s">
        <v>10</v>
      </c>
      <c r="H1132">
        <v>2015</v>
      </c>
      <c r="I1132" t="s">
        <v>11</v>
      </c>
      <c r="J1132" t="s">
        <v>12</v>
      </c>
      <c r="K1132" t="s">
        <v>149</v>
      </c>
      <c r="L1132" t="s">
        <v>15</v>
      </c>
      <c r="M1132" s="5">
        <v>40.79</v>
      </c>
    </row>
    <row r="1133" spans="1:13" x14ac:dyDescent="0.2">
      <c r="A1133" s="2">
        <v>45561</v>
      </c>
      <c r="B1133" s="3">
        <f t="shared" si="53"/>
        <v>2025</v>
      </c>
      <c r="C1133" t="str">
        <f t="shared" si="51"/>
        <v>2024-2025</v>
      </c>
      <c r="D1133" t="s">
        <v>147</v>
      </c>
      <c r="E1133" t="s">
        <v>135</v>
      </c>
      <c r="F1133" t="str">
        <f t="shared" si="52"/>
        <v>Victoria</v>
      </c>
      <c r="G1133" t="s">
        <v>45</v>
      </c>
      <c r="H1133">
        <v>3550</v>
      </c>
      <c r="I1133" t="s">
        <v>11</v>
      </c>
      <c r="J1133" t="s">
        <v>60</v>
      </c>
      <c r="K1133" t="s">
        <v>149</v>
      </c>
      <c r="L1133" t="s">
        <v>15</v>
      </c>
      <c r="M1133" s="5">
        <v>40.950000000000003</v>
      </c>
    </row>
    <row r="1134" spans="1:13" x14ac:dyDescent="0.2">
      <c r="A1134" s="2">
        <v>45292</v>
      </c>
      <c r="B1134" s="3">
        <f t="shared" si="53"/>
        <v>2024</v>
      </c>
      <c r="C1134" t="str">
        <f t="shared" si="51"/>
        <v>2023-2024</v>
      </c>
      <c r="D1134" t="s">
        <v>147</v>
      </c>
      <c r="E1134" t="s">
        <v>89</v>
      </c>
      <c r="F1134" t="str">
        <f t="shared" si="52"/>
        <v>Queensland</v>
      </c>
      <c r="G1134" t="s">
        <v>35</v>
      </c>
      <c r="H1134">
        <v>4655</v>
      </c>
      <c r="I1134" t="s">
        <v>11</v>
      </c>
      <c r="J1134" t="s">
        <v>51</v>
      </c>
      <c r="K1134" t="s">
        <v>154</v>
      </c>
      <c r="L1134" t="s">
        <v>14</v>
      </c>
      <c r="M1134" s="5">
        <v>40.980000000000004</v>
      </c>
    </row>
    <row r="1135" spans="1:13" x14ac:dyDescent="0.2">
      <c r="A1135" s="2">
        <v>45619</v>
      </c>
      <c r="B1135" s="3">
        <f t="shared" si="53"/>
        <v>2025</v>
      </c>
      <c r="C1135" t="str">
        <f t="shared" si="51"/>
        <v>2024-2025</v>
      </c>
      <c r="D1135" t="s">
        <v>148</v>
      </c>
      <c r="E1135" t="s">
        <v>122</v>
      </c>
      <c r="F1135" t="str">
        <f t="shared" si="52"/>
        <v>New South Wales</v>
      </c>
      <c r="G1135" t="s">
        <v>10</v>
      </c>
      <c r="H1135">
        <v>2650</v>
      </c>
      <c r="I1135" t="s">
        <v>11</v>
      </c>
      <c r="J1135" t="s">
        <v>25</v>
      </c>
      <c r="K1135" t="s">
        <v>150</v>
      </c>
      <c r="L1135" t="s">
        <v>18</v>
      </c>
      <c r="M1135" s="5">
        <v>41.48</v>
      </c>
    </row>
    <row r="1136" spans="1:13" x14ac:dyDescent="0.2">
      <c r="A1136" s="2">
        <v>45428</v>
      </c>
      <c r="B1136" s="3">
        <f t="shared" si="53"/>
        <v>2024</v>
      </c>
      <c r="C1136" t="str">
        <f t="shared" si="51"/>
        <v>2023-2024</v>
      </c>
      <c r="D1136" t="s">
        <v>148</v>
      </c>
      <c r="E1136" t="s">
        <v>99</v>
      </c>
      <c r="F1136" t="str">
        <f t="shared" si="52"/>
        <v>Victoria</v>
      </c>
      <c r="G1136" t="s">
        <v>45</v>
      </c>
      <c r="H1136">
        <v>3148</v>
      </c>
      <c r="I1136" t="s">
        <v>11</v>
      </c>
      <c r="J1136" t="s">
        <v>63</v>
      </c>
      <c r="K1136" t="s">
        <v>150</v>
      </c>
      <c r="L1136" t="s">
        <v>18</v>
      </c>
      <c r="M1136" s="5">
        <v>41.64</v>
      </c>
    </row>
    <row r="1137" spans="1:13" x14ac:dyDescent="0.2">
      <c r="A1137" s="2">
        <v>45496</v>
      </c>
      <c r="B1137" s="3">
        <f t="shared" si="53"/>
        <v>2025</v>
      </c>
      <c r="C1137" t="str">
        <f t="shared" si="51"/>
        <v>2024-2025</v>
      </c>
      <c r="D1137" t="s">
        <v>148</v>
      </c>
      <c r="E1137" t="s">
        <v>145</v>
      </c>
      <c r="F1137" t="str">
        <f t="shared" si="52"/>
        <v>New South Wales</v>
      </c>
      <c r="G1137" t="s">
        <v>10</v>
      </c>
      <c r="H1137">
        <v>2101</v>
      </c>
      <c r="I1137" t="s">
        <v>11</v>
      </c>
      <c r="J1137" t="s">
        <v>27</v>
      </c>
      <c r="K1137" t="s">
        <v>149</v>
      </c>
      <c r="L1137" t="s">
        <v>15</v>
      </c>
      <c r="M1137" s="5">
        <v>41.64</v>
      </c>
    </row>
    <row r="1138" spans="1:13" x14ac:dyDescent="0.2">
      <c r="A1138" s="2">
        <v>45424</v>
      </c>
      <c r="B1138" s="3">
        <f t="shared" si="53"/>
        <v>2024</v>
      </c>
      <c r="C1138" t="str">
        <f t="shared" si="51"/>
        <v>2023-2024</v>
      </c>
      <c r="D1138" t="s">
        <v>148</v>
      </c>
      <c r="E1138" t="s">
        <v>130</v>
      </c>
      <c r="F1138" t="str">
        <f t="shared" si="52"/>
        <v>South Australia</v>
      </c>
      <c r="G1138" t="s">
        <v>32</v>
      </c>
      <c r="H1138">
        <v>5290</v>
      </c>
      <c r="I1138" t="s">
        <v>11</v>
      </c>
      <c r="J1138" t="s">
        <v>38</v>
      </c>
      <c r="K1138" t="s">
        <v>152</v>
      </c>
      <c r="L1138" t="s">
        <v>13</v>
      </c>
      <c r="M1138" s="5">
        <v>41.75</v>
      </c>
    </row>
    <row r="1139" spans="1:13" x14ac:dyDescent="0.2">
      <c r="A1139" s="2">
        <v>45492</v>
      </c>
      <c r="B1139" s="3">
        <f t="shared" si="53"/>
        <v>2025</v>
      </c>
      <c r="C1139" t="str">
        <f t="shared" si="51"/>
        <v>2024-2025</v>
      </c>
      <c r="D1139" t="s">
        <v>147</v>
      </c>
      <c r="E1139" t="s">
        <v>132</v>
      </c>
      <c r="F1139" t="str">
        <f t="shared" si="52"/>
        <v>New South Wales</v>
      </c>
      <c r="G1139" t="s">
        <v>10</v>
      </c>
      <c r="H1139">
        <v>2800</v>
      </c>
      <c r="I1139" t="s">
        <v>11</v>
      </c>
      <c r="J1139" t="s">
        <v>25</v>
      </c>
      <c r="K1139" t="s">
        <v>154</v>
      </c>
      <c r="L1139" t="s">
        <v>14</v>
      </c>
      <c r="M1139" s="5">
        <v>41.870000000000005</v>
      </c>
    </row>
    <row r="1140" spans="1:13" x14ac:dyDescent="0.2">
      <c r="A1140" s="2">
        <v>45024</v>
      </c>
      <c r="B1140" s="3">
        <f t="shared" si="53"/>
        <v>2023</v>
      </c>
      <c r="C1140" t="str">
        <f t="shared" si="51"/>
        <v>2022-2023</v>
      </c>
      <c r="D1140" t="s">
        <v>148</v>
      </c>
      <c r="E1140" t="s">
        <v>95</v>
      </c>
      <c r="F1140" t="str">
        <f t="shared" si="52"/>
        <v>Victoria</v>
      </c>
      <c r="G1140" t="s">
        <v>45</v>
      </c>
      <c r="H1140">
        <v>3931</v>
      </c>
      <c r="I1140" t="s">
        <v>11</v>
      </c>
      <c r="J1140" t="s">
        <v>55</v>
      </c>
      <c r="K1140" t="s">
        <v>155</v>
      </c>
      <c r="L1140" t="s">
        <v>20</v>
      </c>
      <c r="M1140" s="5">
        <v>41.88</v>
      </c>
    </row>
    <row r="1141" spans="1:13" x14ac:dyDescent="0.2">
      <c r="A1141" s="2">
        <v>45009</v>
      </c>
      <c r="B1141" s="3">
        <f t="shared" si="53"/>
        <v>2023</v>
      </c>
      <c r="C1141" t="str">
        <f t="shared" si="51"/>
        <v>2022-2023</v>
      </c>
      <c r="D1141" t="s">
        <v>147</v>
      </c>
      <c r="E1141" t="s">
        <v>69</v>
      </c>
      <c r="F1141" t="str">
        <f t="shared" si="52"/>
        <v>Tasmania</v>
      </c>
      <c r="G1141" t="s">
        <v>70</v>
      </c>
      <c r="H1141">
        <v>7018</v>
      </c>
      <c r="I1141" t="s">
        <v>11</v>
      </c>
      <c r="J1141" t="s">
        <v>71</v>
      </c>
      <c r="K1141" t="s">
        <v>150</v>
      </c>
      <c r="L1141" t="s">
        <v>18</v>
      </c>
      <c r="M1141" s="5">
        <v>41.92</v>
      </c>
    </row>
    <row r="1142" spans="1:13" x14ac:dyDescent="0.2">
      <c r="A1142" s="2">
        <v>45482</v>
      </c>
      <c r="B1142" s="3">
        <f t="shared" si="53"/>
        <v>2025</v>
      </c>
      <c r="C1142" t="str">
        <f t="shared" si="51"/>
        <v>2024-2025</v>
      </c>
      <c r="D1142" t="s">
        <v>147</v>
      </c>
      <c r="E1142" t="s">
        <v>86</v>
      </c>
      <c r="F1142" t="str">
        <f t="shared" si="52"/>
        <v>New South Wales</v>
      </c>
      <c r="G1142" t="s">
        <v>10</v>
      </c>
      <c r="H1142">
        <v>2064</v>
      </c>
      <c r="I1142" t="s">
        <v>11</v>
      </c>
      <c r="J1142" t="s">
        <v>12</v>
      </c>
      <c r="K1142" t="s">
        <v>153</v>
      </c>
      <c r="L1142" t="s">
        <v>16</v>
      </c>
      <c r="M1142" s="5">
        <v>41.93</v>
      </c>
    </row>
    <row r="1143" spans="1:13" x14ac:dyDescent="0.2">
      <c r="A1143" s="2">
        <v>45568</v>
      </c>
      <c r="B1143" s="3">
        <f t="shared" si="53"/>
        <v>2025</v>
      </c>
      <c r="C1143" t="str">
        <f t="shared" si="51"/>
        <v>2024-2025</v>
      </c>
      <c r="D1143" t="s">
        <v>148</v>
      </c>
      <c r="E1143" t="s">
        <v>100</v>
      </c>
      <c r="F1143" t="str">
        <f t="shared" si="52"/>
        <v>Western Australia</v>
      </c>
      <c r="G1143" t="s">
        <v>48</v>
      </c>
      <c r="H1143">
        <v>6021</v>
      </c>
      <c r="I1143" t="s">
        <v>11</v>
      </c>
      <c r="J1143" t="s">
        <v>49</v>
      </c>
      <c r="K1143" t="s">
        <v>153</v>
      </c>
      <c r="L1143" t="s">
        <v>16</v>
      </c>
      <c r="M1143" s="5">
        <v>41.93</v>
      </c>
    </row>
    <row r="1144" spans="1:13" x14ac:dyDescent="0.2">
      <c r="A1144" s="2">
        <v>45069</v>
      </c>
      <c r="B1144" s="3">
        <f t="shared" si="53"/>
        <v>2023</v>
      </c>
      <c r="C1144" t="str">
        <f t="shared" si="51"/>
        <v>2022-2023</v>
      </c>
      <c r="D1144" t="s">
        <v>147</v>
      </c>
      <c r="E1144" t="s">
        <v>146</v>
      </c>
      <c r="F1144" t="str">
        <f t="shared" si="52"/>
        <v>Victoria</v>
      </c>
      <c r="G1144" t="s">
        <v>45</v>
      </c>
      <c r="H1144">
        <v>3353</v>
      </c>
      <c r="I1144" t="s">
        <v>11</v>
      </c>
      <c r="J1144" t="s">
        <v>60</v>
      </c>
      <c r="K1144" t="s">
        <v>155</v>
      </c>
      <c r="L1144" t="s">
        <v>20</v>
      </c>
      <c r="M1144" s="5">
        <v>41.93</v>
      </c>
    </row>
    <row r="1145" spans="1:13" x14ac:dyDescent="0.2">
      <c r="A1145" s="2">
        <v>45403</v>
      </c>
      <c r="B1145" s="3">
        <f t="shared" si="53"/>
        <v>2024</v>
      </c>
      <c r="C1145" t="str">
        <f t="shared" si="51"/>
        <v>2023-2024</v>
      </c>
      <c r="D1145" t="s">
        <v>147</v>
      </c>
      <c r="E1145" t="s">
        <v>73</v>
      </c>
      <c r="F1145" t="str">
        <f t="shared" si="52"/>
        <v>Victoria</v>
      </c>
      <c r="G1145" t="s">
        <v>45</v>
      </c>
      <c r="H1145">
        <v>3136</v>
      </c>
      <c r="I1145" t="s">
        <v>11</v>
      </c>
      <c r="J1145" t="s">
        <v>63</v>
      </c>
      <c r="K1145" t="s">
        <v>149</v>
      </c>
      <c r="L1145" t="s">
        <v>15</v>
      </c>
      <c r="M1145" s="5">
        <v>41.93</v>
      </c>
    </row>
    <row r="1146" spans="1:13" x14ac:dyDescent="0.2">
      <c r="A1146" s="2">
        <v>45204</v>
      </c>
      <c r="B1146" s="3">
        <f t="shared" si="53"/>
        <v>2024</v>
      </c>
      <c r="C1146" t="str">
        <f t="shared" si="51"/>
        <v>2023-2024</v>
      </c>
      <c r="D1146" t="s">
        <v>147</v>
      </c>
      <c r="E1146" t="s">
        <v>28</v>
      </c>
      <c r="F1146" t="str">
        <f t="shared" si="52"/>
        <v>Northern Territory</v>
      </c>
      <c r="G1146" t="s">
        <v>29</v>
      </c>
      <c r="H1146">
        <v>800</v>
      </c>
      <c r="I1146" t="s">
        <v>11</v>
      </c>
      <c r="J1146" t="s">
        <v>30</v>
      </c>
      <c r="K1146" t="s">
        <v>19</v>
      </c>
      <c r="L1146" t="s">
        <v>23</v>
      </c>
      <c r="M1146" s="5">
        <v>41.93</v>
      </c>
    </row>
    <row r="1147" spans="1:13" x14ac:dyDescent="0.2">
      <c r="A1147" s="2">
        <v>45205</v>
      </c>
      <c r="B1147" s="3">
        <f t="shared" si="53"/>
        <v>2024</v>
      </c>
      <c r="C1147" t="str">
        <f t="shared" si="51"/>
        <v>2023-2024</v>
      </c>
      <c r="D1147" t="s">
        <v>147</v>
      </c>
      <c r="E1147" t="s">
        <v>64</v>
      </c>
      <c r="F1147" t="str">
        <f t="shared" si="52"/>
        <v>Victoria</v>
      </c>
      <c r="G1147" t="s">
        <v>45</v>
      </c>
      <c r="H1147">
        <v>3199</v>
      </c>
      <c r="I1147" t="s">
        <v>11</v>
      </c>
      <c r="J1147" t="s">
        <v>63</v>
      </c>
      <c r="K1147" t="s">
        <v>19</v>
      </c>
      <c r="L1147" t="s">
        <v>23</v>
      </c>
      <c r="M1147" s="5">
        <v>41.93</v>
      </c>
    </row>
    <row r="1148" spans="1:13" x14ac:dyDescent="0.2">
      <c r="A1148" s="2">
        <v>45029</v>
      </c>
      <c r="B1148" s="3">
        <f t="shared" si="53"/>
        <v>2023</v>
      </c>
      <c r="C1148" t="str">
        <f t="shared" si="51"/>
        <v>2022-2023</v>
      </c>
      <c r="D1148" t="s">
        <v>147</v>
      </c>
      <c r="E1148" t="s">
        <v>128</v>
      </c>
      <c r="F1148" t="str">
        <f t="shared" si="52"/>
        <v>Western Australia</v>
      </c>
      <c r="G1148" t="s">
        <v>48</v>
      </c>
      <c r="H1148">
        <v>6027</v>
      </c>
      <c r="I1148" t="s">
        <v>11</v>
      </c>
      <c r="J1148" t="s">
        <v>49</v>
      </c>
      <c r="K1148" t="s">
        <v>156</v>
      </c>
      <c r="L1148" t="s">
        <v>17</v>
      </c>
      <c r="M1148" s="5">
        <v>41.93</v>
      </c>
    </row>
    <row r="1149" spans="1:13" x14ac:dyDescent="0.2">
      <c r="A1149" s="2">
        <v>44938</v>
      </c>
      <c r="B1149" s="3">
        <f t="shared" si="53"/>
        <v>2023</v>
      </c>
      <c r="C1149" t="str">
        <f t="shared" si="51"/>
        <v>2022-2023</v>
      </c>
      <c r="D1149" t="s">
        <v>148</v>
      </c>
      <c r="E1149" t="s">
        <v>47</v>
      </c>
      <c r="F1149" t="str">
        <f t="shared" si="52"/>
        <v>Western Australia</v>
      </c>
      <c r="G1149" t="s">
        <v>48</v>
      </c>
      <c r="H1149">
        <v>6030</v>
      </c>
      <c r="I1149" t="s">
        <v>11</v>
      </c>
      <c r="J1149" t="s">
        <v>49</v>
      </c>
      <c r="K1149" t="s">
        <v>153</v>
      </c>
      <c r="L1149" t="s">
        <v>16</v>
      </c>
      <c r="M1149" s="5">
        <v>41.93</v>
      </c>
    </row>
    <row r="1150" spans="1:13" x14ac:dyDescent="0.2">
      <c r="A1150" s="2">
        <v>45302</v>
      </c>
      <c r="B1150" s="3">
        <f t="shared" si="53"/>
        <v>2024</v>
      </c>
      <c r="C1150" t="str">
        <f t="shared" si="51"/>
        <v>2023-2024</v>
      </c>
      <c r="D1150" t="s">
        <v>148</v>
      </c>
      <c r="E1150" t="s">
        <v>130</v>
      </c>
      <c r="F1150" t="str">
        <f t="shared" si="52"/>
        <v>South Australia</v>
      </c>
      <c r="G1150" t="s">
        <v>32</v>
      </c>
      <c r="H1150">
        <v>5290</v>
      </c>
      <c r="I1150" t="s">
        <v>11</v>
      </c>
      <c r="J1150" t="s">
        <v>38</v>
      </c>
      <c r="K1150" t="s">
        <v>156</v>
      </c>
      <c r="L1150" t="s">
        <v>17</v>
      </c>
      <c r="M1150" s="5">
        <v>41.93</v>
      </c>
    </row>
    <row r="1151" spans="1:13" x14ac:dyDescent="0.2">
      <c r="A1151" s="2">
        <v>45258</v>
      </c>
      <c r="B1151" s="3">
        <f t="shared" si="53"/>
        <v>2024</v>
      </c>
      <c r="C1151" t="str">
        <f t="shared" si="51"/>
        <v>2023-2024</v>
      </c>
      <c r="D1151" t="s">
        <v>147</v>
      </c>
      <c r="E1151" t="s">
        <v>136</v>
      </c>
      <c r="F1151" t="str">
        <f t="shared" si="52"/>
        <v>Victoria</v>
      </c>
      <c r="G1151" t="s">
        <v>45</v>
      </c>
      <c r="H1151">
        <v>3175</v>
      </c>
      <c r="I1151" t="s">
        <v>11</v>
      </c>
      <c r="J1151" t="s">
        <v>63</v>
      </c>
      <c r="K1151" t="s">
        <v>150</v>
      </c>
      <c r="L1151" t="s">
        <v>18</v>
      </c>
      <c r="M1151" s="5">
        <v>41.96</v>
      </c>
    </row>
    <row r="1152" spans="1:13" x14ac:dyDescent="0.2">
      <c r="A1152" s="2">
        <v>45136</v>
      </c>
      <c r="B1152" s="3">
        <f t="shared" si="53"/>
        <v>2024</v>
      </c>
      <c r="C1152" t="str">
        <f t="shared" si="51"/>
        <v>2023-2024</v>
      </c>
      <c r="D1152" t="s">
        <v>147</v>
      </c>
      <c r="E1152" t="s">
        <v>57</v>
      </c>
      <c r="F1152" t="str">
        <f t="shared" si="52"/>
        <v>New South Wales</v>
      </c>
      <c r="G1152" t="s">
        <v>10</v>
      </c>
      <c r="H1152">
        <v>2560</v>
      </c>
      <c r="I1152" t="s">
        <v>11</v>
      </c>
      <c r="J1152" t="s">
        <v>58</v>
      </c>
      <c r="K1152" t="s">
        <v>152</v>
      </c>
      <c r="L1152" t="s">
        <v>13</v>
      </c>
      <c r="M1152" s="5">
        <v>41.97</v>
      </c>
    </row>
    <row r="1153" spans="1:13" x14ac:dyDescent="0.2">
      <c r="A1153" s="2">
        <v>45357</v>
      </c>
      <c r="B1153" s="3">
        <f t="shared" si="53"/>
        <v>2024</v>
      </c>
      <c r="C1153" t="str">
        <f t="shared" si="51"/>
        <v>2023-2024</v>
      </c>
      <c r="D1153" t="s">
        <v>147</v>
      </c>
      <c r="E1153" t="s">
        <v>93</v>
      </c>
      <c r="F1153" t="str">
        <f t="shared" si="52"/>
        <v>Western Australia</v>
      </c>
      <c r="G1153" t="s">
        <v>48</v>
      </c>
      <c r="H1153">
        <v>6112</v>
      </c>
      <c r="I1153" t="s">
        <v>11</v>
      </c>
      <c r="J1153" t="s">
        <v>94</v>
      </c>
      <c r="K1153" t="s">
        <v>154</v>
      </c>
      <c r="L1153" t="s">
        <v>14</v>
      </c>
      <c r="M1153" s="5">
        <v>42</v>
      </c>
    </row>
    <row r="1154" spans="1:13" x14ac:dyDescent="0.2">
      <c r="A1154" s="2">
        <v>45415</v>
      </c>
      <c r="B1154" s="3">
        <f t="shared" si="53"/>
        <v>2024</v>
      </c>
      <c r="C1154" t="str">
        <f t="shared" ref="C1154:C1217" si="54">IF(MONTH(A1154) &gt;= 7, YEAR(A1154) &amp; "-" &amp; YEAR(A1154) + 1, YEAR(A1154) - 1 &amp; "-" &amp; YEAR(A1154))</f>
        <v>2023-2024</v>
      </c>
      <c r="D1154" t="s">
        <v>147</v>
      </c>
      <c r="E1154" t="s">
        <v>64</v>
      </c>
      <c r="F1154" t="str">
        <f t="shared" ref="F1154:F1217" si="55">IF(G1154="WA","Western Australia",
IF(G1154="NSW","New South Wales",
IF(G1154="QLD","Queensland",
IF(G1154="VIC","Victoria",
IF(G1154="TAS","Tasmania",
IF(G1154="SA","South Australia",
IF(G1154="NT","Northern Territory",
IF(G1154="ACT","Australian Capital Territory",G1154))))))))</f>
        <v>Victoria</v>
      </c>
      <c r="G1154" t="s">
        <v>45</v>
      </c>
      <c r="H1154">
        <v>3199</v>
      </c>
      <c r="I1154" t="s">
        <v>11</v>
      </c>
      <c r="J1154" t="s">
        <v>63</v>
      </c>
      <c r="K1154" t="s">
        <v>149</v>
      </c>
      <c r="L1154" t="s">
        <v>15</v>
      </c>
      <c r="M1154" s="5">
        <v>42.17</v>
      </c>
    </row>
    <row r="1155" spans="1:13" x14ac:dyDescent="0.2">
      <c r="A1155" s="2">
        <v>45624</v>
      </c>
      <c r="B1155" s="3">
        <f t="shared" ref="B1155:B1218" si="56">IF(MONTH(A1155)&gt;=7,YEAR(A1155)+1,YEAR(A1155))</f>
        <v>2025</v>
      </c>
      <c r="C1155" t="str">
        <f t="shared" si="54"/>
        <v>2024-2025</v>
      </c>
      <c r="D1155" t="s">
        <v>147</v>
      </c>
      <c r="E1155" t="s">
        <v>87</v>
      </c>
      <c r="F1155" t="str">
        <f t="shared" si="55"/>
        <v>New South Wales</v>
      </c>
      <c r="G1155" t="s">
        <v>10</v>
      </c>
      <c r="H1155">
        <v>2790</v>
      </c>
      <c r="I1155" t="s">
        <v>11</v>
      </c>
      <c r="J1155" t="s">
        <v>25</v>
      </c>
      <c r="K1155" t="s">
        <v>152</v>
      </c>
      <c r="L1155" t="s">
        <v>13</v>
      </c>
      <c r="M1155" s="5">
        <v>42.65</v>
      </c>
    </row>
    <row r="1156" spans="1:13" x14ac:dyDescent="0.2">
      <c r="A1156" s="2">
        <v>45382</v>
      </c>
      <c r="B1156" s="3">
        <f t="shared" si="56"/>
        <v>2024</v>
      </c>
      <c r="C1156" t="str">
        <f t="shared" si="54"/>
        <v>2023-2024</v>
      </c>
      <c r="D1156" t="s">
        <v>147</v>
      </c>
      <c r="E1156" t="s">
        <v>113</v>
      </c>
      <c r="F1156" t="str">
        <f t="shared" si="55"/>
        <v>Queensland</v>
      </c>
      <c r="G1156" t="s">
        <v>35</v>
      </c>
      <c r="H1156">
        <v>4215</v>
      </c>
      <c r="I1156" t="s">
        <v>11</v>
      </c>
      <c r="J1156" t="s">
        <v>104</v>
      </c>
      <c r="K1156" t="s">
        <v>157</v>
      </c>
      <c r="L1156" t="s">
        <v>22</v>
      </c>
      <c r="M1156" s="5">
        <v>42.79</v>
      </c>
    </row>
    <row r="1157" spans="1:13" x14ac:dyDescent="0.2">
      <c r="A1157" s="2">
        <v>45606</v>
      </c>
      <c r="B1157" s="3">
        <f t="shared" si="56"/>
        <v>2025</v>
      </c>
      <c r="C1157" t="str">
        <f t="shared" si="54"/>
        <v>2024-2025</v>
      </c>
      <c r="D1157" t="s">
        <v>147</v>
      </c>
      <c r="E1157" t="s">
        <v>73</v>
      </c>
      <c r="F1157" t="str">
        <f t="shared" si="55"/>
        <v>Victoria</v>
      </c>
      <c r="G1157" t="s">
        <v>45</v>
      </c>
      <c r="H1157">
        <v>3136</v>
      </c>
      <c r="I1157" t="s">
        <v>11</v>
      </c>
      <c r="J1157" t="s">
        <v>63</v>
      </c>
      <c r="K1157" t="s">
        <v>156</v>
      </c>
      <c r="L1157" t="s">
        <v>17</v>
      </c>
      <c r="M1157" s="5">
        <v>42.92</v>
      </c>
    </row>
    <row r="1158" spans="1:13" x14ac:dyDescent="0.2">
      <c r="A1158" s="2">
        <v>45006</v>
      </c>
      <c r="B1158" s="3">
        <f t="shared" si="56"/>
        <v>2023</v>
      </c>
      <c r="C1158" t="str">
        <f t="shared" si="54"/>
        <v>2022-2023</v>
      </c>
      <c r="D1158" t="s">
        <v>147</v>
      </c>
      <c r="E1158" t="s">
        <v>105</v>
      </c>
      <c r="F1158" t="str">
        <f t="shared" si="55"/>
        <v>Victoria</v>
      </c>
      <c r="G1158" t="s">
        <v>45</v>
      </c>
      <c r="H1158">
        <v>3500</v>
      </c>
      <c r="I1158" t="s">
        <v>11</v>
      </c>
      <c r="J1158" t="s">
        <v>60</v>
      </c>
      <c r="K1158" t="s">
        <v>155</v>
      </c>
      <c r="L1158" t="s">
        <v>20</v>
      </c>
      <c r="M1158" s="5">
        <v>42.92</v>
      </c>
    </row>
    <row r="1159" spans="1:13" x14ac:dyDescent="0.2">
      <c r="A1159" s="2">
        <v>45159</v>
      </c>
      <c r="B1159" s="3">
        <f t="shared" si="56"/>
        <v>2024</v>
      </c>
      <c r="C1159" t="str">
        <f t="shared" si="54"/>
        <v>2023-2024</v>
      </c>
      <c r="D1159" t="s">
        <v>147</v>
      </c>
      <c r="E1159" t="s">
        <v>76</v>
      </c>
      <c r="F1159" t="str">
        <f t="shared" si="55"/>
        <v>Western Australia</v>
      </c>
      <c r="G1159" t="s">
        <v>48</v>
      </c>
      <c r="H1159">
        <v>6450</v>
      </c>
      <c r="I1159" t="s">
        <v>11</v>
      </c>
      <c r="J1159" t="s">
        <v>77</v>
      </c>
      <c r="K1159" t="s">
        <v>19</v>
      </c>
      <c r="L1159" t="s">
        <v>23</v>
      </c>
      <c r="M1159" s="5">
        <v>42.93</v>
      </c>
    </row>
    <row r="1160" spans="1:13" x14ac:dyDescent="0.2">
      <c r="A1160" s="2">
        <v>45443</v>
      </c>
      <c r="B1160" s="3">
        <f t="shared" si="56"/>
        <v>2024</v>
      </c>
      <c r="C1160" t="str">
        <f t="shared" si="54"/>
        <v>2023-2024</v>
      </c>
      <c r="D1160" t="s">
        <v>148</v>
      </c>
      <c r="E1160" t="s">
        <v>102</v>
      </c>
      <c r="F1160" t="str">
        <f t="shared" si="55"/>
        <v>Queensland</v>
      </c>
      <c r="G1160" t="s">
        <v>35</v>
      </c>
      <c r="H1160">
        <v>4870</v>
      </c>
      <c r="I1160" t="s">
        <v>11</v>
      </c>
      <c r="J1160" t="s">
        <v>36</v>
      </c>
      <c r="K1160" t="s">
        <v>154</v>
      </c>
      <c r="L1160" t="s">
        <v>14</v>
      </c>
      <c r="M1160" s="5">
        <v>42.96</v>
      </c>
    </row>
    <row r="1161" spans="1:13" x14ac:dyDescent="0.2">
      <c r="A1161" s="2">
        <v>45144</v>
      </c>
      <c r="B1161" s="3">
        <f t="shared" si="56"/>
        <v>2024</v>
      </c>
      <c r="C1161" t="str">
        <f t="shared" si="54"/>
        <v>2023-2024</v>
      </c>
      <c r="D1161" t="s">
        <v>147</v>
      </c>
      <c r="E1161" t="s">
        <v>127</v>
      </c>
      <c r="F1161" t="str">
        <f t="shared" si="55"/>
        <v>New South Wales</v>
      </c>
      <c r="G1161" t="s">
        <v>10</v>
      </c>
      <c r="H1161">
        <v>2131</v>
      </c>
      <c r="I1161" t="s">
        <v>11</v>
      </c>
      <c r="J1161" t="s">
        <v>27</v>
      </c>
      <c r="K1161" t="s">
        <v>154</v>
      </c>
      <c r="L1161" t="s">
        <v>14</v>
      </c>
      <c r="M1161" s="5">
        <v>42.98</v>
      </c>
    </row>
    <row r="1162" spans="1:13" x14ac:dyDescent="0.2">
      <c r="A1162" s="2">
        <v>45014</v>
      </c>
      <c r="B1162" s="3">
        <f t="shared" si="56"/>
        <v>2023</v>
      </c>
      <c r="C1162" t="str">
        <f t="shared" si="54"/>
        <v>2022-2023</v>
      </c>
      <c r="D1162" t="s">
        <v>147</v>
      </c>
      <c r="E1162" t="s">
        <v>74</v>
      </c>
      <c r="F1162" t="str">
        <f t="shared" si="55"/>
        <v>South Australia</v>
      </c>
      <c r="G1162" t="s">
        <v>32</v>
      </c>
      <c r="H1162">
        <v>5043</v>
      </c>
      <c r="I1162" t="s">
        <v>11</v>
      </c>
      <c r="J1162" t="s">
        <v>33</v>
      </c>
      <c r="K1162" t="s">
        <v>154</v>
      </c>
      <c r="L1162" t="s">
        <v>14</v>
      </c>
      <c r="M1162" s="5">
        <v>43</v>
      </c>
    </row>
    <row r="1163" spans="1:13" x14ac:dyDescent="0.2">
      <c r="A1163" s="2">
        <v>45141</v>
      </c>
      <c r="B1163" s="3">
        <f t="shared" si="56"/>
        <v>2024</v>
      </c>
      <c r="C1163" t="str">
        <f t="shared" si="54"/>
        <v>2023-2024</v>
      </c>
      <c r="D1163" t="s">
        <v>147</v>
      </c>
      <c r="E1163" t="s">
        <v>109</v>
      </c>
      <c r="F1163" t="str">
        <f t="shared" si="55"/>
        <v>New South Wales</v>
      </c>
      <c r="G1163" t="s">
        <v>10</v>
      </c>
      <c r="H1163">
        <v>2480</v>
      </c>
      <c r="I1163" t="s">
        <v>11</v>
      </c>
      <c r="J1163" t="s">
        <v>68</v>
      </c>
      <c r="K1163" t="s">
        <v>151</v>
      </c>
      <c r="L1163" t="s">
        <v>21</v>
      </c>
      <c r="M1163" s="5">
        <v>43.13</v>
      </c>
    </row>
    <row r="1164" spans="1:13" x14ac:dyDescent="0.2">
      <c r="A1164" s="2">
        <v>45626</v>
      </c>
      <c r="B1164" s="3">
        <f t="shared" si="56"/>
        <v>2025</v>
      </c>
      <c r="C1164" t="str">
        <f t="shared" si="54"/>
        <v>2024-2025</v>
      </c>
      <c r="D1164" t="s">
        <v>147</v>
      </c>
      <c r="E1164" t="s">
        <v>9</v>
      </c>
      <c r="F1164" t="str">
        <f t="shared" si="55"/>
        <v>New South Wales</v>
      </c>
      <c r="G1164" t="s">
        <v>10</v>
      </c>
      <c r="H1164">
        <v>2067</v>
      </c>
      <c r="I1164" t="s">
        <v>11</v>
      </c>
      <c r="J1164" t="s">
        <v>12</v>
      </c>
      <c r="K1164" t="s">
        <v>157</v>
      </c>
      <c r="L1164" t="s">
        <v>22</v>
      </c>
      <c r="M1164" s="5">
        <v>43.28</v>
      </c>
    </row>
    <row r="1165" spans="1:13" x14ac:dyDescent="0.2">
      <c r="A1165" s="2">
        <v>45554</v>
      </c>
      <c r="B1165" s="3">
        <f t="shared" si="56"/>
        <v>2025</v>
      </c>
      <c r="C1165" t="str">
        <f t="shared" si="54"/>
        <v>2024-2025</v>
      </c>
      <c r="D1165" t="s">
        <v>147</v>
      </c>
      <c r="E1165" t="s">
        <v>125</v>
      </c>
      <c r="F1165" t="str">
        <f t="shared" si="55"/>
        <v>Victoria</v>
      </c>
      <c r="G1165" t="s">
        <v>45</v>
      </c>
      <c r="H1165">
        <v>3400</v>
      </c>
      <c r="I1165" t="s">
        <v>11</v>
      </c>
      <c r="J1165" t="s">
        <v>60</v>
      </c>
      <c r="K1165" t="s">
        <v>152</v>
      </c>
      <c r="L1165" t="s">
        <v>13</v>
      </c>
      <c r="M1165" s="5">
        <v>43.47</v>
      </c>
    </row>
    <row r="1166" spans="1:13" x14ac:dyDescent="0.2">
      <c r="A1166" s="2">
        <v>45022</v>
      </c>
      <c r="B1166" s="3">
        <f t="shared" si="56"/>
        <v>2023</v>
      </c>
      <c r="C1166" t="str">
        <f t="shared" si="54"/>
        <v>2022-2023</v>
      </c>
      <c r="D1166" t="s">
        <v>147</v>
      </c>
      <c r="E1166" t="s">
        <v>136</v>
      </c>
      <c r="F1166" t="str">
        <f t="shared" si="55"/>
        <v>Victoria</v>
      </c>
      <c r="G1166" t="s">
        <v>45</v>
      </c>
      <c r="H1166">
        <v>3175</v>
      </c>
      <c r="I1166" t="s">
        <v>11</v>
      </c>
      <c r="J1166" t="s">
        <v>63</v>
      </c>
      <c r="K1166" t="s">
        <v>157</v>
      </c>
      <c r="L1166" t="s">
        <v>22</v>
      </c>
      <c r="M1166" s="5">
        <v>43.56</v>
      </c>
    </row>
    <row r="1167" spans="1:13" x14ac:dyDescent="0.2">
      <c r="A1167" s="2">
        <v>45384</v>
      </c>
      <c r="B1167" s="3">
        <f t="shared" si="56"/>
        <v>2024</v>
      </c>
      <c r="C1167" t="str">
        <f t="shared" si="54"/>
        <v>2023-2024</v>
      </c>
      <c r="D1167" t="s">
        <v>147</v>
      </c>
      <c r="E1167" t="s">
        <v>73</v>
      </c>
      <c r="F1167" t="str">
        <f t="shared" si="55"/>
        <v>Victoria</v>
      </c>
      <c r="G1167" t="s">
        <v>45</v>
      </c>
      <c r="H1167">
        <v>3136</v>
      </c>
      <c r="I1167" t="s">
        <v>11</v>
      </c>
      <c r="J1167" t="s">
        <v>63</v>
      </c>
      <c r="K1167" t="s">
        <v>155</v>
      </c>
      <c r="L1167" t="s">
        <v>20</v>
      </c>
      <c r="M1167" s="5">
        <v>43.58</v>
      </c>
    </row>
    <row r="1168" spans="1:13" x14ac:dyDescent="0.2">
      <c r="A1168" s="2">
        <v>45270</v>
      </c>
      <c r="B1168" s="3">
        <f t="shared" si="56"/>
        <v>2024</v>
      </c>
      <c r="C1168" t="str">
        <f t="shared" si="54"/>
        <v>2023-2024</v>
      </c>
      <c r="D1168" t="s">
        <v>147</v>
      </c>
      <c r="E1168" t="s">
        <v>9</v>
      </c>
      <c r="F1168" t="str">
        <f t="shared" si="55"/>
        <v>New South Wales</v>
      </c>
      <c r="G1168" t="s">
        <v>10</v>
      </c>
      <c r="H1168">
        <v>2067</v>
      </c>
      <c r="I1168" t="s">
        <v>11</v>
      </c>
      <c r="J1168" t="s">
        <v>12</v>
      </c>
      <c r="K1168" t="s">
        <v>19</v>
      </c>
      <c r="L1168" t="s">
        <v>23</v>
      </c>
      <c r="M1168" s="5">
        <v>43.64</v>
      </c>
    </row>
    <row r="1169" spans="1:13" x14ac:dyDescent="0.2">
      <c r="A1169" s="2">
        <v>44993</v>
      </c>
      <c r="B1169" s="3">
        <f t="shared" si="56"/>
        <v>2023</v>
      </c>
      <c r="C1169" t="str">
        <f t="shared" si="54"/>
        <v>2022-2023</v>
      </c>
      <c r="D1169" t="s">
        <v>148</v>
      </c>
      <c r="E1169" t="s">
        <v>109</v>
      </c>
      <c r="F1169" t="str">
        <f t="shared" si="55"/>
        <v>New South Wales</v>
      </c>
      <c r="G1169" t="s">
        <v>10</v>
      </c>
      <c r="H1169">
        <v>2480</v>
      </c>
      <c r="I1169" t="s">
        <v>11</v>
      </c>
      <c r="J1169" t="s">
        <v>68</v>
      </c>
      <c r="K1169" t="s">
        <v>149</v>
      </c>
      <c r="L1169" t="s">
        <v>15</v>
      </c>
      <c r="M1169" s="5">
        <v>43.75</v>
      </c>
    </row>
    <row r="1170" spans="1:13" x14ac:dyDescent="0.2">
      <c r="A1170" s="2">
        <v>45590</v>
      </c>
      <c r="B1170" s="3">
        <f t="shared" si="56"/>
        <v>2025</v>
      </c>
      <c r="C1170" t="str">
        <f t="shared" si="54"/>
        <v>2024-2025</v>
      </c>
      <c r="D1170" t="s">
        <v>147</v>
      </c>
      <c r="E1170" t="s">
        <v>72</v>
      </c>
      <c r="F1170" t="str">
        <f t="shared" si="55"/>
        <v>Western Australia</v>
      </c>
      <c r="G1170" t="s">
        <v>48</v>
      </c>
      <c r="H1170">
        <v>6010</v>
      </c>
      <c r="I1170" t="s">
        <v>11</v>
      </c>
      <c r="J1170" t="s">
        <v>49</v>
      </c>
      <c r="K1170" t="s">
        <v>155</v>
      </c>
      <c r="L1170" t="s">
        <v>20</v>
      </c>
      <c r="M1170" s="5">
        <v>43.89</v>
      </c>
    </row>
    <row r="1171" spans="1:13" x14ac:dyDescent="0.2">
      <c r="A1171" s="2">
        <v>45028</v>
      </c>
      <c r="B1171" s="3">
        <f t="shared" si="56"/>
        <v>2023</v>
      </c>
      <c r="C1171" t="str">
        <f t="shared" si="54"/>
        <v>2022-2023</v>
      </c>
      <c r="D1171" t="s">
        <v>147</v>
      </c>
      <c r="E1171" t="s">
        <v>87</v>
      </c>
      <c r="F1171" t="str">
        <f t="shared" si="55"/>
        <v>New South Wales</v>
      </c>
      <c r="G1171" t="s">
        <v>10</v>
      </c>
      <c r="H1171">
        <v>2790</v>
      </c>
      <c r="I1171" t="s">
        <v>11</v>
      </c>
      <c r="J1171" t="s">
        <v>25</v>
      </c>
      <c r="K1171" t="s">
        <v>155</v>
      </c>
      <c r="L1171" t="s">
        <v>20</v>
      </c>
      <c r="M1171" s="5">
        <v>43.89</v>
      </c>
    </row>
    <row r="1172" spans="1:13" x14ac:dyDescent="0.2">
      <c r="A1172" s="2">
        <v>45067</v>
      </c>
      <c r="B1172" s="3">
        <f t="shared" si="56"/>
        <v>2023</v>
      </c>
      <c r="C1172" t="str">
        <f t="shared" si="54"/>
        <v>2022-2023</v>
      </c>
      <c r="D1172" t="s">
        <v>147</v>
      </c>
      <c r="E1172" t="s">
        <v>126</v>
      </c>
      <c r="F1172" t="str">
        <f t="shared" si="55"/>
        <v>Queensland</v>
      </c>
      <c r="G1172" t="s">
        <v>35</v>
      </c>
      <c r="H1172">
        <v>4551</v>
      </c>
      <c r="I1172" t="s">
        <v>11</v>
      </c>
      <c r="J1172" t="s">
        <v>120</v>
      </c>
      <c r="K1172" t="s">
        <v>156</v>
      </c>
      <c r="L1172" t="s">
        <v>17</v>
      </c>
      <c r="M1172" s="5">
        <v>43.900000000000006</v>
      </c>
    </row>
    <row r="1173" spans="1:13" x14ac:dyDescent="0.2">
      <c r="A1173" s="2">
        <v>45449</v>
      </c>
      <c r="B1173" s="3">
        <f t="shared" si="56"/>
        <v>2024</v>
      </c>
      <c r="C1173" t="str">
        <f t="shared" si="54"/>
        <v>2023-2024</v>
      </c>
      <c r="D1173" t="s">
        <v>148</v>
      </c>
      <c r="E1173" t="s">
        <v>112</v>
      </c>
      <c r="F1173" t="str">
        <f t="shared" si="55"/>
        <v>Victoria</v>
      </c>
      <c r="G1173" t="s">
        <v>45</v>
      </c>
      <c r="H1173">
        <v>3076</v>
      </c>
      <c r="I1173" t="s">
        <v>11</v>
      </c>
      <c r="J1173" t="s">
        <v>46</v>
      </c>
      <c r="K1173" t="s">
        <v>156</v>
      </c>
      <c r="L1173" t="s">
        <v>17</v>
      </c>
      <c r="M1173" s="5">
        <v>43.900000000000006</v>
      </c>
    </row>
    <row r="1174" spans="1:13" x14ac:dyDescent="0.2">
      <c r="A1174" s="2">
        <v>45113</v>
      </c>
      <c r="B1174" s="3">
        <f t="shared" si="56"/>
        <v>2024</v>
      </c>
      <c r="C1174" t="str">
        <f t="shared" si="54"/>
        <v>2023-2024</v>
      </c>
      <c r="D1174" t="s">
        <v>147</v>
      </c>
      <c r="E1174" t="s">
        <v>54</v>
      </c>
      <c r="F1174" t="str">
        <f t="shared" si="55"/>
        <v>Victoria</v>
      </c>
      <c r="G1174" t="s">
        <v>45</v>
      </c>
      <c r="H1174">
        <v>3977</v>
      </c>
      <c r="I1174" t="s">
        <v>11</v>
      </c>
      <c r="J1174" t="s">
        <v>55</v>
      </c>
      <c r="K1174" t="s">
        <v>156</v>
      </c>
      <c r="L1174" t="s">
        <v>17</v>
      </c>
      <c r="M1174" s="5">
        <v>43.92</v>
      </c>
    </row>
    <row r="1175" spans="1:13" x14ac:dyDescent="0.2">
      <c r="A1175" s="2">
        <v>45640</v>
      </c>
      <c r="B1175" s="3">
        <f t="shared" si="56"/>
        <v>2025</v>
      </c>
      <c r="C1175" t="str">
        <f t="shared" si="54"/>
        <v>2024-2025</v>
      </c>
      <c r="D1175" t="s">
        <v>147</v>
      </c>
      <c r="E1175" t="s">
        <v>135</v>
      </c>
      <c r="F1175" t="str">
        <f t="shared" si="55"/>
        <v>Victoria</v>
      </c>
      <c r="G1175" t="s">
        <v>45</v>
      </c>
      <c r="H1175">
        <v>3550</v>
      </c>
      <c r="I1175" t="s">
        <v>11</v>
      </c>
      <c r="J1175" t="s">
        <v>60</v>
      </c>
      <c r="K1175" t="s">
        <v>155</v>
      </c>
      <c r="L1175" t="s">
        <v>20</v>
      </c>
      <c r="M1175" s="5">
        <v>43.95</v>
      </c>
    </row>
    <row r="1176" spans="1:13" x14ac:dyDescent="0.2">
      <c r="A1176" s="2">
        <v>45349</v>
      </c>
      <c r="B1176" s="3">
        <f t="shared" si="56"/>
        <v>2024</v>
      </c>
      <c r="C1176" t="str">
        <f t="shared" si="54"/>
        <v>2023-2024</v>
      </c>
      <c r="D1176" t="s">
        <v>148</v>
      </c>
      <c r="E1176" t="s">
        <v>123</v>
      </c>
      <c r="F1176" t="str">
        <f t="shared" si="55"/>
        <v>Western Australia</v>
      </c>
      <c r="G1176" t="s">
        <v>48</v>
      </c>
      <c r="H1176">
        <v>6109</v>
      </c>
      <c r="I1176" t="s">
        <v>11</v>
      </c>
      <c r="J1176" t="s">
        <v>94</v>
      </c>
      <c r="K1176" t="s">
        <v>154</v>
      </c>
      <c r="L1176" t="s">
        <v>14</v>
      </c>
      <c r="M1176" s="5">
        <v>43.96</v>
      </c>
    </row>
    <row r="1177" spans="1:13" x14ac:dyDescent="0.2">
      <c r="A1177" s="2">
        <v>45485</v>
      </c>
      <c r="B1177" s="3">
        <f t="shared" si="56"/>
        <v>2025</v>
      </c>
      <c r="C1177" t="str">
        <f t="shared" si="54"/>
        <v>2024-2025</v>
      </c>
      <c r="D1177" t="s">
        <v>147</v>
      </c>
      <c r="E1177" t="s">
        <v>127</v>
      </c>
      <c r="F1177" t="str">
        <f t="shared" si="55"/>
        <v>New South Wales</v>
      </c>
      <c r="G1177" t="s">
        <v>10</v>
      </c>
      <c r="H1177">
        <v>2131</v>
      </c>
      <c r="I1177" t="s">
        <v>11</v>
      </c>
      <c r="J1177" t="s">
        <v>27</v>
      </c>
      <c r="K1177" t="s">
        <v>152</v>
      </c>
      <c r="L1177" t="s">
        <v>13</v>
      </c>
      <c r="M1177" s="5">
        <v>43.97</v>
      </c>
    </row>
    <row r="1178" spans="1:13" x14ac:dyDescent="0.2">
      <c r="A1178" s="2">
        <v>45306</v>
      </c>
      <c r="B1178" s="3">
        <f t="shared" si="56"/>
        <v>2024</v>
      </c>
      <c r="C1178" t="str">
        <f t="shared" si="54"/>
        <v>2023-2024</v>
      </c>
      <c r="D1178" t="s">
        <v>147</v>
      </c>
      <c r="E1178" t="s">
        <v>98</v>
      </c>
      <c r="F1178" t="str">
        <f t="shared" si="55"/>
        <v>Victoria</v>
      </c>
      <c r="G1178" t="s">
        <v>45</v>
      </c>
      <c r="H1178">
        <v>3429</v>
      </c>
      <c r="I1178" t="s">
        <v>11</v>
      </c>
      <c r="J1178" t="s">
        <v>60</v>
      </c>
      <c r="K1178" t="s">
        <v>152</v>
      </c>
      <c r="L1178" t="s">
        <v>13</v>
      </c>
      <c r="M1178" s="5">
        <v>43.97</v>
      </c>
    </row>
    <row r="1179" spans="1:13" x14ac:dyDescent="0.2">
      <c r="A1179" s="2">
        <v>45183</v>
      </c>
      <c r="B1179" s="3">
        <f t="shared" si="56"/>
        <v>2024</v>
      </c>
      <c r="C1179" t="str">
        <f t="shared" si="54"/>
        <v>2023-2024</v>
      </c>
      <c r="D1179" t="s">
        <v>147</v>
      </c>
      <c r="E1179" t="s">
        <v>130</v>
      </c>
      <c r="F1179" t="str">
        <f t="shared" si="55"/>
        <v>South Australia</v>
      </c>
      <c r="G1179" t="s">
        <v>32</v>
      </c>
      <c r="H1179">
        <v>5290</v>
      </c>
      <c r="I1179" t="s">
        <v>11</v>
      </c>
      <c r="J1179" t="s">
        <v>38</v>
      </c>
      <c r="K1179" t="s">
        <v>154</v>
      </c>
      <c r="L1179" t="s">
        <v>14</v>
      </c>
      <c r="M1179" s="5">
        <v>44</v>
      </c>
    </row>
    <row r="1180" spans="1:13" x14ac:dyDescent="0.2">
      <c r="A1180" s="2">
        <v>45204</v>
      </c>
      <c r="B1180" s="3">
        <f t="shared" si="56"/>
        <v>2024</v>
      </c>
      <c r="C1180" t="str">
        <f t="shared" si="54"/>
        <v>2023-2024</v>
      </c>
      <c r="D1180" t="s">
        <v>148</v>
      </c>
      <c r="E1180" t="s">
        <v>81</v>
      </c>
      <c r="F1180" t="str">
        <f t="shared" si="55"/>
        <v>New South Wales</v>
      </c>
      <c r="G1180" t="s">
        <v>10</v>
      </c>
      <c r="H1180">
        <v>2485</v>
      </c>
      <c r="I1180" t="s">
        <v>11</v>
      </c>
      <c r="J1180" t="s">
        <v>68</v>
      </c>
      <c r="K1180" t="s">
        <v>19</v>
      </c>
      <c r="L1180" t="s">
        <v>23</v>
      </c>
      <c r="M1180" s="5">
        <v>44.33</v>
      </c>
    </row>
    <row r="1181" spans="1:13" x14ac:dyDescent="0.2">
      <c r="A1181" s="2">
        <v>44970</v>
      </c>
      <c r="B1181" s="3">
        <f t="shared" si="56"/>
        <v>2023</v>
      </c>
      <c r="C1181" t="str">
        <f t="shared" si="54"/>
        <v>2022-2023</v>
      </c>
      <c r="D1181" t="s">
        <v>148</v>
      </c>
      <c r="E1181" t="s">
        <v>42</v>
      </c>
      <c r="F1181" t="str">
        <f t="shared" si="55"/>
        <v>Queensland</v>
      </c>
      <c r="G1181" t="s">
        <v>35</v>
      </c>
      <c r="H1181">
        <v>4053</v>
      </c>
      <c r="I1181" t="s">
        <v>11</v>
      </c>
      <c r="J1181" t="s">
        <v>43</v>
      </c>
      <c r="K1181" t="s">
        <v>157</v>
      </c>
      <c r="L1181" t="s">
        <v>22</v>
      </c>
      <c r="M1181" s="5">
        <v>44.38</v>
      </c>
    </row>
    <row r="1182" spans="1:13" x14ac:dyDescent="0.2">
      <c r="A1182" s="2">
        <v>45521</v>
      </c>
      <c r="B1182" s="3">
        <f t="shared" si="56"/>
        <v>2025</v>
      </c>
      <c r="C1182" t="str">
        <f t="shared" si="54"/>
        <v>2024-2025</v>
      </c>
      <c r="D1182" t="s">
        <v>148</v>
      </c>
      <c r="E1182" t="s">
        <v>50</v>
      </c>
      <c r="F1182" t="str">
        <f t="shared" si="55"/>
        <v>Queensland</v>
      </c>
      <c r="G1182" t="s">
        <v>35</v>
      </c>
      <c r="H1182">
        <v>4703</v>
      </c>
      <c r="I1182" t="s">
        <v>11</v>
      </c>
      <c r="J1182" t="s">
        <v>51</v>
      </c>
      <c r="K1182" t="s">
        <v>150</v>
      </c>
      <c r="L1182" t="s">
        <v>18</v>
      </c>
      <c r="M1182" s="5">
        <v>44.42</v>
      </c>
    </row>
    <row r="1183" spans="1:13" x14ac:dyDescent="0.2">
      <c r="A1183" s="2">
        <v>45150</v>
      </c>
      <c r="B1183" s="3">
        <f t="shared" si="56"/>
        <v>2024</v>
      </c>
      <c r="C1183" t="str">
        <f t="shared" si="54"/>
        <v>2023-2024</v>
      </c>
      <c r="D1183" t="s">
        <v>147</v>
      </c>
      <c r="E1183" t="s">
        <v>85</v>
      </c>
      <c r="F1183" t="str">
        <f t="shared" si="55"/>
        <v>Queensland</v>
      </c>
      <c r="G1183" t="s">
        <v>35</v>
      </c>
      <c r="H1183">
        <v>4883</v>
      </c>
      <c r="I1183" t="s">
        <v>11</v>
      </c>
      <c r="J1183" t="s">
        <v>36</v>
      </c>
      <c r="K1183" t="s">
        <v>152</v>
      </c>
      <c r="L1183" t="s">
        <v>13</v>
      </c>
      <c r="M1183" s="5">
        <v>44.47</v>
      </c>
    </row>
    <row r="1184" spans="1:13" x14ac:dyDescent="0.2">
      <c r="A1184" s="2">
        <v>45390</v>
      </c>
      <c r="B1184" s="3">
        <f t="shared" si="56"/>
        <v>2024</v>
      </c>
      <c r="C1184" t="str">
        <f t="shared" si="54"/>
        <v>2023-2024</v>
      </c>
      <c r="D1184" t="s">
        <v>148</v>
      </c>
      <c r="E1184" t="s">
        <v>62</v>
      </c>
      <c r="F1184" t="str">
        <f t="shared" si="55"/>
        <v>Victoria</v>
      </c>
      <c r="G1184" t="s">
        <v>45</v>
      </c>
      <c r="H1184">
        <v>3134</v>
      </c>
      <c r="I1184" t="s">
        <v>11</v>
      </c>
      <c r="J1184" t="s">
        <v>63</v>
      </c>
      <c r="K1184" t="s">
        <v>154</v>
      </c>
      <c r="L1184" t="s">
        <v>14</v>
      </c>
      <c r="M1184" s="5">
        <v>44.47</v>
      </c>
    </row>
    <row r="1185" spans="1:13" x14ac:dyDescent="0.2">
      <c r="A1185" s="2">
        <v>45401</v>
      </c>
      <c r="B1185" s="3">
        <f t="shared" si="56"/>
        <v>2024</v>
      </c>
      <c r="C1185" t="str">
        <f t="shared" si="54"/>
        <v>2023-2024</v>
      </c>
      <c r="D1185" t="s">
        <v>147</v>
      </c>
      <c r="E1185" t="s">
        <v>135</v>
      </c>
      <c r="F1185" t="str">
        <f t="shared" si="55"/>
        <v>Victoria</v>
      </c>
      <c r="G1185" t="s">
        <v>45</v>
      </c>
      <c r="H1185">
        <v>3550</v>
      </c>
      <c r="I1185" t="s">
        <v>11</v>
      </c>
      <c r="J1185" t="s">
        <v>60</v>
      </c>
      <c r="K1185" t="s">
        <v>153</v>
      </c>
      <c r="L1185" t="s">
        <v>16</v>
      </c>
      <c r="M1185" s="5">
        <v>44.5</v>
      </c>
    </row>
    <row r="1186" spans="1:13" x14ac:dyDescent="0.2">
      <c r="A1186" s="2">
        <v>45114</v>
      </c>
      <c r="B1186" s="3">
        <f t="shared" si="56"/>
        <v>2024</v>
      </c>
      <c r="C1186" t="str">
        <f t="shared" si="54"/>
        <v>2023-2024</v>
      </c>
      <c r="D1186" t="s">
        <v>147</v>
      </c>
      <c r="E1186" t="s">
        <v>53</v>
      </c>
      <c r="F1186" t="str">
        <f t="shared" si="55"/>
        <v>South Australia</v>
      </c>
      <c r="G1186" t="s">
        <v>32</v>
      </c>
      <c r="H1186">
        <v>5082</v>
      </c>
      <c r="I1186" t="s">
        <v>11</v>
      </c>
      <c r="J1186" t="s">
        <v>33</v>
      </c>
      <c r="K1186" t="s">
        <v>150</v>
      </c>
      <c r="L1186" t="s">
        <v>18</v>
      </c>
      <c r="M1186" s="5">
        <v>44.5</v>
      </c>
    </row>
    <row r="1187" spans="1:13" x14ac:dyDescent="0.2">
      <c r="A1187" s="2">
        <v>45381</v>
      </c>
      <c r="B1187" s="3">
        <f t="shared" si="56"/>
        <v>2024</v>
      </c>
      <c r="C1187" t="str">
        <f t="shared" si="54"/>
        <v>2023-2024</v>
      </c>
      <c r="D1187" t="s">
        <v>147</v>
      </c>
      <c r="E1187" t="s">
        <v>113</v>
      </c>
      <c r="F1187" t="str">
        <f t="shared" si="55"/>
        <v>Queensland</v>
      </c>
      <c r="G1187" t="s">
        <v>35</v>
      </c>
      <c r="H1187">
        <v>4215</v>
      </c>
      <c r="I1187" t="s">
        <v>11</v>
      </c>
      <c r="J1187" t="s">
        <v>104</v>
      </c>
      <c r="K1187" t="s">
        <v>154</v>
      </c>
      <c r="L1187" t="s">
        <v>14</v>
      </c>
      <c r="M1187" s="5">
        <v>44.53</v>
      </c>
    </row>
    <row r="1188" spans="1:13" x14ac:dyDescent="0.2">
      <c r="A1188" s="2">
        <v>45463</v>
      </c>
      <c r="B1188" s="3">
        <f t="shared" si="56"/>
        <v>2024</v>
      </c>
      <c r="C1188" t="str">
        <f t="shared" si="54"/>
        <v>2023-2024</v>
      </c>
      <c r="D1188" t="s">
        <v>147</v>
      </c>
      <c r="E1188" t="s">
        <v>40</v>
      </c>
      <c r="F1188" t="str">
        <f t="shared" si="55"/>
        <v>New South Wales</v>
      </c>
      <c r="G1188" t="s">
        <v>10</v>
      </c>
      <c r="H1188">
        <v>2116</v>
      </c>
      <c r="I1188" t="s">
        <v>11</v>
      </c>
      <c r="J1188" t="s">
        <v>27</v>
      </c>
      <c r="K1188" t="s">
        <v>157</v>
      </c>
      <c r="L1188" t="s">
        <v>22</v>
      </c>
      <c r="M1188" s="5">
        <v>44.599999999999994</v>
      </c>
    </row>
    <row r="1189" spans="1:13" x14ac:dyDescent="0.2">
      <c r="A1189" s="2">
        <v>45462</v>
      </c>
      <c r="B1189" s="3">
        <f t="shared" si="56"/>
        <v>2024</v>
      </c>
      <c r="C1189" t="str">
        <f t="shared" si="54"/>
        <v>2023-2024</v>
      </c>
      <c r="D1189" t="s">
        <v>147</v>
      </c>
      <c r="E1189" t="s">
        <v>76</v>
      </c>
      <c r="F1189" t="str">
        <f t="shared" si="55"/>
        <v>Western Australia</v>
      </c>
      <c r="G1189" t="s">
        <v>48</v>
      </c>
      <c r="H1189">
        <v>6450</v>
      </c>
      <c r="I1189" t="s">
        <v>11</v>
      </c>
      <c r="J1189" t="s">
        <v>77</v>
      </c>
      <c r="K1189" t="s">
        <v>153</v>
      </c>
      <c r="L1189" t="s">
        <v>16</v>
      </c>
      <c r="M1189" s="5">
        <v>44.67</v>
      </c>
    </row>
    <row r="1190" spans="1:13" x14ac:dyDescent="0.2">
      <c r="A1190" s="2">
        <v>45016</v>
      </c>
      <c r="B1190" s="3">
        <f t="shared" si="56"/>
        <v>2023</v>
      </c>
      <c r="C1190" t="str">
        <f t="shared" si="54"/>
        <v>2022-2023</v>
      </c>
      <c r="D1190" t="s">
        <v>147</v>
      </c>
      <c r="E1190" t="s">
        <v>28</v>
      </c>
      <c r="F1190" t="str">
        <f t="shared" si="55"/>
        <v>Northern Territory</v>
      </c>
      <c r="G1190" t="s">
        <v>29</v>
      </c>
      <c r="H1190">
        <v>800</v>
      </c>
      <c r="I1190" t="s">
        <v>11</v>
      </c>
      <c r="J1190" t="s">
        <v>30</v>
      </c>
      <c r="K1190" t="s">
        <v>157</v>
      </c>
      <c r="L1190" t="s">
        <v>22</v>
      </c>
      <c r="M1190" s="5">
        <v>44.820000000000007</v>
      </c>
    </row>
    <row r="1191" spans="1:13" x14ac:dyDescent="0.2">
      <c r="A1191" s="2">
        <v>44954</v>
      </c>
      <c r="B1191" s="3">
        <f t="shared" si="56"/>
        <v>2023</v>
      </c>
      <c r="C1191" t="str">
        <f t="shared" si="54"/>
        <v>2022-2023</v>
      </c>
      <c r="D1191" t="s">
        <v>148</v>
      </c>
      <c r="E1191" t="s">
        <v>42</v>
      </c>
      <c r="F1191" t="str">
        <f t="shared" si="55"/>
        <v>Queensland</v>
      </c>
      <c r="G1191" t="s">
        <v>35</v>
      </c>
      <c r="H1191">
        <v>4053</v>
      </c>
      <c r="I1191" t="s">
        <v>11</v>
      </c>
      <c r="J1191" t="s">
        <v>43</v>
      </c>
      <c r="K1191" t="s">
        <v>155</v>
      </c>
      <c r="L1191" t="s">
        <v>20</v>
      </c>
      <c r="M1191" s="5">
        <v>44.84</v>
      </c>
    </row>
    <row r="1192" spans="1:13" x14ac:dyDescent="0.2">
      <c r="A1192" s="2">
        <v>45444</v>
      </c>
      <c r="B1192" s="3">
        <f t="shared" si="56"/>
        <v>2024</v>
      </c>
      <c r="C1192" t="str">
        <f t="shared" si="54"/>
        <v>2023-2024</v>
      </c>
      <c r="D1192" t="s">
        <v>147</v>
      </c>
      <c r="E1192" t="s">
        <v>134</v>
      </c>
      <c r="F1192" t="str">
        <f t="shared" si="55"/>
        <v>Queensland</v>
      </c>
      <c r="G1192" t="s">
        <v>35</v>
      </c>
      <c r="H1192">
        <v>4825</v>
      </c>
      <c r="I1192" t="s">
        <v>11</v>
      </c>
      <c r="J1192" t="s">
        <v>36</v>
      </c>
      <c r="K1192" t="s">
        <v>156</v>
      </c>
      <c r="L1192" t="s">
        <v>17</v>
      </c>
      <c r="M1192" s="5">
        <v>44.87</v>
      </c>
    </row>
    <row r="1193" spans="1:13" x14ac:dyDescent="0.2">
      <c r="A1193" s="2">
        <v>45519</v>
      </c>
      <c r="B1193" s="3">
        <f t="shared" si="56"/>
        <v>2025</v>
      </c>
      <c r="C1193" t="str">
        <f t="shared" si="54"/>
        <v>2024-2025</v>
      </c>
      <c r="D1193" t="s">
        <v>147</v>
      </c>
      <c r="E1193" t="s">
        <v>137</v>
      </c>
      <c r="F1193" t="str">
        <f t="shared" si="55"/>
        <v>New South Wales</v>
      </c>
      <c r="G1193" t="s">
        <v>10</v>
      </c>
      <c r="H1193">
        <v>2031</v>
      </c>
      <c r="I1193" t="s">
        <v>11</v>
      </c>
      <c r="J1193" t="s">
        <v>12</v>
      </c>
      <c r="K1193" t="s">
        <v>154</v>
      </c>
      <c r="L1193" t="s">
        <v>14</v>
      </c>
      <c r="M1193" s="5">
        <v>44.9</v>
      </c>
    </row>
    <row r="1194" spans="1:13" x14ac:dyDescent="0.2">
      <c r="A1194" s="2">
        <v>45402</v>
      </c>
      <c r="B1194" s="3">
        <f t="shared" si="56"/>
        <v>2024</v>
      </c>
      <c r="C1194" t="str">
        <f t="shared" si="54"/>
        <v>2023-2024</v>
      </c>
      <c r="D1194" t="s">
        <v>147</v>
      </c>
      <c r="E1194" t="s">
        <v>34</v>
      </c>
      <c r="F1194" t="str">
        <f t="shared" si="55"/>
        <v>Queensland</v>
      </c>
      <c r="G1194" t="s">
        <v>35</v>
      </c>
      <c r="H1194">
        <v>4802</v>
      </c>
      <c r="I1194" t="s">
        <v>11</v>
      </c>
      <c r="J1194" t="s">
        <v>36</v>
      </c>
      <c r="K1194" t="s">
        <v>151</v>
      </c>
      <c r="L1194" t="s">
        <v>21</v>
      </c>
      <c r="M1194" s="5">
        <v>44.91</v>
      </c>
    </row>
    <row r="1195" spans="1:13" x14ac:dyDescent="0.2">
      <c r="A1195" s="2">
        <v>44941</v>
      </c>
      <c r="B1195" s="3">
        <f t="shared" si="56"/>
        <v>2023</v>
      </c>
      <c r="C1195" t="str">
        <f t="shared" si="54"/>
        <v>2022-2023</v>
      </c>
      <c r="D1195" t="s">
        <v>147</v>
      </c>
      <c r="E1195" t="s">
        <v>26</v>
      </c>
      <c r="F1195" t="str">
        <f t="shared" si="55"/>
        <v>New South Wales</v>
      </c>
      <c r="G1195" t="s">
        <v>10</v>
      </c>
      <c r="H1195">
        <v>2141</v>
      </c>
      <c r="I1195" t="s">
        <v>11</v>
      </c>
      <c r="J1195" t="s">
        <v>27</v>
      </c>
      <c r="K1195" t="s">
        <v>156</v>
      </c>
      <c r="L1195" t="s">
        <v>17</v>
      </c>
      <c r="M1195" s="5">
        <v>44.91</v>
      </c>
    </row>
    <row r="1196" spans="1:13" x14ac:dyDescent="0.2">
      <c r="A1196" s="2">
        <v>45482</v>
      </c>
      <c r="B1196" s="3">
        <f t="shared" si="56"/>
        <v>2025</v>
      </c>
      <c r="C1196" t="str">
        <f t="shared" si="54"/>
        <v>2024-2025</v>
      </c>
      <c r="D1196" t="s">
        <v>147</v>
      </c>
      <c r="E1196" t="s">
        <v>139</v>
      </c>
      <c r="F1196" t="str">
        <f t="shared" si="55"/>
        <v>New South Wales</v>
      </c>
      <c r="G1196" t="s">
        <v>10</v>
      </c>
      <c r="H1196">
        <v>2020</v>
      </c>
      <c r="I1196" t="s">
        <v>11</v>
      </c>
      <c r="J1196" t="s">
        <v>12</v>
      </c>
      <c r="K1196" t="s">
        <v>156</v>
      </c>
      <c r="L1196" t="s">
        <v>17</v>
      </c>
      <c r="M1196" s="5">
        <v>44.91</v>
      </c>
    </row>
    <row r="1197" spans="1:13" x14ac:dyDescent="0.2">
      <c r="A1197" s="2">
        <v>45255</v>
      </c>
      <c r="B1197" s="3">
        <f t="shared" si="56"/>
        <v>2024</v>
      </c>
      <c r="C1197" t="str">
        <f t="shared" si="54"/>
        <v>2023-2024</v>
      </c>
      <c r="D1197" t="s">
        <v>147</v>
      </c>
      <c r="E1197" t="s">
        <v>75</v>
      </c>
      <c r="F1197" t="str">
        <f t="shared" si="55"/>
        <v>Victoria</v>
      </c>
      <c r="G1197" t="s">
        <v>45</v>
      </c>
      <c r="H1197">
        <v>3630</v>
      </c>
      <c r="I1197" t="s">
        <v>11</v>
      </c>
      <c r="J1197" t="s">
        <v>55</v>
      </c>
      <c r="K1197" t="s">
        <v>19</v>
      </c>
      <c r="L1197" t="s">
        <v>23</v>
      </c>
      <c r="M1197" s="5">
        <v>44.91</v>
      </c>
    </row>
    <row r="1198" spans="1:13" x14ac:dyDescent="0.2">
      <c r="A1198" s="2">
        <v>45534</v>
      </c>
      <c r="B1198" s="3">
        <f t="shared" si="56"/>
        <v>2025</v>
      </c>
      <c r="C1198" t="str">
        <f t="shared" si="54"/>
        <v>2024-2025</v>
      </c>
      <c r="D1198" t="s">
        <v>148</v>
      </c>
      <c r="E1198" t="s">
        <v>39</v>
      </c>
      <c r="F1198" t="str">
        <f t="shared" si="55"/>
        <v>South Australia</v>
      </c>
      <c r="G1198" t="s">
        <v>32</v>
      </c>
      <c r="H1198">
        <v>5343</v>
      </c>
      <c r="I1198" t="s">
        <v>11</v>
      </c>
      <c r="J1198" t="s">
        <v>38</v>
      </c>
      <c r="K1198" t="s">
        <v>152</v>
      </c>
      <c r="L1198" t="s">
        <v>13</v>
      </c>
      <c r="M1198" s="5">
        <v>44.96</v>
      </c>
    </row>
    <row r="1199" spans="1:13" x14ac:dyDescent="0.2">
      <c r="A1199" s="2">
        <v>45046</v>
      </c>
      <c r="B1199" s="3">
        <f t="shared" si="56"/>
        <v>2023</v>
      </c>
      <c r="C1199" t="str">
        <f t="shared" si="54"/>
        <v>2022-2023</v>
      </c>
      <c r="D1199" t="s">
        <v>147</v>
      </c>
      <c r="E1199" t="s">
        <v>72</v>
      </c>
      <c r="F1199" t="str">
        <f t="shared" si="55"/>
        <v>Western Australia</v>
      </c>
      <c r="G1199" t="s">
        <v>48</v>
      </c>
      <c r="H1199">
        <v>6010</v>
      </c>
      <c r="I1199" t="s">
        <v>11</v>
      </c>
      <c r="J1199" t="s">
        <v>49</v>
      </c>
      <c r="K1199" t="s">
        <v>154</v>
      </c>
      <c r="L1199" t="s">
        <v>14</v>
      </c>
      <c r="M1199" s="5">
        <v>44.97</v>
      </c>
    </row>
    <row r="1200" spans="1:13" x14ac:dyDescent="0.2">
      <c r="A1200" s="2">
        <v>45011</v>
      </c>
      <c r="B1200" s="3">
        <f t="shared" si="56"/>
        <v>2023</v>
      </c>
      <c r="C1200" t="str">
        <f t="shared" si="54"/>
        <v>2022-2023</v>
      </c>
      <c r="D1200" t="s">
        <v>148</v>
      </c>
      <c r="E1200" t="s">
        <v>47</v>
      </c>
      <c r="F1200" t="str">
        <f t="shared" si="55"/>
        <v>Western Australia</v>
      </c>
      <c r="G1200" t="s">
        <v>48</v>
      </c>
      <c r="H1200">
        <v>6030</v>
      </c>
      <c r="I1200" t="s">
        <v>11</v>
      </c>
      <c r="J1200" t="s">
        <v>49</v>
      </c>
      <c r="K1200" t="s">
        <v>153</v>
      </c>
      <c r="L1200" t="s">
        <v>16</v>
      </c>
      <c r="M1200" s="5">
        <v>44.97</v>
      </c>
    </row>
    <row r="1201" spans="1:13" x14ac:dyDescent="0.2">
      <c r="A1201" s="2">
        <v>44947</v>
      </c>
      <c r="B1201" s="3">
        <f t="shared" si="56"/>
        <v>2023</v>
      </c>
      <c r="C1201" t="str">
        <f t="shared" si="54"/>
        <v>2022-2023</v>
      </c>
      <c r="D1201" t="s">
        <v>148</v>
      </c>
      <c r="E1201" t="s">
        <v>101</v>
      </c>
      <c r="F1201" t="str">
        <f t="shared" si="55"/>
        <v>Victoria</v>
      </c>
      <c r="G1201" t="s">
        <v>45</v>
      </c>
      <c r="H1201">
        <v>3131</v>
      </c>
      <c r="I1201" t="s">
        <v>11</v>
      </c>
      <c r="J1201" t="s">
        <v>63</v>
      </c>
      <c r="K1201" t="s">
        <v>152</v>
      </c>
      <c r="L1201" t="s">
        <v>13</v>
      </c>
      <c r="M1201" s="5">
        <v>44.97</v>
      </c>
    </row>
    <row r="1202" spans="1:13" x14ac:dyDescent="0.2">
      <c r="A1202" s="2">
        <v>45462</v>
      </c>
      <c r="B1202" s="3">
        <f t="shared" si="56"/>
        <v>2024</v>
      </c>
      <c r="C1202" t="str">
        <f t="shared" si="54"/>
        <v>2023-2024</v>
      </c>
      <c r="D1202" t="s">
        <v>147</v>
      </c>
      <c r="E1202" t="s">
        <v>59</v>
      </c>
      <c r="F1202" t="str">
        <f t="shared" si="55"/>
        <v>Victoria</v>
      </c>
      <c r="G1202" t="s">
        <v>45</v>
      </c>
      <c r="H1202">
        <v>3280</v>
      </c>
      <c r="I1202" t="s">
        <v>11</v>
      </c>
      <c r="J1202" t="s">
        <v>60</v>
      </c>
      <c r="K1202" t="s">
        <v>154</v>
      </c>
      <c r="L1202" t="s">
        <v>14</v>
      </c>
      <c r="M1202" s="5">
        <v>44.97</v>
      </c>
    </row>
    <row r="1203" spans="1:13" x14ac:dyDescent="0.2">
      <c r="A1203" s="2">
        <v>45178</v>
      </c>
      <c r="B1203" s="3">
        <f t="shared" si="56"/>
        <v>2024</v>
      </c>
      <c r="C1203" t="str">
        <f t="shared" si="54"/>
        <v>2023-2024</v>
      </c>
      <c r="D1203" t="s">
        <v>147</v>
      </c>
      <c r="E1203" t="s">
        <v>124</v>
      </c>
      <c r="F1203" t="str">
        <f t="shared" si="55"/>
        <v>New South Wales</v>
      </c>
      <c r="G1203" t="s">
        <v>10</v>
      </c>
      <c r="H1203">
        <v>2015</v>
      </c>
      <c r="I1203" t="s">
        <v>11</v>
      </c>
      <c r="J1203" t="s">
        <v>12</v>
      </c>
      <c r="K1203" t="s">
        <v>154</v>
      </c>
      <c r="L1203" t="s">
        <v>14</v>
      </c>
      <c r="M1203" s="5">
        <v>45</v>
      </c>
    </row>
    <row r="1204" spans="1:13" x14ac:dyDescent="0.2">
      <c r="A1204" s="2">
        <v>45599</v>
      </c>
      <c r="B1204" s="3">
        <f t="shared" si="56"/>
        <v>2025</v>
      </c>
      <c r="C1204" t="str">
        <f t="shared" si="54"/>
        <v>2024-2025</v>
      </c>
      <c r="D1204" t="s">
        <v>147</v>
      </c>
      <c r="E1204" t="s">
        <v>95</v>
      </c>
      <c r="F1204" t="str">
        <f t="shared" si="55"/>
        <v>Victoria</v>
      </c>
      <c r="G1204" t="s">
        <v>45</v>
      </c>
      <c r="H1204">
        <v>3931</v>
      </c>
      <c r="I1204" t="s">
        <v>11</v>
      </c>
      <c r="J1204" t="s">
        <v>55</v>
      </c>
      <c r="K1204" t="s">
        <v>154</v>
      </c>
      <c r="L1204" t="s">
        <v>14</v>
      </c>
      <c r="M1204" s="5">
        <v>45</v>
      </c>
    </row>
    <row r="1205" spans="1:13" x14ac:dyDescent="0.2">
      <c r="A1205" s="2">
        <v>45554</v>
      </c>
      <c r="B1205" s="3">
        <f t="shared" si="56"/>
        <v>2025</v>
      </c>
      <c r="C1205" t="str">
        <f t="shared" si="54"/>
        <v>2024-2025</v>
      </c>
      <c r="D1205" t="s">
        <v>147</v>
      </c>
      <c r="E1205" t="s">
        <v>144</v>
      </c>
      <c r="F1205" t="str">
        <f t="shared" si="55"/>
        <v>Queensland</v>
      </c>
      <c r="G1205" t="s">
        <v>35</v>
      </c>
      <c r="H1205">
        <v>4566</v>
      </c>
      <c r="I1205" t="s">
        <v>11</v>
      </c>
      <c r="J1205" t="s">
        <v>120</v>
      </c>
      <c r="K1205" t="s">
        <v>151</v>
      </c>
      <c r="L1205" t="s">
        <v>21</v>
      </c>
      <c r="M1205" s="5">
        <v>45</v>
      </c>
    </row>
    <row r="1206" spans="1:13" x14ac:dyDescent="0.2">
      <c r="A1206" s="2">
        <v>45531</v>
      </c>
      <c r="B1206" s="3">
        <f t="shared" si="56"/>
        <v>2025</v>
      </c>
      <c r="C1206" t="str">
        <f t="shared" si="54"/>
        <v>2024-2025</v>
      </c>
      <c r="D1206" t="s">
        <v>148</v>
      </c>
      <c r="E1206" t="s">
        <v>116</v>
      </c>
      <c r="F1206" t="str">
        <f t="shared" si="55"/>
        <v>Western Australia</v>
      </c>
      <c r="G1206" t="s">
        <v>48</v>
      </c>
      <c r="H1206">
        <v>6725</v>
      </c>
      <c r="I1206" t="s">
        <v>11</v>
      </c>
      <c r="J1206" t="s">
        <v>77</v>
      </c>
      <c r="K1206" t="s">
        <v>152</v>
      </c>
      <c r="L1206" t="s">
        <v>13</v>
      </c>
      <c r="M1206" s="5">
        <v>45.15</v>
      </c>
    </row>
    <row r="1207" spans="1:13" x14ac:dyDescent="0.2">
      <c r="A1207" s="2">
        <v>45215</v>
      </c>
      <c r="B1207" s="3">
        <f t="shared" si="56"/>
        <v>2024</v>
      </c>
      <c r="C1207" t="str">
        <f t="shared" si="54"/>
        <v>2023-2024</v>
      </c>
      <c r="D1207" t="s">
        <v>147</v>
      </c>
      <c r="E1207" t="s">
        <v>61</v>
      </c>
      <c r="F1207" t="str">
        <f t="shared" si="55"/>
        <v>New South Wales</v>
      </c>
      <c r="G1207" t="s">
        <v>10</v>
      </c>
      <c r="H1207">
        <v>2539</v>
      </c>
      <c r="I1207" t="s">
        <v>11</v>
      </c>
      <c r="J1207" t="s">
        <v>58</v>
      </c>
      <c r="K1207" t="s">
        <v>152</v>
      </c>
      <c r="L1207" t="s">
        <v>13</v>
      </c>
      <c r="M1207" s="5">
        <v>45.15</v>
      </c>
    </row>
    <row r="1208" spans="1:13" x14ac:dyDescent="0.2">
      <c r="A1208" s="2">
        <v>45076</v>
      </c>
      <c r="B1208" s="3">
        <f t="shared" si="56"/>
        <v>2023</v>
      </c>
      <c r="C1208" t="str">
        <f t="shared" si="54"/>
        <v>2022-2023</v>
      </c>
      <c r="D1208" t="s">
        <v>147</v>
      </c>
      <c r="E1208" t="s">
        <v>124</v>
      </c>
      <c r="F1208" t="str">
        <f t="shared" si="55"/>
        <v>New South Wales</v>
      </c>
      <c r="G1208" t="s">
        <v>10</v>
      </c>
      <c r="H1208">
        <v>2015</v>
      </c>
      <c r="I1208" t="s">
        <v>11</v>
      </c>
      <c r="J1208" t="s">
        <v>12</v>
      </c>
      <c r="K1208" t="s">
        <v>150</v>
      </c>
      <c r="L1208" t="s">
        <v>18</v>
      </c>
      <c r="M1208" s="5">
        <v>45.46</v>
      </c>
    </row>
    <row r="1209" spans="1:13" x14ac:dyDescent="0.2">
      <c r="A1209" s="2">
        <v>45162</v>
      </c>
      <c r="B1209" s="3">
        <f t="shared" si="56"/>
        <v>2024</v>
      </c>
      <c r="C1209" t="str">
        <f t="shared" si="54"/>
        <v>2023-2024</v>
      </c>
      <c r="D1209" t="s">
        <v>147</v>
      </c>
      <c r="E1209" t="s">
        <v>142</v>
      </c>
      <c r="F1209" t="str">
        <f t="shared" si="55"/>
        <v>Australian Capital Territory</v>
      </c>
      <c r="G1209" t="s">
        <v>80</v>
      </c>
      <c r="H1209">
        <v>2609</v>
      </c>
      <c r="I1209" t="s">
        <v>11</v>
      </c>
      <c r="J1209" t="s">
        <v>58</v>
      </c>
      <c r="K1209" t="s">
        <v>154</v>
      </c>
      <c r="L1209" t="s">
        <v>14</v>
      </c>
      <c r="M1209" s="5">
        <v>45.46</v>
      </c>
    </row>
    <row r="1210" spans="1:13" x14ac:dyDescent="0.2">
      <c r="A1210" s="2">
        <v>45196</v>
      </c>
      <c r="B1210" s="3">
        <f t="shared" si="56"/>
        <v>2024</v>
      </c>
      <c r="C1210" t="str">
        <f t="shared" si="54"/>
        <v>2023-2024</v>
      </c>
      <c r="D1210" t="s">
        <v>147</v>
      </c>
      <c r="E1210" t="s">
        <v>59</v>
      </c>
      <c r="F1210" t="str">
        <f t="shared" si="55"/>
        <v>Victoria</v>
      </c>
      <c r="G1210" t="s">
        <v>45</v>
      </c>
      <c r="H1210">
        <v>3280</v>
      </c>
      <c r="I1210" t="s">
        <v>11</v>
      </c>
      <c r="J1210" t="s">
        <v>60</v>
      </c>
      <c r="K1210" t="s">
        <v>154</v>
      </c>
      <c r="L1210" t="s">
        <v>14</v>
      </c>
      <c r="M1210" s="5">
        <v>45.49</v>
      </c>
    </row>
    <row r="1211" spans="1:13" x14ac:dyDescent="0.2">
      <c r="A1211" s="2">
        <v>44984</v>
      </c>
      <c r="B1211" s="3">
        <f t="shared" si="56"/>
        <v>2023</v>
      </c>
      <c r="C1211" t="str">
        <f t="shared" si="54"/>
        <v>2022-2023</v>
      </c>
      <c r="D1211" t="s">
        <v>147</v>
      </c>
      <c r="E1211" t="s">
        <v>96</v>
      </c>
      <c r="F1211" t="str">
        <f t="shared" si="55"/>
        <v>Western Australia</v>
      </c>
      <c r="G1211" t="s">
        <v>48</v>
      </c>
      <c r="H1211">
        <v>6330</v>
      </c>
      <c r="I1211" t="s">
        <v>11</v>
      </c>
      <c r="J1211" t="s">
        <v>94</v>
      </c>
      <c r="K1211" t="s">
        <v>156</v>
      </c>
      <c r="L1211" t="s">
        <v>17</v>
      </c>
      <c r="M1211" s="5">
        <v>45.54</v>
      </c>
    </row>
    <row r="1212" spans="1:13" x14ac:dyDescent="0.2">
      <c r="A1212" s="2">
        <v>44973</v>
      </c>
      <c r="B1212" s="3">
        <f t="shared" si="56"/>
        <v>2023</v>
      </c>
      <c r="C1212" t="str">
        <f t="shared" si="54"/>
        <v>2022-2023</v>
      </c>
      <c r="D1212" t="s">
        <v>148</v>
      </c>
      <c r="E1212" t="s">
        <v>130</v>
      </c>
      <c r="F1212" t="str">
        <f t="shared" si="55"/>
        <v>South Australia</v>
      </c>
      <c r="G1212" t="s">
        <v>32</v>
      </c>
      <c r="H1212">
        <v>5290</v>
      </c>
      <c r="I1212" t="s">
        <v>11</v>
      </c>
      <c r="J1212" t="s">
        <v>38</v>
      </c>
      <c r="K1212" t="s">
        <v>155</v>
      </c>
      <c r="L1212" t="s">
        <v>20</v>
      </c>
      <c r="M1212" s="5">
        <v>45.65</v>
      </c>
    </row>
    <row r="1213" spans="1:13" x14ac:dyDescent="0.2">
      <c r="A1213" s="2">
        <v>45366</v>
      </c>
      <c r="B1213" s="3">
        <f t="shared" si="56"/>
        <v>2024</v>
      </c>
      <c r="C1213" t="str">
        <f t="shared" si="54"/>
        <v>2023-2024</v>
      </c>
      <c r="D1213" t="s">
        <v>147</v>
      </c>
      <c r="E1213" t="s">
        <v>135</v>
      </c>
      <c r="F1213" t="str">
        <f t="shared" si="55"/>
        <v>Victoria</v>
      </c>
      <c r="G1213" t="s">
        <v>45</v>
      </c>
      <c r="H1213">
        <v>3550</v>
      </c>
      <c r="I1213" t="s">
        <v>11</v>
      </c>
      <c r="J1213" t="s">
        <v>60</v>
      </c>
      <c r="K1213" t="s">
        <v>154</v>
      </c>
      <c r="L1213" t="s">
        <v>14</v>
      </c>
      <c r="M1213" s="5">
        <v>45.89</v>
      </c>
    </row>
    <row r="1214" spans="1:13" x14ac:dyDescent="0.2">
      <c r="A1214" s="2">
        <v>45543</v>
      </c>
      <c r="B1214" s="3">
        <f t="shared" si="56"/>
        <v>2025</v>
      </c>
      <c r="C1214" t="str">
        <f t="shared" si="54"/>
        <v>2024-2025</v>
      </c>
      <c r="D1214" t="s">
        <v>148</v>
      </c>
      <c r="E1214" t="s">
        <v>31</v>
      </c>
      <c r="F1214" t="str">
        <f t="shared" si="55"/>
        <v>South Australia</v>
      </c>
      <c r="G1214" t="s">
        <v>32</v>
      </c>
      <c r="H1214">
        <v>5168</v>
      </c>
      <c r="I1214" t="s">
        <v>11</v>
      </c>
      <c r="J1214" t="s">
        <v>33</v>
      </c>
      <c r="K1214" t="s">
        <v>150</v>
      </c>
      <c r="L1214" t="s">
        <v>18</v>
      </c>
      <c r="M1214" s="5">
        <v>45.91</v>
      </c>
    </row>
    <row r="1215" spans="1:13" x14ac:dyDescent="0.2">
      <c r="A1215" s="2">
        <v>45280</v>
      </c>
      <c r="B1215" s="3">
        <f t="shared" si="56"/>
        <v>2024</v>
      </c>
      <c r="C1215" t="str">
        <f t="shared" si="54"/>
        <v>2023-2024</v>
      </c>
      <c r="D1215" t="s">
        <v>147</v>
      </c>
      <c r="E1215" t="s">
        <v>54</v>
      </c>
      <c r="F1215" t="str">
        <f t="shared" si="55"/>
        <v>Victoria</v>
      </c>
      <c r="G1215" t="s">
        <v>45</v>
      </c>
      <c r="H1215">
        <v>3977</v>
      </c>
      <c r="I1215" t="s">
        <v>11</v>
      </c>
      <c r="J1215" t="s">
        <v>55</v>
      </c>
      <c r="K1215" t="s">
        <v>155</v>
      </c>
      <c r="L1215" t="s">
        <v>20</v>
      </c>
      <c r="M1215" s="5">
        <v>45.92</v>
      </c>
    </row>
    <row r="1216" spans="1:13" x14ac:dyDescent="0.2">
      <c r="A1216" s="2">
        <v>45266</v>
      </c>
      <c r="B1216" s="3">
        <f t="shared" si="56"/>
        <v>2024</v>
      </c>
      <c r="C1216" t="str">
        <f t="shared" si="54"/>
        <v>2023-2024</v>
      </c>
      <c r="D1216" t="s">
        <v>148</v>
      </c>
      <c r="E1216" t="s">
        <v>141</v>
      </c>
      <c r="F1216" t="str">
        <f t="shared" si="55"/>
        <v>Western Australia</v>
      </c>
      <c r="G1216" t="s">
        <v>48</v>
      </c>
      <c r="H1216">
        <v>6052</v>
      </c>
      <c r="I1216" t="s">
        <v>11</v>
      </c>
      <c r="J1216" t="s">
        <v>49</v>
      </c>
      <c r="K1216" t="s">
        <v>152</v>
      </c>
      <c r="L1216" t="s">
        <v>13</v>
      </c>
      <c r="M1216" s="5">
        <v>45.92</v>
      </c>
    </row>
    <row r="1217" spans="1:13" x14ac:dyDescent="0.2">
      <c r="A1217" s="2">
        <v>45315</v>
      </c>
      <c r="B1217" s="3">
        <f t="shared" si="56"/>
        <v>2024</v>
      </c>
      <c r="C1217" t="str">
        <f t="shared" si="54"/>
        <v>2023-2024</v>
      </c>
      <c r="D1217" t="s">
        <v>147</v>
      </c>
      <c r="E1217" t="s">
        <v>66</v>
      </c>
      <c r="F1217" t="str">
        <f t="shared" si="55"/>
        <v>South Australia</v>
      </c>
      <c r="G1217" t="s">
        <v>32</v>
      </c>
      <c r="H1217">
        <v>5169</v>
      </c>
      <c r="I1217" t="s">
        <v>11</v>
      </c>
      <c r="J1217" t="s">
        <v>33</v>
      </c>
      <c r="K1217" t="s">
        <v>154</v>
      </c>
      <c r="L1217" t="s">
        <v>14</v>
      </c>
      <c r="M1217" s="5">
        <v>46</v>
      </c>
    </row>
    <row r="1218" spans="1:13" x14ac:dyDescent="0.2">
      <c r="A1218" s="2">
        <v>45625</v>
      </c>
      <c r="B1218" s="3">
        <f t="shared" si="56"/>
        <v>2025</v>
      </c>
      <c r="C1218" t="str">
        <f t="shared" ref="C1218:C1281" si="57">IF(MONTH(A1218) &gt;= 7, YEAR(A1218) &amp; "-" &amp; YEAR(A1218) + 1, YEAR(A1218) - 1 &amp; "-" &amp; YEAR(A1218))</f>
        <v>2024-2025</v>
      </c>
      <c r="D1218" t="s">
        <v>147</v>
      </c>
      <c r="E1218" t="s">
        <v>135</v>
      </c>
      <c r="F1218" t="str">
        <f t="shared" ref="F1218:F1281" si="58">IF(G1218="WA","Western Australia",
IF(G1218="NSW","New South Wales",
IF(G1218="QLD","Queensland",
IF(G1218="VIC","Victoria",
IF(G1218="TAS","Tasmania",
IF(G1218="SA","South Australia",
IF(G1218="NT","Northern Territory",
IF(G1218="ACT","Australian Capital Territory",G1218))))))))</f>
        <v>Victoria</v>
      </c>
      <c r="G1218" t="s">
        <v>45</v>
      </c>
      <c r="H1218">
        <v>3550</v>
      </c>
      <c r="I1218" t="s">
        <v>11</v>
      </c>
      <c r="J1218" t="s">
        <v>60</v>
      </c>
      <c r="K1218" t="s">
        <v>157</v>
      </c>
      <c r="L1218" t="s">
        <v>22</v>
      </c>
      <c r="M1218" s="5">
        <v>46.31</v>
      </c>
    </row>
    <row r="1219" spans="1:13" x14ac:dyDescent="0.2">
      <c r="A1219" s="2">
        <v>45262</v>
      </c>
      <c r="B1219" s="3">
        <f t="shared" ref="B1219:B1282" si="59">IF(MONTH(A1219)&gt;=7,YEAR(A1219)+1,YEAR(A1219))</f>
        <v>2024</v>
      </c>
      <c r="C1219" t="str">
        <f t="shared" si="57"/>
        <v>2023-2024</v>
      </c>
      <c r="D1219" t="s">
        <v>147</v>
      </c>
      <c r="E1219" t="s">
        <v>37</v>
      </c>
      <c r="F1219" t="str">
        <f t="shared" si="58"/>
        <v>South Australia</v>
      </c>
      <c r="G1219" t="s">
        <v>32</v>
      </c>
      <c r="H1219">
        <v>5607</v>
      </c>
      <c r="I1219" t="s">
        <v>11</v>
      </c>
      <c r="J1219" t="s">
        <v>38</v>
      </c>
      <c r="K1219" t="s">
        <v>154</v>
      </c>
      <c r="L1219" t="s">
        <v>14</v>
      </c>
      <c r="M1219" s="5">
        <v>46.5</v>
      </c>
    </row>
    <row r="1220" spans="1:13" x14ac:dyDescent="0.2">
      <c r="A1220" s="2">
        <v>45151</v>
      </c>
      <c r="B1220" s="3">
        <f t="shared" si="59"/>
        <v>2024</v>
      </c>
      <c r="C1220" t="str">
        <f t="shared" si="57"/>
        <v>2023-2024</v>
      </c>
      <c r="D1220" t="s">
        <v>148</v>
      </c>
      <c r="E1220" t="s">
        <v>39</v>
      </c>
      <c r="F1220" t="str">
        <f t="shared" si="58"/>
        <v>South Australia</v>
      </c>
      <c r="G1220" t="s">
        <v>32</v>
      </c>
      <c r="H1220">
        <v>5343</v>
      </c>
      <c r="I1220" t="s">
        <v>11</v>
      </c>
      <c r="J1220" t="s">
        <v>38</v>
      </c>
      <c r="K1220" t="s">
        <v>152</v>
      </c>
      <c r="L1220" t="s">
        <v>13</v>
      </c>
      <c r="M1220" s="5">
        <v>46.9</v>
      </c>
    </row>
    <row r="1221" spans="1:13" x14ac:dyDescent="0.2">
      <c r="A1221" s="2">
        <v>45325</v>
      </c>
      <c r="B1221" s="3">
        <f t="shared" si="59"/>
        <v>2024</v>
      </c>
      <c r="C1221" t="str">
        <f t="shared" si="57"/>
        <v>2023-2024</v>
      </c>
      <c r="D1221" t="s">
        <v>147</v>
      </c>
      <c r="E1221" t="s">
        <v>79</v>
      </c>
      <c r="F1221" t="str">
        <f t="shared" si="58"/>
        <v>Australian Capital Territory</v>
      </c>
      <c r="G1221" t="s">
        <v>80</v>
      </c>
      <c r="H1221">
        <v>2617</v>
      </c>
      <c r="I1221" t="s">
        <v>11</v>
      </c>
      <c r="J1221" t="s">
        <v>58</v>
      </c>
      <c r="K1221" t="s">
        <v>150</v>
      </c>
      <c r="L1221" t="s">
        <v>18</v>
      </c>
      <c r="M1221" s="5">
        <v>46.91</v>
      </c>
    </row>
    <row r="1222" spans="1:13" x14ac:dyDescent="0.2">
      <c r="A1222" s="2">
        <v>45322</v>
      </c>
      <c r="B1222" s="3">
        <f t="shared" si="59"/>
        <v>2024</v>
      </c>
      <c r="C1222" t="str">
        <f t="shared" si="57"/>
        <v>2023-2024</v>
      </c>
      <c r="D1222" t="s">
        <v>148</v>
      </c>
      <c r="E1222" t="s">
        <v>74</v>
      </c>
      <c r="F1222" t="str">
        <f t="shared" si="58"/>
        <v>South Australia</v>
      </c>
      <c r="G1222" t="s">
        <v>32</v>
      </c>
      <c r="H1222">
        <v>5043</v>
      </c>
      <c r="I1222" t="s">
        <v>11</v>
      </c>
      <c r="J1222" t="s">
        <v>33</v>
      </c>
      <c r="K1222" t="s">
        <v>150</v>
      </c>
      <c r="L1222" t="s">
        <v>18</v>
      </c>
      <c r="M1222" s="5">
        <v>46.93</v>
      </c>
    </row>
    <row r="1223" spans="1:13" x14ac:dyDescent="0.2">
      <c r="A1223" s="2">
        <v>45270</v>
      </c>
      <c r="B1223" s="3">
        <f t="shared" si="59"/>
        <v>2024</v>
      </c>
      <c r="C1223" t="str">
        <f t="shared" si="57"/>
        <v>2023-2024</v>
      </c>
      <c r="D1223" t="s">
        <v>147</v>
      </c>
      <c r="E1223" t="s">
        <v>34</v>
      </c>
      <c r="F1223" t="str">
        <f t="shared" si="58"/>
        <v>Queensland</v>
      </c>
      <c r="G1223" t="s">
        <v>35</v>
      </c>
      <c r="H1223">
        <v>4802</v>
      </c>
      <c r="I1223" t="s">
        <v>11</v>
      </c>
      <c r="J1223" t="s">
        <v>36</v>
      </c>
      <c r="K1223" t="s">
        <v>153</v>
      </c>
      <c r="L1223" t="s">
        <v>16</v>
      </c>
      <c r="M1223" s="5">
        <v>46.96</v>
      </c>
    </row>
    <row r="1224" spans="1:13" x14ac:dyDescent="0.2">
      <c r="A1224" s="2">
        <v>45289</v>
      </c>
      <c r="B1224" s="3">
        <f t="shared" si="59"/>
        <v>2024</v>
      </c>
      <c r="C1224" t="str">
        <f t="shared" si="57"/>
        <v>2023-2024</v>
      </c>
      <c r="D1224" t="s">
        <v>147</v>
      </c>
      <c r="E1224" t="s">
        <v>39</v>
      </c>
      <c r="F1224" t="str">
        <f t="shared" si="58"/>
        <v>South Australia</v>
      </c>
      <c r="G1224" t="s">
        <v>32</v>
      </c>
      <c r="H1224">
        <v>5343</v>
      </c>
      <c r="I1224" t="s">
        <v>11</v>
      </c>
      <c r="J1224" t="s">
        <v>38</v>
      </c>
      <c r="K1224" t="s">
        <v>154</v>
      </c>
      <c r="L1224" t="s">
        <v>14</v>
      </c>
      <c r="M1224" s="5">
        <v>47</v>
      </c>
    </row>
    <row r="1225" spans="1:13" x14ac:dyDescent="0.2">
      <c r="A1225" s="2">
        <v>45631</v>
      </c>
      <c r="B1225" s="3">
        <f t="shared" si="59"/>
        <v>2025</v>
      </c>
      <c r="C1225" t="str">
        <f t="shared" si="57"/>
        <v>2024-2025</v>
      </c>
      <c r="D1225" t="s">
        <v>148</v>
      </c>
      <c r="E1225" t="s">
        <v>93</v>
      </c>
      <c r="F1225" t="str">
        <f t="shared" si="58"/>
        <v>Western Australia</v>
      </c>
      <c r="G1225" t="s">
        <v>48</v>
      </c>
      <c r="H1225">
        <v>6112</v>
      </c>
      <c r="I1225" t="s">
        <v>11</v>
      </c>
      <c r="J1225" t="s">
        <v>94</v>
      </c>
      <c r="K1225" t="s">
        <v>19</v>
      </c>
      <c r="L1225" t="s">
        <v>23</v>
      </c>
      <c r="M1225" s="5">
        <v>47.440000000000005</v>
      </c>
    </row>
    <row r="1226" spans="1:13" x14ac:dyDescent="0.2">
      <c r="A1226" s="2">
        <v>44948</v>
      </c>
      <c r="B1226" s="3">
        <f t="shared" si="59"/>
        <v>2023</v>
      </c>
      <c r="C1226" t="str">
        <f t="shared" si="57"/>
        <v>2022-2023</v>
      </c>
      <c r="D1226" t="s">
        <v>147</v>
      </c>
      <c r="E1226" t="s">
        <v>131</v>
      </c>
      <c r="F1226" t="str">
        <f t="shared" si="58"/>
        <v>Western Australia</v>
      </c>
      <c r="G1226" t="s">
        <v>48</v>
      </c>
      <c r="H1226">
        <v>6530</v>
      </c>
      <c r="I1226" t="s">
        <v>11</v>
      </c>
      <c r="J1226" t="s">
        <v>77</v>
      </c>
      <c r="K1226" t="s">
        <v>157</v>
      </c>
      <c r="L1226" t="s">
        <v>22</v>
      </c>
      <c r="M1226" s="5">
        <v>47.64</v>
      </c>
    </row>
    <row r="1227" spans="1:13" x14ac:dyDescent="0.2">
      <c r="A1227" s="2">
        <v>44953</v>
      </c>
      <c r="B1227" s="3">
        <f t="shared" si="59"/>
        <v>2023</v>
      </c>
      <c r="C1227" t="str">
        <f t="shared" si="57"/>
        <v>2022-2023</v>
      </c>
      <c r="D1227" t="s">
        <v>148</v>
      </c>
      <c r="E1227" t="s">
        <v>99</v>
      </c>
      <c r="F1227" t="str">
        <f t="shared" si="58"/>
        <v>Victoria</v>
      </c>
      <c r="G1227" t="s">
        <v>45</v>
      </c>
      <c r="H1227">
        <v>3148</v>
      </c>
      <c r="I1227" t="s">
        <v>11</v>
      </c>
      <c r="J1227" t="s">
        <v>63</v>
      </c>
      <c r="K1227" t="s">
        <v>156</v>
      </c>
      <c r="L1227" t="s">
        <v>17</v>
      </c>
      <c r="M1227" s="5">
        <v>47.84</v>
      </c>
    </row>
    <row r="1228" spans="1:13" x14ac:dyDescent="0.2">
      <c r="A1228" s="2">
        <v>45448</v>
      </c>
      <c r="B1228" s="3">
        <f t="shared" si="59"/>
        <v>2024</v>
      </c>
      <c r="C1228" t="str">
        <f t="shared" si="57"/>
        <v>2023-2024</v>
      </c>
      <c r="D1228" t="s">
        <v>148</v>
      </c>
      <c r="E1228" t="s">
        <v>97</v>
      </c>
      <c r="F1228" t="str">
        <f t="shared" si="58"/>
        <v>Tasmania</v>
      </c>
      <c r="G1228" t="s">
        <v>70</v>
      </c>
      <c r="H1228">
        <v>7250</v>
      </c>
      <c r="I1228" t="s">
        <v>11</v>
      </c>
      <c r="J1228" t="s">
        <v>71</v>
      </c>
      <c r="K1228" t="s">
        <v>156</v>
      </c>
      <c r="L1228" t="s">
        <v>17</v>
      </c>
      <c r="M1228" s="5">
        <v>47.84</v>
      </c>
    </row>
    <row r="1229" spans="1:13" x14ac:dyDescent="0.2">
      <c r="A1229" s="2">
        <v>45538</v>
      </c>
      <c r="B1229" s="3">
        <f t="shared" si="59"/>
        <v>2025</v>
      </c>
      <c r="C1229" t="str">
        <f t="shared" si="57"/>
        <v>2024-2025</v>
      </c>
      <c r="D1229" t="s">
        <v>147</v>
      </c>
      <c r="E1229" t="s">
        <v>66</v>
      </c>
      <c r="F1229" t="str">
        <f t="shared" si="58"/>
        <v>South Australia</v>
      </c>
      <c r="G1229" t="s">
        <v>32</v>
      </c>
      <c r="H1229">
        <v>5169</v>
      </c>
      <c r="I1229" t="s">
        <v>11</v>
      </c>
      <c r="J1229" t="s">
        <v>33</v>
      </c>
      <c r="K1229" t="s">
        <v>156</v>
      </c>
      <c r="L1229" t="s">
        <v>17</v>
      </c>
      <c r="M1229" s="5">
        <v>47.84</v>
      </c>
    </row>
    <row r="1230" spans="1:13" x14ac:dyDescent="0.2">
      <c r="A1230" s="2">
        <v>45445</v>
      </c>
      <c r="B1230" s="3">
        <f t="shared" si="59"/>
        <v>2024</v>
      </c>
      <c r="C1230" t="str">
        <f t="shared" si="57"/>
        <v>2023-2024</v>
      </c>
      <c r="D1230" t="s">
        <v>147</v>
      </c>
      <c r="E1230" t="s">
        <v>127</v>
      </c>
      <c r="F1230" t="str">
        <f t="shared" si="58"/>
        <v>New South Wales</v>
      </c>
      <c r="G1230" t="s">
        <v>10</v>
      </c>
      <c r="H1230">
        <v>2131</v>
      </c>
      <c r="I1230" t="s">
        <v>11</v>
      </c>
      <c r="J1230" t="s">
        <v>27</v>
      </c>
      <c r="K1230" t="s">
        <v>155</v>
      </c>
      <c r="L1230" t="s">
        <v>20</v>
      </c>
      <c r="M1230" s="5">
        <v>47.849999999999994</v>
      </c>
    </row>
    <row r="1231" spans="1:13" x14ac:dyDescent="0.2">
      <c r="A1231" s="2">
        <v>45630</v>
      </c>
      <c r="B1231" s="3">
        <f t="shared" si="59"/>
        <v>2025</v>
      </c>
      <c r="C1231" t="str">
        <f t="shared" si="57"/>
        <v>2024-2025</v>
      </c>
      <c r="D1231" t="s">
        <v>148</v>
      </c>
      <c r="E1231" t="s">
        <v>67</v>
      </c>
      <c r="F1231" t="str">
        <f t="shared" si="58"/>
        <v>New South Wales</v>
      </c>
      <c r="G1231" t="s">
        <v>10</v>
      </c>
      <c r="H1231">
        <v>2478</v>
      </c>
      <c r="I1231" t="s">
        <v>11</v>
      </c>
      <c r="J1231" t="s">
        <v>68</v>
      </c>
      <c r="K1231" t="s">
        <v>152</v>
      </c>
      <c r="L1231" t="s">
        <v>13</v>
      </c>
      <c r="M1231" s="5">
        <v>47.86</v>
      </c>
    </row>
    <row r="1232" spans="1:13" x14ac:dyDescent="0.2">
      <c r="A1232" s="2">
        <v>45489</v>
      </c>
      <c r="B1232" s="3">
        <f t="shared" si="59"/>
        <v>2025</v>
      </c>
      <c r="C1232" t="str">
        <f t="shared" si="57"/>
        <v>2024-2025</v>
      </c>
      <c r="D1232" t="s">
        <v>147</v>
      </c>
      <c r="E1232" t="s">
        <v>78</v>
      </c>
      <c r="F1232" t="str">
        <f t="shared" si="58"/>
        <v>New South Wales</v>
      </c>
      <c r="G1232" t="s">
        <v>10</v>
      </c>
      <c r="H1232">
        <v>2350</v>
      </c>
      <c r="I1232" t="s">
        <v>11</v>
      </c>
      <c r="J1232" t="s">
        <v>68</v>
      </c>
      <c r="K1232" t="s">
        <v>149</v>
      </c>
      <c r="L1232" t="s">
        <v>15</v>
      </c>
      <c r="M1232" s="5">
        <v>47.88</v>
      </c>
    </row>
    <row r="1233" spans="1:13" x14ac:dyDescent="0.2">
      <c r="A1233" s="2">
        <v>45528</v>
      </c>
      <c r="B1233" s="3">
        <f t="shared" si="59"/>
        <v>2025</v>
      </c>
      <c r="C1233" t="str">
        <f t="shared" si="57"/>
        <v>2024-2025</v>
      </c>
      <c r="D1233" t="s">
        <v>147</v>
      </c>
      <c r="E1233" t="s">
        <v>113</v>
      </c>
      <c r="F1233" t="str">
        <f t="shared" si="58"/>
        <v>Queensland</v>
      </c>
      <c r="G1233" t="s">
        <v>35</v>
      </c>
      <c r="H1233">
        <v>4215</v>
      </c>
      <c r="I1233" t="s">
        <v>11</v>
      </c>
      <c r="J1233" t="s">
        <v>104</v>
      </c>
      <c r="K1233" t="s">
        <v>156</v>
      </c>
      <c r="L1233" t="s">
        <v>17</v>
      </c>
      <c r="M1233" s="5">
        <v>47.88</v>
      </c>
    </row>
    <row r="1234" spans="1:13" x14ac:dyDescent="0.2">
      <c r="A1234" s="2">
        <v>45127</v>
      </c>
      <c r="B1234" s="3">
        <f t="shared" si="59"/>
        <v>2024</v>
      </c>
      <c r="C1234" t="str">
        <f t="shared" si="57"/>
        <v>2023-2024</v>
      </c>
      <c r="D1234" t="s">
        <v>147</v>
      </c>
      <c r="E1234" t="s">
        <v>82</v>
      </c>
      <c r="F1234" t="str">
        <f t="shared" si="58"/>
        <v>Queensland</v>
      </c>
      <c r="G1234" t="s">
        <v>35</v>
      </c>
      <c r="H1234">
        <v>4012</v>
      </c>
      <c r="I1234" t="s">
        <v>11</v>
      </c>
      <c r="J1234" t="s">
        <v>43</v>
      </c>
      <c r="K1234" t="s">
        <v>155</v>
      </c>
      <c r="L1234" t="s">
        <v>20</v>
      </c>
      <c r="M1234" s="5">
        <v>47.88</v>
      </c>
    </row>
    <row r="1235" spans="1:13" x14ac:dyDescent="0.2">
      <c r="A1235" s="2">
        <v>45202</v>
      </c>
      <c r="B1235" s="3">
        <f t="shared" si="59"/>
        <v>2024</v>
      </c>
      <c r="C1235" t="str">
        <f t="shared" si="57"/>
        <v>2023-2024</v>
      </c>
      <c r="D1235" t="s">
        <v>147</v>
      </c>
      <c r="E1235" t="s">
        <v>72</v>
      </c>
      <c r="F1235" t="str">
        <f t="shared" si="58"/>
        <v>Western Australia</v>
      </c>
      <c r="G1235" t="s">
        <v>48</v>
      </c>
      <c r="H1235">
        <v>6010</v>
      </c>
      <c r="I1235" t="s">
        <v>11</v>
      </c>
      <c r="J1235" t="s">
        <v>49</v>
      </c>
      <c r="K1235" t="s">
        <v>19</v>
      </c>
      <c r="L1235" t="s">
        <v>23</v>
      </c>
      <c r="M1235" s="5">
        <v>47.92</v>
      </c>
    </row>
    <row r="1236" spans="1:13" x14ac:dyDescent="0.2">
      <c r="A1236" s="2">
        <v>45402</v>
      </c>
      <c r="B1236" s="3">
        <f t="shared" si="59"/>
        <v>2024</v>
      </c>
      <c r="C1236" t="str">
        <f t="shared" si="57"/>
        <v>2023-2024</v>
      </c>
      <c r="D1236" t="s">
        <v>147</v>
      </c>
      <c r="E1236" t="s">
        <v>142</v>
      </c>
      <c r="F1236" t="str">
        <f t="shared" si="58"/>
        <v>Australian Capital Territory</v>
      </c>
      <c r="G1236" t="s">
        <v>80</v>
      </c>
      <c r="H1236">
        <v>2609</v>
      </c>
      <c r="I1236" t="s">
        <v>11</v>
      </c>
      <c r="J1236" t="s">
        <v>58</v>
      </c>
      <c r="K1236" t="s">
        <v>150</v>
      </c>
      <c r="L1236" t="s">
        <v>18</v>
      </c>
      <c r="M1236" s="5">
        <v>47.92</v>
      </c>
    </row>
    <row r="1237" spans="1:13" x14ac:dyDescent="0.2">
      <c r="A1237" s="2">
        <v>44980</v>
      </c>
      <c r="B1237" s="3">
        <f t="shared" si="59"/>
        <v>2023</v>
      </c>
      <c r="C1237" t="str">
        <f t="shared" si="57"/>
        <v>2022-2023</v>
      </c>
      <c r="D1237" t="s">
        <v>148</v>
      </c>
      <c r="E1237" t="s">
        <v>101</v>
      </c>
      <c r="F1237" t="str">
        <f t="shared" si="58"/>
        <v>Victoria</v>
      </c>
      <c r="G1237" t="s">
        <v>45</v>
      </c>
      <c r="H1237">
        <v>3131</v>
      </c>
      <c r="I1237" t="s">
        <v>11</v>
      </c>
      <c r="J1237" t="s">
        <v>63</v>
      </c>
      <c r="K1237" t="s">
        <v>151</v>
      </c>
      <c r="L1237" t="s">
        <v>21</v>
      </c>
      <c r="M1237" s="5">
        <v>47.92</v>
      </c>
    </row>
    <row r="1238" spans="1:13" x14ac:dyDescent="0.2">
      <c r="A1238" s="2">
        <v>45043</v>
      </c>
      <c r="B1238" s="3">
        <f t="shared" si="59"/>
        <v>2023</v>
      </c>
      <c r="C1238" t="str">
        <f t="shared" si="57"/>
        <v>2022-2023</v>
      </c>
      <c r="D1238" t="s">
        <v>147</v>
      </c>
      <c r="E1238" t="s">
        <v>82</v>
      </c>
      <c r="F1238" t="str">
        <f t="shared" si="58"/>
        <v>Queensland</v>
      </c>
      <c r="G1238" t="s">
        <v>35</v>
      </c>
      <c r="H1238">
        <v>4012</v>
      </c>
      <c r="I1238" t="s">
        <v>11</v>
      </c>
      <c r="J1238" t="s">
        <v>43</v>
      </c>
      <c r="K1238" t="s">
        <v>156</v>
      </c>
      <c r="L1238" t="s">
        <v>17</v>
      </c>
      <c r="M1238" s="5">
        <v>47.92</v>
      </c>
    </row>
    <row r="1239" spans="1:13" x14ac:dyDescent="0.2">
      <c r="A1239" s="2">
        <v>45406</v>
      </c>
      <c r="B1239" s="3">
        <f t="shared" si="59"/>
        <v>2024</v>
      </c>
      <c r="C1239" t="str">
        <f t="shared" si="57"/>
        <v>2023-2024</v>
      </c>
      <c r="D1239" t="s">
        <v>147</v>
      </c>
      <c r="E1239" t="s">
        <v>108</v>
      </c>
      <c r="F1239" t="str">
        <f t="shared" si="58"/>
        <v>Victoria</v>
      </c>
      <c r="G1239" t="s">
        <v>45</v>
      </c>
      <c r="H1239">
        <v>3018</v>
      </c>
      <c r="I1239" t="s">
        <v>11</v>
      </c>
      <c r="J1239" t="s">
        <v>46</v>
      </c>
      <c r="K1239" t="s">
        <v>149</v>
      </c>
      <c r="L1239" t="s">
        <v>15</v>
      </c>
      <c r="M1239" s="5">
        <v>47.94</v>
      </c>
    </row>
    <row r="1240" spans="1:13" x14ac:dyDescent="0.2">
      <c r="A1240" s="2">
        <v>44940</v>
      </c>
      <c r="B1240" s="3">
        <f t="shared" si="59"/>
        <v>2023</v>
      </c>
      <c r="C1240" t="str">
        <f t="shared" si="57"/>
        <v>2022-2023</v>
      </c>
      <c r="D1240" t="s">
        <v>147</v>
      </c>
      <c r="E1240" t="s">
        <v>79</v>
      </c>
      <c r="F1240" t="str">
        <f t="shared" si="58"/>
        <v>Australian Capital Territory</v>
      </c>
      <c r="G1240" t="s">
        <v>80</v>
      </c>
      <c r="H1240">
        <v>2617</v>
      </c>
      <c r="I1240" t="s">
        <v>11</v>
      </c>
      <c r="J1240" t="s">
        <v>58</v>
      </c>
      <c r="K1240" t="s">
        <v>154</v>
      </c>
      <c r="L1240" t="s">
        <v>14</v>
      </c>
      <c r="M1240" s="5">
        <v>47.94</v>
      </c>
    </row>
    <row r="1241" spans="1:13" x14ac:dyDescent="0.2">
      <c r="A1241" s="2">
        <v>45458</v>
      </c>
      <c r="B1241" s="3">
        <f t="shared" si="59"/>
        <v>2024</v>
      </c>
      <c r="C1241" t="str">
        <f t="shared" si="57"/>
        <v>2023-2024</v>
      </c>
      <c r="D1241" t="s">
        <v>148</v>
      </c>
      <c r="E1241" t="s">
        <v>93</v>
      </c>
      <c r="F1241" t="str">
        <f t="shared" si="58"/>
        <v>Western Australia</v>
      </c>
      <c r="G1241" t="s">
        <v>48</v>
      </c>
      <c r="H1241">
        <v>6112</v>
      </c>
      <c r="I1241" t="s">
        <v>11</v>
      </c>
      <c r="J1241" t="s">
        <v>94</v>
      </c>
      <c r="K1241" t="s">
        <v>19</v>
      </c>
      <c r="L1241" t="s">
        <v>23</v>
      </c>
      <c r="M1241" s="5">
        <v>47.94</v>
      </c>
    </row>
    <row r="1242" spans="1:13" x14ac:dyDescent="0.2">
      <c r="A1242" s="2">
        <v>45617</v>
      </c>
      <c r="B1242" s="3">
        <f t="shared" si="59"/>
        <v>2025</v>
      </c>
      <c r="C1242" t="str">
        <f t="shared" si="57"/>
        <v>2024-2025</v>
      </c>
      <c r="D1242" t="s">
        <v>148</v>
      </c>
      <c r="E1242" t="s">
        <v>97</v>
      </c>
      <c r="F1242" t="str">
        <f t="shared" si="58"/>
        <v>Tasmania</v>
      </c>
      <c r="G1242" t="s">
        <v>70</v>
      </c>
      <c r="H1242">
        <v>7250</v>
      </c>
      <c r="I1242" t="s">
        <v>11</v>
      </c>
      <c r="J1242" t="s">
        <v>71</v>
      </c>
      <c r="K1242" t="s">
        <v>152</v>
      </c>
      <c r="L1242" t="s">
        <v>13</v>
      </c>
      <c r="M1242" s="5">
        <v>47.94</v>
      </c>
    </row>
    <row r="1243" spans="1:13" x14ac:dyDescent="0.2">
      <c r="A1243" s="2">
        <v>45567</v>
      </c>
      <c r="B1243" s="3">
        <f t="shared" si="59"/>
        <v>2025</v>
      </c>
      <c r="C1243" t="str">
        <f t="shared" si="57"/>
        <v>2024-2025</v>
      </c>
      <c r="D1243" t="s">
        <v>147</v>
      </c>
      <c r="E1243" t="s">
        <v>139</v>
      </c>
      <c r="F1243" t="str">
        <f t="shared" si="58"/>
        <v>New South Wales</v>
      </c>
      <c r="G1243" t="s">
        <v>10</v>
      </c>
      <c r="H1243">
        <v>2020</v>
      </c>
      <c r="I1243" t="s">
        <v>11</v>
      </c>
      <c r="J1243" t="s">
        <v>12</v>
      </c>
      <c r="K1243" t="s">
        <v>149</v>
      </c>
      <c r="L1243" t="s">
        <v>15</v>
      </c>
      <c r="M1243" s="5">
        <v>47.94</v>
      </c>
    </row>
    <row r="1244" spans="1:13" x14ac:dyDescent="0.2">
      <c r="A1244" s="2">
        <v>45266</v>
      </c>
      <c r="B1244" s="3">
        <f t="shared" si="59"/>
        <v>2024</v>
      </c>
      <c r="C1244" t="str">
        <f t="shared" si="57"/>
        <v>2023-2024</v>
      </c>
      <c r="D1244" t="s">
        <v>148</v>
      </c>
      <c r="E1244" t="s">
        <v>42</v>
      </c>
      <c r="F1244" t="str">
        <f t="shared" si="58"/>
        <v>Queensland</v>
      </c>
      <c r="G1244" t="s">
        <v>35</v>
      </c>
      <c r="H1244">
        <v>4053</v>
      </c>
      <c r="I1244" t="s">
        <v>11</v>
      </c>
      <c r="J1244" t="s">
        <v>43</v>
      </c>
      <c r="K1244" t="s">
        <v>154</v>
      </c>
      <c r="L1244" t="s">
        <v>14</v>
      </c>
      <c r="M1244" s="5">
        <v>47.94</v>
      </c>
    </row>
    <row r="1245" spans="1:13" x14ac:dyDescent="0.2">
      <c r="A1245" s="2">
        <v>45144</v>
      </c>
      <c r="B1245" s="3">
        <f t="shared" si="59"/>
        <v>2024</v>
      </c>
      <c r="C1245" t="str">
        <f t="shared" si="57"/>
        <v>2023-2024</v>
      </c>
      <c r="D1245" t="s">
        <v>148</v>
      </c>
      <c r="E1245" t="s">
        <v>117</v>
      </c>
      <c r="F1245" t="str">
        <f t="shared" si="58"/>
        <v>Queensland</v>
      </c>
      <c r="G1245" t="s">
        <v>35</v>
      </c>
      <c r="H1245">
        <v>4119</v>
      </c>
      <c r="I1245" t="s">
        <v>11</v>
      </c>
      <c r="J1245" t="s">
        <v>43</v>
      </c>
      <c r="K1245" t="s">
        <v>153</v>
      </c>
      <c r="L1245" t="s">
        <v>16</v>
      </c>
      <c r="M1245" s="5">
        <v>47.94</v>
      </c>
    </row>
    <row r="1246" spans="1:13" x14ac:dyDescent="0.2">
      <c r="A1246" s="2">
        <v>45158</v>
      </c>
      <c r="B1246" s="3">
        <f t="shared" si="59"/>
        <v>2024</v>
      </c>
      <c r="C1246" t="str">
        <f t="shared" si="57"/>
        <v>2023-2024</v>
      </c>
      <c r="D1246" t="s">
        <v>147</v>
      </c>
      <c r="E1246" t="s">
        <v>86</v>
      </c>
      <c r="F1246" t="str">
        <f t="shared" si="58"/>
        <v>New South Wales</v>
      </c>
      <c r="G1246" t="s">
        <v>10</v>
      </c>
      <c r="H1246">
        <v>2064</v>
      </c>
      <c r="I1246" t="s">
        <v>11</v>
      </c>
      <c r="J1246" t="s">
        <v>12</v>
      </c>
      <c r="K1246" t="s">
        <v>19</v>
      </c>
      <c r="L1246" t="s">
        <v>23</v>
      </c>
      <c r="M1246" s="5">
        <v>47.95</v>
      </c>
    </row>
    <row r="1247" spans="1:13" x14ac:dyDescent="0.2">
      <c r="A1247" s="2">
        <v>45448</v>
      </c>
      <c r="B1247" s="3">
        <f t="shared" si="59"/>
        <v>2024</v>
      </c>
      <c r="C1247" t="str">
        <f t="shared" si="57"/>
        <v>2023-2024</v>
      </c>
      <c r="D1247" t="s">
        <v>147</v>
      </c>
      <c r="E1247" t="s">
        <v>110</v>
      </c>
      <c r="F1247" t="str">
        <f t="shared" si="58"/>
        <v>Queensland</v>
      </c>
      <c r="G1247" t="s">
        <v>35</v>
      </c>
      <c r="H1247">
        <v>4680</v>
      </c>
      <c r="I1247" t="s">
        <v>11</v>
      </c>
      <c r="J1247" t="s">
        <v>51</v>
      </c>
      <c r="K1247" t="s">
        <v>154</v>
      </c>
      <c r="L1247" t="s">
        <v>14</v>
      </c>
      <c r="M1247" s="5">
        <v>47.97</v>
      </c>
    </row>
    <row r="1248" spans="1:13" x14ac:dyDescent="0.2">
      <c r="A1248" s="2">
        <v>45347</v>
      </c>
      <c r="B1248" s="3">
        <f t="shared" si="59"/>
        <v>2024</v>
      </c>
      <c r="C1248" t="str">
        <f t="shared" si="57"/>
        <v>2023-2024</v>
      </c>
      <c r="D1248" t="s">
        <v>148</v>
      </c>
      <c r="E1248" t="s">
        <v>144</v>
      </c>
      <c r="F1248" t="str">
        <f t="shared" si="58"/>
        <v>Queensland</v>
      </c>
      <c r="G1248" t="s">
        <v>35</v>
      </c>
      <c r="H1248">
        <v>4566</v>
      </c>
      <c r="I1248" t="s">
        <v>11</v>
      </c>
      <c r="J1248" t="s">
        <v>120</v>
      </c>
      <c r="K1248" t="s">
        <v>152</v>
      </c>
      <c r="L1248" t="s">
        <v>13</v>
      </c>
      <c r="M1248" s="5">
        <v>47.97</v>
      </c>
    </row>
    <row r="1249" spans="1:13" x14ac:dyDescent="0.2">
      <c r="A1249" s="2">
        <v>45130</v>
      </c>
      <c r="B1249" s="3">
        <f t="shared" si="59"/>
        <v>2024</v>
      </c>
      <c r="C1249" t="str">
        <f t="shared" si="57"/>
        <v>2023-2024</v>
      </c>
      <c r="D1249" t="s">
        <v>147</v>
      </c>
      <c r="E1249" t="s">
        <v>125</v>
      </c>
      <c r="F1249" t="str">
        <f t="shared" si="58"/>
        <v>Victoria</v>
      </c>
      <c r="G1249" t="s">
        <v>45</v>
      </c>
      <c r="H1249">
        <v>3400</v>
      </c>
      <c r="I1249" t="s">
        <v>11</v>
      </c>
      <c r="J1249" t="s">
        <v>60</v>
      </c>
      <c r="K1249" t="s">
        <v>154</v>
      </c>
      <c r="L1249" t="s">
        <v>14</v>
      </c>
      <c r="M1249" s="5">
        <v>47.980000000000004</v>
      </c>
    </row>
    <row r="1250" spans="1:13" x14ac:dyDescent="0.2">
      <c r="A1250" s="2">
        <v>45366</v>
      </c>
      <c r="B1250" s="3">
        <f t="shared" si="59"/>
        <v>2024</v>
      </c>
      <c r="C1250" t="str">
        <f t="shared" si="57"/>
        <v>2023-2024</v>
      </c>
      <c r="D1250" t="s">
        <v>147</v>
      </c>
      <c r="E1250" t="s">
        <v>93</v>
      </c>
      <c r="F1250" t="str">
        <f t="shared" si="58"/>
        <v>Western Australia</v>
      </c>
      <c r="G1250" t="s">
        <v>48</v>
      </c>
      <c r="H1250">
        <v>6112</v>
      </c>
      <c r="I1250" t="s">
        <v>11</v>
      </c>
      <c r="J1250" t="s">
        <v>94</v>
      </c>
      <c r="K1250" t="s">
        <v>154</v>
      </c>
      <c r="L1250" t="s">
        <v>14</v>
      </c>
      <c r="M1250" s="5">
        <v>48</v>
      </c>
    </row>
    <row r="1251" spans="1:13" x14ac:dyDescent="0.2">
      <c r="A1251" s="2">
        <v>45437</v>
      </c>
      <c r="B1251" s="3">
        <f t="shared" si="59"/>
        <v>2024</v>
      </c>
      <c r="C1251" t="str">
        <f t="shared" si="57"/>
        <v>2023-2024</v>
      </c>
      <c r="D1251" t="s">
        <v>148</v>
      </c>
      <c r="E1251" t="s">
        <v>98</v>
      </c>
      <c r="F1251" t="str">
        <f t="shared" si="58"/>
        <v>Victoria</v>
      </c>
      <c r="G1251" t="s">
        <v>45</v>
      </c>
      <c r="H1251">
        <v>3429</v>
      </c>
      <c r="I1251" t="s">
        <v>11</v>
      </c>
      <c r="J1251" t="s">
        <v>60</v>
      </c>
      <c r="K1251" t="s">
        <v>154</v>
      </c>
      <c r="L1251" t="s">
        <v>14</v>
      </c>
      <c r="M1251" s="5">
        <v>48</v>
      </c>
    </row>
    <row r="1252" spans="1:13" x14ac:dyDescent="0.2">
      <c r="A1252" s="2">
        <v>45140</v>
      </c>
      <c r="B1252" s="3">
        <f t="shared" si="59"/>
        <v>2024</v>
      </c>
      <c r="C1252" t="str">
        <f t="shared" si="57"/>
        <v>2023-2024</v>
      </c>
      <c r="D1252" t="s">
        <v>147</v>
      </c>
      <c r="E1252" t="s">
        <v>111</v>
      </c>
      <c r="F1252" t="str">
        <f t="shared" si="58"/>
        <v>New South Wales</v>
      </c>
      <c r="G1252" t="s">
        <v>10</v>
      </c>
      <c r="H1252">
        <v>2120</v>
      </c>
      <c r="I1252" t="s">
        <v>11</v>
      </c>
      <c r="J1252" t="s">
        <v>27</v>
      </c>
      <c r="K1252" t="s">
        <v>152</v>
      </c>
      <c r="L1252" t="s">
        <v>13</v>
      </c>
      <c r="M1252" s="5">
        <v>48.04</v>
      </c>
    </row>
    <row r="1253" spans="1:13" x14ac:dyDescent="0.2">
      <c r="A1253" s="2">
        <v>45370</v>
      </c>
      <c r="B1253" s="3">
        <f t="shared" si="59"/>
        <v>2024</v>
      </c>
      <c r="C1253" t="str">
        <f t="shared" si="57"/>
        <v>2023-2024</v>
      </c>
      <c r="D1253" t="s">
        <v>148</v>
      </c>
      <c r="E1253" t="s">
        <v>109</v>
      </c>
      <c r="F1253" t="str">
        <f t="shared" si="58"/>
        <v>New South Wales</v>
      </c>
      <c r="G1253" t="s">
        <v>10</v>
      </c>
      <c r="H1253">
        <v>2480</v>
      </c>
      <c r="I1253" t="s">
        <v>11</v>
      </c>
      <c r="J1253" t="s">
        <v>68</v>
      </c>
      <c r="K1253" t="s">
        <v>157</v>
      </c>
      <c r="L1253" t="s">
        <v>22</v>
      </c>
      <c r="M1253" s="5">
        <v>48.09</v>
      </c>
    </row>
    <row r="1254" spans="1:13" x14ac:dyDescent="0.2">
      <c r="A1254" s="2">
        <v>45614</v>
      </c>
      <c r="B1254" s="3">
        <f t="shared" si="59"/>
        <v>2025</v>
      </c>
      <c r="C1254" t="str">
        <f t="shared" si="57"/>
        <v>2024-2025</v>
      </c>
      <c r="D1254" t="s">
        <v>147</v>
      </c>
      <c r="E1254" t="s">
        <v>78</v>
      </c>
      <c r="F1254" t="str">
        <f t="shared" si="58"/>
        <v>New South Wales</v>
      </c>
      <c r="G1254" t="s">
        <v>10</v>
      </c>
      <c r="H1254">
        <v>2350</v>
      </c>
      <c r="I1254" t="s">
        <v>11</v>
      </c>
      <c r="J1254" t="s">
        <v>68</v>
      </c>
      <c r="K1254" t="s">
        <v>152</v>
      </c>
      <c r="L1254" t="s">
        <v>13</v>
      </c>
      <c r="M1254" s="5">
        <v>48.209999999999994</v>
      </c>
    </row>
    <row r="1255" spans="1:13" x14ac:dyDescent="0.2">
      <c r="A1255" s="2">
        <v>45600</v>
      </c>
      <c r="B1255" s="3">
        <f t="shared" si="59"/>
        <v>2025</v>
      </c>
      <c r="C1255" t="str">
        <f t="shared" si="57"/>
        <v>2024-2025</v>
      </c>
      <c r="D1255" t="s">
        <v>147</v>
      </c>
      <c r="E1255" t="s">
        <v>40</v>
      </c>
      <c r="F1255" t="str">
        <f t="shared" si="58"/>
        <v>New South Wales</v>
      </c>
      <c r="G1255" t="s">
        <v>10</v>
      </c>
      <c r="H1255">
        <v>2116</v>
      </c>
      <c r="I1255" t="s">
        <v>11</v>
      </c>
      <c r="J1255" t="s">
        <v>27</v>
      </c>
      <c r="K1255" t="s">
        <v>154</v>
      </c>
      <c r="L1255" t="s">
        <v>14</v>
      </c>
      <c r="M1255" s="5">
        <v>48.83</v>
      </c>
    </row>
    <row r="1256" spans="1:13" x14ac:dyDescent="0.2">
      <c r="A1256" s="2">
        <v>45416</v>
      </c>
      <c r="B1256" s="3">
        <f t="shared" si="59"/>
        <v>2024</v>
      </c>
      <c r="C1256" t="str">
        <f t="shared" si="57"/>
        <v>2023-2024</v>
      </c>
      <c r="D1256" t="s">
        <v>148</v>
      </c>
      <c r="E1256" t="s">
        <v>47</v>
      </c>
      <c r="F1256" t="str">
        <f t="shared" si="58"/>
        <v>Western Australia</v>
      </c>
      <c r="G1256" t="s">
        <v>48</v>
      </c>
      <c r="H1256">
        <v>6030</v>
      </c>
      <c r="I1256" t="s">
        <v>11</v>
      </c>
      <c r="J1256" t="s">
        <v>49</v>
      </c>
      <c r="K1256" t="s">
        <v>155</v>
      </c>
      <c r="L1256" t="s">
        <v>20</v>
      </c>
      <c r="M1256" s="5">
        <v>48.85</v>
      </c>
    </row>
    <row r="1257" spans="1:13" x14ac:dyDescent="0.2">
      <c r="A1257" s="2">
        <v>45543</v>
      </c>
      <c r="B1257" s="3">
        <f t="shared" si="59"/>
        <v>2025</v>
      </c>
      <c r="C1257" t="str">
        <f t="shared" si="57"/>
        <v>2024-2025</v>
      </c>
      <c r="D1257" t="s">
        <v>147</v>
      </c>
      <c r="E1257" t="s">
        <v>40</v>
      </c>
      <c r="F1257" t="str">
        <f t="shared" si="58"/>
        <v>New South Wales</v>
      </c>
      <c r="G1257" t="s">
        <v>10</v>
      </c>
      <c r="H1257">
        <v>2116</v>
      </c>
      <c r="I1257" t="s">
        <v>11</v>
      </c>
      <c r="J1257" t="s">
        <v>27</v>
      </c>
      <c r="K1257" t="s">
        <v>19</v>
      </c>
      <c r="L1257" t="s">
        <v>23</v>
      </c>
      <c r="M1257" s="5">
        <v>48.910000000000004</v>
      </c>
    </row>
    <row r="1258" spans="1:13" x14ac:dyDescent="0.2">
      <c r="A1258" s="2">
        <v>45561</v>
      </c>
      <c r="B1258" s="3">
        <f t="shared" si="59"/>
        <v>2025</v>
      </c>
      <c r="C1258" t="str">
        <f t="shared" si="57"/>
        <v>2024-2025</v>
      </c>
      <c r="D1258" t="s">
        <v>148</v>
      </c>
      <c r="E1258" t="s">
        <v>122</v>
      </c>
      <c r="F1258" t="str">
        <f t="shared" si="58"/>
        <v>New South Wales</v>
      </c>
      <c r="G1258" t="s">
        <v>10</v>
      </c>
      <c r="H1258">
        <v>2650</v>
      </c>
      <c r="I1258" t="s">
        <v>11</v>
      </c>
      <c r="J1258" t="s">
        <v>25</v>
      </c>
      <c r="K1258" t="s">
        <v>155</v>
      </c>
      <c r="L1258" t="s">
        <v>20</v>
      </c>
      <c r="M1258" s="5">
        <v>48.92</v>
      </c>
    </row>
    <row r="1259" spans="1:13" x14ac:dyDescent="0.2">
      <c r="A1259" s="2">
        <v>45048</v>
      </c>
      <c r="B1259" s="3">
        <f t="shared" si="59"/>
        <v>2023</v>
      </c>
      <c r="C1259" t="str">
        <f t="shared" si="57"/>
        <v>2022-2023</v>
      </c>
      <c r="D1259" t="s">
        <v>147</v>
      </c>
      <c r="E1259" t="s">
        <v>56</v>
      </c>
      <c r="F1259" t="str">
        <f t="shared" si="58"/>
        <v>Northern Territory</v>
      </c>
      <c r="G1259" t="s">
        <v>29</v>
      </c>
      <c r="H1259">
        <v>870</v>
      </c>
      <c r="I1259" t="s">
        <v>11</v>
      </c>
      <c r="J1259" t="s">
        <v>30</v>
      </c>
      <c r="K1259" t="s">
        <v>19</v>
      </c>
      <c r="L1259" t="s">
        <v>23</v>
      </c>
      <c r="M1259" s="5">
        <v>48.93</v>
      </c>
    </row>
    <row r="1260" spans="1:13" x14ac:dyDescent="0.2">
      <c r="A1260" s="2">
        <v>44934</v>
      </c>
      <c r="B1260" s="3">
        <f t="shared" si="59"/>
        <v>2023</v>
      </c>
      <c r="C1260" t="str">
        <f t="shared" si="57"/>
        <v>2022-2023</v>
      </c>
      <c r="D1260" t="s">
        <v>147</v>
      </c>
      <c r="E1260" t="s">
        <v>44</v>
      </c>
      <c r="F1260" t="str">
        <f t="shared" si="58"/>
        <v>Victoria</v>
      </c>
      <c r="G1260" t="s">
        <v>45</v>
      </c>
      <c r="H1260">
        <v>3066</v>
      </c>
      <c r="I1260" t="s">
        <v>11</v>
      </c>
      <c r="J1260" t="s">
        <v>46</v>
      </c>
      <c r="K1260" t="s">
        <v>149</v>
      </c>
      <c r="L1260" t="s">
        <v>15</v>
      </c>
      <c r="M1260" s="5">
        <v>48.93</v>
      </c>
    </row>
    <row r="1261" spans="1:13" x14ac:dyDescent="0.2">
      <c r="A1261" s="2">
        <v>45182</v>
      </c>
      <c r="B1261" s="3">
        <f t="shared" si="59"/>
        <v>2024</v>
      </c>
      <c r="C1261" t="str">
        <f t="shared" si="57"/>
        <v>2023-2024</v>
      </c>
      <c r="D1261" t="s">
        <v>148</v>
      </c>
      <c r="E1261" t="s">
        <v>102</v>
      </c>
      <c r="F1261" t="str">
        <f t="shared" si="58"/>
        <v>Queensland</v>
      </c>
      <c r="G1261" t="s">
        <v>35</v>
      </c>
      <c r="H1261">
        <v>4870</v>
      </c>
      <c r="I1261" t="s">
        <v>11</v>
      </c>
      <c r="J1261" t="s">
        <v>36</v>
      </c>
      <c r="K1261" t="s">
        <v>154</v>
      </c>
      <c r="L1261" t="s">
        <v>14</v>
      </c>
      <c r="M1261" s="5">
        <v>48.94</v>
      </c>
    </row>
    <row r="1262" spans="1:13" x14ac:dyDescent="0.2">
      <c r="A1262" s="2">
        <v>45518</v>
      </c>
      <c r="B1262" s="3">
        <f t="shared" si="59"/>
        <v>2025</v>
      </c>
      <c r="C1262" t="str">
        <f t="shared" si="57"/>
        <v>2024-2025</v>
      </c>
      <c r="D1262" t="s">
        <v>148</v>
      </c>
      <c r="E1262" t="s">
        <v>84</v>
      </c>
      <c r="F1262" t="str">
        <f t="shared" si="58"/>
        <v>Queensland</v>
      </c>
      <c r="G1262" t="s">
        <v>35</v>
      </c>
      <c r="H1262">
        <v>4740</v>
      </c>
      <c r="I1262" t="s">
        <v>11</v>
      </c>
      <c r="J1262" t="s">
        <v>51</v>
      </c>
      <c r="K1262" t="s">
        <v>154</v>
      </c>
      <c r="L1262" t="s">
        <v>14</v>
      </c>
      <c r="M1262" s="5">
        <v>48.97</v>
      </c>
    </row>
    <row r="1263" spans="1:13" x14ac:dyDescent="0.2">
      <c r="A1263" s="2">
        <v>45489</v>
      </c>
      <c r="B1263" s="3">
        <f t="shared" si="59"/>
        <v>2025</v>
      </c>
      <c r="C1263" t="str">
        <f t="shared" si="57"/>
        <v>2024-2025</v>
      </c>
      <c r="D1263" t="s">
        <v>148</v>
      </c>
      <c r="E1263" t="s">
        <v>75</v>
      </c>
      <c r="F1263" t="str">
        <f t="shared" si="58"/>
        <v>Victoria</v>
      </c>
      <c r="G1263" t="s">
        <v>45</v>
      </c>
      <c r="H1263">
        <v>3630</v>
      </c>
      <c r="I1263" t="s">
        <v>11</v>
      </c>
      <c r="J1263" t="s">
        <v>55</v>
      </c>
      <c r="K1263" t="s">
        <v>154</v>
      </c>
      <c r="L1263" t="s">
        <v>14</v>
      </c>
      <c r="M1263" s="5">
        <v>49</v>
      </c>
    </row>
    <row r="1264" spans="1:13" x14ac:dyDescent="0.2">
      <c r="A1264" s="2">
        <v>45586</v>
      </c>
      <c r="B1264" s="3">
        <f t="shared" si="59"/>
        <v>2025</v>
      </c>
      <c r="C1264" t="str">
        <f t="shared" si="57"/>
        <v>2024-2025</v>
      </c>
      <c r="D1264" t="s">
        <v>148</v>
      </c>
      <c r="E1264" t="s">
        <v>114</v>
      </c>
      <c r="F1264" t="str">
        <f t="shared" si="58"/>
        <v>Victoria</v>
      </c>
      <c r="G1264" t="s">
        <v>45</v>
      </c>
      <c r="H1264">
        <v>3551</v>
      </c>
      <c r="I1264" t="s">
        <v>11</v>
      </c>
      <c r="J1264" t="s">
        <v>60</v>
      </c>
      <c r="K1264" t="s">
        <v>152</v>
      </c>
      <c r="L1264" t="s">
        <v>13</v>
      </c>
      <c r="M1264" s="5">
        <v>49.25</v>
      </c>
    </row>
    <row r="1265" spans="1:13" x14ac:dyDescent="0.2">
      <c r="A1265" s="2">
        <v>45334</v>
      </c>
      <c r="B1265" s="3">
        <f t="shared" si="59"/>
        <v>2024</v>
      </c>
      <c r="C1265" t="str">
        <f t="shared" si="57"/>
        <v>2023-2024</v>
      </c>
      <c r="D1265" t="s">
        <v>147</v>
      </c>
      <c r="E1265" t="s">
        <v>127</v>
      </c>
      <c r="F1265" t="str">
        <f t="shared" si="58"/>
        <v>New South Wales</v>
      </c>
      <c r="G1265" t="s">
        <v>10</v>
      </c>
      <c r="H1265">
        <v>2131</v>
      </c>
      <c r="I1265" t="s">
        <v>11</v>
      </c>
      <c r="J1265" t="s">
        <v>27</v>
      </c>
      <c r="K1265" t="s">
        <v>149</v>
      </c>
      <c r="L1265" t="s">
        <v>15</v>
      </c>
      <c r="M1265" s="5">
        <v>49.9</v>
      </c>
    </row>
    <row r="1266" spans="1:13" x14ac:dyDescent="0.2">
      <c r="A1266" s="2">
        <v>44998</v>
      </c>
      <c r="B1266" s="3">
        <f t="shared" si="59"/>
        <v>2023</v>
      </c>
      <c r="C1266" t="str">
        <f t="shared" si="57"/>
        <v>2022-2023</v>
      </c>
      <c r="D1266" t="s">
        <v>148</v>
      </c>
      <c r="E1266" t="s">
        <v>24</v>
      </c>
      <c r="F1266" t="str">
        <f t="shared" si="58"/>
        <v>New South Wales</v>
      </c>
      <c r="G1266" t="s">
        <v>10</v>
      </c>
      <c r="H1266">
        <v>2795</v>
      </c>
      <c r="I1266" t="s">
        <v>11</v>
      </c>
      <c r="J1266" t="s">
        <v>25</v>
      </c>
      <c r="K1266" t="s">
        <v>149</v>
      </c>
      <c r="L1266" t="s">
        <v>15</v>
      </c>
      <c r="M1266" s="5">
        <v>49.9</v>
      </c>
    </row>
    <row r="1267" spans="1:13" x14ac:dyDescent="0.2">
      <c r="A1267" s="2">
        <v>45215</v>
      </c>
      <c r="B1267" s="3">
        <f t="shared" si="59"/>
        <v>2024</v>
      </c>
      <c r="C1267" t="str">
        <f t="shared" si="57"/>
        <v>2023-2024</v>
      </c>
      <c r="D1267" t="s">
        <v>147</v>
      </c>
      <c r="E1267" t="s">
        <v>72</v>
      </c>
      <c r="F1267" t="str">
        <f t="shared" si="58"/>
        <v>Western Australia</v>
      </c>
      <c r="G1267" t="s">
        <v>48</v>
      </c>
      <c r="H1267">
        <v>6010</v>
      </c>
      <c r="I1267" t="s">
        <v>11</v>
      </c>
      <c r="J1267" t="s">
        <v>49</v>
      </c>
      <c r="K1267" t="s">
        <v>19</v>
      </c>
      <c r="L1267" t="s">
        <v>23</v>
      </c>
      <c r="M1267" s="5">
        <v>49.91</v>
      </c>
    </row>
    <row r="1268" spans="1:13" x14ac:dyDescent="0.2">
      <c r="A1268" s="2">
        <v>45515</v>
      </c>
      <c r="B1268" s="3">
        <f t="shared" si="59"/>
        <v>2025</v>
      </c>
      <c r="C1268" t="str">
        <f t="shared" si="57"/>
        <v>2024-2025</v>
      </c>
      <c r="D1268" t="s">
        <v>148</v>
      </c>
      <c r="E1268" t="s">
        <v>132</v>
      </c>
      <c r="F1268" t="str">
        <f t="shared" si="58"/>
        <v>New South Wales</v>
      </c>
      <c r="G1268" t="s">
        <v>10</v>
      </c>
      <c r="H1268">
        <v>2800</v>
      </c>
      <c r="I1268" t="s">
        <v>11</v>
      </c>
      <c r="J1268" t="s">
        <v>25</v>
      </c>
      <c r="K1268" t="s">
        <v>151</v>
      </c>
      <c r="L1268" t="s">
        <v>21</v>
      </c>
      <c r="M1268" s="5">
        <v>49.93</v>
      </c>
    </row>
    <row r="1269" spans="1:13" x14ac:dyDescent="0.2">
      <c r="A1269" s="2">
        <v>45061</v>
      </c>
      <c r="B1269" s="3">
        <f t="shared" si="59"/>
        <v>2023</v>
      </c>
      <c r="C1269" t="str">
        <f t="shared" si="57"/>
        <v>2022-2023</v>
      </c>
      <c r="D1269" t="s">
        <v>148</v>
      </c>
      <c r="E1269" t="s">
        <v>114</v>
      </c>
      <c r="F1269" t="str">
        <f t="shared" si="58"/>
        <v>Victoria</v>
      </c>
      <c r="G1269" t="s">
        <v>45</v>
      </c>
      <c r="H1269">
        <v>3551</v>
      </c>
      <c r="I1269" t="s">
        <v>11</v>
      </c>
      <c r="J1269" t="s">
        <v>60</v>
      </c>
      <c r="K1269" t="s">
        <v>154</v>
      </c>
      <c r="L1269" t="s">
        <v>14</v>
      </c>
      <c r="M1269" s="5">
        <v>49.94</v>
      </c>
    </row>
    <row r="1270" spans="1:13" x14ac:dyDescent="0.2">
      <c r="A1270" s="2">
        <v>44972</v>
      </c>
      <c r="B1270" s="3">
        <f t="shared" si="59"/>
        <v>2023</v>
      </c>
      <c r="C1270" t="str">
        <f t="shared" si="57"/>
        <v>2022-2023</v>
      </c>
      <c r="D1270" t="s">
        <v>147</v>
      </c>
      <c r="E1270" t="s">
        <v>110</v>
      </c>
      <c r="F1270" t="str">
        <f t="shared" si="58"/>
        <v>Queensland</v>
      </c>
      <c r="G1270" t="s">
        <v>35</v>
      </c>
      <c r="H1270">
        <v>4680</v>
      </c>
      <c r="I1270" t="s">
        <v>11</v>
      </c>
      <c r="J1270" t="s">
        <v>51</v>
      </c>
      <c r="K1270" t="s">
        <v>153</v>
      </c>
      <c r="L1270" t="s">
        <v>16</v>
      </c>
      <c r="M1270" s="5">
        <v>49.94</v>
      </c>
    </row>
    <row r="1271" spans="1:13" x14ac:dyDescent="0.2">
      <c r="A1271" s="2">
        <v>45332</v>
      </c>
      <c r="B1271" s="3">
        <f t="shared" si="59"/>
        <v>2024</v>
      </c>
      <c r="C1271" t="str">
        <f t="shared" si="57"/>
        <v>2023-2024</v>
      </c>
      <c r="D1271" t="s">
        <v>147</v>
      </c>
      <c r="E1271" t="s">
        <v>89</v>
      </c>
      <c r="F1271" t="str">
        <f t="shared" si="58"/>
        <v>Queensland</v>
      </c>
      <c r="G1271" t="s">
        <v>35</v>
      </c>
      <c r="H1271">
        <v>4655</v>
      </c>
      <c r="I1271" t="s">
        <v>11</v>
      </c>
      <c r="J1271" t="s">
        <v>51</v>
      </c>
      <c r="K1271" t="s">
        <v>152</v>
      </c>
      <c r="L1271" t="s">
        <v>13</v>
      </c>
      <c r="M1271" s="5">
        <v>49.94</v>
      </c>
    </row>
    <row r="1272" spans="1:13" x14ac:dyDescent="0.2">
      <c r="A1272" s="2">
        <v>45198</v>
      </c>
      <c r="B1272" s="3">
        <f t="shared" si="59"/>
        <v>2024</v>
      </c>
      <c r="C1272" t="str">
        <f t="shared" si="57"/>
        <v>2023-2024</v>
      </c>
      <c r="D1272" t="s">
        <v>147</v>
      </c>
      <c r="E1272" t="s">
        <v>133</v>
      </c>
      <c r="F1272" t="str">
        <f t="shared" si="58"/>
        <v>Queensland</v>
      </c>
      <c r="G1272" t="s">
        <v>35</v>
      </c>
      <c r="H1272">
        <v>4305</v>
      </c>
      <c r="I1272" t="s">
        <v>11</v>
      </c>
      <c r="J1272" t="s">
        <v>104</v>
      </c>
      <c r="K1272" t="s">
        <v>154</v>
      </c>
      <c r="L1272" t="s">
        <v>14</v>
      </c>
      <c r="M1272" s="5">
        <v>49.94</v>
      </c>
    </row>
    <row r="1273" spans="1:13" x14ac:dyDescent="0.2">
      <c r="A1273" s="2">
        <v>45027</v>
      </c>
      <c r="B1273" s="3">
        <f t="shared" si="59"/>
        <v>2023</v>
      </c>
      <c r="C1273" t="str">
        <f t="shared" si="57"/>
        <v>2022-2023</v>
      </c>
      <c r="D1273" t="s">
        <v>147</v>
      </c>
      <c r="E1273" t="s">
        <v>53</v>
      </c>
      <c r="F1273" t="str">
        <f t="shared" si="58"/>
        <v>South Australia</v>
      </c>
      <c r="G1273" t="s">
        <v>32</v>
      </c>
      <c r="H1273">
        <v>5082</v>
      </c>
      <c r="I1273" t="s">
        <v>11</v>
      </c>
      <c r="J1273" t="s">
        <v>33</v>
      </c>
      <c r="K1273" t="s">
        <v>152</v>
      </c>
      <c r="L1273" t="s">
        <v>13</v>
      </c>
      <c r="M1273" s="5">
        <v>49.94</v>
      </c>
    </row>
    <row r="1274" spans="1:13" x14ac:dyDescent="0.2">
      <c r="A1274" s="2">
        <v>45556</v>
      </c>
      <c r="B1274" s="3">
        <f t="shared" si="59"/>
        <v>2025</v>
      </c>
      <c r="C1274" t="str">
        <f t="shared" si="57"/>
        <v>2024-2025</v>
      </c>
      <c r="D1274" t="s">
        <v>148</v>
      </c>
      <c r="E1274" t="s">
        <v>92</v>
      </c>
      <c r="F1274" t="str">
        <f t="shared" si="58"/>
        <v>Queensland</v>
      </c>
      <c r="G1274" t="s">
        <v>35</v>
      </c>
      <c r="H1274">
        <v>4068</v>
      </c>
      <c r="I1274" t="s">
        <v>11</v>
      </c>
      <c r="J1274" t="s">
        <v>43</v>
      </c>
      <c r="K1274" t="s">
        <v>154</v>
      </c>
      <c r="L1274" t="s">
        <v>14</v>
      </c>
      <c r="M1274" s="5">
        <v>49.95</v>
      </c>
    </row>
    <row r="1275" spans="1:13" x14ac:dyDescent="0.2">
      <c r="A1275" s="2">
        <v>45375</v>
      </c>
      <c r="B1275" s="3">
        <f t="shared" si="59"/>
        <v>2024</v>
      </c>
      <c r="C1275" t="str">
        <f t="shared" si="57"/>
        <v>2023-2024</v>
      </c>
      <c r="D1275" t="s">
        <v>148</v>
      </c>
      <c r="E1275" t="s">
        <v>90</v>
      </c>
      <c r="F1275" t="str">
        <f t="shared" si="58"/>
        <v>Victoria</v>
      </c>
      <c r="G1275" t="s">
        <v>45</v>
      </c>
      <c r="H1275">
        <v>3179</v>
      </c>
      <c r="I1275" t="s">
        <v>11</v>
      </c>
      <c r="J1275" t="s">
        <v>63</v>
      </c>
      <c r="K1275" t="s">
        <v>150</v>
      </c>
      <c r="L1275" t="s">
        <v>18</v>
      </c>
      <c r="M1275" s="5">
        <v>49.95</v>
      </c>
    </row>
    <row r="1276" spans="1:13" x14ac:dyDescent="0.2">
      <c r="A1276" s="2">
        <v>44961</v>
      </c>
      <c r="B1276" s="3">
        <f t="shared" si="59"/>
        <v>2023</v>
      </c>
      <c r="C1276" t="str">
        <f t="shared" si="57"/>
        <v>2022-2023</v>
      </c>
      <c r="D1276" t="s">
        <v>147</v>
      </c>
      <c r="E1276" t="s">
        <v>91</v>
      </c>
      <c r="F1276" t="str">
        <f t="shared" si="58"/>
        <v>Victoria</v>
      </c>
      <c r="G1276" t="s">
        <v>45</v>
      </c>
      <c r="H1276">
        <v>3690</v>
      </c>
      <c r="I1276" t="s">
        <v>11</v>
      </c>
      <c r="J1276" t="s">
        <v>55</v>
      </c>
      <c r="K1276" t="s">
        <v>152</v>
      </c>
      <c r="L1276" t="s">
        <v>13</v>
      </c>
      <c r="M1276" s="5">
        <v>49.97</v>
      </c>
    </row>
    <row r="1277" spans="1:13" x14ac:dyDescent="0.2">
      <c r="A1277" s="2">
        <v>45519</v>
      </c>
      <c r="B1277" s="3">
        <f t="shared" si="59"/>
        <v>2025</v>
      </c>
      <c r="C1277" t="str">
        <f t="shared" si="57"/>
        <v>2024-2025</v>
      </c>
      <c r="D1277" t="s">
        <v>147</v>
      </c>
      <c r="E1277" t="s">
        <v>118</v>
      </c>
      <c r="F1277" t="str">
        <f t="shared" si="58"/>
        <v>New South Wales</v>
      </c>
      <c r="G1277" t="s">
        <v>10</v>
      </c>
      <c r="H1277">
        <v>2158</v>
      </c>
      <c r="I1277" t="s">
        <v>11</v>
      </c>
      <c r="J1277" t="s">
        <v>27</v>
      </c>
      <c r="K1277" t="s">
        <v>153</v>
      </c>
      <c r="L1277" t="s">
        <v>16</v>
      </c>
      <c r="M1277" s="5">
        <v>49.980000000000004</v>
      </c>
    </row>
    <row r="1278" spans="1:13" x14ac:dyDescent="0.2">
      <c r="A1278" s="2">
        <v>45214</v>
      </c>
      <c r="B1278" s="3">
        <f t="shared" si="59"/>
        <v>2024</v>
      </c>
      <c r="C1278" t="str">
        <f t="shared" si="57"/>
        <v>2023-2024</v>
      </c>
      <c r="D1278" t="s">
        <v>147</v>
      </c>
      <c r="E1278" t="s">
        <v>140</v>
      </c>
      <c r="F1278" t="str">
        <f t="shared" si="58"/>
        <v>Tasmania</v>
      </c>
      <c r="G1278" t="s">
        <v>70</v>
      </c>
      <c r="H1278">
        <v>7320</v>
      </c>
      <c r="I1278" t="s">
        <v>11</v>
      </c>
      <c r="J1278" t="s">
        <v>71</v>
      </c>
      <c r="K1278" t="s">
        <v>154</v>
      </c>
      <c r="L1278" t="s">
        <v>14</v>
      </c>
      <c r="M1278" s="5">
        <v>50</v>
      </c>
    </row>
    <row r="1279" spans="1:13" x14ac:dyDescent="0.2">
      <c r="A1279" s="2">
        <v>45276</v>
      </c>
      <c r="B1279" s="3">
        <f t="shared" si="59"/>
        <v>2024</v>
      </c>
      <c r="C1279" t="str">
        <f t="shared" si="57"/>
        <v>2023-2024</v>
      </c>
      <c r="D1279" t="s">
        <v>147</v>
      </c>
      <c r="E1279" t="s">
        <v>61</v>
      </c>
      <c r="F1279" t="str">
        <f t="shared" si="58"/>
        <v>New South Wales</v>
      </c>
      <c r="G1279" t="s">
        <v>10</v>
      </c>
      <c r="H1279">
        <v>2539</v>
      </c>
      <c r="I1279" t="s">
        <v>11</v>
      </c>
      <c r="J1279" t="s">
        <v>58</v>
      </c>
      <c r="K1279" t="s">
        <v>154</v>
      </c>
      <c r="L1279" t="s">
        <v>14</v>
      </c>
      <c r="M1279" s="5">
        <v>50</v>
      </c>
    </row>
    <row r="1280" spans="1:13" x14ac:dyDescent="0.2">
      <c r="A1280" s="2">
        <v>45608</v>
      </c>
      <c r="B1280" s="3">
        <f t="shared" si="59"/>
        <v>2025</v>
      </c>
      <c r="C1280" t="str">
        <f t="shared" si="57"/>
        <v>2024-2025</v>
      </c>
      <c r="D1280" t="s">
        <v>147</v>
      </c>
      <c r="E1280" t="s">
        <v>126</v>
      </c>
      <c r="F1280" t="str">
        <f t="shared" si="58"/>
        <v>Queensland</v>
      </c>
      <c r="G1280" t="s">
        <v>35</v>
      </c>
      <c r="H1280">
        <v>4551</v>
      </c>
      <c r="I1280" t="s">
        <v>11</v>
      </c>
      <c r="J1280" t="s">
        <v>120</v>
      </c>
      <c r="K1280" t="s">
        <v>149</v>
      </c>
      <c r="L1280" t="s">
        <v>15</v>
      </c>
      <c r="M1280" s="5">
        <v>50.22</v>
      </c>
    </row>
    <row r="1281" spans="1:13" x14ac:dyDescent="0.2">
      <c r="A1281" s="2">
        <v>45137</v>
      </c>
      <c r="B1281" s="3">
        <f t="shared" si="59"/>
        <v>2024</v>
      </c>
      <c r="C1281" t="str">
        <f t="shared" si="57"/>
        <v>2023-2024</v>
      </c>
      <c r="D1281" t="s">
        <v>148</v>
      </c>
      <c r="E1281" t="s">
        <v>114</v>
      </c>
      <c r="F1281" t="str">
        <f t="shared" si="58"/>
        <v>Victoria</v>
      </c>
      <c r="G1281" t="s">
        <v>45</v>
      </c>
      <c r="H1281">
        <v>3551</v>
      </c>
      <c r="I1281" t="s">
        <v>11</v>
      </c>
      <c r="J1281" t="s">
        <v>60</v>
      </c>
      <c r="K1281" t="s">
        <v>150</v>
      </c>
      <c r="L1281" t="s">
        <v>18</v>
      </c>
      <c r="M1281" s="5">
        <v>50.25</v>
      </c>
    </row>
    <row r="1282" spans="1:13" x14ac:dyDescent="0.2">
      <c r="A1282" s="2">
        <v>45278</v>
      </c>
      <c r="B1282" s="3">
        <f t="shared" si="59"/>
        <v>2024</v>
      </c>
      <c r="C1282" t="str">
        <f t="shared" ref="C1282:C1345" si="60">IF(MONTH(A1282) &gt;= 7, YEAR(A1282) &amp; "-" &amp; YEAR(A1282) + 1, YEAR(A1282) - 1 &amp; "-" &amp; YEAR(A1282))</f>
        <v>2023-2024</v>
      </c>
      <c r="D1282" t="s">
        <v>147</v>
      </c>
      <c r="E1282" t="s">
        <v>127</v>
      </c>
      <c r="F1282" t="str">
        <f t="shared" ref="F1282:F1345" si="61">IF(G1282="WA","Western Australia",
IF(G1282="NSW","New South Wales",
IF(G1282="QLD","Queensland",
IF(G1282="VIC","Victoria",
IF(G1282="TAS","Tasmania",
IF(G1282="SA","South Australia",
IF(G1282="NT","Northern Territory",
IF(G1282="ACT","Australian Capital Territory",G1282))))))))</f>
        <v>New South Wales</v>
      </c>
      <c r="G1282" t="s">
        <v>10</v>
      </c>
      <c r="H1282">
        <v>2131</v>
      </c>
      <c r="I1282" t="s">
        <v>11</v>
      </c>
      <c r="J1282" t="s">
        <v>27</v>
      </c>
      <c r="K1282" t="s">
        <v>152</v>
      </c>
      <c r="L1282" t="s">
        <v>13</v>
      </c>
      <c r="M1282" s="5">
        <v>50.36</v>
      </c>
    </row>
    <row r="1283" spans="1:13" x14ac:dyDescent="0.2">
      <c r="A1283" s="2">
        <v>45418</v>
      </c>
      <c r="B1283" s="3">
        <f t="shared" ref="B1283:B1346" si="62">IF(MONTH(A1283)&gt;=7,YEAR(A1283)+1,YEAR(A1283))</f>
        <v>2024</v>
      </c>
      <c r="C1283" t="str">
        <f t="shared" si="60"/>
        <v>2023-2024</v>
      </c>
      <c r="D1283" t="s">
        <v>147</v>
      </c>
      <c r="E1283" t="s">
        <v>124</v>
      </c>
      <c r="F1283" t="str">
        <f t="shared" si="61"/>
        <v>New South Wales</v>
      </c>
      <c r="G1283" t="s">
        <v>10</v>
      </c>
      <c r="H1283">
        <v>2015</v>
      </c>
      <c r="I1283" t="s">
        <v>11</v>
      </c>
      <c r="J1283" t="s">
        <v>12</v>
      </c>
      <c r="K1283" t="s">
        <v>157</v>
      </c>
      <c r="L1283" t="s">
        <v>22</v>
      </c>
      <c r="M1283" s="5">
        <v>50.4</v>
      </c>
    </row>
    <row r="1284" spans="1:13" x14ac:dyDescent="0.2">
      <c r="A1284" s="2">
        <v>45240</v>
      </c>
      <c r="B1284" s="3">
        <f t="shared" si="62"/>
        <v>2024</v>
      </c>
      <c r="C1284" t="str">
        <f t="shared" si="60"/>
        <v>2023-2024</v>
      </c>
      <c r="D1284" t="s">
        <v>147</v>
      </c>
      <c r="E1284" t="s">
        <v>127</v>
      </c>
      <c r="F1284" t="str">
        <f t="shared" si="61"/>
        <v>New South Wales</v>
      </c>
      <c r="G1284" t="s">
        <v>10</v>
      </c>
      <c r="H1284">
        <v>2131</v>
      </c>
      <c r="I1284" t="s">
        <v>11</v>
      </c>
      <c r="J1284" t="s">
        <v>27</v>
      </c>
      <c r="K1284" t="s">
        <v>156</v>
      </c>
      <c r="L1284" t="s">
        <v>17</v>
      </c>
      <c r="M1284" s="5">
        <v>50.400000000000006</v>
      </c>
    </row>
    <row r="1285" spans="1:13" x14ac:dyDescent="0.2">
      <c r="A1285" s="2">
        <v>45326</v>
      </c>
      <c r="B1285" s="3">
        <f t="shared" si="62"/>
        <v>2024</v>
      </c>
      <c r="C1285" t="str">
        <f t="shared" si="60"/>
        <v>2023-2024</v>
      </c>
      <c r="D1285" t="s">
        <v>147</v>
      </c>
      <c r="E1285" t="s">
        <v>86</v>
      </c>
      <c r="F1285" t="str">
        <f t="shared" si="61"/>
        <v>New South Wales</v>
      </c>
      <c r="G1285" t="s">
        <v>10</v>
      </c>
      <c r="H1285">
        <v>2064</v>
      </c>
      <c r="I1285" t="s">
        <v>11</v>
      </c>
      <c r="J1285" t="s">
        <v>12</v>
      </c>
      <c r="K1285" t="s">
        <v>153</v>
      </c>
      <c r="L1285" t="s">
        <v>16</v>
      </c>
      <c r="M1285" s="5">
        <v>50.97</v>
      </c>
    </row>
    <row r="1286" spans="1:13" x14ac:dyDescent="0.2">
      <c r="A1286" s="2">
        <v>44972</v>
      </c>
      <c r="B1286" s="3">
        <f t="shared" si="62"/>
        <v>2023</v>
      </c>
      <c r="C1286" t="str">
        <f t="shared" si="60"/>
        <v>2022-2023</v>
      </c>
      <c r="D1286" t="s">
        <v>147</v>
      </c>
      <c r="E1286" t="s">
        <v>65</v>
      </c>
      <c r="F1286" t="str">
        <f t="shared" si="61"/>
        <v>New South Wales</v>
      </c>
      <c r="G1286" t="s">
        <v>10</v>
      </c>
      <c r="H1286">
        <v>2541</v>
      </c>
      <c r="I1286" t="s">
        <v>11</v>
      </c>
      <c r="J1286" t="s">
        <v>58</v>
      </c>
      <c r="K1286" t="s">
        <v>156</v>
      </c>
      <c r="L1286" t="s">
        <v>17</v>
      </c>
      <c r="M1286" s="5">
        <v>51</v>
      </c>
    </row>
    <row r="1287" spans="1:13" x14ac:dyDescent="0.2">
      <c r="A1287" s="2">
        <v>45146</v>
      </c>
      <c r="B1287" s="3">
        <f t="shared" si="62"/>
        <v>2024</v>
      </c>
      <c r="C1287" t="str">
        <f t="shared" si="60"/>
        <v>2023-2024</v>
      </c>
      <c r="D1287" t="s">
        <v>148</v>
      </c>
      <c r="E1287" t="s">
        <v>9</v>
      </c>
      <c r="F1287" t="str">
        <f t="shared" si="61"/>
        <v>New South Wales</v>
      </c>
      <c r="G1287" t="s">
        <v>10</v>
      </c>
      <c r="H1287">
        <v>2067</v>
      </c>
      <c r="I1287" t="s">
        <v>11</v>
      </c>
      <c r="J1287" t="s">
        <v>12</v>
      </c>
      <c r="K1287" t="s">
        <v>155</v>
      </c>
      <c r="L1287" t="s">
        <v>20</v>
      </c>
      <c r="M1287" s="5">
        <v>51</v>
      </c>
    </row>
    <row r="1288" spans="1:13" x14ac:dyDescent="0.2">
      <c r="A1288" s="2">
        <v>44956</v>
      </c>
      <c r="B1288" s="3">
        <f t="shared" si="62"/>
        <v>2023</v>
      </c>
      <c r="C1288" t="str">
        <f t="shared" si="60"/>
        <v>2022-2023</v>
      </c>
      <c r="D1288" t="s">
        <v>147</v>
      </c>
      <c r="E1288" t="s">
        <v>126</v>
      </c>
      <c r="F1288" t="str">
        <f t="shared" si="61"/>
        <v>Queensland</v>
      </c>
      <c r="G1288" t="s">
        <v>35</v>
      </c>
      <c r="H1288">
        <v>4551</v>
      </c>
      <c r="I1288" t="s">
        <v>11</v>
      </c>
      <c r="J1288" t="s">
        <v>120</v>
      </c>
      <c r="K1288" t="s">
        <v>154</v>
      </c>
      <c r="L1288" t="s">
        <v>14</v>
      </c>
      <c r="M1288" s="5">
        <v>51</v>
      </c>
    </row>
    <row r="1289" spans="1:13" x14ac:dyDescent="0.2">
      <c r="A1289" s="2">
        <v>45292</v>
      </c>
      <c r="B1289" s="3">
        <f t="shared" si="62"/>
        <v>2024</v>
      </c>
      <c r="C1289" t="str">
        <f t="shared" si="60"/>
        <v>2023-2024</v>
      </c>
      <c r="D1289" t="s">
        <v>148</v>
      </c>
      <c r="E1289" t="s">
        <v>136</v>
      </c>
      <c r="F1289" t="str">
        <f t="shared" si="61"/>
        <v>Victoria</v>
      </c>
      <c r="G1289" t="s">
        <v>45</v>
      </c>
      <c r="H1289">
        <v>3175</v>
      </c>
      <c r="I1289" t="s">
        <v>11</v>
      </c>
      <c r="J1289" t="s">
        <v>63</v>
      </c>
      <c r="K1289" t="s">
        <v>152</v>
      </c>
      <c r="L1289" t="s">
        <v>13</v>
      </c>
      <c r="M1289" s="5">
        <v>51.05</v>
      </c>
    </row>
    <row r="1290" spans="1:13" x14ac:dyDescent="0.2">
      <c r="A1290" s="2">
        <v>44990</v>
      </c>
      <c r="B1290" s="3">
        <f t="shared" si="62"/>
        <v>2023</v>
      </c>
      <c r="C1290" t="str">
        <f t="shared" si="60"/>
        <v>2022-2023</v>
      </c>
      <c r="D1290" t="s">
        <v>147</v>
      </c>
      <c r="E1290" t="s">
        <v>110</v>
      </c>
      <c r="F1290" t="str">
        <f t="shared" si="61"/>
        <v>Queensland</v>
      </c>
      <c r="G1290" t="s">
        <v>35</v>
      </c>
      <c r="H1290">
        <v>4680</v>
      </c>
      <c r="I1290" t="s">
        <v>11</v>
      </c>
      <c r="J1290" t="s">
        <v>51</v>
      </c>
      <c r="K1290" t="s">
        <v>19</v>
      </c>
      <c r="L1290" t="s">
        <v>23</v>
      </c>
      <c r="M1290" s="5">
        <v>51.5</v>
      </c>
    </row>
    <row r="1291" spans="1:13" x14ac:dyDescent="0.2">
      <c r="A1291" s="2">
        <v>45471</v>
      </c>
      <c r="B1291" s="3">
        <f t="shared" si="62"/>
        <v>2024</v>
      </c>
      <c r="C1291" t="str">
        <f t="shared" si="60"/>
        <v>2023-2024</v>
      </c>
      <c r="D1291" t="s">
        <v>147</v>
      </c>
      <c r="E1291" t="s">
        <v>9</v>
      </c>
      <c r="F1291" t="str">
        <f t="shared" si="61"/>
        <v>New South Wales</v>
      </c>
      <c r="G1291" t="s">
        <v>10</v>
      </c>
      <c r="H1291">
        <v>2067</v>
      </c>
      <c r="I1291" t="s">
        <v>11</v>
      </c>
      <c r="J1291" t="s">
        <v>12</v>
      </c>
      <c r="K1291" t="s">
        <v>150</v>
      </c>
      <c r="L1291" t="s">
        <v>18</v>
      </c>
      <c r="M1291" s="5">
        <v>51.87</v>
      </c>
    </row>
    <row r="1292" spans="1:13" x14ac:dyDescent="0.2">
      <c r="A1292" s="2">
        <v>44959</v>
      </c>
      <c r="B1292" s="3">
        <f t="shared" si="62"/>
        <v>2023</v>
      </c>
      <c r="C1292" t="str">
        <f t="shared" si="60"/>
        <v>2022-2023</v>
      </c>
      <c r="D1292" t="s">
        <v>147</v>
      </c>
      <c r="E1292" t="s">
        <v>125</v>
      </c>
      <c r="F1292" t="str">
        <f t="shared" si="61"/>
        <v>Victoria</v>
      </c>
      <c r="G1292" t="s">
        <v>45</v>
      </c>
      <c r="H1292">
        <v>3400</v>
      </c>
      <c r="I1292" t="s">
        <v>11</v>
      </c>
      <c r="J1292" t="s">
        <v>60</v>
      </c>
      <c r="K1292" t="s">
        <v>150</v>
      </c>
      <c r="L1292" t="s">
        <v>18</v>
      </c>
      <c r="M1292" s="5">
        <v>51.87</v>
      </c>
    </row>
    <row r="1293" spans="1:13" x14ac:dyDescent="0.2">
      <c r="A1293" s="2">
        <v>45401</v>
      </c>
      <c r="B1293" s="3">
        <f t="shared" si="62"/>
        <v>2024</v>
      </c>
      <c r="C1293" t="str">
        <f t="shared" si="60"/>
        <v>2023-2024</v>
      </c>
      <c r="D1293" t="s">
        <v>147</v>
      </c>
      <c r="E1293" t="s">
        <v>86</v>
      </c>
      <c r="F1293" t="str">
        <f t="shared" si="61"/>
        <v>New South Wales</v>
      </c>
      <c r="G1293" t="s">
        <v>10</v>
      </c>
      <c r="H1293">
        <v>2064</v>
      </c>
      <c r="I1293" t="s">
        <v>11</v>
      </c>
      <c r="J1293" t="s">
        <v>12</v>
      </c>
      <c r="K1293" t="s">
        <v>152</v>
      </c>
      <c r="L1293" t="s">
        <v>13</v>
      </c>
      <c r="M1293" s="5">
        <v>51.94</v>
      </c>
    </row>
    <row r="1294" spans="1:13" x14ac:dyDescent="0.2">
      <c r="A1294" s="2">
        <v>45362</v>
      </c>
      <c r="B1294" s="3">
        <f t="shared" si="62"/>
        <v>2024</v>
      </c>
      <c r="C1294" t="str">
        <f t="shared" si="60"/>
        <v>2023-2024</v>
      </c>
      <c r="D1294" t="s">
        <v>147</v>
      </c>
      <c r="E1294" t="s">
        <v>107</v>
      </c>
      <c r="F1294" t="str">
        <f t="shared" si="61"/>
        <v>Queensland</v>
      </c>
      <c r="G1294" t="s">
        <v>35</v>
      </c>
      <c r="H1294">
        <v>4220</v>
      </c>
      <c r="I1294" t="s">
        <v>11</v>
      </c>
      <c r="J1294" t="s">
        <v>104</v>
      </c>
      <c r="K1294" t="s">
        <v>153</v>
      </c>
      <c r="L1294" t="s">
        <v>16</v>
      </c>
      <c r="M1294" s="5">
        <v>51.96</v>
      </c>
    </row>
    <row r="1295" spans="1:13" x14ac:dyDescent="0.2">
      <c r="A1295" s="2">
        <v>45399</v>
      </c>
      <c r="B1295" s="3">
        <f t="shared" si="62"/>
        <v>2024</v>
      </c>
      <c r="C1295" t="str">
        <f t="shared" si="60"/>
        <v>2023-2024</v>
      </c>
      <c r="D1295" t="s">
        <v>148</v>
      </c>
      <c r="E1295" t="s">
        <v>115</v>
      </c>
      <c r="F1295" t="str">
        <f t="shared" si="61"/>
        <v>Western Australia</v>
      </c>
      <c r="G1295" t="s">
        <v>48</v>
      </c>
      <c r="H1295">
        <v>6280</v>
      </c>
      <c r="I1295" t="s">
        <v>11</v>
      </c>
      <c r="J1295" t="s">
        <v>94</v>
      </c>
      <c r="K1295" t="s">
        <v>153</v>
      </c>
      <c r="L1295" t="s">
        <v>16</v>
      </c>
      <c r="M1295" s="5">
        <v>51.96</v>
      </c>
    </row>
    <row r="1296" spans="1:13" x14ac:dyDescent="0.2">
      <c r="A1296" s="2">
        <v>45176</v>
      </c>
      <c r="B1296" s="3">
        <f t="shared" si="62"/>
        <v>2024</v>
      </c>
      <c r="C1296" t="str">
        <f t="shared" si="60"/>
        <v>2023-2024</v>
      </c>
      <c r="D1296" t="s">
        <v>147</v>
      </c>
      <c r="E1296" t="s">
        <v>126</v>
      </c>
      <c r="F1296" t="str">
        <f t="shared" si="61"/>
        <v>Queensland</v>
      </c>
      <c r="G1296" t="s">
        <v>35</v>
      </c>
      <c r="H1296">
        <v>4551</v>
      </c>
      <c r="I1296" t="s">
        <v>11</v>
      </c>
      <c r="J1296" t="s">
        <v>120</v>
      </c>
      <c r="K1296" t="s">
        <v>153</v>
      </c>
      <c r="L1296" t="s">
        <v>16</v>
      </c>
      <c r="M1296" s="5">
        <v>51.96</v>
      </c>
    </row>
    <row r="1297" spans="1:13" x14ac:dyDescent="0.2">
      <c r="A1297" s="2">
        <v>45372</v>
      </c>
      <c r="B1297" s="3">
        <f t="shared" si="62"/>
        <v>2024</v>
      </c>
      <c r="C1297" t="str">
        <f t="shared" si="60"/>
        <v>2023-2024</v>
      </c>
      <c r="D1297" t="s">
        <v>147</v>
      </c>
      <c r="E1297" t="s">
        <v>118</v>
      </c>
      <c r="F1297" t="str">
        <f t="shared" si="61"/>
        <v>New South Wales</v>
      </c>
      <c r="G1297" t="s">
        <v>10</v>
      </c>
      <c r="H1297">
        <v>2158</v>
      </c>
      <c r="I1297" t="s">
        <v>11</v>
      </c>
      <c r="J1297" t="s">
        <v>27</v>
      </c>
      <c r="K1297" t="s">
        <v>151</v>
      </c>
      <c r="L1297" t="s">
        <v>21</v>
      </c>
      <c r="M1297" s="5">
        <v>51.96</v>
      </c>
    </row>
    <row r="1298" spans="1:13" x14ac:dyDescent="0.2">
      <c r="A1298" s="2">
        <v>45509</v>
      </c>
      <c r="B1298" s="3">
        <f t="shared" si="62"/>
        <v>2025</v>
      </c>
      <c r="C1298" t="str">
        <f t="shared" si="60"/>
        <v>2024-2025</v>
      </c>
      <c r="D1298" t="s">
        <v>148</v>
      </c>
      <c r="E1298" t="s">
        <v>114</v>
      </c>
      <c r="F1298" t="str">
        <f t="shared" si="61"/>
        <v>Victoria</v>
      </c>
      <c r="G1298" t="s">
        <v>45</v>
      </c>
      <c r="H1298">
        <v>3551</v>
      </c>
      <c r="I1298" t="s">
        <v>11</v>
      </c>
      <c r="J1298" t="s">
        <v>60</v>
      </c>
      <c r="K1298" t="s">
        <v>153</v>
      </c>
      <c r="L1298" t="s">
        <v>16</v>
      </c>
      <c r="M1298" s="5">
        <v>51.96</v>
      </c>
    </row>
    <row r="1299" spans="1:13" x14ac:dyDescent="0.2">
      <c r="A1299" s="2">
        <v>45651</v>
      </c>
      <c r="B1299" s="3">
        <f t="shared" si="62"/>
        <v>2025</v>
      </c>
      <c r="C1299" t="str">
        <f t="shared" si="60"/>
        <v>2024-2025</v>
      </c>
      <c r="D1299" t="s">
        <v>147</v>
      </c>
      <c r="E1299" t="s">
        <v>64</v>
      </c>
      <c r="F1299" t="str">
        <f t="shared" si="61"/>
        <v>Victoria</v>
      </c>
      <c r="G1299" t="s">
        <v>45</v>
      </c>
      <c r="H1299">
        <v>3199</v>
      </c>
      <c r="I1299" t="s">
        <v>11</v>
      </c>
      <c r="J1299" t="s">
        <v>63</v>
      </c>
      <c r="K1299" t="s">
        <v>153</v>
      </c>
      <c r="L1299" t="s">
        <v>16</v>
      </c>
      <c r="M1299" s="5">
        <v>51.96</v>
      </c>
    </row>
    <row r="1300" spans="1:13" x14ac:dyDescent="0.2">
      <c r="A1300" s="2">
        <v>45381</v>
      </c>
      <c r="B1300" s="3">
        <f t="shared" si="62"/>
        <v>2024</v>
      </c>
      <c r="C1300" t="str">
        <f t="shared" si="60"/>
        <v>2023-2024</v>
      </c>
      <c r="D1300" t="s">
        <v>148</v>
      </c>
      <c r="E1300" t="s">
        <v>142</v>
      </c>
      <c r="F1300" t="str">
        <f t="shared" si="61"/>
        <v>Australian Capital Territory</v>
      </c>
      <c r="G1300" t="s">
        <v>80</v>
      </c>
      <c r="H1300">
        <v>2609</v>
      </c>
      <c r="I1300" t="s">
        <v>11</v>
      </c>
      <c r="J1300" t="s">
        <v>58</v>
      </c>
      <c r="K1300" t="s">
        <v>153</v>
      </c>
      <c r="L1300" t="s">
        <v>16</v>
      </c>
      <c r="M1300" s="5">
        <v>51.96</v>
      </c>
    </row>
    <row r="1301" spans="1:13" x14ac:dyDescent="0.2">
      <c r="A1301" s="2">
        <v>45386</v>
      </c>
      <c r="B1301" s="3">
        <f t="shared" si="62"/>
        <v>2024</v>
      </c>
      <c r="C1301" t="str">
        <f t="shared" si="60"/>
        <v>2023-2024</v>
      </c>
      <c r="D1301" t="s">
        <v>147</v>
      </c>
      <c r="E1301" t="s">
        <v>110</v>
      </c>
      <c r="F1301" t="str">
        <f t="shared" si="61"/>
        <v>Queensland</v>
      </c>
      <c r="G1301" t="s">
        <v>35</v>
      </c>
      <c r="H1301">
        <v>4680</v>
      </c>
      <c r="I1301" t="s">
        <v>11</v>
      </c>
      <c r="J1301" t="s">
        <v>51</v>
      </c>
      <c r="K1301" t="s">
        <v>153</v>
      </c>
      <c r="L1301" t="s">
        <v>16</v>
      </c>
      <c r="M1301" s="5">
        <v>51.96</v>
      </c>
    </row>
    <row r="1302" spans="1:13" x14ac:dyDescent="0.2">
      <c r="A1302" s="2">
        <v>45479</v>
      </c>
      <c r="B1302" s="3">
        <f t="shared" si="62"/>
        <v>2025</v>
      </c>
      <c r="C1302" t="str">
        <f t="shared" si="60"/>
        <v>2024-2025</v>
      </c>
      <c r="D1302" t="s">
        <v>148</v>
      </c>
      <c r="E1302" t="s">
        <v>92</v>
      </c>
      <c r="F1302" t="str">
        <f t="shared" si="61"/>
        <v>Queensland</v>
      </c>
      <c r="G1302" t="s">
        <v>35</v>
      </c>
      <c r="H1302">
        <v>4068</v>
      </c>
      <c r="I1302" t="s">
        <v>11</v>
      </c>
      <c r="J1302" t="s">
        <v>43</v>
      </c>
      <c r="K1302" t="s">
        <v>153</v>
      </c>
      <c r="L1302" t="s">
        <v>16</v>
      </c>
      <c r="M1302" s="5">
        <v>51.96</v>
      </c>
    </row>
    <row r="1303" spans="1:13" x14ac:dyDescent="0.2">
      <c r="A1303" s="2">
        <v>44966</v>
      </c>
      <c r="B1303" s="3">
        <f t="shared" si="62"/>
        <v>2023</v>
      </c>
      <c r="C1303" t="str">
        <f t="shared" si="60"/>
        <v>2022-2023</v>
      </c>
      <c r="D1303" t="s">
        <v>147</v>
      </c>
      <c r="E1303" t="s">
        <v>133</v>
      </c>
      <c r="F1303" t="str">
        <f t="shared" si="61"/>
        <v>Queensland</v>
      </c>
      <c r="G1303" t="s">
        <v>35</v>
      </c>
      <c r="H1303">
        <v>4305</v>
      </c>
      <c r="I1303" t="s">
        <v>11</v>
      </c>
      <c r="J1303" t="s">
        <v>104</v>
      </c>
      <c r="K1303" t="s">
        <v>153</v>
      </c>
      <c r="L1303" t="s">
        <v>16</v>
      </c>
      <c r="M1303" s="5">
        <v>51.96</v>
      </c>
    </row>
    <row r="1304" spans="1:13" x14ac:dyDescent="0.2">
      <c r="A1304" s="2">
        <v>45573</v>
      </c>
      <c r="B1304" s="3">
        <f t="shared" si="62"/>
        <v>2025</v>
      </c>
      <c r="C1304" t="str">
        <f t="shared" si="60"/>
        <v>2024-2025</v>
      </c>
      <c r="D1304" t="s">
        <v>147</v>
      </c>
      <c r="E1304" t="s">
        <v>133</v>
      </c>
      <c r="F1304" t="str">
        <f t="shared" si="61"/>
        <v>Queensland</v>
      </c>
      <c r="G1304" t="s">
        <v>35</v>
      </c>
      <c r="H1304">
        <v>4305</v>
      </c>
      <c r="I1304" t="s">
        <v>11</v>
      </c>
      <c r="J1304" t="s">
        <v>104</v>
      </c>
      <c r="K1304" t="s">
        <v>150</v>
      </c>
      <c r="L1304" t="s">
        <v>18</v>
      </c>
      <c r="M1304" s="5">
        <v>51.96</v>
      </c>
    </row>
    <row r="1305" spans="1:13" x14ac:dyDescent="0.2">
      <c r="A1305" s="2">
        <v>45401</v>
      </c>
      <c r="B1305" s="3">
        <f t="shared" si="62"/>
        <v>2024</v>
      </c>
      <c r="C1305" t="str">
        <f t="shared" si="60"/>
        <v>2023-2024</v>
      </c>
      <c r="D1305" t="s">
        <v>148</v>
      </c>
      <c r="E1305" t="s">
        <v>84</v>
      </c>
      <c r="F1305" t="str">
        <f t="shared" si="61"/>
        <v>Queensland</v>
      </c>
      <c r="G1305" t="s">
        <v>35</v>
      </c>
      <c r="H1305">
        <v>4740</v>
      </c>
      <c r="I1305" t="s">
        <v>11</v>
      </c>
      <c r="J1305" t="s">
        <v>51</v>
      </c>
      <c r="K1305" t="s">
        <v>153</v>
      </c>
      <c r="L1305" t="s">
        <v>16</v>
      </c>
      <c r="M1305" s="5">
        <v>51.96</v>
      </c>
    </row>
    <row r="1306" spans="1:13" x14ac:dyDescent="0.2">
      <c r="A1306" s="2">
        <v>45144</v>
      </c>
      <c r="B1306" s="3">
        <f t="shared" si="62"/>
        <v>2024</v>
      </c>
      <c r="C1306" t="str">
        <f t="shared" si="60"/>
        <v>2023-2024</v>
      </c>
      <c r="D1306" t="s">
        <v>147</v>
      </c>
      <c r="E1306" t="s">
        <v>37</v>
      </c>
      <c r="F1306" t="str">
        <f t="shared" si="61"/>
        <v>South Australia</v>
      </c>
      <c r="G1306" t="s">
        <v>32</v>
      </c>
      <c r="H1306">
        <v>5607</v>
      </c>
      <c r="I1306" t="s">
        <v>11</v>
      </c>
      <c r="J1306" t="s">
        <v>38</v>
      </c>
      <c r="K1306" t="s">
        <v>153</v>
      </c>
      <c r="L1306" t="s">
        <v>16</v>
      </c>
      <c r="M1306" s="5">
        <v>51.96</v>
      </c>
    </row>
    <row r="1307" spans="1:13" x14ac:dyDescent="0.2">
      <c r="A1307" s="2">
        <v>45276</v>
      </c>
      <c r="B1307" s="3">
        <f t="shared" si="62"/>
        <v>2024</v>
      </c>
      <c r="C1307" t="str">
        <f t="shared" si="60"/>
        <v>2023-2024</v>
      </c>
      <c r="D1307" t="s">
        <v>148</v>
      </c>
      <c r="E1307" t="s">
        <v>98</v>
      </c>
      <c r="F1307" t="str">
        <f t="shared" si="61"/>
        <v>Victoria</v>
      </c>
      <c r="G1307" t="s">
        <v>45</v>
      </c>
      <c r="H1307">
        <v>3429</v>
      </c>
      <c r="I1307" t="s">
        <v>11</v>
      </c>
      <c r="J1307" t="s">
        <v>60</v>
      </c>
      <c r="K1307" t="s">
        <v>153</v>
      </c>
      <c r="L1307" t="s">
        <v>16</v>
      </c>
      <c r="M1307" s="5">
        <v>51.96</v>
      </c>
    </row>
    <row r="1308" spans="1:13" x14ac:dyDescent="0.2">
      <c r="A1308" s="2">
        <v>45181</v>
      </c>
      <c r="B1308" s="3">
        <f t="shared" si="62"/>
        <v>2024</v>
      </c>
      <c r="C1308" t="str">
        <f t="shared" si="60"/>
        <v>2023-2024</v>
      </c>
      <c r="D1308" t="s">
        <v>147</v>
      </c>
      <c r="E1308" t="s">
        <v>111</v>
      </c>
      <c r="F1308" t="str">
        <f t="shared" si="61"/>
        <v>New South Wales</v>
      </c>
      <c r="G1308" t="s">
        <v>10</v>
      </c>
      <c r="H1308">
        <v>2120</v>
      </c>
      <c r="I1308" t="s">
        <v>11</v>
      </c>
      <c r="J1308" t="s">
        <v>27</v>
      </c>
      <c r="K1308" t="s">
        <v>153</v>
      </c>
      <c r="L1308" t="s">
        <v>16</v>
      </c>
      <c r="M1308" s="5">
        <v>51.96</v>
      </c>
    </row>
    <row r="1309" spans="1:13" x14ac:dyDescent="0.2">
      <c r="A1309" s="2">
        <v>44953</v>
      </c>
      <c r="B1309" s="3">
        <f t="shared" si="62"/>
        <v>2023</v>
      </c>
      <c r="C1309" t="str">
        <f t="shared" si="60"/>
        <v>2022-2023</v>
      </c>
      <c r="D1309" t="s">
        <v>147</v>
      </c>
      <c r="E1309" t="s">
        <v>61</v>
      </c>
      <c r="F1309" t="str">
        <f t="shared" si="61"/>
        <v>New South Wales</v>
      </c>
      <c r="G1309" t="s">
        <v>10</v>
      </c>
      <c r="H1309">
        <v>2539</v>
      </c>
      <c r="I1309" t="s">
        <v>11</v>
      </c>
      <c r="J1309" t="s">
        <v>58</v>
      </c>
      <c r="K1309" t="s">
        <v>153</v>
      </c>
      <c r="L1309" t="s">
        <v>16</v>
      </c>
      <c r="M1309" s="5">
        <v>51.96</v>
      </c>
    </row>
    <row r="1310" spans="1:13" x14ac:dyDescent="0.2">
      <c r="A1310" s="2">
        <v>45071</v>
      </c>
      <c r="B1310" s="3">
        <f t="shared" si="62"/>
        <v>2023</v>
      </c>
      <c r="C1310" t="str">
        <f t="shared" si="60"/>
        <v>2022-2023</v>
      </c>
      <c r="D1310" t="s">
        <v>147</v>
      </c>
      <c r="E1310" t="s">
        <v>88</v>
      </c>
      <c r="F1310" t="str">
        <f t="shared" si="61"/>
        <v>South Australia</v>
      </c>
      <c r="G1310" t="s">
        <v>32</v>
      </c>
      <c r="H1310">
        <v>5011</v>
      </c>
      <c r="I1310" t="s">
        <v>11</v>
      </c>
      <c r="J1310" t="s">
        <v>33</v>
      </c>
      <c r="K1310" t="s">
        <v>156</v>
      </c>
      <c r="L1310" t="s">
        <v>17</v>
      </c>
      <c r="M1310" s="5">
        <v>51.96</v>
      </c>
    </row>
    <row r="1311" spans="1:13" x14ac:dyDescent="0.2">
      <c r="A1311" s="2">
        <v>45108</v>
      </c>
      <c r="B1311" s="3">
        <f t="shared" si="62"/>
        <v>2024</v>
      </c>
      <c r="C1311" t="str">
        <f t="shared" si="60"/>
        <v>2023-2024</v>
      </c>
      <c r="D1311" t="s">
        <v>147</v>
      </c>
      <c r="E1311" t="s">
        <v>88</v>
      </c>
      <c r="F1311" t="str">
        <f t="shared" si="61"/>
        <v>South Australia</v>
      </c>
      <c r="G1311" t="s">
        <v>32</v>
      </c>
      <c r="H1311">
        <v>5011</v>
      </c>
      <c r="I1311" t="s">
        <v>11</v>
      </c>
      <c r="J1311" t="s">
        <v>33</v>
      </c>
      <c r="K1311" t="s">
        <v>153</v>
      </c>
      <c r="L1311" t="s">
        <v>16</v>
      </c>
      <c r="M1311" s="5">
        <v>51.96</v>
      </c>
    </row>
    <row r="1312" spans="1:13" x14ac:dyDescent="0.2">
      <c r="A1312" s="2">
        <v>45308</v>
      </c>
      <c r="B1312" s="3">
        <f t="shared" si="62"/>
        <v>2024</v>
      </c>
      <c r="C1312" t="str">
        <f t="shared" si="60"/>
        <v>2023-2024</v>
      </c>
      <c r="D1312" t="s">
        <v>147</v>
      </c>
      <c r="E1312" t="s">
        <v>53</v>
      </c>
      <c r="F1312" t="str">
        <f t="shared" si="61"/>
        <v>South Australia</v>
      </c>
      <c r="G1312" t="s">
        <v>32</v>
      </c>
      <c r="H1312">
        <v>5082</v>
      </c>
      <c r="I1312" t="s">
        <v>11</v>
      </c>
      <c r="J1312" t="s">
        <v>33</v>
      </c>
      <c r="K1312" t="s">
        <v>154</v>
      </c>
      <c r="L1312" t="s">
        <v>14</v>
      </c>
      <c r="M1312" s="5">
        <v>51.980000000000004</v>
      </c>
    </row>
    <row r="1313" spans="1:13" x14ac:dyDescent="0.2">
      <c r="A1313" s="2">
        <v>44997</v>
      </c>
      <c r="B1313" s="3">
        <f t="shared" si="62"/>
        <v>2023</v>
      </c>
      <c r="C1313" t="str">
        <f t="shared" si="60"/>
        <v>2022-2023</v>
      </c>
      <c r="D1313" t="s">
        <v>147</v>
      </c>
      <c r="E1313" t="s">
        <v>75</v>
      </c>
      <c r="F1313" t="str">
        <f t="shared" si="61"/>
        <v>Victoria</v>
      </c>
      <c r="G1313" t="s">
        <v>45</v>
      </c>
      <c r="H1313">
        <v>3630</v>
      </c>
      <c r="I1313" t="s">
        <v>11</v>
      </c>
      <c r="J1313" t="s">
        <v>55</v>
      </c>
      <c r="K1313" t="s">
        <v>152</v>
      </c>
      <c r="L1313" t="s">
        <v>13</v>
      </c>
      <c r="M1313" s="5">
        <v>51.980000000000004</v>
      </c>
    </row>
    <row r="1314" spans="1:13" x14ac:dyDescent="0.2">
      <c r="A1314" s="2">
        <v>45171</v>
      </c>
      <c r="B1314" s="3">
        <f t="shared" si="62"/>
        <v>2024</v>
      </c>
      <c r="C1314" t="str">
        <f t="shared" si="60"/>
        <v>2023-2024</v>
      </c>
      <c r="D1314" t="s">
        <v>147</v>
      </c>
      <c r="E1314" t="s">
        <v>81</v>
      </c>
      <c r="F1314" t="str">
        <f t="shared" si="61"/>
        <v>New South Wales</v>
      </c>
      <c r="G1314" t="s">
        <v>10</v>
      </c>
      <c r="H1314">
        <v>2485</v>
      </c>
      <c r="I1314" t="s">
        <v>11</v>
      </c>
      <c r="J1314" t="s">
        <v>68</v>
      </c>
      <c r="K1314" t="s">
        <v>152</v>
      </c>
      <c r="L1314" t="s">
        <v>13</v>
      </c>
      <c r="M1314" s="5">
        <v>52.15</v>
      </c>
    </row>
    <row r="1315" spans="1:13" x14ac:dyDescent="0.2">
      <c r="A1315" s="2">
        <v>45639</v>
      </c>
      <c r="B1315" s="3">
        <f t="shared" si="62"/>
        <v>2025</v>
      </c>
      <c r="C1315" t="str">
        <f t="shared" si="60"/>
        <v>2024-2025</v>
      </c>
      <c r="D1315" t="s">
        <v>148</v>
      </c>
      <c r="E1315" t="s">
        <v>121</v>
      </c>
      <c r="F1315" t="str">
        <f t="shared" si="61"/>
        <v>Queensland</v>
      </c>
      <c r="G1315" t="s">
        <v>35</v>
      </c>
      <c r="H1315">
        <v>4700</v>
      </c>
      <c r="I1315" t="s">
        <v>11</v>
      </c>
      <c r="J1315" t="s">
        <v>51</v>
      </c>
      <c r="K1315" t="s">
        <v>150</v>
      </c>
      <c r="L1315" t="s">
        <v>18</v>
      </c>
      <c r="M1315" s="5">
        <v>52.269999999999996</v>
      </c>
    </row>
    <row r="1316" spans="1:13" x14ac:dyDescent="0.2">
      <c r="A1316" s="2">
        <v>45436</v>
      </c>
      <c r="B1316" s="3">
        <f t="shared" si="62"/>
        <v>2024</v>
      </c>
      <c r="C1316" t="str">
        <f t="shared" si="60"/>
        <v>2023-2024</v>
      </c>
      <c r="D1316" t="s">
        <v>147</v>
      </c>
      <c r="E1316" t="s">
        <v>39</v>
      </c>
      <c r="F1316" t="str">
        <f t="shared" si="61"/>
        <v>South Australia</v>
      </c>
      <c r="G1316" t="s">
        <v>32</v>
      </c>
      <c r="H1316">
        <v>5343</v>
      </c>
      <c r="I1316" t="s">
        <v>11</v>
      </c>
      <c r="J1316" t="s">
        <v>38</v>
      </c>
      <c r="K1316" t="s">
        <v>154</v>
      </c>
      <c r="L1316" t="s">
        <v>14</v>
      </c>
      <c r="M1316" s="5">
        <v>52.3</v>
      </c>
    </row>
    <row r="1317" spans="1:13" x14ac:dyDescent="0.2">
      <c r="A1317" s="2">
        <v>45394</v>
      </c>
      <c r="B1317" s="3">
        <f t="shared" si="62"/>
        <v>2024</v>
      </c>
      <c r="C1317" t="str">
        <f t="shared" si="60"/>
        <v>2023-2024</v>
      </c>
      <c r="D1317" t="s">
        <v>148</v>
      </c>
      <c r="E1317" t="s">
        <v>116</v>
      </c>
      <c r="F1317" t="str">
        <f t="shared" si="61"/>
        <v>Western Australia</v>
      </c>
      <c r="G1317" t="s">
        <v>48</v>
      </c>
      <c r="H1317">
        <v>6725</v>
      </c>
      <c r="I1317" t="s">
        <v>11</v>
      </c>
      <c r="J1317" t="s">
        <v>77</v>
      </c>
      <c r="K1317" t="s">
        <v>19</v>
      </c>
      <c r="L1317" t="s">
        <v>23</v>
      </c>
      <c r="M1317" s="5">
        <v>52.45</v>
      </c>
    </row>
    <row r="1318" spans="1:13" x14ac:dyDescent="0.2">
      <c r="A1318" s="2">
        <v>45422</v>
      </c>
      <c r="B1318" s="3">
        <f t="shared" si="62"/>
        <v>2024</v>
      </c>
      <c r="C1318" t="str">
        <f t="shared" si="60"/>
        <v>2023-2024</v>
      </c>
      <c r="D1318" t="s">
        <v>147</v>
      </c>
      <c r="E1318" t="s">
        <v>124</v>
      </c>
      <c r="F1318" t="str">
        <f t="shared" si="61"/>
        <v>New South Wales</v>
      </c>
      <c r="G1318" t="s">
        <v>10</v>
      </c>
      <c r="H1318">
        <v>2015</v>
      </c>
      <c r="I1318" t="s">
        <v>11</v>
      </c>
      <c r="J1318" t="s">
        <v>12</v>
      </c>
      <c r="K1318" t="s">
        <v>19</v>
      </c>
      <c r="L1318" t="s">
        <v>23</v>
      </c>
      <c r="M1318" s="5">
        <v>52.519999999999996</v>
      </c>
    </row>
    <row r="1319" spans="1:13" x14ac:dyDescent="0.2">
      <c r="A1319" s="2">
        <v>45228</v>
      </c>
      <c r="B1319" s="3">
        <f t="shared" si="62"/>
        <v>2024</v>
      </c>
      <c r="C1319" t="str">
        <f t="shared" si="60"/>
        <v>2023-2024</v>
      </c>
      <c r="D1319" t="s">
        <v>147</v>
      </c>
      <c r="E1319" t="s">
        <v>131</v>
      </c>
      <c r="F1319" t="str">
        <f t="shared" si="61"/>
        <v>Western Australia</v>
      </c>
      <c r="G1319" t="s">
        <v>48</v>
      </c>
      <c r="H1319">
        <v>6530</v>
      </c>
      <c r="I1319" t="s">
        <v>11</v>
      </c>
      <c r="J1319" t="s">
        <v>77</v>
      </c>
      <c r="K1319" t="s">
        <v>153</v>
      </c>
      <c r="L1319" t="s">
        <v>16</v>
      </c>
      <c r="M1319" s="5">
        <v>52.71</v>
      </c>
    </row>
    <row r="1320" spans="1:13" x14ac:dyDescent="0.2">
      <c r="A1320" s="2">
        <v>45428</v>
      </c>
      <c r="B1320" s="3">
        <f t="shared" si="62"/>
        <v>2024</v>
      </c>
      <c r="C1320" t="str">
        <f t="shared" si="60"/>
        <v>2023-2024</v>
      </c>
      <c r="D1320" t="s">
        <v>147</v>
      </c>
      <c r="E1320" t="s">
        <v>133</v>
      </c>
      <c r="F1320" t="str">
        <f t="shared" si="61"/>
        <v>Queensland</v>
      </c>
      <c r="G1320" t="s">
        <v>35</v>
      </c>
      <c r="H1320">
        <v>4305</v>
      </c>
      <c r="I1320" t="s">
        <v>11</v>
      </c>
      <c r="J1320" t="s">
        <v>104</v>
      </c>
      <c r="K1320" t="s">
        <v>149</v>
      </c>
      <c r="L1320" t="s">
        <v>15</v>
      </c>
      <c r="M1320" s="5">
        <v>52.9</v>
      </c>
    </row>
    <row r="1321" spans="1:13" x14ac:dyDescent="0.2">
      <c r="A1321" s="2">
        <v>45645</v>
      </c>
      <c r="B1321" s="3">
        <f t="shared" si="62"/>
        <v>2025</v>
      </c>
      <c r="C1321" t="str">
        <f t="shared" si="60"/>
        <v>2024-2025</v>
      </c>
      <c r="D1321" t="s">
        <v>148</v>
      </c>
      <c r="E1321" t="s">
        <v>67</v>
      </c>
      <c r="F1321" t="str">
        <f t="shared" si="61"/>
        <v>New South Wales</v>
      </c>
      <c r="G1321" t="s">
        <v>10</v>
      </c>
      <c r="H1321">
        <v>2478</v>
      </c>
      <c r="I1321" t="s">
        <v>11</v>
      </c>
      <c r="J1321" t="s">
        <v>68</v>
      </c>
      <c r="K1321" t="s">
        <v>19</v>
      </c>
      <c r="L1321" t="s">
        <v>23</v>
      </c>
      <c r="M1321" s="5">
        <v>52.92</v>
      </c>
    </row>
    <row r="1322" spans="1:13" x14ac:dyDescent="0.2">
      <c r="A1322" s="2">
        <v>44954</v>
      </c>
      <c r="B1322" s="3">
        <f t="shared" si="62"/>
        <v>2023</v>
      </c>
      <c r="C1322" t="str">
        <f t="shared" si="60"/>
        <v>2022-2023</v>
      </c>
      <c r="D1322" t="s">
        <v>148</v>
      </c>
      <c r="E1322" t="s">
        <v>84</v>
      </c>
      <c r="F1322" t="str">
        <f t="shared" si="61"/>
        <v>Queensland</v>
      </c>
      <c r="G1322" t="s">
        <v>35</v>
      </c>
      <c r="H1322">
        <v>4740</v>
      </c>
      <c r="I1322" t="s">
        <v>11</v>
      </c>
      <c r="J1322" t="s">
        <v>51</v>
      </c>
      <c r="K1322" t="s">
        <v>19</v>
      </c>
      <c r="L1322" t="s">
        <v>23</v>
      </c>
      <c r="M1322" s="5">
        <v>52.92</v>
      </c>
    </row>
    <row r="1323" spans="1:13" x14ac:dyDescent="0.2">
      <c r="A1323" s="2">
        <v>45096</v>
      </c>
      <c r="B1323" s="3">
        <f t="shared" si="62"/>
        <v>2023</v>
      </c>
      <c r="C1323" t="str">
        <f t="shared" si="60"/>
        <v>2022-2023</v>
      </c>
      <c r="D1323" t="s">
        <v>148</v>
      </c>
      <c r="E1323" t="s">
        <v>100</v>
      </c>
      <c r="F1323" t="str">
        <f t="shared" si="61"/>
        <v>Western Australia</v>
      </c>
      <c r="G1323" t="s">
        <v>48</v>
      </c>
      <c r="H1323">
        <v>6021</v>
      </c>
      <c r="I1323" t="s">
        <v>11</v>
      </c>
      <c r="J1323" t="s">
        <v>49</v>
      </c>
      <c r="K1323" t="s">
        <v>154</v>
      </c>
      <c r="L1323" t="s">
        <v>14</v>
      </c>
      <c r="M1323" s="5">
        <v>52.94</v>
      </c>
    </row>
    <row r="1324" spans="1:13" x14ac:dyDescent="0.2">
      <c r="A1324" s="2">
        <v>45281</v>
      </c>
      <c r="B1324" s="3">
        <f t="shared" si="62"/>
        <v>2024</v>
      </c>
      <c r="C1324" t="str">
        <f t="shared" si="60"/>
        <v>2023-2024</v>
      </c>
      <c r="D1324" t="s">
        <v>147</v>
      </c>
      <c r="E1324" t="s">
        <v>69</v>
      </c>
      <c r="F1324" t="str">
        <f t="shared" si="61"/>
        <v>Tasmania</v>
      </c>
      <c r="G1324" t="s">
        <v>70</v>
      </c>
      <c r="H1324">
        <v>7018</v>
      </c>
      <c r="I1324" t="s">
        <v>11</v>
      </c>
      <c r="J1324" t="s">
        <v>71</v>
      </c>
      <c r="K1324" t="s">
        <v>19</v>
      </c>
      <c r="L1324" t="s">
        <v>23</v>
      </c>
      <c r="M1324" s="5">
        <v>52.95</v>
      </c>
    </row>
    <row r="1325" spans="1:13" x14ac:dyDescent="0.2">
      <c r="A1325" s="2">
        <v>44932</v>
      </c>
      <c r="B1325" s="3">
        <f t="shared" si="62"/>
        <v>2023</v>
      </c>
      <c r="C1325" t="str">
        <f t="shared" si="60"/>
        <v>2022-2023</v>
      </c>
      <c r="D1325" t="s">
        <v>147</v>
      </c>
      <c r="E1325" t="s">
        <v>72</v>
      </c>
      <c r="F1325" t="str">
        <f t="shared" si="61"/>
        <v>Western Australia</v>
      </c>
      <c r="G1325" t="s">
        <v>48</v>
      </c>
      <c r="H1325">
        <v>6010</v>
      </c>
      <c r="I1325" t="s">
        <v>11</v>
      </c>
      <c r="J1325" t="s">
        <v>49</v>
      </c>
      <c r="K1325" t="s">
        <v>154</v>
      </c>
      <c r="L1325" t="s">
        <v>14</v>
      </c>
      <c r="M1325" s="5">
        <v>52.97</v>
      </c>
    </row>
    <row r="1326" spans="1:13" x14ac:dyDescent="0.2">
      <c r="A1326" s="2">
        <v>45366</v>
      </c>
      <c r="B1326" s="3">
        <f t="shared" si="62"/>
        <v>2024</v>
      </c>
      <c r="C1326" t="str">
        <f t="shared" si="60"/>
        <v>2023-2024</v>
      </c>
      <c r="D1326" t="s">
        <v>147</v>
      </c>
      <c r="E1326" t="s">
        <v>41</v>
      </c>
      <c r="F1326" t="str">
        <f t="shared" si="61"/>
        <v>New South Wales</v>
      </c>
      <c r="G1326" t="s">
        <v>10</v>
      </c>
      <c r="H1326">
        <v>2830</v>
      </c>
      <c r="I1326" t="s">
        <v>11</v>
      </c>
      <c r="J1326" t="s">
        <v>25</v>
      </c>
      <c r="K1326" t="s">
        <v>153</v>
      </c>
      <c r="L1326" t="s">
        <v>16</v>
      </c>
      <c r="M1326" s="5">
        <v>53</v>
      </c>
    </row>
    <row r="1327" spans="1:13" x14ac:dyDescent="0.2">
      <c r="A1327" s="2">
        <v>45302</v>
      </c>
      <c r="B1327" s="3">
        <f t="shared" si="62"/>
        <v>2024</v>
      </c>
      <c r="C1327" t="str">
        <f t="shared" si="60"/>
        <v>2023-2024</v>
      </c>
      <c r="D1327" t="s">
        <v>147</v>
      </c>
      <c r="E1327" t="s">
        <v>106</v>
      </c>
      <c r="F1327" t="str">
        <f t="shared" si="61"/>
        <v>Victoria</v>
      </c>
      <c r="G1327" t="s">
        <v>45</v>
      </c>
      <c r="H1327">
        <v>3915</v>
      </c>
      <c r="I1327" t="s">
        <v>11</v>
      </c>
      <c r="J1327" t="s">
        <v>55</v>
      </c>
      <c r="K1327" t="s">
        <v>154</v>
      </c>
      <c r="L1327" t="s">
        <v>14</v>
      </c>
      <c r="M1327" s="5">
        <v>53.430000000000007</v>
      </c>
    </row>
    <row r="1328" spans="1:13" x14ac:dyDescent="0.2">
      <c r="A1328" s="2">
        <v>45489</v>
      </c>
      <c r="B1328" s="3">
        <f t="shared" si="62"/>
        <v>2025</v>
      </c>
      <c r="C1328" t="str">
        <f t="shared" si="60"/>
        <v>2024-2025</v>
      </c>
      <c r="D1328" t="s">
        <v>147</v>
      </c>
      <c r="E1328" t="s">
        <v>69</v>
      </c>
      <c r="F1328" t="str">
        <f t="shared" si="61"/>
        <v>Tasmania</v>
      </c>
      <c r="G1328" t="s">
        <v>70</v>
      </c>
      <c r="H1328">
        <v>7018</v>
      </c>
      <c r="I1328" t="s">
        <v>11</v>
      </c>
      <c r="J1328" t="s">
        <v>71</v>
      </c>
      <c r="K1328" t="s">
        <v>151</v>
      </c>
      <c r="L1328" t="s">
        <v>21</v>
      </c>
      <c r="M1328" s="5">
        <v>53.46</v>
      </c>
    </row>
    <row r="1329" spans="1:13" x14ac:dyDescent="0.2">
      <c r="A1329" s="2">
        <v>45431</v>
      </c>
      <c r="B1329" s="3">
        <f t="shared" si="62"/>
        <v>2024</v>
      </c>
      <c r="C1329" t="str">
        <f t="shared" si="60"/>
        <v>2023-2024</v>
      </c>
      <c r="D1329" t="s">
        <v>148</v>
      </c>
      <c r="E1329" t="s">
        <v>9</v>
      </c>
      <c r="F1329" t="str">
        <f t="shared" si="61"/>
        <v>New South Wales</v>
      </c>
      <c r="G1329" t="s">
        <v>10</v>
      </c>
      <c r="H1329">
        <v>2067</v>
      </c>
      <c r="I1329" t="s">
        <v>11</v>
      </c>
      <c r="J1329" t="s">
        <v>12</v>
      </c>
      <c r="K1329" t="s">
        <v>150</v>
      </c>
      <c r="L1329" t="s">
        <v>18</v>
      </c>
      <c r="M1329" s="5">
        <v>53.82</v>
      </c>
    </row>
    <row r="1330" spans="1:13" x14ac:dyDescent="0.2">
      <c r="A1330" s="2">
        <v>45106</v>
      </c>
      <c r="B1330" s="3">
        <f t="shared" si="62"/>
        <v>2023</v>
      </c>
      <c r="C1330" t="str">
        <f t="shared" si="60"/>
        <v>2022-2023</v>
      </c>
      <c r="D1330" t="s">
        <v>147</v>
      </c>
      <c r="E1330" t="s">
        <v>91</v>
      </c>
      <c r="F1330" t="str">
        <f t="shared" si="61"/>
        <v>Victoria</v>
      </c>
      <c r="G1330" t="s">
        <v>45</v>
      </c>
      <c r="H1330">
        <v>3690</v>
      </c>
      <c r="I1330" t="s">
        <v>11</v>
      </c>
      <c r="J1330" t="s">
        <v>55</v>
      </c>
      <c r="K1330" t="s">
        <v>19</v>
      </c>
      <c r="L1330" t="s">
        <v>23</v>
      </c>
      <c r="M1330" s="5">
        <v>53.82</v>
      </c>
    </row>
    <row r="1331" spans="1:13" x14ac:dyDescent="0.2">
      <c r="A1331" s="2">
        <v>45627</v>
      </c>
      <c r="B1331" s="3">
        <f t="shared" si="62"/>
        <v>2025</v>
      </c>
      <c r="C1331" t="str">
        <f t="shared" si="60"/>
        <v>2024-2025</v>
      </c>
      <c r="D1331" t="s">
        <v>148</v>
      </c>
      <c r="E1331" t="s">
        <v>102</v>
      </c>
      <c r="F1331" t="str">
        <f t="shared" si="61"/>
        <v>Queensland</v>
      </c>
      <c r="G1331" t="s">
        <v>35</v>
      </c>
      <c r="H1331">
        <v>4870</v>
      </c>
      <c r="I1331" t="s">
        <v>11</v>
      </c>
      <c r="J1331" t="s">
        <v>36</v>
      </c>
      <c r="K1331" t="s">
        <v>156</v>
      </c>
      <c r="L1331" t="s">
        <v>17</v>
      </c>
      <c r="M1331" s="5">
        <v>53.89</v>
      </c>
    </row>
    <row r="1332" spans="1:13" x14ac:dyDescent="0.2">
      <c r="A1332" s="2">
        <v>45103</v>
      </c>
      <c r="B1332" s="3">
        <f t="shared" si="62"/>
        <v>2023</v>
      </c>
      <c r="C1332" t="str">
        <f t="shared" si="60"/>
        <v>2022-2023</v>
      </c>
      <c r="D1332" t="s">
        <v>147</v>
      </c>
      <c r="E1332" t="s">
        <v>73</v>
      </c>
      <c r="F1332" t="str">
        <f t="shared" si="61"/>
        <v>Victoria</v>
      </c>
      <c r="G1332" t="s">
        <v>45</v>
      </c>
      <c r="H1332">
        <v>3136</v>
      </c>
      <c r="I1332" t="s">
        <v>11</v>
      </c>
      <c r="J1332" t="s">
        <v>63</v>
      </c>
      <c r="K1332" t="s">
        <v>19</v>
      </c>
      <c r="L1332" t="s">
        <v>23</v>
      </c>
      <c r="M1332" s="5">
        <v>53.900000000000006</v>
      </c>
    </row>
    <row r="1333" spans="1:13" x14ac:dyDescent="0.2">
      <c r="A1333" s="2">
        <v>45199</v>
      </c>
      <c r="B1333" s="3">
        <f t="shared" si="62"/>
        <v>2024</v>
      </c>
      <c r="C1333" t="str">
        <f t="shared" si="60"/>
        <v>2023-2024</v>
      </c>
      <c r="D1333" t="s">
        <v>147</v>
      </c>
      <c r="E1333" t="s">
        <v>146</v>
      </c>
      <c r="F1333" t="str">
        <f t="shared" si="61"/>
        <v>Victoria</v>
      </c>
      <c r="G1333" t="s">
        <v>45</v>
      </c>
      <c r="H1333">
        <v>3353</v>
      </c>
      <c r="I1333" t="s">
        <v>11</v>
      </c>
      <c r="J1333" t="s">
        <v>60</v>
      </c>
      <c r="K1333" t="s">
        <v>154</v>
      </c>
      <c r="L1333" t="s">
        <v>14</v>
      </c>
      <c r="M1333" s="5">
        <v>53.91</v>
      </c>
    </row>
    <row r="1334" spans="1:13" x14ac:dyDescent="0.2">
      <c r="A1334" s="2">
        <v>45323</v>
      </c>
      <c r="B1334" s="3">
        <f t="shared" si="62"/>
        <v>2024</v>
      </c>
      <c r="C1334" t="str">
        <f t="shared" si="60"/>
        <v>2023-2024</v>
      </c>
      <c r="D1334" t="s">
        <v>148</v>
      </c>
      <c r="E1334" t="s">
        <v>24</v>
      </c>
      <c r="F1334" t="str">
        <f t="shared" si="61"/>
        <v>New South Wales</v>
      </c>
      <c r="G1334" t="s">
        <v>10</v>
      </c>
      <c r="H1334">
        <v>2795</v>
      </c>
      <c r="I1334" t="s">
        <v>11</v>
      </c>
      <c r="J1334" t="s">
        <v>25</v>
      </c>
      <c r="K1334" t="s">
        <v>156</v>
      </c>
      <c r="L1334" t="s">
        <v>17</v>
      </c>
      <c r="M1334" s="5">
        <v>53.91</v>
      </c>
    </row>
    <row r="1335" spans="1:13" x14ac:dyDescent="0.2">
      <c r="A1335" s="2">
        <v>45062</v>
      </c>
      <c r="B1335" s="3">
        <f t="shared" si="62"/>
        <v>2023</v>
      </c>
      <c r="C1335" t="str">
        <f t="shared" si="60"/>
        <v>2022-2023</v>
      </c>
      <c r="D1335" t="s">
        <v>147</v>
      </c>
      <c r="E1335" t="s">
        <v>129</v>
      </c>
      <c r="F1335" t="str">
        <f t="shared" si="61"/>
        <v>Tasmania</v>
      </c>
      <c r="G1335" t="s">
        <v>70</v>
      </c>
      <c r="H1335">
        <v>7010</v>
      </c>
      <c r="I1335" t="s">
        <v>11</v>
      </c>
      <c r="J1335" t="s">
        <v>71</v>
      </c>
      <c r="K1335" t="s">
        <v>153</v>
      </c>
      <c r="L1335" t="s">
        <v>16</v>
      </c>
      <c r="M1335" s="5">
        <v>53.91</v>
      </c>
    </row>
    <row r="1336" spans="1:13" x14ac:dyDescent="0.2">
      <c r="A1336" s="2">
        <v>45132</v>
      </c>
      <c r="B1336" s="3">
        <f t="shared" si="62"/>
        <v>2024</v>
      </c>
      <c r="C1336" t="str">
        <f t="shared" si="60"/>
        <v>2023-2024</v>
      </c>
      <c r="D1336" t="s">
        <v>148</v>
      </c>
      <c r="E1336" t="s">
        <v>125</v>
      </c>
      <c r="F1336" t="str">
        <f t="shared" si="61"/>
        <v>Victoria</v>
      </c>
      <c r="G1336" t="s">
        <v>45</v>
      </c>
      <c r="H1336">
        <v>3400</v>
      </c>
      <c r="I1336" t="s">
        <v>11</v>
      </c>
      <c r="J1336" t="s">
        <v>60</v>
      </c>
      <c r="K1336" t="s">
        <v>154</v>
      </c>
      <c r="L1336" t="s">
        <v>14</v>
      </c>
      <c r="M1336" s="5">
        <v>53.91</v>
      </c>
    </row>
    <row r="1337" spans="1:13" x14ac:dyDescent="0.2">
      <c r="A1337" s="2">
        <v>44968</v>
      </c>
      <c r="B1337" s="3">
        <f t="shared" si="62"/>
        <v>2023</v>
      </c>
      <c r="C1337" t="str">
        <f t="shared" si="60"/>
        <v>2022-2023</v>
      </c>
      <c r="D1337" t="s">
        <v>147</v>
      </c>
      <c r="E1337" t="s">
        <v>66</v>
      </c>
      <c r="F1337" t="str">
        <f t="shared" si="61"/>
        <v>South Australia</v>
      </c>
      <c r="G1337" t="s">
        <v>32</v>
      </c>
      <c r="H1337">
        <v>5169</v>
      </c>
      <c r="I1337" t="s">
        <v>11</v>
      </c>
      <c r="J1337" t="s">
        <v>33</v>
      </c>
      <c r="K1337" t="s">
        <v>153</v>
      </c>
      <c r="L1337" t="s">
        <v>16</v>
      </c>
      <c r="M1337" s="5">
        <v>53.91</v>
      </c>
    </row>
    <row r="1338" spans="1:13" x14ac:dyDescent="0.2">
      <c r="A1338" s="2">
        <v>45536</v>
      </c>
      <c r="B1338" s="3">
        <f t="shared" si="62"/>
        <v>2025</v>
      </c>
      <c r="C1338" t="str">
        <f t="shared" si="60"/>
        <v>2024-2025</v>
      </c>
      <c r="D1338" t="s">
        <v>147</v>
      </c>
      <c r="E1338" t="s">
        <v>91</v>
      </c>
      <c r="F1338" t="str">
        <f t="shared" si="61"/>
        <v>Victoria</v>
      </c>
      <c r="G1338" t="s">
        <v>45</v>
      </c>
      <c r="H1338">
        <v>3690</v>
      </c>
      <c r="I1338" t="s">
        <v>11</v>
      </c>
      <c r="J1338" t="s">
        <v>55</v>
      </c>
      <c r="K1338" t="s">
        <v>153</v>
      </c>
      <c r="L1338" t="s">
        <v>16</v>
      </c>
      <c r="M1338" s="5">
        <v>53.91</v>
      </c>
    </row>
    <row r="1339" spans="1:13" x14ac:dyDescent="0.2">
      <c r="A1339" s="2">
        <v>45019</v>
      </c>
      <c r="B1339" s="3">
        <f t="shared" si="62"/>
        <v>2023</v>
      </c>
      <c r="C1339" t="str">
        <f t="shared" si="60"/>
        <v>2022-2023</v>
      </c>
      <c r="D1339" t="s">
        <v>147</v>
      </c>
      <c r="E1339" t="s">
        <v>88</v>
      </c>
      <c r="F1339" t="str">
        <f t="shared" si="61"/>
        <v>South Australia</v>
      </c>
      <c r="G1339" t="s">
        <v>32</v>
      </c>
      <c r="H1339">
        <v>5011</v>
      </c>
      <c r="I1339" t="s">
        <v>11</v>
      </c>
      <c r="J1339" t="s">
        <v>33</v>
      </c>
      <c r="K1339" t="s">
        <v>156</v>
      </c>
      <c r="L1339" t="s">
        <v>17</v>
      </c>
      <c r="M1339" s="5">
        <v>53.91</v>
      </c>
    </row>
    <row r="1340" spans="1:13" x14ac:dyDescent="0.2">
      <c r="A1340" s="2">
        <v>45588</v>
      </c>
      <c r="B1340" s="3">
        <f t="shared" si="62"/>
        <v>2025</v>
      </c>
      <c r="C1340" t="str">
        <f t="shared" si="60"/>
        <v>2024-2025</v>
      </c>
      <c r="D1340" t="s">
        <v>147</v>
      </c>
      <c r="E1340" t="s">
        <v>41</v>
      </c>
      <c r="F1340" t="str">
        <f t="shared" si="61"/>
        <v>New South Wales</v>
      </c>
      <c r="G1340" t="s">
        <v>10</v>
      </c>
      <c r="H1340">
        <v>2830</v>
      </c>
      <c r="I1340" t="s">
        <v>11</v>
      </c>
      <c r="J1340" t="s">
        <v>25</v>
      </c>
      <c r="K1340" t="s">
        <v>152</v>
      </c>
      <c r="L1340" t="s">
        <v>13</v>
      </c>
      <c r="M1340" s="5">
        <v>53.94</v>
      </c>
    </row>
    <row r="1341" spans="1:13" x14ac:dyDescent="0.2">
      <c r="A1341" s="2">
        <v>45231</v>
      </c>
      <c r="B1341" s="3">
        <f t="shared" si="62"/>
        <v>2024</v>
      </c>
      <c r="C1341" t="str">
        <f t="shared" si="60"/>
        <v>2023-2024</v>
      </c>
      <c r="D1341" t="s">
        <v>147</v>
      </c>
      <c r="E1341" t="s">
        <v>56</v>
      </c>
      <c r="F1341" t="str">
        <f t="shared" si="61"/>
        <v>Northern Territory</v>
      </c>
      <c r="G1341" t="s">
        <v>29</v>
      </c>
      <c r="H1341">
        <v>870</v>
      </c>
      <c r="I1341" t="s">
        <v>11</v>
      </c>
      <c r="J1341" t="s">
        <v>30</v>
      </c>
      <c r="K1341" t="s">
        <v>154</v>
      </c>
      <c r="L1341" t="s">
        <v>14</v>
      </c>
      <c r="M1341" s="5">
        <v>53.95</v>
      </c>
    </row>
    <row r="1342" spans="1:13" x14ac:dyDescent="0.2">
      <c r="A1342" s="2">
        <v>45400</v>
      </c>
      <c r="B1342" s="3">
        <f t="shared" si="62"/>
        <v>2024</v>
      </c>
      <c r="C1342" t="str">
        <f t="shared" si="60"/>
        <v>2023-2024</v>
      </c>
      <c r="D1342" t="s">
        <v>148</v>
      </c>
      <c r="E1342" t="s">
        <v>130</v>
      </c>
      <c r="F1342" t="str">
        <f t="shared" si="61"/>
        <v>South Australia</v>
      </c>
      <c r="G1342" t="s">
        <v>32</v>
      </c>
      <c r="H1342">
        <v>5290</v>
      </c>
      <c r="I1342" t="s">
        <v>11</v>
      </c>
      <c r="J1342" t="s">
        <v>38</v>
      </c>
      <c r="K1342" t="s">
        <v>154</v>
      </c>
      <c r="L1342" t="s">
        <v>14</v>
      </c>
      <c r="M1342" s="5">
        <v>53.95</v>
      </c>
    </row>
    <row r="1343" spans="1:13" x14ac:dyDescent="0.2">
      <c r="A1343" s="2">
        <v>45519</v>
      </c>
      <c r="B1343" s="3">
        <f t="shared" si="62"/>
        <v>2025</v>
      </c>
      <c r="C1343" t="str">
        <f t="shared" si="60"/>
        <v>2024-2025</v>
      </c>
      <c r="D1343" t="s">
        <v>147</v>
      </c>
      <c r="E1343" t="s">
        <v>34</v>
      </c>
      <c r="F1343" t="str">
        <f t="shared" si="61"/>
        <v>Queensland</v>
      </c>
      <c r="G1343" t="s">
        <v>35</v>
      </c>
      <c r="H1343">
        <v>4802</v>
      </c>
      <c r="I1343" t="s">
        <v>11</v>
      </c>
      <c r="J1343" t="s">
        <v>36</v>
      </c>
      <c r="K1343" t="s">
        <v>154</v>
      </c>
      <c r="L1343" t="s">
        <v>14</v>
      </c>
      <c r="M1343" s="5">
        <v>53.96</v>
      </c>
    </row>
    <row r="1344" spans="1:13" x14ac:dyDescent="0.2">
      <c r="A1344" s="2">
        <v>45633</v>
      </c>
      <c r="B1344" s="3">
        <f t="shared" si="62"/>
        <v>2025</v>
      </c>
      <c r="C1344" t="str">
        <f t="shared" si="60"/>
        <v>2024-2025</v>
      </c>
      <c r="D1344" t="s">
        <v>147</v>
      </c>
      <c r="E1344" t="s">
        <v>92</v>
      </c>
      <c r="F1344" t="str">
        <f t="shared" si="61"/>
        <v>Queensland</v>
      </c>
      <c r="G1344" t="s">
        <v>35</v>
      </c>
      <c r="H1344">
        <v>4068</v>
      </c>
      <c r="I1344" t="s">
        <v>11</v>
      </c>
      <c r="J1344" t="s">
        <v>43</v>
      </c>
      <c r="K1344" t="s">
        <v>151</v>
      </c>
      <c r="L1344" t="s">
        <v>21</v>
      </c>
      <c r="M1344" s="5">
        <v>54</v>
      </c>
    </row>
    <row r="1345" spans="1:13" x14ac:dyDescent="0.2">
      <c r="A1345" s="2">
        <v>44951</v>
      </c>
      <c r="B1345" s="3">
        <f t="shared" si="62"/>
        <v>2023</v>
      </c>
      <c r="C1345" t="str">
        <f t="shared" si="60"/>
        <v>2022-2023</v>
      </c>
      <c r="D1345" t="s">
        <v>147</v>
      </c>
      <c r="E1345" t="s">
        <v>115</v>
      </c>
      <c r="F1345" t="str">
        <f t="shared" si="61"/>
        <v>Western Australia</v>
      </c>
      <c r="G1345" t="s">
        <v>48</v>
      </c>
      <c r="H1345">
        <v>6280</v>
      </c>
      <c r="I1345" t="s">
        <v>11</v>
      </c>
      <c r="J1345" t="s">
        <v>94</v>
      </c>
      <c r="K1345" t="s">
        <v>155</v>
      </c>
      <c r="L1345" t="s">
        <v>20</v>
      </c>
      <c r="M1345" s="5">
        <v>54.129999999999995</v>
      </c>
    </row>
    <row r="1346" spans="1:13" x14ac:dyDescent="0.2">
      <c r="A1346" s="2">
        <v>45222</v>
      </c>
      <c r="B1346" s="3">
        <f t="shared" si="62"/>
        <v>2024</v>
      </c>
      <c r="C1346" t="str">
        <f t="shared" ref="C1346:C1409" si="63">IF(MONTH(A1346) &gt;= 7, YEAR(A1346) &amp; "-" &amp; YEAR(A1346) + 1, YEAR(A1346) - 1 &amp; "-" &amp; YEAR(A1346))</f>
        <v>2023-2024</v>
      </c>
      <c r="D1346" t="s">
        <v>148</v>
      </c>
      <c r="E1346" t="s">
        <v>126</v>
      </c>
      <c r="F1346" t="str">
        <f t="shared" ref="F1346:F1409" si="64">IF(G1346="WA","Western Australia",
IF(G1346="NSW","New South Wales",
IF(G1346="QLD","Queensland",
IF(G1346="VIC","Victoria",
IF(G1346="TAS","Tasmania",
IF(G1346="SA","South Australia",
IF(G1346="NT","Northern Territory",
IF(G1346="ACT","Australian Capital Territory",G1346))))))))</f>
        <v>Queensland</v>
      </c>
      <c r="G1346" t="s">
        <v>35</v>
      </c>
      <c r="H1346">
        <v>4551</v>
      </c>
      <c r="I1346" t="s">
        <v>11</v>
      </c>
      <c r="J1346" t="s">
        <v>120</v>
      </c>
      <c r="K1346" t="s">
        <v>153</v>
      </c>
      <c r="L1346" t="s">
        <v>16</v>
      </c>
      <c r="M1346" s="5">
        <v>54.62</v>
      </c>
    </row>
    <row r="1347" spans="1:13" x14ac:dyDescent="0.2">
      <c r="A1347" s="2">
        <v>45162</v>
      </c>
      <c r="B1347" s="3">
        <f t="shared" ref="B1347:B1410" si="65">IF(MONTH(A1347)&gt;=7,YEAR(A1347)+1,YEAR(A1347))</f>
        <v>2024</v>
      </c>
      <c r="C1347" t="str">
        <f t="shared" si="63"/>
        <v>2023-2024</v>
      </c>
      <c r="D1347" t="s">
        <v>147</v>
      </c>
      <c r="E1347" t="s">
        <v>112</v>
      </c>
      <c r="F1347" t="str">
        <f t="shared" si="64"/>
        <v>Victoria</v>
      </c>
      <c r="G1347" t="s">
        <v>45</v>
      </c>
      <c r="H1347">
        <v>3076</v>
      </c>
      <c r="I1347" t="s">
        <v>11</v>
      </c>
      <c r="J1347" t="s">
        <v>46</v>
      </c>
      <c r="K1347" t="s">
        <v>154</v>
      </c>
      <c r="L1347" t="s">
        <v>14</v>
      </c>
      <c r="M1347" s="5">
        <v>54.66</v>
      </c>
    </row>
    <row r="1348" spans="1:13" x14ac:dyDescent="0.2">
      <c r="A1348" s="2">
        <v>45468</v>
      </c>
      <c r="B1348" s="3">
        <f t="shared" si="65"/>
        <v>2024</v>
      </c>
      <c r="C1348" t="str">
        <f t="shared" si="63"/>
        <v>2023-2024</v>
      </c>
      <c r="D1348" t="s">
        <v>148</v>
      </c>
      <c r="E1348" t="s">
        <v>138</v>
      </c>
      <c r="F1348" t="str">
        <f t="shared" si="64"/>
        <v>Queensland</v>
      </c>
      <c r="G1348" t="s">
        <v>35</v>
      </c>
      <c r="H1348">
        <v>4558</v>
      </c>
      <c r="I1348" t="s">
        <v>11</v>
      </c>
      <c r="J1348" t="s">
        <v>120</v>
      </c>
      <c r="K1348" t="s">
        <v>156</v>
      </c>
      <c r="L1348" t="s">
        <v>17</v>
      </c>
      <c r="M1348" s="5">
        <v>54.82</v>
      </c>
    </row>
    <row r="1349" spans="1:13" x14ac:dyDescent="0.2">
      <c r="A1349" s="2">
        <v>45192</v>
      </c>
      <c r="B1349" s="3">
        <f t="shared" si="65"/>
        <v>2024</v>
      </c>
      <c r="C1349" t="str">
        <f t="shared" si="63"/>
        <v>2023-2024</v>
      </c>
      <c r="D1349" t="s">
        <v>147</v>
      </c>
      <c r="E1349" t="s">
        <v>73</v>
      </c>
      <c r="F1349" t="str">
        <f t="shared" si="64"/>
        <v>Victoria</v>
      </c>
      <c r="G1349" t="s">
        <v>45</v>
      </c>
      <c r="H1349">
        <v>3136</v>
      </c>
      <c r="I1349" t="s">
        <v>11</v>
      </c>
      <c r="J1349" t="s">
        <v>63</v>
      </c>
      <c r="K1349" t="s">
        <v>150</v>
      </c>
      <c r="L1349" t="s">
        <v>18</v>
      </c>
      <c r="M1349" s="5">
        <v>54.88</v>
      </c>
    </row>
    <row r="1350" spans="1:13" x14ac:dyDescent="0.2">
      <c r="A1350" s="2">
        <v>45059</v>
      </c>
      <c r="B1350" s="3">
        <f t="shared" si="65"/>
        <v>2023</v>
      </c>
      <c r="C1350" t="str">
        <f t="shared" si="63"/>
        <v>2022-2023</v>
      </c>
      <c r="D1350" t="s">
        <v>147</v>
      </c>
      <c r="E1350" t="s">
        <v>53</v>
      </c>
      <c r="F1350" t="str">
        <f t="shared" si="64"/>
        <v>South Australia</v>
      </c>
      <c r="G1350" t="s">
        <v>32</v>
      </c>
      <c r="H1350">
        <v>5082</v>
      </c>
      <c r="I1350" t="s">
        <v>11</v>
      </c>
      <c r="J1350" t="s">
        <v>33</v>
      </c>
      <c r="K1350" t="s">
        <v>155</v>
      </c>
      <c r="L1350" t="s">
        <v>20</v>
      </c>
      <c r="M1350" s="5">
        <v>54.89</v>
      </c>
    </row>
    <row r="1351" spans="1:13" x14ac:dyDescent="0.2">
      <c r="A1351" s="2">
        <v>45223</v>
      </c>
      <c r="B1351" s="3">
        <f t="shared" si="65"/>
        <v>2024</v>
      </c>
      <c r="C1351" t="str">
        <f t="shared" si="63"/>
        <v>2023-2024</v>
      </c>
      <c r="D1351" t="s">
        <v>148</v>
      </c>
      <c r="E1351" t="s">
        <v>42</v>
      </c>
      <c r="F1351" t="str">
        <f t="shared" si="64"/>
        <v>Queensland</v>
      </c>
      <c r="G1351" t="s">
        <v>35</v>
      </c>
      <c r="H1351">
        <v>4053</v>
      </c>
      <c r="I1351" t="s">
        <v>11</v>
      </c>
      <c r="J1351" t="s">
        <v>43</v>
      </c>
      <c r="K1351" t="s">
        <v>156</v>
      </c>
      <c r="L1351" t="s">
        <v>17</v>
      </c>
      <c r="M1351" s="5">
        <v>54.89</v>
      </c>
    </row>
    <row r="1352" spans="1:13" x14ac:dyDescent="0.2">
      <c r="A1352" s="2">
        <v>45508</v>
      </c>
      <c r="B1352" s="3">
        <f t="shared" si="65"/>
        <v>2025</v>
      </c>
      <c r="C1352" t="str">
        <f t="shared" si="63"/>
        <v>2024-2025</v>
      </c>
      <c r="D1352" t="s">
        <v>147</v>
      </c>
      <c r="E1352" t="s">
        <v>61</v>
      </c>
      <c r="F1352" t="str">
        <f t="shared" si="64"/>
        <v>New South Wales</v>
      </c>
      <c r="G1352" t="s">
        <v>10</v>
      </c>
      <c r="H1352">
        <v>2539</v>
      </c>
      <c r="I1352" t="s">
        <v>11</v>
      </c>
      <c r="J1352" t="s">
        <v>58</v>
      </c>
      <c r="K1352" t="s">
        <v>149</v>
      </c>
      <c r="L1352" t="s">
        <v>15</v>
      </c>
      <c r="M1352" s="5">
        <v>54.89</v>
      </c>
    </row>
    <row r="1353" spans="1:13" x14ac:dyDescent="0.2">
      <c r="A1353" s="2">
        <v>45348</v>
      </c>
      <c r="B1353" s="3">
        <f t="shared" si="65"/>
        <v>2024</v>
      </c>
      <c r="C1353" t="str">
        <f t="shared" si="63"/>
        <v>2023-2024</v>
      </c>
      <c r="D1353" t="s">
        <v>147</v>
      </c>
      <c r="E1353" t="s">
        <v>66</v>
      </c>
      <c r="F1353" t="str">
        <f t="shared" si="64"/>
        <v>South Australia</v>
      </c>
      <c r="G1353" t="s">
        <v>32</v>
      </c>
      <c r="H1353">
        <v>5169</v>
      </c>
      <c r="I1353" t="s">
        <v>11</v>
      </c>
      <c r="J1353" t="s">
        <v>33</v>
      </c>
      <c r="K1353" t="s">
        <v>156</v>
      </c>
      <c r="L1353" t="s">
        <v>17</v>
      </c>
      <c r="M1353" s="5">
        <v>54.92</v>
      </c>
    </row>
    <row r="1354" spans="1:13" x14ac:dyDescent="0.2">
      <c r="A1354" s="2">
        <v>45078</v>
      </c>
      <c r="B1354" s="3">
        <f t="shared" si="65"/>
        <v>2023</v>
      </c>
      <c r="C1354" t="str">
        <f t="shared" si="63"/>
        <v>2022-2023</v>
      </c>
      <c r="D1354" t="s">
        <v>148</v>
      </c>
      <c r="E1354" t="s">
        <v>141</v>
      </c>
      <c r="F1354" t="str">
        <f t="shared" si="64"/>
        <v>Western Australia</v>
      </c>
      <c r="G1354" t="s">
        <v>48</v>
      </c>
      <c r="H1354">
        <v>6052</v>
      </c>
      <c r="I1354" t="s">
        <v>11</v>
      </c>
      <c r="J1354" t="s">
        <v>49</v>
      </c>
      <c r="K1354" t="s">
        <v>154</v>
      </c>
      <c r="L1354" t="s">
        <v>14</v>
      </c>
      <c r="M1354" s="5">
        <v>54.97</v>
      </c>
    </row>
    <row r="1355" spans="1:13" x14ac:dyDescent="0.2">
      <c r="A1355" s="2">
        <v>45530</v>
      </c>
      <c r="B1355" s="3">
        <f t="shared" si="65"/>
        <v>2025</v>
      </c>
      <c r="C1355" t="str">
        <f t="shared" si="63"/>
        <v>2024-2025</v>
      </c>
      <c r="D1355" t="s">
        <v>148</v>
      </c>
      <c r="E1355" t="s">
        <v>121</v>
      </c>
      <c r="F1355" t="str">
        <f t="shared" si="64"/>
        <v>Queensland</v>
      </c>
      <c r="G1355" t="s">
        <v>35</v>
      </c>
      <c r="H1355">
        <v>4700</v>
      </c>
      <c r="I1355" t="s">
        <v>11</v>
      </c>
      <c r="J1355" t="s">
        <v>51</v>
      </c>
      <c r="K1355" t="s">
        <v>151</v>
      </c>
      <c r="L1355" t="s">
        <v>21</v>
      </c>
      <c r="M1355" s="5">
        <v>54.99</v>
      </c>
    </row>
    <row r="1356" spans="1:13" x14ac:dyDescent="0.2">
      <c r="A1356" s="2">
        <v>45488</v>
      </c>
      <c r="B1356" s="3">
        <f t="shared" si="65"/>
        <v>2025</v>
      </c>
      <c r="C1356" t="str">
        <f t="shared" si="63"/>
        <v>2024-2025</v>
      </c>
      <c r="D1356" t="s">
        <v>147</v>
      </c>
      <c r="E1356" t="s">
        <v>57</v>
      </c>
      <c r="F1356" t="str">
        <f t="shared" si="64"/>
        <v>New South Wales</v>
      </c>
      <c r="G1356" t="s">
        <v>10</v>
      </c>
      <c r="H1356">
        <v>2560</v>
      </c>
      <c r="I1356" t="s">
        <v>11</v>
      </c>
      <c r="J1356" t="s">
        <v>58</v>
      </c>
      <c r="K1356" t="s">
        <v>150</v>
      </c>
      <c r="L1356" t="s">
        <v>18</v>
      </c>
      <c r="M1356" s="5">
        <v>55</v>
      </c>
    </row>
    <row r="1357" spans="1:13" x14ac:dyDescent="0.2">
      <c r="A1357" s="2">
        <v>45008</v>
      </c>
      <c r="B1357" s="3">
        <f t="shared" si="65"/>
        <v>2023</v>
      </c>
      <c r="C1357" t="str">
        <f t="shared" si="63"/>
        <v>2022-2023</v>
      </c>
      <c r="D1357" t="s">
        <v>148</v>
      </c>
      <c r="E1357" t="s">
        <v>138</v>
      </c>
      <c r="F1357" t="str">
        <f t="shared" si="64"/>
        <v>Queensland</v>
      </c>
      <c r="G1357" t="s">
        <v>35</v>
      </c>
      <c r="H1357">
        <v>4558</v>
      </c>
      <c r="I1357" t="s">
        <v>11</v>
      </c>
      <c r="J1357" t="s">
        <v>120</v>
      </c>
      <c r="K1357" t="s">
        <v>149</v>
      </c>
      <c r="L1357" t="s">
        <v>15</v>
      </c>
      <c r="M1357" s="5">
        <v>55.13</v>
      </c>
    </row>
    <row r="1358" spans="1:13" x14ac:dyDescent="0.2">
      <c r="A1358" s="2">
        <v>45411</v>
      </c>
      <c r="B1358" s="3">
        <f t="shared" si="65"/>
        <v>2024</v>
      </c>
      <c r="C1358" t="str">
        <f t="shared" si="63"/>
        <v>2023-2024</v>
      </c>
      <c r="D1358" t="s">
        <v>147</v>
      </c>
      <c r="E1358" t="s">
        <v>133</v>
      </c>
      <c r="F1358" t="str">
        <f t="shared" si="64"/>
        <v>Queensland</v>
      </c>
      <c r="G1358" t="s">
        <v>35</v>
      </c>
      <c r="H1358">
        <v>4305</v>
      </c>
      <c r="I1358" t="s">
        <v>11</v>
      </c>
      <c r="J1358" t="s">
        <v>104</v>
      </c>
      <c r="K1358" t="s">
        <v>155</v>
      </c>
      <c r="L1358" t="s">
        <v>20</v>
      </c>
      <c r="M1358" s="5">
        <v>55.14</v>
      </c>
    </row>
    <row r="1359" spans="1:13" x14ac:dyDescent="0.2">
      <c r="A1359" s="2">
        <v>45561</v>
      </c>
      <c r="B1359" s="3">
        <f t="shared" si="65"/>
        <v>2025</v>
      </c>
      <c r="C1359" t="str">
        <f t="shared" si="63"/>
        <v>2024-2025</v>
      </c>
      <c r="D1359" t="s">
        <v>148</v>
      </c>
      <c r="E1359" t="s">
        <v>145</v>
      </c>
      <c r="F1359" t="str">
        <f t="shared" si="64"/>
        <v>New South Wales</v>
      </c>
      <c r="G1359" t="s">
        <v>10</v>
      </c>
      <c r="H1359">
        <v>2101</v>
      </c>
      <c r="I1359" t="s">
        <v>11</v>
      </c>
      <c r="J1359" t="s">
        <v>27</v>
      </c>
      <c r="K1359" t="s">
        <v>149</v>
      </c>
      <c r="L1359" t="s">
        <v>15</v>
      </c>
      <c r="M1359" s="5">
        <v>55.47</v>
      </c>
    </row>
    <row r="1360" spans="1:13" x14ac:dyDescent="0.2">
      <c r="A1360" s="2">
        <v>45151</v>
      </c>
      <c r="B1360" s="3">
        <f t="shared" si="65"/>
        <v>2024</v>
      </c>
      <c r="C1360" t="str">
        <f t="shared" si="63"/>
        <v>2023-2024</v>
      </c>
      <c r="D1360" t="s">
        <v>147</v>
      </c>
      <c r="E1360" t="s">
        <v>54</v>
      </c>
      <c r="F1360" t="str">
        <f t="shared" si="64"/>
        <v>Victoria</v>
      </c>
      <c r="G1360" t="s">
        <v>45</v>
      </c>
      <c r="H1360">
        <v>3977</v>
      </c>
      <c r="I1360" t="s">
        <v>11</v>
      </c>
      <c r="J1360" t="s">
        <v>55</v>
      </c>
      <c r="K1360" t="s">
        <v>155</v>
      </c>
      <c r="L1360" t="s">
        <v>20</v>
      </c>
      <c r="M1360" s="5">
        <v>55.5</v>
      </c>
    </row>
    <row r="1361" spans="1:13" x14ac:dyDescent="0.2">
      <c r="A1361" s="2">
        <v>45232</v>
      </c>
      <c r="B1361" s="3">
        <f t="shared" si="65"/>
        <v>2024</v>
      </c>
      <c r="C1361" t="str">
        <f t="shared" si="63"/>
        <v>2023-2024</v>
      </c>
      <c r="D1361" t="s">
        <v>147</v>
      </c>
      <c r="E1361" t="s">
        <v>126</v>
      </c>
      <c r="F1361" t="str">
        <f t="shared" si="64"/>
        <v>Queensland</v>
      </c>
      <c r="G1361" t="s">
        <v>35</v>
      </c>
      <c r="H1361">
        <v>4551</v>
      </c>
      <c r="I1361" t="s">
        <v>11</v>
      </c>
      <c r="J1361" t="s">
        <v>120</v>
      </c>
      <c r="K1361" t="s">
        <v>152</v>
      </c>
      <c r="L1361" t="s">
        <v>13</v>
      </c>
      <c r="M1361" s="5">
        <v>55.57</v>
      </c>
    </row>
    <row r="1362" spans="1:13" x14ac:dyDescent="0.2">
      <c r="A1362" s="2">
        <v>45113</v>
      </c>
      <c r="B1362" s="3">
        <f t="shared" si="65"/>
        <v>2024</v>
      </c>
      <c r="C1362" t="str">
        <f t="shared" si="63"/>
        <v>2023-2024</v>
      </c>
      <c r="D1362" t="s">
        <v>147</v>
      </c>
      <c r="E1362" t="s">
        <v>119</v>
      </c>
      <c r="F1362" t="str">
        <f t="shared" si="64"/>
        <v>Queensland</v>
      </c>
      <c r="G1362" t="s">
        <v>35</v>
      </c>
      <c r="H1362">
        <v>4570</v>
      </c>
      <c r="I1362" t="s">
        <v>11</v>
      </c>
      <c r="J1362" t="s">
        <v>120</v>
      </c>
      <c r="K1362" t="s">
        <v>19</v>
      </c>
      <c r="L1362" t="s">
        <v>23</v>
      </c>
      <c r="M1362" s="5">
        <v>55.86</v>
      </c>
    </row>
    <row r="1363" spans="1:13" x14ac:dyDescent="0.2">
      <c r="A1363" s="2">
        <v>45523</v>
      </c>
      <c r="B1363" s="3">
        <f t="shared" si="65"/>
        <v>2025</v>
      </c>
      <c r="C1363" t="str">
        <f t="shared" si="63"/>
        <v>2024-2025</v>
      </c>
      <c r="D1363" t="s">
        <v>147</v>
      </c>
      <c r="E1363" t="s">
        <v>133</v>
      </c>
      <c r="F1363" t="str">
        <f t="shared" si="64"/>
        <v>Queensland</v>
      </c>
      <c r="G1363" t="s">
        <v>35</v>
      </c>
      <c r="H1363">
        <v>4305</v>
      </c>
      <c r="I1363" t="s">
        <v>11</v>
      </c>
      <c r="J1363" t="s">
        <v>104</v>
      </c>
      <c r="K1363" t="s">
        <v>150</v>
      </c>
      <c r="L1363" t="s">
        <v>18</v>
      </c>
      <c r="M1363" s="5">
        <v>55.86</v>
      </c>
    </row>
    <row r="1364" spans="1:13" x14ac:dyDescent="0.2">
      <c r="A1364" s="2">
        <v>45400</v>
      </c>
      <c r="B1364" s="3">
        <f t="shared" si="65"/>
        <v>2024</v>
      </c>
      <c r="C1364" t="str">
        <f t="shared" si="63"/>
        <v>2023-2024</v>
      </c>
      <c r="D1364" t="s">
        <v>148</v>
      </c>
      <c r="E1364" t="s">
        <v>137</v>
      </c>
      <c r="F1364" t="str">
        <f t="shared" si="64"/>
        <v>New South Wales</v>
      </c>
      <c r="G1364" t="s">
        <v>10</v>
      </c>
      <c r="H1364">
        <v>2031</v>
      </c>
      <c r="I1364" t="s">
        <v>11</v>
      </c>
      <c r="J1364" t="s">
        <v>12</v>
      </c>
      <c r="K1364" t="s">
        <v>150</v>
      </c>
      <c r="L1364" t="s">
        <v>18</v>
      </c>
      <c r="M1364" s="5">
        <v>55.9</v>
      </c>
    </row>
    <row r="1365" spans="1:13" x14ac:dyDescent="0.2">
      <c r="A1365" s="2">
        <v>44958</v>
      </c>
      <c r="B1365" s="3">
        <f t="shared" si="65"/>
        <v>2023</v>
      </c>
      <c r="C1365" t="str">
        <f t="shared" si="63"/>
        <v>2022-2023</v>
      </c>
      <c r="D1365" t="s">
        <v>147</v>
      </c>
      <c r="E1365" t="s">
        <v>128</v>
      </c>
      <c r="F1365" t="str">
        <f t="shared" si="64"/>
        <v>Western Australia</v>
      </c>
      <c r="G1365" t="s">
        <v>48</v>
      </c>
      <c r="H1365">
        <v>6027</v>
      </c>
      <c r="I1365" t="s">
        <v>11</v>
      </c>
      <c r="J1365" t="s">
        <v>49</v>
      </c>
      <c r="K1365" t="s">
        <v>150</v>
      </c>
      <c r="L1365" t="s">
        <v>18</v>
      </c>
      <c r="M1365" s="5">
        <v>55.92</v>
      </c>
    </row>
    <row r="1366" spans="1:13" x14ac:dyDescent="0.2">
      <c r="A1366" s="2">
        <v>45474</v>
      </c>
      <c r="B1366" s="3">
        <f t="shared" si="65"/>
        <v>2025</v>
      </c>
      <c r="C1366" t="str">
        <f t="shared" si="63"/>
        <v>2024-2025</v>
      </c>
      <c r="D1366" t="s">
        <v>147</v>
      </c>
      <c r="E1366" t="s">
        <v>124</v>
      </c>
      <c r="F1366" t="str">
        <f t="shared" si="64"/>
        <v>New South Wales</v>
      </c>
      <c r="G1366" t="s">
        <v>10</v>
      </c>
      <c r="H1366">
        <v>2015</v>
      </c>
      <c r="I1366" t="s">
        <v>11</v>
      </c>
      <c r="J1366" t="s">
        <v>12</v>
      </c>
      <c r="K1366" t="s">
        <v>151</v>
      </c>
      <c r="L1366" t="s">
        <v>21</v>
      </c>
      <c r="M1366" s="5">
        <v>55.93</v>
      </c>
    </row>
    <row r="1367" spans="1:13" x14ac:dyDescent="0.2">
      <c r="A1367" s="2">
        <v>45096</v>
      </c>
      <c r="B1367" s="3">
        <f t="shared" si="65"/>
        <v>2023</v>
      </c>
      <c r="C1367" t="str">
        <f t="shared" si="63"/>
        <v>2022-2023</v>
      </c>
      <c r="D1367" t="s">
        <v>147</v>
      </c>
      <c r="E1367" t="s">
        <v>73</v>
      </c>
      <c r="F1367" t="str">
        <f t="shared" si="64"/>
        <v>Victoria</v>
      </c>
      <c r="G1367" t="s">
        <v>45</v>
      </c>
      <c r="H1367">
        <v>3136</v>
      </c>
      <c r="I1367" t="s">
        <v>11</v>
      </c>
      <c r="J1367" t="s">
        <v>63</v>
      </c>
      <c r="K1367" t="s">
        <v>150</v>
      </c>
      <c r="L1367" t="s">
        <v>18</v>
      </c>
      <c r="M1367" s="5">
        <v>55.93</v>
      </c>
    </row>
    <row r="1368" spans="1:13" x14ac:dyDescent="0.2">
      <c r="A1368" s="2">
        <v>45386</v>
      </c>
      <c r="B1368" s="3">
        <f t="shared" si="65"/>
        <v>2024</v>
      </c>
      <c r="C1368" t="str">
        <f t="shared" si="63"/>
        <v>2023-2024</v>
      </c>
      <c r="D1368" t="s">
        <v>148</v>
      </c>
      <c r="E1368" t="s">
        <v>112</v>
      </c>
      <c r="F1368" t="str">
        <f t="shared" si="64"/>
        <v>Victoria</v>
      </c>
      <c r="G1368" t="s">
        <v>45</v>
      </c>
      <c r="H1368">
        <v>3076</v>
      </c>
      <c r="I1368" t="s">
        <v>11</v>
      </c>
      <c r="J1368" t="s">
        <v>46</v>
      </c>
      <c r="K1368" t="s">
        <v>149</v>
      </c>
      <c r="L1368" t="s">
        <v>15</v>
      </c>
      <c r="M1368" s="5">
        <v>55.93</v>
      </c>
    </row>
    <row r="1369" spans="1:13" x14ac:dyDescent="0.2">
      <c r="A1369" s="2">
        <v>45449</v>
      </c>
      <c r="B1369" s="3">
        <f t="shared" si="65"/>
        <v>2024</v>
      </c>
      <c r="C1369" t="str">
        <f t="shared" si="63"/>
        <v>2023-2024</v>
      </c>
      <c r="D1369" t="s">
        <v>147</v>
      </c>
      <c r="E1369" t="s">
        <v>106</v>
      </c>
      <c r="F1369" t="str">
        <f t="shared" si="64"/>
        <v>Victoria</v>
      </c>
      <c r="G1369" t="s">
        <v>45</v>
      </c>
      <c r="H1369">
        <v>3915</v>
      </c>
      <c r="I1369" t="s">
        <v>11</v>
      </c>
      <c r="J1369" t="s">
        <v>55</v>
      </c>
      <c r="K1369" t="s">
        <v>154</v>
      </c>
      <c r="L1369" t="s">
        <v>14</v>
      </c>
      <c r="M1369" s="5">
        <v>55.93</v>
      </c>
    </row>
    <row r="1370" spans="1:13" x14ac:dyDescent="0.2">
      <c r="A1370" s="2">
        <v>45021</v>
      </c>
      <c r="B1370" s="3">
        <f t="shared" si="65"/>
        <v>2023</v>
      </c>
      <c r="C1370" t="str">
        <f t="shared" si="63"/>
        <v>2022-2023</v>
      </c>
      <c r="D1370" t="s">
        <v>148</v>
      </c>
      <c r="E1370" t="s">
        <v>117</v>
      </c>
      <c r="F1370" t="str">
        <f t="shared" si="64"/>
        <v>Queensland</v>
      </c>
      <c r="G1370" t="s">
        <v>35</v>
      </c>
      <c r="H1370">
        <v>4119</v>
      </c>
      <c r="I1370" t="s">
        <v>11</v>
      </c>
      <c r="J1370" t="s">
        <v>43</v>
      </c>
      <c r="K1370" t="s">
        <v>19</v>
      </c>
      <c r="L1370" t="s">
        <v>23</v>
      </c>
      <c r="M1370" s="5">
        <v>55.93</v>
      </c>
    </row>
    <row r="1371" spans="1:13" x14ac:dyDescent="0.2">
      <c r="A1371" s="2">
        <v>45182</v>
      </c>
      <c r="B1371" s="3">
        <f t="shared" si="65"/>
        <v>2024</v>
      </c>
      <c r="C1371" t="str">
        <f t="shared" si="63"/>
        <v>2023-2024</v>
      </c>
      <c r="D1371" t="s">
        <v>147</v>
      </c>
      <c r="E1371" t="s">
        <v>103</v>
      </c>
      <c r="F1371" t="str">
        <f t="shared" si="64"/>
        <v>Queensland</v>
      </c>
      <c r="G1371" t="s">
        <v>35</v>
      </c>
      <c r="H1371">
        <v>4509</v>
      </c>
      <c r="I1371" t="s">
        <v>11</v>
      </c>
      <c r="J1371" t="s">
        <v>104</v>
      </c>
      <c r="K1371" t="s">
        <v>150</v>
      </c>
      <c r="L1371" t="s">
        <v>18</v>
      </c>
      <c r="M1371" s="5">
        <v>55.95</v>
      </c>
    </row>
    <row r="1372" spans="1:13" x14ac:dyDescent="0.2">
      <c r="A1372" s="2">
        <v>45551</v>
      </c>
      <c r="B1372" s="3">
        <f t="shared" si="65"/>
        <v>2025</v>
      </c>
      <c r="C1372" t="str">
        <f t="shared" si="63"/>
        <v>2024-2025</v>
      </c>
      <c r="D1372" t="s">
        <v>147</v>
      </c>
      <c r="E1372" t="s">
        <v>9</v>
      </c>
      <c r="F1372" t="str">
        <f t="shared" si="64"/>
        <v>New South Wales</v>
      </c>
      <c r="G1372" t="s">
        <v>10</v>
      </c>
      <c r="H1372">
        <v>2067</v>
      </c>
      <c r="I1372" t="s">
        <v>11</v>
      </c>
      <c r="J1372" t="s">
        <v>12</v>
      </c>
      <c r="K1372" t="s">
        <v>156</v>
      </c>
      <c r="L1372" t="s">
        <v>17</v>
      </c>
      <c r="M1372" s="5">
        <v>56</v>
      </c>
    </row>
    <row r="1373" spans="1:13" x14ac:dyDescent="0.2">
      <c r="A1373" s="2">
        <v>45019</v>
      </c>
      <c r="B1373" s="3">
        <f t="shared" si="65"/>
        <v>2023</v>
      </c>
      <c r="C1373" t="str">
        <f t="shared" si="63"/>
        <v>2022-2023</v>
      </c>
      <c r="D1373" t="s">
        <v>148</v>
      </c>
      <c r="E1373" t="s">
        <v>130</v>
      </c>
      <c r="F1373" t="str">
        <f t="shared" si="64"/>
        <v>South Australia</v>
      </c>
      <c r="G1373" t="s">
        <v>32</v>
      </c>
      <c r="H1373">
        <v>5290</v>
      </c>
      <c r="I1373" t="s">
        <v>11</v>
      </c>
      <c r="J1373" t="s">
        <v>38</v>
      </c>
      <c r="K1373" t="s">
        <v>19</v>
      </c>
      <c r="L1373" t="s">
        <v>23</v>
      </c>
      <c r="M1373" s="5">
        <v>56.46</v>
      </c>
    </row>
    <row r="1374" spans="1:13" x14ac:dyDescent="0.2">
      <c r="A1374" s="2">
        <v>45572</v>
      </c>
      <c r="B1374" s="3">
        <f t="shared" si="65"/>
        <v>2025</v>
      </c>
      <c r="C1374" t="str">
        <f t="shared" si="63"/>
        <v>2024-2025</v>
      </c>
      <c r="D1374" t="s">
        <v>147</v>
      </c>
      <c r="E1374" t="s">
        <v>103</v>
      </c>
      <c r="F1374" t="str">
        <f t="shared" si="64"/>
        <v>Queensland</v>
      </c>
      <c r="G1374" t="s">
        <v>35</v>
      </c>
      <c r="H1374">
        <v>4509</v>
      </c>
      <c r="I1374" t="s">
        <v>11</v>
      </c>
      <c r="J1374" t="s">
        <v>104</v>
      </c>
      <c r="K1374" t="s">
        <v>154</v>
      </c>
      <c r="L1374" t="s">
        <v>14</v>
      </c>
      <c r="M1374" s="5">
        <v>56.699999999999996</v>
      </c>
    </row>
    <row r="1375" spans="1:13" x14ac:dyDescent="0.2">
      <c r="A1375" s="2">
        <v>45143</v>
      </c>
      <c r="B1375" s="3">
        <f t="shared" si="65"/>
        <v>2024</v>
      </c>
      <c r="C1375" t="str">
        <f t="shared" si="63"/>
        <v>2023-2024</v>
      </c>
      <c r="D1375" t="s">
        <v>148</v>
      </c>
      <c r="E1375" t="s">
        <v>109</v>
      </c>
      <c r="F1375" t="str">
        <f t="shared" si="64"/>
        <v>New South Wales</v>
      </c>
      <c r="G1375" t="s">
        <v>10</v>
      </c>
      <c r="H1375">
        <v>2480</v>
      </c>
      <c r="I1375" t="s">
        <v>11</v>
      </c>
      <c r="J1375" t="s">
        <v>68</v>
      </c>
      <c r="K1375" t="s">
        <v>155</v>
      </c>
      <c r="L1375" t="s">
        <v>20</v>
      </c>
      <c r="M1375" s="5">
        <v>56.81</v>
      </c>
    </row>
    <row r="1376" spans="1:13" x14ac:dyDescent="0.2">
      <c r="A1376" s="2">
        <v>45422</v>
      </c>
      <c r="B1376" s="3">
        <f t="shared" si="65"/>
        <v>2024</v>
      </c>
      <c r="C1376" t="str">
        <f t="shared" si="63"/>
        <v>2023-2024</v>
      </c>
      <c r="D1376" t="s">
        <v>148</v>
      </c>
      <c r="E1376" t="s">
        <v>52</v>
      </c>
      <c r="F1376" t="str">
        <f t="shared" si="64"/>
        <v>Victoria</v>
      </c>
      <c r="G1376" t="s">
        <v>45</v>
      </c>
      <c r="H1376">
        <v>3030</v>
      </c>
      <c r="I1376" t="s">
        <v>11</v>
      </c>
      <c r="J1376" t="s">
        <v>46</v>
      </c>
      <c r="K1376" t="s">
        <v>19</v>
      </c>
      <c r="L1376" t="s">
        <v>23</v>
      </c>
      <c r="M1376" s="5">
        <v>56.81</v>
      </c>
    </row>
    <row r="1377" spans="1:13" x14ac:dyDescent="0.2">
      <c r="A1377" s="2">
        <v>45445</v>
      </c>
      <c r="B1377" s="3">
        <f t="shared" si="65"/>
        <v>2024</v>
      </c>
      <c r="C1377" t="str">
        <f t="shared" si="63"/>
        <v>2023-2024</v>
      </c>
      <c r="D1377" t="s">
        <v>147</v>
      </c>
      <c r="E1377" t="s">
        <v>109</v>
      </c>
      <c r="F1377" t="str">
        <f t="shared" si="64"/>
        <v>New South Wales</v>
      </c>
      <c r="G1377" t="s">
        <v>10</v>
      </c>
      <c r="H1377">
        <v>2480</v>
      </c>
      <c r="I1377" t="s">
        <v>11</v>
      </c>
      <c r="J1377" t="s">
        <v>68</v>
      </c>
      <c r="K1377" t="s">
        <v>149</v>
      </c>
      <c r="L1377" t="s">
        <v>15</v>
      </c>
      <c r="M1377" s="5">
        <v>57</v>
      </c>
    </row>
    <row r="1378" spans="1:13" x14ac:dyDescent="0.2">
      <c r="A1378" s="2">
        <v>45026</v>
      </c>
      <c r="B1378" s="3">
        <f t="shared" si="65"/>
        <v>2023</v>
      </c>
      <c r="C1378" t="str">
        <f t="shared" si="63"/>
        <v>2022-2023</v>
      </c>
      <c r="D1378" t="s">
        <v>147</v>
      </c>
      <c r="E1378" t="s">
        <v>114</v>
      </c>
      <c r="F1378" t="str">
        <f t="shared" si="64"/>
        <v>Victoria</v>
      </c>
      <c r="G1378" t="s">
        <v>45</v>
      </c>
      <c r="H1378">
        <v>3551</v>
      </c>
      <c r="I1378" t="s">
        <v>11</v>
      </c>
      <c r="J1378" t="s">
        <v>60</v>
      </c>
      <c r="K1378" t="s">
        <v>155</v>
      </c>
      <c r="L1378" t="s">
        <v>20</v>
      </c>
      <c r="M1378" s="5">
        <v>57.18</v>
      </c>
    </row>
    <row r="1379" spans="1:13" x14ac:dyDescent="0.2">
      <c r="A1379" s="2">
        <v>45085</v>
      </c>
      <c r="B1379" s="3">
        <f t="shared" si="65"/>
        <v>2023</v>
      </c>
      <c r="C1379" t="str">
        <f t="shared" si="63"/>
        <v>2022-2023</v>
      </c>
      <c r="D1379" t="s">
        <v>147</v>
      </c>
      <c r="E1379" t="s">
        <v>76</v>
      </c>
      <c r="F1379" t="str">
        <f t="shared" si="64"/>
        <v>Western Australia</v>
      </c>
      <c r="G1379" t="s">
        <v>48</v>
      </c>
      <c r="H1379">
        <v>6450</v>
      </c>
      <c r="I1379" t="s">
        <v>11</v>
      </c>
      <c r="J1379" t="s">
        <v>77</v>
      </c>
      <c r="K1379" t="s">
        <v>154</v>
      </c>
      <c r="L1379" t="s">
        <v>14</v>
      </c>
      <c r="M1379" s="5">
        <v>57.2</v>
      </c>
    </row>
    <row r="1380" spans="1:13" x14ac:dyDescent="0.2">
      <c r="A1380" s="2">
        <v>45287</v>
      </c>
      <c r="B1380" s="3">
        <f t="shared" si="65"/>
        <v>2024</v>
      </c>
      <c r="C1380" t="str">
        <f t="shared" si="63"/>
        <v>2023-2024</v>
      </c>
      <c r="D1380" t="s">
        <v>147</v>
      </c>
      <c r="E1380" t="s">
        <v>128</v>
      </c>
      <c r="F1380" t="str">
        <f t="shared" si="64"/>
        <v>Western Australia</v>
      </c>
      <c r="G1380" t="s">
        <v>48</v>
      </c>
      <c r="H1380">
        <v>6027</v>
      </c>
      <c r="I1380" t="s">
        <v>11</v>
      </c>
      <c r="J1380" t="s">
        <v>49</v>
      </c>
      <c r="K1380" t="s">
        <v>152</v>
      </c>
      <c r="L1380" t="s">
        <v>13</v>
      </c>
      <c r="M1380" s="5">
        <v>57.2</v>
      </c>
    </row>
    <row r="1381" spans="1:13" x14ac:dyDescent="0.2">
      <c r="A1381" s="2">
        <v>45595</v>
      </c>
      <c r="B1381" s="3">
        <f t="shared" si="65"/>
        <v>2025</v>
      </c>
      <c r="C1381" t="str">
        <f t="shared" si="63"/>
        <v>2024-2025</v>
      </c>
      <c r="D1381" t="s">
        <v>147</v>
      </c>
      <c r="E1381" t="s">
        <v>85</v>
      </c>
      <c r="F1381" t="str">
        <f t="shared" si="64"/>
        <v>Queensland</v>
      </c>
      <c r="G1381" t="s">
        <v>35</v>
      </c>
      <c r="H1381">
        <v>4883</v>
      </c>
      <c r="I1381" t="s">
        <v>11</v>
      </c>
      <c r="J1381" t="s">
        <v>36</v>
      </c>
      <c r="K1381" t="s">
        <v>154</v>
      </c>
      <c r="L1381" t="s">
        <v>14</v>
      </c>
      <c r="M1381" s="5">
        <v>57.44</v>
      </c>
    </row>
    <row r="1382" spans="1:13" x14ac:dyDescent="0.2">
      <c r="A1382" s="2">
        <v>45358</v>
      </c>
      <c r="B1382" s="3">
        <f t="shared" si="65"/>
        <v>2024</v>
      </c>
      <c r="C1382" t="str">
        <f t="shared" si="63"/>
        <v>2023-2024</v>
      </c>
      <c r="D1382" t="s">
        <v>148</v>
      </c>
      <c r="E1382" t="s">
        <v>134</v>
      </c>
      <c r="F1382" t="str">
        <f t="shared" si="64"/>
        <v>Queensland</v>
      </c>
      <c r="G1382" t="s">
        <v>35</v>
      </c>
      <c r="H1382">
        <v>4825</v>
      </c>
      <c r="I1382" t="s">
        <v>11</v>
      </c>
      <c r="J1382" t="s">
        <v>36</v>
      </c>
      <c r="K1382" t="s">
        <v>153</v>
      </c>
      <c r="L1382" t="s">
        <v>16</v>
      </c>
      <c r="M1382" s="5">
        <v>57.66</v>
      </c>
    </row>
    <row r="1383" spans="1:13" x14ac:dyDescent="0.2">
      <c r="A1383" s="2">
        <v>45613</v>
      </c>
      <c r="B1383" s="3">
        <f t="shared" si="65"/>
        <v>2025</v>
      </c>
      <c r="C1383" t="str">
        <f t="shared" si="63"/>
        <v>2024-2025</v>
      </c>
      <c r="D1383" t="s">
        <v>148</v>
      </c>
      <c r="E1383" t="s">
        <v>79</v>
      </c>
      <c r="F1383" t="str">
        <f t="shared" si="64"/>
        <v>Australian Capital Territory</v>
      </c>
      <c r="G1383" t="s">
        <v>80</v>
      </c>
      <c r="H1383">
        <v>2617</v>
      </c>
      <c r="I1383" t="s">
        <v>11</v>
      </c>
      <c r="J1383" t="s">
        <v>58</v>
      </c>
      <c r="K1383" t="s">
        <v>155</v>
      </c>
      <c r="L1383" t="s">
        <v>20</v>
      </c>
      <c r="M1383" s="5">
        <v>57.8</v>
      </c>
    </row>
    <row r="1384" spans="1:13" x14ac:dyDescent="0.2">
      <c r="A1384" s="2">
        <v>45061</v>
      </c>
      <c r="B1384" s="3">
        <f t="shared" si="65"/>
        <v>2023</v>
      </c>
      <c r="C1384" t="str">
        <f t="shared" si="63"/>
        <v>2022-2023</v>
      </c>
      <c r="D1384" t="s">
        <v>148</v>
      </c>
      <c r="E1384" t="s">
        <v>116</v>
      </c>
      <c r="F1384" t="str">
        <f t="shared" si="64"/>
        <v>Western Australia</v>
      </c>
      <c r="G1384" t="s">
        <v>48</v>
      </c>
      <c r="H1384">
        <v>6725</v>
      </c>
      <c r="I1384" t="s">
        <v>11</v>
      </c>
      <c r="J1384" t="s">
        <v>77</v>
      </c>
      <c r="K1384" t="s">
        <v>152</v>
      </c>
      <c r="L1384" t="s">
        <v>13</v>
      </c>
      <c r="M1384" s="5">
        <v>57.86</v>
      </c>
    </row>
    <row r="1385" spans="1:13" x14ac:dyDescent="0.2">
      <c r="A1385" s="2">
        <v>45102</v>
      </c>
      <c r="B1385" s="3">
        <f t="shared" si="65"/>
        <v>2023</v>
      </c>
      <c r="C1385" t="str">
        <f t="shared" si="63"/>
        <v>2022-2023</v>
      </c>
      <c r="D1385" t="s">
        <v>148</v>
      </c>
      <c r="E1385" t="s">
        <v>84</v>
      </c>
      <c r="F1385" t="str">
        <f t="shared" si="64"/>
        <v>Queensland</v>
      </c>
      <c r="G1385" t="s">
        <v>35</v>
      </c>
      <c r="H1385">
        <v>4740</v>
      </c>
      <c r="I1385" t="s">
        <v>11</v>
      </c>
      <c r="J1385" t="s">
        <v>51</v>
      </c>
      <c r="K1385" t="s">
        <v>156</v>
      </c>
      <c r="L1385" t="s">
        <v>17</v>
      </c>
      <c r="M1385" s="5">
        <v>57.88</v>
      </c>
    </row>
    <row r="1386" spans="1:13" x14ac:dyDescent="0.2">
      <c r="A1386" s="2">
        <v>45443</v>
      </c>
      <c r="B1386" s="3">
        <f t="shared" si="65"/>
        <v>2024</v>
      </c>
      <c r="C1386" t="str">
        <f t="shared" si="63"/>
        <v>2023-2024</v>
      </c>
      <c r="D1386" t="s">
        <v>147</v>
      </c>
      <c r="E1386" t="s">
        <v>44</v>
      </c>
      <c r="F1386" t="str">
        <f t="shared" si="64"/>
        <v>Victoria</v>
      </c>
      <c r="G1386" t="s">
        <v>45</v>
      </c>
      <c r="H1386">
        <v>3066</v>
      </c>
      <c r="I1386" t="s">
        <v>11</v>
      </c>
      <c r="J1386" t="s">
        <v>46</v>
      </c>
      <c r="K1386" t="s">
        <v>153</v>
      </c>
      <c r="L1386" t="s">
        <v>16</v>
      </c>
      <c r="M1386" s="5">
        <v>57.91</v>
      </c>
    </row>
    <row r="1387" spans="1:13" x14ac:dyDescent="0.2">
      <c r="A1387" s="2">
        <v>45140</v>
      </c>
      <c r="B1387" s="3">
        <f t="shared" si="65"/>
        <v>2024</v>
      </c>
      <c r="C1387" t="str">
        <f t="shared" si="63"/>
        <v>2023-2024</v>
      </c>
      <c r="D1387" t="s">
        <v>147</v>
      </c>
      <c r="E1387" t="s">
        <v>75</v>
      </c>
      <c r="F1387" t="str">
        <f t="shared" si="64"/>
        <v>Victoria</v>
      </c>
      <c r="G1387" t="s">
        <v>45</v>
      </c>
      <c r="H1387">
        <v>3630</v>
      </c>
      <c r="I1387" t="s">
        <v>11</v>
      </c>
      <c r="J1387" t="s">
        <v>55</v>
      </c>
      <c r="K1387" t="s">
        <v>152</v>
      </c>
      <c r="L1387" t="s">
        <v>13</v>
      </c>
      <c r="M1387" s="5">
        <v>57.94</v>
      </c>
    </row>
    <row r="1388" spans="1:13" x14ac:dyDescent="0.2">
      <c r="A1388" s="2">
        <v>45261</v>
      </c>
      <c r="B1388" s="3">
        <f t="shared" si="65"/>
        <v>2024</v>
      </c>
      <c r="C1388" t="str">
        <f t="shared" si="63"/>
        <v>2023-2024</v>
      </c>
      <c r="D1388" t="s">
        <v>148</v>
      </c>
      <c r="E1388" t="s">
        <v>134</v>
      </c>
      <c r="F1388" t="str">
        <f t="shared" si="64"/>
        <v>Queensland</v>
      </c>
      <c r="G1388" t="s">
        <v>35</v>
      </c>
      <c r="H1388">
        <v>4825</v>
      </c>
      <c r="I1388" t="s">
        <v>11</v>
      </c>
      <c r="J1388" t="s">
        <v>36</v>
      </c>
      <c r="K1388" t="s">
        <v>154</v>
      </c>
      <c r="L1388" t="s">
        <v>14</v>
      </c>
      <c r="M1388" s="5">
        <v>57.940000000000005</v>
      </c>
    </row>
    <row r="1389" spans="1:13" x14ac:dyDescent="0.2">
      <c r="A1389" s="2">
        <v>45387</v>
      </c>
      <c r="B1389" s="3">
        <f t="shared" si="65"/>
        <v>2024</v>
      </c>
      <c r="C1389" t="str">
        <f t="shared" si="63"/>
        <v>2023-2024</v>
      </c>
      <c r="D1389" t="s">
        <v>147</v>
      </c>
      <c r="E1389" t="s">
        <v>41</v>
      </c>
      <c r="F1389" t="str">
        <f t="shared" si="64"/>
        <v>New South Wales</v>
      </c>
      <c r="G1389" t="s">
        <v>10</v>
      </c>
      <c r="H1389">
        <v>2830</v>
      </c>
      <c r="I1389" t="s">
        <v>11</v>
      </c>
      <c r="J1389" t="s">
        <v>25</v>
      </c>
      <c r="K1389" t="s">
        <v>154</v>
      </c>
      <c r="L1389" t="s">
        <v>14</v>
      </c>
      <c r="M1389" s="5">
        <v>57.96</v>
      </c>
    </row>
    <row r="1390" spans="1:13" x14ac:dyDescent="0.2">
      <c r="A1390" s="2">
        <v>45649</v>
      </c>
      <c r="B1390" s="3">
        <f t="shared" si="65"/>
        <v>2025</v>
      </c>
      <c r="C1390" t="str">
        <f t="shared" si="63"/>
        <v>2024-2025</v>
      </c>
      <c r="D1390" t="s">
        <v>148</v>
      </c>
      <c r="E1390" t="s">
        <v>138</v>
      </c>
      <c r="F1390" t="str">
        <f t="shared" si="64"/>
        <v>Queensland</v>
      </c>
      <c r="G1390" t="s">
        <v>35</v>
      </c>
      <c r="H1390">
        <v>4558</v>
      </c>
      <c r="I1390" t="s">
        <v>11</v>
      </c>
      <c r="J1390" t="s">
        <v>120</v>
      </c>
      <c r="K1390" t="s">
        <v>152</v>
      </c>
      <c r="L1390" t="s">
        <v>13</v>
      </c>
      <c r="M1390" s="5">
        <v>58.19</v>
      </c>
    </row>
    <row r="1391" spans="1:13" x14ac:dyDescent="0.2">
      <c r="A1391" s="2">
        <v>45268</v>
      </c>
      <c r="B1391" s="3">
        <f t="shared" si="65"/>
        <v>2024</v>
      </c>
      <c r="C1391" t="str">
        <f t="shared" si="63"/>
        <v>2023-2024</v>
      </c>
      <c r="D1391" t="s">
        <v>148</v>
      </c>
      <c r="E1391" t="s">
        <v>100</v>
      </c>
      <c r="F1391" t="str">
        <f t="shared" si="64"/>
        <v>Western Australia</v>
      </c>
      <c r="G1391" t="s">
        <v>48</v>
      </c>
      <c r="H1391">
        <v>6021</v>
      </c>
      <c r="I1391" t="s">
        <v>11</v>
      </c>
      <c r="J1391" t="s">
        <v>49</v>
      </c>
      <c r="K1391" t="s">
        <v>152</v>
      </c>
      <c r="L1391" t="s">
        <v>13</v>
      </c>
      <c r="M1391" s="5">
        <v>58.459999999999994</v>
      </c>
    </row>
    <row r="1392" spans="1:13" x14ac:dyDescent="0.2">
      <c r="A1392" s="2">
        <v>45122</v>
      </c>
      <c r="B1392" s="3">
        <f t="shared" si="65"/>
        <v>2024</v>
      </c>
      <c r="C1392" t="str">
        <f t="shared" si="63"/>
        <v>2023-2024</v>
      </c>
      <c r="D1392" t="s">
        <v>147</v>
      </c>
      <c r="E1392" t="s">
        <v>26</v>
      </c>
      <c r="F1392" t="str">
        <f t="shared" si="64"/>
        <v>New South Wales</v>
      </c>
      <c r="G1392" t="s">
        <v>10</v>
      </c>
      <c r="H1392">
        <v>2141</v>
      </c>
      <c r="I1392" t="s">
        <v>11</v>
      </c>
      <c r="J1392" t="s">
        <v>27</v>
      </c>
      <c r="K1392" t="s">
        <v>152</v>
      </c>
      <c r="L1392" t="s">
        <v>13</v>
      </c>
      <c r="M1392" s="5">
        <v>58.769999999999996</v>
      </c>
    </row>
    <row r="1393" spans="1:13" x14ac:dyDescent="0.2">
      <c r="A1393" s="2">
        <v>45638</v>
      </c>
      <c r="B1393" s="3">
        <f t="shared" si="65"/>
        <v>2025</v>
      </c>
      <c r="C1393" t="str">
        <f t="shared" si="63"/>
        <v>2024-2025</v>
      </c>
      <c r="D1393" t="s">
        <v>147</v>
      </c>
      <c r="E1393" t="s">
        <v>98</v>
      </c>
      <c r="F1393" t="str">
        <f t="shared" si="64"/>
        <v>Victoria</v>
      </c>
      <c r="G1393" t="s">
        <v>45</v>
      </c>
      <c r="H1393">
        <v>3429</v>
      </c>
      <c r="I1393" t="s">
        <v>11</v>
      </c>
      <c r="J1393" t="s">
        <v>60</v>
      </c>
      <c r="K1393" t="s">
        <v>19</v>
      </c>
      <c r="L1393" t="s">
        <v>23</v>
      </c>
      <c r="M1393" s="5">
        <v>58.82</v>
      </c>
    </row>
    <row r="1394" spans="1:13" x14ac:dyDescent="0.2">
      <c r="A1394" s="2">
        <v>45123</v>
      </c>
      <c r="B1394" s="3">
        <f t="shared" si="65"/>
        <v>2024</v>
      </c>
      <c r="C1394" t="str">
        <f t="shared" si="63"/>
        <v>2023-2024</v>
      </c>
      <c r="D1394" t="s">
        <v>148</v>
      </c>
      <c r="E1394" t="s">
        <v>141</v>
      </c>
      <c r="F1394" t="str">
        <f t="shared" si="64"/>
        <v>Western Australia</v>
      </c>
      <c r="G1394" t="s">
        <v>48</v>
      </c>
      <c r="H1394">
        <v>6052</v>
      </c>
      <c r="I1394" t="s">
        <v>11</v>
      </c>
      <c r="J1394" t="s">
        <v>49</v>
      </c>
      <c r="K1394" t="s">
        <v>155</v>
      </c>
      <c r="L1394" t="s">
        <v>20</v>
      </c>
      <c r="M1394" s="5">
        <v>58.84</v>
      </c>
    </row>
    <row r="1395" spans="1:13" x14ac:dyDescent="0.2">
      <c r="A1395" s="2">
        <v>45473</v>
      </c>
      <c r="B1395" s="3">
        <f t="shared" si="65"/>
        <v>2024</v>
      </c>
      <c r="C1395" t="str">
        <f t="shared" si="63"/>
        <v>2023-2024</v>
      </c>
      <c r="D1395" t="s">
        <v>148</v>
      </c>
      <c r="E1395" t="s">
        <v>110</v>
      </c>
      <c r="F1395" t="str">
        <f t="shared" si="64"/>
        <v>Queensland</v>
      </c>
      <c r="G1395" t="s">
        <v>35</v>
      </c>
      <c r="H1395">
        <v>4680</v>
      </c>
      <c r="I1395" t="s">
        <v>11</v>
      </c>
      <c r="J1395" t="s">
        <v>51</v>
      </c>
      <c r="K1395" t="s">
        <v>155</v>
      </c>
      <c r="L1395" t="s">
        <v>20</v>
      </c>
      <c r="M1395" s="5">
        <v>58.88</v>
      </c>
    </row>
    <row r="1396" spans="1:13" x14ac:dyDescent="0.2">
      <c r="A1396" s="2">
        <v>44977</v>
      </c>
      <c r="B1396" s="3">
        <f t="shared" si="65"/>
        <v>2023</v>
      </c>
      <c r="C1396" t="str">
        <f t="shared" si="63"/>
        <v>2022-2023</v>
      </c>
      <c r="D1396" t="s">
        <v>148</v>
      </c>
      <c r="E1396" t="s">
        <v>102</v>
      </c>
      <c r="F1396" t="str">
        <f t="shared" si="64"/>
        <v>Queensland</v>
      </c>
      <c r="G1396" t="s">
        <v>35</v>
      </c>
      <c r="H1396">
        <v>4870</v>
      </c>
      <c r="I1396" t="s">
        <v>11</v>
      </c>
      <c r="J1396" t="s">
        <v>36</v>
      </c>
      <c r="K1396" t="s">
        <v>152</v>
      </c>
      <c r="L1396" t="s">
        <v>13</v>
      </c>
      <c r="M1396" s="5">
        <v>58.89</v>
      </c>
    </row>
    <row r="1397" spans="1:13" x14ac:dyDescent="0.2">
      <c r="A1397" s="2">
        <v>45438</v>
      </c>
      <c r="B1397" s="3">
        <f t="shared" si="65"/>
        <v>2024</v>
      </c>
      <c r="C1397" t="str">
        <f t="shared" si="63"/>
        <v>2023-2024</v>
      </c>
      <c r="D1397" t="s">
        <v>148</v>
      </c>
      <c r="E1397" t="s">
        <v>95</v>
      </c>
      <c r="F1397" t="str">
        <f t="shared" si="64"/>
        <v>Victoria</v>
      </c>
      <c r="G1397" t="s">
        <v>45</v>
      </c>
      <c r="H1397">
        <v>3931</v>
      </c>
      <c r="I1397" t="s">
        <v>11</v>
      </c>
      <c r="J1397" t="s">
        <v>55</v>
      </c>
      <c r="K1397" t="s">
        <v>156</v>
      </c>
      <c r="L1397" t="s">
        <v>17</v>
      </c>
      <c r="M1397" s="5">
        <v>58.9</v>
      </c>
    </row>
    <row r="1398" spans="1:13" x14ac:dyDescent="0.2">
      <c r="A1398" s="2">
        <v>45162</v>
      </c>
      <c r="B1398" s="3">
        <f t="shared" si="65"/>
        <v>2024</v>
      </c>
      <c r="C1398" t="str">
        <f t="shared" si="63"/>
        <v>2023-2024</v>
      </c>
      <c r="D1398" t="s">
        <v>148</v>
      </c>
      <c r="E1398" t="s">
        <v>122</v>
      </c>
      <c r="F1398" t="str">
        <f t="shared" si="64"/>
        <v>New South Wales</v>
      </c>
      <c r="G1398" t="s">
        <v>10</v>
      </c>
      <c r="H1398">
        <v>2650</v>
      </c>
      <c r="I1398" t="s">
        <v>11</v>
      </c>
      <c r="J1398" t="s">
        <v>25</v>
      </c>
      <c r="K1398" t="s">
        <v>149</v>
      </c>
      <c r="L1398" t="s">
        <v>15</v>
      </c>
      <c r="M1398" s="5">
        <v>58.9</v>
      </c>
    </row>
    <row r="1399" spans="1:13" x14ac:dyDescent="0.2">
      <c r="A1399" s="2">
        <v>45645</v>
      </c>
      <c r="B1399" s="3">
        <f t="shared" si="65"/>
        <v>2025</v>
      </c>
      <c r="C1399" t="str">
        <f t="shared" si="63"/>
        <v>2024-2025</v>
      </c>
      <c r="D1399" t="s">
        <v>147</v>
      </c>
      <c r="E1399" t="s">
        <v>41</v>
      </c>
      <c r="F1399" t="str">
        <f t="shared" si="64"/>
        <v>New South Wales</v>
      </c>
      <c r="G1399" t="s">
        <v>10</v>
      </c>
      <c r="H1399">
        <v>2830</v>
      </c>
      <c r="I1399" t="s">
        <v>11</v>
      </c>
      <c r="J1399" t="s">
        <v>25</v>
      </c>
      <c r="K1399" t="s">
        <v>153</v>
      </c>
      <c r="L1399" t="s">
        <v>16</v>
      </c>
      <c r="M1399" s="5">
        <v>58.96</v>
      </c>
    </row>
    <row r="1400" spans="1:13" x14ac:dyDescent="0.2">
      <c r="A1400" s="2">
        <v>45587</v>
      </c>
      <c r="B1400" s="3">
        <f t="shared" si="65"/>
        <v>2025</v>
      </c>
      <c r="C1400" t="str">
        <f t="shared" si="63"/>
        <v>2024-2025</v>
      </c>
      <c r="D1400" t="s">
        <v>148</v>
      </c>
      <c r="E1400" t="s">
        <v>123</v>
      </c>
      <c r="F1400" t="str">
        <f t="shared" si="64"/>
        <v>Western Australia</v>
      </c>
      <c r="G1400" t="s">
        <v>48</v>
      </c>
      <c r="H1400">
        <v>6109</v>
      </c>
      <c r="I1400" t="s">
        <v>11</v>
      </c>
      <c r="J1400" t="s">
        <v>94</v>
      </c>
      <c r="K1400" t="s">
        <v>150</v>
      </c>
      <c r="L1400" t="s">
        <v>18</v>
      </c>
      <c r="M1400" s="5">
        <v>58.96</v>
      </c>
    </row>
    <row r="1401" spans="1:13" x14ac:dyDescent="0.2">
      <c r="A1401" s="2">
        <v>44961</v>
      </c>
      <c r="B1401" s="3">
        <f t="shared" si="65"/>
        <v>2023</v>
      </c>
      <c r="C1401" t="str">
        <f t="shared" si="63"/>
        <v>2022-2023</v>
      </c>
      <c r="D1401" t="s">
        <v>147</v>
      </c>
      <c r="E1401" t="s">
        <v>82</v>
      </c>
      <c r="F1401" t="str">
        <f t="shared" si="64"/>
        <v>Queensland</v>
      </c>
      <c r="G1401" t="s">
        <v>35</v>
      </c>
      <c r="H1401">
        <v>4012</v>
      </c>
      <c r="I1401" t="s">
        <v>11</v>
      </c>
      <c r="J1401" t="s">
        <v>43</v>
      </c>
      <c r="K1401" t="s">
        <v>152</v>
      </c>
      <c r="L1401" t="s">
        <v>13</v>
      </c>
      <c r="M1401" s="5">
        <v>58.96</v>
      </c>
    </row>
    <row r="1402" spans="1:13" x14ac:dyDescent="0.2">
      <c r="A1402" s="2">
        <v>44967</v>
      </c>
      <c r="B1402" s="3">
        <f t="shared" si="65"/>
        <v>2023</v>
      </c>
      <c r="C1402" t="str">
        <f t="shared" si="63"/>
        <v>2022-2023</v>
      </c>
      <c r="D1402" t="s">
        <v>147</v>
      </c>
      <c r="E1402" t="s">
        <v>26</v>
      </c>
      <c r="F1402" t="str">
        <f t="shared" si="64"/>
        <v>New South Wales</v>
      </c>
      <c r="G1402" t="s">
        <v>10</v>
      </c>
      <c r="H1402">
        <v>2141</v>
      </c>
      <c r="I1402" t="s">
        <v>11</v>
      </c>
      <c r="J1402" t="s">
        <v>27</v>
      </c>
      <c r="K1402" t="s">
        <v>154</v>
      </c>
      <c r="L1402" t="s">
        <v>14</v>
      </c>
      <c r="M1402" s="5">
        <v>58.97</v>
      </c>
    </row>
    <row r="1403" spans="1:13" x14ac:dyDescent="0.2">
      <c r="A1403" s="2">
        <v>44981</v>
      </c>
      <c r="B1403" s="3">
        <f t="shared" si="65"/>
        <v>2023</v>
      </c>
      <c r="C1403" t="str">
        <f t="shared" si="63"/>
        <v>2022-2023</v>
      </c>
      <c r="D1403" t="s">
        <v>147</v>
      </c>
      <c r="E1403" t="s">
        <v>66</v>
      </c>
      <c r="F1403" t="str">
        <f t="shared" si="64"/>
        <v>South Australia</v>
      </c>
      <c r="G1403" t="s">
        <v>32</v>
      </c>
      <c r="H1403">
        <v>5169</v>
      </c>
      <c r="I1403" t="s">
        <v>11</v>
      </c>
      <c r="J1403" t="s">
        <v>33</v>
      </c>
      <c r="K1403" t="s">
        <v>154</v>
      </c>
      <c r="L1403" t="s">
        <v>14</v>
      </c>
      <c r="M1403" s="5">
        <v>59</v>
      </c>
    </row>
    <row r="1404" spans="1:13" x14ac:dyDescent="0.2">
      <c r="A1404" s="2">
        <v>45051</v>
      </c>
      <c r="B1404" s="3">
        <f t="shared" si="65"/>
        <v>2023</v>
      </c>
      <c r="C1404" t="str">
        <f t="shared" si="63"/>
        <v>2022-2023</v>
      </c>
      <c r="D1404" t="s">
        <v>148</v>
      </c>
      <c r="E1404" t="s">
        <v>122</v>
      </c>
      <c r="F1404" t="str">
        <f t="shared" si="64"/>
        <v>New South Wales</v>
      </c>
      <c r="G1404" t="s">
        <v>10</v>
      </c>
      <c r="H1404">
        <v>2650</v>
      </c>
      <c r="I1404" t="s">
        <v>11</v>
      </c>
      <c r="J1404" t="s">
        <v>25</v>
      </c>
      <c r="K1404" t="s">
        <v>154</v>
      </c>
      <c r="L1404" t="s">
        <v>14</v>
      </c>
      <c r="M1404" s="5">
        <v>59</v>
      </c>
    </row>
    <row r="1405" spans="1:13" x14ac:dyDescent="0.2">
      <c r="A1405" s="2">
        <v>45242</v>
      </c>
      <c r="B1405" s="3">
        <f t="shared" si="65"/>
        <v>2024</v>
      </c>
      <c r="C1405" t="str">
        <f t="shared" si="63"/>
        <v>2023-2024</v>
      </c>
      <c r="D1405" t="s">
        <v>147</v>
      </c>
      <c r="E1405" t="s">
        <v>9</v>
      </c>
      <c r="F1405" t="str">
        <f t="shared" si="64"/>
        <v>New South Wales</v>
      </c>
      <c r="G1405" t="s">
        <v>10</v>
      </c>
      <c r="H1405">
        <v>2067</v>
      </c>
      <c r="I1405" t="s">
        <v>11</v>
      </c>
      <c r="J1405" t="s">
        <v>12</v>
      </c>
      <c r="K1405" t="s">
        <v>153</v>
      </c>
      <c r="L1405" t="s">
        <v>16</v>
      </c>
      <c r="M1405" s="5">
        <v>59.3</v>
      </c>
    </row>
    <row r="1406" spans="1:13" x14ac:dyDescent="0.2">
      <c r="A1406" s="2">
        <v>45630</v>
      </c>
      <c r="B1406" s="3">
        <f t="shared" si="65"/>
        <v>2025</v>
      </c>
      <c r="C1406" t="str">
        <f t="shared" si="63"/>
        <v>2024-2025</v>
      </c>
      <c r="D1406" t="s">
        <v>148</v>
      </c>
      <c r="E1406" t="s">
        <v>61</v>
      </c>
      <c r="F1406" t="str">
        <f t="shared" si="64"/>
        <v>New South Wales</v>
      </c>
      <c r="G1406" t="s">
        <v>10</v>
      </c>
      <c r="H1406">
        <v>2539</v>
      </c>
      <c r="I1406" t="s">
        <v>11</v>
      </c>
      <c r="J1406" t="s">
        <v>58</v>
      </c>
      <c r="K1406" t="s">
        <v>19</v>
      </c>
      <c r="L1406" t="s">
        <v>23</v>
      </c>
      <c r="M1406" s="5">
        <v>59.43</v>
      </c>
    </row>
    <row r="1407" spans="1:13" x14ac:dyDescent="0.2">
      <c r="A1407" s="2">
        <v>45656</v>
      </c>
      <c r="B1407" s="3">
        <f t="shared" si="65"/>
        <v>2025</v>
      </c>
      <c r="C1407" t="str">
        <f t="shared" si="63"/>
        <v>2024-2025</v>
      </c>
      <c r="D1407" t="s">
        <v>147</v>
      </c>
      <c r="E1407" t="s">
        <v>128</v>
      </c>
      <c r="F1407" t="str">
        <f t="shared" si="64"/>
        <v>Western Australia</v>
      </c>
      <c r="G1407" t="s">
        <v>48</v>
      </c>
      <c r="H1407">
        <v>6027</v>
      </c>
      <c r="I1407" t="s">
        <v>11</v>
      </c>
      <c r="J1407" t="s">
        <v>49</v>
      </c>
      <c r="K1407" t="s">
        <v>155</v>
      </c>
      <c r="L1407" t="s">
        <v>20</v>
      </c>
      <c r="M1407" s="5">
        <v>59.45</v>
      </c>
    </row>
    <row r="1408" spans="1:13" x14ac:dyDescent="0.2">
      <c r="A1408" s="2">
        <v>45150</v>
      </c>
      <c r="B1408" s="3">
        <f t="shared" si="65"/>
        <v>2024</v>
      </c>
      <c r="C1408" t="str">
        <f t="shared" si="63"/>
        <v>2023-2024</v>
      </c>
      <c r="D1408" t="s">
        <v>148</v>
      </c>
      <c r="E1408" t="s">
        <v>74</v>
      </c>
      <c r="F1408" t="str">
        <f t="shared" si="64"/>
        <v>South Australia</v>
      </c>
      <c r="G1408" t="s">
        <v>32</v>
      </c>
      <c r="H1408">
        <v>5043</v>
      </c>
      <c r="I1408" t="s">
        <v>11</v>
      </c>
      <c r="J1408" t="s">
        <v>33</v>
      </c>
      <c r="K1408" t="s">
        <v>150</v>
      </c>
      <c r="L1408" t="s">
        <v>18</v>
      </c>
      <c r="M1408" s="5">
        <v>59.580000000000005</v>
      </c>
    </row>
    <row r="1409" spans="1:13" x14ac:dyDescent="0.2">
      <c r="A1409" s="2">
        <v>45589</v>
      </c>
      <c r="B1409" s="3">
        <f t="shared" si="65"/>
        <v>2025</v>
      </c>
      <c r="C1409" t="str">
        <f t="shared" si="63"/>
        <v>2024-2025</v>
      </c>
      <c r="D1409" t="s">
        <v>147</v>
      </c>
      <c r="E1409" t="s">
        <v>87</v>
      </c>
      <c r="F1409" t="str">
        <f t="shared" si="64"/>
        <v>New South Wales</v>
      </c>
      <c r="G1409" t="s">
        <v>10</v>
      </c>
      <c r="H1409">
        <v>2790</v>
      </c>
      <c r="I1409" t="s">
        <v>11</v>
      </c>
      <c r="J1409" t="s">
        <v>25</v>
      </c>
      <c r="K1409" t="s">
        <v>149</v>
      </c>
      <c r="L1409" t="s">
        <v>15</v>
      </c>
      <c r="M1409" s="5">
        <v>59.85</v>
      </c>
    </row>
    <row r="1410" spans="1:13" x14ac:dyDescent="0.2">
      <c r="A1410" s="2">
        <v>45532</v>
      </c>
      <c r="B1410" s="3">
        <f t="shared" si="65"/>
        <v>2025</v>
      </c>
      <c r="C1410" t="str">
        <f t="shared" ref="C1410:C1473" si="66">IF(MONTH(A1410) &gt;= 7, YEAR(A1410) &amp; "-" &amp; YEAR(A1410) + 1, YEAR(A1410) - 1 &amp; "-" &amp; YEAR(A1410))</f>
        <v>2024-2025</v>
      </c>
      <c r="D1410" t="s">
        <v>148</v>
      </c>
      <c r="E1410" t="s">
        <v>102</v>
      </c>
      <c r="F1410" t="str">
        <f t="shared" ref="F1410:F1473" si="67">IF(G1410="WA","Western Australia",
IF(G1410="NSW","New South Wales",
IF(G1410="QLD","Queensland",
IF(G1410="VIC","Victoria",
IF(G1410="TAS","Tasmania",
IF(G1410="SA","South Australia",
IF(G1410="NT","Northern Territory",
IF(G1410="ACT","Australian Capital Territory",G1410))))))))</f>
        <v>Queensland</v>
      </c>
      <c r="G1410" t="s">
        <v>35</v>
      </c>
      <c r="H1410">
        <v>4870</v>
      </c>
      <c r="I1410" t="s">
        <v>11</v>
      </c>
      <c r="J1410" t="s">
        <v>36</v>
      </c>
      <c r="K1410" t="s">
        <v>149</v>
      </c>
      <c r="L1410" t="s">
        <v>15</v>
      </c>
      <c r="M1410" s="5">
        <v>59.88</v>
      </c>
    </row>
    <row r="1411" spans="1:13" x14ac:dyDescent="0.2">
      <c r="A1411" s="2">
        <v>45624</v>
      </c>
      <c r="B1411" s="3">
        <f t="shared" ref="B1411:B1474" si="68">IF(MONTH(A1411)&gt;=7,YEAR(A1411)+1,YEAR(A1411))</f>
        <v>2025</v>
      </c>
      <c r="C1411" t="str">
        <f t="shared" si="66"/>
        <v>2024-2025</v>
      </c>
      <c r="D1411" t="s">
        <v>148</v>
      </c>
      <c r="E1411" t="s">
        <v>92</v>
      </c>
      <c r="F1411" t="str">
        <f t="shared" si="67"/>
        <v>Queensland</v>
      </c>
      <c r="G1411" t="s">
        <v>35</v>
      </c>
      <c r="H1411">
        <v>4068</v>
      </c>
      <c r="I1411" t="s">
        <v>11</v>
      </c>
      <c r="J1411" t="s">
        <v>43</v>
      </c>
      <c r="K1411" t="s">
        <v>149</v>
      </c>
      <c r="L1411" t="s">
        <v>15</v>
      </c>
      <c r="M1411" s="5">
        <v>59.88</v>
      </c>
    </row>
    <row r="1412" spans="1:13" x14ac:dyDescent="0.2">
      <c r="A1412" s="2">
        <v>45301</v>
      </c>
      <c r="B1412" s="3">
        <f t="shared" si="68"/>
        <v>2024</v>
      </c>
      <c r="C1412" t="str">
        <f t="shared" si="66"/>
        <v>2023-2024</v>
      </c>
      <c r="D1412" t="s">
        <v>147</v>
      </c>
      <c r="E1412" t="s">
        <v>78</v>
      </c>
      <c r="F1412" t="str">
        <f t="shared" si="67"/>
        <v>New South Wales</v>
      </c>
      <c r="G1412" t="s">
        <v>10</v>
      </c>
      <c r="H1412">
        <v>2350</v>
      </c>
      <c r="I1412" t="s">
        <v>11</v>
      </c>
      <c r="J1412" t="s">
        <v>68</v>
      </c>
      <c r="K1412" t="s">
        <v>150</v>
      </c>
      <c r="L1412" t="s">
        <v>18</v>
      </c>
      <c r="M1412" s="5">
        <v>59.9</v>
      </c>
    </row>
    <row r="1413" spans="1:13" x14ac:dyDescent="0.2">
      <c r="A1413" s="2">
        <v>45466</v>
      </c>
      <c r="B1413" s="3">
        <f t="shared" si="68"/>
        <v>2024</v>
      </c>
      <c r="C1413" t="str">
        <f t="shared" si="66"/>
        <v>2023-2024</v>
      </c>
      <c r="D1413" t="s">
        <v>147</v>
      </c>
      <c r="E1413" t="s">
        <v>41</v>
      </c>
      <c r="F1413" t="str">
        <f t="shared" si="67"/>
        <v>New South Wales</v>
      </c>
      <c r="G1413" t="s">
        <v>10</v>
      </c>
      <c r="H1413">
        <v>2830</v>
      </c>
      <c r="I1413" t="s">
        <v>11</v>
      </c>
      <c r="J1413" t="s">
        <v>25</v>
      </c>
      <c r="K1413" t="s">
        <v>153</v>
      </c>
      <c r="L1413" t="s">
        <v>16</v>
      </c>
      <c r="M1413" s="5">
        <v>59.9</v>
      </c>
    </row>
    <row r="1414" spans="1:13" x14ac:dyDescent="0.2">
      <c r="A1414" s="2">
        <v>45445</v>
      </c>
      <c r="B1414" s="3">
        <f t="shared" si="68"/>
        <v>2024</v>
      </c>
      <c r="C1414" t="str">
        <f t="shared" si="66"/>
        <v>2023-2024</v>
      </c>
      <c r="D1414" t="s">
        <v>148</v>
      </c>
      <c r="E1414" t="s">
        <v>142</v>
      </c>
      <c r="F1414" t="str">
        <f t="shared" si="67"/>
        <v>Australian Capital Territory</v>
      </c>
      <c r="G1414" t="s">
        <v>80</v>
      </c>
      <c r="H1414">
        <v>2609</v>
      </c>
      <c r="I1414" t="s">
        <v>11</v>
      </c>
      <c r="J1414" t="s">
        <v>58</v>
      </c>
      <c r="K1414" t="s">
        <v>19</v>
      </c>
      <c r="L1414" t="s">
        <v>23</v>
      </c>
      <c r="M1414" s="5">
        <v>59.9</v>
      </c>
    </row>
    <row r="1415" spans="1:13" x14ac:dyDescent="0.2">
      <c r="A1415" s="2">
        <v>45466</v>
      </c>
      <c r="B1415" s="3">
        <f t="shared" si="68"/>
        <v>2024</v>
      </c>
      <c r="C1415" t="str">
        <f t="shared" si="66"/>
        <v>2023-2024</v>
      </c>
      <c r="D1415" t="s">
        <v>148</v>
      </c>
      <c r="E1415" t="s">
        <v>141</v>
      </c>
      <c r="F1415" t="str">
        <f t="shared" si="67"/>
        <v>Western Australia</v>
      </c>
      <c r="G1415" t="s">
        <v>48</v>
      </c>
      <c r="H1415">
        <v>6052</v>
      </c>
      <c r="I1415" t="s">
        <v>11</v>
      </c>
      <c r="J1415" t="s">
        <v>49</v>
      </c>
      <c r="K1415" t="s">
        <v>156</v>
      </c>
      <c r="L1415" t="s">
        <v>17</v>
      </c>
      <c r="M1415" s="5">
        <v>59.9</v>
      </c>
    </row>
    <row r="1416" spans="1:13" x14ac:dyDescent="0.2">
      <c r="A1416" s="2">
        <v>45229</v>
      </c>
      <c r="B1416" s="3">
        <f t="shared" si="68"/>
        <v>2024</v>
      </c>
      <c r="C1416" t="str">
        <f t="shared" si="66"/>
        <v>2023-2024</v>
      </c>
      <c r="D1416" t="s">
        <v>148</v>
      </c>
      <c r="E1416" t="s">
        <v>134</v>
      </c>
      <c r="F1416" t="str">
        <f t="shared" si="67"/>
        <v>Queensland</v>
      </c>
      <c r="G1416" t="s">
        <v>35</v>
      </c>
      <c r="H1416">
        <v>4825</v>
      </c>
      <c r="I1416" t="s">
        <v>11</v>
      </c>
      <c r="J1416" t="s">
        <v>36</v>
      </c>
      <c r="K1416" t="s">
        <v>150</v>
      </c>
      <c r="L1416" t="s">
        <v>18</v>
      </c>
      <c r="M1416" s="5">
        <v>59.9</v>
      </c>
    </row>
    <row r="1417" spans="1:13" x14ac:dyDescent="0.2">
      <c r="A1417" s="2">
        <v>44952</v>
      </c>
      <c r="B1417" s="3">
        <f t="shared" si="68"/>
        <v>2023</v>
      </c>
      <c r="C1417" t="str">
        <f t="shared" si="66"/>
        <v>2022-2023</v>
      </c>
      <c r="D1417" t="s">
        <v>148</v>
      </c>
      <c r="E1417" t="s">
        <v>84</v>
      </c>
      <c r="F1417" t="str">
        <f t="shared" si="67"/>
        <v>Queensland</v>
      </c>
      <c r="G1417" t="s">
        <v>35</v>
      </c>
      <c r="H1417">
        <v>4740</v>
      </c>
      <c r="I1417" t="s">
        <v>11</v>
      </c>
      <c r="J1417" t="s">
        <v>51</v>
      </c>
      <c r="K1417" t="s">
        <v>19</v>
      </c>
      <c r="L1417" t="s">
        <v>23</v>
      </c>
      <c r="M1417" s="5">
        <v>59.900000000000006</v>
      </c>
    </row>
    <row r="1418" spans="1:13" x14ac:dyDescent="0.2">
      <c r="A1418" s="2">
        <v>45602</v>
      </c>
      <c r="B1418" s="3">
        <f t="shared" si="68"/>
        <v>2025</v>
      </c>
      <c r="C1418" t="str">
        <f t="shared" si="66"/>
        <v>2024-2025</v>
      </c>
      <c r="D1418" t="s">
        <v>148</v>
      </c>
      <c r="E1418" t="s">
        <v>112</v>
      </c>
      <c r="F1418" t="str">
        <f t="shared" si="67"/>
        <v>Victoria</v>
      </c>
      <c r="G1418" t="s">
        <v>45</v>
      </c>
      <c r="H1418">
        <v>3076</v>
      </c>
      <c r="I1418" t="s">
        <v>11</v>
      </c>
      <c r="J1418" t="s">
        <v>46</v>
      </c>
      <c r="K1418" t="s">
        <v>151</v>
      </c>
      <c r="L1418" t="s">
        <v>21</v>
      </c>
      <c r="M1418" s="5">
        <v>59.94</v>
      </c>
    </row>
    <row r="1419" spans="1:13" x14ac:dyDescent="0.2">
      <c r="A1419" s="2">
        <v>45006</v>
      </c>
      <c r="B1419" s="3">
        <f t="shared" si="68"/>
        <v>2023</v>
      </c>
      <c r="C1419" t="str">
        <f t="shared" si="66"/>
        <v>2022-2023</v>
      </c>
      <c r="D1419" t="s">
        <v>148</v>
      </c>
      <c r="E1419" t="s">
        <v>24</v>
      </c>
      <c r="F1419" t="str">
        <f t="shared" si="67"/>
        <v>New South Wales</v>
      </c>
      <c r="G1419" t="s">
        <v>10</v>
      </c>
      <c r="H1419">
        <v>2795</v>
      </c>
      <c r="I1419" t="s">
        <v>11</v>
      </c>
      <c r="J1419" t="s">
        <v>25</v>
      </c>
      <c r="K1419" t="s">
        <v>154</v>
      </c>
      <c r="L1419" t="s">
        <v>14</v>
      </c>
      <c r="M1419" s="5">
        <v>59.96</v>
      </c>
    </row>
    <row r="1420" spans="1:13" x14ac:dyDescent="0.2">
      <c r="A1420" s="2">
        <v>45446</v>
      </c>
      <c r="B1420" s="3">
        <f t="shared" si="68"/>
        <v>2024</v>
      </c>
      <c r="C1420" t="str">
        <f t="shared" si="66"/>
        <v>2023-2024</v>
      </c>
      <c r="D1420" t="s">
        <v>147</v>
      </c>
      <c r="E1420" t="s">
        <v>121</v>
      </c>
      <c r="F1420" t="str">
        <f t="shared" si="67"/>
        <v>Queensland</v>
      </c>
      <c r="G1420" t="s">
        <v>35</v>
      </c>
      <c r="H1420">
        <v>4700</v>
      </c>
      <c r="I1420" t="s">
        <v>11</v>
      </c>
      <c r="J1420" t="s">
        <v>51</v>
      </c>
      <c r="K1420" t="s">
        <v>154</v>
      </c>
      <c r="L1420" t="s">
        <v>14</v>
      </c>
      <c r="M1420" s="5">
        <v>59.96</v>
      </c>
    </row>
    <row r="1421" spans="1:13" x14ac:dyDescent="0.2">
      <c r="A1421" s="2">
        <v>45563</v>
      </c>
      <c r="B1421" s="3">
        <f t="shared" si="68"/>
        <v>2025</v>
      </c>
      <c r="C1421" t="str">
        <f t="shared" si="66"/>
        <v>2024-2025</v>
      </c>
      <c r="D1421" t="s">
        <v>148</v>
      </c>
      <c r="E1421" t="s">
        <v>140</v>
      </c>
      <c r="F1421" t="str">
        <f t="shared" si="67"/>
        <v>Tasmania</v>
      </c>
      <c r="G1421" t="s">
        <v>70</v>
      </c>
      <c r="H1421">
        <v>7320</v>
      </c>
      <c r="I1421" t="s">
        <v>11</v>
      </c>
      <c r="J1421" t="s">
        <v>71</v>
      </c>
      <c r="K1421" t="s">
        <v>154</v>
      </c>
      <c r="L1421" t="s">
        <v>14</v>
      </c>
      <c r="M1421" s="5">
        <v>59.97</v>
      </c>
    </row>
    <row r="1422" spans="1:13" x14ac:dyDescent="0.2">
      <c r="A1422" s="2">
        <v>44954</v>
      </c>
      <c r="B1422" s="3">
        <f t="shared" si="68"/>
        <v>2023</v>
      </c>
      <c r="C1422" t="str">
        <f t="shared" si="66"/>
        <v>2022-2023</v>
      </c>
      <c r="D1422" t="s">
        <v>147</v>
      </c>
      <c r="E1422" t="s">
        <v>136</v>
      </c>
      <c r="F1422" t="str">
        <f t="shared" si="67"/>
        <v>Victoria</v>
      </c>
      <c r="G1422" t="s">
        <v>45</v>
      </c>
      <c r="H1422">
        <v>3175</v>
      </c>
      <c r="I1422" t="s">
        <v>11</v>
      </c>
      <c r="J1422" t="s">
        <v>63</v>
      </c>
      <c r="K1422" t="s">
        <v>150</v>
      </c>
      <c r="L1422" t="s">
        <v>18</v>
      </c>
      <c r="M1422" s="5">
        <v>59.97</v>
      </c>
    </row>
    <row r="1423" spans="1:13" x14ac:dyDescent="0.2">
      <c r="A1423" s="2">
        <v>45591</v>
      </c>
      <c r="B1423" s="3">
        <f t="shared" si="68"/>
        <v>2025</v>
      </c>
      <c r="C1423" t="str">
        <f t="shared" si="66"/>
        <v>2024-2025</v>
      </c>
      <c r="D1423" t="s">
        <v>148</v>
      </c>
      <c r="E1423" t="s">
        <v>26</v>
      </c>
      <c r="F1423" t="str">
        <f t="shared" si="67"/>
        <v>New South Wales</v>
      </c>
      <c r="G1423" t="s">
        <v>10</v>
      </c>
      <c r="H1423">
        <v>2141</v>
      </c>
      <c r="I1423" t="s">
        <v>11</v>
      </c>
      <c r="J1423" t="s">
        <v>27</v>
      </c>
      <c r="K1423" t="s">
        <v>154</v>
      </c>
      <c r="L1423" t="s">
        <v>14</v>
      </c>
      <c r="M1423" s="5">
        <v>59.97</v>
      </c>
    </row>
    <row r="1424" spans="1:13" x14ac:dyDescent="0.2">
      <c r="A1424" s="2">
        <v>45568</v>
      </c>
      <c r="B1424" s="3">
        <f t="shared" si="68"/>
        <v>2025</v>
      </c>
      <c r="C1424" t="str">
        <f t="shared" si="66"/>
        <v>2024-2025</v>
      </c>
      <c r="D1424" t="s">
        <v>148</v>
      </c>
      <c r="E1424" t="s">
        <v>137</v>
      </c>
      <c r="F1424" t="str">
        <f t="shared" si="67"/>
        <v>New South Wales</v>
      </c>
      <c r="G1424" t="s">
        <v>10</v>
      </c>
      <c r="H1424">
        <v>2031</v>
      </c>
      <c r="I1424" t="s">
        <v>11</v>
      </c>
      <c r="J1424" t="s">
        <v>12</v>
      </c>
      <c r="K1424" t="s">
        <v>154</v>
      </c>
      <c r="L1424" t="s">
        <v>14</v>
      </c>
      <c r="M1424" s="5">
        <v>59.97</v>
      </c>
    </row>
    <row r="1425" spans="1:13" x14ac:dyDescent="0.2">
      <c r="A1425" s="2">
        <v>45034</v>
      </c>
      <c r="B1425" s="3">
        <f t="shared" si="68"/>
        <v>2023</v>
      </c>
      <c r="C1425" t="str">
        <f t="shared" si="66"/>
        <v>2022-2023</v>
      </c>
      <c r="D1425" t="s">
        <v>148</v>
      </c>
      <c r="E1425" t="s">
        <v>121</v>
      </c>
      <c r="F1425" t="str">
        <f t="shared" si="67"/>
        <v>Queensland</v>
      </c>
      <c r="G1425" t="s">
        <v>35</v>
      </c>
      <c r="H1425">
        <v>4700</v>
      </c>
      <c r="I1425" t="s">
        <v>11</v>
      </c>
      <c r="J1425" t="s">
        <v>51</v>
      </c>
      <c r="K1425" t="s">
        <v>151</v>
      </c>
      <c r="L1425" t="s">
        <v>21</v>
      </c>
      <c r="M1425" s="5">
        <v>59.97</v>
      </c>
    </row>
    <row r="1426" spans="1:13" x14ac:dyDescent="0.2">
      <c r="A1426" s="2">
        <v>45123</v>
      </c>
      <c r="B1426" s="3">
        <f t="shared" si="68"/>
        <v>2024</v>
      </c>
      <c r="C1426" t="str">
        <f t="shared" si="66"/>
        <v>2023-2024</v>
      </c>
      <c r="D1426" t="s">
        <v>147</v>
      </c>
      <c r="E1426" t="s">
        <v>73</v>
      </c>
      <c r="F1426" t="str">
        <f t="shared" si="67"/>
        <v>Victoria</v>
      </c>
      <c r="G1426" t="s">
        <v>45</v>
      </c>
      <c r="H1426">
        <v>3136</v>
      </c>
      <c r="I1426" t="s">
        <v>11</v>
      </c>
      <c r="J1426" t="s">
        <v>63</v>
      </c>
      <c r="K1426" t="s">
        <v>151</v>
      </c>
      <c r="L1426" t="s">
        <v>21</v>
      </c>
      <c r="M1426" s="5">
        <v>59.98</v>
      </c>
    </row>
    <row r="1427" spans="1:13" x14ac:dyDescent="0.2">
      <c r="A1427" s="2">
        <v>45203</v>
      </c>
      <c r="B1427" s="3">
        <f t="shared" si="68"/>
        <v>2024</v>
      </c>
      <c r="C1427" t="str">
        <f t="shared" si="66"/>
        <v>2023-2024</v>
      </c>
      <c r="D1427" t="s">
        <v>147</v>
      </c>
      <c r="E1427" t="s">
        <v>129</v>
      </c>
      <c r="F1427" t="str">
        <f t="shared" si="67"/>
        <v>Tasmania</v>
      </c>
      <c r="G1427" t="s">
        <v>70</v>
      </c>
      <c r="H1427">
        <v>7010</v>
      </c>
      <c r="I1427" t="s">
        <v>11</v>
      </c>
      <c r="J1427" t="s">
        <v>71</v>
      </c>
      <c r="K1427" t="s">
        <v>154</v>
      </c>
      <c r="L1427" t="s">
        <v>14</v>
      </c>
      <c r="M1427" s="5">
        <v>60</v>
      </c>
    </row>
    <row r="1428" spans="1:13" x14ac:dyDescent="0.2">
      <c r="A1428" s="2">
        <v>45275</v>
      </c>
      <c r="B1428" s="3">
        <f t="shared" si="68"/>
        <v>2024</v>
      </c>
      <c r="C1428" t="str">
        <f t="shared" si="66"/>
        <v>2023-2024</v>
      </c>
      <c r="D1428" t="s">
        <v>147</v>
      </c>
      <c r="E1428" t="s">
        <v>109</v>
      </c>
      <c r="F1428" t="str">
        <f t="shared" si="67"/>
        <v>New South Wales</v>
      </c>
      <c r="G1428" t="s">
        <v>10</v>
      </c>
      <c r="H1428">
        <v>2480</v>
      </c>
      <c r="I1428" t="s">
        <v>11</v>
      </c>
      <c r="J1428" t="s">
        <v>68</v>
      </c>
      <c r="K1428" t="s">
        <v>153</v>
      </c>
      <c r="L1428" t="s">
        <v>16</v>
      </c>
      <c r="M1428" s="5">
        <v>60.2</v>
      </c>
    </row>
    <row r="1429" spans="1:13" x14ac:dyDescent="0.2">
      <c r="A1429" s="2">
        <v>45321</v>
      </c>
      <c r="B1429" s="3">
        <f t="shared" si="68"/>
        <v>2024</v>
      </c>
      <c r="C1429" t="str">
        <f t="shared" si="66"/>
        <v>2023-2024</v>
      </c>
      <c r="D1429" t="s">
        <v>148</v>
      </c>
      <c r="E1429" t="s">
        <v>144</v>
      </c>
      <c r="F1429" t="str">
        <f t="shared" si="67"/>
        <v>Queensland</v>
      </c>
      <c r="G1429" t="s">
        <v>35</v>
      </c>
      <c r="H1429">
        <v>4566</v>
      </c>
      <c r="I1429" t="s">
        <v>11</v>
      </c>
      <c r="J1429" t="s">
        <v>120</v>
      </c>
      <c r="K1429" t="s">
        <v>154</v>
      </c>
      <c r="L1429" t="s">
        <v>14</v>
      </c>
      <c r="M1429" s="5">
        <v>60.440000000000005</v>
      </c>
    </row>
    <row r="1430" spans="1:13" x14ac:dyDescent="0.2">
      <c r="A1430" s="2">
        <v>45114</v>
      </c>
      <c r="B1430" s="3">
        <f t="shared" si="68"/>
        <v>2024</v>
      </c>
      <c r="C1430" t="str">
        <f t="shared" si="66"/>
        <v>2023-2024</v>
      </c>
      <c r="D1430" t="s">
        <v>148</v>
      </c>
      <c r="E1430" t="s">
        <v>117</v>
      </c>
      <c r="F1430" t="str">
        <f t="shared" si="67"/>
        <v>Queensland</v>
      </c>
      <c r="G1430" t="s">
        <v>35</v>
      </c>
      <c r="H1430">
        <v>4119</v>
      </c>
      <c r="I1430" t="s">
        <v>11</v>
      </c>
      <c r="J1430" t="s">
        <v>43</v>
      </c>
      <c r="K1430" t="s">
        <v>154</v>
      </c>
      <c r="L1430" t="s">
        <v>14</v>
      </c>
      <c r="M1430" s="5">
        <v>60.78</v>
      </c>
    </row>
    <row r="1431" spans="1:13" x14ac:dyDescent="0.2">
      <c r="A1431" s="2">
        <v>45318</v>
      </c>
      <c r="B1431" s="3">
        <f t="shared" si="68"/>
        <v>2024</v>
      </c>
      <c r="C1431" t="str">
        <f t="shared" si="66"/>
        <v>2023-2024</v>
      </c>
      <c r="D1431" t="s">
        <v>148</v>
      </c>
      <c r="E1431" t="s">
        <v>92</v>
      </c>
      <c r="F1431" t="str">
        <f t="shared" si="67"/>
        <v>Queensland</v>
      </c>
      <c r="G1431" t="s">
        <v>35</v>
      </c>
      <c r="H1431">
        <v>4068</v>
      </c>
      <c r="I1431" t="s">
        <v>11</v>
      </c>
      <c r="J1431" t="s">
        <v>43</v>
      </c>
      <c r="K1431" t="s">
        <v>156</v>
      </c>
      <c r="L1431" t="s">
        <v>17</v>
      </c>
      <c r="M1431" s="5">
        <v>60.879999999999995</v>
      </c>
    </row>
    <row r="1432" spans="1:13" x14ac:dyDescent="0.2">
      <c r="A1432" s="2">
        <v>44978</v>
      </c>
      <c r="B1432" s="3">
        <f t="shared" si="68"/>
        <v>2023</v>
      </c>
      <c r="C1432" t="str">
        <f t="shared" si="66"/>
        <v>2022-2023</v>
      </c>
      <c r="D1432" t="s">
        <v>147</v>
      </c>
      <c r="E1432" t="s">
        <v>28</v>
      </c>
      <c r="F1432" t="str">
        <f t="shared" si="67"/>
        <v>Northern Territory</v>
      </c>
      <c r="G1432" t="s">
        <v>29</v>
      </c>
      <c r="H1432">
        <v>800</v>
      </c>
      <c r="I1432" t="s">
        <v>11</v>
      </c>
      <c r="J1432" t="s">
        <v>30</v>
      </c>
      <c r="K1432" t="s">
        <v>151</v>
      </c>
      <c r="L1432" t="s">
        <v>21</v>
      </c>
      <c r="M1432" s="5">
        <v>61</v>
      </c>
    </row>
    <row r="1433" spans="1:13" x14ac:dyDescent="0.2">
      <c r="A1433" s="2">
        <v>45314</v>
      </c>
      <c r="B1433" s="3">
        <f t="shared" si="68"/>
        <v>2024</v>
      </c>
      <c r="C1433" t="str">
        <f t="shared" si="66"/>
        <v>2023-2024</v>
      </c>
      <c r="D1433" t="s">
        <v>147</v>
      </c>
      <c r="E1433" t="s">
        <v>115</v>
      </c>
      <c r="F1433" t="str">
        <f t="shared" si="67"/>
        <v>Western Australia</v>
      </c>
      <c r="G1433" t="s">
        <v>48</v>
      </c>
      <c r="H1433">
        <v>6280</v>
      </c>
      <c r="I1433" t="s">
        <v>11</v>
      </c>
      <c r="J1433" t="s">
        <v>94</v>
      </c>
      <c r="K1433" t="s">
        <v>149</v>
      </c>
      <c r="L1433" t="s">
        <v>15</v>
      </c>
      <c r="M1433" s="5">
        <v>61.1</v>
      </c>
    </row>
    <row r="1434" spans="1:13" x14ac:dyDescent="0.2">
      <c r="A1434" s="2">
        <v>45107</v>
      </c>
      <c r="B1434" s="3">
        <f t="shared" si="68"/>
        <v>2023</v>
      </c>
      <c r="C1434" t="str">
        <f t="shared" si="66"/>
        <v>2022-2023</v>
      </c>
      <c r="D1434" t="s">
        <v>147</v>
      </c>
      <c r="E1434" t="s">
        <v>76</v>
      </c>
      <c r="F1434" t="str">
        <f t="shared" si="67"/>
        <v>Western Australia</v>
      </c>
      <c r="G1434" t="s">
        <v>48</v>
      </c>
      <c r="H1434">
        <v>6450</v>
      </c>
      <c r="I1434" t="s">
        <v>11</v>
      </c>
      <c r="J1434" t="s">
        <v>77</v>
      </c>
      <c r="K1434" t="s">
        <v>153</v>
      </c>
      <c r="L1434" t="s">
        <v>16</v>
      </c>
      <c r="M1434" s="5">
        <v>61.13</v>
      </c>
    </row>
    <row r="1435" spans="1:13" x14ac:dyDescent="0.2">
      <c r="A1435" s="2">
        <v>45614</v>
      </c>
      <c r="B1435" s="3">
        <f t="shared" si="68"/>
        <v>2025</v>
      </c>
      <c r="C1435" t="str">
        <f t="shared" si="66"/>
        <v>2024-2025</v>
      </c>
      <c r="D1435" t="s">
        <v>148</v>
      </c>
      <c r="E1435" t="s">
        <v>116</v>
      </c>
      <c r="F1435" t="str">
        <f t="shared" si="67"/>
        <v>Western Australia</v>
      </c>
      <c r="G1435" t="s">
        <v>48</v>
      </c>
      <c r="H1435">
        <v>6725</v>
      </c>
      <c r="I1435" t="s">
        <v>11</v>
      </c>
      <c r="J1435" t="s">
        <v>77</v>
      </c>
      <c r="K1435" t="s">
        <v>155</v>
      </c>
      <c r="L1435" t="s">
        <v>20</v>
      </c>
      <c r="M1435" s="5">
        <v>61.410000000000004</v>
      </c>
    </row>
    <row r="1436" spans="1:13" x14ac:dyDescent="0.2">
      <c r="A1436" s="2">
        <v>45450</v>
      </c>
      <c r="B1436" s="3">
        <f t="shared" si="68"/>
        <v>2024</v>
      </c>
      <c r="C1436" t="str">
        <f t="shared" si="66"/>
        <v>2023-2024</v>
      </c>
      <c r="D1436" t="s">
        <v>148</v>
      </c>
      <c r="E1436" t="s">
        <v>137</v>
      </c>
      <c r="F1436" t="str">
        <f t="shared" si="67"/>
        <v>New South Wales</v>
      </c>
      <c r="G1436" t="s">
        <v>10</v>
      </c>
      <c r="H1436">
        <v>2031</v>
      </c>
      <c r="I1436" t="s">
        <v>11</v>
      </c>
      <c r="J1436" t="s">
        <v>12</v>
      </c>
      <c r="K1436" t="s">
        <v>152</v>
      </c>
      <c r="L1436" t="s">
        <v>13</v>
      </c>
      <c r="M1436" s="5">
        <v>61.449999999999996</v>
      </c>
    </row>
    <row r="1437" spans="1:13" x14ac:dyDescent="0.2">
      <c r="A1437" s="2">
        <v>45168</v>
      </c>
      <c r="B1437" s="3">
        <f t="shared" si="68"/>
        <v>2024</v>
      </c>
      <c r="C1437" t="str">
        <f t="shared" si="66"/>
        <v>2023-2024</v>
      </c>
      <c r="D1437" t="s">
        <v>147</v>
      </c>
      <c r="E1437" t="s">
        <v>44</v>
      </c>
      <c r="F1437" t="str">
        <f t="shared" si="67"/>
        <v>Victoria</v>
      </c>
      <c r="G1437" t="s">
        <v>45</v>
      </c>
      <c r="H1437">
        <v>3066</v>
      </c>
      <c r="I1437" t="s">
        <v>11</v>
      </c>
      <c r="J1437" t="s">
        <v>46</v>
      </c>
      <c r="K1437" t="s">
        <v>156</v>
      </c>
      <c r="L1437" t="s">
        <v>17</v>
      </c>
      <c r="M1437" s="5">
        <v>61.569999999999993</v>
      </c>
    </row>
    <row r="1438" spans="1:13" x14ac:dyDescent="0.2">
      <c r="A1438" s="2">
        <v>45562</v>
      </c>
      <c r="B1438" s="3">
        <f t="shared" si="68"/>
        <v>2025</v>
      </c>
      <c r="C1438" t="str">
        <f t="shared" si="66"/>
        <v>2024-2025</v>
      </c>
      <c r="D1438" t="s">
        <v>148</v>
      </c>
      <c r="E1438" t="s">
        <v>140</v>
      </c>
      <c r="F1438" t="str">
        <f t="shared" si="67"/>
        <v>Tasmania</v>
      </c>
      <c r="G1438" t="s">
        <v>70</v>
      </c>
      <c r="H1438">
        <v>7320</v>
      </c>
      <c r="I1438" t="s">
        <v>11</v>
      </c>
      <c r="J1438" t="s">
        <v>71</v>
      </c>
      <c r="K1438" t="s">
        <v>155</v>
      </c>
      <c r="L1438" t="s">
        <v>20</v>
      </c>
      <c r="M1438" s="5">
        <v>61.8</v>
      </c>
    </row>
    <row r="1439" spans="1:13" x14ac:dyDescent="0.2">
      <c r="A1439" s="2">
        <v>45464</v>
      </c>
      <c r="B1439" s="3">
        <f t="shared" si="68"/>
        <v>2024</v>
      </c>
      <c r="C1439" t="str">
        <f t="shared" si="66"/>
        <v>2023-2024</v>
      </c>
      <c r="D1439" t="s">
        <v>148</v>
      </c>
      <c r="E1439" t="s">
        <v>116</v>
      </c>
      <c r="F1439" t="str">
        <f t="shared" si="67"/>
        <v>Western Australia</v>
      </c>
      <c r="G1439" t="s">
        <v>48</v>
      </c>
      <c r="H1439">
        <v>6725</v>
      </c>
      <c r="I1439" t="s">
        <v>11</v>
      </c>
      <c r="J1439" t="s">
        <v>77</v>
      </c>
      <c r="K1439" t="s">
        <v>19</v>
      </c>
      <c r="L1439" t="s">
        <v>23</v>
      </c>
      <c r="M1439" s="5">
        <v>61.89</v>
      </c>
    </row>
    <row r="1440" spans="1:13" x14ac:dyDescent="0.2">
      <c r="A1440" s="2">
        <v>45097</v>
      </c>
      <c r="B1440" s="3">
        <f t="shared" si="68"/>
        <v>2023</v>
      </c>
      <c r="C1440" t="str">
        <f t="shared" si="66"/>
        <v>2022-2023</v>
      </c>
      <c r="D1440" t="s">
        <v>147</v>
      </c>
      <c r="E1440" t="s">
        <v>72</v>
      </c>
      <c r="F1440" t="str">
        <f t="shared" si="67"/>
        <v>Western Australia</v>
      </c>
      <c r="G1440" t="s">
        <v>48</v>
      </c>
      <c r="H1440">
        <v>6010</v>
      </c>
      <c r="I1440" t="s">
        <v>11</v>
      </c>
      <c r="J1440" t="s">
        <v>49</v>
      </c>
      <c r="K1440" t="s">
        <v>156</v>
      </c>
      <c r="L1440" t="s">
        <v>17</v>
      </c>
      <c r="M1440" s="5">
        <v>61.91</v>
      </c>
    </row>
    <row r="1441" spans="1:13" x14ac:dyDescent="0.2">
      <c r="A1441" s="2">
        <v>45388</v>
      </c>
      <c r="B1441" s="3">
        <f t="shared" si="68"/>
        <v>2024</v>
      </c>
      <c r="C1441" t="str">
        <f t="shared" si="66"/>
        <v>2023-2024</v>
      </c>
      <c r="D1441" t="s">
        <v>148</v>
      </c>
      <c r="E1441" t="s">
        <v>140</v>
      </c>
      <c r="F1441" t="str">
        <f t="shared" si="67"/>
        <v>Tasmania</v>
      </c>
      <c r="G1441" t="s">
        <v>70</v>
      </c>
      <c r="H1441">
        <v>7320</v>
      </c>
      <c r="I1441" t="s">
        <v>11</v>
      </c>
      <c r="J1441" t="s">
        <v>71</v>
      </c>
      <c r="K1441" t="s">
        <v>154</v>
      </c>
      <c r="L1441" t="s">
        <v>14</v>
      </c>
      <c r="M1441" s="5">
        <v>61.940000000000005</v>
      </c>
    </row>
    <row r="1442" spans="1:13" x14ac:dyDescent="0.2">
      <c r="A1442" s="2">
        <v>45069</v>
      </c>
      <c r="B1442" s="3">
        <f t="shared" si="68"/>
        <v>2023</v>
      </c>
      <c r="C1442" t="str">
        <f t="shared" si="66"/>
        <v>2022-2023</v>
      </c>
      <c r="D1442" t="s">
        <v>147</v>
      </c>
      <c r="E1442" t="s">
        <v>56</v>
      </c>
      <c r="F1442" t="str">
        <f t="shared" si="67"/>
        <v>Northern Territory</v>
      </c>
      <c r="G1442" t="s">
        <v>29</v>
      </c>
      <c r="H1442">
        <v>870</v>
      </c>
      <c r="I1442" t="s">
        <v>11</v>
      </c>
      <c r="J1442" t="s">
        <v>30</v>
      </c>
      <c r="K1442" t="s">
        <v>154</v>
      </c>
      <c r="L1442" t="s">
        <v>14</v>
      </c>
      <c r="M1442" s="5">
        <v>61.96</v>
      </c>
    </row>
    <row r="1443" spans="1:13" x14ac:dyDescent="0.2">
      <c r="A1443" s="2">
        <v>45346</v>
      </c>
      <c r="B1443" s="3">
        <f t="shared" si="68"/>
        <v>2024</v>
      </c>
      <c r="C1443" t="str">
        <f t="shared" si="66"/>
        <v>2023-2024</v>
      </c>
      <c r="D1443" t="s">
        <v>147</v>
      </c>
      <c r="E1443" t="s">
        <v>101</v>
      </c>
      <c r="F1443" t="str">
        <f t="shared" si="67"/>
        <v>Victoria</v>
      </c>
      <c r="G1443" t="s">
        <v>45</v>
      </c>
      <c r="H1443">
        <v>3131</v>
      </c>
      <c r="I1443" t="s">
        <v>11</v>
      </c>
      <c r="J1443" t="s">
        <v>63</v>
      </c>
      <c r="K1443" t="s">
        <v>19</v>
      </c>
      <c r="L1443" t="s">
        <v>23</v>
      </c>
      <c r="M1443" s="5">
        <v>62.15</v>
      </c>
    </row>
    <row r="1444" spans="1:13" x14ac:dyDescent="0.2">
      <c r="A1444" s="2">
        <v>45025</v>
      </c>
      <c r="B1444" s="3">
        <f t="shared" si="68"/>
        <v>2023</v>
      </c>
      <c r="C1444" t="str">
        <f t="shared" si="66"/>
        <v>2022-2023</v>
      </c>
      <c r="D1444" t="s">
        <v>147</v>
      </c>
      <c r="E1444" t="s">
        <v>131</v>
      </c>
      <c r="F1444" t="str">
        <f t="shared" si="67"/>
        <v>Western Australia</v>
      </c>
      <c r="G1444" t="s">
        <v>48</v>
      </c>
      <c r="H1444">
        <v>6530</v>
      </c>
      <c r="I1444" t="s">
        <v>11</v>
      </c>
      <c r="J1444" t="s">
        <v>77</v>
      </c>
      <c r="K1444" t="s">
        <v>152</v>
      </c>
      <c r="L1444" t="s">
        <v>13</v>
      </c>
      <c r="M1444" s="5">
        <v>62.21</v>
      </c>
    </row>
    <row r="1445" spans="1:13" x14ac:dyDescent="0.2">
      <c r="A1445" s="2">
        <v>45200</v>
      </c>
      <c r="B1445" s="3">
        <f t="shared" si="68"/>
        <v>2024</v>
      </c>
      <c r="C1445" t="str">
        <f t="shared" si="66"/>
        <v>2023-2024</v>
      </c>
      <c r="D1445" t="s">
        <v>148</v>
      </c>
      <c r="E1445" t="s">
        <v>95</v>
      </c>
      <c r="F1445" t="str">
        <f t="shared" si="67"/>
        <v>Victoria</v>
      </c>
      <c r="G1445" t="s">
        <v>45</v>
      </c>
      <c r="H1445">
        <v>3931</v>
      </c>
      <c r="I1445" t="s">
        <v>11</v>
      </c>
      <c r="J1445" t="s">
        <v>55</v>
      </c>
      <c r="K1445" t="s">
        <v>154</v>
      </c>
      <c r="L1445" t="s">
        <v>14</v>
      </c>
      <c r="M1445" s="5">
        <v>62.35</v>
      </c>
    </row>
    <row r="1446" spans="1:13" x14ac:dyDescent="0.2">
      <c r="A1446" s="2">
        <v>45406</v>
      </c>
      <c r="B1446" s="3">
        <f t="shared" si="68"/>
        <v>2024</v>
      </c>
      <c r="C1446" t="str">
        <f t="shared" si="66"/>
        <v>2023-2024</v>
      </c>
      <c r="D1446" t="s">
        <v>147</v>
      </c>
      <c r="E1446" t="s">
        <v>105</v>
      </c>
      <c r="F1446" t="str">
        <f t="shared" si="67"/>
        <v>Victoria</v>
      </c>
      <c r="G1446" t="s">
        <v>45</v>
      </c>
      <c r="H1446">
        <v>3500</v>
      </c>
      <c r="I1446" t="s">
        <v>11</v>
      </c>
      <c r="J1446" t="s">
        <v>60</v>
      </c>
      <c r="K1446" t="s">
        <v>154</v>
      </c>
      <c r="L1446" t="s">
        <v>14</v>
      </c>
      <c r="M1446" s="5">
        <v>62.46</v>
      </c>
    </row>
    <row r="1447" spans="1:13" x14ac:dyDescent="0.2">
      <c r="A1447" s="2">
        <v>45282</v>
      </c>
      <c r="B1447" s="3">
        <f t="shared" si="68"/>
        <v>2024</v>
      </c>
      <c r="C1447" t="str">
        <f t="shared" si="66"/>
        <v>2023-2024</v>
      </c>
      <c r="D1447" t="s">
        <v>147</v>
      </c>
      <c r="E1447" t="s">
        <v>119</v>
      </c>
      <c r="F1447" t="str">
        <f t="shared" si="67"/>
        <v>Queensland</v>
      </c>
      <c r="G1447" t="s">
        <v>35</v>
      </c>
      <c r="H1447">
        <v>4570</v>
      </c>
      <c r="I1447" t="s">
        <v>11</v>
      </c>
      <c r="J1447" t="s">
        <v>120</v>
      </c>
      <c r="K1447" t="s">
        <v>153</v>
      </c>
      <c r="L1447" t="s">
        <v>16</v>
      </c>
      <c r="M1447" s="5">
        <v>62.480000000000004</v>
      </c>
    </row>
    <row r="1448" spans="1:13" x14ac:dyDescent="0.2">
      <c r="A1448" s="2">
        <v>45255</v>
      </c>
      <c r="B1448" s="3">
        <f t="shared" si="68"/>
        <v>2024</v>
      </c>
      <c r="C1448" t="str">
        <f t="shared" si="66"/>
        <v>2023-2024</v>
      </c>
      <c r="D1448" t="s">
        <v>147</v>
      </c>
      <c r="E1448" t="s">
        <v>102</v>
      </c>
      <c r="F1448" t="str">
        <f t="shared" si="67"/>
        <v>Queensland</v>
      </c>
      <c r="G1448" t="s">
        <v>35</v>
      </c>
      <c r="H1448">
        <v>4870</v>
      </c>
      <c r="I1448" t="s">
        <v>11</v>
      </c>
      <c r="J1448" t="s">
        <v>36</v>
      </c>
      <c r="K1448" t="s">
        <v>152</v>
      </c>
      <c r="L1448" t="s">
        <v>13</v>
      </c>
      <c r="M1448" s="5">
        <v>62.49</v>
      </c>
    </row>
    <row r="1449" spans="1:13" x14ac:dyDescent="0.2">
      <c r="A1449" s="2">
        <v>45079</v>
      </c>
      <c r="B1449" s="3">
        <f t="shared" si="68"/>
        <v>2023</v>
      </c>
      <c r="C1449" t="str">
        <f t="shared" si="66"/>
        <v>2022-2023</v>
      </c>
      <c r="D1449" t="s">
        <v>147</v>
      </c>
      <c r="E1449" t="s">
        <v>76</v>
      </c>
      <c r="F1449" t="str">
        <f t="shared" si="67"/>
        <v>Western Australia</v>
      </c>
      <c r="G1449" t="s">
        <v>48</v>
      </c>
      <c r="H1449">
        <v>6450</v>
      </c>
      <c r="I1449" t="s">
        <v>11</v>
      </c>
      <c r="J1449" t="s">
        <v>77</v>
      </c>
      <c r="K1449" t="s">
        <v>19</v>
      </c>
      <c r="L1449" t="s">
        <v>23</v>
      </c>
      <c r="M1449" s="5">
        <v>62.620000000000005</v>
      </c>
    </row>
    <row r="1450" spans="1:13" x14ac:dyDescent="0.2">
      <c r="A1450" s="2">
        <v>45115</v>
      </c>
      <c r="B1450" s="3">
        <f t="shared" si="68"/>
        <v>2024</v>
      </c>
      <c r="C1450" t="str">
        <f t="shared" si="66"/>
        <v>2023-2024</v>
      </c>
      <c r="D1450" t="s">
        <v>147</v>
      </c>
      <c r="E1450" t="s">
        <v>114</v>
      </c>
      <c r="F1450" t="str">
        <f t="shared" si="67"/>
        <v>Victoria</v>
      </c>
      <c r="G1450" t="s">
        <v>45</v>
      </c>
      <c r="H1450">
        <v>3551</v>
      </c>
      <c r="I1450" t="s">
        <v>11</v>
      </c>
      <c r="J1450" t="s">
        <v>60</v>
      </c>
      <c r="K1450" t="s">
        <v>155</v>
      </c>
      <c r="L1450" t="s">
        <v>20</v>
      </c>
      <c r="M1450" s="5">
        <v>62.75</v>
      </c>
    </row>
    <row r="1451" spans="1:13" x14ac:dyDescent="0.2">
      <c r="A1451" s="2">
        <v>45292</v>
      </c>
      <c r="B1451" s="3">
        <f t="shared" si="68"/>
        <v>2024</v>
      </c>
      <c r="C1451" t="str">
        <f t="shared" si="66"/>
        <v>2023-2024</v>
      </c>
      <c r="D1451" t="s">
        <v>148</v>
      </c>
      <c r="E1451" t="s">
        <v>75</v>
      </c>
      <c r="F1451" t="str">
        <f t="shared" si="67"/>
        <v>Victoria</v>
      </c>
      <c r="G1451" t="s">
        <v>45</v>
      </c>
      <c r="H1451">
        <v>3630</v>
      </c>
      <c r="I1451" t="s">
        <v>11</v>
      </c>
      <c r="J1451" t="s">
        <v>55</v>
      </c>
      <c r="K1451" t="s">
        <v>156</v>
      </c>
      <c r="L1451" t="s">
        <v>17</v>
      </c>
      <c r="M1451" s="5">
        <v>62.839999999999996</v>
      </c>
    </row>
    <row r="1452" spans="1:13" x14ac:dyDescent="0.2">
      <c r="A1452" s="2">
        <v>45371</v>
      </c>
      <c r="B1452" s="3">
        <f t="shared" si="68"/>
        <v>2024</v>
      </c>
      <c r="C1452" t="str">
        <f t="shared" si="66"/>
        <v>2023-2024</v>
      </c>
      <c r="D1452" t="s">
        <v>147</v>
      </c>
      <c r="E1452" t="s">
        <v>59</v>
      </c>
      <c r="F1452" t="str">
        <f t="shared" si="67"/>
        <v>Victoria</v>
      </c>
      <c r="G1452" t="s">
        <v>45</v>
      </c>
      <c r="H1452">
        <v>3280</v>
      </c>
      <c r="I1452" t="s">
        <v>11</v>
      </c>
      <c r="J1452" t="s">
        <v>60</v>
      </c>
      <c r="K1452" t="s">
        <v>155</v>
      </c>
      <c r="L1452" t="s">
        <v>20</v>
      </c>
      <c r="M1452" s="5">
        <v>62.910000000000004</v>
      </c>
    </row>
    <row r="1453" spans="1:13" x14ac:dyDescent="0.2">
      <c r="A1453" s="2">
        <v>45590</v>
      </c>
      <c r="B1453" s="3">
        <f t="shared" si="68"/>
        <v>2025</v>
      </c>
      <c r="C1453" t="str">
        <f t="shared" si="66"/>
        <v>2024-2025</v>
      </c>
      <c r="D1453" t="s">
        <v>147</v>
      </c>
      <c r="E1453" t="s">
        <v>89</v>
      </c>
      <c r="F1453" t="str">
        <f t="shared" si="67"/>
        <v>Queensland</v>
      </c>
      <c r="G1453" t="s">
        <v>35</v>
      </c>
      <c r="H1453">
        <v>4655</v>
      </c>
      <c r="I1453" t="s">
        <v>11</v>
      </c>
      <c r="J1453" t="s">
        <v>51</v>
      </c>
      <c r="K1453" t="s">
        <v>153</v>
      </c>
      <c r="L1453" t="s">
        <v>16</v>
      </c>
      <c r="M1453" s="5">
        <v>63</v>
      </c>
    </row>
    <row r="1454" spans="1:13" x14ac:dyDescent="0.2">
      <c r="A1454" s="2">
        <v>45592</v>
      </c>
      <c r="B1454" s="3">
        <f t="shared" si="68"/>
        <v>2025</v>
      </c>
      <c r="C1454" t="str">
        <f t="shared" si="66"/>
        <v>2024-2025</v>
      </c>
      <c r="D1454" t="s">
        <v>147</v>
      </c>
      <c r="E1454" t="s">
        <v>109</v>
      </c>
      <c r="F1454" t="str">
        <f t="shared" si="67"/>
        <v>New South Wales</v>
      </c>
      <c r="G1454" t="s">
        <v>10</v>
      </c>
      <c r="H1454">
        <v>2480</v>
      </c>
      <c r="I1454" t="s">
        <v>11</v>
      </c>
      <c r="J1454" t="s">
        <v>68</v>
      </c>
      <c r="K1454" t="s">
        <v>149</v>
      </c>
      <c r="L1454" t="s">
        <v>15</v>
      </c>
      <c r="M1454" s="5">
        <v>63.11</v>
      </c>
    </row>
    <row r="1455" spans="1:13" x14ac:dyDescent="0.2">
      <c r="A1455" s="2">
        <v>45286</v>
      </c>
      <c r="B1455" s="3">
        <f t="shared" si="68"/>
        <v>2024</v>
      </c>
      <c r="C1455" t="str">
        <f t="shared" si="66"/>
        <v>2023-2024</v>
      </c>
      <c r="D1455" t="s">
        <v>147</v>
      </c>
      <c r="E1455" t="s">
        <v>88</v>
      </c>
      <c r="F1455" t="str">
        <f t="shared" si="67"/>
        <v>South Australia</v>
      </c>
      <c r="G1455" t="s">
        <v>32</v>
      </c>
      <c r="H1455">
        <v>5011</v>
      </c>
      <c r="I1455" t="s">
        <v>11</v>
      </c>
      <c r="J1455" t="s">
        <v>33</v>
      </c>
      <c r="K1455" t="s">
        <v>19</v>
      </c>
      <c r="L1455" t="s">
        <v>23</v>
      </c>
      <c r="M1455" s="5">
        <v>63.46</v>
      </c>
    </row>
    <row r="1456" spans="1:13" x14ac:dyDescent="0.2">
      <c r="A1456" s="2">
        <v>45602</v>
      </c>
      <c r="B1456" s="3">
        <f t="shared" si="68"/>
        <v>2025</v>
      </c>
      <c r="C1456" t="str">
        <f t="shared" si="66"/>
        <v>2024-2025</v>
      </c>
      <c r="D1456" t="s">
        <v>147</v>
      </c>
      <c r="E1456" t="s">
        <v>69</v>
      </c>
      <c r="F1456" t="str">
        <f t="shared" si="67"/>
        <v>Tasmania</v>
      </c>
      <c r="G1456" t="s">
        <v>70</v>
      </c>
      <c r="H1456">
        <v>7018</v>
      </c>
      <c r="I1456" t="s">
        <v>11</v>
      </c>
      <c r="J1456" t="s">
        <v>71</v>
      </c>
      <c r="K1456" t="s">
        <v>152</v>
      </c>
      <c r="L1456" t="s">
        <v>13</v>
      </c>
      <c r="M1456" s="5">
        <v>63.64</v>
      </c>
    </row>
    <row r="1457" spans="1:13" x14ac:dyDescent="0.2">
      <c r="A1457" s="2">
        <v>44969</v>
      </c>
      <c r="B1457" s="3">
        <f t="shared" si="68"/>
        <v>2023</v>
      </c>
      <c r="C1457" t="str">
        <f t="shared" si="66"/>
        <v>2022-2023</v>
      </c>
      <c r="D1457" t="s">
        <v>147</v>
      </c>
      <c r="E1457" t="s">
        <v>76</v>
      </c>
      <c r="F1457" t="str">
        <f t="shared" si="67"/>
        <v>Western Australia</v>
      </c>
      <c r="G1457" t="s">
        <v>48</v>
      </c>
      <c r="H1457">
        <v>6450</v>
      </c>
      <c r="I1457" t="s">
        <v>11</v>
      </c>
      <c r="J1457" t="s">
        <v>77</v>
      </c>
      <c r="K1457" t="s">
        <v>156</v>
      </c>
      <c r="L1457" t="s">
        <v>17</v>
      </c>
      <c r="M1457" s="5">
        <v>63.89</v>
      </c>
    </row>
    <row r="1458" spans="1:13" x14ac:dyDescent="0.2">
      <c r="A1458" s="2">
        <v>45226</v>
      </c>
      <c r="B1458" s="3">
        <f t="shared" si="68"/>
        <v>2024</v>
      </c>
      <c r="C1458" t="str">
        <f t="shared" si="66"/>
        <v>2023-2024</v>
      </c>
      <c r="D1458" t="s">
        <v>147</v>
      </c>
      <c r="E1458" t="s">
        <v>34</v>
      </c>
      <c r="F1458" t="str">
        <f t="shared" si="67"/>
        <v>Queensland</v>
      </c>
      <c r="G1458" t="s">
        <v>35</v>
      </c>
      <c r="H1458">
        <v>4802</v>
      </c>
      <c r="I1458" t="s">
        <v>11</v>
      </c>
      <c r="J1458" t="s">
        <v>36</v>
      </c>
      <c r="K1458" t="s">
        <v>152</v>
      </c>
      <c r="L1458" t="s">
        <v>13</v>
      </c>
      <c r="M1458" s="5">
        <v>63.92</v>
      </c>
    </row>
    <row r="1459" spans="1:13" x14ac:dyDescent="0.2">
      <c r="A1459" s="2">
        <v>45392</v>
      </c>
      <c r="B1459" s="3">
        <f t="shared" si="68"/>
        <v>2024</v>
      </c>
      <c r="C1459" t="str">
        <f t="shared" si="66"/>
        <v>2023-2024</v>
      </c>
      <c r="D1459" t="s">
        <v>147</v>
      </c>
      <c r="E1459" t="s">
        <v>57</v>
      </c>
      <c r="F1459" t="str">
        <f t="shared" si="67"/>
        <v>New South Wales</v>
      </c>
      <c r="G1459" t="s">
        <v>10</v>
      </c>
      <c r="H1459">
        <v>2560</v>
      </c>
      <c r="I1459" t="s">
        <v>11</v>
      </c>
      <c r="J1459" t="s">
        <v>58</v>
      </c>
      <c r="K1459" t="s">
        <v>153</v>
      </c>
      <c r="L1459" t="s">
        <v>16</v>
      </c>
      <c r="M1459" s="5">
        <v>63.92</v>
      </c>
    </row>
    <row r="1460" spans="1:13" x14ac:dyDescent="0.2">
      <c r="A1460" s="2">
        <v>45077</v>
      </c>
      <c r="B1460" s="3">
        <f t="shared" si="68"/>
        <v>2023</v>
      </c>
      <c r="C1460" t="str">
        <f t="shared" si="66"/>
        <v>2022-2023</v>
      </c>
      <c r="D1460" t="s">
        <v>148</v>
      </c>
      <c r="E1460" t="s">
        <v>141</v>
      </c>
      <c r="F1460" t="str">
        <f t="shared" si="67"/>
        <v>Western Australia</v>
      </c>
      <c r="G1460" t="s">
        <v>48</v>
      </c>
      <c r="H1460">
        <v>6052</v>
      </c>
      <c r="I1460" t="s">
        <v>11</v>
      </c>
      <c r="J1460" t="s">
        <v>49</v>
      </c>
      <c r="K1460" t="s">
        <v>19</v>
      </c>
      <c r="L1460" t="s">
        <v>23</v>
      </c>
      <c r="M1460" s="5">
        <v>63.92</v>
      </c>
    </row>
    <row r="1461" spans="1:13" x14ac:dyDescent="0.2">
      <c r="A1461" s="2">
        <v>45639</v>
      </c>
      <c r="B1461" s="3">
        <f t="shared" si="68"/>
        <v>2025</v>
      </c>
      <c r="C1461" t="str">
        <f t="shared" si="66"/>
        <v>2024-2025</v>
      </c>
      <c r="D1461" t="s">
        <v>148</v>
      </c>
      <c r="E1461" t="s">
        <v>145</v>
      </c>
      <c r="F1461" t="str">
        <f t="shared" si="67"/>
        <v>New South Wales</v>
      </c>
      <c r="G1461" t="s">
        <v>10</v>
      </c>
      <c r="H1461">
        <v>2101</v>
      </c>
      <c r="I1461" t="s">
        <v>11</v>
      </c>
      <c r="J1461" t="s">
        <v>27</v>
      </c>
      <c r="K1461" t="s">
        <v>151</v>
      </c>
      <c r="L1461" t="s">
        <v>21</v>
      </c>
      <c r="M1461" s="5">
        <v>63.92</v>
      </c>
    </row>
    <row r="1462" spans="1:13" x14ac:dyDescent="0.2">
      <c r="A1462" s="2">
        <v>45580</v>
      </c>
      <c r="B1462" s="3">
        <f t="shared" si="68"/>
        <v>2025</v>
      </c>
      <c r="C1462" t="str">
        <f t="shared" si="66"/>
        <v>2024-2025</v>
      </c>
      <c r="D1462" t="s">
        <v>147</v>
      </c>
      <c r="E1462" t="s">
        <v>115</v>
      </c>
      <c r="F1462" t="str">
        <f t="shared" si="67"/>
        <v>Western Australia</v>
      </c>
      <c r="G1462" t="s">
        <v>48</v>
      </c>
      <c r="H1462">
        <v>6280</v>
      </c>
      <c r="I1462" t="s">
        <v>11</v>
      </c>
      <c r="J1462" t="s">
        <v>94</v>
      </c>
      <c r="K1462" t="s">
        <v>149</v>
      </c>
      <c r="L1462" t="s">
        <v>15</v>
      </c>
      <c r="M1462" s="5">
        <v>64</v>
      </c>
    </row>
    <row r="1463" spans="1:13" x14ac:dyDescent="0.2">
      <c r="A1463" s="2">
        <v>45190</v>
      </c>
      <c r="B1463" s="3">
        <f t="shared" si="68"/>
        <v>2024</v>
      </c>
      <c r="C1463" t="str">
        <f t="shared" si="66"/>
        <v>2023-2024</v>
      </c>
      <c r="D1463" t="s">
        <v>147</v>
      </c>
      <c r="E1463" t="s">
        <v>78</v>
      </c>
      <c r="F1463" t="str">
        <f t="shared" si="67"/>
        <v>New South Wales</v>
      </c>
      <c r="G1463" t="s">
        <v>10</v>
      </c>
      <c r="H1463">
        <v>2350</v>
      </c>
      <c r="I1463" t="s">
        <v>11</v>
      </c>
      <c r="J1463" t="s">
        <v>68</v>
      </c>
      <c r="K1463" t="s">
        <v>149</v>
      </c>
      <c r="L1463" t="s">
        <v>15</v>
      </c>
      <c r="M1463" s="5">
        <v>64.87</v>
      </c>
    </row>
    <row r="1464" spans="1:13" x14ac:dyDescent="0.2">
      <c r="A1464" s="2">
        <v>45159</v>
      </c>
      <c r="B1464" s="3">
        <f t="shared" si="68"/>
        <v>2024</v>
      </c>
      <c r="C1464" t="str">
        <f t="shared" si="66"/>
        <v>2023-2024</v>
      </c>
      <c r="D1464" t="s">
        <v>148</v>
      </c>
      <c r="E1464" t="s">
        <v>100</v>
      </c>
      <c r="F1464" t="str">
        <f t="shared" si="67"/>
        <v>Western Australia</v>
      </c>
      <c r="G1464" t="s">
        <v>48</v>
      </c>
      <c r="H1464">
        <v>6021</v>
      </c>
      <c r="I1464" t="s">
        <v>11</v>
      </c>
      <c r="J1464" t="s">
        <v>49</v>
      </c>
      <c r="K1464" t="s">
        <v>150</v>
      </c>
      <c r="L1464" t="s">
        <v>18</v>
      </c>
      <c r="M1464" s="5">
        <v>64.89</v>
      </c>
    </row>
    <row r="1465" spans="1:13" x14ac:dyDescent="0.2">
      <c r="A1465" s="2">
        <v>45241</v>
      </c>
      <c r="B1465" s="3">
        <f t="shared" si="68"/>
        <v>2024</v>
      </c>
      <c r="C1465" t="str">
        <f t="shared" si="66"/>
        <v>2023-2024</v>
      </c>
      <c r="D1465" t="s">
        <v>147</v>
      </c>
      <c r="E1465" t="s">
        <v>119</v>
      </c>
      <c r="F1465" t="str">
        <f t="shared" si="67"/>
        <v>Queensland</v>
      </c>
      <c r="G1465" t="s">
        <v>35</v>
      </c>
      <c r="H1465">
        <v>4570</v>
      </c>
      <c r="I1465" t="s">
        <v>11</v>
      </c>
      <c r="J1465" t="s">
        <v>120</v>
      </c>
      <c r="K1465" t="s">
        <v>152</v>
      </c>
      <c r="L1465" t="s">
        <v>13</v>
      </c>
      <c r="M1465" s="5">
        <v>64.900000000000006</v>
      </c>
    </row>
    <row r="1466" spans="1:13" x14ac:dyDescent="0.2">
      <c r="A1466" s="2">
        <v>45217</v>
      </c>
      <c r="B1466" s="3">
        <f t="shared" si="68"/>
        <v>2024</v>
      </c>
      <c r="C1466" t="str">
        <f t="shared" si="66"/>
        <v>2023-2024</v>
      </c>
      <c r="D1466" t="s">
        <v>147</v>
      </c>
      <c r="E1466" t="s">
        <v>124</v>
      </c>
      <c r="F1466" t="str">
        <f t="shared" si="67"/>
        <v>New South Wales</v>
      </c>
      <c r="G1466" t="s">
        <v>10</v>
      </c>
      <c r="H1466">
        <v>2015</v>
      </c>
      <c r="I1466" t="s">
        <v>11</v>
      </c>
      <c r="J1466" t="s">
        <v>12</v>
      </c>
      <c r="K1466" t="s">
        <v>153</v>
      </c>
      <c r="L1466" t="s">
        <v>16</v>
      </c>
      <c r="M1466" s="5">
        <v>64.95</v>
      </c>
    </row>
    <row r="1467" spans="1:13" x14ac:dyDescent="0.2">
      <c r="A1467" s="2">
        <v>45134</v>
      </c>
      <c r="B1467" s="3">
        <f t="shared" si="68"/>
        <v>2024</v>
      </c>
      <c r="C1467" t="str">
        <f t="shared" si="66"/>
        <v>2023-2024</v>
      </c>
      <c r="D1467" t="s">
        <v>147</v>
      </c>
      <c r="E1467" t="s">
        <v>56</v>
      </c>
      <c r="F1467" t="str">
        <f t="shared" si="67"/>
        <v>Northern Territory</v>
      </c>
      <c r="G1467" t="s">
        <v>29</v>
      </c>
      <c r="H1467">
        <v>870</v>
      </c>
      <c r="I1467" t="s">
        <v>11</v>
      </c>
      <c r="J1467" t="s">
        <v>30</v>
      </c>
      <c r="K1467" t="s">
        <v>154</v>
      </c>
      <c r="L1467" t="s">
        <v>14</v>
      </c>
      <c r="M1467" s="5">
        <v>64.95</v>
      </c>
    </row>
    <row r="1468" spans="1:13" x14ac:dyDescent="0.2">
      <c r="A1468" s="2">
        <v>45152</v>
      </c>
      <c r="B1468" s="3">
        <f t="shared" si="68"/>
        <v>2024</v>
      </c>
      <c r="C1468" t="str">
        <f t="shared" si="66"/>
        <v>2023-2024</v>
      </c>
      <c r="D1468" t="s">
        <v>148</v>
      </c>
      <c r="E1468" t="s">
        <v>74</v>
      </c>
      <c r="F1468" t="str">
        <f t="shared" si="67"/>
        <v>South Australia</v>
      </c>
      <c r="G1468" t="s">
        <v>32</v>
      </c>
      <c r="H1468">
        <v>5043</v>
      </c>
      <c r="I1468" t="s">
        <v>11</v>
      </c>
      <c r="J1468" t="s">
        <v>33</v>
      </c>
      <c r="K1468" t="s">
        <v>154</v>
      </c>
      <c r="L1468" t="s">
        <v>14</v>
      </c>
      <c r="M1468" s="5">
        <v>64.95</v>
      </c>
    </row>
    <row r="1469" spans="1:13" x14ac:dyDescent="0.2">
      <c r="A1469" s="2">
        <v>44953</v>
      </c>
      <c r="B1469" s="3">
        <f t="shared" si="68"/>
        <v>2023</v>
      </c>
      <c r="C1469" t="str">
        <f t="shared" si="66"/>
        <v>2022-2023</v>
      </c>
      <c r="D1469" t="s">
        <v>147</v>
      </c>
      <c r="E1469" t="s">
        <v>139</v>
      </c>
      <c r="F1469" t="str">
        <f t="shared" si="67"/>
        <v>New South Wales</v>
      </c>
      <c r="G1469" t="s">
        <v>10</v>
      </c>
      <c r="H1469">
        <v>2020</v>
      </c>
      <c r="I1469" t="s">
        <v>11</v>
      </c>
      <c r="J1469" t="s">
        <v>12</v>
      </c>
      <c r="K1469" t="s">
        <v>153</v>
      </c>
      <c r="L1469" t="s">
        <v>16</v>
      </c>
      <c r="M1469" s="5">
        <v>64.95</v>
      </c>
    </row>
    <row r="1470" spans="1:13" x14ac:dyDescent="0.2">
      <c r="A1470" s="2">
        <v>45467</v>
      </c>
      <c r="B1470" s="3">
        <f t="shared" si="68"/>
        <v>2024</v>
      </c>
      <c r="C1470" t="str">
        <f t="shared" si="66"/>
        <v>2023-2024</v>
      </c>
      <c r="D1470" t="s">
        <v>148</v>
      </c>
      <c r="E1470" t="s">
        <v>137</v>
      </c>
      <c r="F1470" t="str">
        <f t="shared" si="67"/>
        <v>New South Wales</v>
      </c>
      <c r="G1470" t="s">
        <v>10</v>
      </c>
      <c r="H1470">
        <v>2031</v>
      </c>
      <c r="I1470" t="s">
        <v>11</v>
      </c>
      <c r="J1470" t="s">
        <v>12</v>
      </c>
      <c r="K1470" t="s">
        <v>153</v>
      </c>
      <c r="L1470" t="s">
        <v>16</v>
      </c>
      <c r="M1470" s="5">
        <v>64.95</v>
      </c>
    </row>
    <row r="1471" spans="1:13" x14ac:dyDescent="0.2">
      <c r="A1471" s="2">
        <v>45103</v>
      </c>
      <c r="B1471" s="3">
        <f t="shared" si="68"/>
        <v>2023</v>
      </c>
      <c r="C1471" t="str">
        <f t="shared" si="66"/>
        <v>2022-2023</v>
      </c>
      <c r="D1471" t="s">
        <v>147</v>
      </c>
      <c r="E1471" t="s">
        <v>66</v>
      </c>
      <c r="F1471" t="str">
        <f t="shared" si="67"/>
        <v>South Australia</v>
      </c>
      <c r="G1471" t="s">
        <v>32</v>
      </c>
      <c r="H1471">
        <v>5169</v>
      </c>
      <c r="I1471" t="s">
        <v>11</v>
      </c>
      <c r="J1471" t="s">
        <v>33</v>
      </c>
      <c r="K1471" t="s">
        <v>153</v>
      </c>
      <c r="L1471" t="s">
        <v>16</v>
      </c>
      <c r="M1471" s="5">
        <v>64.95</v>
      </c>
    </row>
    <row r="1472" spans="1:13" x14ac:dyDescent="0.2">
      <c r="A1472" s="2">
        <v>45162</v>
      </c>
      <c r="B1472" s="3">
        <f t="shared" si="68"/>
        <v>2024</v>
      </c>
      <c r="C1472" t="str">
        <f t="shared" si="66"/>
        <v>2023-2024</v>
      </c>
      <c r="D1472" t="s">
        <v>147</v>
      </c>
      <c r="E1472" t="s">
        <v>75</v>
      </c>
      <c r="F1472" t="str">
        <f t="shared" si="67"/>
        <v>Victoria</v>
      </c>
      <c r="G1472" t="s">
        <v>45</v>
      </c>
      <c r="H1472">
        <v>3630</v>
      </c>
      <c r="I1472" t="s">
        <v>11</v>
      </c>
      <c r="J1472" t="s">
        <v>55</v>
      </c>
      <c r="K1472" t="s">
        <v>150</v>
      </c>
      <c r="L1472" t="s">
        <v>18</v>
      </c>
      <c r="M1472" s="5">
        <v>64.95</v>
      </c>
    </row>
    <row r="1473" spans="1:13" x14ac:dyDescent="0.2">
      <c r="A1473" s="2">
        <v>45261</v>
      </c>
      <c r="B1473" s="3">
        <f t="shared" si="68"/>
        <v>2024</v>
      </c>
      <c r="C1473" t="str">
        <f t="shared" si="66"/>
        <v>2023-2024</v>
      </c>
      <c r="D1473" t="s">
        <v>148</v>
      </c>
      <c r="E1473" t="s">
        <v>50</v>
      </c>
      <c r="F1473" t="str">
        <f t="shared" si="67"/>
        <v>Queensland</v>
      </c>
      <c r="G1473" t="s">
        <v>35</v>
      </c>
      <c r="H1473">
        <v>4703</v>
      </c>
      <c r="I1473" t="s">
        <v>11</v>
      </c>
      <c r="J1473" t="s">
        <v>51</v>
      </c>
      <c r="K1473" t="s">
        <v>154</v>
      </c>
      <c r="L1473" t="s">
        <v>14</v>
      </c>
      <c r="M1473" s="5">
        <v>64.95</v>
      </c>
    </row>
    <row r="1474" spans="1:13" x14ac:dyDescent="0.2">
      <c r="A1474" s="2">
        <v>44980</v>
      </c>
      <c r="B1474" s="3">
        <f t="shared" si="68"/>
        <v>2023</v>
      </c>
      <c r="C1474" t="str">
        <f t="shared" ref="C1474:C1537" si="69">IF(MONTH(A1474) &gt;= 7, YEAR(A1474) &amp; "-" &amp; YEAR(A1474) + 1, YEAR(A1474) - 1 &amp; "-" &amp; YEAR(A1474))</f>
        <v>2022-2023</v>
      </c>
      <c r="D1474" t="s">
        <v>147</v>
      </c>
      <c r="E1474" t="s">
        <v>44</v>
      </c>
      <c r="F1474" t="str">
        <f t="shared" ref="F1474:F1537" si="70">IF(G1474="WA","Western Australia",
IF(G1474="NSW","New South Wales",
IF(G1474="QLD","Queensland",
IF(G1474="VIC","Victoria",
IF(G1474="TAS","Tasmania",
IF(G1474="SA","South Australia",
IF(G1474="NT","Northern Territory",
IF(G1474="ACT","Australian Capital Territory",G1474))))))))</f>
        <v>Victoria</v>
      </c>
      <c r="G1474" t="s">
        <v>45</v>
      </c>
      <c r="H1474">
        <v>3066</v>
      </c>
      <c r="I1474" t="s">
        <v>11</v>
      </c>
      <c r="J1474" t="s">
        <v>46</v>
      </c>
      <c r="K1474" t="s">
        <v>157</v>
      </c>
      <c r="L1474" t="s">
        <v>22</v>
      </c>
      <c r="M1474" s="5">
        <v>64.960000000000008</v>
      </c>
    </row>
    <row r="1475" spans="1:13" x14ac:dyDescent="0.2">
      <c r="A1475" s="2">
        <v>45426</v>
      </c>
      <c r="B1475" s="3">
        <f t="shared" ref="B1475:B1538" si="71">IF(MONTH(A1475)&gt;=7,YEAR(A1475)+1,YEAR(A1475))</f>
        <v>2024</v>
      </c>
      <c r="C1475" t="str">
        <f t="shared" si="69"/>
        <v>2023-2024</v>
      </c>
      <c r="D1475" t="s">
        <v>147</v>
      </c>
      <c r="E1475" t="s">
        <v>9</v>
      </c>
      <c r="F1475" t="str">
        <f t="shared" si="70"/>
        <v>New South Wales</v>
      </c>
      <c r="G1475" t="s">
        <v>10</v>
      </c>
      <c r="H1475">
        <v>2067</v>
      </c>
      <c r="I1475" t="s">
        <v>11</v>
      </c>
      <c r="J1475" t="s">
        <v>12</v>
      </c>
      <c r="K1475" t="s">
        <v>149</v>
      </c>
      <c r="L1475" t="s">
        <v>15</v>
      </c>
      <c r="M1475" s="5">
        <v>64.98</v>
      </c>
    </row>
    <row r="1476" spans="1:13" x14ac:dyDescent="0.2">
      <c r="A1476" s="2">
        <v>45534</v>
      </c>
      <c r="B1476" s="3">
        <f t="shared" si="71"/>
        <v>2025</v>
      </c>
      <c r="C1476" t="str">
        <f t="shared" si="69"/>
        <v>2024-2025</v>
      </c>
      <c r="D1476" t="s">
        <v>148</v>
      </c>
      <c r="E1476" t="s">
        <v>103</v>
      </c>
      <c r="F1476" t="str">
        <f t="shared" si="70"/>
        <v>Queensland</v>
      </c>
      <c r="G1476" t="s">
        <v>35</v>
      </c>
      <c r="H1476">
        <v>4509</v>
      </c>
      <c r="I1476" t="s">
        <v>11</v>
      </c>
      <c r="J1476" t="s">
        <v>104</v>
      </c>
      <c r="K1476" t="s">
        <v>149</v>
      </c>
      <c r="L1476" t="s">
        <v>15</v>
      </c>
      <c r="M1476" s="5">
        <v>65.209999999999994</v>
      </c>
    </row>
    <row r="1477" spans="1:13" x14ac:dyDescent="0.2">
      <c r="A1477" s="2">
        <v>45189</v>
      </c>
      <c r="B1477" s="3">
        <f t="shared" si="71"/>
        <v>2024</v>
      </c>
      <c r="C1477" t="str">
        <f t="shared" si="69"/>
        <v>2023-2024</v>
      </c>
      <c r="D1477" t="s">
        <v>147</v>
      </c>
      <c r="E1477" t="s">
        <v>69</v>
      </c>
      <c r="F1477" t="str">
        <f t="shared" si="70"/>
        <v>Tasmania</v>
      </c>
      <c r="G1477" t="s">
        <v>70</v>
      </c>
      <c r="H1477">
        <v>7018</v>
      </c>
      <c r="I1477" t="s">
        <v>11</v>
      </c>
      <c r="J1477" t="s">
        <v>71</v>
      </c>
      <c r="K1477" t="s">
        <v>154</v>
      </c>
      <c r="L1477" t="s">
        <v>14</v>
      </c>
      <c r="M1477" s="5">
        <v>65.490000000000009</v>
      </c>
    </row>
    <row r="1478" spans="1:13" x14ac:dyDescent="0.2">
      <c r="A1478" s="2">
        <v>45097</v>
      </c>
      <c r="B1478" s="3">
        <f t="shared" si="71"/>
        <v>2023</v>
      </c>
      <c r="C1478" t="str">
        <f t="shared" si="69"/>
        <v>2022-2023</v>
      </c>
      <c r="D1478" t="s">
        <v>148</v>
      </c>
      <c r="E1478" t="s">
        <v>42</v>
      </c>
      <c r="F1478" t="str">
        <f t="shared" si="70"/>
        <v>Queensland</v>
      </c>
      <c r="G1478" t="s">
        <v>35</v>
      </c>
      <c r="H1478">
        <v>4053</v>
      </c>
      <c r="I1478" t="s">
        <v>11</v>
      </c>
      <c r="J1478" t="s">
        <v>43</v>
      </c>
      <c r="K1478" t="s">
        <v>154</v>
      </c>
      <c r="L1478" t="s">
        <v>14</v>
      </c>
      <c r="M1478" s="5">
        <v>65.490000000000009</v>
      </c>
    </row>
    <row r="1479" spans="1:13" x14ac:dyDescent="0.2">
      <c r="A1479" s="2">
        <v>45315</v>
      </c>
      <c r="B1479" s="3">
        <f t="shared" si="71"/>
        <v>2024</v>
      </c>
      <c r="C1479" t="str">
        <f t="shared" si="69"/>
        <v>2023-2024</v>
      </c>
      <c r="D1479" t="s">
        <v>148</v>
      </c>
      <c r="E1479" t="s">
        <v>99</v>
      </c>
      <c r="F1479" t="str">
        <f t="shared" si="70"/>
        <v>Victoria</v>
      </c>
      <c r="G1479" t="s">
        <v>45</v>
      </c>
      <c r="H1479">
        <v>3148</v>
      </c>
      <c r="I1479" t="s">
        <v>11</v>
      </c>
      <c r="J1479" t="s">
        <v>63</v>
      </c>
      <c r="K1479" t="s">
        <v>151</v>
      </c>
      <c r="L1479" t="s">
        <v>21</v>
      </c>
      <c r="M1479" s="5">
        <v>65.5</v>
      </c>
    </row>
    <row r="1480" spans="1:13" x14ac:dyDescent="0.2">
      <c r="A1480" s="2">
        <v>45602</v>
      </c>
      <c r="B1480" s="3">
        <f t="shared" si="71"/>
        <v>2025</v>
      </c>
      <c r="C1480" t="str">
        <f t="shared" si="69"/>
        <v>2024-2025</v>
      </c>
      <c r="D1480" t="s">
        <v>148</v>
      </c>
      <c r="E1480" t="s">
        <v>81</v>
      </c>
      <c r="F1480" t="str">
        <f t="shared" si="70"/>
        <v>New South Wales</v>
      </c>
      <c r="G1480" t="s">
        <v>10</v>
      </c>
      <c r="H1480">
        <v>2485</v>
      </c>
      <c r="I1480" t="s">
        <v>11</v>
      </c>
      <c r="J1480" t="s">
        <v>68</v>
      </c>
      <c r="K1480" t="s">
        <v>19</v>
      </c>
      <c r="L1480" t="s">
        <v>23</v>
      </c>
      <c r="M1480" s="5">
        <v>65.56</v>
      </c>
    </row>
    <row r="1481" spans="1:13" x14ac:dyDescent="0.2">
      <c r="A1481" s="2">
        <v>45244</v>
      </c>
      <c r="B1481" s="3">
        <f t="shared" si="71"/>
        <v>2024</v>
      </c>
      <c r="C1481" t="str">
        <f t="shared" si="69"/>
        <v>2023-2024</v>
      </c>
      <c r="D1481" t="s">
        <v>147</v>
      </c>
      <c r="E1481" t="s">
        <v>128</v>
      </c>
      <c r="F1481" t="str">
        <f t="shared" si="70"/>
        <v>Western Australia</v>
      </c>
      <c r="G1481" t="s">
        <v>48</v>
      </c>
      <c r="H1481">
        <v>6027</v>
      </c>
      <c r="I1481" t="s">
        <v>11</v>
      </c>
      <c r="J1481" t="s">
        <v>49</v>
      </c>
      <c r="K1481" t="s">
        <v>156</v>
      </c>
      <c r="L1481" t="s">
        <v>17</v>
      </c>
      <c r="M1481" s="5">
        <v>65.8</v>
      </c>
    </row>
    <row r="1482" spans="1:13" x14ac:dyDescent="0.2">
      <c r="A1482" s="2">
        <v>45420</v>
      </c>
      <c r="B1482" s="3">
        <f t="shared" si="71"/>
        <v>2024</v>
      </c>
      <c r="C1482" t="str">
        <f t="shared" si="69"/>
        <v>2023-2024</v>
      </c>
      <c r="D1482" t="s">
        <v>148</v>
      </c>
      <c r="E1482" t="s">
        <v>74</v>
      </c>
      <c r="F1482" t="str">
        <f t="shared" si="70"/>
        <v>South Australia</v>
      </c>
      <c r="G1482" t="s">
        <v>32</v>
      </c>
      <c r="H1482">
        <v>5043</v>
      </c>
      <c r="I1482" t="s">
        <v>11</v>
      </c>
      <c r="J1482" t="s">
        <v>33</v>
      </c>
      <c r="K1482" t="s">
        <v>19</v>
      </c>
      <c r="L1482" t="s">
        <v>23</v>
      </c>
      <c r="M1482" s="5">
        <v>65.88</v>
      </c>
    </row>
    <row r="1483" spans="1:13" x14ac:dyDescent="0.2">
      <c r="A1483" s="2">
        <v>45269</v>
      </c>
      <c r="B1483" s="3">
        <f t="shared" si="71"/>
        <v>2024</v>
      </c>
      <c r="C1483" t="str">
        <f t="shared" si="69"/>
        <v>2023-2024</v>
      </c>
      <c r="D1483" t="s">
        <v>148</v>
      </c>
      <c r="E1483" t="s">
        <v>101</v>
      </c>
      <c r="F1483" t="str">
        <f t="shared" si="70"/>
        <v>Victoria</v>
      </c>
      <c r="G1483" t="s">
        <v>45</v>
      </c>
      <c r="H1483">
        <v>3131</v>
      </c>
      <c r="I1483" t="s">
        <v>11</v>
      </c>
      <c r="J1483" t="s">
        <v>63</v>
      </c>
      <c r="K1483" t="s">
        <v>156</v>
      </c>
      <c r="L1483" t="s">
        <v>17</v>
      </c>
      <c r="M1483" s="5">
        <v>65.88</v>
      </c>
    </row>
    <row r="1484" spans="1:13" x14ac:dyDescent="0.2">
      <c r="A1484" s="2">
        <v>45421</v>
      </c>
      <c r="B1484" s="3">
        <f t="shared" si="71"/>
        <v>2024</v>
      </c>
      <c r="C1484" t="str">
        <f t="shared" si="69"/>
        <v>2023-2024</v>
      </c>
      <c r="D1484" t="s">
        <v>147</v>
      </c>
      <c r="E1484" t="s">
        <v>146</v>
      </c>
      <c r="F1484" t="str">
        <f t="shared" si="70"/>
        <v>Victoria</v>
      </c>
      <c r="G1484" t="s">
        <v>45</v>
      </c>
      <c r="H1484">
        <v>3353</v>
      </c>
      <c r="I1484" t="s">
        <v>11</v>
      </c>
      <c r="J1484" t="s">
        <v>60</v>
      </c>
      <c r="K1484" t="s">
        <v>149</v>
      </c>
      <c r="L1484" t="s">
        <v>15</v>
      </c>
      <c r="M1484" s="5">
        <v>65.89</v>
      </c>
    </row>
    <row r="1485" spans="1:13" x14ac:dyDescent="0.2">
      <c r="A1485" s="2">
        <v>45535</v>
      </c>
      <c r="B1485" s="3">
        <f t="shared" si="71"/>
        <v>2025</v>
      </c>
      <c r="C1485" t="str">
        <f t="shared" si="69"/>
        <v>2024-2025</v>
      </c>
      <c r="D1485" t="s">
        <v>148</v>
      </c>
      <c r="E1485" t="s">
        <v>57</v>
      </c>
      <c r="F1485" t="str">
        <f t="shared" si="70"/>
        <v>New South Wales</v>
      </c>
      <c r="G1485" t="s">
        <v>10</v>
      </c>
      <c r="H1485">
        <v>2560</v>
      </c>
      <c r="I1485" t="s">
        <v>11</v>
      </c>
      <c r="J1485" t="s">
        <v>58</v>
      </c>
      <c r="K1485" t="s">
        <v>153</v>
      </c>
      <c r="L1485" t="s">
        <v>16</v>
      </c>
      <c r="M1485" s="5">
        <v>65.89</v>
      </c>
    </row>
    <row r="1486" spans="1:13" x14ac:dyDescent="0.2">
      <c r="A1486" s="2">
        <v>45115</v>
      </c>
      <c r="B1486" s="3">
        <f t="shared" si="71"/>
        <v>2024</v>
      </c>
      <c r="C1486" t="str">
        <f t="shared" si="69"/>
        <v>2023-2024</v>
      </c>
      <c r="D1486" t="s">
        <v>147</v>
      </c>
      <c r="E1486" t="s">
        <v>44</v>
      </c>
      <c r="F1486" t="str">
        <f t="shared" si="70"/>
        <v>Victoria</v>
      </c>
      <c r="G1486" t="s">
        <v>45</v>
      </c>
      <c r="H1486">
        <v>3066</v>
      </c>
      <c r="I1486" t="s">
        <v>11</v>
      </c>
      <c r="J1486" t="s">
        <v>46</v>
      </c>
      <c r="K1486" t="s">
        <v>19</v>
      </c>
      <c r="L1486" t="s">
        <v>23</v>
      </c>
      <c r="M1486" s="5">
        <v>65.89</v>
      </c>
    </row>
    <row r="1487" spans="1:13" x14ac:dyDescent="0.2">
      <c r="A1487" s="2">
        <v>44994</v>
      </c>
      <c r="B1487" s="3">
        <f t="shared" si="71"/>
        <v>2023</v>
      </c>
      <c r="C1487" t="str">
        <f t="shared" si="69"/>
        <v>2022-2023</v>
      </c>
      <c r="D1487" t="s">
        <v>148</v>
      </c>
      <c r="E1487" t="s">
        <v>89</v>
      </c>
      <c r="F1487" t="str">
        <f t="shared" si="70"/>
        <v>Queensland</v>
      </c>
      <c r="G1487" t="s">
        <v>35</v>
      </c>
      <c r="H1487">
        <v>4655</v>
      </c>
      <c r="I1487" t="s">
        <v>11</v>
      </c>
      <c r="J1487" t="s">
        <v>51</v>
      </c>
      <c r="K1487" t="s">
        <v>153</v>
      </c>
      <c r="L1487" t="s">
        <v>16</v>
      </c>
      <c r="M1487" s="5">
        <v>65.89</v>
      </c>
    </row>
    <row r="1488" spans="1:13" x14ac:dyDescent="0.2">
      <c r="A1488" s="2">
        <v>45306</v>
      </c>
      <c r="B1488" s="3">
        <f t="shared" si="71"/>
        <v>2024</v>
      </c>
      <c r="C1488" t="str">
        <f t="shared" si="69"/>
        <v>2023-2024</v>
      </c>
      <c r="D1488" t="s">
        <v>148</v>
      </c>
      <c r="E1488" t="s">
        <v>125</v>
      </c>
      <c r="F1488" t="str">
        <f t="shared" si="70"/>
        <v>Victoria</v>
      </c>
      <c r="G1488" t="s">
        <v>45</v>
      </c>
      <c r="H1488">
        <v>3400</v>
      </c>
      <c r="I1488" t="s">
        <v>11</v>
      </c>
      <c r="J1488" t="s">
        <v>60</v>
      </c>
      <c r="K1488" t="s">
        <v>153</v>
      </c>
      <c r="L1488" t="s">
        <v>16</v>
      </c>
      <c r="M1488" s="5">
        <v>65.89</v>
      </c>
    </row>
    <row r="1489" spans="1:13" x14ac:dyDescent="0.2">
      <c r="A1489" s="2">
        <v>44938</v>
      </c>
      <c r="B1489" s="3">
        <f t="shared" si="71"/>
        <v>2023</v>
      </c>
      <c r="C1489" t="str">
        <f t="shared" si="69"/>
        <v>2022-2023</v>
      </c>
      <c r="D1489" t="s">
        <v>147</v>
      </c>
      <c r="E1489" t="s">
        <v>128</v>
      </c>
      <c r="F1489" t="str">
        <f t="shared" si="70"/>
        <v>Western Australia</v>
      </c>
      <c r="G1489" t="s">
        <v>48</v>
      </c>
      <c r="H1489">
        <v>6027</v>
      </c>
      <c r="I1489" t="s">
        <v>11</v>
      </c>
      <c r="J1489" t="s">
        <v>49</v>
      </c>
      <c r="K1489" t="s">
        <v>151</v>
      </c>
      <c r="L1489" t="s">
        <v>21</v>
      </c>
      <c r="M1489" s="5">
        <v>65.89</v>
      </c>
    </row>
    <row r="1490" spans="1:13" x14ac:dyDescent="0.2">
      <c r="A1490" s="2">
        <v>45319</v>
      </c>
      <c r="B1490" s="3">
        <f t="shared" si="71"/>
        <v>2024</v>
      </c>
      <c r="C1490" t="str">
        <f t="shared" si="69"/>
        <v>2023-2024</v>
      </c>
      <c r="D1490" t="s">
        <v>148</v>
      </c>
      <c r="E1490" t="s">
        <v>123</v>
      </c>
      <c r="F1490" t="str">
        <f t="shared" si="70"/>
        <v>Western Australia</v>
      </c>
      <c r="G1490" t="s">
        <v>48</v>
      </c>
      <c r="H1490">
        <v>6109</v>
      </c>
      <c r="I1490" t="s">
        <v>11</v>
      </c>
      <c r="J1490" t="s">
        <v>94</v>
      </c>
      <c r="K1490" t="s">
        <v>151</v>
      </c>
      <c r="L1490" t="s">
        <v>21</v>
      </c>
      <c r="M1490" s="5">
        <v>65.89</v>
      </c>
    </row>
    <row r="1491" spans="1:13" x14ac:dyDescent="0.2">
      <c r="A1491" s="2">
        <v>45288</v>
      </c>
      <c r="B1491" s="3">
        <f t="shared" si="71"/>
        <v>2024</v>
      </c>
      <c r="C1491" t="str">
        <f t="shared" si="69"/>
        <v>2023-2024</v>
      </c>
      <c r="D1491" t="s">
        <v>147</v>
      </c>
      <c r="E1491" t="s">
        <v>139</v>
      </c>
      <c r="F1491" t="str">
        <f t="shared" si="70"/>
        <v>New South Wales</v>
      </c>
      <c r="G1491" t="s">
        <v>10</v>
      </c>
      <c r="H1491">
        <v>2020</v>
      </c>
      <c r="I1491" t="s">
        <v>11</v>
      </c>
      <c r="J1491" t="s">
        <v>12</v>
      </c>
      <c r="K1491" t="s">
        <v>153</v>
      </c>
      <c r="L1491" t="s">
        <v>16</v>
      </c>
      <c r="M1491" s="5">
        <v>65.89</v>
      </c>
    </row>
    <row r="1492" spans="1:13" x14ac:dyDescent="0.2">
      <c r="A1492" s="2">
        <v>45159</v>
      </c>
      <c r="B1492" s="3">
        <f t="shared" si="71"/>
        <v>2024</v>
      </c>
      <c r="C1492" t="str">
        <f t="shared" si="69"/>
        <v>2023-2024</v>
      </c>
      <c r="D1492" t="s">
        <v>147</v>
      </c>
      <c r="E1492" t="s">
        <v>82</v>
      </c>
      <c r="F1492" t="str">
        <f t="shared" si="70"/>
        <v>Queensland</v>
      </c>
      <c r="G1492" t="s">
        <v>35</v>
      </c>
      <c r="H1492">
        <v>4012</v>
      </c>
      <c r="I1492" t="s">
        <v>11</v>
      </c>
      <c r="J1492" t="s">
        <v>43</v>
      </c>
      <c r="K1492" t="s">
        <v>153</v>
      </c>
      <c r="L1492" t="s">
        <v>16</v>
      </c>
      <c r="M1492" s="5">
        <v>65.89</v>
      </c>
    </row>
    <row r="1493" spans="1:13" x14ac:dyDescent="0.2">
      <c r="A1493" s="2">
        <v>45518</v>
      </c>
      <c r="B1493" s="3">
        <f t="shared" si="71"/>
        <v>2025</v>
      </c>
      <c r="C1493" t="str">
        <f t="shared" si="69"/>
        <v>2024-2025</v>
      </c>
      <c r="D1493" t="s">
        <v>148</v>
      </c>
      <c r="E1493" t="s">
        <v>140</v>
      </c>
      <c r="F1493" t="str">
        <f t="shared" si="70"/>
        <v>Tasmania</v>
      </c>
      <c r="G1493" t="s">
        <v>70</v>
      </c>
      <c r="H1493">
        <v>7320</v>
      </c>
      <c r="I1493" t="s">
        <v>11</v>
      </c>
      <c r="J1493" t="s">
        <v>71</v>
      </c>
      <c r="K1493" t="s">
        <v>155</v>
      </c>
      <c r="L1493" t="s">
        <v>20</v>
      </c>
      <c r="M1493" s="5">
        <v>65.900000000000006</v>
      </c>
    </row>
    <row r="1494" spans="1:13" x14ac:dyDescent="0.2">
      <c r="A1494" s="2">
        <v>45572</v>
      </c>
      <c r="B1494" s="3">
        <f t="shared" si="71"/>
        <v>2025</v>
      </c>
      <c r="C1494" t="str">
        <f t="shared" si="69"/>
        <v>2024-2025</v>
      </c>
      <c r="D1494" t="s">
        <v>148</v>
      </c>
      <c r="E1494" t="s">
        <v>81</v>
      </c>
      <c r="F1494" t="str">
        <f t="shared" si="70"/>
        <v>New South Wales</v>
      </c>
      <c r="G1494" t="s">
        <v>10</v>
      </c>
      <c r="H1494">
        <v>2485</v>
      </c>
      <c r="I1494" t="s">
        <v>11</v>
      </c>
      <c r="J1494" t="s">
        <v>68</v>
      </c>
      <c r="K1494" t="s">
        <v>150</v>
      </c>
      <c r="L1494" t="s">
        <v>18</v>
      </c>
      <c r="M1494" s="5">
        <v>65.92</v>
      </c>
    </row>
    <row r="1495" spans="1:13" x14ac:dyDescent="0.2">
      <c r="A1495" s="2">
        <v>45267</v>
      </c>
      <c r="B1495" s="3">
        <f t="shared" si="71"/>
        <v>2024</v>
      </c>
      <c r="C1495" t="str">
        <f t="shared" si="69"/>
        <v>2023-2024</v>
      </c>
      <c r="D1495" t="s">
        <v>148</v>
      </c>
      <c r="E1495" t="s">
        <v>57</v>
      </c>
      <c r="F1495" t="str">
        <f t="shared" si="70"/>
        <v>New South Wales</v>
      </c>
      <c r="G1495" t="s">
        <v>10</v>
      </c>
      <c r="H1495">
        <v>2560</v>
      </c>
      <c r="I1495" t="s">
        <v>11</v>
      </c>
      <c r="J1495" t="s">
        <v>58</v>
      </c>
      <c r="K1495" t="s">
        <v>149</v>
      </c>
      <c r="L1495" t="s">
        <v>15</v>
      </c>
      <c r="M1495" s="5">
        <v>65.930000000000007</v>
      </c>
    </row>
    <row r="1496" spans="1:13" x14ac:dyDescent="0.2">
      <c r="A1496" s="2">
        <v>45385</v>
      </c>
      <c r="B1496" s="3">
        <f t="shared" si="71"/>
        <v>2024</v>
      </c>
      <c r="C1496" t="str">
        <f t="shared" si="69"/>
        <v>2023-2024</v>
      </c>
      <c r="D1496" t="s">
        <v>147</v>
      </c>
      <c r="E1496" t="s">
        <v>119</v>
      </c>
      <c r="F1496" t="str">
        <f t="shared" si="70"/>
        <v>Queensland</v>
      </c>
      <c r="G1496" t="s">
        <v>35</v>
      </c>
      <c r="H1496">
        <v>4570</v>
      </c>
      <c r="I1496" t="s">
        <v>11</v>
      </c>
      <c r="J1496" t="s">
        <v>120</v>
      </c>
      <c r="K1496" t="s">
        <v>150</v>
      </c>
      <c r="L1496" t="s">
        <v>18</v>
      </c>
      <c r="M1496" s="5">
        <v>65.930000000000007</v>
      </c>
    </row>
    <row r="1497" spans="1:13" x14ac:dyDescent="0.2">
      <c r="A1497" s="2">
        <v>45467</v>
      </c>
      <c r="B1497" s="3">
        <f t="shared" si="71"/>
        <v>2024</v>
      </c>
      <c r="C1497" t="str">
        <f t="shared" si="69"/>
        <v>2023-2024</v>
      </c>
      <c r="D1497" t="s">
        <v>147</v>
      </c>
      <c r="E1497" t="s">
        <v>28</v>
      </c>
      <c r="F1497" t="str">
        <f t="shared" si="70"/>
        <v>Northern Territory</v>
      </c>
      <c r="G1497" t="s">
        <v>29</v>
      </c>
      <c r="H1497">
        <v>800</v>
      </c>
      <c r="I1497" t="s">
        <v>11</v>
      </c>
      <c r="J1497" t="s">
        <v>30</v>
      </c>
      <c r="K1497" t="s">
        <v>154</v>
      </c>
      <c r="L1497" t="s">
        <v>14</v>
      </c>
      <c r="M1497" s="5">
        <v>65.960000000000008</v>
      </c>
    </row>
    <row r="1498" spans="1:13" x14ac:dyDescent="0.2">
      <c r="A1498" s="2">
        <v>45105</v>
      </c>
      <c r="B1498" s="3">
        <f t="shared" si="71"/>
        <v>2023</v>
      </c>
      <c r="C1498" t="str">
        <f t="shared" si="69"/>
        <v>2022-2023</v>
      </c>
      <c r="D1498" t="s">
        <v>148</v>
      </c>
      <c r="E1498" t="s">
        <v>116</v>
      </c>
      <c r="F1498" t="str">
        <f t="shared" si="70"/>
        <v>Western Australia</v>
      </c>
      <c r="G1498" t="s">
        <v>48</v>
      </c>
      <c r="H1498">
        <v>6725</v>
      </c>
      <c r="I1498" t="s">
        <v>11</v>
      </c>
      <c r="J1498" t="s">
        <v>77</v>
      </c>
      <c r="K1498" t="s">
        <v>151</v>
      </c>
      <c r="L1498" t="s">
        <v>21</v>
      </c>
      <c r="M1498" s="5">
        <v>66</v>
      </c>
    </row>
    <row r="1499" spans="1:13" x14ac:dyDescent="0.2">
      <c r="A1499" s="2">
        <v>45492</v>
      </c>
      <c r="B1499" s="3">
        <f t="shared" si="71"/>
        <v>2025</v>
      </c>
      <c r="C1499" t="str">
        <f t="shared" si="69"/>
        <v>2024-2025</v>
      </c>
      <c r="D1499" t="s">
        <v>148</v>
      </c>
      <c r="E1499" t="s">
        <v>144</v>
      </c>
      <c r="F1499" t="str">
        <f t="shared" si="70"/>
        <v>Queensland</v>
      </c>
      <c r="G1499" t="s">
        <v>35</v>
      </c>
      <c r="H1499">
        <v>4566</v>
      </c>
      <c r="I1499" t="s">
        <v>11</v>
      </c>
      <c r="J1499" t="s">
        <v>120</v>
      </c>
      <c r="K1499" t="s">
        <v>19</v>
      </c>
      <c r="L1499" t="s">
        <v>23</v>
      </c>
      <c r="M1499" s="5">
        <v>66.11</v>
      </c>
    </row>
    <row r="1500" spans="1:13" x14ac:dyDescent="0.2">
      <c r="A1500" s="2">
        <v>44947</v>
      </c>
      <c r="B1500" s="3">
        <f t="shared" si="71"/>
        <v>2023</v>
      </c>
      <c r="C1500" t="str">
        <f t="shared" si="69"/>
        <v>2022-2023</v>
      </c>
      <c r="D1500" t="s">
        <v>147</v>
      </c>
      <c r="E1500" t="s">
        <v>83</v>
      </c>
      <c r="F1500" t="str">
        <f t="shared" si="70"/>
        <v>New South Wales</v>
      </c>
      <c r="G1500" t="s">
        <v>10</v>
      </c>
      <c r="H1500">
        <v>2750</v>
      </c>
      <c r="I1500" t="s">
        <v>11</v>
      </c>
      <c r="J1500" t="s">
        <v>25</v>
      </c>
      <c r="K1500" t="s">
        <v>156</v>
      </c>
      <c r="L1500" t="s">
        <v>17</v>
      </c>
      <c r="M1500" s="5">
        <v>66.650000000000006</v>
      </c>
    </row>
    <row r="1501" spans="1:13" x14ac:dyDescent="0.2">
      <c r="A1501" s="2">
        <v>45411</v>
      </c>
      <c r="B1501" s="3">
        <f t="shared" si="71"/>
        <v>2024</v>
      </c>
      <c r="C1501" t="str">
        <f t="shared" si="69"/>
        <v>2023-2024</v>
      </c>
      <c r="D1501" t="s">
        <v>147</v>
      </c>
      <c r="E1501" t="s">
        <v>96</v>
      </c>
      <c r="F1501" t="str">
        <f t="shared" si="70"/>
        <v>Western Australia</v>
      </c>
      <c r="G1501" t="s">
        <v>48</v>
      </c>
      <c r="H1501">
        <v>6330</v>
      </c>
      <c r="I1501" t="s">
        <v>11</v>
      </c>
      <c r="J1501" t="s">
        <v>94</v>
      </c>
      <c r="K1501" t="s">
        <v>157</v>
      </c>
      <c r="L1501" t="s">
        <v>22</v>
      </c>
      <c r="M1501" s="5">
        <v>66.87</v>
      </c>
    </row>
    <row r="1502" spans="1:13" x14ac:dyDescent="0.2">
      <c r="A1502" s="2">
        <v>45389</v>
      </c>
      <c r="B1502" s="3">
        <f t="shared" si="71"/>
        <v>2024</v>
      </c>
      <c r="C1502" t="str">
        <f t="shared" si="69"/>
        <v>2023-2024</v>
      </c>
      <c r="D1502" t="s">
        <v>147</v>
      </c>
      <c r="E1502" t="s">
        <v>62</v>
      </c>
      <c r="F1502" t="str">
        <f t="shared" si="70"/>
        <v>Victoria</v>
      </c>
      <c r="G1502" t="s">
        <v>45</v>
      </c>
      <c r="H1502">
        <v>3134</v>
      </c>
      <c r="I1502" t="s">
        <v>11</v>
      </c>
      <c r="J1502" t="s">
        <v>63</v>
      </c>
      <c r="K1502" t="s">
        <v>19</v>
      </c>
      <c r="L1502" t="s">
        <v>23</v>
      </c>
      <c r="M1502" s="5">
        <v>66.87</v>
      </c>
    </row>
    <row r="1503" spans="1:13" x14ac:dyDescent="0.2">
      <c r="A1503" s="2">
        <v>45223</v>
      </c>
      <c r="B1503" s="3">
        <f t="shared" si="71"/>
        <v>2024</v>
      </c>
      <c r="C1503" t="str">
        <f t="shared" si="69"/>
        <v>2023-2024</v>
      </c>
      <c r="D1503" t="s">
        <v>148</v>
      </c>
      <c r="E1503" t="s">
        <v>115</v>
      </c>
      <c r="F1503" t="str">
        <f t="shared" si="70"/>
        <v>Western Australia</v>
      </c>
      <c r="G1503" t="s">
        <v>48</v>
      </c>
      <c r="H1503">
        <v>6280</v>
      </c>
      <c r="I1503" t="s">
        <v>11</v>
      </c>
      <c r="J1503" t="s">
        <v>94</v>
      </c>
      <c r="K1503" t="s">
        <v>157</v>
      </c>
      <c r="L1503" t="s">
        <v>22</v>
      </c>
      <c r="M1503" s="5">
        <v>66.92</v>
      </c>
    </row>
    <row r="1504" spans="1:13" x14ac:dyDescent="0.2">
      <c r="A1504" s="2">
        <v>45004</v>
      </c>
      <c r="B1504" s="3">
        <f t="shared" si="71"/>
        <v>2023</v>
      </c>
      <c r="C1504" t="str">
        <f t="shared" si="69"/>
        <v>2022-2023</v>
      </c>
      <c r="D1504" t="s">
        <v>147</v>
      </c>
      <c r="E1504" t="s">
        <v>41</v>
      </c>
      <c r="F1504" t="str">
        <f t="shared" si="70"/>
        <v>New South Wales</v>
      </c>
      <c r="G1504" t="s">
        <v>10</v>
      </c>
      <c r="H1504">
        <v>2830</v>
      </c>
      <c r="I1504" t="s">
        <v>11</v>
      </c>
      <c r="J1504" t="s">
        <v>25</v>
      </c>
      <c r="K1504" t="s">
        <v>157</v>
      </c>
      <c r="L1504" t="s">
        <v>22</v>
      </c>
      <c r="M1504" s="5">
        <v>66.930000000000007</v>
      </c>
    </row>
    <row r="1505" spans="1:13" x14ac:dyDescent="0.2">
      <c r="A1505" s="2">
        <v>45436</v>
      </c>
      <c r="B1505" s="3">
        <f t="shared" si="71"/>
        <v>2024</v>
      </c>
      <c r="C1505" t="str">
        <f t="shared" si="69"/>
        <v>2023-2024</v>
      </c>
      <c r="D1505" t="s">
        <v>147</v>
      </c>
      <c r="E1505" t="s">
        <v>85</v>
      </c>
      <c r="F1505" t="str">
        <f t="shared" si="70"/>
        <v>Queensland</v>
      </c>
      <c r="G1505" t="s">
        <v>35</v>
      </c>
      <c r="H1505">
        <v>4883</v>
      </c>
      <c r="I1505" t="s">
        <v>11</v>
      </c>
      <c r="J1505" t="s">
        <v>36</v>
      </c>
      <c r="K1505" t="s">
        <v>154</v>
      </c>
      <c r="L1505" t="s">
        <v>14</v>
      </c>
      <c r="M1505" s="5">
        <v>66.94</v>
      </c>
    </row>
    <row r="1506" spans="1:13" x14ac:dyDescent="0.2">
      <c r="A1506" s="2">
        <v>45455</v>
      </c>
      <c r="B1506" s="3">
        <f t="shared" si="71"/>
        <v>2024</v>
      </c>
      <c r="C1506" t="str">
        <f t="shared" si="69"/>
        <v>2023-2024</v>
      </c>
      <c r="D1506" t="s">
        <v>147</v>
      </c>
      <c r="E1506" t="s">
        <v>128</v>
      </c>
      <c r="F1506" t="str">
        <f t="shared" si="70"/>
        <v>Western Australia</v>
      </c>
      <c r="G1506" t="s">
        <v>48</v>
      </c>
      <c r="H1506">
        <v>6027</v>
      </c>
      <c r="I1506" t="s">
        <v>11</v>
      </c>
      <c r="J1506" t="s">
        <v>49</v>
      </c>
      <c r="K1506" t="s">
        <v>154</v>
      </c>
      <c r="L1506" t="s">
        <v>14</v>
      </c>
      <c r="M1506" s="5">
        <v>66.94</v>
      </c>
    </row>
    <row r="1507" spans="1:13" x14ac:dyDescent="0.2">
      <c r="A1507" s="2">
        <v>45449</v>
      </c>
      <c r="B1507" s="3">
        <f t="shared" si="71"/>
        <v>2024</v>
      </c>
      <c r="C1507" t="str">
        <f t="shared" si="69"/>
        <v>2023-2024</v>
      </c>
      <c r="D1507" t="s">
        <v>148</v>
      </c>
      <c r="E1507" t="s">
        <v>74</v>
      </c>
      <c r="F1507" t="str">
        <f t="shared" si="70"/>
        <v>South Australia</v>
      </c>
      <c r="G1507" t="s">
        <v>32</v>
      </c>
      <c r="H1507">
        <v>5043</v>
      </c>
      <c r="I1507" t="s">
        <v>11</v>
      </c>
      <c r="J1507" t="s">
        <v>33</v>
      </c>
      <c r="K1507" t="s">
        <v>154</v>
      </c>
      <c r="L1507" t="s">
        <v>14</v>
      </c>
      <c r="M1507" s="5">
        <v>66.95</v>
      </c>
    </row>
    <row r="1508" spans="1:13" x14ac:dyDescent="0.2">
      <c r="A1508" s="2">
        <v>45389</v>
      </c>
      <c r="B1508" s="3">
        <f t="shared" si="71"/>
        <v>2024</v>
      </c>
      <c r="C1508" t="str">
        <f t="shared" si="69"/>
        <v>2023-2024</v>
      </c>
      <c r="D1508" t="s">
        <v>148</v>
      </c>
      <c r="E1508" t="s">
        <v>69</v>
      </c>
      <c r="F1508" t="str">
        <f t="shared" si="70"/>
        <v>Tasmania</v>
      </c>
      <c r="G1508" t="s">
        <v>70</v>
      </c>
      <c r="H1508">
        <v>7018</v>
      </c>
      <c r="I1508" t="s">
        <v>11</v>
      </c>
      <c r="J1508" t="s">
        <v>71</v>
      </c>
      <c r="K1508" t="s">
        <v>154</v>
      </c>
      <c r="L1508" t="s">
        <v>14</v>
      </c>
      <c r="M1508" s="5">
        <v>66.960000000000008</v>
      </c>
    </row>
    <row r="1509" spans="1:13" x14ac:dyDescent="0.2">
      <c r="A1509" s="2">
        <v>45435</v>
      </c>
      <c r="B1509" s="3">
        <f t="shared" si="71"/>
        <v>2024</v>
      </c>
      <c r="C1509" t="str">
        <f t="shared" si="69"/>
        <v>2023-2024</v>
      </c>
      <c r="D1509" t="s">
        <v>147</v>
      </c>
      <c r="E1509" t="s">
        <v>28</v>
      </c>
      <c r="F1509" t="str">
        <f t="shared" si="70"/>
        <v>Northern Territory</v>
      </c>
      <c r="G1509" t="s">
        <v>29</v>
      </c>
      <c r="H1509">
        <v>800</v>
      </c>
      <c r="I1509" t="s">
        <v>11</v>
      </c>
      <c r="J1509" t="s">
        <v>30</v>
      </c>
      <c r="K1509" t="s">
        <v>152</v>
      </c>
      <c r="L1509" t="s">
        <v>13</v>
      </c>
      <c r="M1509" s="5">
        <v>67.180000000000007</v>
      </c>
    </row>
    <row r="1510" spans="1:13" x14ac:dyDescent="0.2">
      <c r="A1510" s="2">
        <v>45391</v>
      </c>
      <c r="B1510" s="3">
        <f t="shared" si="71"/>
        <v>2024</v>
      </c>
      <c r="C1510" t="str">
        <f t="shared" si="69"/>
        <v>2023-2024</v>
      </c>
      <c r="D1510" t="s">
        <v>147</v>
      </c>
      <c r="E1510" t="s">
        <v>75</v>
      </c>
      <c r="F1510" t="str">
        <f t="shared" si="70"/>
        <v>Victoria</v>
      </c>
      <c r="G1510" t="s">
        <v>45</v>
      </c>
      <c r="H1510">
        <v>3630</v>
      </c>
      <c r="I1510" t="s">
        <v>11</v>
      </c>
      <c r="J1510" t="s">
        <v>55</v>
      </c>
      <c r="K1510" t="s">
        <v>155</v>
      </c>
      <c r="L1510" t="s">
        <v>20</v>
      </c>
      <c r="M1510" s="5">
        <v>67.430000000000007</v>
      </c>
    </row>
    <row r="1511" spans="1:13" x14ac:dyDescent="0.2">
      <c r="A1511" s="2">
        <v>45222</v>
      </c>
      <c r="B1511" s="3">
        <f t="shared" si="71"/>
        <v>2024</v>
      </c>
      <c r="C1511" t="str">
        <f t="shared" si="69"/>
        <v>2023-2024</v>
      </c>
      <c r="D1511" t="s">
        <v>148</v>
      </c>
      <c r="E1511" t="s">
        <v>65</v>
      </c>
      <c r="F1511" t="str">
        <f t="shared" si="70"/>
        <v>New South Wales</v>
      </c>
      <c r="G1511" t="s">
        <v>10</v>
      </c>
      <c r="H1511">
        <v>2541</v>
      </c>
      <c r="I1511" t="s">
        <v>11</v>
      </c>
      <c r="J1511" t="s">
        <v>58</v>
      </c>
      <c r="K1511" t="s">
        <v>157</v>
      </c>
      <c r="L1511" t="s">
        <v>22</v>
      </c>
      <c r="M1511" s="5">
        <v>67.45</v>
      </c>
    </row>
    <row r="1512" spans="1:13" x14ac:dyDescent="0.2">
      <c r="A1512" s="2">
        <v>44962</v>
      </c>
      <c r="B1512" s="3">
        <f t="shared" si="71"/>
        <v>2023</v>
      </c>
      <c r="C1512" t="str">
        <f t="shared" si="69"/>
        <v>2022-2023</v>
      </c>
      <c r="D1512" t="s">
        <v>148</v>
      </c>
      <c r="E1512" t="s">
        <v>62</v>
      </c>
      <c r="F1512" t="str">
        <f t="shared" si="70"/>
        <v>Victoria</v>
      </c>
      <c r="G1512" t="s">
        <v>45</v>
      </c>
      <c r="H1512">
        <v>3134</v>
      </c>
      <c r="I1512" t="s">
        <v>11</v>
      </c>
      <c r="J1512" t="s">
        <v>63</v>
      </c>
      <c r="K1512" t="s">
        <v>154</v>
      </c>
      <c r="L1512" t="s">
        <v>14</v>
      </c>
      <c r="M1512" s="5">
        <v>67.47</v>
      </c>
    </row>
    <row r="1513" spans="1:13" x14ac:dyDescent="0.2">
      <c r="A1513" s="2">
        <v>45625</v>
      </c>
      <c r="B1513" s="3">
        <f t="shared" si="71"/>
        <v>2025</v>
      </c>
      <c r="C1513" t="str">
        <f t="shared" si="69"/>
        <v>2024-2025</v>
      </c>
      <c r="D1513" t="s">
        <v>147</v>
      </c>
      <c r="E1513" t="s">
        <v>108</v>
      </c>
      <c r="F1513" t="str">
        <f t="shared" si="70"/>
        <v>Victoria</v>
      </c>
      <c r="G1513" t="s">
        <v>45</v>
      </c>
      <c r="H1513">
        <v>3018</v>
      </c>
      <c r="I1513" t="s">
        <v>11</v>
      </c>
      <c r="J1513" t="s">
        <v>46</v>
      </c>
      <c r="K1513" t="s">
        <v>149</v>
      </c>
      <c r="L1513" t="s">
        <v>15</v>
      </c>
      <c r="M1513" s="5">
        <v>67.58</v>
      </c>
    </row>
    <row r="1514" spans="1:13" x14ac:dyDescent="0.2">
      <c r="A1514" s="2">
        <v>45134</v>
      </c>
      <c r="B1514" s="3">
        <f t="shared" si="71"/>
        <v>2024</v>
      </c>
      <c r="C1514" t="str">
        <f t="shared" si="69"/>
        <v>2023-2024</v>
      </c>
      <c r="D1514" t="s">
        <v>147</v>
      </c>
      <c r="E1514" t="s">
        <v>64</v>
      </c>
      <c r="F1514" t="str">
        <f t="shared" si="70"/>
        <v>Victoria</v>
      </c>
      <c r="G1514" t="s">
        <v>45</v>
      </c>
      <c r="H1514">
        <v>3199</v>
      </c>
      <c r="I1514" t="s">
        <v>11</v>
      </c>
      <c r="J1514" t="s">
        <v>63</v>
      </c>
      <c r="K1514" t="s">
        <v>154</v>
      </c>
      <c r="L1514" t="s">
        <v>14</v>
      </c>
      <c r="M1514" s="5">
        <v>67.66</v>
      </c>
    </row>
    <row r="1515" spans="1:13" x14ac:dyDescent="0.2">
      <c r="A1515" s="2">
        <v>45481</v>
      </c>
      <c r="B1515" s="3">
        <f t="shared" si="71"/>
        <v>2025</v>
      </c>
      <c r="C1515" t="str">
        <f t="shared" si="69"/>
        <v>2024-2025</v>
      </c>
      <c r="D1515" t="s">
        <v>147</v>
      </c>
      <c r="E1515" t="s">
        <v>41</v>
      </c>
      <c r="F1515" t="str">
        <f t="shared" si="70"/>
        <v>New South Wales</v>
      </c>
      <c r="G1515" t="s">
        <v>10</v>
      </c>
      <c r="H1515">
        <v>2830</v>
      </c>
      <c r="I1515" t="s">
        <v>11</v>
      </c>
      <c r="J1515" t="s">
        <v>25</v>
      </c>
      <c r="K1515" t="s">
        <v>156</v>
      </c>
      <c r="L1515" t="s">
        <v>17</v>
      </c>
      <c r="M1515" s="5">
        <v>67.83</v>
      </c>
    </row>
    <row r="1516" spans="1:13" x14ac:dyDescent="0.2">
      <c r="A1516" s="2">
        <v>44954</v>
      </c>
      <c r="B1516" s="3">
        <f t="shared" si="71"/>
        <v>2023</v>
      </c>
      <c r="C1516" t="str">
        <f t="shared" si="69"/>
        <v>2022-2023</v>
      </c>
      <c r="D1516" t="s">
        <v>148</v>
      </c>
      <c r="E1516" t="s">
        <v>97</v>
      </c>
      <c r="F1516" t="str">
        <f t="shared" si="70"/>
        <v>Tasmania</v>
      </c>
      <c r="G1516" t="s">
        <v>70</v>
      </c>
      <c r="H1516">
        <v>7250</v>
      </c>
      <c r="I1516" t="s">
        <v>11</v>
      </c>
      <c r="J1516" t="s">
        <v>71</v>
      </c>
      <c r="K1516" t="s">
        <v>150</v>
      </c>
      <c r="L1516" t="s">
        <v>18</v>
      </c>
      <c r="M1516" s="5">
        <v>67.83</v>
      </c>
    </row>
    <row r="1517" spans="1:13" x14ac:dyDescent="0.2">
      <c r="A1517" s="2">
        <v>45397</v>
      </c>
      <c r="B1517" s="3">
        <f t="shared" si="71"/>
        <v>2024</v>
      </c>
      <c r="C1517" t="str">
        <f t="shared" si="69"/>
        <v>2023-2024</v>
      </c>
      <c r="D1517" t="s">
        <v>147</v>
      </c>
      <c r="E1517" t="s">
        <v>52</v>
      </c>
      <c r="F1517" t="str">
        <f t="shared" si="70"/>
        <v>Victoria</v>
      </c>
      <c r="G1517" t="s">
        <v>45</v>
      </c>
      <c r="H1517">
        <v>3030</v>
      </c>
      <c r="I1517" t="s">
        <v>11</v>
      </c>
      <c r="J1517" t="s">
        <v>46</v>
      </c>
      <c r="K1517" t="s">
        <v>149</v>
      </c>
      <c r="L1517" t="s">
        <v>15</v>
      </c>
      <c r="M1517" s="5">
        <v>67.83</v>
      </c>
    </row>
    <row r="1518" spans="1:13" x14ac:dyDescent="0.2">
      <c r="A1518" s="2">
        <v>45124</v>
      </c>
      <c r="B1518" s="3">
        <f t="shared" si="71"/>
        <v>2024</v>
      </c>
      <c r="C1518" t="str">
        <f t="shared" si="69"/>
        <v>2023-2024</v>
      </c>
      <c r="D1518" t="s">
        <v>148</v>
      </c>
      <c r="E1518" t="s">
        <v>121</v>
      </c>
      <c r="F1518" t="str">
        <f t="shared" si="70"/>
        <v>Queensland</v>
      </c>
      <c r="G1518" t="s">
        <v>35</v>
      </c>
      <c r="H1518">
        <v>4700</v>
      </c>
      <c r="I1518" t="s">
        <v>11</v>
      </c>
      <c r="J1518" t="s">
        <v>51</v>
      </c>
      <c r="K1518" t="s">
        <v>155</v>
      </c>
      <c r="L1518" t="s">
        <v>20</v>
      </c>
      <c r="M1518" s="5">
        <v>67.849999999999994</v>
      </c>
    </row>
    <row r="1519" spans="1:13" x14ac:dyDescent="0.2">
      <c r="A1519" s="2">
        <v>45018</v>
      </c>
      <c r="B1519" s="3">
        <f t="shared" si="71"/>
        <v>2023</v>
      </c>
      <c r="C1519" t="str">
        <f t="shared" si="69"/>
        <v>2022-2023</v>
      </c>
      <c r="D1519" t="s">
        <v>148</v>
      </c>
      <c r="E1519" t="s">
        <v>92</v>
      </c>
      <c r="F1519" t="str">
        <f t="shared" si="70"/>
        <v>Queensland</v>
      </c>
      <c r="G1519" t="s">
        <v>35</v>
      </c>
      <c r="H1519">
        <v>4068</v>
      </c>
      <c r="I1519" t="s">
        <v>11</v>
      </c>
      <c r="J1519" t="s">
        <v>43</v>
      </c>
      <c r="K1519" t="s">
        <v>157</v>
      </c>
      <c r="L1519" t="s">
        <v>22</v>
      </c>
      <c r="M1519" s="5">
        <v>67.86</v>
      </c>
    </row>
    <row r="1520" spans="1:13" x14ac:dyDescent="0.2">
      <c r="A1520" s="2">
        <v>45548</v>
      </c>
      <c r="B1520" s="3">
        <f t="shared" si="71"/>
        <v>2025</v>
      </c>
      <c r="C1520" t="str">
        <f t="shared" si="69"/>
        <v>2024-2025</v>
      </c>
      <c r="D1520" t="s">
        <v>147</v>
      </c>
      <c r="E1520" t="s">
        <v>52</v>
      </c>
      <c r="F1520" t="str">
        <f t="shared" si="70"/>
        <v>Victoria</v>
      </c>
      <c r="G1520" t="s">
        <v>45</v>
      </c>
      <c r="H1520">
        <v>3030</v>
      </c>
      <c r="I1520" t="s">
        <v>11</v>
      </c>
      <c r="J1520" t="s">
        <v>46</v>
      </c>
      <c r="K1520" t="s">
        <v>19</v>
      </c>
      <c r="L1520" t="s">
        <v>23</v>
      </c>
      <c r="M1520" s="5">
        <v>67.89</v>
      </c>
    </row>
    <row r="1521" spans="1:13" x14ac:dyDescent="0.2">
      <c r="A1521" s="2">
        <v>45120</v>
      </c>
      <c r="B1521" s="3">
        <f t="shared" si="71"/>
        <v>2024</v>
      </c>
      <c r="C1521" t="str">
        <f t="shared" si="69"/>
        <v>2023-2024</v>
      </c>
      <c r="D1521" t="s">
        <v>148</v>
      </c>
      <c r="E1521" t="s">
        <v>52</v>
      </c>
      <c r="F1521" t="str">
        <f t="shared" si="70"/>
        <v>Victoria</v>
      </c>
      <c r="G1521" t="s">
        <v>45</v>
      </c>
      <c r="H1521">
        <v>3030</v>
      </c>
      <c r="I1521" t="s">
        <v>11</v>
      </c>
      <c r="J1521" t="s">
        <v>46</v>
      </c>
      <c r="K1521" t="s">
        <v>153</v>
      </c>
      <c r="L1521" t="s">
        <v>16</v>
      </c>
      <c r="M1521" s="5">
        <v>67.94</v>
      </c>
    </row>
    <row r="1522" spans="1:13" x14ac:dyDescent="0.2">
      <c r="A1522" s="2">
        <v>44973</v>
      </c>
      <c r="B1522" s="3">
        <f t="shared" si="71"/>
        <v>2023</v>
      </c>
      <c r="C1522" t="str">
        <f t="shared" si="69"/>
        <v>2022-2023</v>
      </c>
      <c r="D1522" t="s">
        <v>147</v>
      </c>
      <c r="E1522" t="s">
        <v>111</v>
      </c>
      <c r="F1522" t="str">
        <f t="shared" si="70"/>
        <v>New South Wales</v>
      </c>
      <c r="G1522" t="s">
        <v>10</v>
      </c>
      <c r="H1522">
        <v>2120</v>
      </c>
      <c r="I1522" t="s">
        <v>11</v>
      </c>
      <c r="J1522" t="s">
        <v>27</v>
      </c>
      <c r="K1522" t="s">
        <v>154</v>
      </c>
      <c r="L1522" t="s">
        <v>14</v>
      </c>
      <c r="M1522" s="5">
        <v>68</v>
      </c>
    </row>
    <row r="1523" spans="1:13" x14ac:dyDescent="0.2">
      <c r="A1523" s="2">
        <v>45637</v>
      </c>
      <c r="B1523" s="3">
        <f t="shared" si="71"/>
        <v>2025</v>
      </c>
      <c r="C1523" t="str">
        <f t="shared" si="69"/>
        <v>2024-2025</v>
      </c>
      <c r="D1523" t="s">
        <v>147</v>
      </c>
      <c r="E1523" t="s">
        <v>126</v>
      </c>
      <c r="F1523" t="str">
        <f t="shared" si="70"/>
        <v>Queensland</v>
      </c>
      <c r="G1523" t="s">
        <v>35</v>
      </c>
      <c r="H1523">
        <v>4551</v>
      </c>
      <c r="I1523" t="s">
        <v>11</v>
      </c>
      <c r="J1523" t="s">
        <v>120</v>
      </c>
      <c r="K1523" t="s">
        <v>150</v>
      </c>
      <c r="L1523" t="s">
        <v>18</v>
      </c>
      <c r="M1523" s="5">
        <v>68.290000000000006</v>
      </c>
    </row>
    <row r="1524" spans="1:13" x14ac:dyDescent="0.2">
      <c r="A1524" s="2">
        <v>45395</v>
      </c>
      <c r="B1524" s="3">
        <f t="shared" si="71"/>
        <v>2024</v>
      </c>
      <c r="C1524" t="str">
        <f t="shared" si="69"/>
        <v>2023-2024</v>
      </c>
      <c r="D1524" t="s">
        <v>147</v>
      </c>
      <c r="E1524" t="s">
        <v>79</v>
      </c>
      <c r="F1524" t="str">
        <f t="shared" si="70"/>
        <v>Australian Capital Territory</v>
      </c>
      <c r="G1524" t="s">
        <v>80</v>
      </c>
      <c r="H1524">
        <v>2617</v>
      </c>
      <c r="I1524" t="s">
        <v>11</v>
      </c>
      <c r="J1524" t="s">
        <v>58</v>
      </c>
      <c r="K1524" t="s">
        <v>157</v>
      </c>
      <c r="L1524" t="s">
        <v>22</v>
      </c>
      <c r="M1524" s="5">
        <v>68.419999999999987</v>
      </c>
    </row>
    <row r="1525" spans="1:13" x14ac:dyDescent="0.2">
      <c r="A1525" s="2">
        <v>45520</v>
      </c>
      <c r="B1525" s="3">
        <f t="shared" si="71"/>
        <v>2025</v>
      </c>
      <c r="C1525" t="str">
        <f t="shared" si="69"/>
        <v>2024-2025</v>
      </c>
      <c r="D1525" t="s">
        <v>147</v>
      </c>
      <c r="E1525" t="s">
        <v>111</v>
      </c>
      <c r="F1525" t="str">
        <f t="shared" si="70"/>
        <v>New South Wales</v>
      </c>
      <c r="G1525" t="s">
        <v>10</v>
      </c>
      <c r="H1525">
        <v>2120</v>
      </c>
      <c r="I1525" t="s">
        <v>11</v>
      </c>
      <c r="J1525" t="s">
        <v>27</v>
      </c>
      <c r="K1525" t="s">
        <v>152</v>
      </c>
      <c r="L1525" t="s">
        <v>13</v>
      </c>
      <c r="M1525" s="5">
        <v>68.44</v>
      </c>
    </row>
    <row r="1526" spans="1:13" x14ac:dyDescent="0.2">
      <c r="A1526" s="2">
        <v>45050</v>
      </c>
      <c r="B1526" s="3">
        <f t="shared" si="71"/>
        <v>2023</v>
      </c>
      <c r="C1526" t="str">
        <f t="shared" si="69"/>
        <v>2022-2023</v>
      </c>
      <c r="D1526" t="s">
        <v>148</v>
      </c>
      <c r="E1526" t="s">
        <v>144</v>
      </c>
      <c r="F1526" t="str">
        <f t="shared" si="70"/>
        <v>Queensland</v>
      </c>
      <c r="G1526" t="s">
        <v>35</v>
      </c>
      <c r="H1526">
        <v>4566</v>
      </c>
      <c r="I1526" t="s">
        <v>11</v>
      </c>
      <c r="J1526" t="s">
        <v>120</v>
      </c>
      <c r="K1526" t="s">
        <v>152</v>
      </c>
      <c r="L1526" t="s">
        <v>13</v>
      </c>
      <c r="M1526" s="5">
        <v>69.11</v>
      </c>
    </row>
    <row r="1527" spans="1:13" x14ac:dyDescent="0.2">
      <c r="A1527" s="2">
        <v>45434</v>
      </c>
      <c r="B1527" s="3">
        <f t="shared" si="71"/>
        <v>2024</v>
      </c>
      <c r="C1527" t="str">
        <f t="shared" si="69"/>
        <v>2023-2024</v>
      </c>
      <c r="D1527" t="s">
        <v>148</v>
      </c>
      <c r="E1527" t="s">
        <v>143</v>
      </c>
      <c r="F1527" t="str">
        <f t="shared" si="70"/>
        <v>New South Wales</v>
      </c>
      <c r="G1527" t="s">
        <v>10</v>
      </c>
      <c r="H1527">
        <v>2154</v>
      </c>
      <c r="I1527" t="s">
        <v>11</v>
      </c>
      <c r="J1527" t="s">
        <v>27</v>
      </c>
      <c r="K1527" t="s">
        <v>157</v>
      </c>
      <c r="L1527" t="s">
        <v>22</v>
      </c>
      <c r="M1527" s="5">
        <v>69.2</v>
      </c>
    </row>
    <row r="1528" spans="1:13" x14ac:dyDescent="0.2">
      <c r="A1528" s="2">
        <v>45009</v>
      </c>
      <c r="B1528" s="3">
        <f t="shared" si="71"/>
        <v>2023</v>
      </c>
      <c r="C1528" t="str">
        <f t="shared" si="69"/>
        <v>2022-2023</v>
      </c>
      <c r="D1528" t="s">
        <v>147</v>
      </c>
      <c r="E1528" t="s">
        <v>146</v>
      </c>
      <c r="F1528" t="str">
        <f t="shared" si="70"/>
        <v>Victoria</v>
      </c>
      <c r="G1528" t="s">
        <v>45</v>
      </c>
      <c r="H1528">
        <v>3353</v>
      </c>
      <c r="I1528" t="s">
        <v>11</v>
      </c>
      <c r="J1528" t="s">
        <v>60</v>
      </c>
      <c r="K1528" t="s">
        <v>152</v>
      </c>
      <c r="L1528" t="s">
        <v>13</v>
      </c>
      <c r="M1528" s="5">
        <v>69.27</v>
      </c>
    </row>
    <row r="1529" spans="1:13" x14ac:dyDescent="0.2">
      <c r="A1529" s="2">
        <v>45153</v>
      </c>
      <c r="B1529" s="3">
        <f t="shared" si="71"/>
        <v>2024</v>
      </c>
      <c r="C1529" t="str">
        <f t="shared" si="69"/>
        <v>2023-2024</v>
      </c>
      <c r="D1529" t="s">
        <v>148</v>
      </c>
      <c r="E1529" t="s">
        <v>92</v>
      </c>
      <c r="F1529" t="str">
        <f t="shared" si="70"/>
        <v>Queensland</v>
      </c>
      <c r="G1529" t="s">
        <v>35</v>
      </c>
      <c r="H1529">
        <v>4068</v>
      </c>
      <c r="I1529" t="s">
        <v>11</v>
      </c>
      <c r="J1529" t="s">
        <v>43</v>
      </c>
      <c r="K1529" t="s">
        <v>157</v>
      </c>
      <c r="L1529" t="s">
        <v>22</v>
      </c>
      <c r="M1529" s="5">
        <v>69.3</v>
      </c>
    </row>
    <row r="1530" spans="1:13" x14ac:dyDescent="0.2">
      <c r="A1530" s="2">
        <v>45022</v>
      </c>
      <c r="B1530" s="3">
        <f t="shared" si="71"/>
        <v>2023</v>
      </c>
      <c r="C1530" t="str">
        <f t="shared" si="69"/>
        <v>2022-2023</v>
      </c>
      <c r="D1530" t="s">
        <v>147</v>
      </c>
      <c r="E1530" t="s">
        <v>40</v>
      </c>
      <c r="F1530" t="str">
        <f t="shared" si="70"/>
        <v>New South Wales</v>
      </c>
      <c r="G1530" t="s">
        <v>10</v>
      </c>
      <c r="H1530">
        <v>2116</v>
      </c>
      <c r="I1530" t="s">
        <v>11</v>
      </c>
      <c r="J1530" t="s">
        <v>27</v>
      </c>
      <c r="K1530" t="s">
        <v>149</v>
      </c>
      <c r="L1530" t="s">
        <v>15</v>
      </c>
      <c r="M1530" s="5">
        <v>69.400000000000006</v>
      </c>
    </row>
    <row r="1531" spans="1:13" x14ac:dyDescent="0.2">
      <c r="A1531" s="2">
        <v>45035</v>
      </c>
      <c r="B1531" s="3">
        <f t="shared" si="71"/>
        <v>2023</v>
      </c>
      <c r="C1531" t="str">
        <f t="shared" si="69"/>
        <v>2022-2023</v>
      </c>
      <c r="D1531" t="s">
        <v>147</v>
      </c>
      <c r="E1531" t="s">
        <v>109</v>
      </c>
      <c r="F1531" t="str">
        <f t="shared" si="70"/>
        <v>New South Wales</v>
      </c>
      <c r="G1531" t="s">
        <v>10</v>
      </c>
      <c r="H1531">
        <v>2480</v>
      </c>
      <c r="I1531" t="s">
        <v>11</v>
      </c>
      <c r="J1531" t="s">
        <v>68</v>
      </c>
      <c r="K1531" t="s">
        <v>149</v>
      </c>
      <c r="L1531" t="s">
        <v>15</v>
      </c>
      <c r="M1531" s="5">
        <v>69.86</v>
      </c>
    </row>
    <row r="1532" spans="1:13" x14ac:dyDescent="0.2">
      <c r="A1532" s="2">
        <v>45462</v>
      </c>
      <c r="B1532" s="3">
        <f t="shared" si="71"/>
        <v>2024</v>
      </c>
      <c r="C1532" t="str">
        <f t="shared" si="69"/>
        <v>2023-2024</v>
      </c>
      <c r="D1532" t="s">
        <v>147</v>
      </c>
      <c r="E1532" t="s">
        <v>42</v>
      </c>
      <c r="F1532" t="str">
        <f t="shared" si="70"/>
        <v>Queensland</v>
      </c>
      <c r="G1532" t="s">
        <v>35</v>
      </c>
      <c r="H1532">
        <v>4053</v>
      </c>
      <c r="I1532" t="s">
        <v>11</v>
      </c>
      <c r="J1532" t="s">
        <v>43</v>
      </c>
      <c r="K1532" t="s">
        <v>153</v>
      </c>
      <c r="L1532" t="s">
        <v>16</v>
      </c>
      <c r="M1532" s="5">
        <v>70</v>
      </c>
    </row>
    <row r="1533" spans="1:13" x14ac:dyDescent="0.2">
      <c r="A1533" s="2">
        <v>45072</v>
      </c>
      <c r="B1533" s="3">
        <f t="shared" si="71"/>
        <v>2023</v>
      </c>
      <c r="C1533" t="str">
        <f t="shared" si="69"/>
        <v>2022-2023</v>
      </c>
      <c r="D1533" t="s">
        <v>148</v>
      </c>
      <c r="E1533" t="s">
        <v>81</v>
      </c>
      <c r="F1533" t="str">
        <f t="shared" si="70"/>
        <v>New South Wales</v>
      </c>
      <c r="G1533" t="s">
        <v>10</v>
      </c>
      <c r="H1533">
        <v>2485</v>
      </c>
      <c r="I1533" t="s">
        <v>11</v>
      </c>
      <c r="J1533" t="s">
        <v>68</v>
      </c>
      <c r="K1533" t="s">
        <v>154</v>
      </c>
      <c r="L1533" t="s">
        <v>14</v>
      </c>
      <c r="M1533" s="5">
        <v>70.25</v>
      </c>
    </row>
    <row r="1534" spans="1:13" x14ac:dyDescent="0.2">
      <c r="A1534" s="2">
        <v>45473</v>
      </c>
      <c r="B1534" s="3">
        <f t="shared" si="71"/>
        <v>2024</v>
      </c>
      <c r="C1534" t="str">
        <f t="shared" si="69"/>
        <v>2023-2024</v>
      </c>
      <c r="D1534" t="s">
        <v>147</v>
      </c>
      <c r="E1534" t="s">
        <v>146</v>
      </c>
      <c r="F1534" t="str">
        <f t="shared" si="70"/>
        <v>Victoria</v>
      </c>
      <c r="G1534" t="s">
        <v>45</v>
      </c>
      <c r="H1534">
        <v>3353</v>
      </c>
      <c r="I1534" t="s">
        <v>11</v>
      </c>
      <c r="J1534" t="s">
        <v>60</v>
      </c>
      <c r="K1534" t="s">
        <v>19</v>
      </c>
      <c r="L1534" t="s">
        <v>23</v>
      </c>
      <c r="M1534" s="5">
        <v>70.34</v>
      </c>
    </row>
    <row r="1535" spans="1:13" x14ac:dyDescent="0.2">
      <c r="A1535" s="2">
        <v>45184</v>
      </c>
      <c r="B1535" s="3">
        <f t="shared" si="71"/>
        <v>2024</v>
      </c>
      <c r="C1535" t="str">
        <f t="shared" si="69"/>
        <v>2023-2024</v>
      </c>
      <c r="D1535" t="s">
        <v>148</v>
      </c>
      <c r="E1535" t="s">
        <v>69</v>
      </c>
      <c r="F1535" t="str">
        <f t="shared" si="70"/>
        <v>Tasmania</v>
      </c>
      <c r="G1535" t="s">
        <v>70</v>
      </c>
      <c r="H1535">
        <v>7018</v>
      </c>
      <c r="I1535" t="s">
        <v>11</v>
      </c>
      <c r="J1535" t="s">
        <v>71</v>
      </c>
      <c r="K1535" t="s">
        <v>154</v>
      </c>
      <c r="L1535" t="s">
        <v>14</v>
      </c>
      <c r="M1535" s="5">
        <v>70.45</v>
      </c>
    </row>
    <row r="1536" spans="1:13" x14ac:dyDescent="0.2">
      <c r="A1536" s="2">
        <v>45054</v>
      </c>
      <c r="B1536" s="3">
        <f t="shared" si="71"/>
        <v>2023</v>
      </c>
      <c r="C1536" t="str">
        <f t="shared" si="69"/>
        <v>2022-2023</v>
      </c>
      <c r="D1536" t="s">
        <v>147</v>
      </c>
      <c r="E1536" t="s">
        <v>37</v>
      </c>
      <c r="F1536" t="str">
        <f t="shared" si="70"/>
        <v>South Australia</v>
      </c>
      <c r="G1536" t="s">
        <v>32</v>
      </c>
      <c r="H1536">
        <v>5607</v>
      </c>
      <c r="I1536" t="s">
        <v>11</v>
      </c>
      <c r="J1536" t="s">
        <v>38</v>
      </c>
      <c r="K1536" t="s">
        <v>154</v>
      </c>
      <c r="L1536" t="s">
        <v>14</v>
      </c>
      <c r="M1536" s="5">
        <v>70.5</v>
      </c>
    </row>
    <row r="1537" spans="1:13" x14ac:dyDescent="0.2">
      <c r="A1537" s="2">
        <v>45278</v>
      </c>
      <c r="B1537" s="3">
        <f t="shared" si="71"/>
        <v>2024</v>
      </c>
      <c r="C1537" t="str">
        <f t="shared" si="69"/>
        <v>2023-2024</v>
      </c>
      <c r="D1537" t="s">
        <v>148</v>
      </c>
      <c r="E1537" t="s">
        <v>24</v>
      </c>
      <c r="F1537" t="str">
        <f t="shared" si="70"/>
        <v>New South Wales</v>
      </c>
      <c r="G1537" t="s">
        <v>10</v>
      </c>
      <c r="H1537">
        <v>2795</v>
      </c>
      <c r="I1537" t="s">
        <v>11</v>
      </c>
      <c r="J1537" t="s">
        <v>25</v>
      </c>
      <c r="K1537" t="s">
        <v>157</v>
      </c>
      <c r="L1537" t="s">
        <v>22</v>
      </c>
      <c r="M1537" s="5">
        <v>70.599999999999994</v>
      </c>
    </row>
    <row r="1538" spans="1:13" x14ac:dyDescent="0.2">
      <c r="A1538" s="2">
        <v>45187</v>
      </c>
      <c r="B1538" s="3">
        <f t="shared" si="71"/>
        <v>2024</v>
      </c>
      <c r="C1538" t="str">
        <f t="shared" ref="C1538:C1601" si="72">IF(MONTH(A1538) &gt;= 7, YEAR(A1538) &amp; "-" &amp; YEAR(A1538) + 1, YEAR(A1538) - 1 &amp; "-" &amp; YEAR(A1538))</f>
        <v>2023-2024</v>
      </c>
      <c r="D1538" t="s">
        <v>148</v>
      </c>
      <c r="E1538" t="s">
        <v>98</v>
      </c>
      <c r="F1538" t="str">
        <f t="shared" ref="F1538:F1601" si="73">IF(G1538="WA","Western Australia",
IF(G1538="NSW","New South Wales",
IF(G1538="QLD","Queensland",
IF(G1538="VIC","Victoria",
IF(G1538="TAS","Tasmania",
IF(G1538="SA","South Australia",
IF(G1538="NT","Northern Territory",
IF(G1538="ACT","Australian Capital Territory",G1538))))))))</f>
        <v>Victoria</v>
      </c>
      <c r="G1538" t="s">
        <v>45</v>
      </c>
      <c r="H1538">
        <v>3429</v>
      </c>
      <c r="I1538" t="s">
        <v>11</v>
      </c>
      <c r="J1538" t="s">
        <v>60</v>
      </c>
      <c r="K1538" t="s">
        <v>19</v>
      </c>
      <c r="L1538" t="s">
        <v>23</v>
      </c>
      <c r="M1538" s="5">
        <v>70.680000000000007</v>
      </c>
    </row>
    <row r="1539" spans="1:13" x14ac:dyDescent="0.2">
      <c r="A1539" s="2">
        <v>44931</v>
      </c>
      <c r="B1539" s="3">
        <f t="shared" ref="B1539:B1602" si="74">IF(MONTH(A1539)&gt;=7,YEAR(A1539)+1,YEAR(A1539))</f>
        <v>2023</v>
      </c>
      <c r="C1539" t="str">
        <f t="shared" si="72"/>
        <v>2022-2023</v>
      </c>
      <c r="D1539" t="s">
        <v>147</v>
      </c>
      <c r="E1539" t="s">
        <v>146</v>
      </c>
      <c r="F1539" t="str">
        <f t="shared" si="73"/>
        <v>Victoria</v>
      </c>
      <c r="G1539" t="s">
        <v>45</v>
      </c>
      <c r="H1539">
        <v>3353</v>
      </c>
      <c r="I1539" t="s">
        <v>11</v>
      </c>
      <c r="J1539" t="s">
        <v>60</v>
      </c>
      <c r="K1539" t="s">
        <v>155</v>
      </c>
      <c r="L1539" t="s">
        <v>20</v>
      </c>
      <c r="M1539" s="5">
        <v>70.83</v>
      </c>
    </row>
    <row r="1540" spans="1:13" x14ac:dyDescent="0.2">
      <c r="A1540" s="2">
        <v>45095</v>
      </c>
      <c r="B1540" s="3">
        <f t="shared" si="74"/>
        <v>2023</v>
      </c>
      <c r="C1540" t="str">
        <f t="shared" si="72"/>
        <v>2022-2023</v>
      </c>
      <c r="D1540" t="s">
        <v>148</v>
      </c>
      <c r="E1540" t="s">
        <v>139</v>
      </c>
      <c r="F1540" t="str">
        <f t="shared" si="73"/>
        <v>New South Wales</v>
      </c>
      <c r="G1540" t="s">
        <v>10</v>
      </c>
      <c r="H1540">
        <v>2020</v>
      </c>
      <c r="I1540" t="s">
        <v>11</v>
      </c>
      <c r="J1540" t="s">
        <v>12</v>
      </c>
      <c r="K1540" t="s">
        <v>157</v>
      </c>
      <c r="L1540" t="s">
        <v>22</v>
      </c>
      <c r="M1540" s="5">
        <v>70.930000000000007</v>
      </c>
    </row>
    <row r="1541" spans="1:13" x14ac:dyDescent="0.2">
      <c r="A1541" s="2">
        <v>45507</v>
      </c>
      <c r="B1541" s="3">
        <f t="shared" si="74"/>
        <v>2025</v>
      </c>
      <c r="C1541" t="str">
        <f t="shared" si="72"/>
        <v>2024-2025</v>
      </c>
      <c r="D1541" t="s">
        <v>147</v>
      </c>
      <c r="E1541" t="s">
        <v>107</v>
      </c>
      <c r="F1541" t="str">
        <f t="shared" si="73"/>
        <v>Queensland</v>
      </c>
      <c r="G1541" t="s">
        <v>35</v>
      </c>
      <c r="H1541">
        <v>4220</v>
      </c>
      <c r="I1541" t="s">
        <v>11</v>
      </c>
      <c r="J1541" t="s">
        <v>104</v>
      </c>
      <c r="K1541" t="s">
        <v>154</v>
      </c>
      <c r="L1541" t="s">
        <v>14</v>
      </c>
      <c r="M1541" s="5">
        <v>71.14</v>
      </c>
    </row>
    <row r="1542" spans="1:13" x14ac:dyDescent="0.2">
      <c r="A1542" s="2">
        <v>45364</v>
      </c>
      <c r="B1542" s="3">
        <f t="shared" si="74"/>
        <v>2024</v>
      </c>
      <c r="C1542" t="str">
        <f t="shared" si="72"/>
        <v>2023-2024</v>
      </c>
      <c r="D1542" t="s">
        <v>147</v>
      </c>
      <c r="E1542" t="s">
        <v>53</v>
      </c>
      <c r="F1542" t="str">
        <f t="shared" si="73"/>
        <v>South Australia</v>
      </c>
      <c r="G1542" t="s">
        <v>32</v>
      </c>
      <c r="H1542">
        <v>5082</v>
      </c>
      <c r="I1542" t="s">
        <v>11</v>
      </c>
      <c r="J1542" t="s">
        <v>33</v>
      </c>
      <c r="K1542" t="s">
        <v>156</v>
      </c>
      <c r="L1542" t="s">
        <v>17</v>
      </c>
      <c r="M1542" s="5">
        <v>71.39</v>
      </c>
    </row>
    <row r="1543" spans="1:13" x14ac:dyDescent="0.2">
      <c r="A1543" s="2">
        <v>45482</v>
      </c>
      <c r="B1543" s="3">
        <f t="shared" si="74"/>
        <v>2025</v>
      </c>
      <c r="C1543" t="str">
        <f t="shared" si="72"/>
        <v>2024-2025</v>
      </c>
      <c r="D1543" t="s">
        <v>147</v>
      </c>
      <c r="E1543" t="s">
        <v>128</v>
      </c>
      <c r="F1543" t="str">
        <f t="shared" si="73"/>
        <v>Western Australia</v>
      </c>
      <c r="G1543" t="s">
        <v>48</v>
      </c>
      <c r="H1543">
        <v>6027</v>
      </c>
      <c r="I1543" t="s">
        <v>11</v>
      </c>
      <c r="J1543" t="s">
        <v>49</v>
      </c>
      <c r="K1543" t="s">
        <v>19</v>
      </c>
      <c r="L1543" t="s">
        <v>23</v>
      </c>
      <c r="M1543" s="5">
        <v>71.490000000000009</v>
      </c>
    </row>
    <row r="1544" spans="1:13" x14ac:dyDescent="0.2">
      <c r="A1544" s="2">
        <v>45100</v>
      </c>
      <c r="B1544" s="3">
        <f t="shared" si="74"/>
        <v>2023</v>
      </c>
      <c r="C1544" t="str">
        <f t="shared" si="72"/>
        <v>2022-2023</v>
      </c>
      <c r="D1544" t="s">
        <v>147</v>
      </c>
      <c r="E1544" t="s">
        <v>40</v>
      </c>
      <c r="F1544" t="str">
        <f t="shared" si="73"/>
        <v>New South Wales</v>
      </c>
      <c r="G1544" t="s">
        <v>10</v>
      </c>
      <c r="H1544">
        <v>2116</v>
      </c>
      <c r="I1544" t="s">
        <v>11</v>
      </c>
      <c r="J1544" t="s">
        <v>27</v>
      </c>
      <c r="K1544" t="s">
        <v>151</v>
      </c>
      <c r="L1544" t="s">
        <v>21</v>
      </c>
      <c r="M1544" s="5">
        <v>71.5</v>
      </c>
    </row>
    <row r="1545" spans="1:13" x14ac:dyDescent="0.2">
      <c r="A1545" s="2">
        <v>45505</v>
      </c>
      <c r="B1545" s="3">
        <f t="shared" si="74"/>
        <v>2025</v>
      </c>
      <c r="C1545" t="str">
        <f t="shared" si="72"/>
        <v>2024-2025</v>
      </c>
      <c r="D1545" t="s">
        <v>147</v>
      </c>
      <c r="E1545" t="s">
        <v>124</v>
      </c>
      <c r="F1545" t="str">
        <f t="shared" si="73"/>
        <v>New South Wales</v>
      </c>
      <c r="G1545" t="s">
        <v>10</v>
      </c>
      <c r="H1545">
        <v>2015</v>
      </c>
      <c r="I1545" t="s">
        <v>11</v>
      </c>
      <c r="J1545" t="s">
        <v>12</v>
      </c>
      <c r="K1545" t="s">
        <v>152</v>
      </c>
      <c r="L1545" t="s">
        <v>13</v>
      </c>
      <c r="M1545" s="5">
        <v>71.709999999999994</v>
      </c>
    </row>
    <row r="1546" spans="1:13" x14ac:dyDescent="0.2">
      <c r="A1546" s="2">
        <v>45558</v>
      </c>
      <c r="B1546" s="3">
        <f t="shared" si="74"/>
        <v>2025</v>
      </c>
      <c r="C1546" t="str">
        <f t="shared" si="72"/>
        <v>2024-2025</v>
      </c>
      <c r="D1546" t="s">
        <v>147</v>
      </c>
      <c r="E1546" t="s">
        <v>44</v>
      </c>
      <c r="F1546" t="str">
        <f t="shared" si="73"/>
        <v>Victoria</v>
      </c>
      <c r="G1546" t="s">
        <v>45</v>
      </c>
      <c r="H1546">
        <v>3066</v>
      </c>
      <c r="I1546" t="s">
        <v>11</v>
      </c>
      <c r="J1546" t="s">
        <v>46</v>
      </c>
      <c r="K1546" t="s">
        <v>154</v>
      </c>
      <c r="L1546" t="s">
        <v>14</v>
      </c>
      <c r="M1546" s="5">
        <v>71.760000000000005</v>
      </c>
    </row>
    <row r="1547" spans="1:13" x14ac:dyDescent="0.2">
      <c r="A1547" s="2">
        <v>45498</v>
      </c>
      <c r="B1547" s="3">
        <f t="shared" si="74"/>
        <v>2025</v>
      </c>
      <c r="C1547" t="str">
        <f t="shared" si="72"/>
        <v>2024-2025</v>
      </c>
      <c r="D1547" t="s">
        <v>148</v>
      </c>
      <c r="E1547" t="s">
        <v>107</v>
      </c>
      <c r="F1547" t="str">
        <f t="shared" si="73"/>
        <v>Queensland</v>
      </c>
      <c r="G1547" t="s">
        <v>35</v>
      </c>
      <c r="H1547">
        <v>4220</v>
      </c>
      <c r="I1547" t="s">
        <v>11</v>
      </c>
      <c r="J1547" t="s">
        <v>104</v>
      </c>
      <c r="K1547" t="s">
        <v>149</v>
      </c>
      <c r="L1547" t="s">
        <v>15</v>
      </c>
      <c r="M1547" s="5">
        <v>71.819999999999993</v>
      </c>
    </row>
    <row r="1548" spans="1:13" x14ac:dyDescent="0.2">
      <c r="A1548" s="2">
        <v>45164</v>
      </c>
      <c r="B1548" s="3">
        <f t="shared" si="74"/>
        <v>2024</v>
      </c>
      <c r="C1548" t="str">
        <f t="shared" si="72"/>
        <v>2023-2024</v>
      </c>
      <c r="D1548" t="s">
        <v>147</v>
      </c>
      <c r="E1548" t="s">
        <v>114</v>
      </c>
      <c r="F1548" t="str">
        <f t="shared" si="73"/>
        <v>Victoria</v>
      </c>
      <c r="G1548" t="s">
        <v>45</v>
      </c>
      <c r="H1548">
        <v>3551</v>
      </c>
      <c r="I1548" t="s">
        <v>11</v>
      </c>
      <c r="J1548" t="s">
        <v>60</v>
      </c>
      <c r="K1548" t="s">
        <v>149</v>
      </c>
      <c r="L1548" t="s">
        <v>15</v>
      </c>
      <c r="M1548" s="5">
        <v>71.86</v>
      </c>
    </row>
    <row r="1549" spans="1:13" x14ac:dyDescent="0.2">
      <c r="A1549" s="2">
        <v>45250</v>
      </c>
      <c r="B1549" s="3">
        <f t="shared" si="74"/>
        <v>2024</v>
      </c>
      <c r="C1549" t="str">
        <f t="shared" si="72"/>
        <v>2023-2024</v>
      </c>
      <c r="D1549" t="s">
        <v>148</v>
      </c>
      <c r="E1549" t="s">
        <v>26</v>
      </c>
      <c r="F1549" t="str">
        <f t="shared" si="73"/>
        <v>New South Wales</v>
      </c>
      <c r="G1549" t="s">
        <v>10</v>
      </c>
      <c r="H1549">
        <v>2141</v>
      </c>
      <c r="I1549" t="s">
        <v>11</v>
      </c>
      <c r="J1549" t="s">
        <v>27</v>
      </c>
      <c r="K1549" t="s">
        <v>19</v>
      </c>
      <c r="L1549" t="s">
        <v>23</v>
      </c>
      <c r="M1549" s="5">
        <v>71.88</v>
      </c>
    </row>
    <row r="1550" spans="1:13" x14ac:dyDescent="0.2">
      <c r="A1550" s="2">
        <v>45529</v>
      </c>
      <c r="B1550" s="3">
        <f t="shared" si="74"/>
        <v>2025</v>
      </c>
      <c r="C1550" t="str">
        <f t="shared" si="72"/>
        <v>2024-2025</v>
      </c>
      <c r="D1550" t="s">
        <v>148</v>
      </c>
      <c r="E1550" t="s">
        <v>122</v>
      </c>
      <c r="F1550" t="str">
        <f t="shared" si="73"/>
        <v>New South Wales</v>
      </c>
      <c r="G1550" t="s">
        <v>10</v>
      </c>
      <c r="H1550">
        <v>2650</v>
      </c>
      <c r="I1550" t="s">
        <v>11</v>
      </c>
      <c r="J1550" t="s">
        <v>25</v>
      </c>
      <c r="K1550" t="s">
        <v>155</v>
      </c>
      <c r="L1550" t="s">
        <v>20</v>
      </c>
      <c r="M1550" s="5">
        <v>71.88</v>
      </c>
    </row>
    <row r="1551" spans="1:13" x14ac:dyDescent="0.2">
      <c r="A1551" s="2">
        <v>45441</v>
      </c>
      <c r="B1551" s="3">
        <f t="shared" si="74"/>
        <v>2024</v>
      </c>
      <c r="C1551" t="str">
        <f t="shared" si="72"/>
        <v>2023-2024</v>
      </c>
      <c r="D1551" t="s">
        <v>147</v>
      </c>
      <c r="E1551" t="s">
        <v>103</v>
      </c>
      <c r="F1551" t="str">
        <f t="shared" si="73"/>
        <v>Queensland</v>
      </c>
      <c r="G1551" t="s">
        <v>35</v>
      </c>
      <c r="H1551">
        <v>4509</v>
      </c>
      <c r="I1551" t="s">
        <v>11</v>
      </c>
      <c r="J1551" t="s">
        <v>104</v>
      </c>
      <c r="K1551" t="s">
        <v>151</v>
      </c>
      <c r="L1551" t="s">
        <v>21</v>
      </c>
      <c r="M1551" s="5">
        <v>71.91</v>
      </c>
    </row>
    <row r="1552" spans="1:13" x14ac:dyDescent="0.2">
      <c r="A1552" s="2">
        <v>44958</v>
      </c>
      <c r="B1552" s="3">
        <f t="shared" si="74"/>
        <v>2023</v>
      </c>
      <c r="C1552" t="str">
        <f t="shared" si="72"/>
        <v>2022-2023</v>
      </c>
      <c r="D1552" t="s">
        <v>147</v>
      </c>
      <c r="E1552" t="s">
        <v>59</v>
      </c>
      <c r="F1552" t="str">
        <f t="shared" si="73"/>
        <v>Victoria</v>
      </c>
      <c r="G1552" t="s">
        <v>45</v>
      </c>
      <c r="H1552">
        <v>3280</v>
      </c>
      <c r="I1552" t="s">
        <v>11</v>
      </c>
      <c r="J1552" t="s">
        <v>60</v>
      </c>
      <c r="K1552" t="s">
        <v>150</v>
      </c>
      <c r="L1552" t="s">
        <v>18</v>
      </c>
      <c r="M1552" s="5">
        <v>72.84</v>
      </c>
    </row>
    <row r="1553" spans="1:13" x14ac:dyDescent="0.2">
      <c r="A1553" s="2">
        <v>45122</v>
      </c>
      <c r="B1553" s="3">
        <f t="shared" si="74"/>
        <v>2024</v>
      </c>
      <c r="C1553" t="str">
        <f t="shared" si="72"/>
        <v>2023-2024</v>
      </c>
      <c r="D1553" t="s">
        <v>148</v>
      </c>
      <c r="E1553" t="s">
        <v>100</v>
      </c>
      <c r="F1553" t="str">
        <f t="shared" si="73"/>
        <v>Western Australia</v>
      </c>
      <c r="G1553" t="s">
        <v>48</v>
      </c>
      <c r="H1553">
        <v>6021</v>
      </c>
      <c r="I1553" t="s">
        <v>11</v>
      </c>
      <c r="J1553" t="s">
        <v>49</v>
      </c>
      <c r="K1553" t="s">
        <v>150</v>
      </c>
      <c r="L1553" t="s">
        <v>18</v>
      </c>
      <c r="M1553" s="5">
        <v>72.900000000000006</v>
      </c>
    </row>
    <row r="1554" spans="1:13" x14ac:dyDescent="0.2">
      <c r="A1554" s="2">
        <v>45425</v>
      </c>
      <c r="B1554" s="3">
        <f t="shared" si="74"/>
        <v>2024</v>
      </c>
      <c r="C1554" t="str">
        <f t="shared" si="72"/>
        <v>2023-2024</v>
      </c>
      <c r="D1554" t="s">
        <v>148</v>
      </c>
      <c r="E1554" t="s">
        <v>98</v>
      </c>
      <c r="F1554" t="str">
        <f t="shared" si="73"/>
        <v>Victoria</v>
      </c>
      <c r="G1554" t="s">
        <v>45</v>
      </c>
      <c r="H1554">
        <v>3429</v>
      </c>
      <c r="I1554" t="s">
        <v>11</v>
      </c>
      <c r="J1554" t="s">
        <v>60</v>
      </c>
      <c r="K1554" t="s">
        <v>154</v>
      </c>
      <c r="L1554" t="s">
        <v>14</v>
      </c>
      <c r="M1554" s="5">
        <v>72.94</v>
      </c>
    </row>
    <row r="1555" spans="1:13" x14ac:dyDescent="0.2">
      <c r="A1555" s="2">
        <v>45489</v>
      </c>
      <c r="B1555" s="3">
        <f t="shared" si="74"/>
        <v>2025</v>
      </c>
      <c r="C1555" t="str">
        <f t="shared" si="72"/>
        <v>2024-2025</v>
      </c>
      <c r="D1555" t="s">
        <v>147</v>
      </c>
      <c r="E1555" t="s">
        <v>28</v>
      </c>
      <c r="F1555" t="str">
        <f t="shared" si="73"/>
        <v>Northern Territory</v>
      </c>
      <c r="G1555" t="s">
        <v>29</v>
      </c>
      <c r="H1555">
        <v>800</v>
      </c>
      <c r="I1555" t="s">
        <v>11</v>
      </c>
      <c r="J1555" t="s">
        <v>30</v>
      </c>
      <c r="K1555" t="s">
        <v>154</v>
      </c>
      <c r="L1555" t="s">
        <v>14</v>
      </c>
      <c r="M1555" s="5">
        <v>73.12</v>
      </c>
    </row>
    <row r="1556" spans="1:13" x14ac:dyDescent="0.2">
      <c r="A1556" s="2">
        <v>45056</v>
      </c>
      <c r="B1556" s="3">
        <f t="shared" si="74"/>
        <v>2023</v>
      </c>
      <c r="C1556" t="str">
        <f t="shared" si="72"/>
        <v>2022-2023</v>
      </c>
      <c r="D1556" t="s">
        <v>147</v>
      </c>
      <c r="E1556" t="s">
        <v>92</v>
      </c>
      <c r="F1556" t="str">
        <f t="shared" si="73"/>
        <v>Queensland</v>
      </c>
      <c r="G1556" t="s">
        <v>35</v>
      </c>
      <c r="H1556">
        <v>4068</v>
      </c>
      <c r="I1556" t="s">
        <v>11</v>
      </c>
      <c r="J1556" t="s">
        <v>43</v>
      </c>
      <c r="K1556" t="s">
        <v>19</v>
      </c>
      <c r="L1556" t="s">
        <v>23</v>
      </c>
      <c r="M1556" s="5">
        <v>73.22</v>
      </c>
    </row>
    <row r="1557" spans="1:13" x14ac:dyDescent="0.2">
      <c r="A1557" s="2">
        <v>45041</v>
      </c>
      <c r="B1557" s="3">
        <f t="shared" si="74"/>
        <v>2023</v>
      </c>
      <c r="C1557" t="str">
        <f t="shared" si="72"/>
        <v>2022-2023</v>
      </c>
      <c r="D1557" t="s">
        <v>147</v>
      </c>
      <c r="E1557" t="s">
        <v>96</v>
      </c>
      <c r="F1557" t="str">
        <f t="shared" si="73"/>
        <v>Western Australia</v>
      </c>
      <c r="G1557" t="s">
        <v>48</v>
      </c>
      <c r="H1557">
        <v>6330</v>
      </c>
      <c r="I1557" t="s">
        <v>11</v>
      </c>
      <c r="J1557" t="s">
        <v>94</v>
      </c>
      <c r="K1557" t="s">
        <v>154</v>
      </c>
      <c r="L1557" t="s">
        <v>14</v>
      </c>
      <c r="M1557" s="5">
        <v>73.490000000000009</v>
      </c>
    </row>
    <row r="1558" spans="1:13" x14ac:dyDescent="0.2">
      <c r="A1558" s="2">
        <v>45141</v>
      </c>
      <c r="B1558" s="3">
        <f t="shared" si="74"/>
        <v>2024</v>
      </c>
      <c r="C1558" t="str">
        <f t="shared" si="72"/>
        <v>2023-2024</v>
      </c>
      <c r="D1558" t="s">
        <v>147</v>
      </c>
      <c r="E1558" t="s">
        <v>31</v>
      </c>
      <c r="F1558" t="str">
        <f t="shared" si="73"/>
        <v>South Australia</v>
      </c>
      <c r="G1558" t="s">
        <v>32</v>
      </c>
      <c r="H1558">
        <v>5168</v>
      </c>
      <c r="I1558" t="s">
        <v>11</v>
      </c>
      <c r="J1558" t="s">
        <v>33</v>
      </c>
      <c r="K1558" t="s">
        <v>154</v>
      </c>
      <c r="L1558" t="s">
        <v>14</v>
      </c>
      <c r="M1558" s="5">
        <v>73.5</v>
      </c>
    </row>
    <row r="1559" spans="1:13" x14ac:dyDescent="0.2">
      <c r="A1559" s="2">
        <v>45197</v>
      </c>
      <c r="B1559" s="3">
        <f t="shared" si="74"/>
        <v>2024</v>
      </c>
      <c r="C1559" t="str">
        <f t="shared" si="72"/>
        <v>2023-2024</v>
      </c>
      <c r="D1559" t="s">
        <v>148</v>
      </c>
      <c r="E1559" t="s">
        <v>101</v>
      </c>
      <c r="F1559" t="str">
        <f t="shared" si="73"/>
        <v>Victoria</v>
      </c>
      <c r="G1559" t="s">
        <v>45</v>
      </c>
      <c r="H1559">
        <v>3131</v>
      </c>
      <c r="I1559" t="s">
        <v>11</v>
      </c>
      <c r="J1559" t="s">
        <v>63</v>
      </c>
      <c r="K1559" t="s">
        <v>152</v>
      </c>
      <c r="L1559" t="s">
        <v>13</v>
      </c>
      <c r="M1559" s="5">
        <v>73.59</v>
      </c>
    </row>
    <row r="1560" spans="1:13" x14ac:dyDescent="0.2">
      <c r="A1560" s="2">
        <v>45405</v>
      </c>
      <c r="B1560" s="3">
        <f t="shared" si="74"/>
        <v>2024</v>
      </c>
      <c r="C1560" t="str">
        <f t="shared" si="72"/>
        <v>2023-2024</v>
      </c>
      <c r="D1560" t="s">
        <v>148</v>
      </c>
      <c r="E1560" t="s">
        <v>26</v>
      </c>
      <c r="F1560" t="str">
        <f t="shared" si="73"/>
        <v>New South Wales</v>
      </c>
      <c r="G1560" t="s">
        <v>10</v>
      </c>
      <c r="H1560">
        <v>2141</v>
      </c>
      <c r="I1560" t="s">
        <v>11</v>
      </c>
      <c r="J1560" t="s">
        <v>27</v>
      </c>
      <c r="K1560" t="s">
        <v>156</v>
      </c>
      <c r="L1560" t="s">
        <v>17</v>
      </c>
      <c r="M1560" s="5">
        <v>73.830000000000013</v>
      </c>
    </row>
    <row r="1561" spans="1:13" x14ac:dyDescent="0.2">
      <c r="A1561" s="2">
        <v>45031</v>
      </c>
      <c r="B1561" s="3">
        <f t="shared" si="74"/>
        <v>2023</v>
      </c>
      <c r="C1561" t="str">
        <f t="shared" si="72"/>
        <v>2022-2023</v>
      </c>
      <c r="D1561" t="s">
        <v>148</v>
      </c>
      <c r="E1561" t="s">
        <v>138</v>
      </c>
      <c r="F1561" t="str">
        <f t="shared" si="73"/>
        <v>Queensland</v>
      </c>
      <c r="G1561" t="s">
        <v>35</v>
      </c>
      <c r="H1561">
        <v>4558</v>
      </c>
      <c r="I1561" t="s">
        <v>11</v>
      </c>
      <c r="J1561" t="s">
        <v>120</v>
      </c>
      <c r="K1561" t="s">
        <v>157</v>
      </c>
      <c r="L1561" t="s">
        <v>22</v>
      </c>
      <c r="M1561" s="5">
        <v>73.89</v>
      </c>
    </row>
    <row r="1562" spans="1:13" x14ac:dyDescent="0.2">
      <c r="A1562" s="2">
        <v>45597</v>
      </c>
      <c r="B1562" s="3">
        <f t="shared" si="74"/>
        <v>2025</v>
      </c>
      <c r="C1562" t="str">
        <f t="shared" si="72"/>
        <v>2024-2025</v>
      </c>
      <c r="D1562" t="s">
        <v>147</v>
      </c>
      <c r="E1562" t="s">
        <v>86</v>
      </c>
      <c r="F1562" t="str">
        <f t="shared" si="73"/>
        <v>New South Wales</v>
      </c>
      <c r="G1562" t="s">
        <v>10</v>
      </c>
      <c r="H1562">
        <v>2064</v>
      </c>
      <c r="I1562" t="s">
        <v>11</v>
      </c>
      <c r="J1562" t="s">
        <v>12</v>
      </c>
      <c r="K1562" t="s">
        <v>150</v>
      </c>
      <c r="L1562" t="s">
        <v>18</v>
      </c>
      <c r="M1562" s="5">
        <v>73.930000000000007</v>
      </c>
    </row>
    <row r="1563" spans="1:13" x14ac:dyDescent="0.2">
      <c r="A1563" s="2">
        <v>45624</v>
      </c>
      <c r="B1563" s="3">
        <f t="shared" si="74"/>
        <v>2025</v>
      </c>
      <c r="C1563" t="str">
        <f t="shared" si="72"/>
        <v>2024-2025</v>
      </c>
      <c r="D1563" t="s">
        <v>148</v>
      </c>
      <c r="E1563" t="s">
        <v>31</v>
      </c>
      <c r="F1563" t="str">
        <f t="shared" si="73"/>
        <v>South Australia</v>
      </c>
      <c r="G1563" t="s">
        <v>32</v>
      </c>
      <c r="H1563">
        <v>5168</v>
      </c>
      <c r="I1563" t="s">
        <v>11</v>
      </c>
      <c r="J1563" t="s">
        <v>33</v>
      </c>
      <c r="K1563" t="s">
        <v>154</v>
      </c>
      <c r="L1563" t="s">
        <v>14</v>
      </c>
      <c r="M1563" s="5">
        <v>74</v>
      </c>
    </row>
    <row r="1564" spans="1:13" x14ac:dyDescent="0.2">
      <c r="A1564" s="2">
        <v>45608</v>
      </c>
      <c r="B1564" s="3">
        <f t="shared" si="74"/>
        <v>2025</v>
      </c>
      <c r="C1564" t="str">
        <f t="shared" si="72"/>
        <v>2024-2025</v>
      </c>
      <c r="D1564" t="s">
        <v>147</v>
      </c>
      <c r="E1564" t="s">
        <v>113</v>
      </c>
      <c r="F1564" t="str">
        <f t="shared" si="73"/>
        <v>Queensland</v>
      </c>
      <c r="G1564" t="s">
        <v>35</v>
      </c>
      <c r="H1564">
        <v>4215</v>
      </c>
      <c r="I1564" t="s">
        <v>11</v>
      </c>
      <c r="J1564" t="s">
        <v>104</v>
      </c>
      <c r="K1564" t="s">
        <v>152</v>
      </c>
      <c r="L1564" t="s">
        <v>13</v>
      </c>
      <c r="M1564" s="5">
        <v>74.16</v>
      </c>
    </row>
    <row r="1565" spans="1:13" x14ac:dyDescent="0.2">
      <c r="A1565" s="2">
        <v>45294</v>
      </c>
      <c r="B1565" s="3">
        <f t="shared" si="74"/>
        <v>2024</v>
      </c>
      <c r="C1565" t="str">
        <f t="shared" si="72"/>
        <v>2023-2024</v>
      </c>
      <c r="D1565" t="s">
        <v>148</v>
      </c>
      <c r="E1565" t="s">
        <v>138</v>
      </c>
      <c r="F1565" t="str">
        <f t="shared" si="73"/>
        <v>Queensland</v>
      </c>
      <c r="G1565" t="s">
        <v>35</v>
      </c>
      <c r="H1565">
        <v>4558</v>
      </c>
      <c r="I1565" t="s">
        <v>11</v>
      </c>
      <c r="J1565" t="s">
        <v>120</v>
      </c>
      <c r="K1565" t="s">
        <v>157</v>
      </c>
      <c r="L1565" t="s">
        <v>22</v>
      </c>
      <c r="M1565" s="5">
        <v>74.169999999999987</v>
      </c>
    </row>
    <row r="1566" spans="1:13" x14ac:dyDescent="0.2">
      <c r="A1566" s="2">
        <v>45010</v>
      </c>
      <c r="B1566" s="3">
        <f t="shared" si="74"/>
        <v>2023</v>
      </c>
      <c r="C1566" t="str">
        <f t="shared" si="72"/>
        <v>2022-2023</v>
      </c>
      <c r="D1566" t="s">
        <v>147</v>
      </c>
      <c r="E1566" t="s">
        <v>121</v>
      </c>
      <c r="F1566" t="str">
        <f t="shared" si="73"/>
        <v>Queensland</v>
      </c>
      <c r="G1566" t="s">
        <v>35</v>
      </c>
      <c r="H1566">
        <v>4700</v>
      </c>
      <c r="I1566" t="s">
        <v>11</v>
      </c>
      <c r="J1566" t="s">
        <v>51</v>
      </c>
      <c r="K1566" t="s">
        <v>156</v>
      </c>
      <c r="L1566" t="s">
        <v>17</v>
      </c>
      <c r="M1566" s="5">
        <v>74.34</v>
      </c>
    </row>
    <row r="1567" spans="1:13" x14ac:dyDescent="0.2">
      <c r="A1567" s="2">
        <v>45439</v>
      </c>
      <c r="B1567" s="3">
        <f t="shared" si="74"/>
        <v>2024</v>
      </c>
      <c r="C1567" t="str">
        <f t="shared" si="72"/>
        <v>2023-2024</v>
      </c>
      <c r="D1567" t="s">
        <v>148</v>
      </c>
      <c r="E1567" t="s">
        <v>97</v>
      </c>
      <c r="F1567" t="str">
        <f t="shared" si="73"/>
        <v>Tasmania</v>
      </c>
      <c r="G1567" t="s">
        <v>70</v>
      </c>
      <c r="H1567">
        <v>7250</v>
      </c>
      <c r="I1567" t="s">
        <v>11</v>
      </c>
      <c r="J1567" t="s">
        <v>71</v>
      </c>
      <c r="K1567" t="s">
        <v>19</v>
      </c>
      <c r="L1567" t="s">
        <v>23</v>
      </c>
      <c r="M1567" s="5">
        <v>74.5</v>
      </c>
    </row>
    <row r="1568" spans="1:13" x14ac:dyDescent="0.2">
      <c r="A1568" s="2">
        <v>45554</v>
      </c>
      <c r="B1568" s="3">
        <f t="shared" si="74"/>
        <v>2025</v>
      </c>
      <c r="C1568" t="str">
        <f t="shared" si="72"/>
        <v>2024-2025</v>
      </c>
      <c r="D1568" t="s">
        <v>147</v>
      </c>
      <c r="E1568" t="s">
        <v>113</v>
      </c>
      <c r="F1568" t="str">
        <f t="shared" si="73"/>
        <v>Queensland</v>
      </c>
      <c r="G1568" t="s">
        <v>35</v>
      </c>
      <c r="H1568">
        <v>4215</v>
      </c>
      <c r="I1568" t="s">
        <v>11</v>
      </c>
      <c r="J1568" t="s">
        <v>104</v>
      </c>
      <c r="K1568" t="s">
        <v>156</v>
      </c>
      <c r="L1568" t="s">
        <v>17</v>
      </c>
      <c r="M1568" s="5">
        <v>74.75</v>
      </c>
    </row>
    <row r="1569" spans="1:13" x14ac:dyDescent="0.2">
      <c r="A1569" s="2">
        <v>45197</v>
      </c>
      <c r="B1569" s="3">
        <f t="shared" si="74"/>
        <v>2024</v>
      </c>
      <c r="C1569" t="str">
        <f t="shared" si="72"/>
        <v>2023-2024</v>
      </c>
      <c r="D1569" t="s">
        <v>147</v>
      </c>
      <c r="E1569" t="s">
        <v>66</v>
      </c>
      <c r="F1569" t="str">
        <f t="shared" si="73"/>
        <v>South Australia</v>
      </c>
      <c r="G1569" t="s">
        <v>32</v>
      </c>
      <c r="H1569">
        <v>5169</v>
      </c>
      <c r="I1569" t="s">
        <v>11</v>
      </c>
      <c r="J1569" t="s">
        <v>33</v>
      </c>
      <c r="K1569" t="s">
        <v>19</v>
      </c>
      <c r="L1569" t="s">
        <v>23</v>
      </c>
      <c r="M1569" s="5">
        <v>74.789999999999992</v>
      </c>
    </row>
    <row r="1570" spans="1:13" x14ac:dyDescent="0.2">
      <c r="A1570" s="2">
        <v>45549</v>
      </c>
      <c r="B1570" s="3">
        <f t="shared" si="74"/>
        <v>2025</v>
      </c>
      <c r="C1570" t="str">
        <f t="shared" si="72"/>
        <v>2024-2025</v>
      </c>
      <c r="D1570" t="s">
        <v>147</v>
      </c>
      <c r="E1570" t="s">
        <v>135</v>
      </c>
      <c r="F1570" t="str">
        <f t="shared" si="73"/>
        <v>Victoria</v>
      </c>
      <c r="G1570" t="s">
        <v>45</v>
      </c>
      <c r="H1570">
        <v>3550</v>
      </c>
      <c r="I1570" t="s">
        <v>11</v>
      </c>
      <c r="J1570" t="s">
        <v>60</v>
      </c>
      <c r="K1570" t="s">
        <v>156</v>
      </c>
      <c r="L1570" t="s">
        <v>17</v>
      </c>
      <c r="M1570" s="5">
        <v>74.86</v>
      </c>
    </row>
    <row r="1571" spans="1:13" x14ac:dyDescent="0.2">
      <c r="A1571" s="2">
        <v>44948</v>
      </c>
      <c r="B1571" s="3">
        <f t="shared" si="74"/>
        <v>2023</v>
      </c>
      <c r="C1571" t="str">
        <f t="shared" si="72"/>
        <v>2022-2023</v>
      </c>
      <c r="D1571" t="s">
        <v>147</v>
      </c>
      <c r="E1571" t="s">
        <v>126</v>
      </c>
      <c r="F1571" t="str">
        <f t="shared" si="73"/>
        <v>Queensland</v>
      </c>
      <c r="G1571" t="s">
        <v>35</v>
      </c>
      <c r="H1571">
        <v>4551</v>
      </c>
      <c r="I1571" t="s">
        <v>11</v>
      </c>
      <c r="J1571" t="s">
        <v>120</v>
      </c>
      <c r="K1571" t="s">
        <v>149</v>
      </c>
      <c r="L1571" t="s">
        <v>15</v>
      </c>
      <c r="M1571" s="5">
        <v>74.88</v>
      </c>
    </row>
    <row r="1572" spans="1:13" x14ac:dyDescent="0.2">
      <c r="A1572" s="2">
        <v>45239</v>
      </c>
      <c r="B1572" s="3">
        <f t="shared" si="74"/>
        <v>2024</v>
      </c>
      <c r="C1572" t="str">
        <f t="shared" si="72"/>
        <v>2023-2024</v>
      </c>
      <c r="D1572" t="s">
        <v>147</v>
      </c>
      <c r="E1572" t="s">
        <v>136</v>
      </c>
      <c r="F1572" t="str">
        <f t="shared" si="73"/>
        <v>Victoria</v>
      </c>
      <c r="G1572" t="s">
        <v>45</v>
      </c>
      <c r="H1572">
        <v>3175</v>
      </c>
      <c r="I1572" t="s">
        <v>11</v>
      </c>
      <c r="J1572" t="s">
        <v>63</v>
      </c>
      <c r="K1572" t="s">
        <v>154</v>
      </c>
      <c r="L1572" t="s">
        <v>14</v>
      </c>
      <c r="M1572" s="5">
        <v>74.91</v>
      </c>
    </row>
    <row r="1573" spans="1:13" x14ac:dyDescent="0.2">
      <c r="A1573" s="2">
        <v>45514</v>
      </c>
      <c r="B1573" s="3">
        <f t="shared" si="74"/>
        <v>2025</v>
      </c>
      <c r="C1573" t="str">
        <f t="shared" si="72"/>
        <v>2024-2025</v>
      </c>
      <c r="D1573" t="s">
        <v>147</v>
      </c>
      <c r="E1573" t="s">
        <v>103</v>
      </c>
      <c r="F1573" t="str">
        <f t="shared" si="73"/>
        <v>Queensland</v>
      </c>
      <c r="G1573" t="s">
        <v>35</v>
      </c>
      <c r="H1573">
        <v>4509</v>
      </c>
      <c r="I1573" t="s">
        <v>11</v>
      </c>
      <c r="J1573" t="s">
        <v>104</v>
      </c>
      <c r="K1573" t="s">
        <v>154</v>
      </c>
      <c r="L1573" t="s">
        <v>14</v>
      </c>
      <c r="M1573" s="5">
        <v>74.910000000000011</v>
      </c>
    </row>
    <row r="1574" spans="1:13" x14ac:dyDescent="0.2">
      <c r="A1574" s="2">
        <v>45539</v>
      </c>
      <c r="B1574" s="3">
        <f t="shared" si="74"/>
        <v>2025</v>
      </c>
      <c r="C1574" t="str">
        <f t="shared" si="72"/>
        <v>2024-2025</v>
      </c>
      <c r="D1574" t="s">
        <v>147</v>
      </c>
      <c r="E1574" t="s">
        <v>66</v>
      </c>
      <c r="F1574" t="str">
        <f t="shared" si="73"/>
        <v>South Australia</v>
      </c>
      <c r="G1574" t="s">
        <v>32</v>
      </c>
      <c r="H1574">
        <v>5169</v>
      </c>
      <c r="I1574" t="s">
        <v>11</v>
      </c>
      <c r="J1574" t="s">
        <v>33</v>
      </c>
      <c r="K1574" t="s">
        <v>154</v>
      </c>
      <c r="L1574" t="s">
        <v>14</v>
      </c>
      <c r="M1574" s="5">
        <v>74.930000000000007</v>
      </c>
    </row>
    <row r="1575" spans="1:13" x14ac:dyDescent="0.2">
      <c r="A1575" s="2">
        <v>45550</v>
      </c>
      <c r="B1575" s="3">
        <f t="shared" si="74"/>
        <v>2025</v>
      </c>
      <c r="C1575" t="str">
        <f t="shared" si="72"/>
        <v>2024-2025</v>
      </c>
      <c r="D1575" t="s">
        <v>147</v>
      </c>
      <c r="E1575" t="s">
        <v>34</v>
      </c>
      <c r="F1575" t="str">
        <f t="shared" si="73"/>
        <v>Queensland</v>
      </c>
      <c r="G1575" t="s">
        <v>35</v>
      </c>
      <c r="H1575">
        <v>4802</v>
      </c>
      <c r="I1575" t="s">
        <v>11</v>
      </c>
      <c r="J1575" t="s">
        <v>36</v>
      </c>
      <c r="K1575" t="s">
        <v>150</v>
      </c>
      <c r="L1575" t="s">
        <v>18</v>
      </c>
      <c r="M1575" s="5">
        <v>74.95</v>
      </c>
    </row>
    <row r="1576" spans="1:13" x14ac:dyDescent="0.2">
      <c r="A1576" s="2">
        <v>45308</v>
      </c>
      <c r="B1576" s="3">
        <f t="shared" si="74"/>
        <v>2024</v>
      </c>
      <c r="C1576" t="str">
        <f t="shared" si="72"/>
        <v>2023-2024</v>
      </c>
      <c r="D1576" t="s">
        <v>148</v>
      </c>
      <c r="E1576" t="s">
        <v>67</v>
      </c>
      <c r="F1576" t="str">
        <f t="shared" si="73"/>
        <v>New South Wales</v>
      </c>
      <c r="G1576" t="s">
        <v>10</v>
      </c>
      <c r="H1576">
        <v>2478</v>
      </c>
      <c r="I1576" t="s">
        <v>11</v>
      </c>
      <c r="J1576" t="s">
        <v>68</v>
      </c>
      <c r="K1576" t="s">
        <v>152</v>
      </c>
      <c r="L1576" t="s">
        <v>13</v>
      </c>
      <c r="M1576" s="5">
        <v>74.95</v>
      </c>
    </row>
    <row r="1577" spans="1:13" x14ac:dyDescent="0.2">
      <c r="A1577" s="2">
        <v>44953</v>
      </c>
      <c r="B1577" s="3">
        <f t="shared" si="74"/>
        <v>2023</v>
      </c>
      <c r="C1577" t="str">
        <f t="shared" si="72"/>
        <v>2022-2023</v>
      </c>
      <c r="D1577" t="s">
        <v>147</v>
      </c>
      <c r="E1577" t="s">
        <v>73</v>
      </c>
      <c r="F1577" t="str">
        <f t="shared" si="73"/>
        <v>Victoria</v>
      </c>
      <c r="G1577" t="s">
        <v>45</v>
      </c>
      <c r="H1577">
        <v>3136</v>
      </c>
      <c r="I1577" t="s">
        <v>11</v>
      </c>
      <c r="J1577" t="s">
        <v>63</v>
      </c>
      <c r="K1577" t="s">
        <v>154</v>
      </c>
      <c r="L1577" t="s">
        <v>14</v>
      </c>
      <c r="M1577" s="5">
        <v>74.95</v>
      </c>
    </row>
    <row r="1578" spans="1:13" x14ac:dyDescent="0.2">
      <c r="A1578" s="2">
        <v>45344</v>
      </c>
      <c r="B1578" s="3">
        <f t="shared" si="74"/>
        <v>2024</v>
      </c>
      <c r="C1578" t="str">
        <f t="shared" si="72"/>
        <v>2023-2024</v>
      </c>
      <c r="D1578" t="s">
        <v>147</v>
      </c>
      <c r="E1578" t="s">
        <v>39</v>
      </c>
      <c r="F1578" t="str">
        <f t="shared" si="73"/>
        <v>South Australia</v>
      </c>
      <c r="G1578" t="s">
        <v>32</v>
      </c>
      <c r="H1578">
        <v>5343</v>
      </c>
      <c r="I1578" t="s">
        <v>11</v>
      </c>
      <c r="J1578" t="s">
        <v>38</v>
      </c>
      <c r="K1578" t="s">
        <v>19</v>
      </c>
      <c r="L1578" t="s">
        <v>23</v>
      </c>
      <c r="M1578" s="5">
        <v>75.05</v>
      </c>
    </row>
    <row r="1579" spans="1:13" x14ac:dyDescent="0.2">
      <c r="A1579" s="2">
        <v>45060</v>
      </c>
      <c r="B1579" s="3">
        <f t="shared" si="74"/>
        <v>2023</v>
      </c>
      <c r="C1579" t="str">
        <f t="shared" si="72"/>
        <v>2022-2023</v>
      </c>
      <c r="D1579" t="s">
        <v>148</v>
      </c>
      <c r="E1579" t="s">
        <v>119</v>
      </c>
      <c r="F1579" t="str">
        <f t="shared" si="73"/>
        <v>Queensland</v>
      </c>
      <c r="G1579" t="s">
        <v>35</v>
      </c>
      <c r="H1579">
        <v>4570</v>
      </c>
      <c r="I1579" t="s">
        <v>11</v>
      </c>
      <c r="J1579" t="s">
        <v>120</v>
      </c>
      <c r="K1579" t="s">
        <v>150</v>
      </c>
      <c r="L1579" t="s">
        <v>18</v>
      </c>
      <c r="M1579" s="5">
        <v>75.41</v>
      </c>
    </row>
    <row r="1580" spans="1:13" x14ac:dyDescent="0.2">
      <c r="A1580" s="2">
        <v>45149</v>
      </c>
      <c r="B1580" s="3">
        <f t="shared" si="74"/>
        <v>2024</v>
      </c>
      <c r="C1580" t="str">
        <f t="shared" si="72"/>
        <v>2023-2024</v>
      </c>
      <c r="D1580" t="s">
        <v>147</v>
      </c>
      <c r="E1580" t="s">
        <v>146</v>
      </c>
      <c r="F1580" t="str">
        <f t="shared" si="73"/>
        <v>Victoria</v>
      </c>
      <c r="G1580" t="s">
        <v>45</v>
      </c>
      <c r="H1580">
        <v>3353</v>
      </c>
      <c r="I1580" t="s">
        <v>11</v>
      </c>
      <c r="J1580" t="s">
        <v>60</v>
      </c>
      <c r="K1580" t="s">
        <v>153</v>
      </c>
      <c r="L1580" t="s">
        <v>16</v>
      </c>
      <c r="M1580" s="5">
        <v>75.5</v>
      </c>
    </row>
    <row r="1581" spans="1:13" x14ac:dyDescent="0.2">
      <c r="A1581" s="2">
        <v>45404</v>
      </c>
      <c r="B1581" s="3">
        <f t="shared" si="74"/>
        <v>2024</v>
      </c>
      <c r="C1581" t="str">
        <f t="shared" si="72"/>
        <v>2023-2024</v>
      </c>
      <c r="D1581" t="s">
        <v>148</v>
      </c>
      <c r="E1581" t="s">
        <v>93</v>
      </c>
      <c r="F1581" t="str">
        <f t="shared" si="73"/>
        <v>Western Australia</v>
      </c>
      <c r="G1581" t="s">
        <v>48</v>
      </c>
      <c r="H1581">
        <v>6112</v>
      </c>
      <c r="I1581" t="s">
        <v>11</v>
      </c>
      <c r="J1581" t="s">
        <v>94</v>
      </c>
      <c r="K1581" t="s">
        <v>150</v>
      </c>
      <c r="L1581" t="s">
        <v>18</v>
      </c>
      <c r="M1581" s="5">
        <v>75.89</v>
      </c>
    </row>
    <row r="1582" spans="1:13" x14ac:dyDescent="0.2">
      <c r="A1582" s="2">
        <v>45408</v>
      </c>
      <c r="B1582" s="3">
        <f t="shared" si="74"/>
        <v>2024</v>
      </c>
      <c r="C1582" t="str">
        <f t="shared" si="72"/>
        <v>2023-2024</v>
      </c>
      <c r="D1582" t="s">
        <v>147</v>
      </c>
      <c r="E1582" t="s">
        <v>54</v>
      </c>
      <c r="F1582" t="str">
        <f t="shared" si="73"/>
        <v>Victoria</v>
      </c>
      <c r="G1582" t="s">
        <v>45</v>
      </c>
      <c r="H1582">
        <v>3977</v>
      </c>
      <c r="I1582" t="s">
        <v>11</v>
      </c>
      <c r="J1582" t="s">
        <v>55</v>
      </c>
      <c r="K1582" t="s">
        <v>150</v>
      </c>
      <c r="L1582" t="s">
        <v>18</v>
      </c>
      <c r="M1582" s="5">
        <v>75.959999999999994</v>
      </c>
    </row>
    <row r="1583" spans="1:13" x14ac:dyDescent="0.2">
      <c r="A1583" s="2">
        <v>45433</v>
      </c>
      <c r="B1583" s="3">
        <f t="shared" si="74"/>
        <v>2024</v>
      </c>
      <c r="C1583" t="str">
        <f t="shared" si="72"/>
        <v>2023-2024</v>
      </c>
      <c r="D1583" t="s">
        <v>148</v>
      </c>
      <c r="E1583" t="s">
        <v>145</v>
      </c>
      <c r="F1583" t="str">
        <f t="shared" si="73"/>
        <v>New South Wales</v>
      </c>
      <c r="G1583" t="s">
        <v>10</v>
      </c>
      <c r="H1583">
        <v>2101</v>
      </c>
      <c r="I1583" t="s">
        <v>11</v>
      </c>
      <c r="J1583" t="s">
        <v>27</v>
      </c>
      <c r="K1583" t="s">
        <v>149</v>
      </c>
      <c r="L1583" t="s">
        <v>15</v>
      </c>
      <c r="M1583" s="5">
        <v>75.960000000000008</v>
      </c>
    </row>
    <row r="1584" spans="1:13" x14ac:dyDescent="0.2">
      <c r="A1584" s="2">
        <v>45577</v>
      </c>
      <c r="B1584" s="3">
        <f t="shared" si="74"/>
        <v>2025</v>
      </c>
      <c r="C1584" t="str">
        <f t="shared" si="72"/>
        <v>2024-2025</v>
      </c>
      <c r="D1584" t="s">
        <v>148</v>
      </c>
      <c r="E1584" t="s">
        <v>90</v>
      </c>
      <c r="F1584" t="str">
        <f t="shared" si="73"/>
        <v>Victoria</v>
      </c>
      <c r="G1584" t="s">
        <v>45</v>
      </c>
      <c r="H1584">
        <v>3179</v>
      </c>
      <c r="I1584" t="s">
        <v>11</v>
      </c>
      <c r="J1584" t="s">
        <v>63</v>
      </c>
      <c r="K1584" t="s">
        <v>19</v>
      </c>
      <c r="L1584" t="s">
        <v>23</v>
      </c>
      <c r="M1584" s="5">
        <v>76.210000000000008</v>
      </c>
    </row>
    <row r="1585" spans="1:13" x14ac:dyDescent="0.2">
      <c r="A1585" s="2">
        <v>45136</v>
      </c>
      <c r="B1585" s="3">
        <f t="shared" si="74"/>
        <v>2024</v>
      </c>
      <c r="C1585" t="str">
        <f t="shared" si="72"/>
        <v>2023-2024</v>
      </c>
      <c r="D1585" t="s">
        <v>147</v>
      </c>
      <c r="E1585" t="s">
        <v>121</v>
      </c>
      <c r="F1585" t="str">
        <f t="shared" si="73"/>
        <v>Queensland</v>
      </c>
      <c r="G1585" t="s">
        <v>35</v>
      </c>
      <c r="H1585">
        <v>4700</v>
      </c>
      <c r="I1585" t="s">
        <v>11</v>
      </c>
      <c r="J1585" t="s">
        <v>51</v>
      </c>
      <c r="K1585" t="s">
        <v>152</v>
      </c>
      <c r="L1585" t="s">
        <v>13</v>
      </c>
      <c r="M1585" s="5">
        <v>76.66</v>
      </c>
    </row>
    <row r="1586" spans="1:13" x14ac:dyDescent="0.2">
      <c r="A1586" s="2">
        <v>45567</v>
      </c>
      <c r="B1586" s="3">
        <f t="shared" si="74"/>
        <v>2025</v>
      </c>
      <c r="C1586" t="str">
        <f t="shared" si="72"/>
        <v>2024-2025</v>
      </c>
      <c r="D1586" t="s">
        <v>147</v>
      </c>
      <c r="E1586" t="s">
        <v>76</v>
      </c>
      <c r="F1586" t="str">
        <f t="shared" si="73"/>
        <v>Western Australia</v>
      </c>
      <c r="G1586" t="s">
        <v>48</v>
      </c>
      <c r="H1586">
        <v>6450</v>
      </c>
      <c r="I1586" t="s">
        <v>11</v>
      </c>
      <c r="J1586" t="s">
        <v>77</v>
      </c>
      <c r="K1586" t="s">
        <v>156</v>
      </c>
      <c r="L1586" t="s">
        <v>17</v>
      </c>
      <c r="M1586" s="5">
        <v>76.86999999999999</v>
      </c>
    </row>
    <row r="1587" spans="1:13" x14ac:dyDescent="0.2">
      <c r="A1587" s="2">
        <v>45379</v>
      </c>
      <c r="B1587" s="3">
        <f t="shared" si="74"/>
        <v>2024</v>
      </c>
      <c r="C1587" t="str">
        <f t="shared" si="72"/>
        <v>2023-2024</v>
      </c>
      <c r="D1587" t="s">
        <v>148</v>
      </c>
      <c r="E1587" t="s">
        <v>57</v>
      </c>
      <c r="F1587" t="str">
        <f t="shared" si="73"/>
        <v>New South Wales</v>
      </c>
      <c r="G1587" t="s">
        <v>10</v>
      </c>
      <c r="H1587">
        <v>2560</v>
      </c>
      <c r="I1587" t="s">
        <v>11</v>
      </c>
      <c r="J1587" t="s">
        <v>58</v>
      </c>
      <c r="K1587" t="s">
        <v>19</v>
      </c>
      <c r="L1587" t="s">
        <v>23</v>
      </c>
      <c r="M1587" s="5">
        <v>76.88</v>
      </c>
    </row>
    <row r="1588" spans="1:13" x14ac:dyDescent="0.2">
      <c r="A1588" s="2">
        <v>45339</v>
      </c>
      <c r="B1588" s="3">
        <f t="shared" si="74"/>
        <v>2024</v>
      </c>
      <c r="C1588" t="str">
        <f t="shared" si="72"/>
        <v>2023-2024</v>
      </c>
      <c r="D1588" t="s">
        <v>147</v>
      </c>
      <c r="E1588" t="s">
        <v>83</v>
      </c>
      <c r="F1588" t="str">
        <f t="shared" si="73"/>
        <v>New South Wales</v>
      </c>
      <c r="G1588" t="s">
        <v>10</v>
      </c>
      <c r="H1588">
        <v>2750</v>
      </c>
      <c r="I1588" t="s">
        <v>11</v>
      </c>
      <c r="J1588" t="s">
        <v>25</v>
      </c>
      <c r="K1588" t="s">
        <v>152</v>
      </c>
      <c r="L1588" t="s">
        <v>13</v>
      </c>
      <c r="M1588" s="5">
        <v>76.899999999999991</v>
      </c>
    </row>
    <row r="1589" spans="1:13" x14ac:dyDescent="0.2">
      <c r="A1589" s="2">
        <v>44963</v>
      </c>
      <c r="B1589" s="3">
        <f t="shared" si="74"/>
        <v>2023</v>
      </c>
      <c r="C1589" t="str">
        <f t="shared" si="72"/>
        <v>2022-2023</v>
      </c>
      <c r="D1589" t="s">
        <v>148</v>
      </c>
      <c r="E1589" t="s">
        <v>141</v>
      </c>
      <c r="F1589" t="str">
        <f t="shared" si="73"/>
        <v>Western Australia</v>
      </c>
      <c r="G1589" t="s">
        <v>48</v>
      </c>
      <c r="H1589">
        <v>6052</v>
      </c>
      <c r="I1589" t="s">
        <v>11</v>
      </c>
      <c r="J1589" t="s">
        <v>49</v>
      </c>
      <c r="K1589" t="s">
        <v>154</v>
      </c>
      <c r="L1589" t="s">
        <v>14</v>
      </c>
      <c r="M1589" s="5">
        <v>76.92</v>
      </c>
    </row>
    <row r="1590" spans="1:13" x14ac:dyDescent="0.2">
      <c r="A1590" s="2">
        <v>45072</v>
      </c>
      <c r="B1590" s="3">
        <f t="shared" si="74"/>
        <v>2023</v>
      </c>
      <c r="C1590" t="str">
        <f t="shared" si="72"/>
        <v>2022-2023</v>
      </c>
      <c r="D1590" t="s">
        <v>148</v>
      </c>
      <c r="E1590" t="s">
        <v>145</v>
      </c>
      <c r="F1590" t="str">
        <f t="shared" si="73"/>
        <v>New South Wales</v>
      </c>
      <c r="G1590" t="s">
        <v>10</v>
      </c>
      <c r="H1590">
        <v>2101</v>
      </c>
      <c r="I1590" t="s">
        <v>11</v>
      </c>
      <c r="J1590" t="s">
        <v>27</v>
      </c>
      <c r="K1590" t="s">
        <v>151</v>
      </c>
      <c r="L1590" t="s">
        <v>21</v>
      </c>
      <c r="M1590" s="5">
        <v>76.95</v>
      </c>
    </row>
    <row r="1591" spans="1:13" x14ac:dyDescent="0.2">
      <c r="A1591" s="2">
        <v>45240</v>
      </c>
      <c r="B1591" s="3">
        <f t="shared" si="74"/>
        <v>2024</v>
      </c>
      <c r="C1591" t="str">
        <f t="shared" si="72"/>
        <v>2023-2024</v>
      </c>
      <c r="D1591" t="s">
        <v>147</v>
      </c>
      <c r="E1591" t="s">
        <v>76</v>
      </c>
      <c r="F1591" t="str">
        <f t="shared" si="73"/>
        <v>Western Australia</v>
      </c>
      <c r="G1591" t="s">
        <v>48</v>
      </c>
      <c r="H1591">
        <v>6450</v>
      </c>
      <c r="I1591" t="s">
        <v>11</v>
      </c>
      <c r="J1591" t="s">
        <v>77</v>
      </c>
      <c r="K1591" t="s">
        <v>154</v>
      </c>
      <c r="L1591" t="s">
        <v>14</v>
      </c>
      <c r="M1591" s="5">
        <v>77</v>
      </c>
    </row>
    <row r="1592" spans="1:13" x14ac:dyDescent="0.2">
      <c r="A1592" s="2">
        <v>45521</v>
      </c>
      <c r="B1592" s="3">
        <f t="shared" si="74"/>
        <v>2025</v>
      </c>
      <c r="C1592" t="str">
        <f t="shared" si="72"/>
        <v>2024-2025</v>
      </c>
      <c r="D1592" t="s">
        <v>147</v>
      </c>
      <c r="E1592" t="s">
        <v>126</v>
      </c>
      <c r="F1592" t="str">
        <f t="shared" si="73"/>
        <v>Queensland</v>
      </c>
      <c r="G1592" t="s">
        <v>35</v>
      </c>
      <c r="H1592">
        <v>4551</v>
      </c>
      <c r="I1592" t="s">
        <v>11</v>
      </c>
      <c r="J1592" t="s">
        <v>120</v>
      </c>
      <c r="K1592" t="s">
        <v>154</v>
      </c>
      <c r="L1592" t="s">
        <v>14</v>
      </c>
      <c r="M1592" s="5">
        <v>77.12</v>
      </c>
    </row>
    <row r="1593" spans="1:13" x14ac:dyDescent="0.2">
      <c r="A1593" s="2">
        <v>45436</v>
      </c>
      <c r="B1593" s="3">
        <f t="shared" si="74"/>
        <v>2024</v>
      </c>
      <c r="C1593" t="str">
        <f t="shared" si="72"/>
        <v>2023-2024</v>
      </c>
      <c r="D1593" t="s">
        <v>148</v>
      </c>
      <c r="E1593" t="s">
        <v>90</v>
      </c>
      <c r="F1593" t="str">
        <f t="shared" si="73"/>
        <v>Victoria</v>
      </c>
      <c r="G1593" t="s">
        <v>45</v>
      </c>
      <c r="H1593">
        <v>3179</v>
      </c>
      <c r="I1593" t="s">
        <v>11</v>
      </c>
      <c r="J1593" t="s">
        <v>63</v>
      </c>
      <c r="K1593" t="s">
        <v>156</v>
      </c>
      <c r="L1593" t="s">
        <v>17</v>
      </c>
      <c r="M1593" s="5">
        <v>77.14</v>
      </c>
    </row>
    <row r="1594" spans="1:13" x14ac:dyDescent="0.2">
      <c r="A1594" s="2">
        <v>45266</v>
      </c>
      <c r="B1594" s="3">
        <f t="shared" si="74"/>
        <v>2024</v>
      </c>
      <c r="C1594" t="str">
        <f t="shared" si="72"/>
        <v>2023-2024</v>
      </c>
      <c r="D1594" t="s">
        <v>147</v>
      </c>
      <c r="E1594" t="s">
        <v>82</v>
      </c>
      <c r="F1594" t="str">
        <f t="shared" si="73"/>
        <v>Queensland</v>
      </c>
      <c r="G1594" t="s">
        <v>35</v>
      </c>
      <c r="H1594">
        <v>4012</v>
      </c>
      <c r="I1594" t="s">
        <v>11</v>
      </c>
      <c r="J1594" t="s">
        <v>43</v>
      </c>
      <c r="K1594" t="s">
        <v>156</v>
      </c>
      <c r="L1594" t="s">
        <v>17</v>
      </c>
      <c r="M1594" s="5">
        <v>77.350000000000009</v>
      </c>
    </row>
    <row r="1595" spans="1:13" x14ac:dyDescent="0.2">
      <c r="A1595" s="2">
        <v>45548</v>
      </c>
      <c r="B1595" s="3">
        <f t="shared" si="74"/>
        <v>2025</v>
      </c>
      <c r="C1595" t="str">
        <f t="shared" si="72"/>
        <v>2024-2025</v>
      </c>
      <c r="D1595" t="s">
        <v>147</v>
      </c>
      <c r="E1595" t="s">
        <v>109</v>
      </c>
      <c r="F1595" t="str">
        <f t="shared" si="73"/>
        <v>New South Wales</v>
      </c>
      <c r="G1595" t="s">
        <v>10</v>
      </c>
      <c r="H1595">
        <v>2480</v>
      </c>
      <c r="I1595" t="s">
        <v>11</v>
      </c>
      <c r="J1595" t="s">
        <v>68</v>
      </c>
      <c r="K1595" t="s">
        <v>19</v>
      </c>
      <c r="L1595" t="s">
        <v>23</v>
      </c>
      <c r="M1595" s="5">
        <v>77.87</v>
      </c>
    </row>
    <row r="1596" spans="1:13" x14ac:dyDescent="0.2">
      <c r="A1596" s="2">
        <v>45283</v>
      </c>
      <c r="B1596" s="3">
        <f t="shared" si="74"/>
        <v>2024</v>
      </c>
      <c r="C1596" t="str">
        <f t="shared" si="72"/>
        <v>2023-2024</v>
      </c>
      <c r="D1596" t="s">
        <v>148</v>
      </c>
      <c r="E1596" t="s">
        <v>87</v>
      </c>
      <c r="F1596" t="str">
        <f t="shared" si="73"/>
        <v>New South Wales</v>
      </c>
      <c r="G1596" t="s">
        <v>10</v>
      </c>
      <c r="H1596">
        <v>2790</v>
      </c>
      <c r="I1596" t="s">
        <v>11</v>
      </c>
      <c r="J1596" t="s">
        <v>25</v>
      </c>
      <c r="K1596" t="s">
        <v>19</v>
      </c>
      <c r="L1596" t="s">
        <v>23</v>
      </c>
      <c r="M1596" s="5">
        <v>77.87</v>
      </c>
    </row>
    <row r="1597" spans="1:13" x14ac:dyDescent="0.2">
      <c r="A1597" s="2">
        <v>45467</v>
      </c>
      <c r="B1597" s="3">
        <f t="shared" si="74"/>
        <v>2024</v>
      </c>
      <c r="C1597" t="str">
        <f t="shared" si="72"/>
        <v>2023-2024</v>
      </c>
      <c r="D1597" t="s">
        <v>148</v>
      </c>
      <c r="E1597" t="s">
        <v>130</v>
      </c>
      <c r="F1597" t="str">
        <f t="shared" si="73"/>
        <v>South Australia</v>
      </c>
      <c r="G1597" t="s">
        <v>32</v>
      </c>
      <c r="H1597">
        <v>5290</v>
      </c>
      <c r="I1597" t="s">
        <v>11</v>
      </c>
      <c r="J1597" t="s">
        <v>38</v>
      </c>
      <c r="K1597" t="s">
        <v>151</v>
      </c>
      <c r="L1597" t="s">
        <v>21</v>
      </c>
      <c r="M1597" s="5">
        <v>77.87</v>
      </c>
    </row>
    <row r="1598" spans="1:13" x14ac:dyDescent="0.2">
      <c r="A1598" s="2">
        <v>45379</v>
      </c>
      <c r="B1598" s="3">
        <f t="shared" si="74"/>
        <v>2024</v>
      </c>
      <c r="C1598" t="str">
        <f t="shared" si="72"/>
        <v>2023-2024</v>
      </c>
      <c r="D1598" t="s">
        <v>148</v>
      </c>
      <c r="E1598" t="s">
        <v>101</v>
      </c>
      <c r="F1598" t="str">
        <f t="shared" si="73"/>
        <v>Victoria</v>
      </c>
      <c r="G1598" t="s">
        <v>45</v>
      </c>
      <c r="H1598">
        <v>3131</v>
      </c>
      <c r="I1598" t="s">
        <v>11</v>
      </c>
      <c r="J1598" t="s">
        <v>63</v>
      </c>
      <c r="K1598" t="s">
        <v>153</v>
      </c>
      <c r="L1598" t="s">
        <v>16</v>
      </c>
      <c r="M1598" s="5">
        <v>77.87</v>
      </c>
    </row>
    <row r="1599" spans="1:13" x14ac:dyDescent="0.2">
      <c r="A1599" s="2">
        <v>45151</v>
      </c>
      <c r="B1599" s="3">
        <f t="shared" si="74"/>
        <v>2024</v>
      </c>
      <c r="C1599" t="str">
        <f t="shared" si="72"/>
        <v>2023-2024</v>
      </c>
      <c r="D1599" t="s">
        <v>148</v>
      </c>
      <c r="E1599" t="s">
        <v>122</v>
      </c>
      <c r="F1599" t="str">
        <f t="shared" si="73"/>
        <v>New South Wales</v>
      </c>
      <c r="G1599" t="s">
        <v>10</v>
      </c>
      <c r="H1599">
        <v>2650</v>
      </c>
      <c r="I1599" t="s">
        <v>11</v>
      </c>
      <c r="J1599" t="s">
        <v>25</v>
      </c>
      <c r="K1599" t="s">
        <v>153</v>
      </c>
      <c r="L1599" t="s">
        <v>16</v>
      </c>
      <c r="M1599" s="5">
        <v>77.87</v>
      </c>
    </row>
    <row r="1600" spans="1:13" x14ac:dyDescent="0.2">
      <c r="A1600" s="2">
        <v>45388</v>
      </c>
      <c r="B1600" s="3">
        <f t="shared" si="74"/>
        <v>2024</v>
      </c>
      <c r="C1600" t="str">
        <f t="shared" si="72"/>
        <v>2023-2024</v>
      </c>
      <c r="D1600" t="s">
        <v>147</v>
      </c>
      <c r="E1600" t="s">
        <v>62</v>
      </c>
      <c r="F1600" t="str">
        <f t="shared" si="73"/>
        <v>Victoria</v>
      </c>
      <c r="G1600" t="s">
        <v>45</v>
      </c>
      <c r="H1600">
        <v>3134</v>
      </c>
      <c r="I1600" t="s">
        <v>11</v>
      </c>
      <c r="J1600" t="s">
        <v>63</v>
      </c>
      <c r="K1600" t="s">
        <v>154</v>
      </c>
      <c r="L1600" t="s">
        <v>14</v>
      </c>
      <c r="M1600" s="5">
        <v>77.92</v>
      </c>
    </row>
    <row r="1601" spans="1:13" x14ac:dyDescent="0.2">
      <c r="A1601" s="2">
        <v>45167</v>
      </c>
      <c r="B1601" s="3">
        <f t="shared" si="74"/>
        <v>2024</v>
      </c>
      <c r="C1601" t="str">
        <f t="shared" si="72"/>
        <v>2023-2024</v>
      </c>
      <c r="D1601" t="s">
        <v>147</v>
      </c>
      <c r="E1601" t="s">
        <v>39</v>
      </c>
      <c r="F1601" t="str">
        <f t="shared" si="73"/>
        <v>South Australia</v>
      </c>
      <c r="G1601" t="s">
        <v>32</v>
      </c>
      <c r="H1601">
        <v>5343</v>
      </c>
      <c r="I1601" t="s">
        <v>11</v>
      </c>
      <c r="J1601" t="s">
        <v>38</v>
      </c>
      <c r="K1601" t="s">
        <v>153</v>
      </c>
      <c r="L1601" t="s">
        <v>16</v>
      </c>
      <c r="M1601" s="5">
        <v>77.94</v>
      </c>
    </row>
    <row r="1602" spans="1:13" x14ac:dyDescent="0.2">
      <c r="A1602" s="2">
        <v>45303</v>
      </c>
      <c r="B1602" s="3">
        <f t="shared" si="74"/>
        <v>2024</v>
      </c>
      <c r="C1602" t="str">
        <f t="shared" ref="C1602:C1665" si="75">IF(MONTH(A1602) &gt;= 7, YEAR(A1602) &amp; "-" &amp; YEAR(A1602) + 1, YEAR(A1602) - 1 &amp; "-" &amp; YEAR(A1602))</f>
        <v>2023-2024</v>
      </c>
      <c r="D1602" t="s">
        <v>148</v>
      </c>
      <c r="E1602" t="s">
        <v>57</v>
      </c>
      <c r="F1602" t="str">
        <f t="shared" ref="F1602:F1665" si="76">IF(G1602="WA","Western Australia",
IF(G1602="NSW","New South Wales",
IF(G1602="QLD","Queensland",
IF(G1602="VIC","Victoria",
IF(G1602="TAS","Tasmania",
IF(G1602="SA","South Australia",
IF(G1602="NT","Northern Territory",
IF(G1602="ACT","Australian Capital Territory",G1602))))))))</f>
        <v>New South Wales</v>
      </c>
      <c r="G1602" t="s">
        <v>10</v>
      </c>
      <c r="H1602">
        <v>2560</v>
      </c>
      <c r="I1602" t="s">
        <v>11</v>
      </c>
      <c r="J1602" t="s">
        <v>58</v>
      </c>
      <c r="K1602" t="s">
        <v>151</v>
      </c>
      <c r="L1602" t="s">
        <v>21</v>
      </c>
      <c r="M1602" s="5">
        <v>77.94</v>
      </c>
    </row>
    <row r="1603" spans="1:13" x14ac:dyDescent="0.2">
      <c r="A1603" s="2">
        <v>45490</v>
      </c>
      <c r="B1603" s="3">
        <f t="shared" ref="B1603:B1666" si="77">IF(MONTH(A1603)&gt;=7,YEAR(A1603)+1,YEAR(A1603))</f>
        <v>2025</v>
      </c>
      <c r="C1603" t="str">
        <f t="shared" si="75"/>
        <v>2024-2025</v>
      </c>
      <c r="D1603" t="s">
        <v>148</v>
      </c>
      <c r="E1603" t="s">
        <v>143</v>
      </c>
      <c r="F1603" t="str">
        <f t="shared" si="76"/>
        <v>New South Wales</v>
      </c>
      <c r="G1603" t="s">
        <v>10</v>
      </c>
      <c r="H1603">
        <v>2154</v>
      </c>
      <c r="I1603" t="s">
        <v>11</v>
      </c>
      <c r="J1603" t="s">
        <v>27</v>
      </c>
      <c r="K1603" t="s">
        <v>151</v>
      </c>
      <c r="L1603" t="s">
        <v>21</v>
      </c>
      <c r="M1603" s="5">
        <v>77.94</v>
      </c>
    </row>
    <row r="1604" spans="1:13" x14ac:dyDescent="0.2">
      <c r="A1604" s="2">
        <v>45371</v>
      </c>
      <c r="B1604" s="3">
        <f t="shared" si="77"/>
        <v>2024</v>
      </c>
      <c r="C1604" t="str">
        <f t="shared" si="75"/>
        <v>2023-2024</v>
      </c>
      <c r="D1604" t="s">
        <v>147</v>
      </c>
      <c r="E1604" t="s">
        <v>129</v>
      </c>
      <c r="F1604" t="str">
        <f t="shared" si="76"/>
        <v>Tasmania</v>
      </c>
      <c r="G1604" t="s">
        <v>70</v>
      </c>
      <c r="H1604">
        <v>7010</v>
      </c>
      <c r="I1604" t="s">
        <v>11</v>
      </c>
      <c r="J1604" t="s">
        <v>71</v>
      </c>
      <c r="K1604" t="s">
        <v>153</v>
      </c>
      <c r="L1604" t="s">
        <v>16</v>
      </c>
      <c r="M1604" s="5">
        <v>77.94</v>
      </c>
    </row>
    <row r="1605" spans="1:13" x14ac:dyDescent="0.2">
      <c r="A1605" s="2">
        <v>45200</v>
      </c>
      <c r="B1605" s="3">
        <f t="shared" si="77"/>
        <v>2024</v>
      </c>
      <c r="C1605" t="str">
        <f t="shared" si="75"/>
        <v>2023-2024</v>
      </c>
      <c r="D1605" t="s">
        <v>148</v>
      </c>
      <c r="E1605" t="s">
        <v>89</v>
      </c>
      <c r="F1605" t="str">
        <f t="shared" si="76"/>
        <v>Queensland</v>
      </c>
      <c r="G1605" t="s">
        <v>35</v>
      </c>
      <c r="H1605">
        <v>4655</v>
      </c>
      <c r="I1605" t="s">
        <v>11</v>
      </c>
      <c r="J1605" t="s">
        <v>51</v>
      </c>
      <c r="K1605" t="s">
        <v>153</v>
      </c>
      <c r="L1605" t="s">
        <v>16</v>
      </c>
      <c r="M1605" s="5">
        <v>77.94</v>
      </c>
    </row>
    <row r="1606" spans="1:13" x14ac:dyDescent="0.2">
      <c r="A1606" s="2">
        <v>45179</v>
      </c>
      <c r="B1606" s="3">
        <f t="shared" si="77"/>
        <v>2024</v>
      </c>
      <c r="C1606" t="str">
        <f t="shared" si="75"/>
        <v>2023-2024</v>
      </c>
      <c r="D1606" t="s">
        <v>148</v>
      </c>
      <c r="E1606" t="s">
        <v>98</v>
      </c>
      <c r="F1606" t="str">
        <f t="shared" si="76"/>
        <v>Victoria</v>
      </c>
      <c r="G1606" t="s">
        <v>45</v>
      </c>
      <c r="H1606">
        <v>3429</v>
      </c>
      <c r="I1606" t="s">
        <v>11</v>
      </c>
      <c r="J1606" t="s">
        <v>60</v>
      </c>
      <c r="K1606" t="s">
        <v>154</v>
      </c>
      <c r="L1606" t="s">
        <v>14</v>
      </c>
      <c r="M1606" s="5">
        <v>77.94</v>
      </c>
    </row>
    <row r="1607" spans="1:13" x14ac:dyDescent="0.2">
      <c r="A1607" s="2">
        <v>45469</v>
      </c>
      <c r="B1607" s="3">
        <f t="shared" si="77"/>
        <v>2024</v>
      </c>
      <c r="C1607" t="str">
        <f t="shared" si="75"/>
        <v>2023-2024</v>
      </c>
      <c r="D1607" t="s">
        <v>147</v>
      </c>
      <c r="E1607" t="s">
        <v>82</v>
      </c>
      <c r="F1607" t="str">
        <f t="shared" si="76"/>
        <v>Queensland</v>
      </c>
      <c r="G1607" t="s">
        <v>35</v>
      </c>
      <c r="H1607">
        <v>4012</v>
      </c>
      <c r="I1607" t="s">
        <v>11</v>
      </c>
      <c r="J1607" t="s">
        <v>43</v>
      </c>
      <c r="K1607" t="s">
        <v>153</v>
      </c>
      <c r="L1607" t="s">
        <v>16</v>
      </c>
      <c r="M1607" s="5">
        <v>77.94</v>
      </c>
    </row>
    <row r="1608" spans="1:13" x14ac:dyDescent="0.2">
      <c r="A1608" s="2">
        <v>45056</v>
      </c>
      <c r="B1608" s="3">
        <f t="shared" si="77"/>
        <v>2023</v>
      </c>
      <c r="C1608" t="str">
        <f t="shared" si="75"/>
        <v>2022-2023</v>
      </c>
      <c r="D1608" t="s">
        <v>147</v>
      </c>
      <c r="E1608" t="s">
        <v>91</v>
      </c>
      <c r="F1608" t="str">
        <f t="shared" si="76"/>
        <v>Victoria</v>
      </c>
      <c r="G1608" t="s">
        <v>45</v>
      </c>
      <c r="H1608">
        <v>3690</v>
      </c>
      <c r="I1608" t="s">
        <v>11</v>
      </c>
      <c r="J1608" t="s">
        <v>55</v>
      </c>
      <c r="K1608" t="s">
        <v>153</v>
      </c>
      <c r="L1608" t="s">
        <v>16</v>
      </c>
      <c r="M1608" s="5">
        <v>77.94</v>
      </c>
    </row>
    <row r="1609" spans="1:13" x14ac:dyDescent="0.2">
      <c r="A1609" s="2">
        <v>45009</v>
      </c>
      <c r="B1609" s="3">
        <f t="shared" si="77"/>
        <v>2023</v>
      </c>
      <c r="C1609" t="str">
        <f t="shared" si="75"/>
        <v>2022-2023</v>
      </c>
      <c r="D1609" t="s">
        <v>147</v>
      </c>
      <c r="E1609" t="s">
        <v>135</v>
      </c>
      <c r="F1609" t="str">
        <f t="shared" si="76"/>
        <v>Victoria</v>
      </c>
      <c r="G1609" t="s">
        <v>45</v>
      </c>
      <c r="H1609">
        <v>3550</v>
      </c>
      <c r="I1609" t="s">
        <v>11</v>
      </c>
      <c r="J1609" t="s">
        <v>60</v>
      </c>
      <c r="K1609" t="s">
        <v>152</v>
      </c>
      <c r="L1609" t="s">
        <v>13</v>
      </c>
      <c r="M1609" s="5">
        <v>78.62</v>
      </c>
    </row>
    <row r="1610" spans="1:13" x14ac:dyDescent="0.2">
      <c r="A1610" s="2">
        <v>45537</v>
      </c>
      <c r="B1610" s="3">
        <f t="shared" si="77"/>
        <v>2025</v>
      </c>
      <c r="C1610" t="str">
        <f t="shared" si="75"/>
        <v>2024-2025</v>
      </c>
      <c r="D1610" t="s">
        <v>148</v>
      </c>
      <c r="E1610" t="s">
        <v>134</v>
      </c>
      <c r="F1610" t="str">
        <f t="shared" si="76"/>
        <v>Queensland</v>
      </c>
      <c r="G1610" t="s">
        <v>35</v>
      </c>
      <c r="H1610">
        <v>4825</v>
      </c>
      <c r="I1610" t="s">
        <v>11</v>
      </c>
      <c r="J1610" t="s">
        <v>36</v>
      </c>
      <c r="K1610" t="s">
        <v>149</v>
      </c>
      <c r="L1610" t="s">
        <v>15</v>
      </c>
      <c r="M1610" s="5">
        <v>78.89</v>
      </c>
    </row>
    <row r="1611" spans="1:13" x14ac:dyDescent="0.2">
      <c r="A1611" s="2">
        <v>45248</v>
      </c>
      <c r="B1611" s="3">
        <f t="shared" si="77"/>
        <v>2024</v>
      </c>
      <c r="C1611" t="str">
        <f t="shared" si="75"/>
        <v>2023-2024</v>
      </c>
      <c r="D1611" t="s">
        <v>147</v>
      </c>
      <c r="E1611" t="s">
        <v>134</v>
      </c>
      <c r="F1611" t="str">
        <f t="shared" si="76"/>
        <v>Queensland</v>
      </c>
      <c r="G1611" t="s">
        <v>35</v>
      </c>
      <c r="H1611">
        <v>4825</v>
      </c>
      <c r="I1611" t="s">
        <v>11</v>
      </c>
      <c r="J1611" t="s">
        <v>36</v>
      </c>
      <c r="K1611" t="s">
        <v>154</v>
      </c>
      <c r="L1611" t="s">
        <v>14</v>
      </c>
      <c r="M1611" s="5">
        <v>78.97</v>
      </c>
    </row>
    <row r="1612" spans="1:13" x14ac:dyDescent="0.2">
      <c r="A1612" s="2">
        <v>45328</v>
      </c>
      <c r="B1612" s="3">
        <f t="shared" si="77"/>
        <v>2024</v>
      </c>
      <c r="C1612" t="str">
        <f t="shared" si="75"/>
        <v>2023-2024</v>
      </c>
      <c r="D1612" t="s">
        <v>148</v>
      </c>
      <c r="E1612" t="s">
        <v>75</v>
      </c>
      <c r="F1612" t="str">
        <f t="shared" si="76"/>
        <v>Victoria</v>
      </c>
      <c r="G1612" t="s">
        <v>45</v>
      </c>
      <c r="H1612">
        <v>3630</v>
      </c>
      <c r="I1612" t="s">
        <v>11</v>
      </c>
      <c r="J1612" t="s">
        <v>55</v>
      </c>
      <c r="K1612" t="s">
        <v>154</v>
      </c>
      <c r="L1612" t="s">
        <v>14</v>
      </c>
      <c r="M1612" s="5">
        <v>78.97</v>
      </c>
    </row>
    <row r="1613" spans="1:13" x14ac:dyDescent="0.2">
      <c r="A1613" s="2">
        <v>45516</v>
      </c>
      <c r="B1613" s="3">
        <f t="shared" si="77"/>
        <v>2025</v>
      </c>
      <c r="C1613" t="str">
        <f t="shared" si="75"/>
        <v>2024-2025</v>
      </c>
      <c r="D1613" t="s">
        <v>147</v>
      </c>
      <c r="E1613" t="s">
        <v>107</v>
      </c>
      <c r="F1613" t="str">
        <f t="shared" si="76"/>
        <v>Queensland</v>
      </c>
      <c r="G1613" t="s">
        <v>35</v>
      </c>
      <c r="H1613">
        <v>4220</v>
      </c>
      <c r="I1613" t="s">
        <v>11</v>
      </c>
      <c r="J1613" t="s">
        <v>104</v>
      </c>
      <c r="K1613" t="s">
        <v>153</v>
      </c>
      <c r="L1613" t="s">
        <v>16</v>
      </c>
      <c r="M1613" s="5">
        <v>79</v>
      </c>
    </row>
    <row r="1614" spans="1:13" x14ac:dyDescent="0.2">
      <c r="A1614" s="2">
        <v>45546</v>
      </c>
      <c r="B1614" s="3">
        <f t="shared" si="77"/>
        <v>2025</v>
      </c>
      <c r="C1614" t="str">
        <f t="shared" si="75"/>
        <v>2024-2025</v>
      </c>
      <c r="D1614" t="s">
        <v>147</v>
      </c>
      <c r="E1614" t="s">
        <v>96</v>
      </c>
      <c r="F1614" t="str">
        <f t="shared" si="76"/>
        <v>Western Australia</v>
      </c>
      <c r="G1614" t="s">
        <v>48</v>
      </c>
      <c r="H1614">
        <v>6330</v>
      </c>
      <c r="I1614" t="s">
        <v>11</v>
      </c>
      <c r="J1614" t="s">
        <v>94</v>
      </c>
      <c r="K1614" t="s">
        <v>149</v>
      </c>
      <c r="L1614" t="s">
        <v>15</v>
      </c>
      <c r="M1614" s="5">
        <v>79.099999999999994</v>
      </c>
    </row>
    <row r="1615" spans="1:13" x14ac:dyDescent="0.2">
      <c r="A1615" s="2">
        <v>45022</v>
      </c>
      <c r="B1615" s="3">
        <f t="shared" si="77"/>
        <v>2023</v>
      </c>
      <c r="C1615" t="str">
        <f t="shared" si="75"/>
        <v>2022-2023</v>
      </c>
      <c r="D1615" t="s">
        <v>148</v>
      </c>
      <c r="E1615" t="s">
        <v>90</v>
      </c>
      <c r="F1615" t="str">
        <f t="shared" si="76"/>
        <v>Victoria</v>
      </c>
      <c r="G1615" t="s">
        <v>45</v>
      </c>
      <c r="H1615">
        <v>3179</v>
      </c>
      <c r="I1615" t="s">
        <v>11</v>
      </c>
      <c r="J1615" t="s">
        <v>63</v>
      </c>
      <c r="K1615" t="s">
        <v>153</v>
      </c>
      <c r="L1615" t="s">
        <v>16</v>
      </c>
      <c r="M1615" s="5">
        <v>79.289999999999992</v>
      </c>
    </row>
    <row r="1616" spans="1:13" x14ac:dyDescent="0.2">
      <c r="A1616" s="2">
        <v>44952</v>
      </c>
      <c r="B1616" s="3">
        <f t="shared" si="77"/>
        <v>2023</v>
      </c>
      <c r="C1616" t="str">
        <f t="shared" si="75"/>
        <v>2022-2023</v>
      </c>
      <c r="D1616" t="s">
        <v>148</v>
      </c>
      <c r="E1616" t="s">
        <v>102</v>
      </c>
      <c r="F1616" t="str">
        <f t="shared" si="76"/>
        <v>Queensland</v>
      </c>
      <c r="G1616" t="s">
        <v>35</v>
      </c>
      <c r="H1616">
        <v>4870</v>
      </c>
      <c r="I1616" t="s">
        <v>11</v>
      </c>
      <c r="J1616" t="s">
        <v>36</v>
      </c>
      <c r="K1616" t="s">
        <v>156</v>
      </c>
      <c r="L1616" t="s">
        <v>17</v>
      </c>
      <c r="M1616" s="5">
        <v>79.62</v>
      </c>
    </row>
    <row r="1617" spans="1:13" x14ac:dyDescent="0.2">
      <c r="A1617" s="2">
        <v>44977</v>
      </c>
      <c r="B1617" s="3">
        <f t="shared" si="77"/>
        <v>2023</v>
      </c>
      <c r="C1617" t="str">
        <f t="shared" si="75"/>
        <v>2022-2023</v>
      </c>
      <c r="D1617" t="s">
        <v>147</v>
      </c>
      <c r="E1617" t="s">
        <v>146</v>
      </c>
      <c r="F1617" t="str">
        <f t="shared" si="76"/>
        <v>Victoria</v>
      </c>
      <c r="G1617" t="s">
        <v>45</v>
      </c>
      <c r="H1617">
        <v>3353</v>
      </c>
      <c r="I1617" t="s">
        <v>11</v>
      </c>
      <c r="J1617" t="s">
        <v>60</v>
      </c>
      <c r="K1617" t="s">
        <v>156</v>
      </c>
      <c r="L1617" t="s">
        <v>17</v>
      </c>
      <c r="M1617" s="5">
        <v>79.72</v>
      </c>
    </row>
    <row r="1618" spans="1:13" x14ac:dyDescent="0.2">
      <c r="A1618" s="2">
        <v>45219</v>
      </c>
      <c r="B1618" s="3">
        <f t="shared" si="77"/>
        <v>2024</v>
      </c>
      <c r="C1618" t="str">
        <f t="shared" si="75"/>
        <v>2023-2024</v>
      </c>
      <c r="D1618" t="s">
        <v>148</v>
      </c>
      <c r="E1618" t="s">
        <v>132</v>
      </c>
      <c r="F1618" t="str">
        <f t="shared" si="76"/>
        <v>New South Wales</v>
      </c>
      <c r="G1618" t="s">
        <v>10</v>
      </c>
      <c r="H1618">
        <v>2800</v>
      </c>
      <c r="I1618" t="s">
        <v>11</v>
      </c>
      <c r="J1618" t="s">
        <v>25</v>
      </c>
      <c r="K1618" t="s">
        <v>150</v>
      </c>
      <c r="L1618" t="s">
        <v>18</v>
      </c>
      <c r="M1618" s="5">
        <v>79.900000000000006</v>
      </c>
    </row>
    <row r="1619" spans="1:13" x14ac:dyDescent="0.2">
      <c r="A1619" s="2">
        <v>45461</v>
      </c>
      <c r="B1619" s="3">
        <f t="shared" si="77"/>
        <v>2024</v>
      </c>
      <c r="C1619" t="str">
        <f t="shared" si="75"/>
        <v>2023-2024</v>
      </c>
      <c r="D1619" t="s">
        <v>148</v>
      </c>
      <c r="E1619" t="s">
        <v>110</v>
      </c>
      <c r="F1619" t="str">
        <f t="shared" si="76"/>
        <v>Queensland</v>
      </c>
      <c r="G1619" t="s">
        <v>35</v>
      </c>
      <c r="H1619">
        <v>4680</v>
      </c>
      <c r="I1619" t="s">
        <v>11</v>
      </c>
      <c r="J1619" t="s">
        <v>51</v>
      </c>
      <c r="K1619" t="s">
        <v>152</v>
      </c>
      <c r="L1619" t="s">
        <v>13</v>
      </c>
      <c r="M1619" s="5">
        <v>79.910000000000011</v>
      </c>
    </row>
    <row r="1620" spans="1:13" x14ac:dyDescent="0.2">
      <c r="A1620" s="2">
        <v>45225</v>
      </c>
      <c r="B1620" s="3">
        <f t="shared" si="77"/>
        <v>2024</v>
      </c>
      <c r="C1620" t="str">
        <f t="shared" si="75"/>
        <v>2023-2024</v>
      </c>
      <c r="D1620" t="s">
        <v>148</v>
      </c>
      <c r="E1620" t="s">
        <v>107</v>
      </c>
      <c r="F1620" t="str">
        <f t="shared" si="76"/>
        <v>Queensland</v>
      </c>
      <c r="G1620" t="s">
        <v>35</v>
      </c>
      <c r="H1620">
        <v>4220</v>
      </c>
      <c r="I1620" t="s">
        <v>11</v>
      </c>
      <c r="J1620" t="s">
        <v>104</v>
      </c>
      <c r="K1620" t="s">
        <v>150</v>
      </c>
      <c r="L1620" t="s">
        <v>18</v>
      </c>
      <c r="M1620" s="5">
        <v>79.92</v>
      </c>
    </row>
    <row r="1621" spans="1:13" x14ac:dyDescent="0.2">
      <c r="A1621" s="2">
        <v>45627</v>
      </c>
      <c r="B1621" s="3">
        <f t="shared" si="77"/>
        <v>2025</v>
      </c>
      <c r="C1621" t="str">
        <f t="shared" si="75"/>
        <v>2024-2025</v>
      </c>
      <c r="D1621" t="s">
        <v>147</v>
      </c>
      <c r="E1621" t="s">
        <v>28</v>
      </c>
      <c r="F1621" t="str">
        <f t="shared" si="76"/>
        <v>Northern Territory</v>
      </c>
      <c r="G1621" t="s">
        <v>29</v>
      </c>
      <c r="H1621">
        <v>800</v>
      </c>
      <c r="I1621" t="s">
        <v>11</v>
      </c>
      <c r="J1621" t="s">
        <v>30</v>
      </c>
      <c r="K1621" t="s">
        <v>157</v>
      </c>
      <c r="L1621" t="s">
        <v>22</v>
      </c>
      <c r="M1621" s="5">
        <v>79.94</v>
      </c>
    </row>
    <row r="1622" spans="1:13" x14ac:dyDescent="0.2">
      <c r="A1622" s="2">
        <v>45153</v>
      </c>
      <c r="B1622" s="3">
        <f t="shared" si="77"/>
        <v>2024</v>
      </c>
      <c r="C1622" t="str">
        <f t="shared" si="75"/>
        <v>2023-2024</v>
      </c>
      <c r="D1622" t="s">
        <v>148</v>
      </c>
      <c r="E1622" t="s">
        <v>141</v>
      </c>
      <c r="F1622" t="str">
        <f t="shared" si="76"/>
        <v>Western Australia</v>
      </c>
      <c r="G1622" t="s">
        <v>48</v>
      </c>
      <c r="H1622">
        <v>6052</v>
      </c>
      <c r="I1622" t="s">
        <v>11</v>
      </c>
      <c r="J1622" t="s">
        <v>49</v>
      </c>
      <c r="K1622" t="s">
        <v>19</v>
      </c>
      <c r="L1622" t="s">
        <v>23</v>
      </c>
      <c r="M1622" s="5">
        <v>79.94</v>
      </c>
    </row>
    <row r="1623" spans="1:13" x14ac:dyDescent="0.2">
      <c r="A1623" s="2">
        <v>45633</v>
      </c>
      <c r="B1623" s="3">
        <f t="shared" si="77"/>
        <v>2025</v>
      </c>
      <c r="C1623" t="str">
        <f t="shared" si="75"/>
        <v>2024-2025</v>
      </c>
      <c r="D1623" t="s">
        <v>148</v>
      </c>
      <c r="E1623" t="s">
        <v>84</v>
      </c>
      <c r="F1623" t="str">
        <f t="shared" si="76"/>
        <v>Queensland</v>
      </c>
      <c r="G1623" t="s">
        <v>35</v>
      </c>
      <c r="H1623">
        <v>4740</v>
      </c>
      <c r="I1623" t="s">
        <v>11</v>
      </c>
      <c r="J1623" t="s">
        <v>51</v>
      </c>
      <c r="K1623" t="s">
        <v>152</v>
      </c>
      <c r="L1623" t="s">
        <v>13</v>
      </c>
      <c r="M1623" s="5">
        <v>79.94</v>
      </c>
    </row>
    <row r="1624" spans="1:13" x14ac:dyDescent="0.2">
      <c r="A1624" s="2">
        <v>45340</v>
      </c>
      <c r="B1624" s="3">
        <f t="shared" si="77"/>
        <v>2024</v>
      </c>
      <c r="C1624" t="str">
        <f t="shared" si="75"/>
        <v>2023-2024</v>
      </c>
      <c r="D1624" t="s">
        <v>148</v>
      </c>
      <c r="E1624" t="s">
        <v>136</v>
      </c>
      <c r="F1624" t="str">
        <f t="shared" si="76"/>
        <v>Victoria</v>
      </c>
      <c r="G1624" t="s">
        <v>45</v>
      </c>
      <c r="H1624">
        <v>3175</v>
      </c>
      <c r="I1624" t="s">
        <v>11</v>
      </c>
      <c r="J1624" t="s">
        <v>63</v>
      </c>
      <c r="K1624" t="s">
        <v>152</v>
      </c>
      <c r="L1624" t="s">
        <v>13</v>
      </c>
      <c r="M1624" s="5">
        <v>79.95</v>
      </c>
    </row>
    <row r="1625" spans="1:13" x14ac:dyDescent="0.2">
      <c r="A1625" s="2">
        <v>45038</v>
      </c>
      <c r="B1625" s="3">
        <f t="shared" si="77"/>
        <v>2023</v>
      </c>
      <c r="C1625" t="str">
        <f t="shared" si="75"/>
        <v>2022-2023</v>
      </c>
      <c r="D1625" t="s">
        <v>148</v>
      </c>
      <c r="E1625" t="s">
        <v>95</v>
      </c>
      <c r="F1625" t="str">
        <f t="shared" si="76"/>
        <v>Victoria</v>
      </c>
      <c r="G1625" t="s">
        <v>45</v>
      </c>
      <c r="H1625">
        <v>3931</v>
      </c>
      <c r="I1625" t="s">
        <v>11</v>
      </c>
      <c r="J1625" t="s">
        <v>55</v>
      </c>
      <c r="K1625" t="s">
        <v>154</v>
      </c>
      <c r="L1625" t="s">
        <v>14</v>
      </c>
      <c r="M1625" s="5">
        <v>79.95</v>
      </c>
    </row>
    <row r="1626" spans="1:13" x14ac:dyDescent="0.2">
      <c r="A1626" s="2">
        <v>44941</v>
      </c>
      <c r="B1626" s="3">
        <f t="shared" si="77"/>
        <v>2023</v>
      </c>
      <c r="C1626" t="str">
        <f t="shared" si="75"/>
        <v>2022-2023</v>
      </c>
      <c r="D1626" t="s">
        <v>148</v>
      </c>
      <c r="E1626" t="s">
        <v>89</v>
      </c>
      <c r="F1626" t="str">
        <f t="shared" si="76"/>
        <v>Queensland</v>
      </c>
      <c r="G1626" t="s">
        <v>35</v>
      </c>
      <c r="H1626">
        <v>4655</v>
      </c>
      <c r="I1626" t="s">
        <v>11</v>
      </c>
      <c r="J1626" t="s">
        <v>51</v>
      </c>
      <c r="K1626" t="s">
        <v>151</v>
      </c>
      <c r="L1626" t="s">
        <v>21</v>
      </c>
      <c r="M1626" s="5">
        <v>79.98</v>
      </c>
    </row>
    <row r="1627" spans="1:13" x14ac:dyDescent="0.2">
      <c r="A1627" s="2">
        <v>45547</v>
      </c>
      <c r="B1627" s="3">
        <f t="shared" si="77"/>
        <v>2025</v>
      </c>
      <c r="C1627" t="str">
        <f t="shared" si="75"/>
        <v>2024-2025</v>
      </c>
      <c r="D1627" t="s">
        <v>148</v>
      </c>
      <c r="E1627" t="s">
        <v>87</v>
      </c>
      <c r="F1627" t="str">
        <f t="shared" si="76"/>
        <v>New South Wales</v>
      </c>
      <c r="G1627" t="s">
        <v>10</v>
      </c>
      <c r="H1627">
        <v>2790</v>
      </c>
      <c r="I1627" t="s">
        <v>11</v>
      </c>
      <c r="J1627" t="s">
        <v>25</v>
      </c>
      <c r="K1627" t="s">
        <v>151</v>
      </c>
      <c r="L1627" t="s">
        <v>21</v>
      </c>
      <c r="M1627" s="5">
        <v>79.98</v>
      </c>
    </row>
    <row r="1628" spans="1:13" x14ac:dyDescent="0.2">
      <c r="A1628" s="2">
        <v>45007</v>
      </c>
      <c r="B1628" s="3">
        <f t="shared" si="77"/>
        <v>2023</v>
      </c>
      <c r="C1628" t="str">
        <f t="shared" si="75"/>
        <v>2022-2023</v>
      </c>
      <c r="D1628" t="s">
        <v>148</v>
      </c>
      <c r="E1628" t="s">
        <v>102</v>
      </c>
      <c r="F1628" t="str">
        <f t="shared" si="76"/>
        <v>Queensland</v>
      </c>
      <c r="G1628" t="s">
        <v>35</v>
      </c>
      <c r="H1628">
        <v>4870</v>
      </c>
      <c r="I1628" t="s">
        <v>11</v>
      </c>
      <c r="J1628" t="s">
        <v>36</v>
      </c>
      <c r="K1628" t="s">
        <v>154</v>
      </c>
      <c r="L1628" t="s">
        <v>14</v>
      </c>
      <c r="M1628" s="5">
        <v>80.45</v>
      </c>
    </row>
    <row r="1629" spans="1:13" x14ac:dyDescent="0.2">
      <c r="A1629" s="2">
        <v>45091</v>
      </c>
      <c r="B1629" s="3">
        <f t="shared" si="77"/>
        <v>2023</v>
      </c>
      <c r="C1629" t="str">
        <f t="shared" si="75"/>
        <v>2022-2023</v>
      </c>
      <c r="D1629" t="s">
        <v>148</v>
      </c>
      <c r="E1629" t="s">
        <v>122</v>
      </c>
      <c r="F1629" t="str">
        <f t="shared" si="76"/>
        <v>New South Wales</v>
      </c>
      <c r="G1629" t="s">
        <v>10</v>
      </c>
      <c r="H1629">
        <v>2650</v>
      </c>
      <c r="I1629" t="s">
        <v>11</v>
      </c>
      <c r="J1629" t="s">
        <v>25</v>
      </c>
      <c r="K1629" t="s">
        <v>19</v>
      </c>
      <c r="L1629" t="s">
        <v>23</v>
      </c>
      <c r="M1629" s="5">
        <v>80.45</v>
      </c>
    </row>
    <row r="1630" spans="1:13" x14ac:dyDescent="0.2">
      <c r="A1630" s="2">
        <v>45116</v>
      </c>
      <c r="B1630" s="3">
        <f t="shared" si="77"/>
        <v>2024</v>
      </c>
      <c r="C1630" t="str">
        <f t="shared" si="75"/>
        <v>2023-2024</v>
      </c>
      <c r="D1630" t="s">
        <v>148</v>
      </c>
      <c r="E1630" t="s">
        <v>100</v>
      </c>
      <c r="F1630" t="str">
        <f t="shared" si="76"/>
        <v>Western Australia</v>
      </c>
      <c r="G1630" t="s">
        <v>48</v>
      </c>
      <c r="H1630">
        <v>6021</v>
      </c>
      <c r="I1630" t="s">
        <v>11</v>
      </c>
      <c r="J1630" t="s">
        <v>49</v>
      </c>
      <c r="K1630" t="s">
        <v>19</v>
      </c>
      <c r="L1630" t="s">
        <v>23</v>
      </c>
      <c r="M1630" s="5">
        <v>80.460000000000008</v>
      </c>
    </row>
    <row r="1631" spans="1:13" x14ac:dyDescent="0.2">
      <c r="A1631" s="2">
        <v>45003</v>
      </c>
      <c r="B1631" s="3">
        <f t="shared" si="77"/>
        <v>2023</v>
      </c>
      <c r="C1631" t="str">
        <f t="shared" si="75"/>
        <v>2022-2023</v>
      </c>
      <c r="D1631" t="s">
        <v>147</v>
      </c>
      <c r="E1631" t="s">
        <v>101</v>
      </c>
      <c r="F1631" t="str">
        <f t="shared" si="76"/>
        <v>Victoria</v>
      </c>
      <c r="G1631" t="s">
        <v>45</v>
      </c>
      <c r="H1631">
        <v>3131</v>
      </c>
      <c r="I1631" t="s">
        <v>11</v>
      </c>
      <c r="J1631" t="s">
        <v>63</v>
      </c>
      <c r="K1631" t="s">
        <v>154</v>
      </c>
      <c r="L1631" t="s">
        <v>14</v>
      </c>
      <c r="M1631" s="5">
        <v>80.5</v>
      </c>
    </row>
    <row r="1632" spans="1:13" x14ac:dyDescent="0.2">
      <c r="A1632" s="2">
        <v>45147</v>
      </c>
      <c r="B1632" s="3">
        <f t="shared" si="77"/>
        <v>2024</v>
      </c>
      <c r="C1632" t="str">
        <f t="shared" si="75"/>
        <v>2023-2024</v>
      </c>
      <c r="D1632" t="s">
        <v>148</v>
      </c>
      <c r="E1632" t="s">
        <v>123</v>
      </c>
      <c r="F1632" t="str">
        <f t="shared" si="76"/>
        <v>Western Australia</v>
      </c>
      <c r="G1632" t="s">
        <v>48</v>
      </c>
      <c r="H1632">
        <v>6109</v>
      </c>
      <c r="I1632" t="s">
        <v>11</v>
      </c>
      <c r="J1632" t="s">
        <v>94</v>
      </c>
      <c r="K1632" t="s">
        <v>155</v>
      </c>
      <c r="L1632" t="s">
        <v>20</v>
      </c>
      <c r="M1632" s="5">
        <v>80.92</v>
      </c>
    </row>
    <row r="1633" spans="1:13" x14ac:dyDescent="0.2">
      <c r="A1633" s="2">
        <v>45182</v>
      </c>
      <c r="B1633" s="3">
        <f t="shared" si="77"/>
        <v>2024</v>
      </c>
      <c r="C1633" t="str">
        <f t="shared" si="75"/>
        <v>2023-2024</v>
      </c>
      <c r="D1633" t="s">
        <v>148</v>
      </c>
      <c r="E1633" t="s">
        <v>90</v>
      </c>
      <c r="F1633" t="str">
        <f t="shared" si="76"/>
        <v>Victoria</v>
      </c>
      <c r="G1633" t="s">
        <v>45</v>
      </c>
      <c r="H1633">
        <v>3179</v>
      </c>
      <c r="I1633" t="s">
        <v>11</v>
      </c>
      <c r="J1633" t="s">
        <v>63</v>
      </c>
      <c r="K1633" t="s">
        <v>156</v>
      </c>
      <c r="L1633" t="s">
        <v>17</v>
      </c>
      <c r="M1633" s="5">
        <v>80.92</v>
      </c>
    </row>
    <row r="1634" spans="1:13" x14ac:dyDescent="0.2">
      <c r="A1634" s="2">
        <v>45040</v>
      </c>
      <c r="B1634" s="3">
        <f t="shared" si="77"/>
        <v>2023</v>
      </c>
      <c r="C1634" t="str">
        <f t="shared" si="75"/>
        <v>2022-2023</v>
      </c>
      <c r="D1634" t="s">
        <v>148</v>
      </c>
      <c r="E1634" t="s">
        <v>50</v>
      </c>
      <c r="F1634" t="str">
        <f t="shared" si="76"/>
        <v>Queensland</v>
      </c>
      <c r="G1634" t="s">
        <v>35</v>
      </c>
      <c r="H1634">
        <v>4703</v>
      </c>
      <c r="I1634" t="s">
        <v>11</v>
      </c>
      <c r="J1634" t="s">
        <v>51</v>
      </c>
      <c r="K1634" t="s">
        <v>150</v>
      </c>
      <c r="L1634" t="s">
        <v>18</v>
      </c>
      <c r="M1634" s="5">
        <v>80.94</v>
      </c>
    </row>
    <row r="1635" spans="1:13" x14ac:dyDescent="0.2">
      <c r="A1635" s="2">
        <v>45347</v>
      </c>
      <c r="B1635" s="3">
        <f t="shared" si="77"/>
        <v>2024</v>
      </c>
      <c r="C1635" t="str">
        <f t="shared" si="75"/>
        <v>2023-2024</v>
      </c>
      <c r="D1635" t="s">
        <v>147</v>
      </c>
      <c r="E1635" t="s">
        <v>129</v>
      </c>
      <c r="F1635" t="str">
        <f t="shared" si="76"/>
        <v>Tasmania</v>
      </c>
      <c r="G1635" t="s">
        <v>70</v>
      </c>
      <c r="H1635">
        <v>7010</v>
      </c>
      <c r="I1635" t="s">
        <v>11</v>
      </c>
      <c r="J1635" t="s">
        <v>71</v>
      </c>
      <c r="K1635" t="s">
        <v>19</v>
      </c>
      <c r="L1635" t="s">
        <v>23</v>
      </c>
      <c r="M1635" s="5">
        <v>80.95</v>
      </c>
    </row>
    <row r="1636" spans="1:13" x14ac:dyDescent="0.2">
      <c r="A1636" s="2">
        <v>45527</v>
      </c>
      <c r="B1636" s="3">
        <f t="shared" si="77"/>
        <v>2025</v>
      </c>
      <c r="C1636" t="str">
        <f t="shared" si="75"/>
        <v>2024-2025</v>
      </c>
      <c r="D1636" t="s">
        <v>148</v>
      </c>
      <c r="E1636" t="s">
        <v>62</v>
      </c>
      <c r="F1636" t="str">
        <f t="shared" si="76"/>
        <v>Victoria</v>
      </c>
      <c r="G1636" t="s">
        <v>45</v>
      </c>
      <c r="H1636">
        <v>3134</v>
      </c>
      <c r="I1636" t="s">
        <v>11</v>
      </c>
      <c r="J1636" t="s">
        <v>63</v>
      </c>
      <c r="K1636" t="s">
        <v>156</v>
      </c>
      <c r="L1636" t="s">
        <v>17</v>
      </c>
      <c r="M1636" s="5">
        <v>80.95</v>
      </c>
    </row>
    <row r="1637" spans="1:13" x14ac:dyDescent="0.2">
      <c r="A1637" s="2">
        <v>45546</v>
      </c>
      <c r="B1637" s="3">
        <f t="shared" si="77"/>
        <v>2025</v>
      </c>
      <c r="C1637" t="str">
        <f t="shared" si="75"/>
        <v>2024-2025</v>
      </c>
      <c r="D1637" t="s">
        <v>148</v>
      </c>
      <c r="E1637" t="s">
        <v>122</v>
      </c>
      <c r="F1637" t="str">
        <f t="shared" si="76"/>
        <v>New South Wales</v>
      </c>
      <c r="G1637" t="s">
        <v>10</v>
      </c>
      <c r="H1637">
        <v>2650</v>
      </c>
      <c r="I1637" t="s">
        <v>11</v>
      </c>
      <c r="J1637" t="s">
        <v>25</v>
      </c>
      <c r="K1637" t="s">
        <v>154</v>
      </c>
      <c r="L1637" t="s">
        <v>14</v>
      </c>
      <c r="M1637" s="5">
        <v>81.25</v>
      </c>
    </row>
    <row r="1638" spans="1:13" x14ac:dyDescent="0.2">
      <c r="A1638" s="2">
        <v>45614</v>
      </c>
      <c r="B1638" s="3">
        <f t="shared" si="77"/>
        <v>2025</v>
      </c>
      <c r="C1638" t="str">
        <f t="shared" si="75"/>
        <v>2024-2025</v>
      </c>
      <c r="D1638" t="s">
        <v>148</v>
      </c>
      <c r="E1638" t="s">
        <v>99</v>
      </c>
      <c r="F1638" t="str">
        <f t="shared" si="76"/>
        <v>Victoria</v>
      </c>
      <c r="G1638" t="s">
        <v>45</v>
      </c>
      <c r="H1638">
        <v>3148</v>
      </c>
      <c r="I1638" t="s">
        <v>11</v>
      </c>
      <c r="J1638" t="s">
        <v>63</v>
      </c>
      <c r="K1638" t="s">
        <v>151</v>
      </c>
      <c r="L1638" t="s">
        <v>21</v>
      </c>
      <c r="M1638" s="5">
        <v>81.510000000000005</v>
      </c>
    </row>
    <row r="1639" spans="1:13" x14ac:dyDescent="0.2">
      <c r="A1639" s="2">
        <v>45127</v>
      </c>
      <c r="B1639" s="3">
        <f t="shared" si="77"/>
        <v>2024</v>
      </c>
      <c r="C1639" t="str">
        <f t="shared" si="75"/>
        <v>2023-2024</v>
      </c>
      <c r="D1639" t="s">
        <v>147</v>
      </c>
      <c r="E1639" t="s">
        <v>56</v>
      </c>
      <c r="F1639" t="str">
        <f t="shared" si="76"/>
        <v>Northern Territory</v>
      </c>
      <c r="G1639" t="s">
        <v>29</v>
      </c>
      <c r="H1639">
        <v>870</v>
      </c>
      <c r="I1639" t="s">
        <v>11</v>
      </c>
      <c r="J1639" t="s">
        <v>30</v>
      </c>
      <c r="K1639" t="s">
        <v>156</v>
      </c>
      <c r="L1639" t="s">
        <v>17</v>
      </c>
      <c r="M1639" s="5">
        <v>81.540000000000006</v>
      </c>
    </row>
    <row r="1640" spans="1:13" x14ac:dyDescent="0.2">
      <c r="A1640" s="2">
        <v>45237</v>
      </c>
      <c r="B1640" s="3">
        <f t="shared" si="77"/>
        <v>2024</v>
      </c>
      <c r="C1640" t="str">
        <f t="shared" si="75"/>
        <v>2023-2024</v>
      </c>
      <c r="D1640" t="s">
        <v>148</v>
      </c>
      <c r="E1640" t="s">
        <v>24</v>
      </c>
      <c r="F1640" t="str">
        <f t="shared" si="76"/>
        <v>New South Wales</v>
      </c>
      <c r="G1640" t="s">
        <v>10</v>
      </c>
      <c r="H1640">
        <v>2795</v>
      </c>
      <c r="I1640" t="s">
        <v>11</v>
      </c>
      <c r="J1640" t="s">
        <v>25</v>
      </c>
      <c r="K1640" t="s">
        <v>156</v>
      </c>
      <c r="L1640" t="s">
        <v>17</v>
      </c>
      <c r="M1640" s="5">
        <v>81.59</v>
      </c>
    </row>
    <row r="1641" spans="1:13" x14ac:dyDescent="0.2">
      <c r="A1641" s="2">
        <v>45522</v>
      </c>
      <c r="B1641" s="3">
        <f t="shared" si="77"/>
        <v>2025</v>
      </c>
      <c r="C1641" t="str">
        <f t="shared" si="75"/>
        <v>2024-2025</v>
      </c>
      <c r="D1641" t="s">
        <v>148</v>
      </c>
      <c r="E1641" t="s">
        <v>117</v>
      </c>
      <c r="F1641" t="str">
        <f t="shared" si="76"/>
        <v>Queensland</v>
      </c>
      <c r="G1641" t="s">
        <v>35</v>
      </c>
      <c r="H1641">
        <v>4119</v>
      </c>
      <c r="I1641" t="s">
        <v>11</v>
      </c>
      <c r="J1641" t="s">
        <v>43</v>
      </c>
      <c r="K1641" t="s">
        <v>157</v>
      </c>
      <c r="L1641" t="s">
        <v>22</v>
      </c>
      <c r="M1641" s="5">
        <v>81.73</v>
      </c>
    </row>
    <row r="1642" spans="1:13" x14ac:dyDescent="0.2">
      <c r="A1642" s="2">
        <v>45318</v>
      </c>
      <c r="B1642" s="3">
        <f t="shared" si="77"/>
        <v>2024</v>
      </c>
      <c r="C1642" t="str">
        <f t="shared" si="75"/>
        <v>2023-2024</v>
      </c>
      <c r="D1642" t="s">
        <v>147</v>
      </c>
      <c r="E1642" t="s">
        <v>142</v>
      </c>
      <c r="F1642" t="str">
        <f t="shared" si="76"/>
        <v>Australian Capital Territory</v>
      </c>
      <c r="G1642" t="s">
        <v>80</v>
      </c>
      <c r="H1642">
        <v>2609</v>
      </c>
      <c r="I1642" t="s">
        <v>11</v>
      </c>
      <c r="J1642" t="s">
        <v>58</v>
      </c>
      <c r="K1642" t="s">
        <v>152</v>
      </c>
      <c r="L1642" t="s">
        <v>13</v>
      </c>
      <c r="M1642" s="5">
        <v>81.800000000000011</v>
      </c>
    </row>
    <row r="1643" spans="1:13" x14ac:dyDescent="0.2">
      <c r="A1643" s="2">
        <v>44950</v>
      </c>
      <c r="B1643" s="3">
        <f t="shared" si="77"/>
        <v>2023</v>
      </c>
      <c r="C1643" t="str">
        <f t="shared" si="75"/>
        <v>2022-2023</v>
      </c>
      <c r="D1643" t="s">
        <v>148</v>
      </c>
      <c r="E1643" t="s">
        <v>136</v>
      </c>
      <c r="F1643" t="str">
        <f t="shared" si="76"/>
        <v>Victoria</v>
      </c>
      <c r="G1643" t="s">
        <v>45</v>
      </c>
      <c r="H1643">
        <v>3175</v>
      </c>
      <c r="I1643" t="s">
        <v>11</v>
      </c>
      <c r="J1643" t="s">
        <v>63</v>
      </c>
      <c r="K1643" t="s">
        <v>155</v>
      </c>
      <c r="L1643" t="s">
        <v>20</v>
      </c>
      <c r="M1643" s="5">
        <v>81.81</v>
      </c>
    </row>
    <row r="1644" spans="1:13" x14ac:dyDescent="0.2">
      <c r="A1644" s="2">
        <v>45108</v>
      </c>
      <c r="B1644" s="3">
        <f t="shared" si="77"/>
        <v>2024</v>
      </c>
      <c r="C1644" t="str">
        <f t="shared" si="75"/>
        <v>2023-2024</v>
      </c>
      <c r="D1644" t="s">
        <v>147</v>
      </c>
      <c r="E1644" t="s">
        <v>118</v>
      </c>
      <c r="F1644" t="str">
        <f t="shared" si="76"/>
        <v>New South Wales</v>
      </c>
      <c r="G1644" t="s">
        <v>10</v>
      </c>
      <c r="H1644">
        <v>2158</v>
      </c>
      <c r="I1644" t="s">
        <v>11</v>
      </c>
      <c r="J1644" t="s">
        <v>27</v>
      </c>
      <c r="K1644" t="s">
        <v>19</v>
      </c>
      <c r="L1644" t="s">
        <v>23</v>
      </c>
      <c r="M1644" s="5">
        <v>81.86</v>
      </c>
    </row>
    <row r="1645" spans="1:13" x14ac:dyDescent="0.2">
      <c r="A1645" s="2">
        <v>44968</v>
      </c>
      <c r="B1645" s="3">
        <f t="shared" si="77"/>
        <v>2023</v>
      </c>
      <c r="C1645" t="str">
        <f t="shared" si="75"/>
        <v>2022-2023</v>
      </c>
      <c r="D1645" t="s">
        <v>148</v>
      </c>
      <c r="E1645" t="s">
        <v>84</v>
      </c>
      <c r="F1645" t="str">
        <f t="shared" si="76"/>
        <v>Queensland</v>
      </c>
      <c r="G1645" t="s">
        <v>35</v>
      </c>
      <c r="H1645">
        <v>4740</v>
      </c>
      <c r="I1645" t="s">
        <v>11</v>
      </c>
      <c r="J1645" t="s">
        <v>51</v>
      </c>
      <c r="K1645" t="s">
        <v>150</v>
      </c>
      <c r="L1645" t="s">
        <v>18</v>
      </c>
      <c r="M1645" s="5">
        <v>81.95</v>
      </c>
    </row>
    <row r="1646" spans="1:13" x14ac:dyDescent="0.2">
      <c r="A1646" s="2">
        <v>45578</v>
      </c>
      <c r="B1646" s="3">
        <f t="shared" si="77"/>
        <v>2025</v>
      </c>
      <c r="C1646" t="str">
        <f t="shared" si="75"/>
        <v>2024-2025</v>
      </c>
      <c r="D1646" t="s">
        <v>147</v>
      </c>
      <c r="E1646" t="s">
        <v>65</v>
      </c>
      <c r="F1646" t="str">
        <f t="shared" si="76"/>
        <v>New South Wales</v>
      </c>
      <c r="G1646" t="s">
        <v>10</v>
      </c>
      <c r="H1646">
        <v>2541</v>
      </c>
      <c r="I1646" t="s">
        <v>11</v>
      </c>
      <c r="J1646" t="s">
        <v>58</v>
      </c>
      <c r="K1646" t="s">
        <v>149</v>
      </c>
      <c r="L1646" t="s">
        <v>15</v>
      </c>
      <c r="M1646" s="5">
        <v>82.16</v>
      </c>
    </row>
    <row r="1647" spans="1:13" x14ac:dyDescent="0.2">
      <c r="A1647" s="2">
        <v>45587</v>
      </c>
      <c r="B1647" s="3">
        <f t="shared" si="77"/>
        <v>2025</v>
      </c>
      <c r="C1647" t="str">
        <f t="shared" si="75"/>
        <v>2024-2025</v>
      </c>
      <c r="D1647" t="s">
        <v>147</v>
      </c>
      <c r="E1647" t="s">
        <v>44</v>
      </c>
      <c r="F1647" t="str">
        <f t="shared" si="76"/>
        <v>Victoria</v>
      </c>
      <c r="G1647" t="s">
        <v>45</v>
      </c>
      <c r="H1647">
        <v>3066</v>
      </c>
      <c r="I1647" t="s">
        <v>11</v>
      </c>
      <c r="J1647" t="s">
        <v>46</v>
      </c>
      <c r="K1647" t="s">
        <v>152</v>
      </c>
      <c r="L1647" t="s">
        <v>13</v>
      </c>
      <c r="M1647" s="5">
        <v>82.169999999999987</v>
      </c>
    </row>
    <row r="1648" spans="1:13" x14ac:dyDescent="0.2">
      <c r="A1648" s="2">
        <v>45427</v>
      </c>
      <c r="B1648" s="3">
        <f t="shared" si="77"/>
        <v>2024</v>
      </c>
      <c r="C1648" t="str">
        <f t="shared" si="75"/>
        <v>2023-2024</v>
      </c>
      <c r="D1648" t="s">
        <v>147</v>
      </c>
      <c r="E1648" t="s">
        <v>113</v>
      </c>
      <c r="F1648" t="str">
        <f t="shared" si="76"/>
        <v>Queensland</v>
      </c>
      <c r="G1648" t="s">
        <v>35</v>
      </c>
      <c r="H1648">
        <v>4215</v>
      </c>
      <c r="I1648" t="s">
        <v>11</v>
      </c>
      <c r="J1648" t="s">
        <v>104</v>
      </c>
      <c r="K1648" t="s">
        <v>154</v>
      </c>
      <c r="L1648" t="s">
        <v>14</v>
      </c>
      <c r="M1648" s="5">
        <v>82.21</v>
      </c>
    </row>
    <row r="1649" spans="1:13" x14ac:dyDescent="0.2">
      <c r="A1649" s="2">
        <v>45541</v>
      </c>
      <c r="B1649" s="3">
        <f t="shared" si="77"/>
        <v>2025</v>
      </c>
      <c r="C1649" t="str">
        <f t="shared" si="75"/>
        <v>2024-2025</v>
      </c>
      <c r="D1649" t="s">
        <v>148</v>
      </c>
      <c r="E1649" t="s">
        <v>117</v>
      </c>
      <c r="F1649" t="str">
        <f t="shared" si="76"/>
        <v>Queensland</v>
      </c>
      <c r="G1649" t="s">
        <v>35</v>
      </c>
      <c r="H1649">
        <v>4119</v>
      </c>
      <c r="I1649" t="s">
        <v>11</v>
      </c>
      <c r="J1649" t="s">
        <v>43</v>
      </c>
      <c r="K1649" t="s">
        <v>154</v>
      </c>
      <c r="L1649" t="s">
        <v>14</v>
      </c>
      <c r="M1649" s="5">
        <v>82.3</v>
      </c>
    </row>
    <row r="1650" spans="1:13" x14ac:dyDescent="0.2">
      <c r="A1650" s="2">
        <v>45105</v>
      </c>
      <c r="B1650" s="3">
        <f t="shared" si="77"/>
        <v>2023</v>
      </c>
      <c r="C1650" t="str">
        <f t="shared" si="75"/>
        <v>2022-2023</v>
      </c>
      <c r="D1650" t="s">
        <v>147</v>
      </c>
      <c r="E1650" t="s">
        <v>54</v>
      </c>
      <c r="F1650" t="str">
        <f t="shared" si="76"/>
        <v>Victoria</v>
      </c>
      <c r="G1650" t="s">
        <v>45</v>
      </c>
      <c r="H1650">
        <v>3977</v>
      </c>
      <c r="I1650" t="s">
        <v>11</v>
      </c>
      <c r="J1650" t="s">
        <v>55</v>
      </c>
      <c r="K1650" t="s">
        <v>156</v>
      </c>
      <c r="L1650" t="s">
        <v>17</v>
      </c>
      <c r="M1650" s="5">
        <v>82.7</v>
      </c>
    </row>
    <row r="1651" spans="1:13" x14ac:dyDescent="0.2">
      <c r="A1651" s="2">
        <v>45596</v>
      </c>
      <c r="B1651" s="3">
        <f t="shared" si="77"/>
        <v>2025</v>
      </c>
      <c r="C1651" t="str">
        <f t="shared" si="75"/>
        <v>2024-2025</v>
      </c>
      <c r="D1651" t="s">
        <v>147</v>
      </c>
      <c r="E1651" t="s">
        <v>83</v>
      </c>
      <c r="F1651" t="str">
        <f t="shared" si="76"/>
        <v>New South Wales</v>
      </c>
      <c r="G1651" t="s">
        <v>10</v>
      </c>
      <c r="H1651">
        <v>2750</v>
      </c>
      <c r="I1651" t="s">
        <v>11</v>
      </c>
      <c r="J1651" t="s">
        <v>25</v>
      </c>
      <c r="K1651" t="s">
        <v>154</v>
      </c>
      <c r="L1651" t="s">
        <v>14</v>
      </c>
      <c r="M1651" s="5">
        <v>82.92</v>
      </c>
    </row>
    <row r="1652" spans="1:13" x14ac:dyDescent="0.2">
      <c r="A1652" s="2">
        <v>45021</v>
      </c>
      <c r="B1652" s="3">
        <f t="shared" si="77"/>
        <v>2023</v>
      </c>
      <c r="C1652" t="str">
        <f t="shared" si="75"/>
        <v>2022-2023</v>
      </c>
      <c r="D1652" t="s">
        <v>147</v>
      </c>
      <c r="E1652" t="s">
        <v>40</v>
      </c>
      <c r="F1652" t="str">
        <f t="shared" si="76"/>
        <v>New South Wales</v>
      </c>
      <c r="G1652" t="s">
        <v>10</v>
      </c>
      <c r="H1652">
        <v>2116</v>
      </c>
      <c r="I1652" t="s">
        <v>11</v>
      </c>
      <c r="J1652" t="s">
        <v>27</v>
      </c>
      <c r="K1652" t="s">
        <v>157</v>
      </c>
      <c r="L1652" t="s">
        <v>22</v>
      </c>
      <c r="M1652" s="5">
        <v>83.02</v>
      </c>
    </row>
    <row r="1653" spans="1:13" x14ac:dyDescent="0.2">
      <c r="A1653" s="2">
        <v>45350</v>
      </c>
      <c r="B1653" s="3">
        <f t="shared" si="77"/>
        <v>2024</v>
      </c>
      <c r="C1653" t="str">
        <f t="shared" si="75"/>
        <v>2023-2024</v>
      </c>
      <c r="D1653" t="s">
        <v>147</v>
      </c>
      <c r="E1653" t="s">
        <v>57</v>
      </c>
      <c r="F1653" t="str">
        <f t="shared" si="76"/>
        <v>New South Wales</v>
      </c>
      <c r="G1653" t="s">
        <v>10</v>
      </c>
      <c r="H1653">
        <v>2560</v>
      </c>
      <c r="I1653" t="s">
        <v>11</v>
      </c>
      <c r="J1653" t="s">
        <v>58</v>
      </c>
      <c r="K1653" t="s">
        <v>156</v>
      </c>
      <c r="L1653" t="s">
        <v>17</v>
      </c>
      <c r="M1653" s="5">
        <v>83.18</v>
      </c>
    </row>
    <row r="1654" spans="1:13" x14ac:dyDescent="0.2">
      <c r="A1654" s="2">
        <v>45517</v>
      </c>
      <c r="B1654" s="3">
        <f t="shared" si="77"/>
        <v>2025</v>
      </c>
      <c r="C1654" t="str">
        <f t="shared" si="75"/>
        <v>2024-2025</v>
      </c>
      <c r="D1654" t="s">
        <v>148</v>
      </c>
      <c r="E1654" t="s">
        <v>99</v>
      </c>
      <c r="F1654" t="str">
        <f t="shared" si="76"/>
        <v>Victoria</v>
      </c>
      <c r="G1654" t="s">
        <v>45</v>
      </c>
      <c r="H1654">
        <v>3148</v>
      </c>
      <c r="I1654" t="s">
        <v>11</v>
      </c>
      <c r="J1654" t="s">
        <v>63</v>
      </c>
      <c r="K1654" t="s">
        <v>156</v>
      </c>
      <c r="L1654" t="s">
        <v>17</v>
      </c>
      <c r="M1654" s="5">
        <v>83.39</v>
      </c>
    </row>
    <row r="1655" spans="1:13" x14ac:dyDescent="0.2">
      <c r="A1655" s="2">
        <v>45228</v>
      </c>
      <c r="B1655" s="3">
        <f t="shared" si="77"/>
        <v>2024</v>
      </c>
      <c r="C1655" t="str">
        <f t="shared" si="75"/>
        <v>2023-2024</v>
      </c>
      <c r="D1655" t="s">
        <v>148</v>
      </c>
      <c r="E1655" t="s">
        <v>74</v>
      </c>
      <c r="F1655" t="str">
        <f t="shared" si="76"/>
        <v>South Australia</v>
      </c>
      <c r="G1655" t="s">
        <v>32</v>
      </c>
      <c r="H1655">
        <v>5043</v>
      </c>
      <c r="I1655" t="s">
        <v>11</v>
      </c>
      <c r="J1655" t="s">
        <v>33</v>
      </c>
      <c r="K1655" t="s">
        <v>151</v>
      </c>
      <c r="L1655" t="s">
        <v>21</v>
      </c>
      <c r="M1655" s="5">
        <v>83.47999999999999</v>
      </c>
    </row>
    <row r="1656" spans="1:13" x14ac:dyDescent="0.2">
      <c r="A1656" s="2">
        <v>45588</v>
      </c>
      <c r="B1656" s="3">
        <f t="shared" si="77"/>
        <v>2025</v>
      </c>
      <c r="C1656" t="str">
        <f t="shared" si="75"/>
        <v>2024-2025</v>
      </c>
      <c r="D1656" t="s">
        <v>147</v>
      </c>
      <c r="E1656" t="s">
        <v>44</v>
      </c>
      <c r="F1656" t="str">
        <f t="shared" si="76"/>
        <v>Victoria</v>
      </c>
      <c r="G1656" t="s">
        <v>45</v>
      </c>
      <c r="H1656">
        <v>3066</v>
      </c>
      <c r="I1656" t="s">
        <v>11</v>
      </c>
      <c r="J1656" t="s">
        <v>46</v>
      </c>
      <c r="K1656" t="s">
        <v>156</v>
      </c>
      <c r="L1656" t="s">
        <v>17</v>
      </c>
      <c r="M1656" s="5">
        <v>83.789999999999992</v>
      </c>
    </row>
    <row r="1657" spans="1:13" x14ac:dyDescent="0.2">
      <c r="A1657" s="2">
        <v>45541</v>
      </c>
      <c r="B1657" s="3">
        <f t="shared" si="77"/>
        <v>2025</v>
      </c>
      <c r="C1657" t="str">
        <f t="shared" si="75"/>
        <v>2024-2025</v>
      </c>
      <c r="D1657" t="s">
        <v>147</v>
      </c>
      <c r="E1657" t="s">
        <v>108</v>
      </c>
      <c r="F1657" t="str">
        <f t="shared" si="76"/>
        <v>Victoria</v>
      </c>
      <c r="G1657" t="s">
        <v>45</v>
      </c>
      <c r="H1657">
        <v>3018</v>
      </c>
      <c r="I1657" t="s">
        <v>11</v>
      </c>
      <c r="J1657" t="s">
        <v>46</v>
      </c>
      <c r="K1657" t="s">
        <v>154</v>
      </c>
      <c r="L1657" t="s">
        <v>14</v>
      </c>
      <c r="M1657" s="5">
        <v>83.86</v>
      </c>
    </row>
    <row r="1658" spans="1:13" x14ac:dyDescent="0.2">
      <c r="A1658" s="2">
        <v>45095</v>
      </c>
      <c r="B1658" s="3">
        <f t="shared" si="77"/>
        <v>2023</v>
      </c>
      <c r="C1658" t="str">
        <f t="shared" si="75"/>
        <v>2022-2023</v>
      </c>
      <c r="D1658" t="s">
        <v>148</v>
      </c>
      <c r="E1658" t="s">
        <v>123</v>
      </c>
      <c r="F1658" t="str">
        <f t="shared" si="76"/>
        <v>Western Australia</v>
      </c>
      <c r="G1658" t="s">
        <v>48</v>
      </c>
      <c r="H1658">
        <v>6109</v>
      </c>
      <c r="I1658" t="s">
        <v>11</v>
      </c>
      <c r="J1658" t="s">
        <v>94</v>
      </c>
      <c r="K1658" t="s">
        <v>156</v>
      </c>
      <c r="L1658" t="s">
        <v>17</v>
      </c>
      <c r="M1658" s="5">
        <v>83.86</v>
      </c>
    </row>
    <row r="1659" spans="1:13" x14ac:dyDescent="0.2">
      <c r="A1659" s="2">
        <v>45451</v>
      </c>
      <c r="B1659" s="3">
        <f t="shared" si="77"/>
        <v>2024</v>
      </c>
      <c r="C1659" t="str">
        <f t="shared" si="75"/>
        <v>2023-2024</v>
      </c>
      <c r="D1659" t="s">
        <v>147</v>
      </c>
      <c r="E1659" t="s">
        <v>133</v>
      </c>
      <c r="F1659" t="str">
        <f t="shared" si="76"/>
        <v>Queensland</v>
      </c>
      <c r="G1659" t="s">
        <v>35</v>
      </c>
      <c r="H1659">
        <v>4305</v>
      </c>
      <c r="I1659" t="s">
        <v>11</v>
      </c>
      <c r="J1659" t="s">
        <v>104</v>
      </c>
      <c r="K1659" t="s">
        <v>154</v>
      </c>
      <c r="L1659" t="s">
        <v>14</v>
      </c>
      <c r="M1659" s="5">
        <v>83.89</v>
      </c>
    </row>
    <row r="1660" spans="1:13" x14ac:dyDescent="0.2">
      <c r="A1660" s="2">
        <v>44951</v>
      </c>
      <c r="B1660" s="3">
        <f t="shared" si="77"/>
        <v>2023</v>
      </c>
      <c r="C1660" t="str">
        <f t="shared" si="75"/>
        <v>2022-2023</v>
      </c>
      <c r="D1660" t="s">
        <v>147</v>
      </c>
      <c r="E1660" t="s">
        <v>72</v>
      </c>
      <c r="F1660" t="str">
        <f t="shared" si="76"/>
        <v>Western Australia</v>
      </c>
      <c r="G1660" t="s">
        <v>48</v>
      </c>
      <c r="H1660">
        <v>6010</v>
      </c>
      <c r="I1660" t="s">
        <v>11</v>
      </c>
      <c r="J1660" t="s">
        <v>49</v>
      </c>
      <c r="K1660" t="s">
        <v>150</v>
      </c>
      <c r="L1660" t="s">
        <v>18</v>
      </c>
      <c r="M1660" s="5">
        <v>83.93</v>
      </c>
    </row>
    <row r="1661" spans="1:13" x14ac:dyDescent="0.2">
      <c r="A1661" s="2">
        <v>45403</v>
      </c>
      <c r="B1661" s="3">
        <f t="shared" si="77"/>
        <v>2024</v>
      </c>
      <c r="C1661" t="str">
        <f t="shared" si="75"/>
        <v>2023-2024</v>
      </c>
      <c r="D1661" t="s">
        <v>148</v>
      </c>
      <c r="E1661" t="s">
        <v>69</v>
      </c>
      <c r="F1661" t="str">
        <f t="shared" si="76"/>
        <v>Tasmania</v>
      </c>
      <c r="G1661" t="s">
        <v>70</v>
      </c>
      <c r="H1661">
        <v>7018</v>
      </c>
      <c r="I1661" t="s">
        <v>11</v>
      </c>
      <c r="J1661" t="s">
        <v>71</v>
      </c>
      <c r="K1661" t="s">
        <v>150</v>
      </c>
      <c r="L1661" t="s">
        <v>18</v>
      </c>
      <c r="M1661" s="5">
        <v>83.949999999999989</v>
      </c>
    </row>
    <row r="1662" spans="1:13" x14ac:dyDescent="0.2">
      <c r="A1662" s="2">
        <v>45259</v>
      </c>
      <c r="B1662" s="3">
        <f t="shared" si="77"/>
        <v>2024</v>
      </c>
      <c r="C1662" t="str">
        <f t="shared" si="75"/>
        <v>2023-2024</v>
      </c>
      <c r="D1662" t="s">
        <v>147</v>
      </c>
      <c r="E1662" t="s">
        <v>73</v>
      </c>
      <c r="F1662" t="str">
        <f t="shared" si="76"/>
        <v>Victoria</v>
      </c>
      <c r="G1662" t="s">
        <v>45</v>
      </c>
      <c r="H1662">
        <v>3136</v>
      </c>
      <c r="I1662" t="s">
        <v>11</v>
      </c>
      <c r="J1662" t="s">
        <v>63</v>
      </c>
      <c r="K1662" t="s">
        <v>152</v>
      </c>
      <c r="L1662" t="s">
        <v>13</v>
      </c>
      <c r="M1662" s="5">
        <v>84.16</v>
      </c>
    </row>
    <row r="1663" spans="1:13" x14ac:dyDescent="0.2">
      <c r="A1663" s="2">
        <v>45646</v>
      </c>
      <c r="B1663" s="3">
        <f t="shared" si="77"/>
        <v>2025</v>
      </c>
      <c r="C1663" t="str">
        <f t="shared" si="75"/>
        <v>2024-2025</v>
      </c>
      <c r="D1663" t="s">
        <v>147</v>
      </c>
      <c r="E1663" t="s">
        <v>61</v>
      </c>
      <c r="F1663" t="str">
        <f t="shared" si="76"/>
        <v>New South Wales</v>
      </c>
      <c r="G1663" t="s">
        <v>10</v>
      </c>
      <c r="H1663">
        <v>2539</v>
      </c>
      <c r="I1663" t="s">
        <v>11</v>
      </c>
      <c r="J1663" t="s">
        <v>58</v>
      </c>
      <c r="K1663" t="s">
        <v>154</v>
      </c>
      <c r="L1663" t="s">
        <v>14</v>
      </c>
      <c r="M1663" s="5">
        <v>84.44</v>
      </c>
    </row>
    <row r="1664" spans="1:13" x14ac:dyDescent="0.2">
      <c r="A1664" s="2">
        <v>45617</v>
      </c>
      <c r="B1664" s="3">
        <f t="shared" si="77"/>
        <v>2025</v>
      </c>
      <c r="C1664" t="str">
        <f t="shared" si="75"/>
        <v>2024-2025</v>
      </c>
      <c r="D1664" t="s">
        <v>148</v>
      </c>
      <c r="E1664" t="s">
        <v>61</v>
      </c>
      <c r="F1664" t="str">
        <f t="shared" si="76"/>
        <v>New South Wales</v>
      </c>
      <c r="G1664" t="s">
        <v>10</v>
      </c>
      <c r="H1664">
        <v>2539</v>
      </c>
      <c r="I1664" t="s">
        <v>11</v>
      </c>
      <c r="J1664" t="s">
        <v>58</v>
      </c>
      <c r="K1664" t="s">
        <v>154</v>
      </c>
      <c r="L1664" t="s">
        <v>14</v>
      </c>
      <c r="M1664" s="5">
        <v>84.93</v>
      </c>
    </row>
    <row r="1665" spans="1:13" x14ac:dyDescent="0.2">
      <c r="A1665" s="2">
        <v>44936</v>
      </c>
      <c r="B1665" s="3">
        <f t="shared" si="77"/>
        <v>2023</v>
      </c>
      <c r="C1665" t="str">
        <f t="shared" si="75"/>
        <v>2022-2023</v>
      </c>
      <c r="D1665" t="s">
        <v>147</v>
      </c>
      <c r="E1665" t="s">
        <v>88</v>
      </c>
      <c r="F1665" t="str">
        <f t="shared" si="76"/>
        <v>South Australia</v>
      </c>
      <c r="G1665" t="s">
        <v>32</v>
      </c>
      <c r="H1665">
        <v>5011</v>
      </c>
      <c r="I1665" t="s">
        <v>11</v>
      </c>
      <c r="J1665" t="s">
        <v>33</v>
      </c>
      <c r="K1665" t="s">
        <v>150</v>
      </c>
      <c r="L1665" t="s">
        <v>18</v>
      </c>
      <c r="M1665" s="5">
        <v>84.94</v>
      </c>
    </row>
    <row r="1666" spans="1:13" x14ac:dyDescent="0.2">
      <c r="A1666" s="2">
        <v>45124</v>
      </c>
      <c r="B1666" s="3">
        <f t="shared" si="77"/>
        <v>2024</v>
      </c>
      <c r="C1666" t="str">
        <f t="shared" ref="C1666:C1729" si="78">IF(MONTH(A1666) &gt;= 7, YEAR(A1666) &amp; "-" &amp; YEAR(A1666) + 1, YEAR(A1666) - 1 &amp; "-" &amp; YEAR(A1666))</f>
        <v>2023-2024</v>
      </c>
      <c r="D1666" t="s">
        <v>148</v>
      </c>
      <c r="E1666" t="s">
        <v>122</v>
      </c>
      <c r="F1666" t="str">
        <f t="shared" ref="F1666:F1729" si="79">IF(G1666="WA","Western Australia",
IF(G1666="NSW","New South Wales",
IF(G1666="QLD","Queensland",
IF(G1666="VIC","Victoria",
IF(G1666="TAS","Tasmania",
IF(G1666="SA","South Australia",
IF(G1666="NT","Northern Territory",
IF(G1666="ACT","Australian Capital Territory",G1666))))))))</f>
        <v>New South Wales</v>
      </c>
      <c r="G1666" t="s">
        <v>10</v>
      </c>
      <c r="H1666">
        <v>2650</v>
      </c>
      <c r="I1666" t="s">
        <v>11</v>
      </c>
      <c r="J1666" t="s">
        <v>25</v>
      </c>
      <c r="K1666" t="s">
        <v>150</v>
      </c>
      <c r="L1666" t="s">
        <v>18</v>
      </c>
      <c r="M1666" s="5">
        <v>84.95</v>
      </c>
    </row>
    <row r="1667" spans="1:13" x14ac:dyDescent="0.2">
      <c r="A1667" s="2">
        <v>45597</v>
      </c>
      <c r="B1667" s="3">
        <f t="shared" ref="B1667:B1730" si="80">IF(MONTH(A1667)&gt;=7,YEAR(A1667)+1,YEAR(A1667))</f>
        <v>2025</v>
      </c>
      <c r="C1667" t="str">
        <f t="shared" si="78"/>
        <v>2024-2025</v>
      </c>
      <c r="D1667" t="s">
        <v>148</v>
      </c>
      <c r="E1667" t="s">
        <v>137</v>
      </c>
      <c r="F1667" t="str">
        <f t="shared" si="79"/>
        <v>New South Wales</v>
      </c>
      <c r="G1667" t="s">
        <v>10</v>
      </c>
      <c r="H1667">
        <v>2031</v>
      </c>
      <c r="I1667" t="s">
        <v>11</v>
      </c>
      <c r="J1667" t="s">
        <v>12</v>
      </c>
      <c r="K1667" t="s">
        <v>157</v>
      </c>
      <c r="L1667" t="s">
        <v>22</v>
      </c>
      <c r="M1667" s="5">
        <v>85.65</v>
      </c>
    </row>
    <row r="1668" spans="1:13" x14ac:dyDescent="0.2">
      <c r="A1668" s="2">
        <v>45050</v>
      </c>
      <c r="B1668" s="3">
        <f t="shared" si="80"/>
        <v>2023</v>
      </c>
      <c r="C1668" t="str">
        <f t="shared" si="78"/>
        <v>2022-2023</v>
      </c>
      <c r="D1668" t="s">
        <v>148</v>
      </c>
      <c r="E1668" t="s">
        <v>141</v>
      </c>
      <c r="F1668" t="str">
        <f t="shared" si="79"/>
        <v>Western Australia</v>
      </c>
      <c r="G1668" t="s">
        <v>48</v>
      </c>
      <c r="H1668">
        <v>6052</v>
      </c>
      <c r="I1668" t="s">
        <v>11</v>
      </c>
      <c r="J1668" t="s">
        <v>49</v>
      </c>
      <c r="K1668" t="s">
        <v>156</v>
      </c>
      <c r="L1668" t="s">
        <v>17</v>
      </c>
      <c r="M1668" s="5">
        <v>85.82</v>
      </c>
    </row>
    <row r="1669" spans="1:13" x14ac:dyDescent="0.2">
      <c r="A1669" s="2">
        <v>45045</v>
      </c>
      <c r="B1669" s="3">
        <f t="shared" si="80"/>
        <v>2023</v>
      </c>
      <c r="C1669" t="str">
        <f t="shared" si="78"/>
        <v>2022-2023</v>
      </c>
      <c r="D1669" t="s">
        <v>148</v>
      </c>
      <c r="E1669" t="s">
        <v>90</v>
      </c>
      <c r="F1669" t="str">
        <f t="shared" si="79"/>
        <v>Victoria</v>
      </c>
      <c r="G1669" t="s">
        <v>45</v>
      </c>
      <c r="H1669">
        <v>3179</v>
      </c>
      <c r="I1669" t="s">
        <v>11</v>
      </c>
      <c r="J1669" t="s">
        <v>63</v>
      </c>
      <c r="K1669" t="s">
        <v>152</v>
      </c>
      <c r="L1669" t="s">
        <v>13</v>
      </c>
      <c r="M1669" s="5">
        <v>85.84</v>
      </c>
    </row>
    <row r="1670" spans="1:13" x14ac:dyDescent="0.2">
      <c r="A1670" s="2">
        <v>45272</v>
      </c>
      <c r="B1670" s="3">
        <f t="shared" si="80"/>
        <v>2024</v>
      </c>
      <c r="C1670" t="str">
        <f t="shared" si="78"/>
        <v>2023-2024</v>
      </c>
      <c r="D1670" t="s">
        <v>147</v>
      </c>
      <c r="E1670" t="s">
        <v>88</v>
      </c>
      <c r="F1670" t="str">
        <f t="shared" si="79"/>
        <v>South Australia</v>
      </c>
      <c r="G1670" t="s">
        <v>32</v>
      </c>
      <c r="H1670">
        <v>5011</v>
      </c>
      <c r="I1670" t="s">
        <v>11</v>
      </c>
      <c r="J1670" t="s">
        <v>33</v>
      </c>
      <c r="K1670" t="s">
        <v>152</v>
      </c>
      <c r="L1670" t="s">
        <v>13</v>
      </c>
      <c r="M1670" s="5">
        <v>85.86</v>
      </c>
    </row>
    <row r="1671" spans="1:13" x14ac:dyDescent="0.2">
      <c r="A1671" s="2">
        <v>45116</v>
      </c>
      <c r="B1671" s="3">
        <f t="shared" si="80"/>
        <v>2024</v>
      </c>
      <c r="C1671" t="str">
        <f t="shared" si="78"/>
        <v>2023-2024</v>
      </c>
      <c r="D1671" t="s">
        <v>148</v>
      </c>
      <c r="E1671" t="s">
        <v>31</v>
      </c>
      <c r="F1671" t="str">
        <f t="shared" si="79"/>
        <v>South Australia</v>
      </c>
      <c r="G1671" t="s">
        <v>32</v>
      </c>
      <c r="H1671">
        <v>5168</v>
      </c>
      <c r="I1671" t="s">
        <v>11</v>
      </c>
      <c r="J1671" t="s">
        <v>33</v>
      </c>
      <c r="K1671" t="s">
        <v>156</v>
      </c>
      <c r="L1671" t="s">
        <v>17</v>
      </c>
      <c r="M1671" s="5">
        <v>85.88</v>
      </c>
    </row>
    <row r="1672" spans="1:13" x14ac:dyDescent="0.2">
      <c r="A1672" s="2">
        <v>45568</v>
      </c>
      <c r="B1672" s="3">
        <f t="shared" si="80"/>
        <v>2025</v>
      </c>
      <c r="C1672" t="str">
        <f t="shared" si="78"/>
        <v>2024-2025</v>
      </c>
      <c r="D1672" t="s">
        <v>147</v>
      </c>
      <c r="E1672" t="s">
        <v>56</v>
      </c>
      <c r="F1672" t="str">
        <f t="shared" si="79"/>
        <v>Northern Territory</v>
      </c>
      <c r="G1672" t="s">
        <v>29</v>
      </c>
      <c r="H1672">
        <v>870</v>
      </c>
      <c r="I1672" t="s">
        <v>11</v>
      </c>
      <c r="J1672" t="s">
        <v>30</v>
      </c>
      <c r="K1672" t="s">
        <v>154</v>
      </c>
      <c r="L1672" t="s">
        <v>14</v>
      </c>
      <c r="M1672" s="5">
        <v>85.92</v>
      </c>
    </row>
    <row r="1673" spans="1:13" x14ac:dyDescent="0.2">
      <c r="A1673" s="2">
        <v>45468</v>
      </c>
      <c r="B1673" s="3">
        <f t="shared" si="80"/>
        <v>2024</v>
      </c>
      <c r="C1673" t="str">
        <f t="shared" si="78"/>
        <v>2023-2024</v>
      </c>
      <c r="D1673" t="s">
        <v>147</v>
      </c>
      <c r="E1673" t="s">
        <v>109</v>
      </c>
      <c r="F1673" t="str">
        <f t="shared" si="79"/>
        <v>New South Wales</v>
      </c>
      <c r="G1673" t="s">
        <v>10</v>
      </c>
      <c r="H1673">
        <v>2480</v>
      </c>
      <c r="I1673" t="s">
        <v>11</v>
      </c>
      <c r="J1673" t="s">
        <v>68</v>
      </c>
      <c r="K1673" t="s">
        <v>154</v>
      </c>
      <c r="L1673" t="s">
        <v>14</v>
      </c>
      <c r="M1673" s="5">
        <v>85.949999999999989</v>
      </c>
    </row>
    <row r="1674" spans="1:13" x14ac:dyDescent="0.2">
      <c r="A1674" s="2">
        <v>45617</v>
      </c>
      <c r="B1674" s="3">
        <f t="shared" si="80"/>
        <v>2025</v>
      </c>
      <c r="C1674" t="str">
        <f t="shared" si="78"/>
        <v>2024-2025</v>
      </c>
      <c r="D1674" t="s">
        <v>147</v>
      </c>
      <c r="E1674" t="s">
        <v>9</v>
      </c>
      <c r="F1674" t="str">
        <f t="shared" si="79"/>
        <v>New South Wales</v>
      </c>
      <c r="G1674" t="s">
        <v>10</v>
      </c>
      <c r="H1674">
        <v>2067</v>
      </c>
      <c r="I1674" t="s">
        <v>11</v>
      </c>
      <c r="J1674" t="s">
        <v>12</v>
      </c>
      <c r="K1674" t="s">
        <v>149</v>
      </c>
      <c r="L1674" t="s">
        <v>15</v>
      </c>
      <c r="M1674" s="5">
        <v>86.29</v>
      </c>
    </row>
    <row r="1675" spans="1:13" x14ac:dyDescent="0.2">
      <c r="A1675" s="2">
        <v>45072</v>
      </c>
      <c r="B1675" s="3">
        <f t="shared" si="80"/>
        <v>2023</v>
      </c>
      <c r="C1675" t="str">
        <f t="shared" si="78"/>
        <v>2022-2023</v>
      </c>
      <c r="D1675" t="s">
        <v>147</v>
      </c>
      <c r="E1675" t="s">
        <v>76</v>
      </c>
      <c r="F1675" t="str">
        <f t="shared" si="79"/>
        <v>Western Australia</v>
      </c>
      <c r="G1675" t="s">
        <v>48</v>
      </c>
      <c r="H1675">
        <v>6450</v>
      </c>
      <c r="I1675" t="s">
        <v>11</v>
      </c>
      <c r="J1675" t="s">
        <v>77</v>
      </c>
      <c r="K1675" t="s">
        <v>151</v>
      </c>
      <c r="L1675" t="s">
        <v>21</v>
      </c>
      <c r="M1675" s="5">
        <v>86.43</v>
      </c>
    </row>
    <row r="1676" spans="1:13" x14ac:dyDescent="0.2">
      <c r="A1676" s="2">
        <v>45331</v>
      </c>
      <c r="B1676" s="3">
        <f t="shared" si="80"/>
        <v>2024</v>
      </c>
      <c r="C1676" t="str">
        <f t="shared" si="78"/>
        <v>2023-2024</v>
      </c>
      <c r="D1676" t="s">
        <v>147</v>
      </c>
      <c r="E1676" t="s">
        <v>74</v>
      </c>
      <c r="F1676" t="str">
        <f t="shared" si="79"/>
        <v>South Australia</v>
      </c>
      <c r="G1676" t="s">
        <v>32</v>
      </c>
      <c r="H1676">
        <v>5043</v>
      </c>
      <c r="I1676" t="s">
        <v>11</v>
      </c>
      <c r="J1676" t="s">
        <v>33</v>
      </c>
      <c r="K1676" t="s">
        <v>152</v>
      </c>
      <c r="L1676" t="s">
        <v>13</v>
      </c>
      <c r="M1676" s="5">
        <v>86.48</v>
      </c>
    </row>
    <row r="1677" spans="1:13" x14ac:dyDescent="0.2">
      <c r="A1677" s="2">
        <v>45021</v>
      </c>
      <c r="B1677" s="3">
        <f t="shared" si="80"/>
        <v>2023</v>
      </c>
      <c r="C1677" t="str">
        <f t="shared" si="78"/>
        <v>2022-2023</v>
      </c>
      <c r="D1677" t="s">
        <v>147</v>
      </c>
      <c r="E1677" t="s">
        <v>92</v>
      </c>
      <c r="F1677" t="str">
        <f t="shared" si="79"/>
        <v>Queensland</v>
      </c>
      <c r="G1677" t="s">
        <v>35</v>
      </c>
      <c r="H1677">
        <v>4068</v>
      </c>
      <c r="I1677" t="s">
        <v>11</v>
      </c>
      <c r="J1677" t="s">
        <v>43</v>
      </c>
      <c r="K1677" t="s">
        <v>156</v>
      </c>
      <c r="L1677" t="s">
        <v>17</v>
      </c>
      <c r="M1677" s="5">
        <v>86.77</v>
      </c>
    </row>
    <row r="1678" spans="1:13" x14ac:dyDescent="0.2">
      <c r="A1678" s="2">
        <v>45635</v>
      </c>
      <c r="B1678" s="3">
        <f t="shared" si="80"/>
        <v>2025</v>
      </c>
      <c r="C1678" t="str">
        <f t="shared" si="78"/>
        <v>2024-2025</v>
      </c>
      <c r="D1678" t="s">
        <v>148</v>
      </c>
      <c r="E1678" t="s">
        <v>130</v>
      </c>
      <c r="F1678" t="str">
        <f t="shared" si="79"/>
        <v>South Australia</v>
      </c>
      <c r="G1678" t="s">
        <v>32</v>
      </c>
      <c r="H1678">
        <v>5290</v>
      </c>
      <c r="I1678" t="s">
        <v>11</v>
      </c>
      <c r="J1678" t="s">
        <v>38</v>
      </c>
      <c r="K1678" t="s">
        <v>154</v>
      </c>
      <c r="L1678" t="s">
        <v>14</v>
      </c>
      <c r="M1678" s="5">
        <v>86.789999999999992</v>
      </c>
    </row>
    <row r="1679" spans="1:13" x14ac:dyDescent="0.2">
      <c r="A1679" s="2">
        <v>45070</v>
      </c>
      <c r="B1679" s="3">
        <f t="shared" si="80"/>
        <v>2023</v>
      </c>
      <c r="C1679" t="str">
        <f t="shared" si="78"/>
        <v>2022-2023</v>
      </c>
      <c r="D1679" t="s">
        <v>148</v>
      </c>
      <c r="E1679" t="s">
        <v>121</v>
      </c>
      <c r="F1679" t="str">
        <f t="shared" si="79"/>
        <v>Queensland</v>
      </c>
      <c r="G1679" t="s">
        <v>35</v>
      </c>
      <c r="H1679">
        <v>4700</v>
      </c>
      <c r="I1679" t="s">
        <v>11</v>
      </c>
      <c r="J1679" t="s">
        <v>51</v>
      </c>
      <c r="K1679" t="s">
        <v>19</v>
      </c>
      <c r="L1679" t="s">
        <v>23</v>
      </c>
      <c r="M1679" s="5">
        <v>86.88000000000001</v>
      </c>
    </row>
    <row r="1680" spans="1:13" x14ac:dyDescent="0.2">
      <c r="A1680" s="2">
        <v>45172</v>
      </c>
      <c r="B1680" s="3">
        <f t="shared" si="80"/>
        <v>2024</v>
      </c>
      <c r="C1680" t="str">
        <f t="shared" si="78"/>
        <v>2023-2024</v>
      </c>
      <c r="D1680" t="s">
        <v>148</v>
      </c>
      <c r="E1680" t="s">
        <v>130</v>
      </c>
      <c r="F1680" t="str">
        <f t="shared" si="79"/>
        <v>South Australia</v>
      </c>
      <c r="G1680" t="s">
        <v>32</v>
      </c>
      <c r="H1680">
        <v>5290</v>
      </c>
      <c r="I1680" t="s">
        <v>11</v>
      </c>
      <c r="J1680" t="s">
        <v>38</v>
      </c>
      <c r="K1680" t="s">
        <v>150</v>
      </c>
      <c r="L1680" t="s">
        <v>18</v>
      </c>
      <c r="M1680" s="5">
        <v>86.91</v>
      </c>
    </row>
    <row r="1681" spans="1:13" x14ac:dyDescent="0.2">
      <c r="A1681" s="2">
        <v>45055</v>
      </c>
      <c r="B1681" s="3">
        <f t="shared" si="80"/>
        <v>2023</v>
      </c>
      <c r="C1681" t="str">
        <f t="shared" si="78"/>
        <v>2022-2023</v>
      </c>
      <c r="D1681" t="s">
        <v>148</v>
      </c>
      <c r="E1681" t="s">
        <v>24</v>
      </c>
      <c r="F1681" t="str">
        <f t="shared" si="79"/>
        <v>New South Wales</v>
      </c>
      <c r="G1681" t="s">
        <v>10</v>
      </c>
      <c r="H1681">
        <v>2795</v>
      </c>
      <c r="I1681" t="s">
        <v>11</v>
      </c>
      <c r="J1681" t="s">
        <v>25</v>
      </c>
      <c r="K1681" t="s">
        <v>153</v>
      </c>
      <c r="L1681" t="s">
        <v>16</v>
      </c>
      <c r="M1681" s="5">
        <v>86.940000000000012</v>
      </c>
    </row>
    <row r="1682" spans="1:13" x14ac:dyDescent="0.2">
      <c r="A1682" s="2">
        <v>45484</v>
      </c>
      <c r="B1682" s="3">
        <f t="shared" si="80"/>
        <v>2025</v>
      </c>
      <c r="C1682" t="str">
        <f t="shared" si="78"/>
        <v>2024-2025</v>
      </c>
      <c r="D1682" t="s">
        <v>148</v>
      </c>
      <c r="E1682" t="s">
        <v>115</v>
      </c>
      <c r="F1682" t="str">
        <f t="shared" si="79"/>
        <v>Western Australia</v>
      </c>
      <c r="G1682" t="s">
        <v>48</v>
      </c>
      <c r="H1682">
        <v>6280</v>
      </c>
      <c r="I1682" t="s">
        <v>11</v>
      </c>
      <c r="J1682" t="s">
        <v>94</v>
      </c>
      <c r="K1682" t="s">
        <v>154</v>
      </c>
      <c r="L1682" t="s">
        <v>14</v>
      </c>
      <c r="M1682" s="5">
        <v>87.410000000000011</v>
      </c>
    </row>
    <row r="1683" spans="1:13" x14ac:dyDescent="0.2">
      <c r="A1683" s="2">
        <v>45361</v>
      </c>
      <c r="B1683" s="3">
        <f t="shared" si="80"/>
        <v>2024</v>
      </c>
      <c r="C1683" t="str">
        <f t="shared" si="78"/>
        <v>2023-2024</v>
      </c>
      <c r="D1683" t="s">
        <v>147</v>
      </c>
      <c r="E1683" t="s">
        <v>65</v>
      </c>
      <c r="F1683" t="str">
        <f t="shared" si="79"/>
        <v>New South Wales</v>
      </c>
      <c r="G1683" t="s">
        <v>10</v>
      </c>
      <c r="H1683">
        <v>2541</v>
      </c>
      <c r="I1683" t="s">
        <v>11</v>
      </c>
      <c r="J1683" t="s">
        <v>58</v>
      </c>
      <c r="K1683" t="s">
        <v>155</v>
      </c>
      <c r="L1683" t="s">
        <v>20</v>
      </c>
      <c r="M1683" s="5">
        <v>87.63000000000001</v>
      </c>
    </row>
    <row r="1684" spans="1:13" x14ac:dyDescent="0.2">
      <c r="A1684" s="2">
        <v>45046</v>
      </c>
      <c r="B1684" s="3">
        <f t="shared" si="80"/>
        <v>2023</v>
      </c>
      <c r="C1684" t="str">
        <f t="shared" si="78"/>
        <v>2022-2023</v>
      </c>
      <c r="D1684" t="s">
        <v>148</v>
      </c>
      <c r="E1684" t="s">
        <v>42</v>
      </c>
      <c r="F1684" t="str">
        <f t="shared" si="79"/>
        <v>Queensland</v>
      </c>
      <c r="G1684" t="s">
        <v>35</v>
      </c>
      <c r="H1684">
        <v>4053</v>
      </c>
      <c r="I1684" t="s">
        <v>11</v>
      </c>
      <c r="J1684" t="s">
        <v>43</v>
      </c>
      <c r="K1684" t="s">
        <v>152</v>
      </c>
      <c r="L1684" t="s">
        <v>13</v>
      </c>
      <c r="M1684" s="5">
        <v>87.679999999999993</v>
      </c>
    </row>
    <row r="1685" spans="1:13" x14ac:dyDescent="0.2">
      <c r="A1685" s="2">
        <v>45651</v>
      </c>
      <c r="B1685" s="3">
        <f t="shared" si="80"/>
        <v>2025</v>
      </c>
      <c r="C1685" t="str">
        <f t="shared" si="78"/>
        <v>2024-2025</v>
      </c>
      <c r="D1685" t="s">
        <v>148</v>
      </c>
      <c r="E1685" t="s">
        <v>123</v>
      </c>
      <c r="F1685" t="str">
        <f t="shared" si="79"/>
        <v>Western Australia</v>
      </c>
      <c r="G1685" t="s">
        <v>48</v>
      </c>
      <c r="H1685">
        <v>6109</v>
      </c>
      <c r="I1685" t="s">
        <v>11</v>
      </c>
      <c r="J1685" t="s">
        <v>94</v>
      </c>
      <c r="K1685" t="s">
        <v>149</v>
      </c>
      <c r="L1685" t="s">
        <v>15</v>
      </c>
      <c r="M1685" s="5">
        <v>87.78</v>
      </c>
    </row>
    <row r="1686" spans="1:13" x14ac:dyDescent="0.2">
      <c r="A1686" s="2">
        <v>44947</v>
      </c>
      <c r="B1686" s="3">
        <f t="shared" si="80"/>
        <v>2023</v>
      </c>
      <c r="C1686" t="str">
        <f t="shared" si="78"/>
        <v>2022-2023</v>
      </c>
      <c r="D1686" t="s">
        <v>147</v>
      </c>
      <c r="E1686" t="s">
        <v>138</v>
      </c>
      <c r="F1686" t="str">
        <f t="shared" si="79"/>
        <v>Queensland</v>
      </c>
      <c r="G1686" t="s">
        <v>35</v>
      </c>
      <c r="H1686">
        <v>4558</v>
      </c>
      <c r="I1686" t="s">
        <v>11</v>
      </c>
      <c r="J1686" t="s">
        <v>120</v>
      </c>
      <c r="K1686" t="s">
        <v>149</v>
      </c>
      <c r="L1686" t="s">
        <v>15</v>
      </c>
      <c r="M1686" s="5">
        <v>87.78</v>
      </c>
    </row>
    <row r="1687" spans="1:13" x14ac:dyDescent="0.2">
      <c r="A1687" s="2">
        <v>45417</v>
      </c>
      <c r="B1687" s="3">
        <f t="shared" si="80"/>
        <v>2024</v>
      </c>
      <c r="C1687" t="str">
        <f t="shared" si="78"/>
        <v>2023-2024</v>
      </c>
      <c r="D1687" t="s">
        <v>147</v>
      </c>
      <c r="E1687" t="s">
        <v>121</v>
      </c>
      <c r="F1687" t="str">
        <f t="shared" si="79"/>
        <v>Queensland</v>
      </c>
      <c r="G1687" t="s">
        <v>35</v>
      </c>
      <c r="H1687">
        <v>4700</v>
      </c>
      <c r="I1687" t="s">
        <v>11</v>
      </c>
      <c r="J1687" t="s">
        <v>51</v>
      </c>
      <c r="K1687" t="s">
        <v>150</v>
      </c>
      <c r="L1687" t="s">
        <v>18</v>
      </c>
      <c r="M1687" s="5">
        <v>87.83</v>
      </c>
    </row>
    <row r="1688" spans="1:13" x14ac:dyDescent="0.2">
      <c r="A1688" s="2">
        <v>44984</v>
      </c>
      <c r="B1688" s="3">
        <f t="shared" si="80"/>
        <v>2023</v>
      </c>
      <c r="C1688" t="str">
        <f t="shared" si="78"/>
        <v>2022-2023</v>
      </c>
      <c r="D1688" t="s">
        <v>147</v>
      </c>
      <c r="E1688" t="s">
        <v>124</v>
      </c>
      <c r="F1688" t="str">
        <f t="shared" si="79"/>
        <v>New South Wales</v>
      </c>
      <c r="G1688" t="s">
        <v>10</v>
      </c>
      <c r="H1688">
        <v>2015</v>
      </c>
      <c r="I1688" t="s">
        <v>11</v>
      </c>
      <c r="J1688" t="s">
        <v>12</v>
      </c>
      <c r="K1688" t="s">
        <v>153</v>
      </c>
      <c r="L1688" t="s">
        <v>16</v>
      </c>
      <c r="M1688" s="5">
        <v>87.85</v>
      </c>
    </row>
    <row r="1689" spans="1:13" x14ac:dyDescent="0.2">
      <c r="A1689" s="2">
        <v>45444</v>
      </c>
      <c r="B1689" s="3">
        <f t="shared" si="80"/>
        <v>2024</v>
      </c>
      <c r="C1689" t="str">
        <f t="shared" si="78"/>
        <v>2023-2024</v>
      </c>
      <c r="D1689" t="s">
        <v>148</v>
      </c>
      <c r="E1689" t="s">
        <v>69</v>
      </c>
      <c r="F1689" t="str">
        <f t="shared" si="79"/>
        <v>Tasmania</v>
      </c>
      <c r="G1689" t="s">
        <v>70</v>
      </c>
      <c r="H1689">
        <v>7018</v>
      </c>
      <c r="I1689" t="s">
        <v>11</v>
      </c>
      <c r="J1689" t="s">
        <v>71</v>
      </c>
      <c r="K1689" t="s">
        <v>154</v>
      </c>
      <c r="L1689" t="s">
        <v>14</v>
      </c>
      <c r="M1689" s="5">
        <v>87.96</v>
      </c>
    </row>
    <row r="1690" spans="1:13" x14ac:dyDescent="0.2">
      <c r="A1690" s="2">
        <v>45180</v>
      </c>
      <c r="B1690" s="3">
        <f t="shared" si="80"/>
        <v>2024</v>
      </c>
      <c r="C1690" t="str">
        <f t="shared" si="78"/>
        <v>2023-2024</v>
      </c>
      <c r="D1690" t="s">
        <v>147</v>
      </c>
      <c r="E1690" t="s">
        <v>88</v>
      </c>
      <c r="F1690" t="str">
        <f t="shared" si="79"/>
        <v>South Australia</v>
      </c>
      <c r="G1690" t="s">
        <v>32</v>
      </c>
      <c r="H1690">
        <v>5011</v>
      </c>
      <c r="I1690" t="s">
        <v>11</v>
      </c>
      <c r="J1690" t="s">
        <v>33</v>
      </c>
      <c r="K1690" t="s">
        <v>154</v>
      </c>
      <c r="L1690" t="s">
        <v>14</v>
      </c>
      <c r="M1690" s="5">
        <v>88.42</v>
      </c>
    </row>
    <row r="1691" spans="1:13" x14ac:dyDescent="0.2">
      <c r="A1691" s="2">
        <v>45281</v>
      </c>
      <c r="B1691" s="3">
        <f t="shared" si="80"/>
        <v>2024</v>
      </c>
      <c r="C1691" t="str">
        <f t="shared" si="78"/>
        <v>2023-2024</v>
      </c>
      <c r="D1691" t="s">
        <v>148</v>
      </c>
      <c r="E1691" t="s">
        <v>95</v>
      </c>
      <c r="F1691" t="str">
        <f t="shared" si="79"/>
        <v>Victoria</v>
      </c>
      <c r="G1691" t="s">
        <v>45</v>
      </c>
      <c r="H1691">
        <v>3931</v>
      </c>
      <c r="I1691" t="s">
        <v>11</v>
      </c>
      <c r="J1691" t="s">
        <v>55</v>
      </c>
      <c r="K1691" t="s">
        <v>152</v>
      </c>
      <c r="L1691" t="s">
        <v>13</v>
      </c>
      <c r="M1691" s="5">
        <v>88.460000000000008</v>
      </c>
    </row>
    <row r="1692" spans="1:13" x14ac:dyDescent="0.2">
      <c r="A1692" s="2">
        <v>45299</v>
      </c>
      <c r="B1692" s="3">
        <f t="shared" si="80"/>
        <v>2024</v>
      </c>
      <c r="C1692" t="str">
        <f t="shared" si="78"/>
        <v>2023-2024</v>
      </c>
      <c r="D1692" t="s">
        <v>147</v>
      </c>
      <c r="E1692" t="s">
        <v>61</v>
      </c>
      <c r="F1692" t="str">
        <f t="shared" si="79"/>
        <v>New South Wales</v>
      </c>
      <c r="G1692" t="s">
        <v>10</v>
      </c>
      <c r="H1692">
        <v>2539</v>
      </c>
      <c r="I1692" t="s">
        <v>11</v>
      </c>
      <c r="J1692" t="s">
        <v>58</v>
      </c>
      <c r="K1692" t="s">
        <v>154</v>
      </c>
      <c r="L1692" t="s">
        <v>14</v>
      </c>
      <c r="M1692" s="5">
        <v>88.5</v>
      </c>
    </row>
    <row r="1693" spans="1:13" x14ac:dyDescent="0.2">
      <c r="A1693" s="2">
        <v>45010</v>
      </c>
      <c r="B1693" s="3">
        <f t="shared" si="80"/>
        <v>2023</v>
      </c>
      <c r="C1693" t="str">
        <f t="shared" si="78"/>
        <v>2022-2023</v>
      </c>
      <c r="D1693" t="s">
        <v>147</v>
      </c>
      <c r="E1693" t="s">
        <v>118</v>
      </c>
      <c r="F1693" t="str">
        <f t="shared" si="79"/>
        <v>New South Wales</v>
      </c>
      <c r="G1693" t="s">
        <v>10</v>
      </c>
      <c r="H1693">
        <v>2158</v>
      </c>
      <c r="I1693" t="s">
        <v>11</v>
      </c>
      <c r="J1693" t="s">
        <v>27</v>
      </c>
      <c r="K1693" t="s">
        <v>152</v>
      </c>
      <c r="L1693" t="s">
        <v>13</v>
      </c>
      <c r="M1693" s="5">
        <v>88.859999999999985</v>
      </c>
    </row>
    <row r="1694" spans="1:13" x14ac:dyDescent="0.2">
      <c r="A1694" s="2">
        <v>45624</v>
      </c>
      <c r="B1694" s="3">
        <f t="shared" si="80"/>
        <v>2025</v>
      </c>
      <c r="C1694" t="str">
        <f t="shared" si="78"/>
        <v>2024-2025</v>
      </c>
      <c r="D1694" t="s">
        <v>148</v>
      </c>
      <c r="E1694" t="s">
        <v>53</v>
      </c>
      <c r="F1694" t="str">
        <f t="shared" si="79"/>
        <v>South Australia</v>
      </c>
      <c r="G1694" t="s">
        <v>32</v>
      </c>
      <c r="H1694">
        <v>5082</v>
      </c>
      <c r="I1694" t="s">
        <v>11</v>
      </c>
      <c r="J1694" t="s">
        <v>33</v>
      </c>
      <c r="K1694" t="s">
        <v>149</v>
      </c>
      <c r="L1694" t="s">
        <v>15</v>
      </c>
      <c r="M1694" s="5">
        <v>88.88</v>
      </c>
    </row>
    <row r="1695" spans="1:13" x14ac:dyDescent="0.2">
      <c r="A1695" s="2">
        <v>44948</v>
      </c>
      <c r="B1695" s="3">
        <f t="shared" si="80"/>
        <v>2023</v>
      </c>
      <c r="C1695" t="str">
        <f t="shared" si="78"/>
        <v>2022-2023</v>
      </c>
      <c r="D1695" t="s">
        <v>147</v>
      </c>
      <c r="E1695" t="s">
        <v>136</v>
      </c>
      <c r="F1695" t="str">
        <f t="shared" si="79"/>
        <v>Victoria</v>
      </c>
      <c r="G1695" t="s">
        <v>45</v>
      </c>
      <c r="H1695">
        <v>3175</v>
      </c>
      <c r="I1695" t="s">
        <v>11</v>
      </c>
      <c r="J1695" t="s">
        <v>63</v>
      </c>
      <c r="K1695" t="s">
        <v>149</v>
      </c>
      <c r="L1695" t="s">
        <v>15</v>
      </c>
      <c r="M1695" s="5">
        <v>88.92</v>
      </c>
    </row>
    <row r="1696" spans="1:13" x14ac:dyDescent="0.2">
      <c r="A1696" s="2">
        <v>45404</v>
      </c>
      <c r="B1696" s="3">
        <f t="shared" si="80"/>
        <v>2024</v>
      </c>
      <c r="C1696" t="str">
        <f t="shared" si="78"/>
        <v>2023-2024</v>
      </c>
      <c r="D1696" t="s">
        <v>148</v>
      </c>
      <c r="E1696" t="s">
        <v>141</v>
      </c>
      <c r="F1696" t="str">
        <f t="shared" si="79"/>
        <v>Western Australia</v>
      </c>
      <c r="G1696" t="s">
        <v>48</v>
      </c>
      <c r="H1696">
        <v>6052</v>
      </c>
      <c r="I1696" t="s">
        <v>11</v>
      </c>
      <c r="J1696" t="s">
        <v>49</v>
      </c>
      <c r="K1696" t="s">
        <v>152</v>
      </c>
      <c r="L1696" t="s">
        <v>13</v>
      </c>
      <c r="M1696" s="5">
        <v>88.95</v>
      </c>
    </row>
    <row r="1697" spans="1:13" x14ac:dyDescent="0.2">
      <c r="A1697" s="2">
        <v>45386</v>
      </c>
      <c r="B1697" s="3">
        <f t="shared" si="80"/>
        <v>2024</v>
      </c>
      <c r="C1697" t="str">
        <f t="shared" si="78"/>
        <v>2023-2024</v>
      </c>
      <c r="D1697" t="s">
        <v>148</v>
      </c>
      <c r="E1697" t="s">
        <v>90</v>
      </c>
      <c r="F1697" t="str">
        <f t="shared" si="79"/>
        <v>Victoria</v>
      </c>
      <c r="G1697" t="s">
        <v>45</v>
      </c>
      <c r="H1697">
        <v>3179</v>
      </c>
      <c r="I1697" t="s">
        <v>11</v>
      </c>
      <c r="J1697" t="s">
        <v>63</v>
      </c>
      <c r="K1697" t="s">
        <v>155</v>
      </c>
      <c r="L1697" t="s">
        <v>20</v>
      </c>
      <c r="M1697" s="5">
        <v>89.19</v>
      </c>
    </row>
    <row r="1698" spans="1:13" x14ac:dyDescent="0.2">
      <c r="A1698" s="2">
        <v>45296</v>
      </c>
      <c r="B1698" s="3">
        <f t="shared" si="80"/>
        <v>2024</v>
      </c>
      <c r="C1698" t="str">
        <f t="shared" si="78"/>
        <v>2023-2024</v>
      </c>
      <c r="D1698" t="s">
        <v>148</v>
      </c>
      <c r="E1698" t="s">
        <v>143</v>
      </c>
      <c r="F1698" t="str">
        <f t="shared" si="79"/>
        <v>New South Wales</v>
      </c>
      <c r="G1698" t="s">
        <v>10</v>
      </c>
      <c r="H1698">
        <v>2154</v>
      </c>
      <c r="I1698" t="s">
        <v>11</v>
      </c>
      <c r="J1698" t="s">
        <v>27</v>
      </c>
      <c r="K1698" t="s">
        <v>149</v>
      </c>
      <c r="L1698" t="s">
        <v>15</v>
      </c>
      <c r="M1698" s="5">
        <v>89.32</v>
      </c>
    </row>
    <row r="1699" spans="1:13" x14ac:dyDescent="0.2">
      <c r="A1699" s="2">
        <v>45473</v>
      </c>
      <c r="B1699" s="3">
        <f t="shared" si="80"/>
        <v>2024</v>
      </c>
      <c r="C1699" t="str">
        <f t="shared" si="78"/>
        <v>2023-2024</v>
      </c>
      <c r="D1699" t="s">
        <v>147</v>
      </c>
      <c r="E1699" t="s">
        <v>9</v>
      </c>
      <c r="F1699" t="str">
        <f t="shared" si="79"/>
        <v>New South Wales</v>
      </c>
      <c r="G1699" t="s">
        <v>10</v>
      </c>
      <c r="H1699">
        <v>2067</v>
      </c>
      <c r="I1699" t="s">
        <v>11</v>
      </c>
      <c r="J1699" t="s">
        <v>12</v>
      </c>
      <c r="K1699" t="s">
        <v>19</v>
      </c>
      <c r="L1699" t="s">
        <v>23</v>
      </c>
      <c r="M1699" s="5">
        <v>89.36</v>
      </c>
    </row>
    <row r="1700" spans="1:13" x14ac:dyDescent="0.2">
      <c r="A1700" s="2">
        <v>45651</v>
      </c>
      <c r="B1700" s="3">
        <f t="shared" si="80"/>
        <v>2025</v>
      </c>
      <c r="C1700" t="str">
        <f t="shared" si="78"/>
        <v>2024-2025</v>
      </c>
      <c r="D1700" t="s">
        <v>147</v>
      </c>
      <c r="E1700" t="s">
        <v>9</v>
      </c>
      <c r="F1700" t="str">
        <f t="shared" si="79"/>
        <v>New South Wales</v>
      </c>
      <c r="G1700" t="s">
        <v>10</v>
      </c>
      <c r="H1700">
        <v>2067</v>
      </c>
      <c r="I1700" t="s">
        <v>11</v>
      </c>
      <c r="J1700" t="s">
        <v>12</v>
      </c>
      <c r="K1700" t="s">
        <v>154</v>
      </c>
      <c r="L1700" t="s">
        <v>14</v>
      </c>
      <c r="M1700" s="5">
        <v>89.41</v>
      </c>
    </row>
    <row r="1701" spans="1:13" x14ac:dyDescent="0.2">
      <c r="A1701" s="2">
        <v>45593</v>
      </c>
      <c r="B1701" s="3">
        <f t="shared" si="80"/>
        <v>2025</v>
      </c>
      <c r="C1701" t="str">
        <f t="shared" si="78"/>
        <v>2024-2025</v>
      </c>
      <c r="D1701" t="s">
        <v>147</v>
      </c>
      <c r="E1701" t="s">
        <v>126</v>
      </c>
      <c r="F1701" t="str">
        <f t="shared" si="79"/>
        <v>Queensland</v>
      </c>
      <c r="G1701" t="s">
        <v>35</v>
      </c>
      <c r="H1701">
        <v>4551</v>
      </c>
      <c r="I1701" t="s">
        <v>11</v>
      </c>
      <c r="J1701" t="s">
        <v>120</v>
      </c>
      <c r="K1701" t="s">
        <v>154</v>
      </c>
      <c r="L1701" t="s">
        <v>14</v>
      </c>
      <c r="M1701" s="5">
        <v>89.539999999999992</v>
      </c>
    </row>
    <row r="1702" spans="1:13" x14ac:dyDescent="0.2">
      <c r="A1702" s="2">
        <v>45136</v>
      </c>
      <c r="B1702" s="3">
        <f t="shared" si="80"/>
        <v>2024</v>
      </c>
      <c r="C1702" t="str">
        <f t="shared" si="78"/>
        <v>2023-2024</v>
      </c>
      <c r="D1702" t="s">
        <v>147</v>
      </c>
      <c r="E1702" t="s">
        <v>118</v>
      </c>
      <c r="F1702" t="str">
        <f t="shared" si="79"/>
        <v>New South Wales</v>
      </c>
      <c r="G1702" t="s">
        <v>10</v>
      </c>
      <c r="H1702">
        <v>2158</v>
      </c>
      <c r="I1702" t="s">
        <v>11</v>
      </c>
      <c r="J1702" t="s">
        <v>27</v>
      </c>
      <c r="K1702" t="s">
        <v>149</v>
      </c>
      <c r="L1702" t="s">
        <v>15</v>
      </c>
      <c r="M1702" s="5">
        <v>89.82</v>
      </c>
    </row>
    <row r="1703" spans="1:13" x14ac:dyDescent="0.2">
      <c r="A1703" s="2">
        <v>45436</v>
      </c>
      <c r="B1703" s="3">
        <f t="shared" si="80"/>
        <v>2024</v>
      </c>
      <c r="C1703" t="str">
        <f t="shared" si="78"/>
        <v>2023-2024</v>
      </c>
      <c r="D1703" t="s">
        <v>147</v>
      </c>
      <c r="E1703" t="s">
        <v>103</v>
      </c>
      <c r="F1703" t="str">
        <f t="shared" si="79"/>
        <v>Queensland</v>
      </c>
      <c r="G1703" t="s">
        <v>35</v>
      </c>
      <c r="H1703">
        <v>4509</v>
      </c>
      <c r="I1703" t="s">
        <v>11</v>
      </c>
      <c r="J1703" t="s">
        <v>104</v>
      </c>
      <c r="K1703" t="s">
        <v>149</v>
      </c>
      <c r="L1703" t="s">
        <v>15</v>
      </c>
      <c r="M1703" s="5">
        <v>89.82</v>
      </c>
    </row>
    <row r="1704" spans="1:13" x14ac:dyDescent="0.2">
      <c r="A1704" s="2">
        <v>45064</v>
      </c>
      <c r="B1704" s="3">
        <f t="shared" si="80"/>
        <v>2023</v>
      </c>
      <c r="C1704" t="str">
        <f t="shared" si="78"/>
        <v>2022-2023</v>
      </c>
      <c r="D1704" t="s">
        <v>148</v>
      </c>
      <c r="E1704" t="s">
        <v>59</v>
      </c>
      <c r="F1704" t="str">
        <f t="shared" si="79"/>
        <v>Victoria</v>
      </c>
      <c r="G1704" t="s">
        <v>45</v>
      </c>
      <c r="H1704">
        <v>3280</v>
      </c>
      <c r="I1704" t="s">
        <v>11</v>
      </c>
      <c r="J1704" t="s">
        <v>60</v>
      </c>
      <c r="K1704" t="s">
        <v>151</v>
      </c>
      <c r="L1704" t="s">
        <v>21</v>
      </c>
      <c r="M1704" s="5">
        <v>89.82</v>
      </c>
    </row>
    <row r="1705" spans="1:13" x14ac:dyDescent="0.2">
      <c r="A1705" s="2">
        <v>45488</v>
      </c>
      <c r="B1705" s="3">
        <f t="shared" si="80"/>
        <v>2025</v>
      </c>
      <c r="C1705" t="str">
        <f t="shared" si="78"/>
        <v>2024-2025</v>
      </c>
      <c r="D1705" t="s">
        <v>148</v>
      </c>
      <c r="E1705" t="s">
        <v>31</v>
      </c>
      <c r="F1705" t="str">
        <f t="shared" si="79"/>
        <v>South Australia</v>
      </c>
      <c r="G1705" t="s">
        <v>32</v>
      </c>
      <c r="H1705">
        <v>5168</v>
      </c>
      <c r="I1705" t="s">
        <v>11</v>
      </c>
      <c r="J1705" t="s">
        <v>33</v>
      </c>
      <c r="K1705" t="s">
        <v>150</v>
      </c>
      <c r="L1705" t="s">
        <v>18</v>
      </c>
      <c r="M1705" s="5">
        <v>89.9</v>
      </c>
    </row>
    <row r="1706" spans="1:13" x14ac:dyDescent="0.2">
      <c r="A1706" s="2">
        <v>45038</v>
      </c>
      <c r="B1706" s="3">
        <f t="shared" si="80"/>
        <v>2023</v>
      </c>
      <c r="C1706" t="str">
        <f t="shared" si="78"/>
        <v>2022-2023</v>
      </c>
      <c r="D1706" t="s">
        <v>148</v>
      </c>
      <c r="E1706" t="s">
        <v>102</v>
      </c>
      <c r="F1706" t="str">
        <f t="shared" si="79"/>
        <v>Queensland</v>
      </c>
      <c r="G1706" t="s">
        <v>35</v>
      </c>
      <c r="H1706">
        <v>4870</v>
      </c>
      <c r="I1706" t="s">
        <v>11</v>
      </c>
      <c r="J1706" t="s">
        <v>36</v>
      </c>
      <c r="K1706" t="s">
        <v>150</v>
      </c>
      <c r="L1706" t="s">
        <v>18</v>
      </c>
      <c r="M1706" s="5">
        <v>89.91</v>
      </c>
    </row>
    <row r="1707" spans="1:13" x14ac:dyDescent="0.2">
      <c r="A1707" s="2">
        <v>45242</v>
      </c>
      <c r="B1707" s="3">
        <f t="shared" si="80"/>
        <v>2024</v>
      </c>
      <c r="C1707" t="str">
        <f t="shared" si="78"/>
        <v>2023-2024</v>
      </c>
      <c r="D1707" t="s">
        <v>148</v>
      </c>
      <c r="E1707" t="s">
        <v>101</v>
      </c>
      <c r="F1707" t="str">
        <f t="shared" si="79"/>
        <v>Victoria</v>
      </c>
      <c r="G1707" t="s">
        <v>45</v>
      </c>
      <c r="H1707">
        <v>3131</v>
      </c>
      <c r="I1707" t="s">
        <v>11</v>
      </c>
      <c r="J1707" t="s">
        <v>63</v>
      </c>
      <c r="K1707" t="s">
        <v>150</v>
      </c>
      <c r="L1707" t="s">
        <v>18</v>
      </c>
      <c r="M1707" s="5">
        <v>89.91</v>
      </c>
    </row>
    <row r="1708" spans="1:13" x14ac:dyDescent="0.2">
      <c r="A1708" s="2">
        <v>45127</v>
      </c>
      <c r="B1708" s="3">
        <f t="shared" si="80"/>
        <v>2024</v>
      </c>
      <c r="C1708" t="str">
        <f t="shared" si="78"/>
        <v>2023-2024</v>
      </c>
      <c r="D1708" t="s">
        <v>147</v>
      </c>
      <c r="E1708" t="s">
        <v>105</v>
      </c>
      <c r="F1708" t="str">
        <f t="shared" si="79"/>
        <v>Victoria</v>
      </c>
      <c r="G1708" t="s">
        <v>45</v>
      </c>
      <c r="H1708">
        <v>3500</v>
      </c>
      <c r="I1708" t="s">
        <v>11</v>
      </c>
      <c r="J1708" t="s">
        <v>60</v>
      </c>
      <c r="K1708" t="s">
        <v>152</v>
      </c>
      <c r="L1708" t="s">
        <v>13</v>
      </c>
      <c r="M1708" s="5">
        <v>89.919999999999987</v>
      </c>
    </row>
    <row r="1709" spans="1:13" x14ac:dyDescent="0.2">
      <c r="A1709" s="2">
        <v>45008</v>
      </c>
      <c r="B1709" s="3">
        <f t="shared" si="80"/>
        <v>2023</v>
      </c>
      <c r="C1709" t="str">
        <f t="shared" si="78"/>
        <v>2022-2023</v>
      </c>
      <c r="D1709" t="s">
        <v>148</v>
      </c>
      <c r="E1709" t="s">
        <v>105</v>
      </c>
      <c r="F1709" t="str">
        <f t="shared" si="79"/>
        <v>Victoria</v>
      </c>
      <c r="G1709" t="s">
        <v>45</v>
      </c>
      <c r="H1709">
        <v>3500</v>
      </c>
      <c r="I1709" t="s">
        <v>11</v>
      </c>
      <c r="J1709" t="s">
        <v>60</v>
      </c>
      <c r="K1709" t="s">
        <v>19</v>
      </c>
      <c r="L1709" t="s">
        <v>23</v>
      </c>
      <c r="M1709" s="5">
        <v>89.93</v>
      </c>
    </row>
    <row r="1710" spans="1:13" x14ac:dyDescent="0.2">
      <c r="A1710" s="2">
        <v>45442</v>
      </c>
      <c r="B1710" s="3">
        <f t="shared" si="80"/>
        <v>2024</v>
      </c>
      <c r="C1710" t="str">
        <f t="shared" si="78"/>
        <v>2023-2024</v>
      </c>
      <c r="D1710" t="s">
        <v>147</v>
      </c>
      <c r="E1710" t="s">
        <v>83</v>
      </c>
      <c r="F1710" t="str">
        <f t="shared" si="79"/>
        <v>New South Wales</v>
      </c>
      <c r="G1710" t="s">
        <v>10</v>
      </c>
      <c r="H1710">
        <v>2750</v>
      </c>
      <c r="I1710" t="s">
        <v>11</v>
      </c>
      <c r="J1710" t="s">
        <v>25</v>
      </c>
      <c r="K1710" t="s">
        <v>154</v>
      </c>
      <c r="L1710" t="s">
        <v>14</v>
      </c>
      <c r="M1710" s="5">
        <v>89.94</v>
      </c>
    </row>
    <row r="1711" spans="1:13" x14ac:dyDescent="0.2">
      <c r="A1711" s="2">
        <v>45239</v>
      </c>
      <c r="B1711" s="3">
        <f t="shared" si="80"/>
        <v>2024</v>
      </c>
      <c r="C1711" t="str">
        <f t="shared" si="78"/>
        <v>2023-2024</v>
      </c>
      <c r="D1711" t="s">
        <v>148</v>
      </c>
      <c r="E1711" t="s">
        <v>98</v>
      </c>
      <c r="F1711" t="str">
        <f t="shared" si="79"/>
        <v>Victoria</v>
      </c>
      <c r="G1711" t="s">
        <v>45</v>
      </c>
      <c r="H1711">
        <v>3429</v>
      </c>
      <c r="I1711" t="s">
        <v>11</v>
      </c>
      <c r="J1711" t="s">
        <v>60</v>
      </c>
      <c r="K1711" t="s">
        <v>154</v>
      </c>
      <c r="L1711" t="s">
        <v>14</v>
      </c>
      <c r="M1711" s="5">
        <v>89.95</v>
      </c>
    </row>
    <row r="1712" spans="1:13" x14ac:dyDescent="0.2">
      <c r="A1712" s="2">
        <v>45615</v>
      </c>
      <c r="B1712" s="3">
        <f t="shared" si="80"/>
        <v>2025</v>
      </c>
      <c r="C1712" t="str">
        <f t="shared" si="78"/>
        <v>2024-2025</v>
      </c>
      <c r="D1712" t="s">
        <v>147</v>
      </c>
      <c r="E1712" t="s">
        <v>126</v>
      </c>
      <c r="F1712" t="str">
        <f t="shared" si="79"/>
        <v>Queensland</v>
      </c>
      <c r="G1712" t="s">
        <v>35</v>
      </c>
      <c r="H1712">
        <v>4551</v>
      </c>
      <c r="I1712" t="s">
        <v>11</v>
      </c>
      <c r="J1712" t="s">
        <v>120</v>
      </c>
      <c r="K1712" t="s">
        <v>151</v>
      </c>
      <c r="L1712" t="s">
        <v>21</v>
      </c>
      <c r="M1712" s="5">
        <v>89.97</v>
      </c>
    </row>
    <row r="1713" spans="1:13" x14ac:dyDescent="0.2">
      <c r="A1713" s="2">
        <v>45195</v>
      </c>
      <c r="B1713" s="3">
        <f t="shared" si="80"/>
        <v>2024</v>
      </c>
      <c r="C1713" t="str">
        <f t="shared" si="78"/>
        <v>2023-2024</v>
      </c>
      <c r="D1713" t="s">
        <v>147</v>
      </c>
      <c r="E1713" t="s">
        <v>76</v>
      </c>
      <c r="F1713" t="str">
        <f t="shared" si="79"/>
        <v>Western Australia</v>
      </c>
      <c r="G1713" t="s">
        <v>48</v>
      </c>
      <c r="H1713">
        <v>6450</v>
      </c>
      <c r="I1713" t="s">
        <v>11</v>
      </c>
      <c r="J1713" t="s">
        <v>77</v>
      </c>
      <c r="K1713" t="s">
        <v>151</v>
      </c>
      <c r="L1713" t="s">
        <v>21</v>
      </c>
      <c r="M1713" s="5">
        <v>89.97</v>
      </c>
    </row>
    <row r="1714" spans="1:13" x14ac:dyDescent="0.2">
      <c r="A1714" s="2">
        <v>45118</v>
      </c>
      <c r="B1714" s="3">
        <f t="shared" si="80"/>
        <v>2024</v>
      </c>
      <c r="C1714" t="str">
        <f t="shared" si="78"/>
        <v>2023-2024</v>
      </c>
      <c r="D1714" t="s">
        <v>147</v>
      </c>
      <c r="E1714" t="s">
        <v>40</v>
      </c>
      <c r="F1714" t="str">
        <f t="shared" si="79"/>
        <v>New South Wales</v>
      </c>
      <c r="G1714" t="s">
        <v>10</v>
      </c>
      <c r="H1714">
        <v>2116</v>
      </c>
      <c r="I1714" t="s">
        <v>11</v>
      </c>
      <c r="J1714" t="s">
        <v>27</v>
      </c>
      <c r="K1714" t="s">
        <v>149</v>
      </c>
      <c r="L1714" t="s">
        <v>15</v>
      </c>
      <c r="M1714" s="5">
        <v>90.22</v>
      </c>
    </row>
    <row r="1715" spans="1:13" x14ac:dyDescent="0.2">
      <c r="A1715" s="2">
        <v>45574</v>
      </c>
      <c r="B1715" s="3">
        <f t="shared" si="80"/>
        <v>2025</v>
      </c>
      <c r="C1715" t="str">
        <f t="shared" si="78"/>
        <v>2024-2025</v>
      </c>
      <c r="D1715" t="s">
        <v>148</v>
      </c>
      <c r="E1715" t="s">
        <v>111</v>
      </c>
      <c r="F1715" t="str">
        <f t="shared" si="79"/>
        <v>New South Wales</v>
      </c>
      <c r="G1715" t="s">
        <v>10</v>
      </c>
      <c r="H1715">
        <v>2120</v>
      </c>
      <c r="I1715" t="s">
        <v>11</v>
      </c>
      <c r="J1715" t="s">
        <v>27</v>
      </c>
      <c r="K1715" t="s">
        <v>154</v>
      </c>
      <c r="L1715" t="s">
        <v>14</v>
      </c>
      <c r="M1715" s="5">
        <v>90.43</v>
      </c>
    </row>
    <row r="1716" spans="1:13" x14ac:dyDescent="0.2">
      <c r="A1716" s="2">
        <v>45366</v>
      </c>
      <c r="B1716" s="3">
        <f t="shared" si="80"/>
        <v>2024</v>
      </c>
      <c r="C1716" t="str">
        <f t="shared" si="78"/>
        <v>2023-2024</v>
      </c>
      <c r="D1716" t="s">
        <v>147</v>
      </c>
      <c r="E1716" t="s">
        <v>73</v>
      </c>
      <c r="F1716" t="str">
        <f t="shared" si="79"/>
        <v>Victoria</v>
      </c>
      <c r="G1716" t="s">
        <v>45</v>
      </c>
      <c r="H1716">
        <v>3136</v>
      </c>
      <c r="I1716" t="s">
        <v>11</v>
      </c>
      <c r="J1716" t="s">
        <v>63</v>
      </c>
      <c r="K1716" t="s">
        <v>154</v>
      </c>
      <c r="L1716" t="s">
        <v>14</v>
      </c>
      <c r="M1716" s="5">
        <v>90.44</v>
      </c>
    </row>
    <row r="1717" spans="1:13" x14ac:dyDescent="0.2">
      <c r="A1717" s="2">
        <v>45622</v>
      </c>
      <c r="B1717" s="3">
        <f t="shared" si="80"/>
        <v>2025</v>
      </c>
      <c r="C1717" t="str">
        <f t="shared" si="78"/>
        <v>2024-2025</v>
      </c>
      <c r="D1717" t="s">
        <v>148</v>
      </c>
      <c r="E1717" t="s">
        <v>84</v>
      </c>
      <c r="F1717" t="str">
        <f t="shared" si="79"/>
        <v>Queensland</v>
      </c>
      <c r="G1717" t="s">
        <v>35</v>
      </c>
      <c r="H1717">
        <v>4740</v>
      </c>
      <c r="I1717" t="s">
        <v>11</v>
      </c>
      <c r="J1717" t="s">
        <v>51</v>
      </c>
      <c r="K1717" t="s">
        <v>150</v>
      </c>
      <c r="L1717" t="s">
        <v>18</v>
      </c>
      <c r="M1717" s="5">
        <v>90.850000000000009</v>
      </c>
    </row>
    <row r="1718" spans="1:13" x14ac:dyDescent="0.2">
      <c r="A1718" s="2">
        <v>45574</v>
      </c>
      <c r="B1718" s="3">
        <f t="shared" si="80"/>
        <v>2025</v>
      </c>
      <c r="C1718" t="str">
        <f t="shared" si="78"/>
        <v>2024-2025</v>
      </c>
      <c r="D1718" t="s">
        <v>147</v>
      </c>
      <c r="E1718" t="s">
        <v>9</v>
      </c>
      <c r="F1718" t="str">
        <f t="shared" si="79"/>
        <v>New South Wales</v>
      </c>
      <c r="G1718" t="s">
        <v>10</v>
      </c>
      <c r="H1718">
        <v>2067</v>
      </c>
      <c r="I1718" t="s">
        <v>11</v>
      </c>
      <c r="J1718" t="s">
        <v>12</v>
      </c>
      <c r="K1718" t="s">
        <v>19</v>
      </c>
      <c r="L1718" t="s">
        <v>23</v>
      </c>
      <c r="M1718" s="5">
        <v>90.87</v>
      </c>
    </row>
    <row r="1719" spans="1:13" x14ac:dyDescent="0.2">
      <c r="A1719" s="2">
        <v>45418</v>
      </c>
      <c r="B1719" s="3">
        <f t="shared" si="80"/>
        <v>2024</v>
      </c>
      <c r="C1719" t="str">
        <f t="shared" si="78"/>
        <v>2023-2024</v>
      </c>
      <c r="D1719" t="s">
        <v>147</v>
      </c>
      <c r="E1719" t="s">
        <v>108</v>
      </c>
      <c r="F1719" t="str">
        <f t="shared" si="79"/>
        <v>Victoria</v>
      </c>
      <c r="G1719" t="s">
        <v>45</v>
      </c>
      <c r="H1719">
        <v>3018</v>
      </c>
      <c r="I1719" t="s">
        <v>11</v>
      </c>
      <c r="J1719" t="s">
        <v>46</v>
      </c>
      <c r="K1719" t="s">
        <v>153</v>
      </c>
      <c r="L1719" t="s">
        <v>16</v>
      </c>
      <c r="M1719" s="5">
        <v>90.93</v>
      </c>
    </row>
    <row r="1720" spans="1:13" x14ac:dyDescent="0.2">
      <c r="A1720" s="2">
        <v>45141</v>
      </c>
      <c r="B1720" s="3">
        <f t="shared" si="80"/>
        <v>2024</v>
      </c>
      <c r="C1720" t="str">
        <f t="shared" si="78"/>
        <v>2023-2024</v>
      </c>
      <c r="D1720" t="s">
        <v>147</v>
      </c>
      <c r="E1720" t="s">
        <v>72</v>
      </c>
      <c r="F1720" t="str">
        <f t="shared" si="79"/>
        <v>Western Australia</v>
      </c>
      <c r="G1720" t="s">
        <v>48</v>
      </c>
      <c r="H1720">
        <v>6010</v>
      </c>
      <c r="I1720" t="s">
        <v>11</v>
      </c>
      <c r="J1720" t="s">
        <v>49</v>
      </c>
      <c r="K1720" t="s">
        <v>153</v>
      </c>
      <c r="L1720" t="s">
        <v>16</v>
      </c>
      <c r="M1720" s="5">
        <v>90.93</v>
      </c>
    </row>
    <row r="1721" spans="1:13" x14ac:dyDescent="0.2">
      <c r="A1721" s="2">
        <v>45575</v>
      </c>
      <c r="B1721" s="3">
        <f t="shared" si="80"/>
        <v>2025</v>
      </c>
      <c r="C1721" t="str">
        <f t="shared" si="78"/>
        <v>2024-2025</v>
      </c>
      <c r="D1721" t="s">
        <v>148</v>
      </c>
      <c r="E1721" t="s">
        <v>106</v>
      </c>
      <c r="F1721" t="str">
        <f t="shared" si="79"/>
        <v>Victoria</v>
      </c>
      <c r="G1721" t="s">
        <v>45</v>
      </c>
      <c r="H1721">
        <v>3915</v>
      </c>
      <c r="I1721" t="s">
        <v>11</v>
      </c>
      <c r="J1721" t="s">
        <v>55</v>
      </c>
      <c r="K1721" t="s">
        <v>150</v>
      </c>
      <c r="L1721" t="s">
        <v>18</v>
      </c>
      <c r="M1721" s="5">
        <v>90.93</v>
      </c>
    </row>
    <row r="1722" spans="1:13" x14ac:dyDescent="0.2">
      <c r="A1722" s="2">
        <v>45412</v>
      </c>
      <c r="B1722" s="3">
        <f t="shared" si="80"/>
        <v>2024</v>
      </c>
      <c r="C1722" t="str">
        <f t="shared" si="78"/>
        <v>2023-2024</v>
      </c>
      <c r="D1722" t="s">
        <v>147</v>
      </c>
      <c r="E1722" t="s">
        <v>128</v>
      </c>
      <c r="F1722" t="str">
        <f t="shared" si="79"/>
        <v>Western Australia</v>
      </c>
      <c r="G1722" t="s">
        <v>48</v>
      </c>
      <c r="H1722">
        <v>6027</v>
      </c>
      <c r="I1722" t="s">
        <v>11</v>
      </c>
      <c r="J1722" t="s">
        <v>49</v>
      </c>
      <c r="K1722" t="s">
        <v>153</v>
      </c>
      <c r="L1722" t="s">
        <v>16</v>
      </c>
      <c r="M1722" s="5">
        <v>90.93</v>
      </c>
    </row>
    <row r="1723" spans="1:13" x14ac:dyDescent="0.2">
      <c r="A1723" s="2">
        <v>45161</v>
      </c>
      <c r="B1723" s="3">
        <f t="shared" si="80"/>
        <v>2024</v>
      </c>
      <c r="C1723" t="str">
        <f t="shared" si="78"/>
        <v>2023-2024</v>
      </c>
      <c r="D1723" t="s">
        <v>148</v>
      </c>
      <c r="E1723" t="s">
        <v>65</v>
      </c>
      <c r="F1723" t="str">
        <f t="shared" si="79"/>
        <v>New South Wales</v>
      </c>
      <c r="G1723" t="s">
        <v>10</v>
      </c>
      <c r="H1723">
        <v>2541</v>
      </c>
      <c r="I1723" t="s">
        <v>11</v>
      </c>
      <c r="J1723" t="s">
        <v>58</v>
      </c>
      <c r="K1723" t="s">
        <v>153</v>
      </c>
      <c r="L1723" t="s">
        <v>16</v>
      </c>
      <c r="M1723" s="5">
        <v>90.93</v>
      </c>
    </row>
    <row r="1724" spans="1:13" x14ac:dyDescent="0.2">
      <c r="A1724" s="2">
        <v>45623</v>
      </c>
      <c r="B1724" s="3">
        <f t="shared" si="80"/>
        <v>2025</v>
      </c>
      <c r="C1724" t="str">
        <f t="shared" si="78"/>
        <v>2024-2025</v>
      </c>
      <c r="D1724" t="s">
        <v>148</v>
      </c>
      <c r="E1724" t="s">
        <v>111</v>
      </c>
      <c r="F1724" t="str">
        <f t="shared" si="79"/>
        <v>New South Wales</v>
      </c>
      <c r="G1724" t="s">
        <v>10</v>
      </c>
      <c r="H1724">
        <v>2120</v>
      </c>
      <c r="I1724" t="s">
        <v>11</v>
      </c>
      <c r="J1724" t="s">
        <v>27</v>
      </c>
      <c r="K1724" t="s">
        <v>154</v>
      </c>
      <c r="L1724" t="s">
        <v>14</v>
      </c>
      <c r="M1724" s="5">
        <v>90.93</v>
      </c>
    </row>
    <row r="1725" spans="1:13" x14ac:dyDescent="0.2">
      <c r="A1725" s="2">
        <v>45395</v>
      </c>
      <c r="B1725" s="3">
        <f t="shared" si="80"/>
        <v>2024</v>
      </c>
      <c r="C1725" t="str">
        <f t="shared" si="78"/>
        <v>2023-2024</v>
      </c>
      <c r="D1725" t="s">
        <v>148</v>
      </c>
      <c r="E1725" t="s">
        <v>50</v>
      </c>
      <c r="F1725" t="str">
        <f t="shared" si="79"/>
        <v>Queensland</v>
      </c>
      <c r="G1725" t="s">
        <v>35</v>
      </c>
      <c r="H1725">
        <v>4703</v>
      </c>
      <c r="I1725" t="s">
        <v>11</v>
      </c>
      <c r="J1725" t="s">
        <v>51</v>
      </c>
      <c r="K1725" t="s">
        <v>153</v>
      </c>
      <c r="L1725" t="s">
        <v>16</v>
      </c>
      <c r="M1725" s="5">
        <v>90.93</v>
      </c>
    </row>
    <row r="1726" spans="1:13" x14ac:dyDescent="0.2">
      <c r="A1726" s="2">
        <v>45349</v>
      </c>
      <c r="B1726" s="3">
        <f t="shared" si="80"/>
        <v>2024</v>
      </c>
      <c r="C1726" t="str">
        <f t="shared" si="78"/>
        <v>2023-2024</v>
      </c>
      <c r="D1726" t="s">
        <v>148</v>
      </c>
      <c r="E1726" t="s">
        <v>134</v>
      </c>
      <c r="F1726" t="str">
        <f t="shared" si="79"/>
        <v>Queensland</v>
      </c>
      <c r="G1726" t="s">
        <v>35</v>
      </c>
      <c r="H1726">
        <v>4825</v>
      </c>
      <c r="I1726" t="s">
        <v>11</v>
      </c>
      <c r="J1726" t="s">
        <v>36</v>
      </c>
      <c r="K1726" t="s">
        <v>152</v>
      </c>
      <c r="L1726" t="s">
        <v>13</v>
      </c>
      <c r="M1726" s="5">
        <v>90.95</v>
      </c>
    </row>
    <row r="1727" spans="1:13" x14ac:dyDescent="0.2">
      <c r="A1727" s="2">
        <v>45567</v>
      </c>
      <c r="B1727" s="3">
        <f t="shared" si="80"/>
        <v>2025</v>
      </c>
      <c r="C1727" t="str">
        <f t="shared" si="78"/>
        <v>2024-2025</v>
      </c>
      <c r="D1727" t="s">
        <v>148</v>
      </c>
      <c r="E1727" t="s">
        <v>112</v>
      </c>
      <c r="F1727" t="str">
        <f t="shared" si="79"/>
        <v>Victoria</v>
      </c>
      <c r="G1727" t="s">
        <v>45</v>
      </c>
      <c r="H1727">
        <v>3076</v>
      </c>
      <c r="I1727" t="s">
        <v>11</v>
      </c>
      <c r="J1727" t="s">
        <v>46</v>
      </c>
      <c r="K1727" t="s">
        <v>154</v>
      </c>
      <c r="L1727" t="s">
        <v>14</v>
      </c>
      <c r="M1727" s="5">
        <v>90.97</v>
      </c>
    </row>
    <row r="1728" spans="1:13" x14ac:dyDescent="0.2">
      <c r="A1728" s="2">
        <v>45097</v>
      </c>
      <c r="B1728" s="3">
        <f t="shared" si="80"/>
        <v>2023</v>
      </c>
      <c r="C1728" t="str">
        <f t="shared" si="78"/>
        <v>2022-2023</v>
      </c>
      <c r="D1728" t="s">
        <v>148</v>
      </c>
      <c r="E1728" t="s">
        <v>74</v>
      </c>
      <c r="F1728" t="str">
        <f t="shared" si="79"/>
        <v>South Australia</v>
      </c>
      <c r="G1728" t="s">
        <v>32</v>
      </c>
      <c r="H1728">
        <v>5043</v>
      </c>
      <c r="I1728" t="s">
        <v>11</v>
      </c>
      <c r="J1728" t="s">
        <v>33</v>
      </c>
      <c r="K1728" t="s">
        <v>149</v>
      </c>
      <c r="L1728" t="s">
        <v>15</v>
      </c>
      <c r="M1728" s="5">
        <v>91.009999999999991</v>
      </c>
    </row>
    <row r="1729" spans="1:13" x14ac:dyDescent="0.2">
      <c r="A1729" s="2">
        <v>45133</v>
      </c>
      <c r="B1729" s="3">
        <f t="shared" si="80"/>
        <v>2024</v>
      </c>
      <c r="C1729" t="str">
        <f t="shared" si="78"/>
        <v>2023-2024</v>
      </c>
      <c r="D1729" t="s">
        <v>147</v>
      </c>
      <c r="E1729" t="s">
        <v>44</v>
      </c>
      <c r="F1729" t="str">
        <f t="shared" si="79"/>
        <v>Victoria</v>
      </c>
      <c r="G1729" t="s">
        <v>45</v>
      </c>
      <c r="H1729">
        <v>3066</v>
      </c>
      <c r="I1729" t="s">
        <v>11</v>
      </c>
      <c r="J1729" t="s">
        <v>46</v>
      </c>
      <c r="K1729" t="s">
        <v>154</v>
      </c>
      <c r="L1729" t="s">
        <v>14</v>
      </c>
      <c r="M1729" s="5">
        <v>91.1</v>
      </c>
    </row>
    <row r="1730" spans="1:13" x14ac:dyDescent="0.2">
      <c r="A1730" s="2">
        <v>45330</v>
      </c>
      <c r="B1730" s="3">
        <f t="shared" si="80"/>
        <v>2024</v>
      </c>
      <c r="C1730" t="str">
        <f t="shared" ref="C1730:C1793" si="81">IF(MONTH(A1730) &gt;= 7, YEAR(A1730) &amp; "-" &amp; YEAR(A1730) + 1, YEAR(A1730) - 1 &amp; "-" &amp; YEAR(A1730))</f>
        <v>2023-2024</v>
      </c>
      <c r="D1730" t="s">
        <v>148</v>
      </c>
      <c r="E1730" t="s">
        <v>42</v>
      </c>
      <c r="F1730" t="str">
        <f t="shared" ref="F1730:F1793" si="82">IF(G1730="WA","Western Australia",
IF(G1730="NSW","New South Wales",
IF(G1730="QLD","Queensland",
IF(G1730="VIC","Victoria",
IF(G1730="TAS","Tasmania",
IF(G1730="SA","South Australia",
IF(G1730="NT","Northern Territory",
IF(G1730="ACT","Australian Capital Territory",G1730))))))))</f>
        <v>Queensland</v>
      </c>
      <c r="G1730" t="s">
        <v>35</v>
      </c>
      <c r="H1730">
        <v>4053</v>
      </c>
      <c r="I1730" t="s">
        <v>11</v>
      </c>
      <c r="J1730" t="s">
        <v>43</v>
      </c>
      <c r="K1730" t="s">
        <v>154</v>
      </c>
      <c r="L1730" t="s">
        <v>14</v>
      </c>
      <c r="M1730" s="5">
        <v>91.339999999999989</v>
      </c>
    </row>
    <row r="1731" spans="1:13" x14ac:dyDescent="0.2">
      <c r="A1731" s="2">
        <v>45049</v>
      </c>
      <c r="B1731" s="3">
        <f t="shared" ref="B1731:B1794" si="83">IF(MONTH(A1731)&gt;=7,YEAR(A1731)+1,YEAR(A1731))</f>
        <v>2023</v>
      </c>
      <c r="C1731" t="str">
        <f t="shared" si="81"/>
        <v>2022-2023</v>
      </c>
      <c r="D1731" t="s">
        <v>148</v>
      </c>
      <c r="E1731" t="s">
        <v>116</v>
      </c>
      <c r="F1731" t="str">
        <f t="shared" si="82"/>
        <v>Western Australia</v>
      </c>
      <c r="G1731" t="s">
        <v>48</v>
      </c>
      <c r="H1731">
        <v>6725</v>
      </c>
      <c r="I1731" t="s">
        <v>11</v>
      </c>
      <c r="J1731" t="s">
        <v>77</v>
      </c>
      <c r="K1731" t="s">
        <v>149</v>
      </c>
      <c r="L1731" t="s">
        <v>15</v>
      </c>
      <c r="M1731" s="5">
        <v>91.37</v>
      </c>
    </row>
    <row r="1732" spans="1:13" x14ac:dyDescent="0.2">
      <c r="A1732" s="2">
        <v>45064</v>
      </c>
      <c r="B1732" s="3">
        <f t="shared" si="83"/>
        <v>2023</v>
      </c>
      <c r="C1732" t="str">
        <f t="shared" si="81"/>
        <v>2022-2023</v>
      </c>
      <c r="D1732" t="s">
        <v>147</v>
      </c>
      <c r="E1732" t="s">
        <v>28</v>
      </c>
      <c r="F1732" t="str">
        <f t="shared" si="82"/>
        <v>Northern Territory</v>
      </c>
      <c r="G1732" t="s">
        <v>29</v>
      </c>
      <c r="H1732">
        <v>800</v>
      </c>
      <c r="I1732" t="s">
        <v>11</v>
      </c>
      <c r="J1732" t="s">
        <v>30</v>
      </c>
      <c r="K1732" t="s">
        <v>154</v>
      </c>
      <c r="L1732" t="s">
        <v>14</v>
      </c>
      <c r="M1732" s="5">
        <v>91.7</v>
      </c>
    </row>
    <row r="1733" spans="1:13" x14ac:dyDescent="0.2">
      <c r="A1733" s="2">
        <v>45441</v>
      </c>
      <c r="B1733" s="3">
        <f t="shared" si="83"/>
        <v>2024</v>
      </c>
      <c r="C1733" t="str">
        <f t="shared" si="81"/>
        <v>2023-2024</v>
      </c>
      <c r="D1733" t="s">
        <v>148</v>
      </c>
      <c r="E1733" t="s">
        <v>26</v>
      </c>
      <c r="F1733" t="str">
        <f t="shared" si="82"/>
        <v>New South Wales</v>
      </c>
      <c r="G1733" t="s">
        <v>10</v>
      </c>
      <c r="H1733">
        <v>2141</v>
      </c>
      <c r="I1733" t="s">
        <v>11</v>
      </c>
      <c r="J1733" t="s">
        <v>27</v>
      </c>
      <c r="K1733" t="s">
        <v>155</v>
      </c>
      <c r="L1733" t="s">
        <v>20</v>
      </c>
      <c r="M1733" s="5">
        <v>91.77</v>
      </c>
    </row>
    <row r="1734" spans="1:13" x14ac:dyDescent="0.2">
      <c r="A1734" s="2">
        <v>45028</v>
      </c>
      <c r="B1734" s="3">
        <f t="shared" si="83"/>
        <v>2023</v>
      </c>
      <c r="C1734" t="str">
        <f t="shared" si="81"/>
        <v>2022-2023</v>
      </c>
      <c r="D1734" t="s">
        <v>147</v>
      </c>
      <c r="E1734" t="s">
        <v>88</v>
      </c>
      <c r="F1734" t="str">
        <f t="shared" si="82"/>
        <v>South Australia</v>
      </c>
      <c r="G1734" t="s">
        <v>32</v>
      </c>
      <c r="H1734">
        <v>5011</v>
      </c>
      <c r="I1734" t="s">
        <v>11</v>
      </c>
      <c r="J1734" t="s">
        <v>33</v>
      </c>
      <c r="K1734" t="s">
        <v>149</v>
      </c>
      <c r="L1734" t="s">
        <v>15</v>
      </c>
      <c r="M1734" s="5">
        <v>91.77</v>
      </c>
    </row>
    <row r="1735" spans="1:13" x14ac:dyDescent="0.2">
      <c r="A1735" s="2">
        <v>45373</v>
      </c>
      <c r="B1735" s="3">
        <f t="shared" si="83"/>
        <v>2024</v>
      </c>
      <c r="C1735" t="str">
        <f t="shared" si="81"/>
        <v>2023-2024</v>
      </c>
      <c r="D1735" t="s">
        <v>148</v>
      </c>
      <c r="E1735" t="s">
        <v>61</v>
      </c>
      <c r="F1735" t="str">
        <f t="shared" si="82"/>
        <v>New South Wales</v>
      </c>
      <c r="G1735" t="s">
        <v>10</v>
      </c>
      <c r="H1735">
        <v>2539</v>
      </c>
      <c r="I1735" t="s">
        <v>11</v>
      </c>
      <c r="J1735" t="s">
        <v>58</v>
      </c>
      <c r="K1735" t="s">
        <v>150</v>
      </c>
      <c r="L1735" t="s">
        <v>18</v>
      </c>
      <c r="M1735" s="5">
        <v>91.83</v>
      </c>
    </row>
    <row r="1736" spans="1:13" x14ac:dyDescent="0.2">
      <c r="A1736" s="2">
        <v>45476</v>
      </c>
      <c r="B1736" s="3">
        <f t="shared" si="83"/>
        <v>2025</v>
      </c>
      <c r="C1736" t="str">
        <f t="shared" si="81"/>
        <v>2024-2025</v>
      </c>
      <c r="D1736" t="s">
        <v>148</v>
      </c>
      <c r="E1736" t="s">
        <v>99</v>
      </c>
      <c r="F1736" t="str">
        <f t="shared" si="82"/>
        <v>Victoria</v>
      </c>
      <c r="G1736" t="s">
        <v>45</v>
      </c>
      <c r="H1736">
        <v>3148</v>
      </c>
      <c r="I1736" t="s">
        <v>11</v>
      </c>
      <c r="J1736" t="s">
        <v>63</v>
      </c>
      <c r="K1736" t="s">
        <v>157</v>
      </c>
      <c r="L1736" t="s">
        <v>22</v>
      </c>
      <c r="M1736" s="5">
        <v>91.87</v>
      </c>
    </row>
    <row r="1737" spans="1:13" x14ac:dyDescent="0.2">
      <c r="A1737" s="2">
        <v>45507</v>
      </c>
      <c r="B1737" s="3">
        <f t="shared" si="83"/>
        <v>2025</v>
      </c>
      <c r="C1737" t="str">
        <f t="shared" si="81"/>
        <v>2024-2025</v>
      </c>
      <c r="D1737" t="s">
        <v>148</v>
      </c>
      <c r="E1737" t="s">
        <v>59</v>
      </c>
      <c r="F1737" t="str">
        <f t="shared" si="82"/>
        <v>Victoria</v>
      </c>
      <c r="G1737" t="s">
        <v>45</v>
      </c>
      <c r="H1737">
        <v>3280</v>
      </c>
      <c r="I1737" t="s">
        <v>11</v>
      </c>
      <c r="J1737" t="s">
        <v>60</v>
      </c>
      <c r="K1737" t="s">
        <v>150</v>
      </c>
      <c r="L1737" t="s">
        <v>18</v>
      </c>
      <c r="M1737" s="5">
        <v>91.91</v>
      </c>
    </row>
    <row r="1738" spans="1:13" x14ac:dyDescent="0.2">
      <c r="A1738" s="2">
        <v>44970</v>
      </c>
      <c r="B1738" s="3">
        <f t="shared" si="83"/>
        <v>2023</v>
      </c>
      <c r="C1738" t="str">
        <f t="shared" si="81"/>
        <v>2022-2023</v>
      </c>
      <c r="D1738" t="s">
        <v>147</v>
      </c>
      <c r="E1738" t="s">
        <v>114</v>
      </c>
      <c r="F1738" t="str">
        <f t="shared" si="82"/>
        <v>Victoria</v>
      </c>
      <c r="G1738" t="s">
        <v>45</v>
      </c>
      <c r="H1738">
        <v>3551</v>
      </c>
      <c r="I1738" t="s">
        <v>11</v>
      </c>
      <c r="J1738" t="s">
        <v>60</v>
      </c>
      <c r="K1738" t="s">
        <v>154</v>
      </c>
      <c r="L1738" t="s">
        <v>14</v>
      </c>
      <c r="M1738" s="5">
        <v>91.950000000000017</v>
      </c>
    </row>
    <row r="1739" spans="1:13" x14ac:dyDescent="0.2">
      <c r="A1739" s="2">
        <v>45270</v>
      </c>
      <c r="B1739" s="3">
        <f t="shared" si="83"/>
        <v>2024</v>
      </c>
      <c r="C1739" t="str">
        <f t="shared" si="81"/>
        <v>2023-2024</v>
      </c>
      <c r="D1739" t="s">
        <v>147</v>
      </c>
      <c r="E1739" t="s">
        <v>127</v>
      </c>
      <c r="F1739" t="str">
        <f t="shared" si="82"/>
        <v>New South Wales</v>
      </c>
      <c r="G1739" t="s">
        <v>10</v>
      </c>
      <c r="H1739">
        <v>2131</v>
      </c>
      <c r="I1739" t="s">
        <v>11</v>
      </c>
      <c r="J1739" t="s">
        <v>27</v>
      </c>
      <c r="K1739" t="s">
        <v>19</v>
      </c>
      <c r="L1739" t="s">
        <v>23</v>
      </c>
      <c r="M1739" s="5">
        <v>92.39</v>
      </c>
    </row>
    <row r="1740" spans="1:13" x14ac:dyDescent="0.2">
      <c r="A1740" s="2">
        <v>45570</v>
      </c>
      <c r="B1740" s="3">
        <f t="shared" si="83"/>
        <v>2025</v>
      </c>
      <c r="C1740" t="str">
        <f t="shared" si="81"/>
        <v>2024-2025</v>
      </c>
      <c r="D1740" t="s">
        <v>147</v>
      </c>
      <c r="E1740" t="s">
        <v>108</v>
      </c>
      <c r="F1740" t="str">
        <f t="shared" si="82"/>
        <v>Victoria</v>
      </c>
      <c r="G1740" t="s">
        <v>45</v>
      </c>
      <c r="H1740">
        <v>3018</v>
      </c>
      <c r="I1740" t="s">
        <v>11</v>
      </c>
      <c r="J1740" t="s">
        <v>46</v>
      </c>
      <c r="K1740" t="s">
        <v>157</v>
      </c>
      <c r="L1740" t="s">
        <v>22</v>
      </c>
      <c r="M1740" s="5">
        <v>92.61</v>
      </c>
    </row>
    <row r="1741" spans="1:13" x14ac:dyDescent="0.2">
      <c r="A1741" s="2">
        <v>44993</v>
      </c>
      <c r="B1741" s="3">
        <f t="shared" si="83"/>
        <v>2023</v>
      </c>
      <c r="C1741" t="str">
        <f t="shared" si="81"/>
        <v>2022-2023</v>
      </c>
      <c r="D1741" t="s">
        <v>148</v>
      </c>
      <c r="E1741" t="s">
        <v>130</v>
      </c>
      <c r="F1741" t="str">
        <f t="shared" si="82"/>
        <v>South Australia</v>
      </c>
      <c r="G1741" t="s">
        <v>32</v>
      </c>
      <c r="H1741">
        <v>5290</v>
      </c>
      <c r="I1741" t="s">
        <v>11</v>
      </c>
      <c r="J1741" t="s">
        <v>38</v>
      </c>
      <c r="K1741" t="s">
        <v>19</v>
      </c>
      <c r="L1741" t="s">
        <v>23</v>
      </c>
      <c r="M1741" s="5">
        <v>92.82</v>
      </c>
    </row>
    <row r="1742" spans="1:13" x14ac:dyDescent="0.2">
      <c r="A1742" s="2">
        <v>45192</v>
      </c>
      <c r="B1742" s="3">
        <f t="shared" si="83"/>
        <v>2024</v>
      </c>
      <c r="C1742" t="str">
        <f t="shared" si="81"/>
        <v>2023-2024</v>
      </c>
      <c r="D1742" t="s">
        <v>147</v>
      </c>
      <c r="E1742" t="s">
        <v>75</v>
      </c>
      <c r="F1742" t="str">
        <f t="shared" si="82"/>
        <v>Victoria</v>
      </c>
      <c r="G1742" t="s">
        <v>45</v>
      </c>
      <c r="H1742">
        <v>3630</v>
      </c>
      <c r="I1742" t="s">
        <v>11</v>
      </c>
      <c r="J1742" t="s">
        <v>55</v>
      </c>
      <c r="K1742" t="s">
        <v>150</v>
      </c>
      <c r="L1742" t="s">
        <v>18</v>
      </c>
      <c r="M1742" s="5">
        <v>92.88</v>
      </c>
    </row>
    <row r="1743" spans="1:13" x14ac:dyDescent="0.2">
      <c r="A1743" s="2">
        <v>45374</v>
      </c>
      <c r="B1743" s="3">
        <f t="shared" si="83"/>
        <v>2024</v>
      </c>
      <c r="C1743" t="str">
        <f t="shared" si="81"/>
        <v>2023-2024</v>
      </c>
      <c r="D1743" t="s">
        <v>147</v>
      </c>
      <c r="E1743" t="s">
        <v>9</v>
      </c>
      <c r="F1743" t="str">
        <f t="shared" si="82"/>
        <v>New South Wales</v>
      </c>
      <c r="G1743" t="s">
        <v>10</v>
      </c>
      <c r="H1743">
        <v>2067</v>
      </c>
      <c r="I1743" t="s">
        <v>11</v>
      </c>
      <c r="J1743" t="s">
        <v>12</v>
      </c>
      <c r="K1743" t="s">
        <v>154</v>
      </c>
      <c r="L1743" t="s">
        <v>14</v>
      </c>
      <c r="M1743" s="5">
        <v>92.89</v>
      </c>
    </row>
    <row r="1744" spans="1:13" x14ac:dyDescent="0.2">
      <c r="A1744" s="2">
        <v>45404</v>
      </c>
      <c r="B1744" s="3">
        <f t="shared" si="83"/>
        <v>2024</v>
      </c>
      <c r="C1744" t="str">
        <f t="shared" si="81"/>
        <v>2023-2024</v>
      </c>
      <c r="D1744" t="s">
        <v>147</v>
      </c>
      <c r="E1744" t="s">
        <v>79</v>
      </c>
      <c r="F1744" t="str">
        <f t="shared" si="82"/>
        <v>Australian Capital Territory</v>
      </c>
      <c r="G1744" t="s">
        <v>80</v>
      </c>
      <c r="H1744">
        <v>2617</v>
      </c>
      <c r="I1744" t="s">
        <v>11</v>
      </c>
      <c r="J1744" t="s">
        <v>58</v>
      </c>
      <c r="K1744" t="s">
        <v>153</v>
      </c>
      <c r="L1744" t="s">
        <v>16</v>
      </c>
      <c r="M1744" s="5">
        <v>93</v>
      </c>
    </row>
    <row r="1745" spans="1:13" x14ac:dyDescent="0.2">
      <c r="A1745" s="2">
        <v>45232</v>
      </c>
      <c r="B1745" s="3">
        <f t="shared" si="83"/>
        <v>2024</v>
      </c>
      <c r="C1745" t="str">
        <f t="shared" si="81"/>
        <v>2023-2024</v>
      </c>
      <c r="D1745" t="s">
        <v>148</v>
      </c>
      <c r="E1745" t="s">
        <v>90</v>
      </c>
      <c r="F1745" t="str">
        <f t="shared" si="82"/>
        <v>Victoria</v>
      </c>
      <c r="G1745" t="s">
        <v>45</v>
      </c>
      <c r="H1745">
        <v>3179</v>
      </c>
      <c r="I1745" t="s">
        <v>11</v>
      </c>
      <c r="J1745" t="s">
        <v>63</v>
      </c>
      <c r="K1745" t="s">
        <v>150</v>
      </c>
      <c r="L1745" t="s">
        <v>18</v>
      </c>
      <c r="M1745" s="5">
        <v>93.31</v>
      </c>
    </row>
    <row r="1746" spans="1:13" x14ac:dyDescent="0.2">
      <c r="A1746" s="2">
        <v>45107</v>
      </c>
      <c r="B1746" s="3">
        <f t="shared" si="83"/>
        <v>2023</v>
      </c>
      <c r="C1746" t="str">
        <f t="shared" si="81"/>
        <v>2022-2023</v>
      </c>
      <c r="D1746" t="s">
        <v>147</v>
      </c>
      <c r="E1746" t="s">
        <v>79</v>
      </c>
      <c r="F1746" t="str">
        <f t="shared" si="82"/>
        <v>Australian Capital Territory</v>
      </c>
      <c r="G1746" t="s">
        <v>80</v>
      </c>
      <c r="H1746">
        <v>2617</v>
      </c>
      <c r="I1746" t="s">
        <v>11</v>
      </c>
      <c r="J1746" t="s">
        <v>58</v>
      </c>
      <c r="K1746" t="s">
        <v>150</v>
      </c>
      <c r="L1746" t="s">
        <v>18</v>
      </c>
      <c r="M1746" s="5">
        <v>93.81</v>
      </c>
    </row>
    <row r="1747" spans="1:13" x14ac:dyDescent="0.2">
      <c r="A1747" s="2">
        <v>45200</v>
      </c>
      <c r="B1747" s="3">
        <f t="shared" si="83"/>
        <v>2024</v>
      </c>
      <c r="C1747" t="str">
        <f t="shared" si="81"/>
        <v>2023-2024</v>
      </c>
      <c r="D1747" t="s">
        <v>148</v>
      </c>
      <c r="E1747" t="s">
        <v>89</v>
      </c>
      <c r="F1747" t="str">
        <f t="shared" si="82"/>
        <v>Queensland</v>
      </c>
      <c r="G1747" t="s">
        <v>35</v>
      </c>
      <c r="H1747">
        <v>4655</v>
      </c>
      <c r="I1747" t="s">
        <v>11</v>
      </c>
      <c r="J1747" t="s">
        <v>51</v>
      </c>
      <c r="K1747" t="s">
        <v>152</v>
      </c>
      <c r="L1747" t="s">
        <v>13</v>
      </c>
      <c r="M1747" s="5">
        <v>93.810000000000016</v>
      </c>
    </row>
    <row r="1748" spans="1:13" x14ac:dyDescent="0.2">
      <c r="A1748" s="2">
        <v>45275</v>
      </c>
      <c r="B1748" s="3">
        <f t="shared" si="83"/>
        <v>2024</v>
      </c>
      <c r="C1748" t="str">
        <f t="shared" si="81"/>
        <v>2023-2024</v>
      </c>
      <c r="D1748" t="s">
        <v>147</v>
      </c>
      <c r="E1748" t="s">
        <v>107</v>
      </c>
      <c r="F1748" t="str">
        <f t="shared" si="82"/>
        <v>Queensland</v>
      </c>
      <c r="G1748" t="s">
        <v>35</v>
      </c>
      <c r="H1748">
        <v>4220</v>
      </c>
      <c r="I1748" t="s">
        <v>11</v>
      </c>
      <c r="J1748" t="s">
        <v>104</v>
      </c>
      <c r="K1748" t="s">
        <v>152</v>
      </c>
      <c r="L1748" t="s">
        <v>13</v>
      </c>
      <c r="M1748" s="5">
        <v>93.85</v>
      </c>
    </row>
    <row r="1749" spans="1:13" x14ac:dyDescent="0.2">
      <c r="A1749" s="2">
        <v>45148</v>
      </c>
      <c r="B1749" s="3">
        <f t="shared" si="83"/>
        <v>2024</v>
      </c>
      <c r="C1749" t="str">
        <f t="shared" si="81"/>
        <v>2023-2024</v>
      </c>
      <c r="D1749" t="s">
        <v>148</v>
      </c>
      <c r="E1749" t="s">
        <v>101</v>
      </c>
      <c r="F1749" t="str">
        <f t="shared" si="82"/>
        <v>Victoria</v>
      </c>
      <c r="G1749" t="s">
        <v>45</v>
      </c>
      <c r="H1749">
        <v>3131</v>
      </c>
      <c r="I1749" t="s">
        <v>11</v>
      </c>
      <c r="J1749" t="s">
        <v>63</v>
      </c>
      <c r="K1749" t="s">
        <v>152</v>
      </c>
      <c r="L1749" t="s">
        <v>13</v>
      </c>
      <c r="M1749" s="5">
        <v>93.850000000000009</v>
      </c>
    </row>
    <row r="1750" spans="1:13" x14ac:dyDescent="0.2">
      <c r="A1750" s="2">
        <v>45621</v>
      </c>
      <c r="B1750" s="3">
        <f t="shared" si="83"/>
        <v>2025</v>
      </c>
      <c r="C1750" t="str">
        <f t="shared" si="81"/>
        <v>2024-2025</v>
      </c>
      <c r="D1750" t="s">
        <v>147</v>
      </c>
      <c r="E1750" t="s">
        <v>121</v>
      </c>
      <c r="F1750" t="str">
        <f t="shared" si="82"/>
        <v>Queensland</v>
      </c>
      <c r="G1750" t="s">
        <v>35</v>
      </c>
      <c r="H1750">
        <v>4700</v>
      </c>
      <c r="I1750" t="s">
        <v>11</v>
      </c>
      <c r="J1750" t="s">
        <v>51</v>
      </c>
      <c r="K1750" t="s">
        <v>154</v>
      </c>
      <c r="L1750" t="s">
        <v>14</v>
      </c>
      <c r="M1750" s="5">
        <v>93.95</v>
      </c>
    </row>
    <row r="1751" spans="1:13" x14ac:dyDescent="0.2">
      <c r="A1751" s="2">
        <v>45505</v>
      </c>
      <c r="B1751" s="3">
        <f t="shared" si="83"/>
        <v>2025</v>
      </c>
      <c r="C1751" t="str">
        <f t="shared" si="81"/>
        <v>2024-2025</v>
      </c>
      <c r="D1751" t="s">
        <v>147</v>
      </c>
      <c r="E1751" t="s">
        <v>41</v>
      </c>
      <c r="F1751" t="str">
        <f t="shared" si="82"/>
        <v>New South Wales</v>
      </c>
      <c r="G1751" t="s">
        <v>10</v>
      </c>
      <c r="H1751">
        <v>2830</v>
      </c>
      <c r="I1751" t="s">
        <v>11</v>
      </c>
      <c r="J1751" t="s">
        <v>25</v>
      </c>
      <c r="K1751" t="s">
        <v>155</v>
      </c>
      <c r="L1751" t="s">
        <v>20</v>
      </c>
      <c r="M1751" s="5">
        <v>94</v>
      </c>
    </row>
    <row r="1752" spans="1:13" x14ac:dyDescent="0.2">
      <c r="A1752" s="2">
        <v>45253</v>
      </c>
      <c r="B1752" s="3">
        <f t="shared" si="83"/>
        <v>2024</v>
      </c>
      <c r="C1752" t="str">
        <f t="shared" si="81"/>
        <v>2023-2024</v>
      </c>
      <c r="D1752" t="s">
        <v>147</v>
      </c>
      <c r="E1752" t="s">
        <v>64</v>
      </c>
      <c r="F1752" t="str">
        <f t="shared" si="82"/>
        <v>Victoria</v>
      </c>
      <c r="G1752" t="s">
        <v>45</v>
      </c>
      <c r="H1752">
        <v>3199</v>
      </c>
      <c r="I1752" t="s">
        <v>11</v>
      </c>
      <c r="J1752" t="s">
        <v>63</v>
      </c>
      <c r="K1752" t="s">
        <v>155</v>
      </c>
      <c r="L1752" t="s">
        <v>20</v>
      </c>
      <c r="M1752" s="5">
        <v>94.23</v>
      </c>
    </row>
    <row r="1753" spans="1:13" x14ac:dyDescent="0.2">
      <c r="A1753" s="2">
        <v>45434</v>
      </c>
      <c r="B1753" s="3">
        <f t="shared" si="83"/>
        <v>2024</v>
      </c>
      <c r="C1753" t="str">
        <f t="shared" si="81"/>
        <v>2023-2024</v>
      </c>
      <c r="D1753" t="s">
        <v>148</v>
      </c>
      <c r="E1753" t="s">
        <v>50</v>
      </c>
      <c r="F1753" t="str">
        <f t="shared" si="82"/>
        <v>Queensland</v>
      </c>
      <c r="G1753" t="s">
        <v>35</v>
      </c>
      <c r="H1753">
        <v>4703</v>
      </c>
      <c r="I1753" t="s">
        <v>11</v>
      </c>
      <c r="J1753" t="s">
        <v>51</v>
      </c>
      <c r="K1753" t="s">
        <v>154</v>
      </c>
      <c r="L1753" t="s">
        <v>14</v>
      </c>
      <c r="M1753" s="5">
        <v>94.44</v>
      </c>
    </row>
    <row r="1754" spans="1:13" x14ac:dyDescent="0.2">
      <c r="A1754" s="2">
        <v>45568</v>
      </c>
      <c r="B1754" s="3">
        <f t="shared" si="83"/>
        <v>2025</v>
      </c>
      <c r="C1754" t="str">
        <f t="shared" si="81"/>
        <v>2024-2025</v>
      </c>
      <c r="D1754" t="s">
        <v>148</v>
      </c>
      <c r="E1754" t="s">
        <v>54</v>
      </c>
      <c r="F1754" t="str">
        <f t="shared" si="82"/>
        <v>Victoria</v>
      </c>
      <c r="G1754" t="s">
        <v>45</v>
      </c>
      <c r="H1754">
        <v>3977</v>
      </c>
      <c r="I1754" t="s">
        <v>11</v>
      </c>
      <c r="J1754" t="s">
        <v>55</v>
      </c>
      <c r="K1754" t="s">
        <v>154</v>
      </c>
      <c r="L1754" t="s">
        <v>14</v>
      </c>
      <c r="M1754" s="5">
        <v>94.5</v>
      </c>
    </row>
    <row r="1755" spans="1:13" x14ac:dyDescent="0.2">
      <c r="A1755" s="2">
        <v>45125</v>
      </c>
      <c r="B1755" s="3">
        <f t="shared" si="83"/>
        <v>2024</v>
      </c>
      <c r="C1755" t="str">
        <f t="shared" si="81"/>
        <v>2023-2024</v>
      </c>
      <c r="D1755" t="s">
        <v>147</v>
      </c>
      <c r="E1755" t="s">
        <v>39</v>
      </c>
      <c r="F1755" t="str">
        <f t="shared" si="82"/>
        <v>South Australia</v>
      </c>
      <c r="G1755" t="s">
        <v>32</v>
      </c>
      <c r="H1755">
        <v>5343</v>
      </c>
      <c r="I1755" t="s">
        <v>11</v>
      </c>
      <c r="J1755" t="s">
        <v>38</v>
      </c>
      <c r="K1755" t="s">
        <v>155</v>
      </c>
      <c r="L1755" t="s">
        <v>20</v>
      </c>
      <c r="M1755" s="5">
        <v>94.740000000000009</v>
      </c>
    </row>
    <row r="1756" spans="1:13" x14ac:dyDescent="0.2">
      <c r="A1756" s="2">
        <v>45341</v>
      </c>
      <c r="B1756" s="3">
        <f t="shared" si="83"/>
        <v>2024</v>
      </c>
      <c r="C1756" t="str">
        <f t="shared" si="81"/>
        <v>2023-2024</v>
      </c>
      <c r="D1756" t="s">
        <v>148</v>
      </c>
      <c r="E1756" t="s">
        <v>98</v>
      </c>
      <c r="F1756" t="str">
        <f t="shared" si="82"/>
        <v>Victoria</v>
      </c>
      <c r="G1756" t="s">
        <v>45</v>
      </c>
      <c r="H1756">
        <v>3429</v>
      </c>
      <c r="I1756" t="s">
        <v>11</v>
      </c>
      <c r="J1756" t="s">
        <v>60</v>
      </c>
      <c r="K1756" t="s">
        <v>149</v>
      </c>
      <c r="L1756" t="s">
        <v>15</v>
      </c>
      <c r="M1756" s="5">
        <v>94.81</v>
      </c>
    </row>
    <row r="1757" spans="1:13" x14ac:dyDescent="0.2">
      <c r="A1757" s="2">
        <v>45050</v>
      </c>
      <c r="B1757" s="3">
        <f t="shared" si="83"/>
        <v>2023</v>
      </c>
      <c r="C1757" t="str">
        <f t="shared" si="81"/>
        <v>2022-2023</v>
      </c>
      <c r="D1757" t="s">
        <v>148</v>
      </c>
      <c r="E1757" t="s">
        <v>134</v>
      </c>
      <c r="F1757" t="str">
        <f t="shared" si="82"/>
        <v>Queensland</v>
      </c>
      <c r="G1757" t="s">
        <v>35</v>
      </c>
      <c r="H1757">
        <v>4825</v>
      </c>
      <c r="I1757" t="s">
        <v>11</v>
      </c>
      <c r="J1757" t="s">
        <v>36</v>
      </c>
      <c r="K1757" t="s">
        <v>153</v>
      </c>
      <c r="L1757" t="s">
        <v>16</v>
      </c>
      <c r="M1757" s="5">
        <v>94.91</v>
      </c>
    </row>
    <row r="1758" spans="1:13" x14ac:dyDescent="0.2">
      <c r="A1758" s="2">
        <v>45420</v>
      </c>
      <c r="B1758" s="3">
        <f t="shared" si="83"/>
        <v>2024</v>
      </c>
      <c r="C1758" t="str">
        <f t="shared" si="81"/>
        <v>2023-2024</v>
      </c>
      <c r="D1758" t="s">
        <v>148</v>
      </c>
      <c r="E1758" t="s">
        <v>100</v>
      </c>
      <c r="F1758" t="str">
        <f t="shared" si="82"/>
        <v>Western Australia</v>
      </c>
      <c r="G1758" t="s">
        <v>48</v>
      </c>
      <c r="H1758">
        <v>6021</v>
      </c>
      <c r="I1758" t="s">
        <v>11</v>
      </c>
      <c r="J1758" t="s">
        <v>49</v>
      </c>
      <c r="K1758" t="s">
        <v>152</v>
      </c>
      <c r="L1758" t="s">
        <v>13</v>
      </c>
      <c r="M1758" s="5">
        <v>94.93</v>
      </c>
    </row>
    <row r="1759" spans="1:13" x14ac:dyDescent="0.2">
      <c r="A1759" s="2">
        <v>45201</v>
      </c>
      <c r="B1759" s="3">
        <f t="shared" si="83"/>
        <v>2024</v>
      </c>
      <c r="C1759" t="str">
        <f t="shared" si="81"/>
        <v>2023-2024</v>
      </c>
      <c r="D1759" t="s">
        <v>148</v>
      </c>
      <c r="E1759" t="s">
        <v>31</v>
      </c>
      <c r="F1759" t="str">
        <f t="shared" si="82"/>
        <v>South Australia</v>
      </c>
      <c r="G1759" t="s">
        <v>32</v>
      </c>
      <c r="H1759">
        <v>5168</v>
      </c>
      <c r="I1759" t="s">
        <v>11</v>
      </c>
      <c r="J1759" t="s">
        <v>33</v>
      </c>
      <c r="K1759" t="s">
        <v>19</v>
      </c>
      <c r="L1759" t="s">
        <v>23</v>
      </c>
      <c r="M1759" s="5">
        <v>95.04</v>
      </c>
    </row>
    <row r="1760" spans="1:13" x14ac:dyDescent="0.2">
      <c r="A1760" s="2">
        <v>45298</v>
      </c>
      <c r="B1760" s="3">
        <f t="shared" si="83"/>
        <v>2024</v>
      </c>
      <c r="C1760" t="str">
        <f t="shared" si="81"/>
        <v>2023-2024</v>
      </c>
      <c r="D1760" t="s">
        <v>148</v>
      </c>
      <c r="E1760" t="s">
        <v>117</v>
      </c>
      <c r="F1760" t="str">
        <f t="shared" si="82"/>
        <v>Queensland</v>
      </c>
      <c r="G1760" t="s">
        <v>35</v>
      </c>
      <c r="H1760">
        <v>4119</v>
      </c>
      <c r="I1760" t="s">
        <v>11</v>
      </c>
      <c r="J1760" t="s">
        <v>43</v>
      </c>
      <c r="K1760" t="s">
        <v>150</v>
      </c>
      <c r="L1760" t="s">
        <v>18</v>
      </c>
      <c r="M1760" s="5">
        <v>95.27</v>
      </c>
    </row>
    <row r="1761" spans="1:13" x14ac:dyDescent="0.2">
      <c r="A1761" s="2">
        <v>45392</v>
      </c>
      <c r="B1761" s="3">
        <f t="shared" si="83"/>
        <v>2024</v>
      </c>
      <c r="C1761" t="str">
        <f t="shared" si="81"/>
        <v>2023-2024</v>
      </c>
      <c r="D1761" t="s">
        <v>148</v>
      </c>
      <c r="E1761" t="s">
        <v>107</v>
      </c>
      <c r="F1761" t="str">
        <f t="shared" si="82"/>
        <v>Queensland</v>
      </c>
      <c r="G1761" t="s">
        <v>35</v>
      </c>
      <c r="H1761">
        <v>4220</v>
      </c>
      <c r="I1761" t="s">
        <v>11</v>
      </c>
      <c r="J1761" t="s">
        <v>104</v>
      </c>
      <c r="K1761" t="s">
        <v>151</v>
      </c>
      <c r="L1761" t="s">
        <v>21</v>
      </c>
      <c r="M1761" s="5">
        <v>95.32</v>
      </c>
    </row>
    <row r="1762" spans="1:13" x14ac:dyDescent="0.2">
      <c r="A1762" s="2">
        <v>45655</v>
      </c>
      <c r="B1762" s="3">
        <f t="shared" si="83"/>
        <v>2025</v>
      </c>
      <c r="C1762" t="str">
        <f t="shared" si="81"/>
        <v>2024-2025</v>
      </c>
      <c r="D1762" t="s">
        <v>148</v>
      </c>
      <c r="E1762" t="s">
        <v>117</v>
      </c>
      <c r="F1762" t="str">
        <f t="shared" si="82"/>
        <v>Queensland</v>
      </c>
      <c r="G1762" t="s">
        <v>35</v>
      </c>
      <c r="H1762">
        <v>4119</v>
      </c>
      <c r="I1762" t="s">
        <v>11</v>
      </c>
      <c r="J1762" t="s">
        <v>43</v>
      </c>
      <c r="K1762" t="s">
        <v>157</v>
      </c>
      <c r="L1762" t="s">
        <v>22</v>
      </c>
      <c r="M1762" s="5">
        <v>95.32</v>
      </c>
    </row>
    <row r="1763" spans="1:13" x14ac:dyDescent="0.2">
      <c r="A1763" s="2">
        <v>45131</v>
      </c>
      <c r="B1763" s="3">
        <f t="shared" si="83"/>
        <v>2024</v>
      </c>
      <c r="C1763" t="str">
        <f t="shared" si="81"/>
        <v>2023-2024</v>
      </c>
      <c r="D1763" t="s">
        <v>148</v>
      </c>
      <c r="E1763" t="s">
        <v>52</v>
      </c>
      <c r="F1763" t="str">
        <f t="shared" si="82"/>
        <v>Victoria</v>
      </c>
      <c r="G1763" t="s">
        <v>45</v>
      </c>
      <c r="H1763">
        <v>3030</v>
      </c>
      <c r="I1763" t="s">
        <v>11</v>
      </c>
      <c r="J1763" t="s">
        <v>46</v>
      </c>
      <c r="K1763" t="s">
        <v>152</v>
      </c>
      <c r="L1763" t="s">
        <v>13</v>
      </c>
      <c r="M1763" s="5">
        <v>95.38000000000001</v>
      </c>
    </row>
    <row r="1764" spans="1:13" x14ac:dyDescent="0.2">
      <c r="A1764" s="2">
        <v>45071</v>
      </c>
      <c r="B1764" s="3">
        <f t="shared" si="83"/>
        <v>2023</v>
      </c>
      <c r="C1764" t="str">
        <f t="shared" si="81"/>
        <v>2022-2023</v>
      </c>
      <c r="D1764" t="s">
        <v>148</v>
      </c>
      <c r="E1764" t="s">
        <v>138</v>
      </c>
      <c r="F1764" t="str">
        <f t="shared" si="82"/>
        <v>Queensland</v>
      </c>
      <c r="G1764" t="s">
        <v>35</v>
      </c>
      <c r="H1764">
        <v>4558</v>
      </c>
      <c r="I1764" t="s">
        <v>11</v>
      </c>
      <c r="J1764" t="s">
        <v>120</v>
      </c>
      <c r="K1764" t="s">
        <v>154</v>
      </c>
      <c r="L1764" t="s">
        <v>14</v>
      </c>
      <c r="M1764" s="5">
        <v>95.559999999999988</v>
      </c>
    </row>
    <row r="1765" spans="1:13" x14ac:dyDescent="0.2">
      <c r="A1765" s="2">
        <v>45360</v>
      </c>
      <c r="B1765" s="3">
        <f t="shared" si="83"/>
        <v>2024</v>
      </c>
      <c r="C1765" t="str">
        <f t="shared" si="81"/>
        <v>2023-2024</v>
      </c>
      <c r="D1765" t="s">
        <v>147</v>
      </c>
      <c r="E1765" t="s">
        <v>127</v>
      </c>
      <c r="F1765" t="str">
        <f t="shared" si="82"/>
        <v>New South Wales</v>
      </c>
      <c r="G1765" t="s">
        <v>10</v>
      </c>
      <c r="H1765">
        <v>2131</v>
      </c>
      <c r="I1765" t="s">
        <v>11</v>
      </c>
      <c r="J1765" t="s">
        <v>27</v>
      </c>
      <c r="K1765" t="s">
        <v>19</v>
      </c>
      <c r="L1765" t="s">
        <v>23</v>
      </c>
      <c r="M1765" s="5">
        <v>95.72999999999999</v>
      </c>
    </row>
    <row r="1766" spans="1:13" x14ac:dyDescent="0.2">
      <c r="A1766" s="2">
        <v>45362</v>
      </c>
      <c r="B1766" s="3">
        <f t="shared" si="83"/>
        <v>2024</v>
      </c>
      <c r="C1766" t="str">
        <f t="shared" si="81"/>
        <v>2023-2024</v>
      </c>
      <c r="D1766" t="s">
        <v>148</v>
      </c>
      <c r="E1766" t="s">
        <v>111</v>
      </c>
      <c r="F1766" t="str">
        <f t="shared" si="82"/>
        <v>New South Wales</v>
      </c>
      <c r="G1766" t="s">
        <v>10</v>
      </c>
      <c r="H1766">
        <v>2120</v>
      </c>
      <c r="I1766" t="s">
        <v>11</v>
      </c>
      <c r="J1766" t="s">
        <v>27</v>
      </c>
      <c r="K1766" t="s">
        <v>155</v>
      </c>
      <c r="L1766" t="s">
        <v>20</v>
      </c>
      <c r="M1766" s="5">
        <v>95.759999999999991</v>
      </c>
    </row>
    <row r="1767" spans="1:13" x14ac:dyDescent="0.2">
      <c r="A1767" s="2">
        <v>45127</v>
      </c>
      <c r="B1767" s="3">
        <f t="shared" si="83"/>
        <v>2024</v>
      </c>
      <c r="C1767" t="str">
        <f t="shared" si="81"/>
        <v>2023-2024</v>
      </c>
      <c r="D1767" t="s">
        <v>147</v>
      </c>
      <c r="E1767" t="s">
        <v>44</v>
      </c>
      <c r="F1767" t="str">
        <f t="shared" si="82"/>
        <v>Victoria</v>
      </c>
      <c r="G1767" t="s">
        <v>45</v>
      </c>
      <c r="H1767">
        <v>3066</v>
      </c>
      <c r="I1767" t="s">
        <v>11</v>
      </c>
      <c r="J1767" t="s">
        <v>46</v>
      </c>
      <c r="K1767" t="s">
        <v>156</v>
      </c>
      <c r="L1767" t="s">
        <v>17</v>
      </c>
      <c r="M1767" s="5">
        <v>95.8</v>
      </c>
    </row>
    <row r="1768" spans="1:13" x14ac:dyDescent="0.2">
      <c r="A1768" s="2">
        <v>45055</v>
      </c>
      <c r="B1768" s="3">
        <f t="shared" si="83"/>
        <v>2023</v>
      </c>
      <c r="C1768" t="str">
        <f t="shared" si="81"/>
        <v>2022-2023</v>
      </c>
      <c r="D1768" t="s">
        <v>148</v>
      </c>
      <c r="E1768" t="s">
        <v>87</v>
      </c>
      <c r="F1768" t="str">
        <f t="shared" si="82"/>
        <v>New South Wales</v>
      </c>
      <c r="G1768" t="s">
        <v>10</v>
      </c>
      <c r="H1768">
        <v>2790</v>
      </c>
      <c r="I1768" t="s">
        <v>11</v>
      </c>
      <c r="J1768" t="s">
        <v>25</v>
      </c>
      <c r="K1768" t="s">
        <v>156</v>
      </c>
      <c r="L1768" t="s">
        <v>17</v>
      </c>
      <c r="M1768" s="5">
        <v>95.84</v>
      </c>
    </row>
    <row r="1769" spans="1:13" x14ac:dyDescent="0.2">
      <c r="A1769" s="2">
        <v>45000</v>
      </c>
      <c r="B1769" s="3">
        <f t="shared" si="83"/>
        <v>2023</v>
      </c>
      <c r="C1769" t="str">
        <f t="shared" si="81"/>
        <v>2022-2023</v>
      </c>
      <c r="D1769" t="s">
        <v>148</v>
      </c>
      <c r="E1769" t="s">
        <v>138</v>
      </c>
      <c r="F1769" t="str">
        <f t="shared" si="82"/>
        <v>Queensland</v>
      </c>
      <c r="G1769" t="s">
        <v>35</v>
      </c>
      <c r="H1769">
        <v>4558</v>
      </c>
      <c r="I1769" t="s">
        <v>11</v>
      </c>
      <c r="J1769" t="s">
        <v>120</v>
      </c>
      <c r="K1769" t="s">
        <v>156</v>
      </c>
      <c r="L1769" t="s">
        <v>17</v>
      </c>
      <c r="M1769" s="5">
        <v>95.84</v>
      </c>
    </row>
    <row r="1770" spans="1:13" x14ac:dyDescent="0.2">
      <c r="A1770" s="2">
        <v>45308</v>
      </c>
      <c r="B1770" s="3">
        <f t="shared" si="83"/>
        <v>2024</v>
      </c>
      <c r="C1770" t="str">
        <f t="shared" si="81"/>
        <v>2023-2024</v>
      </c>
      <c r="D1770" t="s">
        <v>147</v>
      </c>
      <c r="E1770" t="s">
        <v>62</v>
      </c>
      <c r="F1770" t="str">
        <f t="shared" si="82"/>
        <v>Victoria</v>
      </c>
      <c r="G1770" t="s">
        <v>45</v>
      </c>
      <c r="H1770">
        <v>3134</v>
      </c>
      <c r="I1770" t="s">
        <v>11</v>
      </c>
      <c r="J1770" t="s">
        <v>63</v>
      </c>
      <c r="K1770" t="s">
        <v>155</v>
      </c>
      <c r="L1770" t="s">
        <v>20</v>
      </c>
      <c r="M1770" s="5">
        <v>95.85</v>
      </c>
    </row>
    <row r="1771" spans="1:13" x14ac:dyDescent="0.2">
      <c r="A1771" s="2">
        <v>45409</v>
      </c>
      <c r="B1771" s="3">
        <f t="shared" si="83"/>
        <v>2024</v>
      </c>
      <c r="C1771" t="str">
        <f t="shared" si="81"/>
        <v>2023-2024</v>
      </c>
      <c r="D1771" t="s">
        <v>148</v>
      </c>
      <c r="E1771" t="s">
        <v>52</v>
      </c>
      <c r="F1771" t="str">
        <f t="shared" si="82"/>
        <v>Victoria</v>
      </c>
      <c r="G1771" t="s">
        <v>45</v>
      </c>
      <c r="H1771">
        <v>3030</v>
      </c>
      <c r="I1771" t="s">
        <v>11</v>
      </c>
      <c r="J1771" t="s">
        <v>46</v>
      </c>
      <c r="K1771" t="s">
        <v>150</v>
      </c>
      <c r="L1771" t="s">
        <v>18</v>
      </c>
      <c r="M1771" s="5">
        <v>95.85</v>
      </c>
    </row>
    <row r="1772" spans="1:13" x14ac:dyDescent="0.2">
      <c r="A1772" s="2">
        <v>45480</v>
      </c>
      <c r="B1772" s="3">
        <f t="shared" si="83"/>
        <v>2025</v>
      </c>
      <c r="C1772" t="str">
        <f t="shared" si="81"/>
        <v>2024-2025</v>
      </c>
      <c r="D1772" t="s">
        <v>148</v>
      </c>
      <c r="E1772" t="s">
        <v>119</v>
      </c>
      <c r="F1772" t="str">
        <f t="shared" si="82"/>
        <v>Queensland</v>
      </c>
      <c r="G1772" t="s">
        <v>35</v>
      </c>
      <c r="H1772">
        <v>4570</v>
      </c>
      <c r="I1772" t="s">
        <v>11</v>
      </c>
      <c r="J1772" t="s">
        <v>120</v>
      </c>
      <c r="K1772" t="s">
        <v>149</v>
      </c>
      <c r="L1772" t="s">
        <v>15</v>
      </c>
      <c r="M1772" s="5">
        <v>95.87</v>
      </c>
    </row>
    <row r="1773" spans="1:13" x14ac:dyDescent="0.2">
      <c r="A1773" s="2">
        <v>45388</v>
      </c>
      <c r="B1773" s="3">
        <f t="shared" si="83"/>
        <v>2024</v>
      </c>
      <c r="C1773" t="str">
        <f t="shared" si="81"/>
        <v>2023-2024</v>
      </c>
      <c r="D1773" t="s">
        <v>148</v>
      </c>
      <c r="E1773" t="s">
        <v>135</v>
      </c>
      <c r="F1773" t="str">
        <f t="shared" si="82"/>
        <v>Victoria</v>
      </c>
      <c r="G1773" t="s">
        <v>45</v>
      </c>
      <c r="H1773">
        <v>3550</v>
      </c>
      <c r="I1773" t="s">
        <v>11</v>
      </c>
      <c r="J1773" t="s">
        <v>60</v>
      </c>
      <c r="K1773" t="s">
        <v>149</v>
      </c>
      <c r="L1773" t="s">
        <v>15</v>
      </c>
      <c r="M1773" s="5">
        <v>95.88</v>
      </c>
    </row>
    <row r="1774" spans="1:13" x14ac:dyDescent="0.2">
      <c r="A1774" s="2">
        <v>45125</v>
      </c>
      <c r="B1774" s="3">
        <f t="shared" si="83"/>
        <v>2024</v>
      </c>
      <c r="C1774" t="str">
        <f t="shared" si="81"/>
        <v>2023-2024</v>
      </c>
      <c r="D1774" t="s">
        <v>147</v>
      </c>
      <c r="E1774" t="s">
        <v>137</v>
      </c>
      <c r="F1774" t="str">
        <f t="shared" si="82"/>
        <v>New South Wales</v>
      </c>
      <c r="G1774" t="s">
        <v>10</v>
      </c>
      <c r="H1774">
        <v>2031</v>
      </c>
      <c r="I1774" t="s">
        <v>11</v>
      </c>
      <c r="J1774" t="s">
        <v>12</v>
      </c>
      <c r="K1774" t="s">
        <v>149</v>
      </c>
      <c r="L1774" t="s">
        <v>15</v>
      </c>
      <c r="M1774" s="5">
        <v>95.88</v>
      </c>
    </row>
    <row r="1775" spans="1:13" x14ac:dyDescent="0.2">
      <c r="A1775" s="2">
        <v>45553</v>
      </c>
      <c r="B1775" s="3">
        <f t="shared" si="83"/>
        <v>2025</v>
      </c>
      <c r="C1775" t="str">
        <f t="shared" si="81"/>
        <v>2024-2025</v>
      </c>
      <c r="D1775" t="s">
        <v>148</v>
      </c>
      <c r="E1775" t="s">
        <v>119</v>
      </c>
      <c r="F1775" t="str">
        <f t="shared" si="82"/>
        <v>Queensland</v>
      </c>
      <c r="G1775" t="s">
        <v>35</v>
      </c>
      <c r="H1775">
        <v>4570</v>
      </c>
      <c r="I1775" t="s">
        <v>11</v>
      </c>
      <c r="J1775" t="s">
        <v>120</v>
      </c>
      <c r="K1775" t="s">
        <v>154</v>
      </c>
      <c r="L1775" t="s">
        <v>14</v>
      </c>
      <c r="M1775" s="5">
        <v>95.94</v>
      </c>
    </row>
    <row r="1776" spans="1:13" x14ac:dyDescent="0.2">
      <c r="A1776" s="2">
        <v>44941</v>
      </c>
      <c r="B1776" s="3">
        <f t="shared" si="83"/>
        <v>2023</v>
      </c>
      <c r="C1776" t="str">
        <f t="shared" si="81"/>
        <v>2022-2023</v>
      </c>
      <c r="D1776" t="s">
        <v>147</v>
      </c>
      <c r="E1776" t="s">
        <v>119</v>
      </c>
      <c r="F1776" t="str">
        <f t="shared" si="82"/>
        <v>Queensland</v>
      </c>
      <c r="G1776" t="s">
        <v>35</v>
      </c>
      <c r="H1776">
        <v>4570</v>
      </c>
      <c r="I1776" t="s">
        <v>11</v>
      </c>
      <c r="J1776" t="s">
        <v>120</v>
      </c>
      <c r="K1776" t="s">
        <v>154</v>
      </c>
      <c r="L1776" t="s">
        <v>14</v>
      </c>
      <c r="M1776" s="5">
        <v>96.53</v>
      </c>
    </row>
    <row r="1777" spans="1:13" x14ac:dyDescent="0.2">
      <c r="A1777" s="2">
        <v>45342</v>
      </c>
      <c r="B1777" s="3">
        <f t="shared" si="83"/>
        <v>2024</v>
      </c>
      <c r="C1777" t="str">
        <f t="shared" si="81"/>
        <v>2023-2024</v>
      </c>
      <c r="D1777" t="s">
        <v>148</v>
      </c>
      <c r="E1777" t="s">
        <v>26</v>
      </c>
      <c r="F1777" t="str">
        <f t="shared" si="82"/>
        <v>New South Wales</v>
      </c>
      <c r="G1777" t="s">
        <v>10</v>
      </c>
      <c r="H1777">
        <v>2141</v>
      </c>
      <c r="I1777" t="s">
        <v>11</v>
      </c>
      <c r="J1777" t="s">
        <v>27</v>
      </c>
      <c r="K1777" t="s">
        <v>152</v>
      </c>
      <c r="L1777" t="s">
        <v>13</v>
      </c>
      <c r="M1777" s="5">
        <v>96.81</v>
      </c>
    </row>
    <row r="1778" spans="1:13" x14ac:dyDescent="0.2">
      <c r="A1778" s="2">
        <v>44931</v>
      </c>
      <c r="B1778" s="3">
        <f t="shared" si="83"/>
        <v>2023</v>
      </c>
      <c r="C1778" t="str">
        <f t="shared" si="81"/>
        <v>2022-2023</v>
      </c>
      <c r="D1778" t="s">
        <v>148</v>
      </c>
      <c r="E1778" t="s">
        <v>69</v>
      </c>
      <c r="F1778" t="str">
        <f t="shared" si="82"/>
        <v>Tasmania</v>
      </c>
      <c r="G1778" t="s">
        <v>70</v>
      </c>
      <c r="H1778">
        <v>7018</v>
      </c>
      <c r="I1778" t="s">
        <v>11</v>
      </c>
      <c r="J1778" t="s">
        <v>71</v>
      </c>
      <c r="K1778" t="s">
        <v>155</v>
      </c>
      <c r="L1778" t="s">
        <v>20</v>
      </c>
      <c r="M1778" s="5">
        <v>96.820000000000007</v>
      </c>
    </row>
    <row r="1779" spans="1:13" x14ac:dyDescent="0.2">
      <c r="A1779" s="2">
        <v>45373</v>
      </c>
      <c r="B1779" s="3">
        <f t="shared" si="83"/>
        <v>2024</v>
      </c>
      <c r="C1779" t="str">
        <f t="shared" si="81"/>
        <v>2023-2024</v>
      </c>
      <c r="D1779" t="s">
        <v>148</v>
      </c>
      <c r="E1779" t="s">
        <v>95</v>
      </c>
      <c r="F1779" t="str">
        <f t="shared" si="82"/>
        <v>Victoria</v>
      </c>
      <c r="G1779" t="s">
        <v>45</v>
      </c>
      <c r="H1779">
        <v>3931</v>
      </c>
      <c r="I1779" t="s">
        <v>11</v>
      </c>
      <c r="J1779" t="s">
        <v>55</v>
      </c>
      <c r="K1779" t="s">
        <v>150</v>
      </c>
      <c r="L1779" t="s">
        <v>18</v>
      </c>
      <c r="M1779" s="5">
        <v>96.830000000000013</v>
      </c>
    </row>
    <row r="1780" spans="1:13" x14ac:dyDescent="0.2">
      <c r="A1780" s="2">
        <v>45227</v>
      </c>
      <c r="B1780" s="3">
        <f t="shared" si="83"/>
        <v>2024</v>
      </c>
      <c r="C1780" t="str">
        <f t="shared" si="81"/>
        <v>2023-2024</v>
      </c>
      <c r="D1780" t="s">
        <v>148</v>
      </c>
      <c r="E1780" t="s">
        <v>143</v>
      </c>
      <c r="F1780" t="str">
        <f t="shared" si="82"/>
        <v>New South Wales</v>
      </c>
      <c r="G1780" t="s">
        <v>10</v>
      </c>
      <c r="H1780">
        <v>2154</v>
      </c>
      <c r="I1780" t="s">
        <v>11</v>
      </c>
      <c r="J1780" t="s">
        <v>27</v>
      </c>
      <c r="K1780" t="s">
        <v>154</v>
      </c>
      <c r="L1780" t="s">
        <v>14</v>
      </c>
      <c r="M1780" s="5">
        <v>96.91</v>
      </c>
    </row>
    <row r="1781" spans="1:13" x14ac:dyDescent="0.2">
      <c r="A1781" s="2">
        <v>45538</v>
      </c>
      <c r="B1781" s="3">
        <f t="shared" si="83"/>
        <v>2025</v>
      </c>
      <c r="C1781" t="str">
        <f t="shared" si="81"/>
        <v>2024-2025</v>
      </c>
      <c r="D1781" t="s">
        <v>148</v>
      </c>
      <c r="E1781" t="s">
        <v>81</v>
      </c>
      <c r="F1781" t="str">
        <f t="shared" si="82"/>
        <v>New South Wales</v>
      </c>
      <c r="G1781" t="s">
        <v>10</v>
      </c>
      <c r="H1781">
        <v>2485</v>
      </c>
      <c r="I1781" t="s">
        <v>11</v>
      </c>
      <c r="J1781" t="s">
        <v>68</v>
      </c>
      <c r="K1781" t="s">
        <v>150</v>
      </c>
      <c r="L1781" t="s">
        <v>18</v>
      </c>
      <c r="M1781" s="5">
        <v>96.93</v>
      </c>
    </row>
    <row r="1782" spans="1:13" x14ac:dyDescent="0.2">
      <c r="A1782" s="2">
        <v>45444</v>
      </c>
      <c r="B1782" s="3">
        <f t="shared" si="83"/>
        <v>2024</v>
      </c>
      <c r="C1782" t="str">
        <f t="shared" si="81"/>
        <v>2023-2024</v>
      </c>
      <c r="D1782" t="s">
        <v>148</v>
      </c>
      <c r="E1782" t="s">
        <v>47</v>
      </c>
      <c r="F1782" t="str">
        <f t="shared" si="82"/>
        <v>Western Australia</v>
      </c>
      <c r="G1782" t="s">
        <v>48</v>
      </c>
      <c r="H1782">
        <v>6030</v>
      </c>
      <c r="I1782" t="s">
        <v>11</v>
      </c>
      <c r="J1782" t="s">
        <v>49</v>
      </c>
      <c r="K1782" t="s">
        <v>154</v>
      </c>
      <c r="L1782" t="s">
        <v>14</v>
      </c>
      <c r="M1782" s="5">
        <v>96.97</v>
      </c>
    </row>
    <row r="1783" spans="1:13" x14ac:dyDescent="0.2">
      <c r="A1783" s="2">
        <v>45004</v>
      </c>
      <c r="B1783" s="3">
        <f t="shared" si="83"/>
        <v>2023</v>
      </c>
      <c r="C1783" t="str">
        <f t="shared" si="81"/>
        <v>2022-2023</v>
      </c>
      <c r="D1783" t="s">
        <v>147</v>
      </c>
      <c r="E1783" t="s">
        <v>42</v>
      </c>
      <c r="F1783" t="str">
        <f t="shared" si="82"/>
        <v>Queensland</v>
      </c>
      <c r="G1783" t="s">
        <v>35</v>
      </c>
      <c r="H1783">
        <v>4053</v>
      </c>
      <c r="I1783" t="s">
        <v>11</v>
      </c>
      <c r="J1783" t="s">
        <v>43</v>
      </c>
      <c r="K1783" t="s">
        <v>153</v>
      </c>
      <c r="L1783" t="s">
        <v>16</v>
      </c>
      <c r="M1783" s="5">
        <v>97</v>
      </c>
    </row>
    <row r="1784" spans="1:13" x14ac:dyDescent="0.2">
      <c r="A1784" s="2">
        <v>45381</v>
      </c>
      <c r="B1784" s="3">
        <f t="shared" si="83"/>
        <v>2024</v>
      </c>
      <c r="C1784" t="str">
        <f t="shared" si="81"/>
        <v>2023-2024</v>
      </c>
      <c r="D1784" t="s">
        <v>147</v>
      </c>
      <c r="E1784" t="s">
        <v>138</v>
      </c>
      <c r="F1784" t="str">
        <f t="shared" si="82"/>
        <v>Queensland</v>
      </c>
      <c r="G1784" t="s">
        <v>35</v>
      </c>
      <c r="H1784">
        <v>4558</v>
      </c>
      <c r="I1784" t="s">
        <v>11</v>
      </c>
      <c r="J1784" t="s">
        <v>120</v>
      </c>
      <c r="K1784" t="s">
        <v>153</v>
      </c>
      <c r="L1784" t="s">
        <v>16</v>
      </c>
      <c r="M1784" s="5">
        <v>97</v>
      </c>
    </row>
    <row r="1785" spans="1:13" x14ac:dyDescent="0.2">
      <c r="A1785" s="2">
        <v>45560</v>
      </c>
      <c r="B1785" s="3">
        <f t="shared" si="83"/>
        <v>2025</v>
      </c>
      <c r="C1785" t="str">
        <f t="shared" si="81"/>
        <v>2024-2025</v>
      </c>
      <c r="D1785" t="s">
        <v>148</v>
      </c>
      <c r="E1785" t="s">
        <v>31</v>
      </c>
      <c r="F1785" t="str">
        <f t="shared" si="82"/>
        <v>South Australia</v>
      </c>
      <c r="G1785" t="s">
        <v>32</v>
      </c>
      <c r="H1785">
        <v>5168</v>
      </c>
      <c r="I1785" t="s">
        <v>11</v>
      </c>
      <c r="J1785" t="s">
        <v>33</v>
      </c>
      <c r="K1785" t="s">
        <v>154</v>
      </c>
      <c r="L1785" t="s">
        <v>14</v>
      </c>
      <c r="M1785" s="5">
        <v>97.41</v>
      </c>
    </row>
    <row r="1786" spans="1:13" x14ac:dyDescent="0.2">
      <c r="A1786" s="2">
        <v>45614</v>
      </c>
      <c r="B1786" s="3">
        <f t="shared" si="83"/>
        <v>2025</v>
      </c>
      <c r="C1786" t="str">
        <f t="shared" si="81"/>
        <v>2024-2025</v>
      </c>
      <c r="D1786" t="s">
        <v>148</v>
      </c>
      <c r="E1786" t="s">
        <v>139</v>
      </c>
      <c r="F1786" t="str">
        <f t="shared" si="82"/>
        <v>New South Wales</v>
      </c>
      <c r="G1786" t="s">
        <v>10</v>
      </c>
      <c r="H1786">
        <v>2020</v>
      </c>
      <c r="I1786" t="s">
        <v>11</v>
      </c>
      <c r="J1786" t="s">
        <v>12</v>
      </c>
      <c r="K1786" t="s">
        <v>156</v>
      </c>
      <c r="L1786" t="s">
        <v>17</v>
      </c>
      <c r="M1786" s="5">
        <v>97.51</v>
      </c>
    </row>
    <row r="1787" spans="1:13" x14ac:dyDescent="0.2">
      <c r="A1787" s="2">
        <v>45001</v>
      </c>
      <c r="B1787" s="3">
        <f t="shared" si="83"/>
        <v>2023</v>
      </c>
      <c r="C1787" t="str">
        <f t="shared" si="81"/>
        <v>2022-2023</v>
      </c>
      <c r="D1787" t="s">
        <v>147</v>
      </c>
      <c r="E1787" t="s">
        <v>112</v>
      </c>
      <c r="F1787" t="str">
        <f t="shared" si="82"/>
        <v>Victoria</v>
      </c>
      <c r="G1787" t="s">
        <v>45</v>
      </c>
      <c r="H1787">
        <v>3076</v>
      </c>
      <c r="I1787" t="s">
        <v>11</v>
      </c>
      <c r="J1787" t="s">
        <v>46</v>
      </c>
      <c r="K1787" t="s">
        <v>151</v>
      </c>
      <c r="L1787" t="s">
        <v>21</v>
      </c>
      <c r="M1787" s="5">
        <v>97.74</v>
      </c>
    </row>
    <row r="1788" spans="1:13" x14ac:dyDescent="0.2">
      <c r="A1788" s="2">
        <v>45262</v>
      </c>
      <c r="B1788" s="3">
        <f t="shared" si="83"/>
        <v>2024</v>
      </c>
      <c r="C1788" t="str">
        <f t="shared" si="81"/>
        <v>2023-2024</v>
      </c>
      <c r="D1788" t="s">
        <v>147</v>
      </c>
      <c r="E1788" t="s">
        <v>44</v>
      </c>
      <c r="F1788" t="str">
        <f t="shared" si="82"/>
        <v>Victoria</v>
      </c>
      <c r="G1788" t="s">
        <v>45</v>
      </c>
      <c r="H1788">
        <v>3066</v>
      </c>
      <c r="I1788" t="s">
        <v>11</v>
      </c>
      <c r="J1788" t="s">
        <v>46</v>
      </c>
      <c r="K1788" t="s">
        <v>19</v>
      </c>
      <c r="L1788" t="s">
        <v>23</v>
      </c>
      <c r="M1788" s="5">
        <v>97.81</v>
      </c>
    </row>
    <row r="1789" spans="1:13" x14ac:dyDescent="0.2">
      <c r="A1789" s="2">
        <v>45111</v>
      </c>
      <c r="B1789" s="3">
        <f t="shared" si="83"/>
        <v>2024</v>
      </c>
      <c r="C1789" t="str">
        <f t="shared" si="81"/>
        <v>2023-2024</v>
      </c>
      <c r="D1789" t="s">
        <v>148</v>
      </c>
      <c r="E1789" t="s">
        <v>95</v>
      </c>
      <c r="F1789" t="str">
        <f t="shared" si="82"/>
        <v>Victoria</v>
      </c>
      <c r="G1789" t="s">
        <v>45</v>
      </c>
      <c r="H1789">
        <v>3931</v>
      </c>
      <c r="I1789" t="s">
        <v>11</v>
      </c>
      <c r="J1789" t="s">
        <v>55</v>
      </c>
      <c r="K1789" t="s">
        <v>19</v>
      </c>
      <c r="L1789" t="s">
        <v>23</v>
      </c>
      <c r="M1789" s="5">
        <v>97.83</v>
      </c>
    </row>
    <row r="1790" spans="1:13" x14ac:dyDescent="0.2">
      <c r="A1790" s="2">
        <v>45233</v>
      </c>
      <c r="B1790" s="3">
        <f t="shared" si="83"/>
        <v>2024</v>
      </c>
      <c r="C1790" t="str">
        <f t="shared" si="81"/>
        <v>2023-2024</v>
      </c>
      <c r="D1790" t="s">
        <v>147</v>
      </c>
      <c r="E1790" t="s">
        <v>146</v>
      </c>
      <c r="F1790" t="str">
        <f t="shared" si="82"/>
        <v>Victoria</v>
      </c>
      <c r="G1790" t="s">
        <v>45</v>
      </c>
      <c r="H1790">
        <v>3353</v>
      </c>
      <c r="I1790" t="s">
        <v>11</v>
      </c>
      <c r="J1790" t="s">
        <v>60</v>
      </c>
      <c r="K1790" t="s">
        <v>156</v>
      </c>
      <c r="L1790" t="s">
        <v>17</v>
      </c>
      <c r="M1790" s="5">
        <v>97.84</v>
      </c>
    </row>
    <row r="1791" spans="1:13" x14ac:dyDescent="0.2">
      <c r="A1791" s="2">
        <v>45561</v>
      </c>
      <c r="B1791" s="3">
        <f t="shared" si="83"/>
        <v>2025</v>
      </c>
      <c r="C1791" t="str">
        <f t="shared" si="81"/>
        <v>2024-2025</v>
      </c>
      <c r="D1791" t="s">
        <v>148</v>
      </c>
      <c r="E1791" t="s">
        <v>53</v>
      </c>
      <c r="F1791" t="str">
        <f t="shared" si="82"/>
        <v>South Australia</v>
      </c>
      <c r="G1791" t="s">
        <v>32</v>
      </c>
      <c r="H1791">
        <v>5082</v>
      </c>
      <c r="I1791" t="s">
        <v>11</v>
      </c>
      <c r="J1791" t="s">
        <v>33</v>
      </c>
      <c r="K1791" t="s">
        <v>19</v>
      </c>
      <c r="L1791" t="s">
        <v>23</v>
      </c>
      <c r="M1791" s="5">
        <v>97.86</v>
      </c>
    </row>
    <row r="1792" spans="1:13" x14ac:dyDescent="0.2">
      <c r="A1792" s="2">
        <v>45019</v>
      </c>
      <c r="B1792" s="3">
        <f t="shared" si="83"/>
        <v>2023</v>
      </c>
      <c r="C1792" t="str">
        <f t="shared" si="81"/>
        <v>2022-2023</v>
      </c>
      <c r="D1792" t="s">
        <v>147</v>
      </c>
      <c r="E1792" t="s">
        <v>113</v>
      </c>
      <c r="F1792" t="str">
        <f t="shared" si="82"/>
        <v>Queensland</v>
      </c>
      <c r="G1792" t="s">
        <v>35</v>
      </c>
      <c r="H1792">
        <v>4215</v>
      </c>
      <c r="I1792" t="s">
        <v>11</v>
      </c>
      <c r="J1792" t="s">
        <v>104</v>
      </c>
      <c r="K1792" t="s">
        <v>149</v>
      </c>
      <c r="L1792" t="s">
        <v>15</v>
      </c>
      <c r="M1792" s="5">
        <v>97.86</v>
      </c>
    </row>
    <row r="1793" spans="1:13" x14ac:dyDescent="0.2">
      <c r="A1793" s="2">
        <v>45006</v>
      </c>
      <c r="B1793" s="3">
        <f t="shared" si="83"/>
        <v>2023</v>
      </c>
      <c r="C1793" t="str">
        <f t="shared" si="81"/>
        <v>2022-2023</v>
      </c>
      <c r="D1793" t="s">
        <v>148</v>
      </c>
      <c r="E1793" t="s">
        <v>90</v>
      </c>
      <c r="F1793" t="str">
        <f t="shared" si="82"/>
        <v>Victoria</v>
      </c>
      <c r="G1793" t="s">
        <v>45</v>
      </c>
      <c r="H1793">
        <v>3179</v>
      </c>
      <c r="I1793" t="s">
        <v>11</v>
      </c>
      <c r="J1793" t="s">
        <v>63</v>
      </c>
      <c r="K1793" t="s">
        <v>154</v>
      </c>
      <c r="L1793" t="s">
        <v>14</v>
      </c>
      <c r="M1793" s="5">
        <v>97.92</v>
      </c>
    </row>
    <row r="1794" spans="1:13" x14ac:dyDescent="0.2">
      <c r="A1794" s="2">
        <v>45413</v>
      </c>
      <c r="B1794" s="3">
        <f t="shared" si="83"/>
        <v>2024</v>
      </c>
      <c r="C1794" t="str">
        <f t="shared" ref="C1794:C1857" si="84">IF(MONTH(A1794) &gt;= 7, YEAR(A1794) &amp; "-" &amp; YEAR(A1794) + 1, YEAR(A1794) - 1 &amp; "-" &amp; YEAR(A1794))</f>
        <v>2023-2024</v>
      </c>
      <c r="D1794" t="s">
        <v>148</v>
      </c>
      <c r="E1794" t="s">
        <v>134</v>
      </c>
      <c r="F1794" t="str">
        <f t="shared" ref="F1794:F1857" si="85">IF(G1794="WA","Western Australia",
IF(G1794="NSW","New South Wales",
IF(G1794="QLD","Queensland",
IF(G1794="VIC","Victoria",
IF(G1794="TAS","Tasmania",
IF(G1794="SA","South Australia",
IF(G1794="NT","Northern Territory",
IF(G1794="ACT","Australian Capital Territory",G1794))))))))</f>
        <v>Queensland</v>
      </c>
      <c r="G1794" t="s">
        <v>35</v>
      </c>
      <c r="H1794">
        <v>4825</v>
      </c>
      <c r="I1794" t="s">
        <v>11</v>
      </c>
      <c r="J1794" t="s">
        <v>36</v>
      </c>
      <c r="K1794" t="s">
        <v>19</v>
      </c>
      <c r="L1794" t="s">
        <v>23</v>
      </c>
      <c r="M1794" s="5">
        <v>97.93</v>
      </c>
    </row>
    <row r="1795" spans="1:13" x14ac:dyDescent="0.2">
      <c r="A1795" s="2">
        <v>45268</v>
      </c>
      <c r="B1795" s="3">
        <f t="shared" ref="B1795:B1858" si="86">IF(MONTH(A1795)&gt;=7,YEAR(A1795)+1,YEAR(A1795))</f>
        <v>2024</v>
      </c>
      <c r="C1795" t="str">
        <f t="shared" si="84"/>
        <v>2023-2024</v>
      </c>
      <c r="D1795" t="s">
        <v>148</v>
      </c>
      <c r="E1795" t="s">
        <v>95</v>
      </c>
      <c r="F1795" t="str">
        <f t="shared" si="85"/>
        <v>Victoria</v>
      </c>
      <c r="G1795" t="s">
        <v>45</v>
      </c>
      <c r="H1795">
        <v>3931</v>
      </c>
      <c r="I1795" t="s">
        <v>11</v>
      </c>
      <c r="J1795" t="s">
        <v>55</v>
      </c>
      <c r="K1795" t="s">
        <v>152</v>
      </c>
      <c r="L1795" t="s">
        <v>13</v>
      </c>
      <c r="M1795" s="5">
        <v>98.13</v>
      </c>
    </row>
    <row r="1796" spans="1:13" x14ac:dyDescent="0.2">
      <c r="A1796" s="2">
        <v>45446</v>
      </c>
      <c r="B1796" s="3">
        <f t="shared" si="86"/>
        <v>2024</v>
      </c>
      <c r="C1796" t="str">
        <f t="shared" si="84"/>
        <v>2023-2024</v>
      </c>
      <c r="D1796" t="s">
        <v>148</v>
      </c>
      <c r="E1796" t="s">
        <v>91</v>
      </c>
      <c r="F1796" t="str">
        <f t="shared" si="85"/>
        <v>Victoria</v>
      </c>
      <c r="G1796" t="s">
        <v>45</v>
      </c>
      <c r="H1796">
        <v>3690</v>
      </c>
      <c r="I1796" t="s">
        <v>11</v>
      </c>
      <c r="J1796" t="s">
        <v>55</v>
      </c>
      <c r="K1796" t="s">
        <v>154</v>
      </c>
      <c r="L1796" t="s">
        <v>14</v>
      </c>
      <c r="M1796" s="5">
        <v>98.14</v>
      </c>
    </row>
    <row r="1797" spans="1:13" x14ac:dyDescent="0.2">
      <c r="A1797" s="2">
        <v>45600</v>
      </c>
      <c r="B1797" s="3">
        <f t="shared" si="86"/>
        <v>2025</v>
      </c>
      <c r="C1797" t="str">
        <f t="shared" si="84"/>
        <v>2024-2025</v>
      </c>
      <c r="D1797" t="s">
        <v>147</v>
      </c>
      <c r="E1797" t="s">
        <v>64</v>
      </c>
      <c r="F1797" t="str">
        <f t="shared" si="85"/>
        <v>Victoria</v>
      </c>
      <c r="G1797" t="s">
        <v>45</v>
      </c>
      <c r="H1797">
        <v>3199</v>
      </c>
      <c r="I1797" t="s">
        <v>11</v>
      </c>
      <c r="J1797" t="s">
        <v>63</v>
      </c>
      <c r="K1797" t="s">
        <v>150</v>
      </c>
      <c r="L1797" t="s">
        <v>18</v>
      </c>
      <c r="M1797" s="5">
        <v>98.41</v>
      </c>
    </row>
    <row r="1798" spans="1:13" x14ac:dyDescent="0.2">
      <c r="A1798" s="2">
        <v>45178</v>
      </c>
      <c r="B1798" s="3">
        <f t="shared" si="86"/>
        <v>2024</v>
      </c>
      <c r="C1798" t="str">
        <f t="shared" si="84"/>
        <v>2023-2024</v>
      </c>
      <c r="D1798" t="s">
        <v>147</v>
      </c>
      <c r="E1798" t="s">
        <v>96</v>
      </c>
      <c r="F1798" t="str">
        <f t="shared" si="85"/>
        <v>Western Australia</v>
      </c>
      <c r="G1798" t="s">
        <v>48</v>
      </c>
      <c r="H1798">
        <v>6330</v>
      </c>
      <c r="I1798" t="s">
        <v>11</v>
      </c>
      <c r="J1798" t="s">
        <v>94</v>
      </c>
      <c r="K1798" t="s">
        <v>149</v>
      </c>
      <c r="L1798" t="s">
        <v>15</v>
      </c>
      <c r="M1798" s="5">
        <v>98.740000000000009</v>
      </c>
    </row>
    <row r="1799" spans="1:13" x14ac:dyDescent="0.2">
      <c r="A1799" s="2">
        <v>45267</v>
      </c>
      <c r="B1799" s="3">
        <f t="shared" si="86"/>
        <v>2024</v>
      </c>
      <c r="C1799" t="str">
        <f t="shared" si="84"/>
        <v>2023-2024</v>
      </c>
      <c r="D1799" t="s">
        <v>148</v>
      </c>
      <c r="E1799" t="s">
        <v>106</v>
      </c>
      <c r="F1799" t="str">
        <f t="shared" si="85"/>
        <v>Victoria</v>
      </c>
      <c r="G1799" t="s">
        <v>45</v>
      </c>
      <c r="H1799">
        <v>3915</v>
      </c>
      <c r="I1799" t="s">
        <v>11</v>
      </c>
      <c r="J1799" t="s">
        <v>55</v>
      </c>
      <c r="K1799" t="s">
        <v>153</v>
      </c>
      <c r="L1799" t="s">
        <v>16</v>
      </c>
      <c r="M1799" s="5">
        <v>98.9</v>
      </c>
    </row>
    <row r="1800" spans="1:13" x14ac:dyDescent="0.2">
      <c r="A1800" s="2">
        <v>45552</v>
      </c>
      <c r="B1800" s="3">
        <f t="shared" si="86"/>
        <v>2025</v>
      </c>
      <c r="C1800" t="str">
        <f t="shared" si="84"/>
        <v>2024-2025</v>
      </c>
      <c r="D1800" t="s">
        <v>148</v>
      </c>
      <c r="E1800" t="s">
        <v>95</v>
      </c>
      <c r="F1800" t="str">
        <f t="shared" si="85"/>
        <v>Victoria</v>
      </c>
      <c r="G1800" t="s">
        <v>45</v>
      </c>
      <c r="H1800">
        <v>3931</v>
      </c>
      <c r="I1800" t="s">
        <v>11</v>
      </c>
      <c r="J1800" t="s">
        <v>55</v>
      </c>
      <c r="K1800" t="s">
        <v>19</v>
      </c>
      <c r="L1800" t="s">
        <v>23</v>
      </c>
      <c r="M1800" s="5">
        <v>98.93</v>
      </c>
    </row>
    <row r="1801" spans="1:13" x14ac:dyDescent="0.2">
      <c r="A1801" s="2">
        <v>45329</v>
      </c>
      <c r="B1801" s="3">
        <f t="shared" si="86"/>
        <v>2024</v>
      </c>
      <c r="C1801" t="str">
        <f t="shared" si="84"/>
        <v>2023-2024</v>
      </c>
      <c r="D1801" t="s">
        <v>148</v>
      </c>
      <c r="E1801" t="s">
        <v>125</v>
      </c>
      <c r="F1801" t="str">
        <f t="shared" si="85"/>
        <v>Victoria</v>
      </c>
      <c r="G1801" t="s">
        <v>45</v>
      </c>
      <c r="H1801">
        <v>3400</v>
      </c>
      <c r="I1801" t="s">
        <v>11</v>
      </c>
      <c r="J1801" t="s">
        <v>60</v>
      </c>
      <c r="K1801" t="s">
        <v>155</v>
      </c>
      <c r="L1801" t="s">
        <v>20</v>
      </c>
      <c r="M1801" s="5">
        <v>98.95</v>
      </c>
    </row>
    <row r="1802" spans="1:13" x14ac:dyDescent="0.2">
      <c r="A1802" s="2">
        <v>45046</v>
      </c>
      <c r="B1802" s="3">
        <f t="shared" si="86"/>
        <v>2023</v>
      </c>
      <c r="C1802" t="str">
        <f t="shared" si="84"/>
        <v>2022-2023</v>
      </c>
      <c r="D1802" t="s">
        <v>147</v>
      </c>
      <c r="E1802" t="s">
        <v>91</v>
      </c>
      <c r="F1802" t="str">
        <f t="shared" si="85"/>
        <v>Victoria</v>
      </c>
      <c r="G1802" t="s">
        <v>45</v>
      </c>
      <c r="H1802">
        <v>3690</v>
      </c>
      <c r="I1802" t="s">
        <v>11</v>
      </c>
      <c r="J1802" t="s">
        <v>55</v>
      </c>
      <c r="K1802" t="s">
        <v>154</v>
      </c>
      <c r="L1802" t="s">
        <v>14</v>
      </c>
      <c r="M1802" s="5">
        <v>98.990000000000009</v>
      </c>
    </row>
    <row r="1803" spans="1:13" x14ac:dyDescent="0.2">
      <c r="A1803" s="2">
        <v>44987</v>
      </c>
      <c r="B1803" s="3">
        <f t="shared" si="86"/>
        <v>2023</v>
      </c>
      <c r="C1803" t="str">
        <f t="shared" si="84"/>
        <v>2022-2023</v>
      </c>
      <c r="D1803" t="s">
        <v>147</v>
      </c>
      <c r="E1803" t="s">
        <v>116</v>
      </c>
      <c r="F1803" t="str">
        <f t="shared" si="85"/>
        <v>Western Australia</v>
      </c>
      <c r="G1803" t="s">
        <v>48</v>
      </c>
      <c r="H1803">
        <v>6725</v>
      </c>
      <c r="I1803" t="s">
        <v>11</v>
      </c>
      <c r="J1803" t="s">
        <v>77</v>
      </c>
      <c r="K1803" t="s">
        <v>154</v>
      </c>
      <c r="L1803" t="s">
        <v>14</v>
      </c>
      <c r="M1803" s="5">
        <v>99.39</v>
      </c>
    </row>
    <row r="1804" spans="1:13" x14ac:dyDescent="0.2">
      <c r="A1804" s="2">
        <v>45311</v>
      </c>
      <c r="B1804" s="3">
        <f t="shared" si="86"/>
        <v>2024</v>
      </c>
      <c r="C1804" t="str">
        <f t="shared" si="84"/>
        <v>2023-2024</v>
      </c>
      <c r="D1804" t="s">
        <v>148</v>
      </c>
      <c r="E1804" t="s">
        <v>24</v>
      </c>
      <c r="F1804" t="str">
        <f t="shared" si="85"/>
        <v>New South Wales</v>
      </c>
      <c r="G1804" t="s">
        <v>10</v>
      </c>
      <c r="H1804">
        <v>2795</v>
      </c>
      <c r="I1804" t="s">
        <v>11</v>
      </c>
      <c r="J1804" t="s">
        <v>25</v>
      </c>
      <c r="K1804" t="s">
        <v>156</v>
      </c>
      <c r="L1804" t="s">
        <v>17</v>
      </c>
      <c r="M1804" s="5">
        <v>99.440000000000012</v>
      </c>
    </row>
    <row r="1805" spans="1:13" x14ac:dyDescent="0.2">
      <c r="A1805" s="2">
        <v>45573</v>
      </c>
      <c r="B1805" s="3">
        <f t="shared" si="86"/>
        <v>2025</v>
      </c>
      <c r="C1805" t="str">
        <f t="shared" si="84"/>
        <v>2024-2025</v>
      </c>
      <c r="D1805" t="s">
        <v>147</v>
      </c>
      <c r="E1805" t="s">
        <v>127</v>
      </c>
      <c r="F1805" t="str">
        <f t="shared" si="85"/>
        <v>New South Wales</v>
      </c>
      <c r="G1805" t="s">
        <v>10</v>
      </c>
      <c r="H1805">
        <v>2131</v>
      </c>
      <c r="I1805" t="s">
        <v>11</v>
      </c>
      <c r="J1805" t="s">
        <v>27</v>
      </c>
      <c r="K1805" t="s">
        <v>150</v>
      </c>
      <c r="L1805" t="s">
        <v>18</v>
      </c>
      <c r="M1805" s="5">
        <v>99.48</v>
      </c>
    </row>
    <row r="1806" spans="1:13" x14ac:dyDescent="0.2">
      <c r="A1806" s="2">
        <v>45148</v>
      </c>
      <c r="B1806" s="3">
        <f t="shared" si="86"/>
        <v>2024</v>
      </c>
      <c r="C1806" t="str">
        <f t="shared" si="84"/>
        <v>2023-2024</v>
      </c>
      <c r="D1806" t="s">
        <v>147</v>
      </c>
      <c r="E1806" t="s">
        <v>137</v>
      </c>
      <c r="F1806" t="str">
        <f t="shared" si="85"/>
        <v>New South Wales</v>
      </c>
      <c r="G1806" t="s">
        <v>10</v>
      </c>
      <c r="H1806">
        <v>2031</v>
      </c>
      <c r="I1806" t="s">
        <v>11</v>
      </c>
      <c r="J1806" t="s">
        <v>12</v>
      </c>
      <c r="K1806" t="s">
        <v>155</v>
      </c>
      <c r="L1806" t="s">
        <v>20</v>
      </c>
      <c r="M1806" s="5">
        <v>99.77000000000001</v>
      </c>
    </row>
    <row r="1807" spans="1:13" x14ac:dyDescent="0.2">
      <c r="A1807" s="2">
        <v>45102</v>
      </c>
      <c r="B1807" s="3">
        <f t="shared" si="86"/>
        <v>2023</v>
      </c>
      <c r="C1807" t="str">
        <f t="shared" si="84"/>
        <v>2022-2023</v>
      </c>
      <c r="D1807" t="s">
        <v>147</v>
      </c>
      <c r="E1807" t="s">
        <v>9</v>
      </c>
      <c r="F1807" t="str">
        <f t="shared" si="85"/>
        <v>New South Wales</v>
      </c>
      <c r="G1807" t="s">
        <v>10</v>
      </c>
      <c r="H1807">
        <v>2067</v>
      </c>
      <c r="I1807" t="s">
        <v>11</v>
      </c>
      <c r="J1807" t="s">
        <v>12</v>
      </c>
      <c r="K1807" t="s">
        <v>149</v>
      </c>
      <c r="L1807" t="s">
        <v>15</v>
      </c>
      <c r="M1807" s="5">
        <v>99.8</v>
      </c>
    </row>
    <row r="1808" spans="1:13" x14ac:dyDescent="0.2">
      <c r="A1808" s="2">
        <v>45455</v>
      </c>
      <c r="B1808" s="3">
        <f t="shared" si="86"/>
        <v>2024</v>
      </c>
      <c r="C1808" t="str">
        <f t="shared" si="84"/>
        <v>2023-2024</v>
      </c>
      <c r="D1808" t="s">
        <v>148</v>
      </c>
      <c r="E1808" t="s">
        <v>145</v>
      </c>
      <c r="F1808" t="str">
        <f t="shared" si="85"/>
        <v>New South Wales</v>
      </c>
      <c r="G1808" t="s">
        <v>10</v>
      </c>
      <c r="H1808">
        <v>2101</v>
      </c>
      <c r="I1808" t="s">
        <v>11</v>
      </c>
      <c r="J1808" t="s">
        <v>27</v>
      </c>
      <c r="K1808" t="s">
        <v>149</v>
      </c>
      <c r="L1808" t="s">
        <v>15</v>
      </c>
      <c r="M1808" s="5">
        <v>99.8</v>
      </c>
    </row>
    <row r="1809" spans="1:13" x14ac:dyDescent="0.2">
      <c r="A1809" s="2">
        <v>45237</v>
      </c>
      <c r="B1809" s="3">
        <f t="shared" si="86"/>
        <v>2024</v>
      </c>
      <c r="C1809" t="str">
        <f t="shared" si="84"/>
        <v>2023-2024</v>
      </c>
      <c r="D1809" t="s">
        <v>147</v>
      </c>
      <c r="E1809" t="s">
        <v>146</v>
      </c>
      <c r="F1809" t="str">
        <f t="shared" si="85"/>
        <v>Victoria</v>
      </c>
      <c r="G1809" t="s">
        <v>45</v>
      </c>
      <c r="H1809">
        <v>3353</v>
      </c>
      <c r="I1809" t="s">
        <v>11</v>
      </c>
      <c r="J1809" t="s">
        <v>60</v>
      </c>
      <c r="K1809" t="s">
        <v>150</v>
      </c>
      <c r="L1809" t="s">
        <v>18</v>
      </c>
      <c r="M1809" s="5">
        <v>99.95</v>
      </c>
    </row>
    <row r="1810" spans="1:13" x14ac:dyDescent="0.2">
      <c r="A1810" s="2">
        <v>45164</v>
      </c>
      <c r="B1810" s="3">
        <f t="shared" si="86"/>
        <v>2024</v>
      </c>
      <c r="C1810" t="str">
        <f t="shared" si="84"/>
        <v>2023-2024</v>
      </c>
      <c r="D1810" t="s">
        <v>147</v>
      </c>
      <c r="E1810" t="s">
        <v>144</v>
      </c>
      <c r="F1810" t="str">
        <f t="shared" si="85"/>
        <v>Queensland</v>
      </c>
      <c r="G1810" t="s">
        <v>35</v>
      </c>
      <c r="H1810">
        <v>4566</v>
      </c>
      <c r="I1810" t="s">
        <v>11</v>
      </c>
      <c r="J1810" t="s">
        <v>120</v>
      </c>
      <c r="K1810" t="s">
        <v>149</v>
      </c>
      <c r="L1810" t="s">
        <v>15</v>
      </c>
      <c r="M1810" s="5">
        <v>100</v>
      </c>
    </row>
    <row r="1811" spans="1:13" x14ac:dyDescent="0.2">
      <c r="A1811" s="2">
        <v>45349</v>
      </c>
      <c r="B1811" s="3">
        <f t="shared" si="86"/>
        <v>2024</v>
      </c>
      <c r="C1811" t="str">
        <f t="shared" si="84"/>
        <v>2023-2024</v>
      </c>
      <c r="D1811" t="s">
        <v>147</v>
      </c>
      <c r="E1811" t="s">
        <v>78</v>
      </c>
      <c r="F1811" t="str">
        <f t="shared" si="85"/>
        <v>New South Wales</v>
      </c>
      <c r="G1811" t="s">
        <v>10</v>
      </c>
      <c r="H1811">
        <v>2350</v>
      </c>
      <c r="I1811" t="s">
        <v>11</v>
      </c>
      <c r="J1811" t="s">
        <v>68</v>
      </c>
      <c r="K1811" t="s">
        <v>157</v>
      </c>
      <c r="L1811" t="s">
        <v>22</v>
      </c>
      <c r="M1811" s="5">
        <v>100.38</v>
      </c>
    </row>
    <row r="1812" spans="1:13" x14ac:dyDescent="0.2">
      <c r="A1812" s="2">
        <v>45567</v>
      </c>
      <c r="B1812" s="3">
        <f t="shared" si="86"/>
        <v>2025</v>
      </c>
      <c r="C1812" t="str">
        <f t="shared" si="84"/>
        <v>2024-2025</v>
      </c>
      <c r="D1812" t="s">
        <v>147</v>
      </c>
      <c r="E1812" t="s">
        <v>39</v>
      </c>
      <c r="F1812" t="str">
        <f t="shared" si="85"/>
        <v>South Australia</v>
      </c>
      <c r="G1812" t="s">
        <v>32</v>
      </c>
      <c r="H1812">
        <v>5343</v>
      </c>
      <c r="I1812" t="s">
        <v>11</v>
      </c>
      <c r="J1812" t="s">
        <v>38</v>
      </c>
      <c r="K1812" t="s">
        <v>154</v>
      </c>
      <c r="L1812" t="s">
        <v>14</v>
      </c>
      <c r="M1812" s="5">
        <v>100.6</v>
      </c>
    </row>
    <row r="1813" spans="1:13" x14ac:dyDescent="0.2">
      <c r="A1813" s="2">
        <v>45049</v>
      </c>
      <c r="B1813" s="3">
        <f t="shared" si="86"/>
        <v>2023</v>
      </c>
      <c r="C1813" t="str">
        <f t="shared" si="84"/>
        <v>2022-2023</v>
      </c>
      <c r="D1813" t="s">
        <v>147</v>
      </c>
      <c r="E1813" t="s">
        <v>64</v>
      </c>
      <c r="F1813" t="str">
        <f t="shared" si="85"/>
        <v>Victoria</v>
      </c>
      <c r="G1813" t="s">
        <v>45</v>
      </c>
      <c r="H1813">
        <v>3199</v>
      </c>
      <c r="I1813" t="s">
        <v>11</v>
      </c>
      <c r="J1813" t="s">
        <v>63</v>
      </c>
      <c r="K1813" t="s">
        <v>157</v>
      </c>
      <c r="L1813" t="s">
        <v>22</v>
      </c>
      <c r="M1813" s="5">
        <v>100.77</v>
      </c>
    </row>
    <row r="1814" spans="1:13" x14ac:dyDescent="0.2">
      <c r="A1814" s="2">
        <v>45321</v>
      </c>
      <c r="B1814" s="3">
        <f t="shared" si="86"/>
        <v>2024</v>
      </c>
      <c r="C1814" t="str">
        <f t="shared" si="84"/>
        <v>2023-2024</v>
      </c>
      <c r="D1814" t="s">
        <v>147</v>
      </c>
      <c r="E1814" t="s">
        <v>115</v>
      </c>
      <c r="F1814" t="str">
        <f t="shared" si="85"/>
        <v>Western Australia</v>
      </c>
      <c r="G1814" t="s">
        <v>48</v>
      </c>
      <c r="H1814">
        <v>6280</v>
      </c>
      <c r="I1814" t="s">
        <v>11</v>
      </c>
      <c r="J1814" t="s">
        <v>94</v>
      </c>
      <c r="K1814" t="s">
        <v>152</v>
      </c>
      <c r="L1814" t="s">
        <v>13</v>
      </c>
      <c r="M1814" s="5">
        <v>100.83000000000001</v>
      </c>
    </row>
    <row r="1815" spans="1:13" x14ac:dyDescent="0.2">
      <c r="A1815" s="2">
        <v>45589</v>
      </c>
      <c r="B1815" s="3">
        <f t="shared" si="86"/>
        <v>2025</v>
      </c>
      <c r="C1815" t="str">
        <f t="shared" si="84"/>
        <v>2024-2025</v>
      </c>
      <c r="D1815" t="s">
        <v>148</v>
      </c>
      <c r="E1815" t="s">
        <v>139</v>
      </c>
      <c r="F1815" t="str">
        <f t="shared" si="85"/>
        <v>New South Wales</v>
      </c>
      <c r="G1815" t="s">
        <v>10</v>
      </c>
      <c r="H1815">
        <v>2020</v>
      </c>
      <c r="I1815" t="s">
        <v>11</v>
      </c>
      <c r="J1815" t="s">
        <v>12</v>
      </c>
      <c r="K1815" t="s">
        <v>150</v>
      </c>
      <c r="L1815" t="s">
        <v>18</v>
      </c>
      <c r="M1815" s="5">
        <v>101.5</v>
      </c>
    </row>
    <row r="1816" spans="1:13" x14ac:dyDescent="0.2">
      <c r="A1816" s="2">
        <v>45585</v>
      </c>
      <c r="B1816" s="3">
        <f t="shared" si="86"/>
        <v>2025</v>
      </c>
      <c r="C1816" t="str">
        <f t="shared" si="84"/>
        <v>2024-2025</v>
      </c>
      <c r="D1816" t="s">
        <v>148</v>
      </c>
      <c r="E1816" t="s">
        <v>42</v>
      </c>
      <c r="F1816" t="str">
        <f t="shared" si="85"/>
        <v>Queensland</v>
      </c>
      <c r="G1816" t="s">
        <v>35</v>
      </c>
      <c r="H1816">
        <v>4053</v>
      </c>
      <c r="I1816" t="s">
        <v>11</v>
      </c>
      <c r="J1816" t="s">
        <v>43</v>
      </c>
      <c r="K1816" t="s">
        <v>149</v>
      </c>
      <c r="L1816" t="s">
        <v>15</v>
      </c>
      <c r="M1816" s="5">
        <v>101.55</v>
      </c>
    </row>
    <row r="1817" spans="1:13" x14ac:dyDescent="0.2">
      <c r="A1817" s="2">
        <v>45633</v>
      </c>
      <c r="B1817" s="3">
        <f t="shared" si="86"/>
        <v>2025</v>
      </c>
      <c r="C1817" t="str">
        <f t="shared" si="84"/>
        <v>2024-2025</v>
      </c>
      <c r="D1817" t="s">
        <v>147</v>
      </c>
      <c r="E1817" t="s">
        <v>53</v>
      </c>
      <c r="F1817" t="str">
        <f t="shared" si="85"/>
        <v>South Australia</v>
      </c>
      <c r="G1817" t="s">
        <v>32</v>
      </c>
      <c r="H1817">
        <v>5082</v>
      </c>
      <c r="I1817" t="s">
        <v>11</v>
      </c>
      <c r="J1817" t="s">
        <v>33</v>
      </c>
      <c r="K1817" t="s">
        <v>156</v>
      </c>
      <c r="L1817" t="s">
        <v>17</v>
      </c>
      <c r="M1817" s="5">
        <v>101.66</v>
      </c>
    </row>
    <row r="1818" spans="1:13" x14ac:dyDescent="0.2">
      <c r="A1818" s="2">
        <v>45612</v>
      </c>
      <c r="B1818" s="3">
        <f t="shared" si="86"/>
        <v>2025</v>
      </c>
      <c r="C1818" t="str">
        <f t="shared" si="84"/>
        <v>2024-2025</v>
      </c>
      <c r="D1818" t="s">
        <v>147</v>
      </c>
      <c r="E1818" t="s">
        <v>82</v>
      </c>
      <c r="F1818" t="str">
        <f t="shared" si="85"/>
        <v>Queensland</v>
      </c>
      <c r="G1818" t="s">
        <v>35</v>
      </c>
      <c r="H1818">
        <v>4012</v>
      </c>
      <c r="I1818" t="s">
        <v>11</v>
      </c>
      <c r="J1818" t="s">
        <v>43</v>
      </c>
      <c r="K1818" t="s">
        <v>19</v>
      </c>
      <c r="L1818" t="s">
        <v>23</v>
      </c>
      <c r="M1818" s="5">
        <v>101.87</v>
      </c>
    </row>
    <row r="1819" spans="1:13" x14ac:dyDescent="0.2">
      <c r="A1819" s="2">
        <v>45527</v>
      </c>
      <c r="B1819" s="3">
        <f t="shared" si="86"/>
        <v>2025</v>
      </c>
      <c r="C1819" t="str">
        <f t="shared" si="84"/>
        <v>2024-2025</v>
      </c>
      <c r="D1819" t="s">
        <v>148</v>
      </c>
      <c r="E1819" t="s">
        <v>138</v>
      </c>
      <c r="F1819" t="str">
        <f t="shared" si="85"/>
        <v>Queensland</v>
      </c>
      <c r="G1819" t="s">
        <v>35</v>
      </c>
      <c r="H1819">
        <v>4558</v>
      </c>
      <c r="I1819" t="s">
        <v>11</v>
      </c>
      <c r="J1819" t="s">
        <v>120</v>
      </c>
      <c r="K1819" t="s">
        <v>151</v>
      </c>
      <c r="L1819" t="s">
        <v>21</v>
      </c>
      <c r="M1819" s="5">
        <v>101.88</v>
      </c>
    </row>
    <row r="1820" spans="1:13" x14ac:dyDescent="0.2">
      <c r="A1820" s="2">
        <v>45181</v>
      </c>
      <c r="B1820" s="3">
        <f t="shared" si="86"/>
        <v>2024</v>
      </c>
      <c r="C1820" t="str">
        <f t="shared" si="84"/>
        <v>2023-2024</v>
      </c>
      <c r="D1820" t="s">
        <v>147</v>
      </c>
      <c r="E1820" t="s">
        <v>73</v>
      </c>
      <c r="F1820" t="str">
        <f t="shared" si="85"/>
        <v>Victoria</v>
      </c>
      <c r="G1820" t="s">
        <v>45</v>
      </c>
      <c r="H1820">
        <v>3136</v>
      </c>
      <c r="I1820" t="s">
        <v>11</v>
      </c>
      <c r="J1820" t="s">
        <v>63</v>
      </c>
      <c r="K1820" t="s">
        <v>154</v>
      </c>
      <c r="L1820" t="s">
        <v>14</v>
      </c>
      <c r="M1820" s="5">
        <v>101.89000000000001</v>
      </c>
    </row>
    <row r="1821" spans="1:13" x14ac:dyDescent="0.2">
      <c r="A1821" s="2">
        <v>45144</v>
      </c>
      <c r="B1821" s="3">
        <f t="shared" si="86"/>
        <v>2024</v>
      </c>
      <c r="C1821" t="str">
        <f t="shared" si="84"/>
        <v>2023-2024</v>
      </c>
      <c r="D1821" t="s">
        <v>148</v>
      </c>
      <c r="E1821" t="s">
        <v>111</v>
      </c>
      <c r="F1821" t="str">
        <f t="shared" si="85"/>
        <v>New South Wales</v>
      </c>
      <c r="G1821" t="s">
        <v>10</v>
      </c>
      <c r="H1821">
        <v>2120</v>
      </c>
      <c r="I1821" t="s">
        <v>11</v>
      </c>
      <c r="J1821" t="s">
        <v>27</v>
      </c>
      <c r="K1821" t="s">
        <v>156</v>
      </c>
      <c r="L1821" t="s">
        <v>17</v>
      </c>
      <c r="M1821" s="5">
        <v>102.33000000000001</v>
      </c>
    </row>
    <row r="1822" spans="1:13" x14ac:dyDescent="0.2">
      <c r="A1822" s="2">
        <v>44957</v>
      </c>
      <c r="B1822" s="3">
        <f t="shared" si="86"/>
        <v>2023</v>
      </c>
      <c r="C1822" t="str">
        <f t="shared" si="84"/>
        <v>2022-2023</v>
      </c>
      <c r="D1822" t="s">
        <v>147</v>
      </c>
      <c r="E1822" t="s">
        <v>111</v>
      </c>
      <c r="F1822" t="str">
        <f t="shared" si="85"/>
        <v>New South Wales</v>
      </c>
      <c r="G1822" t="s">
        <v>10</v>
      </c>
      <c r="H1822">
        <v>2120</v>
      </c>
      <c r="I1822" t="s">
        <v>11</v>
      </c>
      <c r="J1822" t="s">
        <v>27</v>
      </c>
      <c r="K1822" t="s">
        <v>19</v>
      </c>
      <c r="L1822" t="s">
        <v>23</v>
      </c>
      <c r="M1822" s="5">
        <v>102.43</v>
      </c>
    </row>
    <row r="1823" spans="1:13" x14ac:dyDescent="0.2">
      <c r="A1823" s="2">
        <v>45525</v>
      </c>
      <c r="B1823" s="3">
        <f t="shared" si="86"/>
        <v>2025</v>
      </c>
      <c r="C1823" t="str">
        <f t="shared" si="84"/>
        <v>2024-2025</v>
      </c>
      <c r="D1823" t="s">
        <v>148</v>
      </c>
      <c r="E1823" t="s">
        <v>123</v>
      </c>
      <c r="F1823" t="str">
        <f t="shared" si="85"/>
        <v>Western Australia</v>
      </c>
      <c r="G1823" t="s">
        <v>48</v>
      </c>
      <c r="H1823">
        <v>6109</v>
      </c>
      <c r="I1823" t="s">
        <v>11</v>
      </c>
      <c r="J1823" t="s">
        <v>94</v>
      </c>
      <c r="K1823" t="s">
        <v>153</v>
      </c>
      <c r="L1823" t="s">
        <v>16</v>
      </c>
      <c r="M1823" s="5">
        <v>102.62</v>
      </c>
    </row>
    <row r="1824" spans="1:13" x14ac:dyDescent="0.2">
      <c r="A1824" s="2">
        <v>45088</v>
      </c>
      <c r="B1824" s="3">
        <f t="shared" si="86"/>
        <v>2023</v>
      </c>
      <c r="C1824" t="str">
        <f t="shared" si="84"/>
        <v>2022-2023</v>
      </c>
      <c r="D1824" t="s">
        <v>147</v>
      </c>
      <c r="E1824" t="s">
        <v>97</v>
      </c>
      <c r="F1824" t="str">
        <f t="shared" si="85"/>
        <v>Tasmania</v>
      </c>
      <c r="G1824" t="s">
        <v>70</v>
      </c>
      <c r="H1824">
        <v>7250</v>
      </c>
      <c r="I1824" t="s">
        <v>11</v>
      </c>
      <c r="J1824" t="s">
        <v>71</v>
      </c>
      <c r="K1824" t="s">
        <v>19</v>
      </c>
      <c r="L1824" t="s">
        <v>23</v>
      </c>
      <c r="M1824" s="5">
        <v>102.77</v>
      </c>
    </row>
    <row r="1825" spans="1:13" x14ac:dyDescent="0.2">
      <c r="A1825" s="2">
        <v>45069</v>
      </c>
      <c r="B1825" s="3">
        <f t="shared" si="86"/>
        <v>2023</v>
      </c>
      <c r="C1825" t="str">
        <f t="shared" si="84"/>
        <v>2022-2023</v>
      </c>
      <c r="D1825" t="s">
        <v>147</v>
      </c>
      <c r="E1825" t="s">
        <v>129</v>
      </c>
      <c r="F1825" t="str">
        <f t="shared" si="85"/>
        <v>Tasmania</v>
      </c>
      <c r="G1825" t="s">
        <v>70</v>
      </c>
      <c r="H1825">
        <v>7010</v>
      </c>
      <c r="I1825" t="s">
        <v>11</v>
      </c>
      <c r="J1825" t="s">
        <v>71</v>
      </c>
      <c r="K1825" t="s">
        <v>150</v>
      </c>
      <c r="L1825" t="s">
        <v>18</v>
      </c>
      <c r="M1825" s="5">
        <v>102.81</v>
      </c>
    </row>
    <row r="1826" spans="1:13" x14ac:dyDescent="0.2">
      <c r="A1826" s="2">
        <v>45006</v>
      </c>
      <c r="B1826" s="3">
        <f t="shared" si="86"/>
        <v>2023</v>
      </c>
      <c r="C1826" t="str">
        <f t="shared" si="84"/>
        <v>2022-2023</v>
      </c>
      <c r="D1826" t="s">
        <v>147</v>
      </c>
      <c r="E1826" t="s">
        <v>53</v>
      </c>
      <c r="F1826" t="str">
        <f t="shared" si="85"/>
        <v>South Australia</v>
      </c>
      <c r="G1826" t="s">
        <v>32</v>
      </c>
      <c r="H1826">
        <v>5082</v>
      </c>
      <c r="I1826" t="s">
        <v>11</v>
      </c>
      <c r="J1826" t="s">
        <v>33</v>
      </c>
      <c r="K1826" t="s">
        <v>154</v>
      </c>
      <c r="L1826" t="s">
        <v>14</v>
      </c>
      <c r="M1826" s="5">
        <v>102.89999999999999</v>
      </c>
    </row>
    <row r="1827" spans="1:13" x14ac:dyDescent="0.2">
      <c r="A1827" s="2">
        <v>45635</v>
      </c>
      <c r="B1827" s="3">
        <f t="shared" si="86"/>
        <v>2025</v>
      </c>
      <c r="C1827" t="str">
        <f t="shared" si="84"/>
        <v>2024-2025</v>
      </c>
      <c r="D1827" t="s">
        <v>147</v>
      </c>
      <c r="E1827" t="s">
        <v>82</v>
      </c>
      <c r="F1827" t="str">
        <f t="shared" si="85"/>
        <v>Queensland</v>
      </c>
      <c r="G1827" t="s">
        <v>35</v>
      </c>
      <c r="H1827">
        <v>4012</v>
      </c>
      <c r="I1827" t="s">
        <v>11</v>
      </c>
      <c r="J1827" t="s">
        <v>43</v>
      </c>
      <c r="K1827" t="s">
        <v>153</v>
      </c>
      <c r="L1827" t="s">
        <v>16</v>
      </c>
      <c r="M1827" s="5">
        <v>102.93</v>
      </c>
    </row>
    <row r="1828" spans="1:13" x14ac:dyDescent="0.2">
      <c r="A1828" s="2">
        <v>44971</v>
      </c>
      <c r="B1828" s="3">
        <f t="shared" si="86"/>
        <v>2023</v>
      </c>
      <c r="C1828" t="str">
        <f t="shared" si="84"/>
        <v>2022-2023</v>
      </c>
      <c r="D1828" t="s">
        <v>147</v>
      </c>
      <c r="E1828" t="s">
        <v>103</v>
      </c>
      <c r="F1828" t="str">
        <f t="shared" si="85"/>
        <v>Queensland</v>
      </c>
      <c r="G1828" t="s">
        <v>35</v>
      </c>
      <c r="H1828">
        <v>4509</v>
      </c>
      <c r="I1828" t="s">
        <v>11</v>
      </c>
      <c r="J1828" t="s">
        <v>104</v>
      </c>
      <c r="K1828" t="s">
        <v>149</v>
      </c>
      <c r="L1828" t="s">
        <v>15</v>
      </c>
      <c r="M1828" s="5">
        <v>103</v>
      </c>
    </row>
    <row r="1829" spans="1:13" x14ac:dyDescent="0.2">
      <c r="A1829" s="2">
        <v>45388</v>
      </c>
      <c r="B1829" s="3">
        <f t="shared" si="86"/>
        <v>2024</v>
      </c>
      <c r="C1829" t="str">
        <f t="shared" si="84"/>
        <v>2023-2024</v>
      </c>
      <c r="D1829" t="s">
        <v>147</v>
      </c>
      <c r="E1829" t="s">
        <v>40</v>
      </c>
      <c r="F1829" t="str">
        <f t="shared" si="85"/>
        <v>New South Wales</v>
      </c>
      <c r="G1829" t="s">
        <v>10</v>
      </c>
      <c r="H1829">
        <v>2116</v>
      </c>
      <c r="I1829" t="s">
        <v>11</v>
      </c>
      <c r="J1829" t="s">
        <v>27</v>
      </c>
      <c r="K1829" t="s">
        <v>153</v>
      </c>
      <c r="L1829" t="s">
        <v>16</v>
      </c>
      <c r="M1829" s="5">
        <v>103.07</v>
      </c>
    </row>
    <row r="1830" spans="1:13" x14ac:dyDescent="0.2">
      <c r="A1830" s="2">
        <v>44975</v>
      </c>
      <c r="B1830" s="3">
        <f t="shared" si="86"/>
        <v>2023</v>
      </c>
      <c r="C1830" t="str">
        <f t="shared" si="84"/>
        <v>2022-2023</v>
      </c>
      <c r="D1830" t="s">
        <v>148</v>
      </c>
      <c r="E1830" t="s">
        <v>144</v>
      </c>
      <c r="F1830" t="str">
        <f t="shared" si="85"/>
        <v>Queensland</v>
      </c>
      <c r="G1830" t="s">
        <v>35</v>
      </c>
      <c r="H1830">
        <v>4566</v>
      </c>
      <c r="I1830" t="s">
        <v>11</v>
      </c>
      <c r="J1830" t="s">
        <v>120</v>
      </c>
      <c r="K1830" t="s">
        <v>156</v>
      </c>
      <c r="L1830" t="s">
        <v>17</v>
      </c>
      <c r="M1830" s="5">
        <v>103.77</v>
      </c>
    </row>
    <row r="1831" spans="1:13" x14ac:dyDescent="0.2">
      <c r="A1831" s="2">
        <v>45506</v>
      </c>
      <c r="B1831" s="3">
        <f t="shared" si="86"/>
        <v>2025</v>
      </c>
      <c r="C1831" t="str">
        <f t="shared" si="84"/>
        <v>2024-2025</v>
      </c>
      <c r="D1831" t="s">
        <v>148</v>
      </c>
      <c r="E1831" t="s">
        <v>125</v>
      </c>
      <c r="F1831" t="str">
        <f t="shared" si="85"/>
        <v>Victoria</v>
      </c>
      <c r="G1831" t="s">
        <v>45</v>
      </c>
      <c r="H1831">
        <v>3400</v>
      </c>
      <c r="I1831" t="s">
        <v>11</v>
      </c>
      <c r="J1831" t="s">
        <v>60</v>
      </c>
      <c r="K1831" t="s">
        <v>152</v>
      </c>
      <c r="L1831" t="s">
        <v>13</v>
      </c>
      <c r="M1831" s="5">
        <v>103.87</v>
      </c>
    </row>
    <row r="1832" spans="1:13" x14ac:dyDescent="0.2">
      <c r="A1832" s="2">
        <v>45341</v>
      </c>
      <c r="B1832" s="3">
        <f t="shared" si="86"/>
        <v>2024</v>
      </c>
      <c r="C1832" t="str">
        <f t="shared" si="84"/>
        <v>2023-2024</v>
      </c>
      <c r="D1832" t="s">
        <v>148</v>
      </c>
      <c r="E1832" t="s">
        <v>106</v>
      </c>
      <c r="F1832" t="str">
        <f t="shared" si="85"/>
        <v>Victoria</v>
      </c>
      <c r="G1832" t="s">
        <v>45</v>
      </c>
      <c r="H1832">
        <v>3915</v>
      </c>
      <c r="I1832" t="s">
        <v>11</v>
      </c>
      <c r="J1832" t="s">
        <v>55</v>
      </c>
      <c r="K1832" t="s">
        <v>154</v>
      </c>
      <c r="L1832" t="s">
        <v>14</v>
      </c>
      <c r="M1832" s="5">
        <v>103.92</v>
      </c>
    </row>
    <row r="1833" spans="1:13" x14ac:dyDescent="0.2">
      <c r="A1833" s="2">
        <v>45465</v>
      </c>
      <c r="B1833" s="3">
        <f t="shared" si="86"/>
        <v>2024</v>
      </c>
      <c r="C1833" t="str">
        <f t="shared" si="84"/>
        <v>2023-2024</v>
      </c>
      <c r="D1833" t="s">
        <v>147</v>
      </c>
      <c r="E1833" t="s">
        <v>31</v>
      </c>
      <c r="F1833" t="str">
        <f t="shared" si="85"/>
        <v>South Australia</v>
      </c>
      <c r="G1833" t="s">
        <v>32</v>
      </c>
      <c r="H1833">
        <v>5168</v>
      </c>
      <c r="I1833" t="s">
        <v>11</v>
      </c>
      <c r="J1833" t="s">
        <v>33</v>
      </c>
      <c r="K1833" t="s">
        <v>153</v>
      </c>
      <c r="L1833" t="s">
        <v>16</v>
      </c>
      <c r="M1833" s="5">
        <v>103.92</v>
      </c>
    </row>
    <row r="1834" spans="1:13" x14ac:dyDescent="0.2">
      <c r="A1834" s="2">
        <v>45383</v>
      </c>
      <c r="B1834" s="3">
        <f t="shared" si="86"/>
        <v>2024</v>
      </c>
      <c r="C1834" t="str">
        <f t="shared" si="84"/>
        <v>2023-2024</v>
      </c>
      <c r="D1834" t="s">
        <v>148</v>
      </c>
      <c r="E1834" t="s">
        <v>90</v>
      </c>
      <c r="F1834" t="str">
        <f t="shared" si="85"/>
        <v>Victoria</v>
      </c>
      <c r="G1834" t="s">
        <v>45</v>
      </c>
      <c r="H1834">
        <v>3179</v>
      </c>
      <c r="I1834" t="s">
        <v>11</v>
      </c>
      <c r="J1834" t="s">
        <v>63</v>
      </c>
      <c r="K1834" t="s">
        <v>154</v>
      </c>
      <c r="L1834" t="s">
        <v>14</v>
      </c>
      <c r="M1834" s="5">
        <v>103.92</v>
      </c>
    </row>
    <row r="1835" spans="1:13" x14ac:dyDescent="0.2">
      <c r="A1835" s="2">
        <v>45066</v>
      </c>
      <c r="B1835" s="3">
        <f t="shared" si="86"/>
        <v>2023</v>
      </c>
      <c r="C1835" t="str">
        <f t="shared" si="84"/>
        <v>2022-2023</v>
      </c>
      <c r="D1835" t="s">
        <v>148</v>
      </c>
      <c r="E1835" t="s">
        <v>117</v>
      </c>
      <c r="F1835" t="str">
        <f t="shared" si="85"/>
        <v>Queensland</v>
      </c>
      <c r="G1835" t="s">
        <v>35</v>
      </c>
      <c r="H1835">
        <v>4119</v>
      </c>
      <c r="I1835" t="s">
        <v>11</v>
      </c>
      <c r="J1835" t="s">
        <v>43</v>
      </c>
      <c r="K1835" t="s">
        <v>153</v>
      </c>
      <c r="L1835" t="s">
        <v>16</v>
      </c>
      <c r="M1835" s="5">
        <v>103.92</v>
      </c>
    </row>
    <row r="1836" spans="1:13" x14ac:dyDescent="0.2">
      <c r="A1836" s="2">
        <v>45256</v>
      </c>
      <c r="B1836" s="3">
        <f t="shared" si="86"/>
        <v>2024</v>
      </c>
      <c r="C1836" t="str">
        <f t="shared" si="84"/>
        <v>2023-2024</v>
      </c>
      <c r="D1836" t="s">
        <v>148</v>
      </c>
      <c r="E1836" t="s">
        <v>31</v>
      </c>
      <c r="F1836" t="str">
        <f t="shared" si="85"/>
        <v>South Australia</v>
      </c>
      <c r="G1836" t="s">
        <v>32</v>
      </c>
      <c r="H1836">
        <v>5168</v>
      </c>
      <c r="I1836" t="s">
        <v>11</v>
      </c>
      <c r="J1836" t="s">
        <v>33</v>
      </c>
      <c r="K1836" t="s">
        <v>154</v>
      </c>
      <c r="L1836" t="s">
        <v>14</v>
      </c>
      <c r="M1836" s="5">
        <v>104.47</v>
      </c>
    </row>
    <row r="1837" spans="1:13" x14ac:dyDescent="0.2">
      <c r="A1837" s="2">
        <v>45315</v>
      </c>
      <c r="B1837" s="3">
        <f t="shared" si="86"/>
        <v>2024</v>
      </c>
      <c r="C1837" t="str">
        <f t="shared" si="84"/>
        <v>2023-2024</v>
      </c>
      <c r="D1837" t="s">
        <v>148</v>
      </c>
      <c r="E1837" t="s">
        <v>90</v>
      </c>
      <c r="F1837" t="str">
        <f t="shared" si="85"/>
        <v>Victoria</v>
      </c>
      <c r="G1837" t="s">
        <v>45</v>
      </c>
      <c r="H1837">
        <v>3179</v>
      </c>
      <c r="I1837" t="s">
        <v>11</v>
      </c>
      <c r="J1837" t="s">
        <v>63</v>
      </c>
      <c r="K1837" t="s">
        <v>152</v>
      </c>
      <c r="L1837" t="s">
        <v>13</v>
      </c>
      <c r="M1837" s="5">
        <v>104.5</v>
      </c>
    </row>
    <row r="1838" spans="1:13" x14ac:dyDescent="0.2">
      <c r="A1838" s="2">
        <v>45263</v>
      </c>
      <c r="B1838" s="3">
        <f t="shared" si="86"/>
        <v>2024</v>
      </c>
      <c r="C1838" t="str">
        <f t="shared" si="84"/>
        <v>2023-2024</v>
      </c>
      <c r="D1838" t="s">
        <v>147</v>
      </c>
      <c r="E1838" t="s">
        <v>109</v>
      </c>
      <c r="F1838" t="str">
        <f t="shared" si="85"/>
        <v>New South Wales</v>
      </c>
      <c r="G1838" t="s">
        <v>10</v>
      </c>
      <c r="H1838">
        <v>2480</v>
      </c>
      <c r="I1838" t="s">
        <v>11</v>
      </c>
      <c r="J1838" t="s">
        <v>68</v>
      </c>
      <c r="K1838" t="s">
        <v>150</v>
      </c>
      <c r="L1838" t="s">
        <v>18</v>
      </c>
      <c r="M1838" s="5">
        <v>104.73</v>
      </c>
    </row>
    <row r="1839" spans="1:13" x14ac:dyDescent="0.2">
      <c r="A1839" s="2">
        <v>45393</v>
      </c>
      <c r="B1839" s="3">
        <f t="shared" si="86"/>
        <v>2024</v>
      </c>
      <c r="C1839" t="str">
        <f t="shared" si="84"/>
        <v>2023-2024</v>
      </c>
      <c r="D1839" t="s">
        <v>147</v>
      </c>
      <c r="E1839" t="s">
        <v>126</v>
      </c>
      <c r="F1839" t="str">
        <f t="shared" si="85"/>
        <v>Queensland</v>
      </c>
      <c r="G1839" t="s">
        <v>35</v>
      </c>
      <c r="H1839">
        <v>4551</v>
      </c>
      <c r="I1839" t="s">
        <v>11</v>
      </c>
      <c r="J1839" t="s">
        <v>120</v>
      </c>
      <c r="K1839" t="s">
        <v>157</v>
      </c>
      <c r="L1839" t="s">
        <v>22</v>
      </c>
      <c r="M1839" s="5">
        <v>104.77</v>
      </c>
    </row>
    <row r="1840" spans="1:13" x14ac:dyDescent="0.2">
      <c r="A1840" s="2">
        <v>45610</v>
      </c>
      <c r="B1840" s="3">
        <f t="shared" si="86"/>
        <v>2025</v>
      </c>
      <c r="C1840" t="str">
        <f t="shared" si="84"/>
        <v>2024-2025</v>
      </c>
      <c r="D1840" t="s">
        <v>148</v>
      </c>
      <c r="E1840" t="s">
        <v>123</v>
      </c>
      <c r="F1840" t="str">
        <f t="shared" si="85"/>
        <v>Western Australia</v>
      </c>
      <c r="G1840" t="s">
        <v>48</v>
      </c>
      <c r="H1840">
        <v>6109</v>
      </c>
      <c r="I1840" t="s">
        <v>11</v>
      </c>
      <c r="J1840" t="s">
        <v>94</v>
      </c>
      <c r="K1840" t="s">
        <v>149</v>
      </c>
      <c r="L1840" t="s">
        <v>15</v>
      </c>
      <c r="M1840" s="5">
        <v>104.79</v>
      </c>
    </row>
    <row r="1841" spans="1:13" x14ac:dyDescent="0.2">
      <c r="A1841" s="2">
        <v>45035</v>
      </c>
      <c r="B1841" s="3">
        <f t="shared" si="86"/>
        <v>2023</v>
      </c>
      <c r="C1841" t="str">
        <f t="shared" si="84"/>
        <v>2022-2023</v>
      </c>
      <c r="D1841" t="s">
        <v>147</v>
      </c>
      <c r="E1841" t="s">
        <v>139</v>
      </c>
      <c r="F1841" t="str">
        <f t="shared" si="85"/>
        <v>New South Wales</v>
      </c>
      <c r="G1841" t="s">
        <v>10</v>
      </c>
      <c r="H1841">
        <v>2020</v>
      </c>
      <c r="I1841" t="s">
        <v>11</v>
      </c>
      <c r="J1841" t="s">
        <v>12</v>
      </c>
      <c r="K1841" t="s">
        <v>149</v>
      </c>
      <c r="L1841" t="s">
        <v>15</v>
      </c>
      <c r="M1841" s="5">
        <v>104.79</v>
      </c>
    </row>
    <row r="1842" spans="1:13" x14ac:dyDescent="0.2">
      <c r="A1842" s="2">
        <v>44931</v>
      </c>
      <c r="B1842" s="3">
        <f t="shared" si="86"/>
        <v>2023</v>
      </c>
      <c r="C1842" t="str">
        <f t="shared" si="84"/>
        <v>2022-2023</v>
      </c>
      <c r="D1842" t="s">
        <v>147</v>
      </c>
      <c r="E1842" t="s">
        <v>91</v>
      </c>
      <c r="F1842" t="str">
        <f t="shared" si="85"/>
        <v>Victoria</v>
      </c>
      <c r="G1842" t="s">
        <v>45</v>
      </c>
      <c r="H1842">
        <v>3690</v>
      </c>
      <c r="I1842" t="s">
        <v>11</v>
      </c>
      <c r="J1842" t="s">
        <v>55</v>
      </c>
      <c r="K1842" t="s">
        <v>149</v>
      </c>
      <c r="L1842" t="s">
        <v>15</v>
      </c>
      <c r="M1842" s="5">
        <v>104.79</v>
      </c>
    </row>
    <row r="1843" spans="1:13" x14ac:dyDescent="0.2">
      <c r="A1843" s="2">
        <v>45426</v>
      </c>
      <c r="B1843" s="3">
        <f t="shared" si="86"/>
        <v>2024</v>
      </c>
      <c r="C1843" t="str">
        <f t="shared" si="84"/>
        <v>2023-2024</v>
      </c>
      <c r="D1843" t="s">
        <v>147</v>
      </c>
      <c r="E1843" t="s">
        <v>39</v>
      </c>
      <c r="F1843" t="str">
        <f t="shared" si="85"/>
        <v>South Australia</v>
      </c>
      <c r="G1843" t="s">
        <v>32</v>
      </c>
      <c r="H1843">
        <v>5343</v>
      </c>
      <c r="I1843" t="s">
        <v>11</v>
      </c>
      <c r="J1843" t="s">
        <v>38</v>
      </c>
      <c r="K1843" t="s">
        <v>19</v>
      </c>
      <c r="L1843" t="s">
        <v>23</v>
      </c>
      <c r="M1843" s="5">
        <v>104.84</v>
      </c>
    </row>
    <row r="1844" spans="1:13" x14ac:dyDescent="0.2">
      <c r="A1844" s="2">
        <v>45176</v>
      </c>
      <c r="B1844" s="3">
        <f t="shared" si="86"/>
        <v>2024</v>
      </c>
      <c r="C1844" t="str">
        <f t="shared" si="84"/>
        <v>2023-2024</v>
      </c>
      <c r="D1844" t="s">
        <v>147</v>
      </c>
      <c r="E1844" t="s">
        <v>47</v>
      </c>
      <c r="F1844" t="str">
        <f t="shared" si="85"/>
        <v>Western Australia</v>
      </c>
      <c r="G1844" t="s">
        <v>48</v>
      </c>
      <c r="H1844">
        <v>6030</v>
      </c>
      <c r="I1844" t="s">
        <v>11</v>
      </c>
      <c r="J1844" t="s">
        <v>49</v>
      </c>
      <c r="K1844" t="s">
        <v>150</v>
      </c>
      <c r="L1844" t="s">
        <v>18</v>
      </c>
      <c r="M1844" s="5">
        <v>104.89000000000001</v>
      </c>
    </row>
    <row r="1845" spans="1:13" x14ac:dyDescent="0.2">
      <c r="A1845" s="2">
        <v>45286</v>
      </c>
      <c r="B1845" s="3">
        <f t="shared" si="86"/>
        <v>2024</v>
      </c>
      <c r="C1845" t="str">
        <f t="shared" si="84"/>
        <v>2023-2024</v>
      </c>
      <c r="D1845" t="s">
        <v>148</v>
      </c>
      <c r="E1845" t="s">
        <v>47</v>
      </c>
      <c r="F1845" t="str">
        <f t="shared" si="85"/>
        <v>Western Australia</v>
      </c>
      <c r="G1845" t="s">
        <v>48</v>
      </c>
      <c r="H1845">
        <v>6030</v>
      </c>
      <c r="I1845" t="s">
        <v>11</v>
      </c>
      <c r="J1845" t="s">
        <v>49</v>
      </c>
      <c r="K1845" t="s">
        <v>150</v>
      </c>
      <c r="L1845" t="s">
        <v>18</v>
      </c>
      <c r="M1845" s="5">
        <v>104.9</v>
      </c>
    </row>
    <row r="1846" spans="1:13" x14ac:dyDescent="0.2">
      <c r="A1846" s="2">
        <v>45439</v>
      </c>
      <c r="B1846" s="3">
        <f t="shared" si="86"/>
        <v>2024</v>
      </c>
      <c r="C1846" t="str">
        <f t="shared" si="84"/>
        <v>2023-2024</v>
      </c>
      <c r="D1846" t="s">
        <v>147</v>
      </c>
      <c r="E1846" t="s">
        <v>78</v>
      </c>
      <c r="F1846" t="str">
        <f t="shared" si="85"/>
        <v>New South Wales</v>
      </c>
      <c r="G1846" t="s">
        <v>10</v>
      </c>
      <c r="H1846">
        <v>2350</v>
      </c>
      <c r="I1846" t="s">
        <v>11</v>
      </c>
      <c r="J1846" t="s">
        <v>68</v>
      </c>
      <c r="K1846" t="s">
        <v>154</v>
      </c>
      <c r="L1846" t="s">
        <v>14</v>
      </c>
      <c r="M1846" s="5">
        <v>104.93</v>
      </c>
    </row>
    <row r="1847" spans="1:13" x14ac:dyDescent="0.2">
      <c r="A1847" s="2">
        <v>44942</v>
      </c>
      <c r="B1847" s="3">
        <f t="shared" si="86"/>
        <v>2023</v>
      </c>
      <c r="C1847" t="str">
        <f t="shared" si="84"/>
        <v>2022-2023</v>
      </c>
      <c r="D1847" t="s">
        <v>148</v>
      </c>
      <c r="E1847" t="s">
        <v>123</v>
      </c>
      <c r="F1847" t="str">
        <f t="shared" si="85"/>
        <v>Western Australia</v>
      </c>
      <c r="G1847" t="s">
        <v>48</v>
      </c>
      <c r="H1847">
        <v>6109</v>
      </c>
      <c r="I1847" t="s">
        <v>11</v>
      </c>
      <c r="J1847" t="s">
        <v>94</v>
      </c>
      <c r="K1847" t="s">
        <v>153</v>
      </c>
      <c r="L1847" t="s">
        <v>16</v>
      </c>
      <c r="M1847" s="5">
        <v>104.93</v>
      </c>
    </row>
    <row r="1848" spans="1:13" x14ac:dyDescent="0.2">
      <c r="A1848" s="2">
        <v>45285</v>
      </c>
      <c r="B1848" s="3">
        <f t="shared" si="86"/>
        <v>2024</v>
      </c>
      <c r="C1848" t="str">
        <f t="shared" si="84"/>
        <v>2023-2024</v>
      </c>
      <c r="D1848" t="s">
        <v>148</v>
      </c>
      <c r="E1848" t="s">
        <v>98</v>
      </c>
      <c r="F1848" t="str">
        <f t="shared" si="85"/>
        <v>Victoria</v>
      </c>
      <c r="G1848" t="s">
        <v>45</v>
      </c>
      <c r="H1848">
        <v>3429</v>
      </c>
      <c r="I1848" t="s">
        <v>11</v>
      </c>
      <c r="J1848" t="s">
        <v>60</v>
      </c>
      <c r="K1848" t="s">
        <v>151</v>
      </c>
      <c r="L1848" t="s">
        <v>21</v>
      </c>
      <c r="M1848" s="5">
        <v>104.93</v>
      </c>
    </row>
    <row r="1849" spans="1:13" x14ac:dyDescent="0.2">
      <c r="A1849" s="2">
        <v>45011</v>
      </c>
      <c r="B1849" s="3">
        <f t="shared" si="86"/>
        <v>2023</v>
      </c>
      <c r="C1849" t="str">
        <f t="shared" si="84"/>
        <v>2022-2023</v>
      </c>
      <c r="D1849" t="s">
        <v>148</v>
      </c>
      <c r="E1849" t="s">
        <v>47</v>
      </c>
      <c r="F1849" t="str">
        <f t="shared" si="85"/>
        <v>Western Australia</v>
      </c>
      <c r="G1849" t="s">
        <v>48</v>
      </c>
      <c r="H1849">
        <v>6030</v>
      </c>
      <c r="I1849" t="s">
        <v>11</v>
      </c>
      <c r="J1849" t="s">
        <v>49</v>
      </c>
      <c r="K1849" t="s">
        <v>19</v>
      </c>
      <c r="L1849" t="s">
        <v>23</v>
      </c>
      <c r="M1849" s="5">
        <v>104.98</v>
      </c>
    </row>
    <row r="1850" spans="1:13" x14ac:dyDescent="0.2">
      <c r="A1850" s="2">
        <v>44962</v>
      </c>
      <c r="B1850" s="3">
        <f t="shared" si="86"/>
        <v>2023</v>
      </c>
      <c r="C1850" t="str">
        <f t="shared" si="84"/>
        <v>2022-2023</v>
      </c>
      <c r="D1850" t="s">
        <v>148</v>
      </c>
      <c r="E1850" t="s">
        <v>119</v>
      </c>
      <c r="F1850" t="str">
        <f t="shared" si="85"/>
        <v>Queensland</v>
      </c>
      <c r="G1850" t="s">
        <v>35</v>
      </c>
      <c r="H1850">
        <v>4570</v>
      </c>
      <c r="I1850" t="s">
        <v>11</v>
      </c>
      <c r="J1850" t="s">
        <v>120</v>
      </c>
      <c r="K1850" t="s">
        <v>149</v>
      </c>
      <c r="L1850" t="s">
        <v>15</v>
      </c>
      <c r="M1850" s="5">
        <v>105.37</v>
      </c>
    </row>
    <row r="1851" spans="1:13" x14ac:dyDescent="0.2">
      <c r="A1851" s="2">
        <v>45105</v>
      </c>
      <c r="B1851" s="3">
        <f t="shared" si="86"/>
        <v>2023</v>
      </c>
      <c r="C1851" t="str">
        <f t="shared" si="84"/>
        <v>2022-2023</v>
      </c>
      <c r="D1851" t="s">
        <v>147</v>
      </c>
      <c r="E1851" t="s">
        <v>82</v>
      </c>
      <c r="F1851" t="str">
        <f t="shared" si="85"/>
        <v>Queensland</v>
      </c>
      <c r="G1851" t="s">
        <v>35</v>
      </c>
      <c r="H1851">
        <v>4012</v>
      </c>
      <c r="I1851" t="s">
        <v>11</v>
      </c>
      <c r="J1851" t="s">
        <v>43</v>
      </c>
      <c r="K1851" t="s">
        <v>154</v>
      </c>
      <c r="L1851" t="s">
        <v>14</v>
      </c>
      <c r="M1851" s="5">
        <v>105.4</v>
      </c>
    </row>
    <row r="1852" spans="1:13" x14ac:dyDescent="0.2">
      <c r="A1852" s="2">
        <v>45346</v>
      </c>
      <c r="B1852" s="3">
        <f t="shared" si="86"/>
        <v>2024</v>
      </c>
      <c r="C1852" t="str">
        <f t="shared" si="84"/>
        <v>2023-2024</v>
      </c>
      <c r="D1852" t="s">
        <v>148</v>
      </c>
      <c r="E1852" t="s">
        <v>24</v>
      </c>
      <c r="F1852" t="str">
        <f t="shared" si="85"/>
        <v>New South Wales</v>
      </c>
      <c r="G1852" t="s">
        <v>10</v>
      </c>
      <c r="H1852">
        <v>2795</v>
      </c>
      <c r="I1852" t="s">
        <v>11</v>
      </c>
      <c r="J1852" t="s">
        <v>25</v>
      </c>
      <c r="K1852" t="s">
        <v>19</v>
      </c>
      <c r="L1852" t="s">
        <v>23</v>
      </c>
      <c r="M1852" s="5">
        <v>105.47</v>
      </c>
    </row>
    <row r="1853" spans="1:13" x14ac:dyDescent="0.2">
      <c r="A1853" s="2">
        <v>45571</v>
      </c>
      <c r="B1853" s="3">
        <f t="shared" si="86"/>
        <v>2025</v>
      </c>
      <c r="C1853" t="str">
        <f t="shared" si="84"/>
        <v>2024-2025</v>
      </c>
      <c r="D1853" t="s">
        <v>147</v>
      </c>
      <c r="E1853" t="s">
        <v>86</v>
      </c>
      <c r="F1853" t="str">
        <f t="shared" si="85"/>
        <v>New South Wales</v>
      </c>
      <c r="G1853" t="s">
        <v>10</v>
      </c>
      <c r="H1853">
        <v>2064</v>
      </c>
      <c r="I1853" t="s">
        <v>11</v>
      </c>
      <c r="J1853" t="s">
        <v>12</v>
      </c>
      <c r="K1853" t="s">
        <v>19</v>
      </c>
      <c r="L1853" t="s">
        <v>23</v>
      </c>
      <c r="M1853" s="5">
        <v>105.76</v>
      </c>
    </row>
    <row r="1854" spans="1:13" x14ac:dyDescent="0.2">
      <c r="A1854" s="2">
        <v>45375</v>
      </c>
      <c r="B1854" s="3">
        <f t="shared" si="86"/>
        <v>2024</v>
      </c>
      <c r="C1854" t="str">
        <f t="shared" si="84"/>
        <v>2023-2024</v>
      </c>
      <c r="D1854" t="s">
        <v>148</v>
      </c>
      <c r="E1854" t="s">
        <v>81</v>
      </c>
      <c r="F1854" t="str">
        <f t="shared" si="85"/>
        <v>New South Wales</v>
      </c>
      <c r="G1854" t="s">
        <v>10</v>
      </c>
      <c r="H1854">
        <v>2485</v>
      </c>
      <c r="I1854" t="s">
        <v>11</v>
      </c>
      <c r="J1854" t="s">
        <v>68</v>
      </c>
      <c r="K1854" t="s">
        <v>152</v>
      </c>
      <c r="L1854" t="s">
        <v>13</v>
      </c>
      <c r="M1854" s="5">
        <v>105.82</v>
      </c>
    </row>
    <row r="1855" spans="1:13" x14ac:dyDescent="0.2">
      <c r="A1855" s="2">
        <v>45632</v>
      </c>
      <c r="B1855" s="3">
        <f t="shared" si="86"/>
        <v>2025</v>
      </c>
      <c r="C1855" t="str">
        <f t="shared" si="84"/>
        <v>2024-2025</v>
      </c>
      <c r="D1855" t="s">
        <v>147</v>
      </c>
      <c r="E1855" t="s">
        <v>108</v>
      </c>
      <c r="F1855" t="str">
        <f t="shared" si="85"/>
        <v>Victoria</v>
      </c>
      <c r="G1855" t="s">
        <v>45</v>
      </c>
      <c r="H1855">
        <v>3018</v>
      </c>
      <c r="I1855" t="s">
        <v>11</v>
      </c>
      <c r="J1855" t="s">
        <v>46</v>
      </c>
      <c r="K1855" t="s">
        <v>156</v>
      </c>
      <c r="L1855" t="s">
        <v>17</v>
      </c>
      <c r="M1855" s="5">
        <v>105.84</v>
      </c>
    </row>
    <row r="1856" spans="1:13" x14ac:dyDescent="0.2">
      <c r="A1856" s="2">
        <v>45612</v>
      </c>
      <c r="B1856" s="3">
        <f t="shared" si="86"/>
        <v>2025</v>
      </c>
      <c r="C1856" t="str">
        <f t="shared" si="84"/>
        <v>2024-2025</v>
      </c>
      <c r="D1856" t="s">
        <v>148</v>
      </c>
      <c r="E1856" t="s">
        <v>116</v>
      </c>
      <c r="F1856" t="str">
        <f t="shared" si="85"/>
        <v>Western Australia</v>
      </c>
      <c r="G1856" t="s">
        <v>48</v>
      </c>
      <c r="H1856">
        <v>6725</v>
      </c>
      <c r="I1856" t="s">
        <v>11</v>
      </c>
      <c r="J1856" t="s">
        <v>77</v>
      </c>
      <c r="K1856" t="s">
        <v>156</v>
      </c>
      <c r="L1856" t="s">
        <v>17</v>
      </c>
      <c r="M1856" s="5">
        <v>105.88</v>
      </c>
    </row>
    <row r="1857" spans="1:13" x14ac:dyDescent="0.2">
      <c r="A1857" s="2">
        <v>44934</v>
      </c>
      <c r="B1857" s="3">
        <f t="shared" si="86"/>
        <v>2023</v>
      </c>
      <c r="C1857" t="str">
        <f t="shared" si="84"/>
        <v>2022-2023</v>
      </c>
      <c r="D1857" t="s">
        <v>148</v>
      </c>
      <c r="E1857" t="s">
        <v>89</v>
      </c>
      <c r="F1857" t="str">
        <f t="shared" si="85"/>
        <v>Queensland</v>
      </c>
      <c r="G1857" t="s">
        <v>35</v>
      </c>
      <c r="H1857">
        <v>4655</v>
      </c>
      <c r="I1857" t="s">
        <v>11</v>
      </c>
      <c r="J1857" t="s">
        <v>51</v>
      </c>
      <c r="K1857" t="s">
        <v>156</v>
      </c>
      <c r="L1857" t="s">
        <v>17</v>
      </c>
      <c r="M1857" s="5">
        <v>105.88</v>
      </c>
    </row>
    <row r="1858" spans="1:13" x14ac:dyDescent="0.2">
      <c r="A1858" s="2">
        <v>44965</v>
      </c>
      <c r="B1858" s="3">
        <f t="shared" si="86"/>
        <v>2023</v>
      </c>
      <c r="C1858" t="str">
        <f t="shared" ref="C1858:C1921" si="87">IF(MONTH(A1858) &gt;= 7, YEAR(A1858) &amp; "-" &amp; YEAR(A1858) + 1, YEAR(A1858) - 1 &amp; "-" &amp; YEAR(A1858))</f>
        <v>2022-2023</v>
      </c>
      <c r="D1858" t="s">
        <v>147</v>
      </c>
      <c r="E1858" t="s">
        <v>31</v>
      </c>
      <c r="F1858" t="str">
        <f t="shared" ref="F1858:F1921" si="88">IF(G1858="WA","Western Australia",
IF(G1858="NSW","New South Wales",
IF(G1858="QLD","Queensland",
IF(G1858="VIC","Victoria",
IF(G1858="TAS","Tasmania",
IF(G1858="SA","South Australia",
IF(G1858="NT","Northern Territory",
IF(G1858="ACT","Australian Capital Territory",G1858))))))))</f>
        <v>South Australia</v>
      </c>
      <c r="G1858" t="s">
        <v>32</v>
      </c>
      <c r="H1858">
        <v>5168</v>
      </c>
      <c r="I1858" t="s">
        <v>11</v>
      </c>
      <c r="J1858" t="s">
        <v>33</v>
      </c>
      <c r="K1858" t="s">
        <v>151</v>
      </c>
      <c r="L1858" t="s">
        <v>21</v>
      </c>
      <c r="M1858" s="5">
        <v>105.91000000000001</v>
      </c>
    </row>
    <row r="1859" spans="1:13" x14ac:dyDescent="0.2">
      <c r="A1859" s="2">
        <v>45563</v>
      </c>
      <c r="B1859" s="3">
        <f t="shared" ref="B1859:B1922" si="89">IF(MONTH(A1859)&gt;=7,YEAR(A1859)+1,YEAR(A1859))</f>
        <v>2025</v>
      </c>
      <c r="C1859" t="str">
        <f t="shared" si="87"/>
        <v>2024-2025</v>
      </c>
      <c r="D1859" t="s">
        <v>148</v>
      </c>
      <c r="E1859" t="s">
        <v>140</v>
      </c>
      <c r="F1859" t="str">
        <f t="shared" si="88"/>
        <v>Tasmania</v>
      </c>
      <c r="G1859" t="s">
        <v>70</v>
      </c>
      <c r="H1859">
        <v>7320</v>
      </c>
      <c r="I1859" t="s">
        <v>11</v>
      </c>
      <c r="J1859" t="s">
        <v>71</v>
      </c>
      <c r="K1859" t="s">
        <v>152</v>
      </c>
      <c r="L1859" t="s">
        <v>13</v>
      </c>
      <c r="M1859" s="5">
        <v>105.92</v>
      </c>
    </row>
    <row r="1860" spans="1:13" x14ac:dyDescent="0.2">
      <c r="A1860" s="2">
        <v>45632</v>
      </c>
      <c r="B1860" s="3">
        <f t="shared" si="89"/>
        <v>2025</v>
      </c>
      <c r="C1860" t="str">
        <f t="shared" si="87"/>
        <v>2024-2025</v>
      </c>
      <c r="D1860" t="s">
        <v>148</v>
      </c>
      <c r="E1860" t="s">
        <v>50</v>
      </c>
      <c r="F1860" t="str">
        <f t="shared" si="88"/>
        <v>Queensland</v>
      </c>
      <c r="G1860" t="s">
        <v>35</v>
      </c>
      <c r="H1860">
        <v>4703</v>
      </c>
      <c r="I1860" t="s">
        <v>11</v>
      </c>
      <c r="J1860" t="s">
        <v>51</v>
      </c>
      <c r="K1860" t="s">
        <v>154</v>
      </c>
      <c r="L1860" t="s">
        <v>14</v>
      </c>
      <c r="M1860" s="5">
        <v>106.35</v>
      </c>
    </row>
    <row r="1861" spans="1:13" x14ac:dyDescent="0.2">
      <c r="A1861" s="2">
        <v>45543</v>
      </c>
      <c r="B1861" s="3">
        <f t="shared" si="89"/>
        <v>2025</v>
      </c>
      <c r="C1861" t="str">
        <f t="shared" si="87"/>
        <v>2024-2025</v>
      </c>
      <c r="D1861" t="s">
        <v>147</v>
      </c>
      <c r="E1861" t="s">
        <v>118</v>
      </c>
      <c r="F1861" t="str">
        <f t="shared" si="88"/>
        <v>New South Wales</v>
      </c>
      <c r="G1861" t="s">
        <v>10</v>
      </c>
      <c r="H1861">
        <v>2158</v>
      </c>
      <c r="I1861" t="s">
        <v>11</v>
      </c>
      <c r="J1861" t="s">
        <v>27</v>
      </c>
      <c r="K1861" t="s">
        <v>154</v>
      </c>
      <c r="L1861" t="s">
        <v>14</v>
      </c>
      <c r="M1861" s="5">
        <v>106.94</v>
      </c>
    </row>
    <row r="1862" spans="1:13" x14ac:dyDescent="0.2">
      <c r="A1862" s="2">
        <v>45148</v>
      </c>
      <c r="B1862" s="3">
        <f t="shared" si="89"/>
        <v>2024</v>
      </c>
      <c r="C1862" t="str">
        <f t="shared" si="87"/>
        <v>2023-2024</v>
      </c>
      <c r="D1862" t="s">
        <v>147</v>
      </c>
      <c r="E1862" t="s">
        <v>107</v>
      </c>
      <c r="F1862" t="str">
        <f t="shared" si="88"/>
        <v>Queensland</v>
      </c>
      <c r="G1862" t="s">
        <v>35</v>
      </c>
      <c r="H1862">
        <v>4220</v>
      </c>
      <c r="I1862" t="s">
        <v>11</v>
      </c>
      <c r="J1862" t="s">
        <v>104</v>
      </c>
      <c r="K1862" t="s">
        <v>149</v>
      </c>
      <c r="L1862" t="s">
        <v>15</v>
      </c>
      <c r="M1862" s="5">
        <v>106.99000000000001</v>
      </c>
    </row>
    <row r="1863" spans="1:13" x14ac:dyDescent="0.2">
      <c r="A1863" s="2">
        <v>45077</v>
      </c>
      <c r="B1863" s="3">
        <f t="shared" si="89"/>
        <v>2023</v>
      </c>
      <c r="C1863" t="str">
        <f t="shared" si="87"/>
        <v>2022-2023</v>
      </c>
      <c r="D1863" t="s">
        <v>147</v>
      </c>
      <c r="E1863" t="s">
        <v>54</v>
      </c>
      <c r="F1863" t="str">
        <f t="shared" si="88"/>
        <v>Victoria</v>
      </c>
      <c r="G1863" t="s">
        <v>45</v>
      </c>
      <c r="H1863">
        <v>3977</v>
      </c>
      <c r="I1863" t="s">
        <v>11</v>
      </c>
      <c r="J1863" t="s">
        <v>55</v>
      </c>
      <c r="K1863" t="s">
        <v>19</v>
      </c>
      <c r="L1863" t="s">
        <v>23</v>
      </c>
      <c r="M1863" s="5">
        <v>107.78</v>
      </c>
    </row>
    <row r="1864" spans="1:13" x14ac:dyDescent="0.2">
      <c r="A1864" s="2">
        <v>45184</v>
      </c>
      <c r="B1864" s="3">
        <f t="shared" si="89"/>
        <v>2024</v>
      </c>
      <c r="C1864" t="str">
        <f t="shared" si="87"/>
        <v>2023-2024</v>
      </c>
      <c r="D1864" t="s">
        <v>148</v>
      </c>
      <c r="E1864" t="s">
        <v>102</v>
      </c>
      <c r="F1864" t="str">
        <f t="shared" si="88"/>
        <v>Queensland</v>
      </c>
      <c r="G1864" t="s">
        <v>35</v>
      </c>
      <c r="H1864">
        <v>4870</v>
      </c>
      <c r="I1864" t="s">
        <v>11</v>
      </c>
      <c r="J1864" t="s">
        <v>36</v>
      </c>
      <c r="K1864" t="s">
        <v>19</v>
      </c>
      <c r="L1864" t="s">
        <v>23</v>
      </c>
      <c r="M1864" s="5">
        <v>107.9</v>
      </c>
    </row>
    <row r="1865" spans="1:13" x14ac:dyDescent="0.2">
      <c r="A1865" s="2">
        <v>45125</v>
      </c>
      <c r="B1865" s="3">
        <f t="shared" si="89"/>
        <v>2024</v>
      </c>
      <c r="C1865" t="str">
        <f t="shared" si="87"/>
        <v>2023-2024</v>
      </c>
      <c r="D1865" t="s">
        <v>147</v>
      </c>
      <c r="E1865" t="s">
        <v>139</v>
      </c>
      <c r="F1865" t="str">
        <f t="shared" si="88"/>
        <v>New South Wales</v>
      </c>
      <c r="G1865" t="s">
        <v>10</v>
      </c>
      <c r="H1865">
        <v>2020</v>
      </c>
      <c r="I1865" t="s">
        <v>11</v>
      </c>
      <c r="J1865" t="s">
        <v>12</v>
      </c>
      <c r="K1865" t="s">
        <v>19</v>
      </c>
      <c r="L1865" t="s">
        <v>23</v>
      </c>
      <c r="M1865" s="5">
        <v>107.9</v>
      </c>
    </row>
    <row r="1866" spans="1:13" x14ac:dyDescent="0.2">
      <c r="A1866" s="2">
        <v>45436</v>
      </c>
      <c r="B1866" s="3">
        <f t="shared" si="89"/>
        <v>2024</v>
      </c>
      <c r="C1866" t="str">
        <f t="shared" si="87"/>
        <v>2023-2024</v>
      </c>
      <c r="D1866" t="s">
        <v>148</v>
      </c>
      <c r="E1866" t="s">
        <v>81</v>
      </c>
      <c r="F1866" t="str">
        <f t="shared" si="88"/>
        <v>New South Wales</v>
      </c>
      <c r="G1866" t="s">
        <v>10</v>
      </c>
      <c r="H1866">
        <v>2485</v>
      </c>
      <c r="I1866" t="s">
        <v>11</v>
      </c>
      <c r="J1866" t="s">
        <v>68</v>
      </c>
      <c r="K1866" t="s">
        <v>154</v>
      </c>
      <c r="L1866" t="s">
        <v>14</v>
      </c>
      <c r="M1866" s="5">
        <v>108.44</v>
      </c>
    </row>
    <row r="1867" spans="1:13" x14ac:dyDescent="0.2">
      <c r="A1867" s="2">
        <v>45085</v>
      </c>
      <c r="B1867" s="3">
        <f t="shared" si="89"/>
        <v>2023</v>
      </c>
      <c r="C1867" t="str">
        <f t="shared" si="87"/>
        <v>2022-2023</v>
      </c>
      <c r="D1867" t="s">
        <v>147</v>
      </c>
      <c r="E1867" t="s">
        <v>31</v>
      </c>
      <c r="F1867" t="str">
        <f t="shared" si="88"/>
        <v>South Australia</v>
      </c>
      <c r="G1867" t="s">
        <v>32</v>
      </c>
      <c r="H1867">
        <v>5168</v>
      </c>
      <c r="I1867" t="s">
        <v>11</v>
      </c>
      <c r="J1867" t="s">
        <v>33</v>
      </c>
      <c r="K1867" t="s">
        <v>150</v>
      </c>
      <c r="L1867" t="s">
        <v>18</v>
      </c>
      <c r="M1867" s="5">
        <v>108.46000000000001</v>
      </c>
    </row>
    <row r="1868" spans="1:13" x14ac:dyDescent="0.2">
      <c r="A1868" s="2">
        <v>45399</v>
      </c>
      <c r="B1868" s="3">
        <f t="shared" si="89"/>
        <v>2024</v>
      </c>
      <c r="C1868" t="str">
        <f t="shared" si="87"/>
        <v>2023-2024</v>
      </c>
      <c r="D1868" t="s">
        <v>147</v>
      </c>
      <c r="E1868" t="s">
        <v>75</v>
      </c>
      <c r="F1868" t="str">
        <f t="shared" si="88"/>
        <v>Victoria</v>
      </c>
      <c r="G1868" t="s">
        <v>45</v>
      </c>
      <c r="H1868">
        <v>3630</v>
      </c>
      <c r="I1868" t="s">
        <v>11</v>
      </c>
      <c r="J1868" t="s">
        <v>55</v>
      </c>
      <c r="K1868" t="s">
        <v>150</v>
      </c>
      <c r="L1868" t="s">
        <v>18</v>
      </c>
      <c r="M1868" s="5">
        <v>108.76</v>
      </c>
    </row>
    <row r="1869" spans="1:13" x14ac:dyDescent="0.2">
      <c r="A1869" s="2">
        <v>44953</v>
      </c>
      <c r="B1869" s="3">
        <f t="shared" si="89"/>
        <v>2023</v>
      </c>
      <c r="C1869" t="str">
        <f t="shared" si="87"/>
        <v>2022-2023</v>
      </c>
      <c r="D1869" t="s">
        <v>148</v>
      </c>
      <c r="E1869" t="s">
        <v>81</v>
      </c>
      <c r="F1869" t="str">
        <f t="shared" si="88"/>
        <v>New South Wales</v>
      </c>
      <c r="G1869" t="s">
        <v>10</v>
      </c>
      <c r="H1869">
        <v>2485</v>
      </c>
      <c r="I1869" t="s">
        <v>11</v>
      </c>
      <c r="J1869" t="s">
        <v>68</v>
      </c>
      <c r="K1869" t="s">
        <v>149</v>
      </c>
      <c r="L1869" t="s">
        <v>15</v>
      </c>
      <c r="M1869" s="5">
        <v>108.78</v>
      </c>
    </row>
    <row r="1870" spans="1:13" x14ac:dyDescent="0.2">
      <c r="A1870" s="2">
        <v>45060</v>
      </c>
      <c r="B1870" s="3">
        <f t="shared" si="89"/>
        <v>2023</v>
      </c>
      <c r="C1870" t="str">
        <f t="shared" si="87"/>
        <v>2022-2023</v>
      </c>
      <c r="D1870" t="s">
        <v>147</v>
      </c>
      <c r="E1870" t="s">
        <v>96</v>
      </c>
      <c r="F1870" t="str">
        <f t="shared" si="88"/>
        <v>Western Australia</v>
      </c>
      <c r="G1870" t="s">
        <v>48</v>
      </c>
      <c r="H1870">
        <v>6330</v>
      </c>
      <c r="I1870" t="s">
        <v>11</v>
      </c>
      <c r="J1870" t="s">
        <v>94</v>
      </c>
      <c r="K1870" t="s">
        <v>151</v>
      </c>
      <c r="L1870" t="s">
        <v>21</v>
      </c>
      <c r="M1870" s="5">
        <v>108.87</v>
      </c>
    </row>
    <row r="1871" spans="1:13" x14ac:dyDescent="0.2">
      <c r="A1871" s="2">
        <v>45078</v>
      </c>
      <c r="B1871" s="3">
        <f t="shared" si="89"/>
        <v>2023</v>
      </c>
      <c r="C1871" t="str">
        <f t="shared" si="87"/>
        <v>2022-2023</v>
      </c>
      <c r="D1871" t="s">
        <v>148</v>
      </c>
      <c r="E1871" t="s">
        <v>112</v>
      </c>
      <c r="F1871" t="str">
        <f t="shared" si="88"/>
        <v>Victoria</v>
      </c>
      <c r="G1871" t="s">
        <v>45</v>
      </c>
      <c r="H1871">
        <v>3076</v>
      </c>
      <c r="I1871" t="s">
        <v>11</v>
      </c>
      <c r="J1871" t="s">
        <v>46</v>
      </c>
      <c r="K1871" t="s">
        <v>153</v>
      </c>
      <c r="L1871" t="s">
        <v>16</v>
      </c>
      <c r="M1871" s="5">
        <v>108.91</v>
      </c>
    </row>
    <row r="1872" spans="1:13" x14ac:dyDescent="0.2">
      <c r="A1872" s="2">
        <v>45618</v>
      </c>
      <c r="B1872" s="3">
        <f t="shared" si="89"/>
        <v>2025</v>
      </c>
      <c r="C1872" t="str">
        <f t="shared" si="87"/>
        <v>2024-2025</v>
      </c>
      <c r="D1872" t="s">
        <v>148</v>
      </c>
      <c r="E1872" t="s">
        <v>81</v>
      </c>
      <c r="F1872" t="str">
        <f t="shared" si="88"/>
        <v>New South Wales</v>
      </c>
      <c r="G1872" t="s">
        <v>10</v>
      </c>
      <c r="H1872">
        <v>2485</v>
      </c>
      <c r="I1872" t="s">
        <v>11</v>
      </c>
      <c r="J1872" t="s">
        <v>68</v>
      </c>
      <c r="K1872" t="s">
        <v>149</v>
      </c>
      <c r="L1872" t="s">
        <v>15</v>
      </c>
      <c r="M1872" s="5">
        <v>109.04</v>
      </c>
    </row>
    <row r="1873" spans="1:13" x14ac:dyDescent="0.2">
      <c r="A1873" s="2">
        <v>45087</v>
      </c>
      <c r="B1873" s="3">
        <f t="shared" si="89"/>
        <v>2023</v>
      </c>
      <c r="C1873" t="str">
        <f t="shared" si="87"/>
        <v>2022-2023</v>
      </c>
      <c r="D1873" t="s">
        <v>147</v>
      </c>
      <c r="E1873" t="s">
        <v>114</v>
      </c>
      <c r="F1873" t="str">
        <f t="shared" si="88"/>
        <v>Victoria</v>
      </c>
      <c r="G1873" t="s">
        <v>45</v>
      </c>
      <c r="H1873">
        <v>3551</v>
      </c>
      <c r="I1873" t="s">
        <v>11</v>
      </c>
      <c r="J1873" t="s">
        <v>60</v>
      </c>
      <c r="K1873" t="s">
        <v>156</v>
      </c>
      <c r="L1873" t="s">
        <v>17</v>
      </c>
      <c r="M1873" s="5">
        <v>109.08</v>
      </c>
    </row>
    <row r="1874" spans="1:13" x14ac:dyDescent="0.2">
      <c r="A1874" s="2">
        <v>45387</v>
      </c>
      <c r="B1874" s="3">
        <f t="shared" si="89"/>
        <v>2024</v>
      </c>
      <c r="C1874" t="str">
        <f t="shared" si="87"/>
        <v>2023-2024</v>
      </c>
      <c r="D1874" t="s">
        <v>147</v>
      </c>
      <c r="E1874" t="s">
        <v>78</v>
      </c>
      <c r="F1874" t="str">
        <f t="shared" si="88"/>
        <v>New South Wales</v>
      </c>
      <c r="G1874" t="s">
        <v>10</v>
      </c>
      <c r="H1874">
        <v>2350</v>
      </c>
      <c r="I1874" t="s">
        <v>11</v>
      </c>
      <c r="J1874" t="s">
        <v>68</v>
      </c>
      <c r="K1874" t="s">
        <v>156</v>
      </c>
      <c r="L1874" t="s">
        <v>17</v>
      </c>
      <c r="M1874" s="5">
        <v>109.69999999999999</v>
      </c>
    </row>
    <row r="1875" spans="1:13" x14ac:dyDescent="0.2">
      <c r="A1875" s="2">
        <v>45041</v>
      </c>
      <c r="B1875" s="3">
        <f t="shared" si="89"/>
        <v>2023</v>
      </c>
      <c r="C1875" t="str">
        <f t="shared" si="87"/>
        <v>2022-2023</v>
      </c>
      <c r="D1875" t="s">
        <v>148</v>
      </c>
      <c r="E1875" t="s">
        <v>143</v>
      </c>
      <c r="F1875" t="str">
        <f t="shared" si="88"/>
        <v>New South Wales</v>
      </c>
      <c r="G1875" t="s">
        <v>10</v>
      </c>
      <c r="H1875">
        <v>2154</v>
      </c>
      <c r="I1875" t="s">
        <v>11</v>
      </c>
      <c r="J1875" t="s">
        <v>27</v>
      </c>
      <c r="K1875" t="s">
        <v>156</v>
      </c>
      <c r="L1875" t="s">
        <v>17</v>
      </c>
      <c r="M1875" s="5">
        <v>109.69999999999999</v>
      </c>
    </row>
    <row r="1876" spans="1:13" x14ac:dyDescent="0.2">
      <c r="A1876" s="2">
        <v>45184</v>
      </c>
      <c r="B1876" s="3">
        <f t="shared" si="89"/>
        <v>2024</v>
      </c>
      <c r="C1876" t="str">
        <f t="shared" si="87"/>
        <v>2023-2024</v>
      </c>
      <c r="D1876" t="s">
        <v>148</v>
      </c>
      <c r="E1876" t="s">
        <v>41</v>
      </c>
      <c r="F1876" t="str">
        <f t="shared" si="88"/>
        <v>New South Wales</v>
      </c>
      <c r="G1876" t="s">
        <v>10</v>
      </c>
      <c r="H1876">
        <v>2830</v>
      </c>
      <c r="I1876" t="s">
        <v>11</v>
      </c>
      <c r="J1876" t="s">
        <v>25</v>
      </c>
      <c r="K1876" t="s">
        <v>154</v>
      </c>
      <c r="L1876" t="s">
        <v>14</v>
      </c>
      <c r="M1876" s="5">
        <v>109.78999999999999</v>
      </c>
    </row>
    <row r="1877" spans="1:13" x14ac:dyDescent="0.2">
      <c r="A1877" s="2">
        <v>45617</v>
      </c>
      <c r="B1877" s="3">
        <f t="shared" si="89"/>
        <v>2025</v>
      </c>
      <c r="C1877" t="str">
        <f t="shared" si="87"/>
        <v>2024-2025</v>
      </c>
      <c r="D1877" t="s">
        <v>148</v>
      </c>
      <c r="E1877" t="s">
        <v>65</v>
      </c>
      <c r="F1877" t="str">
        <f t="shared" si="88"/>
        <v>New South Wales</v>
      </c>
      <c r="G1877" t="s">
        <v>10</v>
      </c>
      <c r="H1877">
        <v>2541</v>
      </c>
      <c r="I1877" t="s">
        <v>11</v>
      </c>
      <c r="J1877" t="s">
        <v>58</v>
      </c>
      <c r="K1877" t="s">
        <v>154</v>
      </c>
      <c r="L1877" t="s">
        <v>14</v>
      </c>
      <c r="M1877" s="5">
        <v>109.83</v>
      </c>
    </row>
    <row r="1878" spans="1:13" x14ac:dyDescent="0.2">
      <c r="A1878" s="2">
        <v>45373</v>
      </c>
      <c r="B1878" s="3">
        <f t="shared" si="89"/>
        <v>2024</v>
      </c>
      <c r="C1878" t="str">
        <f t="shared" si="87"/>
        <v>2023-2024</v>
      </c>
      <c r="D1878" t="s">
        <v>148</v>
      </c>
      <c r="E1878" t="s">
        <v>57</v>
      </c>
      <c r="F1878" t="str">
        <f t="shared" si="88"/>
        <v>New South Wales</v>
      </c>
      <c r="G1878" t="s">
        <v>10</v>
      </c>
      <c r="H1878">
        <v>2560</v>
      </c>
      <c r="I1878" t="s">
        <v>11</v>
      </c>
      <c r="J1878" t="s">
        <v>58</v>
      </c>
      <c r="K1878" t="s">
        <v>150</v>
      </c>
      <c r="L1878" t="s">
        <v>18</v>
      </c>
      <c r="M1878" s="5">
        <v>109.89</v>
      </c>
    </row>
    <row r="1879" spans="1:13" x14ac:dyDescent="0.2">
      <c r="A1879" s="2">
        <v>45368</v>
      </c>
      <c r="B1879" s="3">
        <f t="shared" si="89"/>
        <v>2024</v>
      </c>
      <c r="C1879" t="str">
        <f t="shared" si="87"/>
        <v>2023-2024</v>
      </c>
      <c r="D1879" t="s">
        <v>147</v>
      </c>
      <c r="E1879" t="s">
        <v>93</v>
      </c>
      <c r="F1879" t="str">
        <f t="shared" si="88"/>
        <v>Western Australia</v>
      </c>
      <c r="G1879" t="s">
        <v>48</v>
      </c>
      <c r="H1879">
        <v>6112</v>
      </c>
      <c r="I1879" t="s">
        <v>11</v>
      </c>
      <c r="J1879" t="s">
        <v>94</v>
      </c>
      <c r="K1879" t="s">
        <v>154</v>
      </c>
      <c r="L1879" t="s">
        <v>14</v>
      </c>
      <c r="M1879" s="5">
        <v>109.91</v>
      </c>
    </row>
    <row r="1880" spans="1:13" x14ac:dyDescent="0.2">
      <c r="A1880" s="2">
        <v>45341</v>
      </c>
      <c r="B1880" s="3">
        <f t="shared" si="89"/>
        <v>2024</v>
      </c>
      <c r="C1880" t="str">
        <f t="shared" si="87"/>
        <v>2023-2024</v>
      </c>
      <c r="D1880" t="s">
        <v>148</v>
      </c>
      <c r="E1880" t="s">
        <v>107</v>
      </c>
      <c r="F1880" t="str">
        <f t="shared" si="88"/>
        <v>Queensland</v>
      </c>
      <c r="G1880" t="s">
        <v>35</v>
      </c>
      <c r="H1880">
        <v>4220</v>
      </c>
      <c r="I1880" t="s">
        <v>11</v>
      </c>
      <c r="J1880" t="s">
        <v>104</v>
      </c>
      <c r="K1880" t="s">
        <v>154</v>
      </c>
      <c r="L1880" t="s">
        <v>14</v>
      </c>
      <c r="M1880" s="5">
        <v>109.95</v>
      </c>
    </row>
    <row r="1881" spans="1:13" x14ac:dyDescent="0.2">
      <c r="A1881" s="2">
        <v>45195</v>
      </c>
      <c r="B1881" s="3">
        <f t="shared" si="89"/>
        <v>2024</v>
      </c>
      <c r="C1881" t="str">
        <f t="shared" si="87"/>
        <v>2023-2024</v>
      </c>
      <c r="D1881" t="s">
        <v>147</v>
      </c>
      <c r="E1881" t="s">
        <v>97</v>
      </c>
      <c r="F1881" t="str">
        <f t="shared" si="88"/>
        <v>Tasmania</v>
      </c>
      <c r="G1881" t="s">
        <v>70</v>
      </c>
      <c r="H1881">
        <v>7250</v>
      </c>
      <c r="I1881" t="s">
        <v>11</v>
      </c>
      <c r="J1881" t="s">
        <v>71</v>
      </c>
      <c r="K1881" t="s">
        <v>154</v>
      </c>
      <c r="L1881" t="s">
        <v>14</v>
      </c>
      <c r="M1881" s="5">
        <v>110.22</v>
      </c>
    </row>
    <row r="1882" spans="1:13" x14ac:dyDescent="0.2">
      <c r="A1882" s="2">
        <v>44985</v>
      </c>
      <c r="B1882" s="3">
        <f t="shared" si="89"/>
        <v>2023</v>
      </c>
      <c r="C1882" t="str">
        <f t="shared" si="87"/>
        <v>2022-2023</v>
      </c>
      <c r="D1882" t="s">
        <v>148</v>
      </c>
      <c r="E1882" t="s">
        <v>122</v>
      </c>
      <c r="F1882" t="str">
        <f t="shared" si="88"/>
        <v>New South Wales</v>
      </c>
      <c r="G1882" t="s">
        <v>10</v>
      </c>
      <c r="H1882">
        <v>2650</v>
      </c>
      <c r="I1882" t="s">
        <v>11</v>
      </c>
      <c r="J1882" t="s">
        <v>25</v>
      </c>
      <c r="K1882" t="s">
        <v>149</v>
      </c>
      <c r="L1882" t="s">
        <v>15</v>
      </c>
      <c r="M1882" s="5">
        <v>110.41</v>
      </c>
    </row>
    <row r="1883" spans="1:13" x14ac:dyDescent="0.2">
      <c r="A1883" s="2">
        <v>45489</v>
      </c>
      <c r="B1883" s="3">
        <f t="shared" si="89"/>
        <v>2025</v>
      </c>
      <c r="C1883" t="str">
        <f t="shared" si="87"/>
        <v>2024-2025</v>
      </c>
      <c r="D1883" t="s">
        <v>147</v>
      </c>
      <c r="E1883" t="s">
        <v>40</v>
      </c>
      <c r="F1883" t="str">
        <f t="shared" si="88"/>
        <v>New South Wales</v>
      </c>
      <c r="G1883" t="s">
        <v>10</v>
      </c>
      <c r="H1883">
        <v>2116</v>
      </c>
      <c r="I1883" t="s">
        <v>11</v>
      </c>
      <c r="J1883" t="s">
        <v>27</v>
      </c>
      <c r="K1883" t="s">
        <v>156</v>
      </c>
      <c r="L1883" t="s">
        <v>17</v>
      </c>
      <c r="M1883" s="5">
        <v>110.62</v>
      </c>
    </row>
    <row r="1884" spans="1:13" x14ac:dyDescent="0.2">
      <c r="A1884" s="2">
        <v>45449</v>
      </c>
      <c r="B1884" s="3">
        <f t="shared" si="89"/>
        <v>2024</v>
      </c>
      <c r="C1884" t="str">
        <f t="shared" si="87"/>
        <v>2023-2024</v>
      </c>
      <c r="D1884" t="s">
        <v>148</v>
      </c>
      <c r="E1884" t="s">
        <v>144</v>
      </c>
      <c r="F1884" t="str">
        <f t="shared" si="88"/>
        <v>Queensland</v>
      </c>
      <c r="G1884" t="s">
        <v>35</v>
      </c>
      <c r="H1884">
        <v>4566</v>
      </c>
      <c r="I1884" t="s">
        <v>11</v>
      </c>
      <c r="J1884" t="s">
        <v>120</v>
      </c>
      <c r="K1884" t="s">
        <v>19</v>
      </c>
      <c r="L1884" t="s">
        <v>23</v>
      </c>
      <c r="M1884" s="5">
        <v>110.63000000000001</v>
      </c>
    </row>
    <row r="1885" spans="1:13" x14ac:dyDescent="0.2">
      <c r="A1885" s="2">
        <v>45565</v>
      </c>
      <c r="B1885" s="3">
        <f t="shared" si="89"/>
        <v>2025</v>
      </c>
      <c r="C1885" t="str">
        <f t="shared" si="87"/>
        <v>2024-2025</v>
      </c>
      <c r="D1885" t="s">
        <v>147</v>
      </c>
      <c r="E1885" t="s">
        <v>75</v>
      </c>
      <c r="F1885" t="str">
        <f t="shared" si="88"/>
        <v>Victoria</v>
      </c>
      <c r="G1885" t="s">
        <v>45</v>
      </c>
      <c r="H1885">
        <v>3630</v>
      </c>
      <c r="I1885" t="s">
        <v>11</v>
      </c>
      <c r="J1885" t="s">
        <v>55</v>
      </c>
      <c r="K1885" t="s">
        <v>152</v>
      </c>
      <c r="L1885" t="s">
        <v>13</v>
      </c>
      <c r="M1885" s="5">
        <v>111.25</v>
      </c>
    </row>
    <row r="1886" spans="1:13" x14ac:dyDescent="0.2">
      <c r="A1886" s="2">
        <v>45234</v>
      </c>
      <c r="B1886" s="3">
        <f t="shared" si="89"/>
        <v>2024</v>
      </c>
      <c r="C1886" t="str">
        <f t="shared" si="87"/>
        <v>2023-2024</v>
      </c>
      <c r="D1886" t="s">
        <v>148</v>
      </c>
      <c r="E1886" t="s">
        <v>130</v>
      </c>
      <c r="F1886" t="str">
        <f t="shared" si="88"/>
        <v>South Australia</v>
      </c>
      <c r="G1886" t="s">
        <v>32</v>
      </c>
      <c r="H1886">
        <v>5290</v>
      </c>
      <c r="I1886" t="s">
        <v>11</v>
      </c>
      <c r="J1886" t="s">
        <v>38</v>
      </c>
      <c r="K1886" t="s">
        <v>153</v>
      </c>
      <c r="L1886" t="s">
        <v>16</v>
      </c>
      <c r="M1886" s="5">
        <v>111.27000000000001</v>
      </c>
    </row>
    <row r="1887" spans="1:13" x14ac:dyDescent="0.2">
      <c r="A1887" s="2">
        <v>45244</v>
      </c>
      <c r="B1887" s="3">
        <f t="shared" si="89"/>
        <v>2024</v>
      </c>
      <c r="C1887" t="str">
        <f t="shared" si="87"/>
        <v>2023-2024</v>
      </c>
      <c r="D1887" t="s">
        <v>148</v>
      </c>
      <c r="E1887" t="s">
        <v>125</v>
      </c>
      <c r="F1887" t="str">
        <f t="shared" si="88"/>
        <v>Victoria</v>
      </c>
      <c r="G1887" t="s">
        <v>45</v>
      </c>
      <c r="H1887">
        <v>3400</v>
      </c>
      <c r="I1887" t="s">
        <v>11</v>
      </c>
      <c r="J1887" t="s">
        <v>60</v>
      </c>
      <c r="K1887" t="s">
        <v>19</v>
      </c>
      <c r="L1887" t="s">
        <v>23</v>
      </c>
      <c r="M1887" s="5">
        <v>111.39</v>
      </c>
    </row>
    <row r="1888" spans="1:13" x14ac:dyDescent="0.2">
      <c r="A1888" s="2">
        <v>45050</v>
      </c>
      <c r="B1888" s="3">
        <f t="shared" si="89"/>
        <v>2023</v>
      </c>
      <c r="C1888" t="str">
        <f t="shared" si="87"/>
        <v>2022-2023</v>
      </c>
      <c r="D1888" t="s">
        <v>148</v>
      </c>
      <c r="E1888" t="s">
        <v>142</v>
      </c>
      <c r="F1888" t="str">
        <f t="shared" si="88"/>
        <v>Australian Capital Territory</v>
      </c>
      <c r="G1888" t="s">
        <v>80</v>
      </c>
      <c r="H1888">
        <v>2609</v>
      </c>
      <c r="I1888" t="s">
        <v>11</v>
      </c>
      <c r="J1888" t="s">
        <v>58</v>
      </c>
      <c r="K1888" t="s">
        <v>19</v>
      </c>
      <c r="L1888" t="s">
        <v>23</v>
      </c>
      <c r="M1888" s="5">
        <v>111.7</v>
      </c>
    </row>
    <row r="1889" spans="1:13" x14ac:dyDescent="0.2">
      <c r="A1889" s="2">
        <v>45204</v>
      </c>
      <c r="B1889" s="3">
        <f t="shared" si="89"/>
        <v>2024</v>
      </c>
      <c r="C1889" t="str">
        <f t="shared" si="87"/>
        <v>2023-2024</v>
      </c>
      <c r="D1889" t="s">
        <v>147</v>
      </c>
      <c r="E1889" t="s">
        <v>129</v>
      </c>
      <c r="F1889" t="str">
        <f t="shared" si="88"/>
        <v>Tasmania</v>
      </c>
      <c r="G1889" t="s">
        <v>70</v>
      </c>
      <c r="H1889">
        <v>7010</v>
      </c>
      <c r="I1889" t="s">
        <v>11</v>
      </c>
      <c r="J1889" t="s">
        <v>71</v>
      </c>
      <c r="K1889" t="s">
        <v>149</v>
      </c>
      <c r="L1889" t="s">
        <v>15</v>
      </c>
      <c r="M1889" s="5">
        <v>111.72</v>
      </c>
    </row>
    <row r="1890" spans="1:13" x14ac:dyDescent="0.2">
      <c r="A1890" s="2">
        <v>45182</v>
      </c>
      <c r="B1890" s="3">
        <f t="shared" si="89"/>
        <v>2024</v>
      </c>
      <c r="C1890" t="str">
        <f t="shared" si="87"/>
        <v>2023-2024</v>
      </c>
      <c r="D1890" t="s">
        <v>147</v>
      </c>
      <c r="E1890" t="s">
        <v>109</v>
      </c>
      <c r="F1890" t="str">
        <f t="shared" si="88"/>
        <v>New South Wales</v>
      </c>
      <c r="G1890" t="s">
        <v>10</v>
      </c>
      <c r="H1890">
        <v>2480</v>
      </c>
      <c r="I1890" t="s">
        <v>11</v>
      </c>
      <c r="J1890" t="s">
        <v>68</v>
      </c>
      <c r="K1890" t="s">
        <v>150</v>
      </c>
      <c r="L1890" t="s">
        <v>18</v>
      </c>
      <c r="M1890" s="5">
        <v>111.75</v>
      </c>
    </row>
    <row r="1891" spans="1:13" x14ac:dyDescent="0.2">
      <c r="A1891" s="2">
        <v>45092</v>
      </c>
      <c r="B1891" s="3">
        <f t="shared" si="89"/>
        <v>2023</v>
      </c>
      <c r="C1891" t="str">
        <f t="shared" si="87"/>
        <v>2022-2023</v>
      </c>
      <c r="D1891" t="s">
        <v>147</v>
      </c>
      <c r="E1891" t="s">
        <v>69</v>
      </c>
      <c r="F1891" t="str">
        <f t="shared" si="88"/>
        <v>Tasmania</v>
      </c>
      <c r="G1891" t="s">
        <v>70</v>
      </c>
      <c r="H1891">
        <v>7018</v>
      </c>
      <c r="I1891" t="s">
        <v>11</v>
      </c>
      <c r="J1891" t="s">
        <v>71</v>
      </c>
      <c r="K1891" t="s">
        <v>19</v>
      </c>
      <c r="L1891" t="s">
        <v>23</v>
      </c>
      <c r="M1891" s="5">
        <v>111.79</v>
      </c>
    </row>
    <row r="1892" spans="1:13" x14ac:dyDescent="0.2">
      <c r="A1892" s="2">
        <v>45404</v>
      </c>
      <c r="B1892" s="3">
        <f t="shared" si="89"/>
        <v>2024</v>
      </c>
      <c r="C1892" t="str">
        <f t="shared" si="87"/>
        <v>2023-2024</v>
      </c>
      <c r="D1892" t="s">
        <v>147</v>
      </c>
      <c r="E1892" t="s">
        <v>82</v>
      </c>
      <c r="F1892" t="str">
        <f t="shared" si="88"/>
        <v>Queensland</v>
      </c>
      <c r="G1892" t="s">
        <v>35</v>
      </c>
      <c r="H1892">
        <v>4012</v>
      </c>
      <c r="I1892" t="s">
        <v>11</v>
      </c>
      <c r="J1892" t="s">
        <v>43</v>
      </c>
      <c r="K1892" t="s">
        <v>150</v>
      </c>
      <c r="L1892" t="s">
        <v>18</v>
      </c>
      <c r="M1892" s="5">
        <v>111.83</v>
      </c>
    </row>
    <row r="1893" spans="1:13" x14ac:dyDescent="0.2">
      <c r="A1893" s="2">
        <v>45322</v>
      </c>
      <c r="B1893" s="3">
        <f t="shared" si="89"/>
        <v>2024</v>
      </c>
      <c r="C1893" t="str">
        <f t="shared" si="87"/>
        <v>2023-2024</v>
      </c>
      <c r="D1893" t="s">
        <v>148</v>
      </c>
      <c r="E1893" t="s">
        <v>143</v>
      </c>
      <c r="F1893" t="str">
        <f t="shared" si="88"/>
        <v>New South Wales</v>
      </c>
      <c r="G1893" t="s">
        <v>10</v>
      </c>
      <c r="H1893">
        <v>2154</v>
      </c>
      <c r="I1893" t="s">
        <v>11</v>
      </c>
      <c r="J1893" t="s">
        <v>27</v>
      </c>
      <c r="K1893" t="s">
        <v>19</v>
      </c>
      <c r="L1893" t="s">
        <v>23</v>
      </c>
      <c r="M1893" s="5">
        <v>111.86</v>
      </c>
    </row>
    <row r="1894" spans="1:13" x14ac:dyDescent="0.2">
      <c r="A1894" s="2">
        <v>45366</v>
      </c>
      <c r="B1894" s="3">
        <f t="shared" si="89"/>
        <v>2024</v>
      </c>
      <c r="C1894" t="str">
        <f t="shared" si="87"/>
        <v>2023-2024</v>
      </c>
      <c r="D1894" t="s">
        <v>147</v>
      </c>
      <c r="E1894" t="s">
        <v>132</v>
      </c>
      <c r="F1894" t="str">
        <f t="shared" si="88"/>
        <v>New South Wales</v>
      </c>
      <c r="G1894" t="s">
        <v>10</v>
      </c>
      <c r="H1894">
        <v>2800</v>
      </c>
      <c r="I1894" t="s">
        <v>11</v>
      </c>
      <c r="J1894" t="s">
        <v>25</v>
      </c>
      <c r="K1894" t="s">
        <v>149</v>
      </c>
      <c r="L1894" t="s">
        <v>15</v>
      </c>
      <c r="M1894" s="5">
        <v>112</v>
      </c>
    </row>
    <row r="1895" spans="1:13" x14ac:dyDescent="0.2">
      <c r="A1895" s="2">
        <v>45149</v>
      </c>
      <c r="B1895" s="3">
        <f t="shared" si="89"/>
        <v>2024</v>
      </c>
      <c r="C1895" t="str">
        <f t="shared" si="87"/>
        <v>2023-2024</v>
      </c>
      <c r="D1895" t="s">
        <v>147</v>
      </c>
      <c r="E1895" t="s">
        <v>79</v>
      </c>
      <c r="F1895" t="str">
        <f t="shared" si="88"/>
        <v>Australian Capital Territory</v>
      </c>
      <c r="G1895" t="s">
        <v>80</v>
      </c>
      <c r="H1895">
        <v>2617</v>
      </c>
      <c r="I1895" t="s">
        <v>11</v>
      </c>
      <c r="J1895" t="s">
        <v>58</v>
      </c>
      <c r="K1895" t="s">
        <v>19</v>
      </c>
      <c r="L1895" t="s">
        <v>23</v>
      </c>
      <c r="M1895" s="5">
        <v>112.14</v>
      </c>
    </row>
    <row r="1896" spans="1:13" x14ac:dyDescent="0.2">
      <c r="A1896" s="2">
        <v>45133</v>
      </c>
      <c r="B1896" s="3">
        <f t="shared" si="89"/>
        <v>2024</v>
      </c>
      <c r="C1896" t="str">
        <f t="shared" si="87"/>
        <v>2023-2024</v>
      </c>
      <c r="D1896" t="s">
        <v>147</v>
      </c>
      <c r="E1896" t="s">
        <v>133</v>
      </c>
      <c r="F1896" t="str">
        <f t="shared" si="88"/>
        <v>Queensland</v>
      </c>
      <c r="G1896" t="s">
        <v>35</v>
      </c>
      <c r="H1896">
        <v>4305</v>
      </c>
      <c r="I1896" t="s">
        <v>11</v>
      </c>
      <c r="J1896" t="s">
        <v>104</v>
      </c>
      <c r="K1896" t="s">
        <v>152</v>
      </c>
      <c r="L1896" t="s">
        <v>13</v>
      </c>
      <c r="M1896" s="5">
        <v>112.37</v>
      </c>
    </row>
    <row r="1897" spans="1:13" x14ac:dyDescent="0.2">
      <c r="A1897" s="2">
        <v>45501</v>
      </c>
      <c r="B1897" s="3">
        <f t="shared" si="89"/>
        <v>2025</v>
      </c>
      <c r="C1897" t="str">
        <f t="shared" si="87"/>
        <v>2024-2025</v>
      </c>
      <c r="D1897" t="s">
        <v>148</v>
      </c>
      <c r="E1897" t="s">
        <v>133</v>
      </c>
      <c r="F1897" t="str">
        <f t="shared" si="88"/>
        <v>Queensland</v>
      </c>
      <c r="G1897" t="s">
        <v>35</v>
      </c>
      <c r="H1897">
        <v>4305</v>
      </c>
      <c r="I1897" t="s">
        <v>11</v>
      </c>
      <c r="J1897" t="s">
        <v>104</v>
      </c>
      <c r="K1897" t="s">
        <v>19</v>
      </c>
      <c r="L1897" t="s">
        <v>23</v>
      </c>
      <c r="M1897" s="5">
        <v>112.64</v>
      </c>
    </row>
    <row r="1898" spans="1:13" x14ac:dyDescent="0.2">
      <c r="A1898" s="2">
        <v>45018</v>
      </c>
      <c r="B1898" s="3">
        <f t="shared" si="89"/>
        <v>2023</v>
      </c>
      <c r="C1898" t="str">
        <f t="shared" si="87"/>
        <v>2022-2023</v>
      </c>
      <c r="D1898" t="s">
        <v>147</v>
      </c>
      <c r="E1898" t="s">
        <v>83</v>
      </c>
      <c r="F1898" t="str">
        <f t="shared" si="88"/>
        <v>New South Wales</v>
      </c>
      <c r="G1898" t="s">
        <v>10</v>
      </c>
      <c r="H1898">
        <v>2750</v>
      </c>
      <c r="I1898" t="s">
        <v>11</v>
      </c>
      <c r="J1898" t="s">
        <v>25</v>
      </c>
      <c r="K1898" t="s">
        <v>19</v>
      </c>
      <c r="L1898" t="s">
        <v>23</v>
      </c>
      <c r="M1898" s="5">
        <v>112.78</v>
      </c>
    </row>
    <row r="1899" spans="1:13" x14ac:dyDescent="0.2">
      <c r="A1899" s="2">
        <v>45118</v>
      </c>
      <c r="B1899" s="3">
        <f t="shared" si="89"/>
        <v>2024</v>
      </c>
      <c r="C1899" t="str">
        <f t="shared" si="87"/>
        <v>2023-2024</v>
      </c>
      <c r="D1899" t="s">
        <v>148</v>
      </c>
      <c r="E1899" t="s">
        <v>125</v>
      </c>
      <c r="F1899" t="str">
        <f t="shared" si="88"/>
        <v>Victoria</v>
      </c>
      <c r="G1899" t="s">
        <v>45</v>
      </c>
      <c r="H1899">
        <v>3400</v>
      </c>
      <c r="I1899" t="s">
        <v>11</v>
      </c>
      <c r="J1899" t="s">
        <v>60</v>
      </c>
      <c r="K1899" t="s">
        <v>154</v>
      </c>
      <c r="L1899" t="s">
        <v>14</v>
      </c>
      <c r="M1899" s="5">
        <v>112.92</v>
      </c>
    </row>
    <row r="1900" spans="1:13" x14ac:dyDescent="0.2">
      <c r="A1900" s="2">
        <v>45590</v>
      </c>
      <c r="B1900" s="3">
        <f t="shared" si="89"/>
        <v>2025</v>
      </c>
      <c r="C1900" t="str">
        <f t="shared" si="87"/>
        <v>2024-2025</v>
      </c>
      <c r="D1900" t="s">
        <v>147</v>
      </c>
      <c r="E1900" t="s">
        <v>50</v>
      </c>
      <c r="F1900" t="str">
        <f t="shared" si="88"/>
        <v>Queensland</v>
      </c>
      <c r="G1900" t="s">
        <v>35</v>
      </c>
      <c r="H1900">
        <v>4703</v>
      </c>
      <c r="I1900" t="s">
        <v>11</v>
      </c>
      <c r="J1900" t="s">
        <v>51</v>
      </c>
      <c r="K1900" t="s">
        <v>152</v>
      </c>
      <c r="L1900" t="s">
        <v>13</v>
      </c>
      <c r="M1900" s="5">
        <v>113.67999999999999</v>
      </c>
    </row>
    <row r="1901" spans="1:13" x14ac:dyDescent="0.2">
      <c r="A1901" s="2">
        <v>45457</v>
      </c>
      <c r="B1901" s="3">
        <f t="shared" si="89"/>
        <v>2024</v>
      </c>
      <c r="C1901" t="str">
        <f t="shared" si="87"/>
        <v>2023-2024</v>
      </c>
      <c r="D1901" t="s">
        <v>148</v>
      </c>
      <c r="E1901" t="s">
        <v>57</v>
      </c>
      <c r="F1901" t="str">
        <f t="shared" si="88"/>
        <v>New South Wales</v>
      </c>
      <c r="G1901" t="s">
        <v>10</v>
      </c>
      <c r="H1901">
        <v>2560</v>
      </c>
      <c r="I1901" t="s">
        <v>11</v>
      </c>
      <c r="J1901" t="s">
        <v>58</v>
      </c>
      <c r="K1901" t="s">
        <v>149</v>
      </c>
      <c r="L1901" t="s">
        <v>15</v>
      </c>
      <c r="M1901" s="5">
        <v>113.75999999999999</v>
      </c>
    </row>
    <row r="1902" spans="1:13" x14ac:dyDescent="0.2">
      <c r="A1902" s="2">
        <v>45528</v>
      </c>
      <c r="B1902" s="3">
        <f t="shared" si="89"/>
        <v>2025</v>
      </c>
      <c r="C1902" t="str">
        <f t="shared" si="87"/>
        <v>2024-2025</v>
      </c>
      <c r="D1902" t="s">
        <v>148</v>
      </c>
      <c r="E1902" t="s">
        <v>143</v>
      </c>
      <c r="F1902" t="str">
        <f t="shared" si="88"/>
        <v>New South Wales</v>
      </c>
      <c r="G1902" t="s">
        <v>10</v>
      </c>
      <c r="H1902">
        <v>2154</v>
      </c>
      <c r="I1902" t="s">
        <v>11</v>
      </c>
      <c r="J1902" t="s">
        <v>27</v>
      </c>
      <c r="K1902" t="s">
        <v>153</v>
      </c>
      <c r="L1902" t="s">
        <v>16</v>
      </c>
      <c r="M1902" s="5">
        <v>113.81</v>
      </c>
    </row>
    <row r="1903" spans="1:13" x14ac:dyDescent="0.2">
      <c r="A1903" s="2">
        <v>45259</v>
      </c>
      <c r="B1903" s="3">
        <f t="shared" si="89"/>
        <v>2024</v>
      </c>
      <c r="C1903" t="str">
        <f t="shared" si="87"/>
        <v>2023-2024</v>
      </c>
      <c r="D1903" t="s">
        <v>148</v>
      </c>
      <c r="E1903" t="s">
        <v>95</v>
      </c>
      <c r="F1903" t="str">
        <f t="shared" si="88"/>
        <v>Victoria</v>
      </c>
      <c r="G1903" t="s">
        <v>45</v>
      </c>
      <c r="H1903">
        <v>3931</v>
      </c>
      <c r="I1903" t="s">
        <v>11</v>
      </c>
      <c r="J1903" t="s">
        <v>55</v>
      </c>
      <c r="K1903" t="s">
        <v>155</v>
      </c>
      <c r="L1903" t="s">
        <v>20</v>
      </c>
      <c r="M1903" s="5">
        <v>113.89</v>
      </c>
    </row>
    <row r="1904" spans="1:13" x14ac:dyDescent="0.2">
      <c r="A1904" s="2">
        <v>45477</v>
      </c>
      <c r="B1904" s="3">
        <f t="shared" si="89"/>
        <v>2025</v>
      </c>
      <c r="C1904" t="str">
        <f t="shared" si="87"/>
        <v>2024-2025</v>
      </c>
      <c r="D1904" t="s">
        <v>148</v>
      </c>
      <c r="E1904" t="s">
        <v>95</v>
      </c>
      <c r="F1904" t="str">
        <f t="shared" si="88"/>
        <v>Victoria</v>
      </c>
      <c r="G1904" t="s">
        <v>45</v>
      </c>
      <c r="H1904">
        <v>3931</v>
      </c>
      <c r="I1904" t="s">
        <v>11</v>
      </c>
      <c r="J1904" t="s">
        <v>55</v>
      </c>
      <c r="K1904" t="s">
        <v>154</v>
      </c>
      <c r="L1904" t="s">
        <v>14</v>
      </c>
      <c r="M1904" s="5">
        <v>113.91</v>
      </c>
    </row>
    <row r="1905" spans="1:13" x14ac:dyDescent="0.2">
      <c r="A1905" s="2">
        <v>45277</v>
      </c>
      <c r="B1905" s="3">
        <f t="shared" si="89"/>
        <v>2024</v>
      </c>
      <c r="C1905" t="str">
        <f t="shared" si="87"/>
        <v>2023-2024</v>
      </c>
      <c r="D1905" t="s">
        <v>147</v>
      </c>
      <c r="E1905" t="s">
        <v>125</v>
      </c>
      <c r="F1905" t="str">
        <f t="shared" si="88"/>
        <v>Victoria</v>
      </c>
      <c r="G1905" t="s">
        <v>45</v>
      </c>
      <c r="H1905">
        <v>3400</v>
      </c>
      <c r="I1905" t="s">
        <v>11</v>
      </c>
      <c r="J1905" t="s">
        <v>60</v>
      </c>
      <c r="K1905" t="s">
        <v>152</v>
      </c>
      <c r="L1905" t="s">
        <v>13</v>
      </c>
      <c r="M1905" s="5">
        <v>114.42999999999999</v>
      </c>
    </row>
    <row r="1906" spans="1:13" x14ac:dyDescent="0.2">
      <c r="A1906" s="2">
        <v>44970</v>
      </c>
      <c r="B1906" s="3">
        <f t="shared" si="89"/>
        <v>2023</v>
      </c>
      <c r="C1906" t="str">
        <f t="shared" si="87"/>
        <v>2022-2023</v>
      </c>
      <c r="D1906" t="s">
        <v>148</v>
      </c>
      <c r="E1906" t="s">
        <v>143</v>
      </c>
      <c r="F1906" t="str">
        <f t="shared" si="88"/>
        <v>New South Wales</v>
      </c>
      <c r="G1906" t="s">
        <v>10</v>
      </c>
      <c r="H1906">
        <v>2154</v>
      </c>
      <c r="I1906" t="s">
        <v>11</v>
      </c>
      <c r="J1906" t="s">
        <v>27</v>
      </c>
      <c r="K1906" t="s">
        <v>19</v>
      </c>
      <c r="L1906" t="s">
        <v>23</v>
      </c>
      <c r="M1906" s="5">
        <v>114.78</v>
      </c>
    </row>
    <row r="1907" spans="1:13" x14ac:dyDescent="0.2">
      <c r="A1907" s="2">
        <v>45600</v>
      </c>
      <c r="B1907" s="3">
        <f t="shared" si="89"/>
        <v>2025</v>
      </c>
      <c r="C1907" t="str">
        <f t="shared" si="87"/>
        <v>2024-2025</v>
      </c>
      <c r="D1907" t="s">
        <v>148</v>
      </c>
      <c r="E1907" t="s">
        <v>132</v>
      </c>
      <c r="F1907" t="str">
        <f t="shared" si="88"/>
        <v>New South Wales</v>
      </c>
      <c r="G1907" t="s">
        <v>10</v>
      </c>
      <c r="H1907">
        <v>2800</v>
      </c>
      <c r="I1907" t="s">
        <v>11</v>
      </c>
      <c r="J1907" t="s">
        <v>25</v>
      </c>
      <c r="K1907" t="s">
        <v>157</v>
      </c>
      <c r="L1907" t="s">
        <v>22</v>
      </c>
      <c r="M1907" s="5">
        <v>114.82000000000001</v>
      </c>
    </row>
    <row r="1908" spans="1:13" x14ac:dyDescent="0.2">
      <c r="A1908" s="2">
        <v>45429</v>
      </c>
      <c r="B1908" s="3">
        <f t="shared" si="89"/>
        <v>2024</v>
      </c>
      <c r="C1908" t="str">
        <f t="shared" si="87"/>
        <v>2023-2024</v>
      </c>
      <c r="D1908" t="s">
        <v>147</v>
      </c>
      <c r="E1908" t="s">
        <v>131</v>
      </c>
      <c r="F1908" t="str">
        <f t="shared" si="88"/>
        <v>Western Australia</v>
      </c>
      <c r="G1908" t="s">
        <v>48</v>
      </c>
      <c r="H1908">
        <v>6530</v>
      </c>
      <c r="I1908" t="s">
        <v>11</v>
      </c>
      <c r="J1908" t="s">
        <v>77</v>
      </c>
      <c r="K1908" t="s">
        <v>154</v>
      </c>
      <c r="L1908" t="s">
        <v>14</v>
      </c>
      <c r="M1908" s="5">
        <v>115.41</v>
      </c>
    </row>
    <row r="1909" spans="1:13" x14ac:dyDescent="0.2">
      <c r="A1909" s="2">
        <v>45073</v>
      </c>
      <c r="B1909" s="3">
        <f t="shared" si="89"/>
        <v>2023</v>
      </c>
      <c r="C1909" t="str">
        <f t="shared" si="87"/>
        <v>2022-2023</v>
      </c>
      <c r="D1909" t="s">
        <v>148</v>
      </c>
      <c r="E1909" t="s">
        <v>101</v>
      </c>
      <c r="F1909" t="str">
        <f t="shared" si="88"/>
        <v>Victoria</v>
      </c>
      <c r="G1909" t="s">
        <v>45</v>
      </c>
      <c r="H1909">
        <v>3131</v>
      </c>
      <c r="I1909" t="s">
        <v>11</v>
      </c>
      <c r="J1909" t="s">
        <v>63</v>
      </c>
      <c r="K1909" t="s">
        <v>153</v>
      </c>
      <c r="L1909" t="s">
        <v>16</v>
      </c>
      <c r="M1909" s="5">
        <v>115.62</v>
      </c>
    </row>
    <row r="1910" spans="1:13" x14ac:dyDescent="0.2">
      <c r="A1910" s="2">
        <v>45429</v>
      </c>
      <c r="B1910" s="3">
        <f t="shared" si="89"/>
        <v>2024</v>
      </c>
      <c r="C1910" t="str">
        <f t="shared" si="87"/>
        <v>2023-2024</v>
      </c>
      <c r="D1910" t="s">
        <v>147</v>
      </c>
      <c r="E1910" t="s">
        <v>85</v>
      </c>
      <c r="F1910" t="str">
        <f t="shared" si="88"/>
        <v>Queensland</v>
      </c>
      <c r="G1910" t="s">
        <v>35</v>
      </c>
      <c r="H1910">
        <v>4883</v>
      </c>
      <c r="I1910" t="s">
        <v>11</v>
      </c>
      <c r="J1910" t="s">
        <v>36</v>
      </c>
      <c r="K1910" t="s">
        <v>156</v>
      </c>
      <c r="L1910" t="s">
        <v>17</v>
      </c>
      <c r="M1910" s="5">
        <v>115.67</v>
      </c>
    </row>
    <row r="1911" spans="1:13" x14ac:dyDescent="0.2">
      <c r="A1911" s="2">
        <v>45459</v>
      </c>
      <c r="B1911" s="3">
        <f t="shared" si="89"/>
        <v>2024</v>
      </c>
      <c r="C1911" t="str">
        <f t="shared" si="87"/>
        <v>2023-2024</v>
      </c>
      <c r="D1911" t="s">
        <v>148</v>
      </c>
      <c r="E1911" t="s">
        <v>42</v>
      </c>
      <c r="F1911" t="str">
        <f t="shared" si="88"/>
        <v>Queensland</v>
      </c>
      <c r="G1911" t="s">
        <v>35</v>
      </c>
      <c r="H1911">
        <v>4053</v>
      </c>
      <c r="I1911" t="s">
        <v>11</v>
      </c>
      <c r="J1911" t="s">
        <v>43</v>
      </c>
      <c r="K1911" t="s">
        <v>150</v>
      </c>
      <c r="L1911" t="s">
        <v>18</v>
      </c>
      <c r="M1911" s="5">
        <v>115.7</v>
      </c>
    </row>
    <row r="1912" spans="1:13" x14ac:dyDescent="0.2">
      <c r="A1912" s="2">
        <v>45338</v>
      </c>
      <c r="B1912" s="3">
        <f t="shared" si="89"/>
        <v>2024</v>
      </c>
      <c r="C1912" t="str">
        <f t="shared" si="87"/>
        <v>2023-2024</v>
      </c>
      <c r="D1912" t="s">
        <v>147</v>
      </c>
      <c r="E1912" t="s">
        <v>67</v>
      </c>
      <c r="F1912" t="str">
        <f t="shared" si="88"/>
        <v>New South Wales</v>
      </c>
      <c r="G1912" t="s">
        <v>10</v>
      </c>
      <c r="H1912">
        <v>2478</v>
      </c>
      <c r="I1912" t="s">
        <v>11</v>
      </c>
      <c r="J1912" t="s">
        <v>68</v>
      </c>
      <c r="K1912" t="s">
        <v>155</v>
      </c>
      <c r="L1912" t="s">
        <v>20</v>
      </c>
      <c r="M1912" s="5">
        <v>115.71</v>
      </c>
    </row>
    <row r="1913" spans="1:13" x14ac:dyDescent="0.2">
      <c r="A1913" s="2">
        <v>45469</v>
      </c>
      <c r="B1913" s="3">
        <f t="shared" si="89"/>
        <v>2024</v>
      </c>
      <c r="C1913" t="str">
        <f t="shared" si="87"/>
        <v>2023-2024</v>
      </c>
      <c r="D1913" t="s">
        <v>147</v>
      </c>
      <c r="E1913" t="s">
        <v>108</v>
      </c>
      <c r="F1913" t="str">
        <f t="shared" si="88"/>
        <v>Victoria</v>
      </c>
      <c r="G1913" t="s">
        <v>45</v>
      </c>
      <c r="H1913">
        <v>3018</v>
      </c>
      <c r="I1913" t="s">
        <v>11</v>
      </c>
      <c r="J1913" t="s">
        <v>46</v>
      </c>
      <c r="K1913" t="s">
        <v>154</v>
      </c>
      <c r="L1913" t="s">
        <v>14</v>
      </c>
      <c r="M1913" s="5">
        <v>115.85</v>
      </c>
    </row>
    <row r="1914" spans="1:13" x14ac:dyDescent="0.2">
      <c r="A1914" s="2">
        <v>45276</v>
      </c>
      <c r="B1914" s="3">
        <f t="shared" si="89"/>
        <v>2024</v>
      </c>
      <c r="C1914" t="str">
        <f t="shared" si="87"/>
        <v>2023-2024</v>
      </c>
      <c r="D1914" t="s">
        <v>148</v>
      </c>
      <c r="E1914" t="s">
        <v>87</v>
      </c>
      <c r="F1914" t="str">
        <f t="shared" si="88"/>
        <v>New South Wales</v>
      </c>
      <c r="G1914" t="s">
        <v>10</v>
      </c>
      <c r="H1914">
        <v>2790</v>
      </c>
      <c r="I1914" t="s">
        <v>11</v>
      </c>
      <c r="J1914" t="s">
        <v>25</v>
      </c>
      <c r="K1914" t="s">
        <v>153</v>
      </c>
      <c r="L1914" t="s">
        <v>16</v>
      </c>
      <c r="M1914" s="5">
        <v>115.92</v>
      </c>
    </row>
    <row r="1915" spans="1:13" x14ac:dyDescent="0.2">
      <c r="A1915" s="2">
        <v>44974</v>
      </c>
      <c r="B1915" s="3">
        <f t="shared" si="89"/>
        <v>2023</v>
      </c>
      <c r="C1915" t="str">
        <f t="shared" si="87"/>
        <v>2022-2023</v>
      </c>
      <c r="D1915" t="s">
        <v>148</v>
      </c>
      <c r="E1915" t="s">
        <v>61</v>
      </c>
      <c r="F1915" t="str">
        <f t="shared" si="88"/>
        <v>New South Wales</v>
      </c>
      <c r="G1915" t="s">
        <v>10</v>
      </c>
      <c r="H1915">
        <v>2539</v>
      </c>
      <c r="I1915" t="s">
        <v>11</v>
      </c>
      <c r="J1915" t="s">
        <v>58</v>
      </c>
      <c r="K1915" t="s">
        <v>154</v>
      </c>
      <c r="L1915" t="s">
        <v>14</v>
      </c>
      <c r="M1915" s="5">
        <v>115.93</v>
      </c>
    </row>
    <row r="1916" spans="1:13" x14ac:dyDescent="0.2">
      <c r="A1916" s="2">
        <v>45062</v>
      </c>
      <c r="B1916" s="3">
        <f t="shared" si="89"/>
        <v>2023</v>
      </c>
      <c r="C1916" t="str">
        <f t="shared" si="87"/>
        <v>2022-2023</v>
      </c>
      <c r="D1916" t="s">
        <v>148</v>
      </c>
      <c r="E1916" t="s">
        <v>122</v>
      </c>
      <c r="F1916" t="str">
        <f t="shared" si="88"/>
        <v>New South Wales</v>
      </c>
      <c r="G1916" t="s">
        <v>10</v>
      </c>
      <c r="H1916">
        <v>2650</v>
      </c>
      <c r="I1916" t="s">
        <v>11</v>
      </c>
      <c r="J1916" t="s">
        <v>25</v>
      </c>
      <c r="K1916" t="s">
        <v>152</v>
      </c>
      <c r="L1916" t="s">
        <v>13</v>
      </c>
      <c r="M1916" s="5">
        <v>116.57</v>
      </c>
    </row>
    <row r="1917" spans="1:13" x14ac:dyDescent="0.2">
      <c r="A1917" s="2">
        <v>44933</v>
      </c>
      <c r="B1917" s="3">
        <f t="shared" si="89"/>
        <v>2023</v>
      </c>
      <c r="C1917" t="str">
        <f t="shared" si="87"/>
        <v>2022-2023</v>
      </c>
      <c r="D1917" t="s">
        <v>148</v>
      </c>
      <c r="E1917" t="s">
        <v>145</v>
      </c>
      <c r="F1917" t="str">
        <f t="shared" si="88"/>
        <v>New South Wales</v>
      </c>
      <c r="G1917" t="s">
        <v>10</v>
      </c>
      <c r="H1917">
        <v>2101</v>
      </c>
      <c r="I1917" t="s">
        <v>11</v>
      </c>
      <c r="J1917" t="s">
        <v>27</v>
      </c>
      <c r="K1917" t="s">
        <v>156</v>
      </c>
      <c r="L1917" t="s">
        <v>17</v>
      </c>
      <c r="M1917" s="5">
        <v>116.71000000000001</v>
      </c>
    </row>
    <row r="1918" spans="1:13" x14ac:dyDescent="0.2">
      <c r="A1918" s="2">
        <v>45241</v>
      </c>
      <c r="B1918" s="3">
        <f t="shared" si="89"/>
        <v>2024</v>
      </c>
      <c r="C1918" t="str">
        <f t="shared" si="87"/>
        <v>2023-2024</v>
      </c>
      <c r="D1918" t="s">
        <v>147</v>
      </c>
      <c r="E1918" t="s">
        <v>42</v>
      </c>
      <c r="F1918" t="str">
        <f t="shared" si="88"/>
        <v>Queensland</v>
      </c>
      <c r="G1918" t="s">
        <v>35</v>
      </c>
      <c r="H1918">
        <v>4053</v>
      </c>
      <c r="I1918" t="s">
        <v>11</v>
      </c>
      <c r="J1918" t="s">
        <v>43</v>
      </c>
      <c r="K1918" t="s">
        <v>149</v>
      </c>
      <c r="L1918" t="s">
        <v>15</v>
      </c>
      <c r="M1918" s="5">
        <v>116.71000000000001</v>
      </c>
    </row>
    <row r="1919" spans="1:13" x14ac:dyDescent="0.2">
      <c r="A1919" s="2">
        <v>45526</v>
      </c>
      <c r="B1919" s="3">
        <f t="shared" si="89"/>
        <v>2025</v>
      </c>
      <c r="C1919" t="str">
        <f t="shared" si="87"/>
        <v>2024-2025</v>
      </c>
      <c r="D1919" t="s">
        <v>147</v>
      </c>
      <c r="E1919" t="s">
        <v>75</v>
      </c>
      <c r="F1919" t="str">
        <f t="shared" si="88"/>
        <v>Victoria</v>
      </c>
      <c r="G1919" t="s">
        <v>45</v>
      </c>
      <c r="H1919">
        <v>3630</v>
      </c>
      <c r="I1919" t="s">
        <v>11</v>
      </c>
      <c r="J1919" t="s">
        <v>55</v>
      </c>
      <c r="K1919" t="s">
        <v>156</v>
      </c>
      <c r="L1919" t="s">
        <v>17</v>
      </c>
      <c r="M1919" s="5">
        <v>116.8</v>
      </c>
    </row>
    <row r="1920" spans="1:13" x14ac:dyDescent="0.2">
      <c r="A1920" s="2">
        <v>45317</v>
      </c>
      <c r="B1920" s="3">
        <f t="shared" si="89"/>
        <v>2024</v>
      </c>
      <c r="C1920" t="str">
        <f t="shared" si="87"/>
        <v>2023-2024</v>
      </c>
      <c r="D1920" t="s">
        <v>147</v>
      </c>
      <c r="E1920" t="s">
        <v>126</v>
      </c>
      <c r="F1920" t="str">
        <f t="shared" si="88"/>
        <v>Queensland</v>
      </c>
      <c r="G1920" t="s">
        <v>35</v>
      </c>
      <c r="H1920">
        <v>4551</v>
      </c>
      <c r="I1920" t="s">
        <v>11</v>
      </c>
      <c r="J1920" t="s">
        <v>120</v>
      </c>
      <c r="K1920" t="s">
        <v>151</v>
      </c>
      <c r="L1920" t="s">
        <v>21</v>
      </c>
      <c r="M1920" s="5">
        <v>116.86</v>
      </c>
    </row>
    <row r="1921" spans="1:13" x14ac:dyDescent="0.2">
      <c r="A1921" s="2">
        <v>45488</v>
      </c>
      <c r="B1921" s="3">
        <f t="shared" si="89"/>
        <v>2025</v>
      </c>
      <c r="C1921" t="str">
        <f t="shared" si="87"/>
        <v>2024-2025</v>
      </c>
      <c r="D1921" t="s">
        <v>147</v>
      </c>
      <c r="E1921" t="s">
        <v>135</v>
      </c>
      <c r="F1921" t="str">
        <f t="shared" si="88"/>
        <v>Victoria</v>
      </c>
      <c r="G1921" t="s">
        <v>45</v>
      </c>
      <c r="H1921">
        <v>3550</v>
      </c>
      <c r="I1921" t="s">
        <v>11</v>
      </c>
      <c r="J1921" t="s">
        <v>60</v>
      </c>
      <c r="K1921" t="s">
        <v>153</v>
      </c>
      <c r="L1921" t="s">
        <v>16</v>
      </c>
      <c r="M1921" s="5">
        <v>116.91</v>
      </c>
    </row>
    <row r="1922" spans="1:13" x14ac:dyDescent="0.2">
      <c r="A1922" s="2">
        <v>45216</v>
      </c>
      <c r="B1922" s="3">
        <f t="shared" si="89"/>
        <v>2024</v>
      </c>
      <c r="C1922" t="str">
        <f t="shared" ref="C1922:C1985" si="90">IF(MONTH(A1922) &gt;= 7, YEAR(A1922) &amp; "-" &amp; YEAR(A1922) + 1, YEAR(A1922) - 1 &amp; "-" &amp; YEAR(A1922))</f>
        <v>2023-2024</v>
      </c>
      <c r="D1922" t="s">
        <v>148</v>
      </c>
      <c r="E1922" t="s">
        <v>125</v>
      </c>
      <c r="F1922" t="str">
        <f t="shared" ref="F1922:F1985" si="91">IF(G1922="WA","Western Australia",
IF(G1922="NSW","New South Wales",
IF(G1922="QLD","Queensland",
IF(G1922="VIC","Victoria",
IF(G1922="TAS","Tasmania",
IF(G1922="SA","South Australia",
IF(G1922="NT","Northern Territory",
IF(G1922="ACT","Australian Capital Territory",G1922))))))))</f>
        <v>Victoria</v>
      </c>
      <c r="G1922" t="s">
        <v>45</v>
      </c>
      <c r="H1922">
        <v>3400</v>
      </c>
      <c r="I1922" t="s">
        <v>11</v>
      </c>
      <c r="J1922" t="s">
        <v>60</v>
      </c>
      <c r="K1922" t="s">
        <v>150</v>
      </c>
      <c r="L1922" t="s">
        <v>18</v>
      </c>
      <c r="M1922" s="5">
        <v>116.91</v>
      </c>
    </row>
    <row r="1923" spans="1:13" x14ac:dyDescent="0.2">
      <c r="A1923" s="2">
        <v>45105</v>
      </c>
      <c r="B1923" s="3">
        <f t="shared" ref="B1923:B1986" si="92">IF(MONTH(A1923)&gt;=7,YEAR(A1923)+1,YEAR(A1923))</f>
        <v>2023</v>
      </c>
      <c r="C1923" t="str">
        <f t="shared" si="90"/>
        <v>2022-2023</v>
      </c>
      <c r="D1923" t="s">
        <v>147</v>
      </c>
      <c r="E1923" t="s">
        <v>136</v>
      </c>
      <c r="F1923" t="str">
        <f t="shared" si="91"/>
        <v>Victoria</v>
      </c>
      <c r="G1923" t="s">
        <v>45</v>
      </c>
      <c r="H1923">
        <v>3175</v>
      </c>
      <c r="I1923" t="s">
        <v>11</v>
      </c>
      <c r="J1923" t="s">
        <v>63</v>
      </c>
      <c r="K1923" t="s">
        <v>151</v>
      </c>
      <c r="L1923" t="s">
        <v>21</v>
      </c>
      <c r="M1923" s="5">
        <v>117.41</v>
      </c>
    </row>
    <row r="1924" spans="1:13" x14ac:dyDescent="0.2">
      <c r="A1924" s="2">
        <v>45109</v>
      </c>
      <c r="B1924" s="3">
        <f t="shared" si="92"/>
        <v>2024</v>
      </c>
      <c r="C1924" t="str">
        <f t="shared" si="90"/>
        <v>2023-2024</v>
      </c>
      <c r="D1924" t="s">
        <v>147</v>
      </c>
      <c r="E1924" t="s">
        <v>59</v>
      </c>
      <c r="F1924" t="str">
        <f t="shared" si="91"/>
        <v>Victoria</v>
      </c>
      <c r="G1924" t="s">
        <v>45</v>
      </c>
      <c r="H1924">
        <v>3280</v>
      </c>
      <c r="I1924" t="s">
        <v>11</v>
      </c>
      <c r="J1924" t="s">
        <v>60</v>
      </c>
      <c r="K1924" t="s">
        <v>154</v>
      </c>
      <c r="L1924" t="s">
        <v>14</v>
      </c>
      <c r="M1924" s="5">
        <v>117.44</v>
      </c>
    </row>
    <row r="1925" spans="1:13" x14ac:dyDescent="0.2">
      <c r="A1925" s="2">
        <v>45226</v>
      </c>
      <c r="B1925" s="3">
        <f t="shared" si="92"/>
        <v>2024</v>
      </c>
      <c r="C1925" t="str">
        <f t="shared" si="90"/>
        <v>2023-2024</v>
      </c>
      <c r="D1925" t="s">
        <v>147</v>
      </c>
      <c r="E1925" t="s">
        <v>44</v>
      </c>
      <c r="F1925" t="str">
        <f t="shared" si="91"/>
        <v>Victoria</v>
      </c>
      <c r="G1925" t="s">
        <v>45</v>
      </c>
      <c r="H1925">
        <v>3066</v>
      </c>
      <c r="I1925" t="s">
        <v>11</v>
      </c>
      <c r="J1925" t="s">
        <v>46</v>
      </c>
      <c r="K1925" t="s">
        <v>150</v>
      </c>
      <c r="L1925" t="s">
        <v>18</v>
      </c>
      <c r="M1925" s="5">
        <v>117.63</v>
      </c>
    </row>
    <row r="1926" spans="1:13" x14ac:dyDescent="0.2">
      <c r="A1926" s="2">
        <v>45089</v>
      </c>
      <c r="B1926" s="3">
        <f t="shared" si="92"/>
        <v>2023</v>
      </c>
      <c r="C1926" t="str">
        <f t="shared" si="90"/>
        <v>2022-2023</v>
      </c>
      <c r="D1926" t="s">
        <v>147</v>
      </c>
      <c r="E1926" t="s">
        <v>78</v>
      </c>
      <c r="F1926" t="str">
        <f t="shared" si="91"/>
        <v>New South Wales</v>
      </c>
      <c r="G1926" t="s">
        <v>10</v>
      </c>
      <c r="H1926">
        <v>2350</v>
      </c>
      <c r="I1926" t="s">
        <v>11</v>
      </c>
      <c r="J1926" t="s">
        <v>68</v>
      </c>
      <c r="K1926" t="s">
        <v>154</v>
      </c>
      <c r="L1926" t="s">
        <v>14</v>
      </c>
      <c r="M1926" s="5">
        <v>117.72</v>
      </c>
    </row>
    <row r="1927" spans="1:13" x14ac:dyDescent="0.2">
      <c r="A1927" s="2">
        <v>45520</v>
      </c>
      <c r="B1927" s="3">
        <f t="shared" si="92"/>
        <v>2025</v>
      </c>
      <c r="C1927" t="str">
        <f t="shared" si="90"/>
        <v>2024-2025</v>
      </c>
      <c r="D1927" t="s">
        <v>147</v>
      </c>
      <c r="E1927" t="s">
        <v>115</v>
      </c>
      <c r="F1927" t="str">
        <f t="shared" si="91"/>
        <v>Western Australia</v>
      </c>
      <c r="G1927" t="s">
        <v>48</v>
      </c>
      <c r="H1927">
        <v>6280</v>
      </c>
      <c r="I1927" t="s">
        <v>11</v>
      </c>
      <c r="J1927" t="s">
        <v>94</v>
      </c>
      <c r="K1927" t="s">
        <v>154</v>
      </c>
      <c r="L1927" t="s">
        <v>14</v>
      </c>
      <c r="M1927" s="5">
        <v>117.99</v>
      </c>
    </row>
    <row r="1928" spans="1:13" x14ac:dyDescent="0.2">
      <c r="A1928" s="2">
        <v>45056</v>
      </c>
      <c r="B1928" s="3">
        <f t="shared" si="92"/>
        <v>2023</v>
      </c>
      <c r="C1928" t="str">
        <f t="shared" si="90"/>
        <v>2022-2023</v>
      </c>
      <c r="D1928" t="s">
        <v>147</v>
      </c>
      <c r="E1928" t="s">
        <v>54</v>
      </c>
      <c r="F1928" t="str">
        <f t="shared" si="91"/>
        <v>Victoria</v>
      </c>
      <c r="G1928" t="s">
        <v>45</v>
      </c>
      <c r="H1928">
        <v>3977</v>
      </c>
      <c r="I1928" t="s">
        <v>11</v>
      </c>
      <c r="J1928" t="s">
        <v>55</v>
      </c>
      <c r="K1928" t="s">
        <v>154</v>
      </c>
      <c r="L1928" t="s">
        <v>14</v>
      </c>
      <c r="M1928" s="5">
        <v>118.5</v>
      </c>
    </row>
    <row r="1929" spans="1:13" x14ac:dyDescent="0.2">
      <c r="A1929" s="2">
        <v>45052</v>
      </c>
      <c r="B1929" s="3">
        <f t="shared" si="92"/>
        <v>2023</v>
      </c>
      <c r="C1929" t="str">
        <f t="shared" si="90"/>
        <v>2022-2023</v>
      </c>
      <c r="D1929" t="s">
        <v>147</v>
      </c>
      <c r="E1929" t="s">
        <v>113</v>
      </c>
      <c r="F1929" t="str">
        <f t="shared" si="91"/>
        <v>Queensland</v>
      </c>
      <c r="G1929" t="s">
        <v>35</v>
      </c>
      <c r="H1929">
        <v>4215</v>
      </c>
      <c r="I1929" t="s">
        <v>11</v>
      </c>
      <c r="J1929" t="s">
        <v>104</v>
      </c>
      <c r="K1929" t="s">
        <v>149</v>
      </c>
      <c r="L1929" t="s">
        <v>15</v>
      </c>
      <c r="M1929" s="5">
        <v>118.5</v>
      </c>
    </row>
    <row r="1930" spans="1:13" x14ac:dyDescent="0.2">
      <c r="A1930" s="2">
        <v>45585</v>
      </c>
      <c r="B1930" s="3">
        <f t="shared" si="92"/>
        <v>2025</v>
      </c>
      <c r="C1930" t="str">
        <f t="shared" si="90"/>
        <v>2024-2025</v>
      </c>
      <c r="D1930" t="s">
        <v>148</v>
      </c>
      <c r="E1930" t="s">
        <v>140</v>
      </c>
      <c r="F1930" t="str">
        <f t="shared" si="91"/>
        <v>Tasmania</v>
      </c>
      <c r="G1930" t="s">
        <v>70</v>
      </c>
      <c r="H1930">
        <v>7320</v>
      </c>
      <c r="I1930" t="s">
        <v>11</v>
      </c>
      <c r="J1930" t="s">
        <v>71</v>
      </c>
      <c r="K1930" t="s">
        <v>156</v>
      </c>
      <c r="L1930" t="s">
        <v>17</v>
      </c>
      <c r="M1930" s="5">
        <v>118.75</v>
      </c>
    </row>
    <row r="1931" spans="1:13" x14ac:dyDescent="0.2">
      <c r="A1931" s="2">
        <v>44941</v>
      </c>
      <c r="B1931" s="3">
        <f t="shared" si="92"/>
        <v>2023</v>
      </c>
      <c r="C1931" t="str">
        <f t="shared" si="90"/>
        <v>2022-2023</v>
      </c>
      <c r="D1931" t="s">
        <v>148</v>
      </c>
      <c r="E1931" t="s">
        <v>47</v>
      </c>
      <c r="F1931" t="str">
        <f t="shared" si="91"/>
        <v>Western Australia</v>
      </c>
      <c r="G1931" t="s">
        <v>48</v>
      </c>
      <c r="H1931">
        <v>6030</v>
      </c>
      <c r="I1931" t="s">
        <v>11</v>
      </c>
      <c r="J1931" t="s">
        <v>49</v>
      </c>
      <c r="K1931" t="s">
        <v>151</v>
      </c>
      <c r="L1931" t="s">
        <v>21</v>
      </c>
      <c r="M1931" s="5">
        <v>118.8</v>
      </c>
    </row>
    <row r="1932" spans="1:13" x14ac:dyDescent="0.2">
      <c r="A1932" s="2">
        <v>45163</v>
      </c>
      <c r="B1932" s="3">
        <f t="shared" si="92"/>
        <v>2024</v>
      </c>
      <c r="C1932" t="str">
        <f t="shared" si="90"/>
        <v>2023-2024</v>
      </c>
      <c r="D1932" t="s">
        <v>147</v>
      </c>
      <c r="E1932" t="s">
        <v>37</v>
      </c>
      <c r="F1932" t="str">
        <f t="shared" si="91"/>
        <v>South Australia</v>
      </c>
      <c r="G1932" t="s">
        <v>32</v>
      </c>
      <c r="H1932">
        <v>5607</v>
      </c>
      <c r="I1932" t="s">
        <v>11</v>
      </c>
      <c r="J1932" t="s">
        <v>38</v>
      </c>
      <c r="K1932" t="s">
        <v>154</v>
      </c>
      <c r="L1932" t="s">
        <v>14</v>
      </c>
      <c r="M1932" s="5">
        <v>118.82</v>
      </c>
    </row>
    <row r="1933" spans="1:13" x14ac:dyDescent="0.2">
      <c r="A1933" s="2">
        <v>45186</v>
      </c>
      <c r="B1933" s="3">
        <f t="shared" si="92"/>
        <v>2024</v>
      </c>
      <c r="C1933" t="str">
        <f t="shared" si="90"/>
        <v>2023-2024</v>
      </c>
      <c r="D1933" t="s">
        <v>148</v>
      </c>
      <c r="E1933" t="s">
        <v>69</v>
      </c>
      <c r="F1933" t="str">
        <f t="shared" si="91"/>
        <v>Tasmania</v>
      </c>
      <c r="G1933" t="s">
        <v>70</v>
      </c>
      <c r="H1933">
        <v>7018</v>
      </c>
      <c r="I1933" t="s">
        <v>11</v>
      </c>
      <c r="J1933" t="s">
        <v>71</v>
      </c>
      <c r="K1933" t="s">
        <v>156</v>
      </c>
      <c r="L1933" t="s">
        <v>17</v>
      </c>
      <c r="M1933" s="5">
        <v>119.19</v>
      </c>
    </row>
    <row r="1934" spans="1:13" x14ac:dyDescent="0.2">
      <c r="A1934" s="2">
        <v>45556</v>
      </c>
      <c r="B1934" s="3">
        <f t="shared" si="92"/>
        <v>2025</v>
      </c>
      <c r="C1934" t="str">
        <f t="shared" si="90"/>
        <v>2024-2025</v>
      </c>
      <c r="D1934" t="s">
        <v>148</v>
      </c>
      <c r="E1934" t="s">
        <v>142</v>
      </c>
      <c r="F1934" t="str">
        <f t="shared" si="91"/>
        <v>Australian Capital Territory</v>
      </c>
      <c r="G1934" t="s">
        <v>80</v>
      </c>
      <c r="H1934">
        <v>2609</v>
      </c>
      <c r="I1934" t="s">
        <v>11</v>
      </c>
      <c r="J1934" t="s">
        <v>58</v>
      </c>
      <c r="K1934" t="s">
        <v>155</v>
      </c>
      <c r="L1934" t="s">
        <v>20</v>
      </c>
      <c r="M1934" s="5">
        <v>119.22</v>
      </c>
    </row>
    <row r="1935" spans="1:13" x14ac:dyDescent="0.2">
      <c r="A1935" s="2">
        <v>44941</v>
      </c>
      <c r="B1935" s="3">
        <f t="shared" si="92"/>
        <v>2023</v>
      </c>
      <c r="C1935" t="str">
        <f t="shared" si="90"/>
        <v>2022-2023</v>
      </c>
      <c r="D1935" t="s">
        <v>147</v>
      </c>
      <c r="E1935" t="s">
        <v>131</v>
      </c>
      <c r="F1935" t="str">
        <f t="shared" si="91"/>
        <v>Western Australia</v>
      </c>
      <c r="G1935" t="s">
        <v>48</v>
      </c>
      <c r="H1935">
        <v>6530</v>
      </c>
      <c r="I1935" t="s">
        <v>11</v>
      </c>
      <c r="J1935" t="s">
        <v>77</v>
      </c>
      <c r="K1935" t="s">
        <v>151</v>
      </c>
      <c r="L1935" t="s">
        <v>21</v>
      </c>
      <c r="M1935" s="5">
        <v>119.36</v>
      </c>
    </row>
    <row r="1936" spans="1:13" x14ac:dyDescent="0.2">
      <c r="A1936" s="2">
        <v>45132</v>
      </c>
      <c r="B1936" s="3">
        <f t="shared" si="92"/>
        <v>2024</v>
      </c>
      <c r="C1936" t="str">
        <f t="shared" si="90"/>
        <v>2023-2024</v>
      </c>
      <c r="D1936" t="s">
        <v>147</v>
      </c>
      <c r="E1936" t="s">
        <v>59</v>
      </c>
      <c r="F1936" t="str">
        <f t="shared" si="91"/>
        <v>Victoria</v>
      </c>
      <c r="G1936" t="s">
        <v>45</v>
      </c>
      <c r="H1936">
        <v>3280</v>
      </c>
      <c r="I1936" t="s">
        <v>11</v>
      </c>
      <c r="J1936" t="s">
        <v>60</v>
      </c>
      <c r="K1936" t="s">
        <v>19</v>
      </c>
      <c r="L1936" t="s">
        <v>23</v>
      </c>
      <c r="M1936" s="5">
        <v>119.41</v>
      </c>
    </row>
    <row r="1937" spans="1:13" x14ac:dyDescent="0.2">
      <c r="A1937" s="2">
        <v>45442</v>
      </c>
      <c r="B1937" s="3">
        <f t="shared" si="92"/>
        <v>2024</v>
      </c>
      <c r="C1937" t="str">
        <f t="shared" si="90"/>
        <v>2023-2024</v>
      </c>
      <c r="D1937" t="s">
        <v>148</v>
      </c>
      <c r="E1937" t="s">
        <v>145</v>
      </c>
      <c r="F1937" t="str">
        <f t="shared" si="91"/>
        <v>New South Wales</v>
      </c>
      <c r="G1937" t="s">
        <v>10</v>
      </c>
      <c r="H1937">
        <v>2101</v>
      </c>
      <c r="I1937" t="s">
        <v>11</v>
      </c>
      <c r="J1937" t="s">
        <v>27</v>
      </c>
      <c r="K1937" t="s">
        <v>150</v>
      </c>
      <c r="L1937" t="s">
        <v>18</v>
      </c>
      <c r="M1937" s="5">
        <v>119.7</v>
      </c>
    </row>
    <row r="1938" spans="1:13" x14ac:dyDescent="0.2">
      <c r="A1938" s="2">
        <v>45624</v>
      </c>
      <c r="B1938" s="3">
        <f t="shared" si="92"/>
        <v>2025</v>
      </c>
      <c r="C1938" t="str">
        <f t="shared" si="90"/>
        <v>2024-2025</v>
      </c>
      <c r="D1938" t="s">
        <v>148</v>
      </c>
      <c r="E1938" t="s">
        <v>59</v>
      </c>
      <c r="F1938" t="str">
        <f t="shared" si="91"/>
        <v>Victoria</v>
      </c>
      <c r="G1938" t="s">
        <v>45</v>
      </c>
      <c r="H1938">
        <v>3280</v>
      </c>
      <c r="I1938" t="s">
        <v>11</v>
      </c>
      <c r="J1938" t="s">
        <v>60</v>
      </c>
      <c r="K1938" t="s">
        <v>149</v>
      </c>
      <c r="L1938" t="s">
        <v>15</v>
      </c>
      <c r="M1938" s="5">
        <v>119.76</v>
      </c>
    </row>
    <row r="1939" spans="1:13" x14ac:dyDescent="0.2">
      <c r="A1939" s="2">
        <v>45065</v>
      </c>
      <c r="B1939" s="3">
        <f t="shared" si="92"/>
        <v>2023</v>
      </c>
      <c r="C1939" t="str">
        <f t="shared" si="90"/>
        <v>2022-2023</v>
      </c>
      <c r="D1939" t="s">
        <v>148</v>
      </c>
      <c r="E1939" t="s">
        <v>99</v>
      </c>
      <c r="F1939" t="str">
        <f t="shared" si="91"/>
        <v>Victoria</v>
      </c>
      <c r="G1939" t="s">
        <v>45</v>
      </c>
      <c r="H1939">
        <v>3148</v>
      </c>
      <c r="I1939" t="s">
        <v>11</v>
      </c>
      <c r="J1939" t="s">
        <v>63</v>
      </c>
      <c r="K1939" t="s">
        <v>149</v>
      </c>
      <c r="L1939" t="s">
        <v>15</v>
      </c>
      <c r="M1939" s="5">
        <v>119.8</v>
      </c>
    </row>
    <row r="1940" spans="1:13" x14ac:dyDescent="0.2">
      <c r="A1940" s="2">
        <v>45212</v>
      </c>
      <c r="B1940" s="3">
        <f t="shared" si="92"/>
        <v>2024</v>
      </c>
      <c r="C1940" t="str">
        <f t="shared" si="90"/>
        <v>2023-2024</v>
      </c>
      <c r="D1940" t="s">
        <v>148</v>
      </c>
      <c r="E1940" t="s">
        <v>106</v>
      </c>
      <c r="F1940" t="str">
        <f t="shared" si="91"/>
        <v>Victoria</v>
      </c>
      <c r="G1940" t="s">
        <v>45</v>
      </c>
      <c r="H1940">
        <v>3915</v>
      </c>
      <c r="I1940" t="s">
        <v>11</v>
      </c>
      <c r="J1940" t="s">
        <v>55</v>
      </c>
      <c r="K1940" t="s">
        <v>149</v>
      </c>
      <c r="L1940" t="s">
        <v>15</v>
      </c>
      <c r="M1940" s="5">
        <v>119.8</v>
      </c>
    </row>
    <row r="1941" spans="1:13" x14ac:dyDescent="0.2">
      <c r="A1941" s="2">
        <v>45266</v>
      </c>
      <c r="B1941" s="3">
        <f t="shared" si="92"/>
        <v>2024</v>
      </c>
      <c r="C1941" t="str">
        <f t="shared" si="90"/>
        <v>2023-2024</v>
      </c>
      <c r="D1941" t="s">
        <v>148</v>
      </c>
      <c r="E1941" t="s">
        <v>59</v>
      </c>
      <c r="F1941" t="str">
        <f t="shared" si="91"/>
        <v>Victoria</v>
      </c>
      <c r="G1941" t="s">
        <v>45</v>
      </c>
      <c r="H1941">
        <v>3280</v>
      </c>
      <c r="I1941" t="s">
        <v>11</v>
      </c>
      <c r="J1941" t="s">
        <v>60</v>
      </c>
      <c r="K1941" t="s">
        <v>153</v>
      </c>
      <c r="L1941" t="s">
        <v>16</v>
      </c>
      <c r="M1941" s="5">
        <v>119.80000000000001</v>
      </c>
    </row>
    <row r="1942" spans="1:13" x14ac:dyDescent="0.2">
      <c r="A1942" s="2">
        <v>45523</v>
      </c>
      <c r="B1942" s="3">
        <f t="shared" si="92"/>
        <v>2025</v>
      </c>
      <c r="C1942" t="str">
        <f t="shared" si="90"/>
        <v>2024-2025</v>
      </c>
      <c r="D1942" t="s">
        <v>148</v>
      </c>
      <c r="E1942" t="s">
        <v>95</v>
      </c>
      <c r="F1942" t="str">
        <f t="shared" si="91"/>
        <v>Victoria</v>
      </c>
      <c r="G1942" t="s">
        <v>45</v>
      </c>
      <c r="H1942">
        <v>3931</v>
      </c>
      <c r="I1942" t="s">
        <v>11</v>
      </c>
      <c r="J1942" t="s">
        <v>55</v>
      </c>
      <c r="K1942" t="s">
        <v>153</v>
      </c>
      <c r="L1942" t="s">
        <v>16</v>
      </c>
      <c r="M1942" s="5">
        <v>119.88</v>
      </c>
    </row>
    <row r="1943" spans="1:13" x14ac:dyDescent="0.2">
      <c r="A1943" s="2">
        <v>45352</v>
      </c>
      <c r="B1943" s="3">
        <f t="shared" si="92"/>
        <v>2024</v>
      </c>
      <c r="C1943" t="str">
        <f t="shared" si="90"/>
        <v>2023-2024</v>
      </c>
      <c r="D1943" t="s">
        <v>147</v>
      </c>
      <c r="E1943" t="s">
        <v>72</v>
      </c>
      <c r="F1943" t="str">
        <f t="shared" si="91"/>
        <v>Western Australia</v>
      </c>
      <c r="G1943" t="s">
        <v>48</v>
      </c>
      <c r="H1943">
        <v>6010</v>
      </c>
      <c r="I1943" t="s">
        <v>11</v>
      </c>
      <c r="J1943" t="s">
        <v>49</v>
      </c>
      <c r="K1943" t="s">
        <v>154</v>
      </c>
      <c r="L1943" t="s">
        <v>14</v>
      </c>
      <c r="M1943" s="5">
        <v>119.91000000000001</v>
      </c>
    </row>
    <row r="1944" spans="1:13" x14ac:dyDescent="0.2">
      <c r="A1944" s="2">
        <v>45316</v>
      </c>
      <c r="B1944" s="3">
        <f t="shared" si="92"/>
        <v>2024</v>
      </c>
      <c r="C1944" t="str">
        <f t="shared" si="90"/>
        <v>2023-2024</v>
      </c>
      <c r="D1944" t="s">
        <v>147</v>
      </c>
      <c r="E1944" t="s">
        <v>39</v>
      </c>
      <c r="F1944" t="str">
        <f t="shared" si="91"/>
        <v>South Australia</v>
      </c>
      <c r="G1944" t="s">
        <v>32</v>
      </c>
      <c r="H1944">
        <v>5343</v>
      </c>
      <c r="I1944" t="s">
        <v>11</v>
      </c>
      <c r="J1944" t="s">
        <v>38</v>
      </c>
      <c r="K1944" t="s">
        <v>154</v>
      </c>
      <c r="L1944" t="s">
        <v>14</v>
      </c>
      <c r="M1944" s="5">
        <v>119.92</v>
      </c>
    </row>
    <row r="1945" spans="1:13" x14ac:dyDescent="0.2">
      <c r="A1945" s="2">
        <v>45052</v>
      </c>
      <c r="B1945" s="3">
        <f t="shared" si="92"/>
        <v>2023</v>
      </c>
      <c r="C1945" t="str">
        <f t="shared" si="90"/>
        <v>2022-2023</v>
      </c>
      <c r="D1945" t="s">
        <v>147</v>
      </c>
      <c r="E1945" t="s">
        <v>128</v>
      </c>
      <c r="F1945" t="str">
        <f t="shared" si="91"/>
        <v>Western Australia</v>
      </c>
      <c r="G1945" t="s">
        <v>48</v>
      </c>
      <c r="H1945">
        <v>6027</v>
      </c>
      <c r="I1945" t="s">
        <v>11</v>
      </c>
      <c r="J1945" t="s">
        <v>49</v>
      </c>
      <c r="K1945" t="s">
        <v>154</v>
      </c>
      <c r="L1945" t="s">
        <v>14</v>
      </c>
      <c r="M1945" s="5">
        <v>119.92</v>
      </c>
    </row>
    <row r="1946" spans="1:13" x14ac:dyDescent="0.2">
      <c r="A1946" s="2">
        <v>45554</v>
      </c>
      <c r="B1946" s="3">
        <f t="shared" si="92"/>
        <v>2025</v>
      </c>
      <c r="C1946" t="str">
        <f t="shared" si="90"/>
        <v>2024-2025</v>
      </c>
      <c r="D1946" t="s">
        <v>147</v>
      </c>
      <c r="E1946" t="s">
        <v>108</v>
      </c>
      <c r="F1946" t="str">
        <f t="shared" si="91"/>
        <v>Victoria</v>
      </c>
      <c r="G1946" t="s">
        <v>45</v>
      </c>
      <c r="H1946">
        <v>3018</v>
      </c>
      <c r="I1946" t="s">
        <v>11</v>
      </c>
      <c r="J1946" t="s">
        <v>46</v>
      </c>
      <c r="K1946" t="s">
        <v>151</v>
      </c>
      <c r="L1946" t="s">
        <v>21</v>
      </c>
      <c r="M1946" s="5">
        <v>119.96</v>
      </c>
    </row>
    <row r="1947" spans="1:13" x14ac:dyDescent="0.2">
      <c r="A1947" s="2">
        <v>45389</v>
      </c>
      <c r="B1947" s="3">
        <f t="shared" si="92"/>
        <v>2024</v>
      </c>
      <c r="C1947" t="str">
        <f t="shared" si="90"/>
        <v>2023-2024</v>
      </c>
      <c r="D1947" t="s">
        <v>147</v>
      </c>
      <c r="E1947" t="s">
        <v>40</v>
      </c>
      <c r="F1947" t="str">
        <f t="shared" si="91"/>
        <v>New South Wales</v>
      </c>
      <c r="G1947" t="s">
        <v>10</v>
      </c>
      <c r="H1947">
        <v>2116</v>
      </c>
      <c r="I1947" t="s">
        <v>11</v>
      </c>
      <c r="J1947" t="s">
        <v>27</v>
      </c>
      <c r="K1947" t="s">
        <v>151</v>
      </c>
      <c r="L1947" t="s">
        <v>21</v>
      </c>
      <c r="M1947" s="5">
        <v>119.96</v>
      </c>
    </row>
    <row r="1948" spans="1:13" x14ac:dyDescent="0.2">
      <c r="A1948" s="2">
        <v>45412</v>
      </c>
      <c r="B1948" s="3">
        <f t="shared" si="92"/>
        <v>2024</v>
      </c>
      <c r="C1948" t="str">
        <f t="shared" si="90"/>
        <v>2023-2024</v>
      </c>
      <c r="D1948" t="s">
        <v>147</v>
      </c>
      <c r="E1948" t="s">
        <v>40</v>
      </c>
      <c r="F1948" t="str">
        <f t="shared" si="91"/>
        <v>New South Wales</v>
      </c>
      <c r="G1948" t="s">
        <v>10</v>
      </c>
      <c r="H1948">
        <v>2116</v>
      </c>
      <c r="I1948" t="s">
        <v>11</v>
      </c>
      <c r="J1948" t="s">
        <v>27</v>
      </c>
      <c r="K1948" t="s">
        <v>154</v>
      </c>
      <c r="L1948" t="s">
        <v>14</v>
      </c>
      <c r="M1948" s="5">
        <v>120.13</v>
      </c>
    </row>
    <row r="1949" spans="1:13" x14ac:dyDescent="0.2">
      <c r="A1949" s="2">
        <v>45045</v>
      </c>
      <c r="B1949" s="3">
        <f t="shared" si="92"/>
        <v>2023</v>
      </c>
      <c r="C1949" t="str">
        <f t="shared" si="90"/>
        <v>2022-2023</v>
      </c>
      <c r="D1949" t="s">
        <v>147</v>
      </c>
      <c r="E1949" t="s">
        <v>44</v>
      </c>
      <c r="F1949" t="str">
        <f t="shared" si="91"/>
        <v>Victoria</v>
      </c>
      <c r="G1949" t="s">
        <v>45</v>
      </c>
      <c r="H1949">
        <v>3066</v>
      </c>
      <c r="I1949" t="s">
        <v>11</v>
      </c>
      <c r="J1949" t="s">
        <v>46</v>
      </c>
      <c r="K1949" t="s">
        <v>149</v>
      </c>
      <c r="L1949" t="s">
        <v>15</v>
      </c>
      <c r="M1949" s="5">
        <v>120.49000000000001</v>
      </c>
    </row>
    <row r="1950" spans="1:13" x14ac:dyDescent="0.2">
      <c r="A1950" s="2">
        <v>45121</v>
      </c>
      <c r="B1950" s="3">
        <f t="shared" si="92"/>
        <v>2024</v>
      </c>
      <c r="C1950" t="str">
        <f t="shared" si="90"/>
        <v>2023-2024</v>
      </c>
      <c r="D1950" t="s">
        <v>148</v>
      </c>
      <c r="E1950" t="s">
        <v>117</v>
      </c>
      <c r="F1950" t="str">
        <f t="shared" si="91"/>
        <v>Queensland</v>
      </c>
      <c r="G1950" t="s">
        <v>35</v>
      </c>
      <c r="H1950">
        <v>4119</v>
      </c>
      <c r="I1950" t="s">
        <v>11</v>
      </c>
      <c r="J1950" t="s">
        <v>43</v>
      </c>
      <c r="K1950" t="s">
        <v>19</v>
      </c>
      <c r="L1950" t="s">
        <v>23</v>
      </c>
      <c r="M1950" s="5">
        <v>120.55999999999999</v>
      </c>
    </row>
    <row r="1951" spans="1:13" x14ac:dyDescent="0.2">
      <c r="A1951" s="2">
        <v>44957</v>
      </c>
      <c r="B1951" s="3">
        <f t="shared" si="92"/>
        <v>2023</v>
      </c>
      <c r="C1951" t="str">
        <f t="shared" si="90"/>
        <v>2022-2023</v>
      </c>
      <c r="D1951" t="s">
        <v>147</v>
      </c>
      <c r="E1951" t="s">
        <v>62</v>
      </c>
      <c r="F1951" t="str">
        <f t="shared" si="91"/>
        <v>Victoria</v>
      </c>
      <c r="G1951" t="s">
        <v>45</v>
      </c>
      <c r="H1951">
        <v>3134</v>
      </c>
      <c r="I1951" t="s">
        <v>11</v>
      </c>
      <c r="J1951" t="s">
        <v>63</v>
      </c>
      <c r="K1951" t="s">
        <v>152</v>
      </c>
      <c r="L1951" t="s">
        <v>13</v>
      </c>
      <c r="M1951" s="5">
        <v>120.78</v>
      </c>
    </row>
    <row r="1952" spans="1:13" x14ac:dyDescent="0.2">
      <c r="A1952" s="2">
        <v>45070</v>
      </c>
      <c r="B1952" s="3">
        <f t="shared" si="92"/>
        <v>2023</v>
      </c>
      <c r="C1952" t="str">
        <f t="shared" si="90"/>
        <v>2022-2023</v>
      </c>
      <c r="D1952" t="s">
        <v>147</v>
      </c>
      <c r="E1952" t="s">
        <v>9</v>
      </c>
      <c r="F1952" t="str">
        <f t="shared" si="91"/>
        <v>New South Wales</v>
      </c>
      <c r="G1952" t="s">
        <v>10</v>
      </c>
      <c r="H1952">
        <v>2067</v>
      </c>
      <c r="I1952" t="s">
        <v>11</v>
      </c>
      <c r="J1952" t="s">
        <v>12</v>
      </c>
      <c r="K1952" t="s">
        <v>19</v>
      </c>
      <c r="L1952" t="s">
        <v>23</v>
      </c>
      <c r="M1952" s="5">
        <v>120.78999999999999</v>
      </c>
    </row>
    <row r="1953" spans="1:13" x14ac:dyDescent="0.2">
      <c r="A1953" s="2">
        <v>44986</v>
      </c>
      <c r="B1953" s="3">
        <f t="shared" si="92"/>
        <v>2023</v>
      </c>
      <c r="C1953" t="str">
        <f t="shared" si="90"/>
        <v>2022-2023</v>
      </c>
      <c r="D1953" t="s">
        <v>148</v>
      </c>
      <c r="E1953" t="s">
        <v>143</v>
      </c>
      <c r="F1953" t="str">
        <f t="shared" si="91"/>
        <v>New South Wales</v>
      </c>
      <c r="G1953" t="s">
        <v>10</v>
      </c>
      <c r="H1953">
        <v>2154</v>
      </c>
      <c r="I1953" t="s">
        <v>11</v>
      </c>
      <c r="J1953" t="s">
        <v>27</v>
      </c>
      <c r="K1953" t="s">
        <v>19</v>
      </c>
      <c r="L1953" t="s">
        <v>23</v>
      </c>
      <c r="M1953" s="5">
        <v>121.32000000000001</v>
      </c>
    </row>
    <row r="1954" spans="1:13" x14ac:dyDescent="0.2">
      <c r="A1954" s="2">
        <v>45123</v>
      </c>
      <c r="B1954" s="3">
        <f t="shared" si="92"/>
        <v>2024</v>
      </c>
      <c r="C1954" t="str">
        <f t="shared" si="90"/>
        <v>2023-2024</v>
      </c>
      <c r="D1954" t="s">
        <v>147</v>
      </c>
      <c r="E1954" t="s">
        <v>115</v>
      </c>
      <c r="F1954" t="str">
        <f t="shared" si="91"/>
        <v>Western Australia</v>
      </c>
      <c r="G1954" t="s">
        <v>48</v>
      </c>
      <c r="H1954">
        <v>6280</v>
      </c>
      <c r="I1954" t="s">
        <v>11</v>
      </c>
      <c r="J1954" t="s">
        <v>94</v>
      </c>
      <c r="K1954" t="s">
        <v>156</v>
      </c>
      <c r="L1954" t="s">
        <v>17</v>
      </c>
      <c r="M1954" s="5">
        <v>121.57</v>
      </c>
    </row>
    <row r="1955" spans="1:13" x14ac:dyDescent="0.2">
      <c r="A1955" s="2">
        <v>45337</v>
      </c>
      <c r="B1955" s="3">
        <f t="shared" si="92"/>
        <v>2024</v>
      </c>
      <c r="C1955" t="str">
        <f t="shared" si="90"/>
        <v>2023-2024</v>
      </c>
      <c r="D1955" t="s">
        <v>147</v>
      </c>
      <c r="E1955" t="s">
        <v>91</v>
      </c>
      <c r="F1955" t="str">
        <f t="shared" si="91"/>
        <v>Victoria</v>
      </c>
      <c r="G1955" t="s">
        <v>45</v>
      </c>
      <c r="H1955">
        <v>3690</v>
      </c>
      <c r="I1955" t="s">
        <v>11</v>
      </c>
      <c r="J1955" t="s">
        <v>55</v>
      </c>
      <c r="K1955" t="s">
        <v>152</v>
      </c>
      <c r="L1955" t="s">
        <v>13</v>
      </c>
      <c r="M1955" s="5">
        <v>121.76</v>
      </c>
    </row>
    <row r="1956" spans="1:13" x14ac:dyDescent="0.2">
      <c r="A1956" s="2">
        <v>45047</v>
      </c>
      <c r="B1956" s="3">
        <f t="shared" si="92"/>
        <v>2023</v>
      </c>
      <c r="C1956" t="str">
        <f t="shared" si="90"/>
        <v>2022-2023</v>
      </c>
      <c r="D1956" t="s">
        <v>148</v>
      </c>
      <c r="E1956" t="s">
        <v>84</v>
      </c>
      <c r="F1956" t="str">
        <f t="shared" si="91"/>
        <v>Queensland</v>
      </c>
      <c r="G1956" t="s">
        <v>35</v>
      </c>
      <c r="H1956">
        <v>4740</v>
      </c>
      <c r="I1956" t="s">
        <v>11</v>
      </c>
      <c r="J1956" t="s">
        <v>51</v>
      </c>
      <c r="K1956" t="s">
        <v>19</v>
      </c>
      <c r="L1956" t="s">
        <v>23</v>
      </c>
      <c r="M1956" s="5">
        <v>121.78</v>
      </c>
    </row>
    <row r="1957" spans="1:13" x14ac:dyDescent="0.2">
      <c r="A1957" s="2">
        <v>45034</v>
      </c>
      <c r="B1957" s="3">
        <f t="shared" si="92"/>
        <v>2023</v>
      </c>
      <c r="C1957" t="str">
        <f t="shared" si="90"/>
        <v>2022-2023</v>
      </c>
      <c r="D1957" t="s">
        <v>148</v>
      </c>
      <c r="E1957" t="s">
        <v>107</v>
      </c>
      <c r="F1957" t="str">
        <f t="shared" si="91"/>
        <v>Queensland</v>
      </c>
      <c r="G1957" t="s">
        <v>35</v>
      </c>
      <c r="H1957">
        <v>4220</v>
      </c>
      <c r="I1957" t="s">
        <v>11</v>
      </c>
      <c r="J1957" t="s">
        <v>104</v>
      </c>
      <c r="K1957" t="s">
        <v>152</v>
      </c>
      <c r="L1957" t="s">
        <v>13</v>
      </c>
      <c r="M1957" s="5">
        <v>121.8</v>
      </c>
    </row>
    <row r="1958" spans="1:13" x14ac:dyDescent="0.2">
      <c r="A1958" s="2">
        <v>45127</v>
      </c>
      <c r="B1958" s="3">
        <f t="shared" si="92"/>
        <v>2024</v>
      </c>
      <c r="C1958" t="str">
        <f t="shared" si="90"/>
        <v>2023-2024</v>
      </c>
      <c r="D1958" t="s">
        <v>147</v>
      </c>
      <c r="E1958" t="s">
        <v>144</v>
      </c>
      <c r="F1958" t="str">
        <f t="shared" si="91"/>
        <v>Queensland</v>
      </c>
      <c r="G1958" t="s">
        <v>35</v>
      </c>
      <c r="H1958">
        <v>4566</v>
      </c>
      <c r="I1958" t="s">
        <v>11</v>
      </c>
      <c r="J1958" t="s">
        <v>120</v>
      </c>
      <c r="K1958" t="s">
        <v>19</v>
      </c>
      <c r="L1958" t="s">
        <v>23</v>
      </c>
      <c r="M1958" s="5">
        <v>121.85</v>
      </c>
    </row>
    <row r="1959" spans="1:13" x14ac:dyDescent="0.2">
      <c r="A1959" s="2">
        <v>45035</v>
      </c>
      <c r="B1959" s="3">
        <f t="shared" si="92"/>
        <v>2023</v>
      </c>
      <c r="C1959" t="str">
        <f t="shared" si="90"/>
        <v>2022-2023</v>
      </c>
      <c r="D1959" t="s">
        <v>147</v>
      </c>
      <c r="E1959" t="s">
        <v>118</v>
      </c>
      <c r="F1959" t="str">
        <f t="shared" si="91"/>
        <v>New South Wales</v>
      </c>
      <c r="G1959" t="s">
        <v>10</v>
      </c>
      <c r="H1959">
        <v>2158</v>
      </c>
      <c r="I1959" t="s">
        <v>11</v>
      </c>
      <c r="J1959" t="s">
        <v>27</v>
      </c>
      <c r="K1959" t="s">
        <v>154</v>
      </c>
      <c r="L1959" t="s">
        <v>14</v>
      </c>
      <c r="M1959" s="5">
        <v>121.92</v>
      </c>
    </row>
    <row r="1960" spans="1:13" x14ac:dyDescent="0.2">
      <c r="A1960" s="2">
        <v>45051</v>
      </c>
      <c r="B1960" s="3">
        <f t="shared" si="92"/>
        <v>2023</v>
      </c>
      <c r="C1960" t="str">
        <f t="shared" si="90"/>
        <v>2022-2023</v>
      </c>
      <c r="D1960" t="s">
        <v>148</v>
      </c>
      <c r="E1960" t="s">
        <v>144</v>
      </c>
      <c r="F1960" t="str">
        <f t="shared" si="91"/>
        <v>Queensland</v>
      </c>
      <c r="G1960" t="s">
        <v>35</v>
      </c>
      <c r="H1960">
        <v>4566</v>
      </c>
      <c r="I1960" t="s">
        <v>11</v>
      </c>
      <c r="J1960" t="s">
        <v>120</v>
      </c>
      <c r="K1960" t="s">
        <v>154</v>
      </c>
      <c r="L1960" t="s">
        <v>14</v>
      </c>
      <c r="M1960" s="5">
        <v>121.92</v>
      </c>
    </row>
    <row r="1961" spans="1:13" x14ac:dyDescent="0.2">
      <c r="A1961" s="2">
        <v>45653</v>
      </c>
      <c r="B1961" s="3">
        <f t="shared" si="92"/>
        <v>2025</v>
      </c>
      <c r="C1961" t="str">
        <f t="shared" si="90"/>
        <v>2024-2025</v>
      </c>
      <c r="D1961" t="s">
        <v>148</v>
      </c>
      <c r="E1961" t="s">
        <v>137</v>
      </c>
      <c r="F1961" t="str">
        <f t="shared" si="91"/>
        <v>New South Wales</v>
      </c>
      <c r="G1961" t="s">
        <v>10</v>
      </c>
      <c r="H1961">
        <v>2031</v>
      </c>
      <c r="I1961" t="s">
        <v>11</v>
      </c>
      <c r="J1961" t="s">
        <v>12</v>
      </c>
      <c r="K1961" t="s">
        <v>157</v>
      </c>
      <c r="L1961" t="s">
        <v>22</v>
      </c>
      <c r="M1961" s="5">
        <v>122.03999999999999</v>
      </c>
    </row>
    <row r="1962" spans="1:13" x14ac:dyDescent="0.2">
      <c r="A1962" s="2">
        <v>45438</v>
      </c>
      <c r="B1962" s="3">
        <f t="shared" si="92"/>
        <v>2024</v>
      </c>
      <c r="C1962" t="str">
        <f t="shared" si="90"/>
        <v>2023-2024</v>
      </c>
      <c r="D1962" t="s">
        <v>148</v>
      </c>
      <c r="E1962" t="s">
        <v>24</v>
      </c>
      <c r="F1962" t="str">
        <f t="shared" si="91"/>
        <v>New South Wales</v>
      </c>
      <c r="G1962" t="s">
        <v>10</v>
      </c>
      <c r="H1962">
        <v>2795</v>
      </c>
      <c r="I1962" t="s">
        <v>11</v>
      </c>
      <c r="J1962" t="s">
        <v>25</v>
      </c>
      <c r="K1962" t="s">
        <v>155</v>
      </c>
      <c r="L1962" t="s">
        <v>20</v>
      </c>
      <c r="M1962" s="5">
        <v>122.41</v>
      </c>
    </row>
    <row r="1963" spans="1:13" x14ac:dyDescent="0.2">
      <c r="A1963" s="2">
        <v>44949</v>
      </c>
      <c r="B1963" s="3">
        <f t="shared" si="92"/>
        <v>2023</v>
      </c>
      <c r="C1963" t="str">
        <f t="shared" si="90"/>
        <v>2022-2023</v>
      </c>
      <c r="D1963" t="s">
        <v>148</v>
      </c>
      <c r="E1963" t="s">
        <v>98</v>
      </c>
      <c r="F1963" t="str">
        <f t="shared" si="91"/>
        <v>Victoria</v>
      </c>
      <c r="G1963" t="s">
        <v>45</v>
      </c>
      <c r="H1963">
        <v>3429</v>
      </c>
      <c r="I1963" t="s">
        <v>11</v>
      </c>
      <c r="J1963" t="s">
        <v>60</v>
      </c>
      <c r="K1963" t="s">
        <v>152</v>
      </c>
      <c r="L1963" t="s">
        <v>13</v>
      </c>
      <c r="M1963" s="5">
        <v>122.63</v>
      </c>
    </row>
    <row r="1964" spans="1:13" x14ac:dyDescent="0.2">
      <c r="A1964" s="2">
        <v>45457</v>
      </c>
      <c r="B1964" s="3">
        <f t="shared" si="92"/>
        <v>2024</v>
      </c>
      <c r="C1964" t="str">
        <f t="shared" si="90"/>
        <v>2023-2024</v>
      </c>
      <c r="D1964" t="s">
        <v>147</v>
      </c>
      <c r="E1964" t="s">
        <v>34</v>
      </c>
      <c r="F1964" t="str">
        <f t="shared" si="91"/>
        <v>Queensland</v>
      </c>
      <c r="G1964" t="s">
        <v>35</v>
      </c>
      <c r="H1964">
        <v>4802</v>
      </c>
      <c r="I1964" t="s">
        <v>11</v>
      </c>
      <c r="J1964" t="s">
        <v>36</v>
      </c>
      <c r="K1964" t="s">
        <v>155</v>
      </c>
      <c r="L1964" t="s">
        <v>20</v>
      </c>
      <c r="M1964" s="5">
        <v>122.69</v>
      </c>
    </row>
    <row r="1965" spans="1:13" x14ac:dyDescent="0.2">
      <c r="A1965" s="2">
        <v>45625</v>
      </c>
      <c r="B1965" s="3">
        <f t="shared" si="92"/>
        <v>2025</v>
      </c>
      <c r="C1965" t="str">
        <f t="shared" si="90"/>
        <v>2024-2025</v>
      </c>
      <c r="D1965" t="s">
        <v>148</v>
      </c>
      <c r="E1965" t="s">
        <v>57</v>
      </c>
      <c r="F1965" t="str">
        <f t="shared" si="91"/>
        <v>New South Wales</v>
      </c>
      <c r="G1965" t="s">
        <v>10</v>
      </c>
      <c r="H1965">
        <v>2560</v>
      </c>
      <c r="I1965" t="s">
        <v>11</v>
      </c>
      <c r="J1965" t="s">
        <v>58</v>
      </c>
      <c r="K1965" t="s">
        <v>152</v>
      </c>
      <c r="L1965" t="s">
        <v>13</v>
      </c>
      <c r="M1965" s="5">
        <v>122.72999999999999</v>
      </c>
    </row>
    <row r="1966" spans="1:13" x14ac:dyDescent="0.2">
      <c r="A1966" s="2">
        <v>45420</v>
      </c>
      <c r="B1966" s="3">
        <f t="shared" si="92"/>
        <v>2024</v>
      </c>
      <c r="C1966" t="str">
        <f t="shared" si="90"/>
        <v>2023-2024</v>
      </c>
      <c r="D1966" t="s">
        <v>148</v>
      </c>
      <c r="E1966" t="s">
        <v>122</v>
      </c>
      <c r="F1966" t="str">
        <f t="shared" si="91"/>
        <v>New South Wales</v>
      </c>
      <c r="G1966" t="s">
        <v>10</v>
      </c>
      <c r="H1966">
        <v>2650</v>
      </c>
      <c r="I1966" t="s">
        <v>11</v>
      </c>
      <c r="J1966" t="s">
        <v>25</v>
      </c>
      <c r="K1966" t="s">
        <v>156</v>
      </c>
      <c r="L1966" t="s">
        <v>17</v>
      </c>
      <c r="M1966" s="5">
        <v>122.77000000000001</v>
      </c>
    </row>
    <row r="1967" spans="1:13" x14ac:dyDescent="0.2">
      <c r="A1967" s="2">
        <v>45229</v>
      </c>
      <c r="B1967" s="3">
        <f t="shared" si="92"/>
        <v>2024</v>
      </c>
      <c r="C1967" t="str">
        <f t="shared" si="90"/>
        <v>2023-2024</v>
      </c>
      <c r="D1967" t="s">
        <v>147</v>
      </c>
      <c r="E1967" t="s">
        <v>139</v>
      </c>
      <c r="F1967" t="str">
        <f t="shared" si="91"/>
        <v>New South Wales</v>
      </c>
      <c r="G1967" t="s">
        <v>10</v>
      </c>
      <c r="H1967">
        <v>2020</v>
      </c>
      <c r="I1967" t="s">
        <v>11</v>
      </c>
      <c r="J1967" t="s">
        <v>12</v>
      </c>
      <c r="K1967" t="s">
        <v>151</v>
      </c>
      <c r="L1967" t="s">
        <v>21</v>
      </c>
      <c r="M1967" s="5">
        <v>122.86999999999999</v>
      </c>
    </row>
    <row r="1968" spans="1:13" x14ac:dyDescent="0.2">
      <c r="A1968" s="2">
        <v>45475</v>
      </c>
      <c r="B1968" s="3">
        <f t="shared" si="92"/>
        <v>2025</v>
      </c>
      <c r="C1968" t="str">
        <f t="shared" si="90"/>
        <v>2024-2025</v>
      </c>
      <c r="D1968" t="s">
        <v>147</v>
      </c>
      <c r="E1968" t="s">
        <v>61</v>
      </c>
      <c r="F1968" t="str">
        <f t="shared" si="91"/>
        <v>New South Wales</v>
      </c>
      <c r="G1968" t="s">
        <v>10</v>
      </c>
      <c r="H1968">
        <v>2539</v>
      </c>
      <c r="I1968" t="s">
        <v>11</v>
      </c>
      <c r="J1968" t="s">
        <v>58</v>
      </c>
      <c r="K1968" t="s">
        <v>156</v>
      </c>
      <c r="L1968" t="s">
        <v>17</v>
      </c>
      <c r="M1968" s="5">
        <v>122.89</v>
      </c>
    </row>
    <row r="1969" spans="1:13" x14ac:dyDescent="0.2">
      <c r="A1969" s="2">
        <v>45496</v>
      </c>
      <c r="B1969" s="3">
        <f t="shared" si="92"/>
        <v>2025</v>
      </c>
      <c r="C1969" t="str">
        <f t="shared" si="90"/>
        <v>2024-2025</v>
      </c>
      <c r="D1969" t="s">
        <v>148</v>
      </c>
      <c r="E1969" t="s">
        <v>133</v>
      </c>
      <c r="F1969" t="str">
        <f t="shared" si="91"/>
        <v>Queensland</v>
      </c>
      <c r="G1969" t="s">
        <v>35</v>
      </c>
      <c r="H1969">
        <v>4305</v>
      </c>
      <c r="I1969" t="s">
        <v>11</v>
      </c>
      <c r="J1969" t="s">
        <v>104</v>
      </c>
      <c r="K1969" t="s">
        <v>154</v>
      </c>
      <c r="L1969" t="s">
        <v>14</v>
      </c>
      <c r="M1969" s="5">
        <v>122.91</v>
      </c>
    </row>
    <row r="1970" spans="1:13" x14ac:dyDescent="0.2">
      <c r="A1970" s="2">
        <v>45526</v>
      </c>
      <c r="B1970" s="3">
        <f t="shared" si="92"/>
        <v>2025</v>
      </c>
      <c r="C1970" t="str">
        <f t="shared" si="90"/>
        <v>2024-2025</v>
      </c>
      <c r="D1970" t="s">
        <v>147</v>
      </c>
      <c r="E1970" t="s">
        <v>34</v>
      </c>
      <c r="F1970" t="str">
        <f t="shared" si="91"/>
        <v>Queensland</v>
      </c>
      <c r="G1970" t="s">
        <v>35</v>
      </c>
      <c r="H1970">
        <v>4802</v>
      </c>
      <c r="I1970" t="s">
        <v>11</v>
      </c>
      <c r="J1970" t="s">
        <v>36</v>
      </c>
      <c r="K1970" t="s">
        <v>154</v>
      </c>
      <c r="L1970" t="s">
        <v>14</v>
      </c>
      <c r="M1970" s="5">
        <v>123.16</v>
      </c>
    </row>
    <row r="1971" spans="1:13" x14ac:dyDescent="0.2">
      <c r="A1971" s="2">
        <v>45143</v>
      </c>
      <c r="B1971" s="3">
        <f t="shared" si="92"/>
        <v>2024</v>
      </c>
      <c r="C1971" t="str">
        <f t="shared" si="90"/>
        <v>2023-2024</v>
      </c>
      <c r="D1971" t="s">
        <v>147</v>
      </c>
      <c r="E1971" t="s">
        <v>34</v>
      </c>
      <c r="F1971" t="str">
        <f t="shared" si="91"/>
        <v>Queensland</v>
      </c>
      <c r="G1971" t="s">
        <v>35</v>
      </c>
      <c r="H1971">
        <v>4802</v>
      </c>
      <c r="I1971" t="s">
        <v>11</v>
      </c>
      <c r="J1971" t="s">
        <v>36</v>
      </c>
      <c r="K1971" t="s">
        <v>19</v>
      </c>
      <c r="L1971" t="s">
        <v>23</v>
      </c>
      <c r="M1971" s="5">
        <v>123.31</v>
      </c>
    </row>
    <row r="1972" spans="1:13" x14ac:dyDescent="0.2">
      <c r="A1972" s="2">
        <v>45539</v>
      </c>
      <c r="B1972" s="3">
        <f t="shared" si="92"/>
        <v>2025</v>
      </c>
      <c r="C1972" t="str">
        <f t="shared" si="90"/>
        <v>2024-2025</v>
      </c>
      <c r="D1972" t="s">
        <v>148</v>
      </c>
      <c r="E1972" t="s">
        <v>140</v>
      </c>
      <c r="F1972" t="str">
        <f t="shared" si="91"/>
        <v>Tasmania</v>
      </c>
      <c r="G1972" t="s">
        <v>70</v>
      </c>
      <c r="H1972">
        <v>7320</v>
      </c>
      <c r="I1972" t="s">
        <v>11</v>
      </c>
      <c r="J1972" t="s">
        <v>71</v>
      </c>
      <c r="K1972" t="s">
        <v>154</v>
      </c>
      <c r="L1972" t="s">
        <v>14</v>
      </c>
      <c r="M1972" s="5">
        <v>123.42</v>
      </c>
    </row>
    <row r="1973" spans="1:13" x14ac:dyDescent="0.2">
      <c r="A1973" s="2">
        <v>45205</v>
      </c>
      <c r="B1973" s="3">
        <f t="shared" si="92"/>
        <v>2024</v>
      </c>
      <c r="C1973" t="str">
        <f t="shared" si="90"/>
        <v>2023-2024</v>
      </c>
      <c r="D1973" t="s">
        <v>148</v>
      </c>
      <c r="E1973" t="s">
        <v>106</v>
      </c>
      <c r="F1973" t="str">
        <f t="shared" si="91"/>
        <v>Victoria</v>
      </c>
      <c r="G1973" t="s">
        <v>45</v>
      </c>
      <c r="H1973">
        <v>3915</v>
      </c>
      <c r="I1973" t="s">
        <v>11</v>
      </c>
      <c r="J1973" t="s">
        <v>55</v>
      </c>
      <c r="K1973" t="s">
        <v>154</v>
      </c>
      <c r="L1973" t="s">
        <v>14</v>
      </c>
      <c r="M1973" s="5">
        <v>123.86</v>
      </c>
    </row>
    <row r="1974" spans="1:13" x14ac:dyDescent="0.2">
      <c r="A1974" s="2">
        <v>45347</v>
      </c>
      <c r="B1974" s="3">
        <f t="shared" si="92"/>
        <v>2024</v>
      </c>
      <c r="C1974" t="str">
        <f t="shared" si="90"/>
        <v>2023-2024</v>
      </c>
      <c r="D1974" t="s">
        <v>148</v>
      </c>
      <c r="E1974" t="s">
        <v>26</v>
      </c>
      <c r="F1974" t="str">
        <f t="shared" si="91"/>
        <v>New South Wales</v>
      </c>
      <c r="G1974" t="s">
        <v>10</v>
      </c>
      <c r="H1974">
        <v>2141</v>
      </c>
      <c r="I1974" t="s">
        <v>11</v>
      </c>
      <c r="J1974" t="s">
        <v>27</v>
      </c>
      <c r="K1974" t="s">
        <v>153</v>
      </c>
      <c r="L1974" t="s">
        <v>16</v>
      </c>
      <c r="M1974" s="5">
        <v>123.91</v>
      </c>
    </row>
    <row r="1975" spans="1:13" x14ac:dyDescent="0.2">
      <c r="A1975" s="2">
        <v>45007</v>
      </c>
      <c r="B1975" s="3">
        <f t="shared" si="92"/>
        <v>2023</v>
      </c>
      <c r="C1975" t="str">
        <f t="shared" si="90"/>
        <v>2022-2023</v>
      </c>
      <c r="D1975" t="s">
        <v>147</v>
      </c>
      <c r="E1975" t="s">
        <v>135</v>
      </c>
      <c r="F1975" t="str">
        <f t="shared" si="91"/>
        <v>Victoria</v>
      </c>
      <c r="G1975" t="s">
        <v>45</v>
      </c>
      <c r="H1975">
        <v>3550</v>
      </c>
      <c r="I1975" t="s">
        <v>11</v>
      </c>
      <c r="J1975" t="s">
        <v>60</v>
      </c>
      <c r="K1975" t="s">
        <v>154</v>
      </c>
      <c r="L1975" t="s">
        <v>14</v>
      </c>
      <c r="M1975" s="5">
        <v>124.08000000000001</v>
      </c>
    </row>
    <row r="1976" spans="1:13" x14ac:dyDescent="0.2">
      <c r="A1976" s="2">
        <v>45614</v>
      </c>
      <c r="B1976" s="3">
        <f t="shared" si="92"/>
        <v>2025</v>
      </c>
      <c r="C1976" t="str">
        <f t="shared" si="90"/>
        <v>2024-2025</v>
      </c>
      <c r="D1976" t="s">
        <v>148</v>
      </c>
      <c r="E1976" t="s">
        <v>106</v>
      </c>
      <c r="F1976" t="str">
        <f t="shared" si="91"/>
        <v>Victoria</v>
      </c>
      <c r="G1976" t="s">
        <v>45</v>
      </c>
      <c r="H1976">
        <v>3915</v>
      </c>
      <c r="I1976" t="s">
        <v>11</v>
      </c>
      <c r="J1976" t="s">
        <v>55</v>
      </c>
      <c r="K1976" t="s">
        <v>155</v>
      </c>
      <c r="L1976" t="s">
        <v>20</v>
      </c>
      <c r="M1976" s="5">
        <v>124.22</v>
      </c>
    </row>
    <row r="1977" spans="1:13" x14ac:dyDescent="0.2">
      <c r="A1977" s="2">
        <v>45479</v>
      </c>
      <c r="B1977" s="3">
        <f t="shared" si="92"/>
        <v>2025</v>
      </c>
      <c r="C1977" t="str">
        <f t="shared" si="90"/>
        <v>2024-2025</v>
      </c>
      <c r="D1977" t="s">
        <v>147</v>
      </c>
      <c r="E1977" t="s">
        <v>64</v>
      </c>
      <c r="F1977" t="str">
        <f t="shared" si="91"/>
        <v>Victoria</v>
      </c>
      <c r="G1977" t="s">
        <v>45</v>
      </c>
      <c r="H1977">
        <v>3199</v>
      </c>
      <c r="I1977" t="s">
        <v>11</v>
      </c>
      <c r="J1977" t="s">
        <v>63</v>
      </c>
      <c r="K1977" t="s">
        <v>149</v>
      </c>
      <c r="L1977" t="s">
        <v>15</v>
      </c>
      <c r="M1977" s="5">
        <v>124.75</v>
      </c>
    </row>
    <row r="1978" spans="1:13" x14ac:dyDescent="0.2">
      <c r="A1978" s="2">
        <v>45327</v>
      </c>
      <c r="B1978" s="3">
        <f t="shared" si="92"/>
        <v>2024</v>
      </c>
      <c r="C1978" t="str">
        <f t="shared" si="90"/>
        <v>2023-2024</v>
      </c>
      <c r="D1978" t="s">
        <v>148</v>
      </c>
      <c r="E1978" t="s">
        <v>134</v>
      </c>
      <c r="F1978" t="str">
        <f t="shared" si="91"/>
        <v>Queensland</v>
      </c>
      <c r="G1978" t="s">
        <v>35</v>
      </c>
      <c r="H1978">
        <v>4825</v>
      </c>
      <c r="I1978" t="s">
        <v>11</v>
      </c>
      <c r="J1978" t="s">
        <v>36</v>
      </c>
      <c r="K1978" t="s">
        <v>149</v>
      </c>
      <c r="L1978" t="s">
        <v>15</v>
      </c>
      <c r="M1978" s="5">
        <v>124.75</v>
      </c>
    </row>
    <row r="1979" spans="1:13" x14ac:dyDescent="0.2">
      <c r="A1979" s="2">
        <v>45330</v>
      </c>
      <c r="B1979" s="3">
        <f t="shared" si="92"/>
        <v>2024</v>
      </c>
      <c r="C1979" t="str">
        <f t="shared" si="90"/>
        <v>2023-2024</v>
      </c>
      <c r="D1979" t="s">
        <v>147</v>
      </c>
      <c r="E1979" t="s">
        <v>84</v>
      </c>
      <c r="F1979" t="str">
        <f t="shared" si="91"/>
        <v>Queensland</v>
      </c>
      <c r="G1979" t="s">
        <v>35</v>
      </c>
      <c r="H1979">
        <v>4740</v>
      </c>
      <c r="I1979" t="s">
        <v>11</v>
      </c>
      <c r="J1979" t="s">
        <v>51</v>
      </c>
      <c r="K1979" t="s">
        <v>149</v>
      </c>
      <c r="L1979" t="s">
        <v>15</v>
      </c>
      <c r="M1979" s="5">
        <v>124.8</v>
      </c>
    </row>
    <row r="1980" spans="1:13" x14ac:dyDescent="0.2">
      <c r="A1980" s="2">
        <v>45303</v>
      </c>
      <c r="B1980" s="3">
        <f t="shared" si="92"/>
        <v>2024</v>
      </c>
      <c r="C1980" t="str">
        <f t="shared" si="90"/>
        <v>2023-2024</v>
      </c>
      <c r="D1980" t="s">
        <v>148</v>
      </c>
      <c r="E1980" t="s">
        <v>57</v>
      </c>
      <c r="F1980" t="str">
        <f t="shared" si="91"/>
        <v>New South Wales</v>
      </c>
      <c r="G1980" t="s">
        <v>10</v>
      </c>
      <c r="H1980">
        <v>2560</v>
      </c>
      <c r="I1980" t="s">
        <v>11</v>
      </c>
      <c r="J1980" t="s">
        <v>58</v>
      </c>
      <c r="K1980" t="s">
        <v>150</v>
      </c>
      <c r="L1980" t="s">
        <v>18</v>
      </c>
      <c r="M1980" s="5">
        <v>124.89000000000001</v>
      </c>
    </row>
    <row r="1981" spans="1:13" x14ac:dyDescent="0.2">
      <c r="A1981" s="2">
        <v>45376</v>
      </c>
      <c r="B1981" s="3">
        <f t="shared" si="92"/>
        <v>2024</v>
      </c>
      <c r="C1981" t="str">
        <f t="shared" si="90"/>
        <v>2023-2024</v>
      </c>
      <c r="D1981" t="s">
        <v>148</v>
      </c>
      <c r="E1981" t="s">
        <v>99</v>
      </c>
      <c r="F1981" t="str">
        <f t="shared" si="91"/>
        <v>Victoria</v>
      </c>
      <c r="G1981" t="s">
        <v>45</v>
      </c>
      <c r="H1981">
        <v>3148</v>
      </c>
      <c r="I1981" t="s">
        <v>11</v>
      </c>
      <c r="J1981" t="s">
        <v>63</v>
      </c>
      <c r="K1981" t="s">
        <v>157</v>
      </c>
      <c r="L1981" t="s">
        <v>22</v>
      </c>
      <c r="M1981" s="5">
        <v>125.13</v>
      </c>
    </row>
    <row r="1982" spans="1:13" x14ac:dyDescent="0.2">
      <c r="A1982" s="2">
        <v>45635</v>
      </c>
      <c r="B1982" s="3">
        <f t="shared" si="92"/>
        <v>2025</v>
      </c>
      <c r="C1982" t="str">
        <f t="shared" si="90"/>
        <v>2024-2025</v>
      </c>
      <c r="D1982" t="s">
        <v>147</v>
      </c>
      <c r="E1982" t="s">
        <v>139</v>
      </c>
      <c r="F1982" t="str">
        <f t="shared" si="91"/>
        <v>New South Wales</v>
      </c>
      <c r="G1982" t="s">
        <v>10</v>
      </c>
      <c r="H1982">
        <v>2020</v>
      </c>
      <c r="I1982" t="s">
        <v>11</v>
      </c>
      <c r="J1982" t="s">
        <v>12</v>
      </c>
      <c r="K1982" t="s">
        <v>156</v>
      </c>
      <c r="L1982" t="s">
        <v>17</v>
      </c>
      <c r="M1982" s="5">
        <v>125.28</v>
      </c>
    </row>
    <row r="1983" spans="1:13" x14ac:dyDescent="0.2">
      <c r="A1983" s="2">
        <v>45511</v>
      </c>
      <c r="B1983" s="3">
        <f t="shared" si="92"/>
        <v>2025</v>
      </c>
      <c r="C1983" t="str">
        <f t="shared" si="90"/>
        <v>2024-2025</v>
      </c>
      <c r="D1983" t="s">
        <v>147</v>
      </c>
      <c r="E1983" t="s">
        <v>44</v>
      </c>
      <c r="F1983" t="str">
        <f t="shared" si="91"/>
        <v>Victoria</v>
      </c>
      <c r="G1983" t="s">
        <v>45</v>
      </c>
      <c r="H1983">
        <v>3066</v>
      </c>
      <c r="I1983" t="s">
        <v>11</v>
      </c>
      <c r="J1983" t="s">
        <v>46</v>
      </c>
      <c r="K1983" t="s">
        <v>152</v>
      </c>
      <c r="L1983" t="s">
        <v>13</v>
      </c>
      <c r="M1983" s="5">
        <v>126.35</v>
      </c>
    </row>
    <row r="1984" spans="1:13" x14ac:dyDescent="0.2">
      <c r="A1984" s="2">
        <v>45290</v>
      </c>
      <c r="B1984" s="3">
        <f t="shared" si="92"/>
        <v>2024</v>
      </c>
      <c r="C1984" t="str">
        <f t="shared" si="90"/>
        <v>2023-2024</v>
      </c>
      <c r="D1984" t="s">
        <v>147</v>
      </c>
      <c r="E1984" t="s">
        <v>83</v>
      </c>
      <c r="F1984" t="str">
        <f t="shared" si="91"/>
        <v>New South Wales</v>
      </c>
      <c r="G1984" t="s">
        <v>10</v>
      </c>
      <c r="H1984">
        <v>2750</v>
      </c>
      <c r="I1984" t="s">
        <v>11</v>
      </c>
      <c r="J1984" t="s">
        <v>25</v>
      </c>
      <c r="K1984" t="s">
        <v>152</v>
      </c>
      <c r="L1984" t="s">
        <v>13</v>
      </c>
      <c r="M1984" s="5">
        <v>126.67</v>
      </c>
    </row>
    <row r="1985" spans="1:13" x14ac:dyDescent="0.2">
      <c r="A1985" s="2">
        <v>45525</v>
      </c>
      <c r="B1985" s="3">
        <f t="shared" si="92"/>
        <v>2025</v>
      </c>
      <c r="C1985" t="str">
        <f t="shared" si="90"/>
        <v>2024-2025</v>
      </c>
      <c r="D1985" t="s">
        <v>147</v>
      </c>
      <c r="E1985" t="s">
        <v>103</v>
      </c>
      <c r="F1985" t="str">
        <f t="shared" si="91"/>
        <v>Queensland</v>
      </c>
      <c r="G1985" t="s">
        <v>35</v>
      </c>
      <c r="H1985">
        <v>4509</v>
      </c>
      <c r="I1985" t="s">
        <v>11</v>
      </c>
      <c r="J1985" t="s">
        <v>104</v>
      </c>
      <c r="K1985" t="s">
        <v>19</v>
      </c>
      <c r="L1985" t="s">
        <v>23</v>
      </c>
      <c r="M1985" s="5">
        <v>127.25</v>
      </c>
    </row>
    <row r="1986" spans="1:13" x14ac:dyDescent="0.2">
      <c r="A1986" s="2">
        <v>44943</v>
      </c>
      <c r="B1986" s="3">
        <f t="shared" si="92"/>
        <v>2023</v>
      </c>
      <c r="C1986" t="str">
        <f t="shared" ref="C1986:C2049" si="93">IF(MONTH(A1986) &gt;= 7, YEAR(A1986) &amp; "-" &amp; YEAR(A1986) + 1, YEAR(A1986) - 1 &amp; "-" &amp; YEAR(A1986))</f>
        <v>2022-2023</v>
      </c>
      <c r="D1986" t="s">
        <v>147</v>
      </c>
      <c r="E1986" t="s">
        <v>72</v>
      </c>
      <c r="F1986" t="str">
        <f t="shared" ref="F1986:F2049" si="94">IF(G1986="WA","Western Australia",
IF(G1986="NSW","New South Wales",
IF(G1986="QLD","Queensland",
IF(G1986="VIC","Victoria",
IF(G1986="TAS","Tasmania",
IF(G1986="SA","South Australia",
IF(G1986="NT","Northern Territory",
IF(G1986="ACT","Australian Capital Territory",G1986))))))))</f>
        <v>Western Australia</v>
      </c>
      <c r="G1986" t="s">
        <v>48</v>
      </c>
      <c r="H1986">
        <v>6010</v>
      </c>
      <c r="I1986" t="s">
        <v>11</v>
      </c>
      <c r="J1986" t="s">
        <v>49</v>
      </c>
      <c r="K1986" t="s">
        <v>149</v>
      </c>
      <c r="L1986" t="s">
        <v>15</v>
      </c>
      <c r="M1986" s="5">
        <v>127.28</v>
      </c>
    </row>
    <row r="1987" spans="1:13" x14ac:dyDescent="0.2">
      <c r="A1987" s="2">
        <v>44982</v>
      </c>
      <c r="B1987" s="3">
        <f t="shared" ref="B1987:B2050" si="95">IF(MONTH(A1987)&gt;=7,YEAR(A1987)+1,YEAR(A1987))</f>
        <v>2023</v>
      </c>
      <c r="C1987" t="str">
        <f t="shared" si="93"/>
        <v>2022-2023</v>
      </c>
      <c r="D1987" t="s">
        <v>148</v>
      </c>
      <c r="E1987" t="s">
        <v>57</v>
      </c>
      <c r="F1987" t="str">
        <f t="shared" si="94"/>
        <v>New South Wales</v>
      </c>
      <c r="G1987" t="s">
        <v>10</v>
      </c>
      <c r="H1987">
        <v>2560</v>
      </c>
      <c r="I1987" t="s">
        <v>11</v>
      </c>
      <c r="J1987" t="s">
        <v>58</v>
      </c>
      <c r="K1987" t="s">
        <v>157</v>
      </c>
      <c r="L1987" t="s">
        <v>22</v>
      </c>
      <c r="M1987" s="5">
        <v>127.72999999999999</v>
      </c>
    </row>
    <row r="1988" spans="1:13" x14ac:dyDescent="0.2">
      <c r="A1988" s="2">
        <v>45365</v>
      </c>
      <c r="B1988" s="3">
        <f t="shared" si="95"/>
        <v>2024</v>
      </c>
      <c r="C1988" t="str">
        <f t="shared" si="93"/>
        <v>2023-2024</v>
      </c>
      <c r="D1988" t="s">
        <v>148</v>
      </c>
      <c r="E1988" t="s">
        <v>57</v>
      </c>
      <c r="F1988" t="str">
        <f t="shared" si="94"/>
        <v>New South Wales</v>
      </c>
      <c r="G1988" t="s">
        <v>10</v>
      </c>
      <c r="H1988">
        <v>2560</v>
      </c>
      <c r="I1988" t="s">
        <v>11</v>
      </c>
      <c r="J1988" t="s">
        <v>58</v>
      </c>
      <c r="K1988" t="s">
        <v>149</v>
      </c>
      <c r="L1988" t="s">
        <v>15</v>
      </c>
      <c r="M1988" s="5">
        <v>127.82</v>
      </c>
    </row>
    <row r="1989" spans="1:13" x14ac:dyDescent="0.2">
      <c r="A1989" s="2">
        <v>45344</v>
      </c>
      <c r="B1989" s="3">
        <f t="shared" si="95"/>
        <v>2024</v>
      </c>
      <c r="C1989" t="str">
        <f t="shared" si="93"/>
        <v>2023-2024</v>
      </c>
      <c r="D1989" t="s">
        <v>147</v>
      </c>
      <c r="E1989" t="s">
        <v>50</v>
      </c>
      <c r="F1989" t="str">
        <f t="shared" si="94"/>
        <v>Queensland</v>
      </c>
      <c r="G1989" t="s">
        <v>35</v>
      </c>
      <c r="H1989">
        <v>4703</v>
      </c>
      <c r="I1989" t="s">
        <v>11</v>
      </c>
      <c r="J1989" t="s">
        <v>51</v>
      </c>
      <c r="K1989" t="s">
        <v>150</v>
      </c>
      <c r="L1989" t="s">
        <v>18</v>
      </c>
      <c r="M1989" s="5">
        <v>127.86999999999999</v>
      </c>
    </row>
    <row r="1990" spans="1:13" x14ac:dyDescent="0.2">
      <c r="A1990" s="2">
        <v>45598</v>
      </c>
      <c r="B1990" s="3">
        <f t="shared" si="95"/>
        <v>2025</v>
      </c>
      <c r="C1990" t="str">
        <f t="shared" si="93"/>
        <v>2024-2025</v>
      </c>
      <c r="D1990" t="s">
        <v>147</v>
      </c>
      <c r="E1990" t="s">
        <v>137</v>
      </c>
      <c r="F1990" t="str">
        <f t="shared" si="94"/>
        <v>New South Wales</v>
      </c>
      <c r="G1990" t="s">
        <v>10</v>
      </c>
      <c r="H1990">
        <v>2031</v>
      </c>
      <c r="I1990" t="s">
        <v>11</v>
      </c>
      <c r="J1990" t="s">
        <v>12</v>
      </c>
      <c r="K1990" t="s">
        <v>151</v>
      </c>
      <c r="L1990" t="s">
        <v>21</v>
      </c>
      <c r="M1990" s="5">
        <v>128.09</v>
      </c>
    </row>
    <row r="1991" spans="1:13" x14ac:dyDescent="0.2">
      <c r="A1991" s="2">
        <v>45622</v>
      </c>
      <c r="B1991" s="3">
        <f t="shared" si="95"/>
        <v>2025</v>
      </c>
      <c r="C1991" t="str">
        <f t="shared" si="93"/>
        <v>2024-2025</v>
      </c>
      <c r="D1991" t="s">
        <v>147</v>
      </c>
      <c r="E1991" t="s">
        <v>56</v>
      </c>
      <c r="F1991" t="str">
        <f t="shared" si="94"/>
        <v>Northern Territory</v>
      </c>
      <c r="G1991" t="s">
        <v>29</v>
      </c>
      <c r="H1991">
        <v>870</v>
      </c>
      <c r="I1991" t="s">
        <v>11</v>
      </c>
      <c r="J1991" t="s">
        <v>30</v>
      </c>
      <c r="K1991" t="s">
        <v>152</v>
      </c>
      <c r="L1991" t="s">
        <v>13</v>
      </c>
      <c r="M1991" s="5">
        <v>128.81</v>
      </c>
    </row>
    <row r="1992" spans="1:13" x14ac:dyDescent="0.2">
      <c r="A1992" s="2">
        <v>45217</v>
      </c>
      <c r="B1992" s="3">
        <f t="shared" si="95"/>
        <v>2024</v>
      </c>
      <c r="C1992" t="str">
        <f t="shared" si="93"/>
        <v>2023-2024</v>
      </c>
      <c r="D1992" t="s">
        <v>147</v>
      </c>
      <c r="E1992" t="s">
        <v>139</v>
      </c>
      <c r="F1992" t="str">
        <f t="shared" si="94"/>
        <v>New South Wales</v>
      </c>
      <c r="G1992" t="s">
        <v>10</v>
      </c>
      <c r="H1992">
        <v>2020</v>
      </c>
      <c r="I1992" t="s">
        <v>11</v>
      </c>
      <c r="J1992" t="s">
        <v>12</v>
      </c>
      <c r="K1992" t="s">
        <v>151</v>
      </c>
      <c r="L1992" t="s">
        <v>21</v>
      </c>
      <c r="M1992" s="5">
        <v>128.94</v>
      </c>
    </row>
    <row r="1993" spans="1:13" x14ac:dyDescent="0.2">
      <c r="A1993" s="2">
        <v>45390</v>
      </c>
      <c r="B1993" s="3">
        <f t="shared" si="95"/>
        <v>2024</v>
      </c>
      <c r="C1993" t="str">
        <f t="shared" si="93"/>
        <v>2023-2024</v>
      </c>
      <c r="D1993" t="s">
        <v>147</v>
      </c>
      <c r="E1993" t="s">
        <v>109</v>
      </c>
      <c r="F1993" t="str">
        <f t="shared" si="94"/>
        <v>New South Wales</v>
      </c>
      <c r="G1993" t="s">
        <v>10</v>
      </c>
      <c r="H1993">
        <v>2480</v>
      </c>
      <c r="I1993" t="s">
        <v>11</v>
      </c>
      <c r="J1993" t="s">
        <v>68</v>
      </c>
      <c r="K1993" t="s">
        <v>155</v>
      </c>
      <c r="L1993" t="s">
        <v>20</v>
      </c>
      <c r="M1993" s="5">
        <v>129.06</v>
      </c>
    </row>
    <row r="1994" spans="1:13" x14ac:dyDescent="0.2">
      <c r="A1994" s="2">
        <v>45157</v>
      </c>
      <c r="B1994" s="3">
        <f t="shared" si="95"/>
        <v>2024</v>
      </c>
      <c r="C1994" t="str">
        <f t="shared" si="93"/>
        <v>2023-2024</v>
      </c>
      <c r="D1994" t="s">
        <v>147</v>
      </c>
      <c r="E1994" t="s">
        <v>62</v>
      </c>
      <c r="F1994" t="str">
        <f t="shared" si="94"/>
        <v>Victoria</v>
      </c>
      <c r="G1994" t="s">
        <v>45</v>
      </c>
      <c r="H1994">
        <v>3134</v>
      </c>
      <c r="I1994" t="s">
        <v>11</v>
      </c>
      <c r="J1994" t="s">
        <v>63</v>
      </c>
      <c r="K1994" t="s">
        <v>152</v>
      </c>
      <c r="L1994" t="s">
        <v>13</v>
      </c>
      <c r="M1994" s="5">
        <v>129.56</v>
      </c>
    </row>
    <row r="1995" spans="1:13" x14ac:dyDescent="0.2">
      <c r="A1995" s="2">
        <v>45584</v>
      </c>
      <c r="B1995" s="3">
        <f t="shared" si="95"/>
        <v>2025</v>
      </c>
      <c r="C1995" t="str">
        <f t="shared" si="93"/>
        <v>2024-2025</v>
      </c>
      <c r="D1995" t="s">
        <v>147</v>
      </c>
      <c r="E1995" t="s">
        <v>86</v>
      </c>
      <c r="F1995" t="str">
        <f t="shared" si="94"/>
        <v>New South Wales</v>
      </c>
      <c r="G1995" t="s">
        <v>10</v>
      </c>
      <c r="H1995">
        <v>2064</v>
      </c>
      <c r="I1995" t="s">
        <v>11</v>
      </c>
      <c r="J1995" t="s">
        <v>12</v>
      </c>
      <c r="K1995" t="s">
        <v>155</v>
      </c>
      <c r="L1995" t="s">
        <v>20</v>
      </c>
      <c r="M1995" s="5">
        <v>129.68</v>
      </c>
    </row>
    <row r="1996" spans="1:13" x14ac:dyDescent="0.2">
      <c r="A1996" s="2">
        <v>44939</v>
      </c>
      <c r="B1996" s="3">
        <f t="shared" si="95"/>
        <v>2023</v>
      </c>
      <c r="C1996" t="str">
        <f t="shared" si="93"/>
        <v>2022-2023</v>
      </c>
      <c r="D1996" t="s">
        <v>148</v>
      </c>
      <c r="E1996" t="s">
        <v>67</v>
      </c>
      <c r="F1996" t="str">
        <f t="shared" si="94"/>
        <v>New South Wales</v>
      </c>
      <c r="G1996" t="s">
        <v>10</v>
      </c>
      <c r="H1996">
        <v>2478</v>
      </c>
      <c r="I1996" t="s">
        <v>11</v>
      </c>
      <c r="J1996" t="s">
        <v>68</v>
      </c>
      <c r="K1996" t="s">
        <v>156</v>
      </c>
      <c r="L1996" t="s">
        <v>17</v>
      </c>
      <c r="M1996" s="5">
        <v>129.74</v>
      </c>
    </row>
    <row r="1997" spans="1:13" x14ac:dyDescent="0.2">
      <c r="A1997" s="2">
        <v>45465</v>
      </c>
      <c r="B1997" s="3">
        <f t="shared" si="95"/>
        <v>2024</v>
      </c>
      <c r="C1997" t="str">
        <f t="shared" si="93"/>
        <v>2023-2024</v>
      </c>
      <c r="D1997" t="s">
        <v>147</v>
      </c>
      <c r="E1997" t="s">
        <v>92</v>
      </c>
      <c r="F1997" t="str">
        <f t="shared" si="94"/>
        <v>Queensland</v>
      </c>
      <c r="G1997" t="s">
        <v>35</v>
      </c>
      <c r="H1997">
        <v>4068</v>
      </c>
      <c r="I1997" t="s">
        <v>11</v>
      </c>
      <c r="J1997" t="s">
        <v>43</v>
      </c>
      <c r="K1997" t="s">
        <v>154</v>
      </c>
      <c r="L1997" t="s">
        <v>14</v>
      </c>
      <c r="M1997" s="5">
        <v>129.82</v>
      </c>
    </row>
    <row r="1998" spans="1:13" x14ac:dyDescent="0.2">
      <c r="A1998" s="2">
        <v>45148</v>
      </c>
      <c r="B1998" s="3">
        <f t="shared" si="95"/>
        <v>2024</v>
      </c>
      <c r="C1998" t="str">
        <f t="shared" si="93"/>
        <v>2023-2024</v>
      </c>
      <c r="D1998" t="s">
        <v>148</v>
      </c>
      <c r="E1998" t="s">
        <v>138</v>
      </c>
      <c r="F1998" t="str">
        <f t="shared" si="94"/>
        <v>Queensland</v>
      </c>
      <c r="G1998" t="s">
        <v>35</v>
      </c>
      <c r="H1998">
        <v>4558</v>
      </c>
      <c r="I1998" t="s">
        <v>11</v>
      </c>
      <c r="J1998" t="s">
        <v>120</v>
      </c>
      <c r="K1998" t="s">
        <v>154</v>
      </c>
      <c r="L1998" t="s">
        <v>14</v>
      </c>
      <c r="M1998" s="5">
        <v>129.87</v>
      </c>
    </row>
    <row r="1999" spans="1:13" x14ac:dyDescent="0.2">
      <c r="A1999" s="2">
        <v>45618</v>
      </c>
      <c r="B1999" s="3">
        <f t="shared" si="95"/>
        <v>2025</v>
      </c>
      <c r="C1999" t="str">
        <f t="shared" si="93"/>
        <v>2024-2025</v>
      </c>
      <c r="D1999" t="s">
        <v>148</v>
      </c>
      <c r="E1999" t="s">
        <v>134</v>
      </c>
      <c r="F1999" t="str">
        <f t="shared" si="94"/>
        <v>Queensland</v>
      </c>
      <c r="G1999" t="s">
        <v>35</v>
      </c>
      <c r="H1999">
        <v>4825</v>
      </c>
      <c r="I1999" t="s">
        <v>11</v>
      </c>
      <c r="J1999" t="s">
        <v>36</v>
      </c>
      <c r="K1999" t="s">
        <v>154</v>
      </c>
      <c r="L1999" t="s">
        <v>14</v>
      </c>
      <c r="M1999" s="5">
        <v>129.9</v>
      </c>
    </row>
    <row r="2000" spans="1:13" x14ac:dyDescent="0.2">
      <c r="A2000" s="2">
        <v>45631</v>
      </c>
      <c r="B2000" s="3">
        <f t="shared" si="95"/>
        <v>2025</v>
      </c>
      <c r="C2000" t="str">
        <f t="shared" si="93"/>
        <v>2024-2025</v>
      </c>
      <c r="D2000" t="s">
        <v>148</v>
      </c>
      <c r="E2000" t="s">
        <v>61</v>
      </c>
      <c r="F2000" t="str">
        <f t="shared" si="94"/>
        <v>New South Wales</v>
      </c>
      <c r="G2000" t="s">
        <v>10</v>
      </c>
      <c r="H2000">
        <v>2539</v>
      </c>
      <c r="I2000" t="s">
        <v>11</v>
      </c>
      <c r="J2000" t="s">
        <v>58</v>
      </c>
      <c r="K2000" t="s">
        <v>153</v>
      </c>
      <c r="L2000" t="s">
        <v>16</v>
      </c>
      <c r="M2000" s="5">
        <v>129.91</v>
      </c>
    </row>
    <row r="2001" spans="1:13" x14ac:dyDescent="0.2">
      <c r="A2001" s="2">
        <v>45101</v>
      </c>
      <c r="B2001" s="3">
        <f t="shared" si="95"/>
        <v>2023</v>
      </c>
      <c r="C2001" t="str">
        <f t="shared" si="93"/>
        <v>2022-2023</v>
      </c>
      <c r="D2001" t="s">
        <v>147</v>
      </c>
      <c r="E2001" t="s">
        <v>78</v>
      </c>
      <c r="F2001" t="str">
        <f t="shared" si="94"/>
        <v>New South Wales</v>
      </c>
      <c r="G2001" t="s">
        <v>10</v>
      </c>
      <c r="H2001">
        <v>2350</v>
      </c>
      <c r="I2001" t="s">
        <v>11</v>
      </c>
      <c r="J2001" t="s">
        <v>68</v>
      </c>
      <c r="K2001" t="s">
        <v>154</v>
      </c>
      <c r="L2001" t="s">
        <v>14</v>
      </c>
      <c r="M2001" s="5">
        <v>130.26</v>
      </c>
    </row>
    <row r="2002" spans="1:13" x14ac:dyDescent="0.2">
      <c r="A2002" s="2">
        <v>45552</v>
      </c>
      <c r="B2002" s="3">
        <f t="shared" si="95"/>
        <v>2025</v>
      </c>
      <c r="C2002" t="str">
        <f t="shared" si="93"/>
        <v>2024-2025</v>
      </c>
      <c r="D2002" t="s">
        <v>147</v>
      </c>
      <c r="E2002" t="s">
        <v>28</v>
      </c>
      <c r="F2002" t="str">
        <f t="shared" si="94"/>
        <v>Northern Territory</v>
      </c>
      <c r="G2002" t="s">
        <v>29</v>
      </c>
      <c r="H2002">
        <v>800</v>
      </c>
      <c r="I2002" t="s">
        <v>11</v>
      </c>
      <c r="J2002" t="s">
        <v>30</v>
      </c>
      <c r="K2002" t="s">
        <v>151</v>
      </c>
      <c r="L2002" t="s">
        <v>21</v>
      </c>
      <c r="M2002" s="5">
        <v>130.86000000000001</v>
      </c>
    </row>
    <row r="2003" spans="1:13" x14ac:dyDescent="0.2">
      <c r="A2003" s="2">
        <v>45547</v>
      </c>
      <c r="B2003" s="3">
        <f t="shared" si="95"/>
        <v>2025</v>
      </c>
      <c r="C2003" t="str">
        <f t="shared" si="93"/>
        <v>2024-2025</v>
      </c>
      <c r="D2003" t="s">
        <v>147</v>
      </c>
      <c r="E2003" t="s">
        <v>93</v>
      </c>
      <c r="F2003" t="str">
        <f t="shared" si="94"/>
        <v>Western Australia</v>
      </c>
      <c r="G2003" t="s">
        <v>48</v>
      </c>
      <c r="H2003">
        <v>6112</v>
      </c>
      <c r="I2003" t="s">
        <v>11</v>
      </c>
      <c r="J2003" t="s">
        <v>94</v>
      </c>
      <c r="K2003" t="s">
        <v>154</v>
      </c>
      <c r="L2003" t="s">
        <v>14</v>
      </c>
      <c r="M2003" s="5">
        <v>130.93</v>
      </c>
    </row>
    <row r="2004" spans="1:13" x14ac:dyDescent="0.2">
      <c r="A2004" s="2">
        <v>45375</v>
      </c>
      <c r="B2004" s="3">
        <f t="shared" si="95"/>
        <v>2024</v>
      </c>
      <c r="C2004" t="str">
        <f t="shared" si="93"/>
        <v>2023-2024</v>
      </c>
      <c r="D2004" t="s">
        <v>147</v>
      </c>
      <c r="E2004" t="s">
        <v>132</v>
      </c>
      <c r="F2004" t="str">
        <f t="shared" si="94"/>
        <v>New South Wales</v>
      </c>
      <c r="G2004" t="s">
        <v>10</v>
      </c>
      <c r="H2004">
        <v>2800</v>
      </c>
      <c r="I2004" t="s">
        <v>11</v>
      </c>
      <c r="J2004" t="s">
        <v>25</v>
      </c>
      <c r="K2004" t="s">
        <v>19</v>
      </c>
      <c r="L2004" t="s">
        <v>23</v>
      </c>
      <c r="M2004" s="5">
        <v>130.99</v>
      </c>
    </row>
    <row r="2005" spans="1:13" x14ac:dyDescent="0.2">
      <c r="A2005" s="2">
        <v>45079</v>
      </c>
      <c r="B2005" s="3">
        <f t="shared" si="95"/>
        <v>2023</v>
      </c>
      <c r="C2005" t="str">
        <f t="shared" si="93"/>
        <v>2022-2023</v>
      </c>
      <c r="D2005" t="s">
        <v>147</v>
      </c>
      <c r="E2005" t="s">
        <v>44</v>
      </c>
      <c r="F2005" t="str">
        <f t="shared" si="94"/>
        <v>Victoria</v>
      </c>
      <c r="G2005" t="s">
        <v>45</v>
      </c>
      <c r="H2005">
        <v>3066</v>
      </c>
      <c r="I2005" t="s">
        <v>11</v>
      </c>
      <c r="J2005" t="s">
        <v>46</v>
      </c>
      <c r="K2005" t="s">
        <v>154</v>
      </c>
      <c r="L2005" t="s">
        <v>14</v>
      </c>
      <c r="M2005" s="5">
        <v>131.18</v>
      </c>
    </row>
    <row r="2006" spans="1:13" x14ac:dyDescent="0.2">
      <c r="A2006" s="2">
        <v>45543</v>
      </c>
      <c r="B2006" s="3">
        <f t="shared" si="95"/>
        <v>2025</v>
      </c>
      <c r="C2006" t="str">
        <f t="shared" si="93"/>
        <v>2024-2025</v>
      </c>
      <c r="D2006" t="s">
        <v>147</v>
      </c>
      <c r="E2006" t="s">
        <v>28</v>
      </c>
      <c r="F2006" t="str">
        <f t="shared" si="94"/>
        <v>Northern Territory</v>
      </c>
      <c r="G2006" t="s">
        <v>29</v>
      </c>
      <c r="H2006">
        <v>800</v>
      </c>
      <c r="I2006" t="s">
        <v>11</v>
      </c>
      <c r="J2006" t="s">
        <v>30</v>
      </c>
      <c r="K2006" t="s">
        <v>150</v>
      </c>
      <c r="L2006" t="s">
        <v>18</v>
      </c>
      <c r="M2006" s="5">
        <v>131.26999999999998</v>
      </c>
    </row>
    <row r="2007" spans="1:13" x14ac:dyDescent="0.2">
      <c r="A2007" s="2">
        <v>45473</v>
      </c>
      <c r="B2007" s="3">
        <f t="shared" si="95"/>
        <v>2024</v>
      </c>
      <c r="C2007" t="str">
        <f t="shared" si="93"/>
        <v>2023-2024</v>
      </c>
      <c r="D2007" t="s">
        <v>147</v>
      </c>
      <c r="E2007" t="s">
        <v>28</v>
      </c>
      <c r="F2007" t="str">
        <f t="shared" si="94"/>
        <v>Northern Territory</v>
      </c>
      <c r="G2007" t="s">
        <v>29</v>
      </c>
      <c r="H2007">
        <v>800</v>
      </c>
      <c r="I2007" t="s">
        <v>11</v>
      </c>
      <c r="J2007" t="s">
        <v>30</v>
      </c>
      <c r="K2007" t="s">
        <v>155</v>
      </c>
      <c r="L2007" t="s">
        <v>20</v>
      </c>
      <c r="M2007" s="5">
        <v>131.47</v>
      </c>
    </row>
    <row r="2008" spans="1:13" x14ac:dyDescent="0.2">
      <c r="A2008" s="2">
        <v>45091</v>
      </c>
      <c r="B2008" s="3">
        <f t="shared" si="95"/>
        <v>2023</v>
      </c>
      <c r="C2008" t="str">
        <f t="shared" si="93"/>
        <v>2022-2023</v>
      </c>
      <c r="D2008" t="s">
        <v>147</v>
      </c>
      <c r="E2008" t="s">
        <v>115</v>
      </c>
      <c r="F2008" t="str">
        <f t="shared" si="94"/>
        <v>Western Australia</v>
      </c>
      <c r="G2008" t="s">
        <v>48</v>
      </c>
      <c r="H2008">
        <v>6280</v>
      </c>
      <c r="I2008" t="s">
        <v>11</v>
      </c>
      <c r="J2008" t="s">
        <v>94</v>
      </c>
      <c r="K2008" t="s">
        <v>156</v>
      </c>
      <c r="L2008" t="s">
        <v>17</v>
      </c>
      <c r="M2008" s="5">
        <v>131.78</v>
      </c>
    </row>
    <row r="2009" spans="1:13" x14ac:dyDescent="0.2">
      <c r="A2009" s="2">
        <v>45277</v>
      </c>
      <c r="B2009" s="3">
        <f t="shared" si="95"/>
        <v>2024</v>
      </c>
      <c r="C2009" t="str">
        <f t="shared" si="93"/>
        <v>2023-2024</v>
      </c>
      <c r="D2009" t="s">
        <v>147</v>
      </c>
      <c r="E2009" t="s">
        <v>75</v>
      </c>
      <c r="F2009" t="str">
        <f t="shared" si="94"/>
        <v>Victoria</v>
      </c>
      <c r="G2009" t="s">
        <v>45</v>
      </c>
      <c r="H2009">
        <v>3630</v>
      </c>
      <c r="I2009" t="s">
        <v>11</v>
      </c>
      <c r="J2009" t="s">
        <v>55</v>
      </c>
      <c r="K2009" t="s">
        <v>156</v>
      </c>
      <c r="L2009" t="s">
        <v>17</v>
      </c>
      <c r="M2009" s="5">
        <v>131.82999999999998</v>
      </c>
    </row>
    <row r="2010" spans="1:13" x14ac:dyDescent="0.2">
      <c r="A2010" s="2">
        <v>45111</v>
      </c>
      <c r="B2010" s="3">
        <f t="shared" si="95"/>
        <v>2024</v>
      </c>
      <c r="C2010" t="str">
        <f t="shared" si="93"/>
        <v>2023-2024</v>
      </c>
      <c r="D2010" t="s">
        <v>148</v>
      </c>
      <c r="E2010" t="s">
        <v>87</v>
      </c>
      <c r="F2010" t="str">
        <f t="shared" si="94"/>
        <v>New South Wales</v>
      </c>
      <c r="G2010" t="s">
        <v>10</v>
      </c>
      <c r="H2010">
        <v>2790</v>
      </c>
      <c r="I2010" t="s">
        <v>11</v>
      </c>
      <c r="J2010" t="s">
        <v>25</v>
      </c>
      <c r="K2010" t="s">
        <v>151</v>
      </c>
      <c r="L2010" t="s">
        <v>21</v>
      </c>
      <c r="M2010" s="5">
        <v>131.9</v>
      </c>
    </row>
    <row r="2011" spans="1:13" x14ac:dyDescent="0.2">
      <c r="A2011" s="2">
        <v>45453</v>
      </c>
      <c r="B2011" s="3">
        <f t="shared" si="95"/>
        <v>2024</v>
      </c>
      <c r="C2011" t="str">
        <f t="shared" si="93"/>
        <v>2023-2024</v>
      </c>
      <c r="D2011" t="s">
        <v>148</v>
      </c>
      <c r="E2011" t="s">
        <v>145</v>
      </c>
      <c r="F2011" t="str">
        <f t="shared" si="94"/>
        <v>New South Wales</v>
      </c>
      <c r="G2011" t="s">
        <v>10</v>
      </c>
      <c r="H2011">
        <v>2101</v>
      </c>
      <c r="I2011" t="s">
        <v>11</v>
      </c>
      <c r="J2011" t="s">
        <v>27</v>
      </c>
      <c r="K2011" t="s">
        <v>157</v>
      </c>
      <c r="L2011" t="s">
        <v>22</v>
      </c>
      <c r="M2011" s="5">
        <v>131.97999999999999</v>
      </c>
    </row>
    <row r="2012" spans="1:13" x14ac:dyDescent="0.2">
      <c r="A2012" s="2">
        <v>45296</v>
      </c>
      <c r="B2012" s="3">
        <f t="shared" si="95"/>
        <v>2024</v>
      </c>
      <c r="C2012" t="str">
        <f t="shared" si="93"/>
        <v>2023-2024</v>
      </c>
      <c r="D2012" t="s">
        <v>147</v>
      </c>
      <c r="E2012" t="s">
        <v>108</v>
      </c>
      <c r="F2012" t="str">
        <f t="shared" si="94"/>
        <v>Victoria</v>
      </c>
      <c r="G2012" t="s">
        <v>45</v>
      </c>
      <c r="H2012">
        <v>3018</v>
      </c>
      <c r="I2012" t="s">
        <v>11</v>
      </c>
      <c r="J2012" t="s">
        <v>46</v>
      </c>
      <c r="K2012" t="s">
        <v>155</v>
      </c>
      <c r="L2012" t="s">
        <v>20</v>
      </c>
      <c r="M2012" s="5">
        <v>132.66</v>
      </c>
    </row>
    <row r="2013" spans="1:13" x14ac:dyDescent="0.2">
      <c r="A2013" s="2">
        <v>45401</v>
      </c>
      <c r="B2013" s="3">
        <f t="shared" si="95"/>
        <v>2024</v>
      </c>
      <c r="C2013" t="str">
        <f t="shared" si="93"/>
        <v>2023-2024</v>
      </c>
      <c r="D2013" t="s">
        <v>147</v>
      </c>
      <c r="E2013" t="s">
        <v>75</v>
      </c>
      <c r="F2013" t="str">
        <f t="shared" si="94"/>
        <v>Victoria</v>
      </c>
      <c r="G2013" t="s">
        <v>45</v>
      </c>
      <c r="H2013">
        <v>3630</v>
      </c>
      <c r="I2013" t="s">
        <v>11</v>
      </c>
      <c r="J2013" t="s">
        <v>55</v>
      </c>
      <c r="K2013" t="s">
        <v>149</v>
      </c>
      <c r="L2013" t="s">
        <v>15</v>
      </c>
      <c r="M2013" s="5">
        <v>132.75</v>
      </c>
    </row>
    <row r="2014" spans="1:13" x14ac:dyDescent="0.2">
      <c r="A2014" s="2">
        <v>45224</v>
      </c>
      <c r="B2014" s="3">
        <f t="shared" si="95"/>
        <v>2024</v>
      </c>
      <c r="C2014" t="str">
        <f t="shared" si="93"/>
        <v>2023-2024</v>
      </c>
      <c r="D2014" t="s">
        <v>148</v>
      </c>
      <c r="E2014" t="s">
        <v>100</v>
      </c>
      <c r="F2014" t="str">
        <f t="shared" si="94"/>
        <v>Western Australia</v>
      </c>
      <c r="G2014" t="s">
        <v>48</v>
      </c>
      <c r="H2014">
        <v>6021</v>
      </c>
      <c r="I2014" t="s">
        <v>11</v>
      </c>
      <c r="J2014" t="s">
        <v>49</v>
      </c>
      <c r="K2014" t="s">
        <v>156</v>
      </c>
      <c r="L2014" t="s">
        <v>17</v>
      </c>
      <c r="M2014" s="5">
        <v>133.67000000000002</v>
      </c>
    </row>
    <row r="2015" spans="1:13" x14ac:dyDescent="0.2">
      <c r="A2015" s="2">
        <v>45310</v>
      </c>
      <c r="B2015" s="3">
        <f t="shared" si="95"/>
        <v>2024</v>
      </c>
      <c r="C2015" t="str">
        <f t="shared" si="93"/>
        <v>2023-2024</v>
      </c>
      <c r="D2015" t="s">
        <v>147</v>
      </c>
      <c r="E2015" t="s">
        <v>31</v>
      </c>
      <c r="F2015" t="str">
        <f t="shared" si="94"/>
        <v>South Australia</v>
      </c>
      <c r="G2015" t="s">
        <v>32</v>
      </c>
      <c r="H2015">
        <v>5168</v>
      </c>
      <c r="I2015" t="s">
        <v>11</v>
      </c>
      <c r="J2015" t="s">
        <v>33</v>
      </c>
      <c r="K2015" t="s">
        <v>152</v>
      </c>
      <c r="L2015" t="s">
        <v>13</v>
      </c>
      <c r="M2015" s="5">
        <v>133.76999999999998</v>
      </c>
    </row>
    <row r="2016" spans="1:13" x14ac:dyDescent="0.2">
      <c r="A2016" s="2">
        <v>45312</v>
      </c>
      <c r="B2016" s="3">
        <f t="shared" si="95"/>
        <v>2024</v>
      </c>
      <c r="C2016" t="str">
        <f t="shared" si="93"/>
        <v>2023-2024</v>
      </c>
      <c r="D2016" t="s">
        <v>147</v>
      </c>
      <c r="E2016" t="s">
        <v>118</v>
      </c>
      <c r="F2016" t="str">
        <f t="shared" si="94"/>
        <v>New South Wales</v>
      </c>
      <c r="G2016" t="s">
        <v>10</v>
      </c>
      <c r="H2016">
        <v>2158</v>
      </c>
      <c r="I2016" t="s">
        <v>11</v>
      </c>
      <c r="J2016" t="s">
        <v>27</v>
      </c>
      <c r="K2016" t="s">
        <v>156</v>
      </c>
      <c r="L2016" t="s">
        <v>17</v>
      </c>
      <c r="M2016" s="5">
        <v>133.77000000000001</v>
      </c>
    </row>
    <row r="2017" spans="1:13" x14ac:dyDescent="0.2">
      <c r="A2017" s="2">
        <v>45175</v>
      </c>
      <c r="B2017" s="3">
        <f t="shared" si="95"/>
        <v>2024</v>
      </c>
      <c r="C2017" t="str">
        <f t="shared" si="93"/>
        <v>2023-2024</v>
      </c>
      <c r="D2017" t="s">
        <v>148</v>
      </c>
      <c r="E2017" t="s">
        <v>87</v>
      </c>
      <c r="F2017" t="str">
        <f t="shared" si="94"/>
        <v>New South Wales</v>
      </c>
      <c r="G2017" t="s">
        <v>10</v>
      </c>
      <c r="H2017">
        <v>2790</v>
      </c>
      <c r="I2017" t="s">
        <v>11</v>
      </c>
      <c r="J2017" t="s">
        <v>25</v>
      </c>
      <c r="K2017" t="s">
        <v>149</v>
      </c>
      <c r="L2017" t="s">
        <v>15</v>
      </c>
      <c r="M2017" s="5">
        <v>133.82</v>
      </c>
    </row>
    <row r="2018" spans="1:13" x14ac:dyDescent="0.2">
      <c r="A2018" s="2">
        <v>44986</v>
      </c>
      <c r="B2018" s="3">
        <f t="shared" si="95"/>
        <v>2023</v>
      </c>
      <c r="C2018" t="str">
        <f t="shared" si="93"/>
        <v>2022-2023</v>
      </c>
      <c r="D2018" t="s">
        <v>148</v>
      </c>
      <c r="E2018" t="s">
        <v>57</v>
      </c>
      <c r="F2018" t="str">
        <f t="shared" si="94"/>
        <v>New South Wales</v>
      </c>
      <c r="G2018" t="s">
        <v>10</v>
      </c>
      <c r="H2018">
        <v>2560</v>
      </c>
      <c r="I2018" t="s">
        <v>11</v>
      </c>
      <c r="J2018" t="s">
        <v>58</v>
      </c>
      <c r="K2018" t="s">
        <v>156</v>
      </c>
      <c r="L2018" t="s">
        <v>17</v>
      </c>
      <c r="M2018" s="5">
        <v>134.18</v>
      </c>
    </row>
    <row r="2019" spans="1:13" x14ac:dyDescent="0.2">
      <c r="A2019" s="2">
        <v>45646</v>
      </c>
      <c r="B2019" s="3">
        <f t="shared" si="95"/>
        <v>2025</v>
      </c>
      <c r="C2019" t="str">
        <f t="shared" si="93"/>
        <v>2024-2025</v>
      </c>
      <c r="D2019" t="s">
        <v>147</v>
      </c>
      <c r="E2019" t="s">
        <v>62</v>
      </c>
      <c r="F2019" t="str">
        <f t="shared" si="94"/>
        <v>Victoria</v>
      </c>
      <c r="G2019" t="s">
        <v>45</v>
      </c>
      <c r="H2019">
        <v>3134</v>
      </c>
      <c r="I2019" t="s">
        <v>11</v>
      </c>
      <c r="J2019" t="s">
        <v>63</v>
      </c>
      <c r="K2019" t="s">
        <v>149</v>
      </c>
      <c r="L2019" t="s">
        <v>15</v>
      </c>
      <c r="M2019" s="5">
        <v>134.72999999999999</v>
      </c>
    </row>
    <row r="2020" spans="1:13" x14ac:dyDescent="0.2">
      <c r="A2020" s="2">
        <v>45157</v>
      </c>
      <c r="B2020" s="3">
        <f t="shared" si="95"/>
        <v>2024</v>
      </c>
      <c r="C2020" t="str">
        <f t="shared" si="93"/>
        <v>2023-2024</v>
      </c>
      <c r="D2020" t="s">
        <v>148</v>
      </c>
      <c r="E2020" t="s">
        <v>87</v>
      </c>
      <c r="F2020" t="str">
        <f t="shared" si="94"/>
        <v>New South Wales</v>
      </c>
      <c r="G2020" t="s">
        <v>10</v>
      </c>
      <c r="H2020">
        <v>2790</v>
      </c>
      <c r="I2020" t="s">
        <v>11</v>
      </c>
      <c r="J2020" t="s">
        <v>25</v>
      </c>
      <c r="K2020" t="s">
        <v>154</v>
      </c>
      <c r="L2020" t="s">
        <v>14</v>
      </c>
      <c r="M2020" s="5">
        <v>134.9</v>
      </c>
    </row>
    <row r="2021" spans="1:13" x14ac:dyDescent="0.2">
      <c r="A2021" s="2">
        <v>45089</v>
      </c>
      <c r="B2021" s="3">
        <f t="shared" si="95"/>
        <v>2023</v>
      </c>
      <c r="C2021" t="str">
        <f t="shared" si="93"/>
        <v>2022-2023</v>
      </c>
      <c r="D2021" t="s">
        <v>148</v>
      </c>
      <c r="E2021" t="s">
        <v>142</v>
      </c>
      <c r="F2021" t="str">
        <f t="shared" si="94"/>
        <v>Australian Capital Territory</v>
      </c>
      <c r="G2021" t="s">
        <v>80</v>
      </c>
      <c r="H2021">
        <v>2609</v>
      </c>
      <c r="I2021" t="s">
        <v>11</v>
      </c>
      <c r="J2021" t="s">
        <v>58</v>
      </c>
      <c r="K2021" t="s">
        <v>151</v>
      </c>
      <c r="L2021" t="s">
        <v>21</v>
      </c>
      <c r="M2021" s="5">
        <v>134.91</v>
      </c>
    </row>
    <row r="2022" spans="1:13" x14ac:dyDescent="0.2">
      <c r="A2022" s="2">
        <v>45336</v>
      </c>
      <c r="B2022" s="3">
        <f t="shared" si="95"/>
        <v>2024</v>
      </c>
      <c r="C2022" t="str">
        <f t="shared" si="93"/>
        <v>2023-2024</v>
      </c>
      <c r="D2022" t="s">
        <v>147</v>
      </c>
      <c r="E2022" t="s">
        <v>129</v>
      </c>
      <c r="F2022" t="str">
        <f t="shared" si="94"/>
        <v>Tasmania</v>
      </c>
      <c r="G2022" t="s">
        <v>70</v>
      </c>
      <c r="H2022">
        <v>7010</v>
      </c>
      <c r="I2022" t="s">
        <v>11</v>
      </c>
      <c r="J2022" t="s">
        <v>71</v>
      </c>
      <c r="K2022" t="s">
        <v>19</v>
      </c>
      <c r="L2022" t="s">
        <v>23</v>
      </c>
      <c r="M2022" s="5">
        <v>135.84</v>
      </c>
    </row>
    <row r="2023" spans="1:13" x14ac:dyDescent="0.2">
      <c r="A2023" s="2">
        <v>45062</v>
      </c>
      <c r="B2023" s="3">
        <f t="shared" si="95"/>
        <v>2023</v>
      </c>
      <c r="C2023" t="str">
        <f t="shared" si="93"/>
        <v>2022-2023</v>
      </c>
      <c r="D2023" t="s">
        <v>148</v>
      </c>
      <c r="E2023" t="s">
        <v>26</v>
      </c>
      <c r="F2023" t="str">
        <f t="shared" si="94"/>
        <v>New South Wales</v>
      </c>
      <c r="G2023" t="s">
        <v>10</v>
      </c>
      <c r="H2023">
        <v>2141</v>
      </c>
      <c r="I2023" t="s">
        <v>11</v>
      </c>
      <c r="J2023" t="s">
        <v>27</v>
      </c>
      <c r="K2023" t="s">
        <v>154</v>
      </c>
      <c r="L2023" t="s">
        <v>14</v>
      </c>
      <c r="M2023" s="5">
        <v>135.92000000000002</v>
      </c>
    </row>
    <row r="2024" spans="1:13" x14ac:dyDescent="0.2">
      <c r="A2024" s="2">
        <v>45495</v>
      </c>
      <c r="B2024" s="3">
        <f t="shared" si="95"/>
        <v>2025</v>
      </c>
      <c r="C2024" t="str">
        <f t="shared" si="93"/>
        <v>2024-2025</v>
      </c>
      <c r="D2024" t="s">
        <v>148</v>
      </c>
      <c r="E2024" t="s">
        <v>117</v>
      </c>
      <c r="F2024" t="str">
        <f t="shared" si="94"/>
        <v>Queensland</v>
      </c>
      <c r="G2024" t="s">
        <v>35</v>
      </c>
      <c r="H2024">
        <v>4119</v>
      </c>
      <c r="I2024" t="s">
        <v>11</v>
      </c>
      <c r="J2024" t="s">
        <v>43</v>
      </c>
      <c r="K2024" t="s">
        <v>157</v>
      </c>
      <c r="L2024" t="s">
        <v>22</v>
      </c>
      <c r="M2024" s="5">
        <v>136.16999999999999</v>
      </c>
    </row>
    <row r="2025" spans="1:13" x14ac:dyDescent="0.2">
      <c r="A2025" s="2">
        <v>45541</v>
      </c>
      <c r="B2025" s="3">
        <f t="shared" si="95"/>
        <v>2025</v>
      </c>
      <c r="C2025" t="str">
        <f t="shared" si="93"/>
        <v>2024-2025</v>
      </c>
      <c r="D2025" t="s">
        <v>147</v>
      </c>
      <c r="E2025" t="s">
        <v>132</v>
      </c>
      <c r="F2025" t="str">
        <f t="shared" si="94"/>
        <v>New South Wales</v>
      </c>
      <c r="G2025" t="s">
        <v>10</v>
      </c>
      <c r="H2025">
        <v>2800</v>
      </c>
      <c r="I2025" t="s">
        <v>11</v>
      </c>
      <c r="J2025" t="s">
        <v>25</v>
      </c>
      <c r="K2025" t="s">
        <v>149</v>
      </c>
      <c r="L2025" t="s">
        <v>15</v>
      </c>
      <c r="M2025" s="5">
        <v>136.28</v>
      </c>
    </row>
    <row r="2026" spans="1:13" x14ac:dyDescent="0.2">
      <c r="A2026" s="2">
        <v>44938</v>
      </c>
      <c r="B2026" s="3">
        <f t="shared" si="95"/>
        <v>2023</v>
      </c>
      <c r="C2026" t="str">
        <f t="shared" si="93"/>
        <v>2022-2023</v>
      </c>
      <c r="D2026" t="s">
        <v>148</v>
      </c>
      <c r="E2026" t="s">
        <v>105</v>
      </c>
      <c r="F2026" t="str">
        <f t="shared" si="94"/>
        <v>Victoria</v>
      </c>
      <c r="G2026" t="s">
        <v>45</v>
      </c>
      <c r="H2026">
        <v>3500</v>
      </c>
      <c r="I2026" t="s">
        <v>11</v>
      </c>
      <c r="J2026" t="s">
        <v>60</v>
      </c>
      <c r="K2026" t="s">
        <v>19</v>
      </c>
      <c r="L2026" t="s">
        <v>23</v>
      </c>
      <c r="M2026" s="5">
        <v>136.41</v>
      </c>
    </row>
    <row r="2027" spans="1:13" x14ac:dyDescent="0.2">
      <c r="A2027" s="2">
        <v>45017</v>
      </c>
      <c r="B2027" s="3">
        <f t="shared" si="95"/>
        <v>2023</v>
      </c>
      <c r="C2027" t="str">
        <f t="shared" si="93"/>
        <v>2022-2023</v>
      </c>
      <c r="D2027" t="s">
        <v>147</v>
      </c>
      <c r="E2027" t="s">
        <v>93</v>
      </c>
      <c r="F2027" t="str">
        <f t="shared" si="94"/>
        <v>Western Australia</v>
      </c>
      <c r="G2027" t="s">
        <v>48</v>
      </c>
      <c r="H2027">
        <v>6112</v>
      </c>
      <c r="I2027" t="s">
        <v>11</v>
      </c>
      <c r="J2027" t="s">
        <v>94</v>
      </c>
      <c r="K2027" t="s">
        <v>154</v>
      </c>
      <c r="L2027" t="s">
        <v>14</v>
      </c>
      <c r="M2027" s="5">
        <v>136.47</v>
      </c>
    </row>
    <row r="2028" spans="1:13" x14ac:dyDescent="0.2">
      <c r="A2028" s="2">
        <v>45137</v>
      </c>
      <c r="B2028" s="3">
        <f t="shared" si="95"/>
        <v>2024</v>
      </c>
      <c r="C2028" t="str">
        <f t="shared" si="93"/>
        <v>2023-2024</v>
      </c>
      <c r="D2028" t="s">
        <v>147</v>
      </c>
      <c r="E2028" t="s">
        <v>113</v>
      </c>
      <c r="F2028" t="str">
        <f t="shared" si="94"/>
        <v>Queensland</v>
      </c>
      <c r="G2028" t="s">
        <v>35</v>
      </c>
      <c r="H2028">
        <v>4215</v>
      </c>
      <c r="I2028" t="s">
        <v>11</v>
      </c>
      <c r="J2028" t="s">
        <v>104</v>
      </c>
      <c r="K2028" t="s">
        <v>150</v>
      </c>
      <c r="L2028" t="s">
        <v>18</v>
      </c>
      <c r="M2028" s="5">
        <v>136.66</v>
      </c>
    </row>
    <row r="2029" spans="1:13" x14ac:dyDescent="0.2">
      <c r="A2029" s="2">
        <v>45414</v>
      </c>
      <c r="B2029" s="3">
        <f t="shared" si="95"/>
        <v>2024</v>
      </c>
      <c r="C2029" t="str">
        <f t="shared" si="93"/>
        <v>2023-2024</v>
      </c>
      <c r="D2029" t="s">
        <v>148</v>
      </c>
      <c r="E2029" t="s">
        <v>106</v>
      </c>
      <c r="F2029" t="str">
        <f t="shared" si="94"/>
        <v>Victoria</v>
      </c>
      <c r="G2029" t="s">
        <v>45</v>
      </c>
      <c r="H2029">
        <v>3915</v>
      </c>
      <c r="I2029" t="s">
        <v>11</v>
      </c>
      <c r="J2029" t="s">
        <v>55</v>
      </c>
      <c r="K2029" t="s">
        <v>19</v>
      </c>
      <c r="L2029" t="s">
        <v>23</v>
      </c>
      <c r="M2029" s="5">
        <v>136.79</v>
      </c>
    </row>
    <row r="2030" spans="1:13" x14ac:dyDescent="0.2">
      <c r="A2030" s="2">
        <v>45403</v>
      </c>
      <c r="B2030" s="3">
        <f t="shared" si="95"/>
        <v>2024</v>
      </c>
      <c r="C2030" t="str">
        <f t="shared" si="93"/>
        <v>2023-2024</v>
      </c>
      <c r="D2030" t="s">
        <v>147</v>
      </c>
      <c r="E2030" t="s">
        <v>115</v>
      </c>
      <c r="F2030" t="str">
        <f t="shared" si="94"/>
        <v>Western Australia</v>
      </c>
      <c r="G2030" t="s">
        <v>48</v>
      </c>
      <c r="H2030">
        <v>6280</v>
      </c>
      <c r="I2030" t="s">
        <v>11</v>
      </c>
      <c r="J2030" t="s">
        <v>94</v>
      </c>
      <c r="K2030" t="s">
        <v>150</v>
      </c>
      <c r="L2030" t="s">
        <v>18</v>
      </c>
      <c r="M2030" s="5">
        <v>136.85</v>
      </c>
    </row>
    <row r="2031" spans="1:13" x14ac:dyDescent="0.2">
      <c r="A2031" s="2">
        <v>45567</v>
      </c>
      <c r="B2031" s="3">
        <f t="shared" si="95"/>
        <v>2025</v>
      </c>
      <c r="C2031" t="str">
        <f t="shared" si="93"/>
        <v>2024-2025</v>
      </c>
      <c r="D2031" t="s">
        <v>148</v>
      </c>
      <c r="E2031" t="s">
        <v>105</v>
      </c>
      <c r="F2031" t="str">
        <f t="shared" si="94"/>
        <v>Victoria</v>
      </c>
      <c r="G2031" t="s">
        <v>45</v>
      </c>
      <c r="H2031">
        <v>3500</v>
      </c>
      <c r="I2031" t="s">
        <v>11</v>
      </c>
      <c r="J2031" t="s">
        <v>60</v>
      </c>
      <c r="K2031" t="s">
        <v>19</v>
      </c>
      <c r="L2031" t="s">
        <v>23</v>
      </c>
      <c r="M2031" s="5">
        <v>137.76000000000002</v>
      </c>
    </row>
    <row r="2032" spans="1:13" x14ac:dyDescent="0.2">
      <c r="A2032" s="2">
        <v>44984</v>
      </c>
      <c r="B2032" s="3">
        <f t="shared" si="95"/>
        <v>2023</v>
      </c>
      <c r="C2032" t="str">
        <f t="shared" si="93"/>
        <v>2022-2023</v>
      </c>
      <c r="D2032" t="s">
        <v>147</v>
      </c>
      <c r="E2032" t="s">
        <v>62</v>
      </c>
      <c r="F2032" t="str">
        <f t="shared" si="94"/>
        <v>Victoria</v>
      </c>
      <c r="G2032" t="s">
        <v>45</v>
      </c>
      <c r="H2032">
        <v>3134</v>
      </c>
      <c r="I2032" t="s">
        <v>11</v>
      </c>
      <c r="J2032" t="s">
        <v>63</v>
      </c>
      <c r="K2032" t="s">
        <v>151</v>
      </c>
      <c r="L2032" t="s">
        <v>21</v>
      </c>
      <c r="M2032" s="5">
        <v>137.76999999999998</v>
      </c>
    </row>
    <row r="2033" spans="1:13" x14ac:dyDescent="0.2">
      <c r="A2033" s="2">
        <v>45295</v>
      </c>
      <c r="B2033" s="3">
        <f t="shared" si="95"/>
        <v>2024</v>
      </c>
      <c r="C2033" t="str">
        <f t="shared" si="93"/>
        <v>2023-2024</v>
      </c>
      <c r="D2033" t="s">
        <v>148</v>
      </c>
      <c r="E2033" t="s">
        <v>102</v>
      </c>
      <c r="F2033" t="str">
        <f t="shared" si="94"/>
        <v>Queensland</v>
      </c>
      <c r="G2033" t="s">
        <v>35</v>
      </c>
      <c r="H2033">
        <v>4870</v>
      </c>
      <c r="I2033" t="s">
        <v>11</v>
      </c>
      <c r="J2033" t="s">
        <v>36</v>
      </c>
      <c r="K2033" t="s">
        <v>151</v>
      </c>
      <c r="L2033" t="s">
        <v>21</v>
      </c>
      <c r="M2033" s="5">
        <v>137.81</v>
      </c>
    </row>
    <row r="2034" spans="1:13" x14ac:dyDescent="0.2">
      <c r="A2034" s="2">
        <v>45175</v>
      </c>
      <c r="B2034" s="3">
        <f t="shared" si="95"/>
        <v>2024</v>
      </c>
      <c r="C2034" t="str">
        <f t="shared" si="93"/>
        <v>2023-2024</v>
      </c>
      <c r="D2034" t="s">
        <v>147</v>
      </c>
      <c r="E2034" t="s">
        <v>135</v>
      </c>
      <c r="F2034" t="str">
        <f t="shared" si="94"/>
        <v>Victoria</v>
      </c>
      <c r="G2034" t="s">
        <v>45</v>
      </c>
      <c r="H2034">
        <v>3550</v>
      </c>
      <c r="I2034" t="s">
        <v>11</v>
      </c>
      <c r="J2034" t="s">
        <v>60</v>
      </c>
      <c r="K2034" t="s">
        <v>157</v>
      </c>
      <c r="L2034" t="s">
        <v>22</v>
      </c>
      <c r="M2034" s="5">
        <v>138.13</v>
      </c>
    </row>
    <row r="2035" spans="1:13" x14ac:dyDescent="0.2">
      <c r="A2035" s="2">
        <v>44963</v>
      </c>
      <c r="B2035" s="3">
        <f t="shared" si="95"/>
        <v>2023</v>
      </c>
      <c r="C2035" t="str">
        <f t="shared" si="93"/>
        <v>2022-2023</v>
      </c>
      <c r="D2035" t="s">
        <v>147</v>
      </c>
      <c r="E2035" t="s">
        <v>96</v>
      </c>
      <c r="F2035" t="str">
        <f t="shared" si="94"/>
        <v>Western Australia</v>
      </c>
      <c r="G2035" t="s">
        <v>48</v>
      </c>
      <c r="H2035">
        <v>6330</v>
      </c>
      <c r="I2035" t="s">
        <v>11</v>
      </c>
      <c r="J2035" t="s">
        <v>94</v>
      </c>
      <c r="K2035" t="s">
        <v>149</v>
      </c>
      <c r="L2035" t="s">
        <v>15</v>
      </c>
      <c r="M2035" s="5">
        <v>138.26</v>
      </c>
    </row>
    <row r="2036" spans="1:13" x14ac:dyDescent="0.2">
      <c r="A2036" s="2">
        <v>44999</v>
      </c>
      <c r="B2036" s="3">
        <f t="shared" si="95"/>
        <v>2023</v>
      </c>
      <c r="C2036" t="str">
        <f t="shared" si="93"/>
        <v>2022-2023</v>
      </c>
      <c r="D2036" t="s">
        <v>148</v>
      </c>
      <c r="E2036" t="s">
        <v>123</v>
      </c>
      <c r="F2036" t="str">
        <f t="shared" si="94"/>
        <v>Western Australia</v>
      </c>
      <c r="G2036" t="s">
        <v>48</v>
      </c>
      <c r="H2036">
        <v>6109</v>
      </c>
      <c r="I2036" t="s">
        <v>11</v>
      </c>
      <c r="J2036" t="s">
        <v>94</v>
      </c>
      <c r="K2036" t="s">
        <v>154</v>
      </c>
      <c r="L2036" t="s">
        <v>14</v>
      </c>
      <c r="M2036" s="5">
        <v>138.38</v>
      </c>
    </row>
    <row r="2037" spans="1:13" x14ac:dyDescent="0.2">
      <c r="A2037" s="2">
        <v>45254</v>
      </c>
      <c r="B2037" s="3">
        <f t="shared" si="95"/>
        <v>2024</v>
      </c>
      <c r="C2037" t="str">
        <f t="shared" si="93"/>
        <v>2023-2024</v>
      </c>
      <c r="D2037" t="s">
        <v>148</v>
      </c>
      <c r="E2037" t="s">
        <v>74</v>
      </c>
      <c r="F2037" t="str">
        <f t="shared" si="94"/>
        <v>South Australia</v>
      </c>
      <c r="G2037" t="s">
        <v>32</v>
      </c>
      <c r="H2037">
        <v>5043</v>
      </c>
      <c r="I2037" t="s">
        <v>11</v>
      </c>
      <c r="J2037" t="s">
        <v>33</v>
      </c>
      <c r="K2037" t="s">
        <v>19</v>
      </c>
      <c r="L2037" t="s">
        <v>23</v>
      </c>
      <c r="M2037" s="5">
        <v>138.86000000000001</v>
      </c>
    </row>
    <row r="2038" spans="1:13" x14ac:dyDescent="0.2">
      <c r="A2038" s="2">
        <v>45214</v>
      </c>
      <c r="B2038" s="3">
        <f t="shared" si="95"/>
        <v>2024</v>
      </c>
      <c r="C2038" t="str">
        <f t="shared" si="93"/>
        <v>2023-2024</v>
      </c>
      <c r="D2038" t="s">
        <v>148</v>
      </c>
      <c r="E2038" t="s">
        <v>99</v>
      </c>
      <c r="F2038" t="str">
        <f t="shared" si="94"/>
        <v>Victoria</v>
      </c>
      <c r="G2038" t="s">
        <v>45</v>
      </c>
      <c r="H2038">
        <v>3148</v>
      </c>
      <c r="I2038" t="s">
        <v>11</v>
      </c>
      <c r="J2038" t="s">
        <v>63</v>
      </c>
      <c r="K2038" t="s">
        <v>150</v>
      </c>
      <c r="L2038" t="s">
        <v>18</v>
      </c>
      <c r="M2038" s="5">
        <v>138.99</v>
      </c>
    </row>
    <row r="2039" spans="1:13" x14ac:dyDescent="0.2">
      <c r="A2039" s="2">
        <v>45302</v>
      </c>
      <c r="B2039" s="3">
        <f t="shared" si="95"/>
        <v>2024</v>
      </c>
      <c r="C2039" t="str">
        <f t="shared" si="93"/>
        <v>2023-2024</v>
      </c>
      <c r="D2039" t="s">
        <v>148</v>
      </c>
      <c r="E2039" t="s">
        <v>102</v>
      </c>
      <c r="F2039" t="str">
        <f t="shared" si="94"/>
        <v>Queensland</v>
      </c>
      <c r="G2039" t="s">
        <v>35</v>
      </c>
      <c r="H2039">
        <v>4870</v>
      </c>
      <c r="I2039" t="s">
        <v>11</v>
      </c>
      <c r="J2039" t="s">
        <v>36</v>
      </c>
      <c r="K2039" t="s">
        <v>150</v>
      </c>
      <c r="L2039" t="s">
        <v>18</v>
      </c>
      <c r="M2039" s="5">
        <v>139.01999999999998</v>
      </c>
    </row>
    <row r="2040" spans="1:13" x14ac:dyDescent="0.2">
      <c r="A2040" s="2">
        <v>45291</v>
      </c>
      <c r="B2040" s="3">
        <f t="shared" si="95"/>
        <v>2024</v>
      </c>
      <c r="C2040" t="str">
        <f t="shared" si="93"/>
        <v>2023-2024</v>
      </c>
      <c r="D2040" t="s">
        <v>148</v>
      </c>
      <c r="E2040" t="s">
        <v>53</v>
      </c>
      <c r="F2040" t="str">
        <f t="shared" si="94"/>
        <v>South Australia</v>
      </c>
      <c r="G2040" t="s">
        <v>32</v>
      </c>
      <c r="H2040">
        <v>5082</v>
      </c>
      <c r="I2040" t="s">
        <v>11</v>
      </c>
      <c r="J2040" t="s">
        <v>33</v>
      </c>
      <c r="K2040" t="s">
        <v>19</v>
      </c>
      <c r="L2040" t="s">
        <v>23</v>
      </c>
      <c r="M2040" s="5">
        <v>139.66999999999999</v>
      </c>
    </row>
    <row r="2041" spans="1:13" x14ac:dyDescent="0.2">
      <c r="A2041" s="2">
        <v>45125</v>
      </c>
      <c r="B2041" s="3">
        <f t="shared" si="95"/>
        <v>2024</v>
      </c>
      <c r="C2041" t="str">
        <f t="shared" si="93"/>
        <v>2023-2024</v>
      </c>
      <c r="D2041" t="s">
        <v>147</v>
      </c>
      <c r="E2041" t="s">
        <v>64</v>
      </c>
      <c r="F2041" t="str">
        <f t="shared" si="94"/>
        <v>Victoria</v>
      </c>
      <c r="G2041" t="s">
        <v>45</v>
      </c>
      <c r="H2041">
        <v>3199</v>
      </c>
      <c r="I2041" t="s">
        <v>11</v>
      </c>
      <c r="J2041" t="s">
        <v>63</v>
      </c>
      <c r="K2041" t="s">
        <v>157</v>
      </c>
      <c r="L2041" t="s">
        <v>22</v>
      </c>
      <c r="M2041" s="5">
        <v>139.69999999999999</v>
      </c>
    </row>
    <row r="2042" spans="1:13" x14ac:dyDescent="0.2">
      <c r="A2042" s="2">
        <v>44962</v>
      </c>
      <c r="B2042" s="3">
        <f t="shared" si="95"/>
        <v>2023</v>
      </c>
      <c r="C2042" t="str">
        <f t="shared" si="93"/>
        <v>2022-2023</v>
      </c>
      <c r="D2042" t="s">
        <v>148</v>
      </c>
      <c r="E2042" t="s">
        <v>130</v>
      </c>
      <c r="F2042" t="str">
        <f t="shared" si="94"/>
        <v>South Australia</v>
      </c>
      <c r="G2042" t="s">
        <v>32</v>
      </c>
      <c r="H2042">
        <v>5290</v>
      </c>
      <c r="I2042" t="s">
        <v>11</v>
      </c>
      <c r="J2042" t="s">
        <v>38</v>
      </c>
      <c r="K2042" t="s">
        <v>149</v>
      </c>
      <c r="L2042" t="s">
        <v>15</v>
      </c>
      <c r="M2042" s="5">
        <v>139.72</v>
      </c>
    </row>
    <row r="2043" spans="1:13" x14ac:dyDescent="0.2">
      <c r="A2043" s="2">
        <v>45252</v>
      </c>
      <c r="B2043" s="3">
        <f t="shared" si="95"/>
        <v>2024</v>
      </c>
      <c r="C2043" t="str">
        <f t="shared" si="93"/>
        <v>2023-2024</v>
      </c>
      <c r="D2043" t="s">
        <v>147</v>
      </c>
      <c r="E2043" t="s">
        <v>99</v>
      </c>
      <c r="F2043" t="str">
        <f t="shared" si="94"/>
        <v>Victoria</v>
      </c>
      <c r="G2043" t="s">
        <v>45</v>
      </c>
      <c r="H2043">
        <v>3148</v>
      </c>
      <c r="I2043" t="s">
        <v>11</v>
      </c>
      <c r="J2043" t="s">
        <v>63</v>
      </c>
      <c r="K2043" t="s">
        <v>153</v>
      </c>
      <c r="L2043" t="s">
        <v>16</v>
      </c>
      <c r="M2043" s="5">
        <v>139.86000000000001</v>
      </c>
    </row>
    <row r="2044" spans="1:13" x14ac:dyDescent="0.2">
      <c r="A2044" s="2">
        <v>45510</v>
      </c>
      <c r="B2044" s="3">
        <f t="shared" si="95"/>
        <v>2025</v>
      </c>
      <c r="C2044" t="str">
        <f t="shared" si="93"/>
        <v>2024-2025</v>
      </c>
      <c r="D2044" t="s">
        <v>148</v>
      </c>
      <c r="E2044" t="s">
        <v>91</v>
      </c>
      <c r="F2044" t="str">
        <f t="shared" si="94"/>
        <v>Victoria</v>
      </c>
      <c r="G2044" t="s">
        <v>45</v>
      </c>
      <c r="H2044">
        <v>3690</v>
      </c>
      <c r="I2044" t="s">
        <v>11</v>
      </c>
      <c r="J2044" t="s">
        <v>55</v>
      </c>
      <c r="K2044" t="s">
        <v>149</v>
      </c>
      <c r="L2044" t="s">
        <v>15</v>
      </c>
      <c r="M2044" s="5">
        <v>139.86000000000001</v>
      </c>
    </row>
    <row r="2045" spans="1:13" x14ac:dyDescent="0.2">
      <c r="A2045" s="2">
        <v>45565</v>
      </c>
      <c r="B2045" s="3">
        <f t="shared" si="95"/>
        <v>2025</v>
      </c>
      <c r="C2045" t="str">
        <f t="shared" si="93"/>
        <v>2024-2025</v>
      </c>
      <c r="D2045" t="s">
        <v>148</v>
      </c>
      <c r="E2045" t="s">
        <v>128</v>
      </c>
      <c r="F2045" t="str">
        <f t="shared" si="94"/>
        <v>Western Australia</v>
      </c>
      <c r="G2045" t="s">
        <v>48</v>
      </c>
      <c r="H2045">
        <v>6027</v>
      </c>
      <c r="I2045" t="s">
        <v>11</v>
      </c>
      <c r="J2045" t="s">
        <v>49</v>
      </c>
      <c r="K2045" t="s">
        <v>154</v>
      </c>
      <c r="L2045" t="s">
        <v>14</v>
      </c>
      <c r="M2045" s="5">
        <v>139.88</v>
      </c>
    </row>
    <row r="2046" spans="1:13" x14ac:dyDescent="0.2">
      <c r="A2046" s="2">
        <v>45641</v>
      </c>
      <c r="B2046" s="3">
        <f t="shared" si="95"/>
        <v>2025</v>
      </c>
      <c r="C2046" t="str">
        <f t="shared" si="93"/>
        <v>2024-2025</v>
      </c>
      <c r="D2046" t="s">
        <v>147</v>
      </c>
      <c r="E2046" t="s">
        <v>119</v>
      </c>
      <c r="F2046" t="str">
        <f t="shared" si="94"/>
        <v>Queensland</v>
      </c>
      <c r="G2046" t="s">
        <v>35</v>
      </c>
      <c r="H2046">
        <v>4570</v>
      </c>
      <c r="I2046" t="s">
        <v>11</v>
      </c>
      <c r="J2046" t="s">
        <v>120</v>
      </c>
      <c r="K2046" t="s">
        <v>19</v>
      </c>
      <c r="L2046" t="s">
        <v>23</v>
      </c>
      <c r="M2046" s="5">
        <v>139.96</v>
      </c>
    </row>
    <row r="2047" spans="1:13" x14ac:dyDescent="0.2">
      <c r="A2047" s="2">
        <v>45440</v>
      </c>
      <c r="B2047" s="3">
        <f t="shared" si="95"/>
        <v>2024</v>
      </c>
      <c r="C2047" t="str">
        <f t="shared" si="93"/>
        <v>2023-2024</v>
      </c>
      <c r="D2047" t="s">
        <v>148</v>
      </c>
      <c r="E2047" t="s">
        <v>24</v>
      </c>
      <c r="F2047" t="str">
        <f t="shared" si="94"/>
        <v>New South Wales</v>
      </c>
      <c r="G2047" t="s">
        <v>10</v>
      </c>
      <c r="H2047">
        <v>2795</v>
      </c>
      <c r="I2047" t="s">
        <v>11</v>
      </c>
      <c r="J2047" t="s">
        <v>25</v>
      </c>
      <c r="K2047" t="s">
        <v>152</v>
      </c>
      <c r="L2047" t="s">
        <v>13</v>
      </c>
      <c r="M2047" s="5">
        <v>140.03000000000003</v>
      </c>
    </row>
    <row r="2048" spans="1:13" x14ac:dyDescent="0.2">
      <c r="A2048" s="2">
        <v>45327</v>
      </c>
      <c r="B2048" s="3">
        <f t="shared" si="95"/>
        <v>2024</v>
      </c>
      <c r="C2048" t="str">
        <f t="shared" si="93"/>
        <v>2023-2024</v>
      </c>
      <c r="D2048" t="s">
        <v>147</v>
      </c>
      <c r="E2048" t="s">
        <v>64</v>
      </c>
      <c r="F2048" t="str">
        <f t="shared" si="94"/>
        <v>Victoria</v>
      </c>
      <c r="G2048" t="s">
        <v>45</v>
      </c>
      <c r="H2048">
        <v>3199</v>
      </c>
      <c r="I2048" t="s">
        <v>11</v>
      </c>
      <c r="J2048" t="s">
        <v>63</v>
      </c>
      <c r="K2048" t="s">
        <v>150</v>
      </c>
      <c r="L2048" t="s">
        <v>18</v>
      </c>
      <c r="M2048" s="5">
        <v>140.38999999999999</v>
      </c>
    </row>
    <row r="2049" spans="1:13" x14ac:dyDescent="0.2">
      <c r="A2049" s="2">
        <v>45380</v>
      </c>
      <c r="B2049" s="3">
        <f t="shared" si="95"/>
        <v>2024</v>
      </c>
      <c r="C2049" t="str">
        <f t="shared" si="93"/>
        <v>2023-2024</v>
      </c>
      <c r="D2049" t="s">
        <v>148</v>
      </c>
      <c r="E2049" t="s">
        <v>123</v>
      </c>
      <c r="F2049" t="str">
        <f t="shared" si="94"/>
        <v>Western Australia</v>
      </c>
      <c r="G2049" t="s">
        <v>48</v>
      </c>
      <c r="H2049">
        <v>6109</v>
      </c>
      <c r="I2049" t="s">
        <v>11</v>
      </c>
      <c r="J2049" t="s">
        <v>94</v>
      </c>
      <c r="K2049" t="s">
        <v>152</v>
      </c>
      <c r="L2049" t="s">
        <v>13</v>
      </c>
      <c r="M2049" s="5">
        <v>140.69999999999999</v>
      </c>
    </row>
    <row r="2050" spans="1:13" x14ac:dyDescent="0.2">
      <c r="A2050" s="2">
        <v>45623</v>
      </c>
      <c r="B2050" s="3">
        <f t="shared" si="95"/>
        <v>2025</v>
      </c>
      <c r="C2050" t="str">
        <f t="shared" ref="C2050:C2113" si="96">IF(MONTH(A2050) &gt;= 7, YEAR(A2050) &amp; "-" &amp; YEAR(A2050) + 1, YEAR(A2050) - 1 &amp; "-" &amp; YEAR(A2050))</f>
        <v>2024-2025</v>
      </c>
      <c r="D2050" t="s">
        <v>148</v>
      </c>
      <c r="E2050" t="s">
        <v>144</v>
      </c>
      <c r="F2050" t="str">
        <f t="shared" ref="F2050:F2113" si="97">IF(G2050="WA","Western Australia",
IF(G2050="NSW","New South Wales",
IF(G2050="QLD","Queensland",
IF(G2050="VIC","Victoria",
IF(G2050="TAS","Tasmania",
IF(G2050="SA","South Australia",
IF(G2050="NT","Northern Territory",
IF(G2050="ACT","Australian Capital Territory",G2050))))))))</f>
        <v>Queensland</v>
      </c>
      <c r="G2050" t="s">
        <v>35</v>
      </c>
      <c r="H2050">
        <v>4566</v>
      </c>
      <c r="I2050" t="s">
        <v>11</v>
      </c>
      <c r="J2050" t="s">
        <v>120</v>
      </c>
      <c r="K2050" t="s">
        <v>150</v>
      </c>
      <c r="L2050" t="s">
        <v>18</v>
      </c>
      <c r="M2050" s="5">
        <v>141.30000000000001</v>
      </c>
    </row>
    <row r="2051" spans="1:13" x14ac:dyDescent="0.2">
      <c r="A2051" s="2">
        <v>45657</v>
      </c>
      <c r="B2051" s="3">
        <f t="shared" ref="B2051:B2114" si="98">IF(MONTH(A2051)&gt;=7,YEAR(A2051)+1,YEAR(A2051))</f>
        <v>2025</v>
      </c>
      <c r="C2051" t="str">
        <f t="shared" si="96"/>
        <v>2024-2025</v>
      </c>
      <c r="D2051" t="s">
        <v>148</v>
      </c>
      <c r="E2051" t="s">
        <v>101</v>
      </c>
      <c r="F2051" t="str">
        <f t="shared" si="97"/>
        <v>Victoria</v>
      </c>
      <c r="G2051" t="s">
        <v>45</v>
      </c>
      <c r="H2051">
        <v>3131</v>
      </c>
      <c r="I2051" t="s">
        <v>11</v>
      </c>
      <c r="J2051" t="s">
        <v>63</v>
      </c>
      <c r="K2051" t="s">
        <v>19</v>
      </c>
      <c r="L2051" t="s">
        <v>23</v>
      </c>
      <c r="M2051" s="5">
        <v>141.76999999999998</v>
      </c>
    </row>
    <row r="2052" spans="1:13" x14ac:dyDescent="0.2">
      <c r="A2052" s="2">
        <v>44944</v>
      </c>
      <c r="B2052" s="3">
        <f t="shared" si="98"/>
        <v>2023</v>
      </c>
      <c r="C2052" t="str">
        <f t="shared" si="96"/>
        <v>2022-2023</v>
      </c>
      <c r="D2052" t="s">
        <v>147</v>
      </c>
      <c r="E2052" t="s">
        <v>127</v>
      </c>
      <c r="F2052" t="str">
        <f t="shared" si="97"/>
        <v>New South Wales</v>
      </c>
      <c r="G2052" t="s">
        <v>10</v>
      </c>
      <c r="H2052">
        <v>2131</v>
      </c>
      <c r="I2052" t="s">
        <v>11</v>
      </c>
      <c r="J2052" t="s">
        <v>27</v>
      </c>
      <c r="K2052" t="s">
        <v>153</v>
      </c>
      <c r="L2052" t="s">
        <v>16</v>
      </c>
      <c r="M2052" s="5">
        <v>142.89000000000001</v>
      </c>
    </row>
    <row r="2053" spans="1:13" x14ac:dyDescent="0.2">
      <c r="A2053" s="2">
        <v>45599</v>
      </c>
      <c r="B2053" s="3">
        <f t="shared" si="98"/>
        <v>2025</v>
      </c>
      <c r="C2053" t="str">
        <f t="shared" si="96"/>
        <v>2024-2025</v>
      </c>
      <c r="D2053" t="s">
        <v>147</v>
      </c>
      <c r="E2053" t="s">
        <v>137</v>
      </c>
      <c r="F2053" t="str">
        <f t="shared" si="97"/>
        <v>New South Wales</v>
      </c>
      <c r="G2053" t="s">
        <v>10</v>
      </c>
      <c r="H2053">
        <v>2031</v>
      </c>
      <c r="I2053" t="s">
        <v>11</v>
      </c>
      <c r="J2053" t="s">
        <v>12</v>
      </c>
      <c r="K2053" t="s">
        <v>149</v>
      </c>
      <c r="L2053" t="s">
        <v>15</v>
      </c>
      <c r="M2053" s="5">
        <v>142.89000000000001</v>
      </c>
    </row>
    <row r="2054" spans="1:13" x14ac:dyDescent="0.2">
      <c r="A2054" s="2">
        <v>45194</v>
      </c>
      <c r="B2054" s="3">
        <f t="shared" si="98"/>
        <v>2024</v>
      </c>
      <c r="C2054" t="str">
        <f t="shared" si="96"/>
        <v>2023-2024</v>
      </c>
      <c r="D2054" t="s">
        <v>147</v>
      </c>
      <c r="E2054" t="s">
        <v>97</v>
      </c>
      <c r="F2054" t="str">
        <f t="shared" si="97"/>
        <v>Tasmania</v>
      </c>
      <c r="G2054" t="s">
        <v>70</v>
      </c>
      <c r="H2054">
        <v>7250</v>
      </c>
      <c r="I2054" t="s">
        <v>11</v>
      </c>
      <c r="J2054" t="s">
        <v>71</v>
      </c>
      <c r="K2054" t="s">
        <v>154</v>
      </c>
      <c r="L2054" t="s">
        <v>14</v>
      </c>
      <c r="M2054" s="5">
        <v>142.89999999999998</v>
      </c>
    </row>
    <row r="2055" spans="1:13" x14ac:dyDescent="0.2">
      <c r="A2055" s="2">
        <v>45446</v>
      </c>
      <c r="B2055" s="3">
        <f t="shared" si="98"/>
        <v>2024</v>
      </c>
      <c r="C2055" t="str">
        <f t="shared" si="96"/>
        <v>2023-2024</v>
      </c>
      <c r="D2055" t="s">
        <v>148</v>
      </c>
      <c r="E2055" t="s">
        <v>134</v>
      </c>
      <c r="F2055" t="str">
        <f t="shared" si="97"/>
        <v>Queensland</v>
      </c>
      <c r="G2055" t="s">
        <v>35</v>
      </c>
      <c r="H2055">
        <v>4825</v>
      </c>
      <c r="I2055" t="s">
        <v>11</v>
      </c>
      <c r="J2055" t="s">
        <v>36</v>
      </c>
      <c r="K2055" t="s">
        <v>19</v>
      </c>
      <c r="L2055" t="s">
        <v>23</v>
      </c>
      <c r="M2055" s="5">
        <v>143.71</v>
      </c>
    </row>
    <row r="2056" spans="1:13" x14ac:dyDescent="0.2">
      <c r="A2056" s="2">
        <v>45527</v>
      </c>
      <c r="B2056" s="3">
        <f t="shared" si="98"/>
        <v>2025</v>
      </c>
      <c r="C2056" t="str">
        <f t="shared" si="96"/>
        <v>2024-2025</v>
      </c>
      <c r="D2056" t="s">
        <v>147</v>
      </c>
      <c r="E2056" t="s">
        <v>47</v>
      </c>
      <c r="F2056" t="str">
        <f t="shared" si="97"/>
        <v>Western Australia</v>
      </c>
      <c r="G2056" t="s">
        <v>48</v>
      </c>
      <c r="H2056">
        <v>6030</v>
      </c>
      <c r="I2056" t="s">
        <v>11</v>
      </c>
      <c r="J2056" t="s">
        <v>49</v>
      </c>
      <c r="K2056" t="s">
        <v>19</v>
      </c>
      <c r="L2056" t="s">
        <v>23</v>
      </c>
      <c r="M2056" s="5">
        <v>143.79</v>
      </c>
    </row>
    <row r="2057" spans="1:13" x14ac:dyDescent="0.2">
      <c r="A2057" s="2">
        <v>45220</v>
      </c>
      <c r="B2057" s="3">
        <f t="shared" si="98"/>
        <v>2024</v>
      </c>
      <c r="C2057" t="str">
        <f t="shared" si="96"/>
        <v>2023-2024</v>
      </c>
      <c r="D2057" t="s">
        <v>148</v>
      </c>
      <c r="E2057" t="s">
        <v>129</v>
      </c>
      <c r="F2057" t="str">
        <f t="shared" si="97"/>
        <v>Tasmania</v>
      </c>
      <c r="G2057" t="s">
        <v>70</v>
      </c>
      <c r="H2057">
        <v>7010</v>
      </c>
      <c r="I2057" t="s">
        <v>11</v>
      </c>
      <c r="J2057" t="s">
        <v>71</v>
      </c>
      <c r="K2057" t="s">
        <v>150</v>
      </c>
      <c r="L2057" t="s">
        <v>18</v>
      </c>
      <c r="M2057" s="5">
        <v>143.88999999999999</v>
      </c>
    </row>
    <row r="2058" spans="1:13" x14ac:dyDescent="0.2">
      <c r="A2058" s="2">
        <v>45641</v>
      </c>
      <c r="B2058" s="3">
        <f t="shared" si="98"/>
        <v>2025</v>
      </c>
      <c r="C2058" t="str">
        <f t="shared" si="96"/>
        <v>2024-2025</v>
      </c>
      <c r="D2058" t="s">
        <v>148</v>
      </c>
      <c r="E2058" t="s">
        <v>130</v>
      </c>
      <c r="F2058" t="str">
        <f t="shared" si="97"/>
        <v>South Australia</v>
      </c>
      <c r="G2058" t="s">
        <v>32</v>
      </c>
      <c r="H2058">
        <v>5290</v>
      </c>
      <c r="I2058" t="s">
        <v>11</v>
      </c>
      <c r="J2058" t="s">
        <v>38</v>
      </c>
      <c r="K2058" t="s">
        <v>156</v>
      </c>
      <c r="L2058" t="s">
        <v>17</v>
      </c>
      <c r="M2058" s="5">
        <v>143.91999999999999</v>
      </c>
    </row>
    <row r="2059" spans="1:13" x14ac:dyDescent="0.2">
      <c r="A2059" s="2">
        <v>45377</v>
      </c>
      <c r="B2059" s="3">
        <f t="shared" si="98"/>
        <v>2024</v>
      </c>
      <c r="C2059" t="str">
        <f t="shared" si="96"/>
        <v>2023-2024</v>
      </c>
      <c r="D2059" t="s">
        <v>147</v>
      </c>
      <c r="E2059" t="s">
        <v>54</v>
      </c>
      <c r="F2059" t="str">
        <f t="shared" si="97"/>
        <v>Victoria</v>
      </c>
      <c r="G2059" t="s">
        <v>45</v>
      </c>
      <c r="H2059">
        <v>3977</v>
      </c>
      <c r="I2059" t="s">
        <v>11</v>
      </c>
      <c r="J2059" t="s">
        <v>55</v>
      </c>
      <c r="K2059" t="s">
        <v>151</v>
      </c>
      <c r="L2059" t="s">
        <v>21</v>
      </c>
      <c r="M2059" s="5">
        <v>144.08000000000001</v>
      </c>
    </row>
    <row r="2060" spans="1:13" x14ac:dyDescent="0.2">
      <c r="A2060" s="2">
        <v>45612</v>
      </c>
      <c r="B2060" s="3">
        <f t="shared" si="98"/>
        <v>2025</v>
      </c>
      <c r="C2060" t="str">
        <f t="shared" si="96"/>
        <v>2024-2025</v>
      </c>
      <c r="D2060" t="s">
        <v>148</v>
      </c>
      <c r="E2060" t="s">
        <v>119</v>
      </c>
      <c r="F2060" t="str">
        <f t="shared" si="97"/>
        <v>Queensland</v>
      </c>
      <c r="G2060" t="s">
        <v>35</v>
      </c>
      <c r="H2060">
        <v>4570</v>
      </c>
      <c r="I2060" t="s">
        <v>11</v>
      </c>
      <c r="J2060" t="s">
        <v>120</v>
      </c>
      <c r="K2060" t="s">
        <v>155</v>
      </c>
      <c r="L2060" t="s">
        <v>20</v>
      </c>
      <c r="M2060" s="5">
        <v>144.18</v>
      </c>
    </row>
    <row r="2061" spans="1:13" x14ac:dyDescent="0.2">
      <c r="A2061" s="2">
        <v>45630</v>
      </c>
      <c r="B2061" s="3">
        <f t="shared" si="98"/>
        <v>2025</v>
      </c>
      <c r="C2061" t="str">
        <f t="shared" si="96"/>
        <v>2024-2025</v>
      </c>
      <c r="D2061" t="s">
        <v>148</v>
      </c>
      <c r="E2061" t="s">
        <v>74</v>
      </c>
      <c r="F2061" t="str">
        <f t="shared" si="97"/>
        <v>South Australia</v>
      </c>
      <c r="G2061" t="s">
        <v>32</v>
      </c>
      <c r="H2061">
        <v>5043</v>
      </c>
      <c r="I2061" t="s">
        <v>11</v>
      </c>
      <c r="J2061" t="s">
        <v>33</v>
      </c>
      <c r="K2061" t="s">
        <v>150</v>
      </c>
      <c r="L2061" t="s">
        <v>18</v>
      </c>
      <c r="M2061" s="5">
        <v>144.87</v>
      </c>
    </row>
    <row r="2062" spans="1:13" x14ac:dyDescent="0.2">
      <c r="A2062" s="2">
        <v>45413</v>
      </c>
      <c r="B2062" s="3">
        <f t="shared" si="98"/>
        <v>2024</v>
      </c>
      <c r="C2062" t="str">
        <f t="shared" si="96"/>
        <v>2023-2024</v>
      </c>
      <c r="D2062" t="s">
        <v>148</v>
      </c>
      <c r="E2062" t="s">
        <v>57</v>
      </c>
      <c r="F2062" t="str">
        <f t="shared" si="97"/>
        <v>New South Wales</v>
      </c>
      <c r="G2062" t="s">
        <v>10</v>
      </c>
      <c r="H2062">
        <v>2560</v>
      </c>
      <c r="I2062" t="s">
        <v>11</v>
      </c>
      <c r="J2062" t="s">
        <v>58</v>
      </c>
      <c r="K2062" t="s">
        <v>151</v>
      </c>
      <c r="L2062" t="s">
        <v>21</v>
      </c>
      <c r="M2062" s="5">
        <v>145.80000000000001</v>
      </c>
    </row>
    <row r="2063" spans="1:13" x14ac:dyDescent="0.2">
      <c r="A2063" s="2">
        <v>45127</v>
      </c>
      <c r="B2063" s="3">
        <f t="shared" si="98"/>
        <v>2024</v>
      </c>
      <c r="C2063" t="str">
        <f t="shared" si="96"/>
        <v>2023-2024</v>
      </c>
      <c r="D2063" t="s">
        <v>147</v>
      </c>
      <c r="E2063" t="s">
        <v>82</v>
      </c>
      <c r="F2063" t="str">
        <f t="shared" si="97"/>
        <v>Queensland</v>
      </c>
      <c r="G2063" t="s">
        <v>35</v>
      </c>
      <c r="H2063">
        <v>4012</v>
      </c>
      <c r="I2063" t="s">
        <v>11</v>
      </c>
      <c r="J2063" t="s">
        <v>43</v>
      </c>
      <c r="K2063" t="s">
        <v>19</v>
      </c>
      <c r="L2063" t="s">
        <v>23</v>
      </c>
      <c r="M2063" s="5">
        <v>145.88</v>
      </c>
    </row>
    <row r="2064" spans="1:13" x14ac:dyDescent="0.2">
      <c r="A2064" s="2">
        <v>45221</v>
      </c>
      <c r="B2064" s="3">
        <f t="shared" si="98"/>
        <v>2024</v>
      </c>
      <c r="C2064" t="str">
        <f t="shared" si="96"/>
        <v>2023-2024</v>
      </c>
      <c r="D2064" t="s">
        <v>147</v>
      </c>
      <c r="E2064" t="s">
        <v>97</v>
      </c>
      <c r="F2064" t="str">
        <f t="shared" si="97"/>
        <v>Tasmania</v>
      </c>
      <c r="G2064" t="s">
        <v>70</v>
      </c>
      <c r="H2064">
        <v>7250</v>
      </c>
      <c r="I2064" t="s">
        <v>11</v>
      </c>
      <c r="J2064" t="s">
        <v>71</v>
      </c>
      <c r="K2064" t="s">
        <v>150</v>
      </c>
      <c r="L2064" t="s">
        <v>18</v>
      </c>
      <c r="M2064" s="5">
        <v>145.91</v>
      </c>
    </row>
    <row r="2065" spans="1:13" x14ac:dyDescent="0.2">
      <c r="A2065" s="2">
        <v>45279</v>
      </c>
      <c r="B2065" s="3">
        <f t="shared" si="98"/>
        <v>2024</v>
      </c>
      <c r="C2065" t="str">
        <f t="shared" si="96"/>
        <v>2023-2024</v>
      </c>
      <c r="D2065" t="s">
        <v>147</v>
      </c>
      <c r="E2065" t="s">
        <v>72</v>
      </c>
      <c r="F2065" t="str">
        <f t="shared" si="97"/>
        <v>Western Australia</v>
      </c>
      <c r="G2065" t="s">
        <v>48</v>
      </c>
      <c r="H2065">
        <v>6010</v>
      </c>
      <c r="I2065" t="s">
        <v>11</v>
      </c>
      <c r="J2065" t="s">
        <v>49</v>
      </c>
      <c r="K2065" t="s">
        <v>152</v>
      </c>
      <c r="L2065" t="s">
        <v>13</v>
      </c>
      <c r="M2065" s="5">
        <v>146.26999999999998</v>
      </c>
    </row>
    <row r="2066" spans="1:13" x14ac:dyDescent="0.2">
      <c r="A2066" s="2">
        <v>45198</v>
      </c>
      <c r="B2066" s="3">
        <f t="shared" si="98"/>
        <v>2024</v>
      </c>
      <c r="C2066" t="str">
        <f t="shared" si="96"/>
        <v>2023-2024</v>
      </c>
      <c r="D2066" t="s">
        <v>147</v>
      </c>
      <c r="E2066" t="s">
        <v>146</v>
      </c>
      <c r="F2066" t="str">
        <f t="shared" si="97"/>
        <v>Victoria</v>
      </c>
      <c r="G2066" t="s">
        <v>45</v>
      </c>
      <c r="H2066">
        <v>3353</v>
      </c>
      <c r="I2066" t="s">
        <v>11</v>
      </c>
      <c r="J2066" t="s">
        <v>60</v>
      </c>
      <c r="K2066" t="s">
        <v>157</v>
      </c>
      <c r="L2066" t="s">
        <v>22</v>
      </c>
      <c r="M2066" s="5">
        <v>146.48000000000002</v>
      </c>
    </row>
    <row r="2067" spans="1:13" x14ac:dyDescent="0.2">
      <c r="A2067" s="2">
        <v>44993</v>
      </c>
      <c r="B2067" s="3">
        <f t="shared" si="98"/>
        <v>2023</v>
      </c>
      <c r="C2067" t="str">
        <f t="shared" si="96"/>
        <v>2022-2023</v>
      </c>
      <c r="D2067" t="s">
        <v>147</v>
      </c>
      <c r="E2067" t="s">
        <v>54</v>
      </c>
      <c r="F2067" t="str">
        <f t="shared" si="97"/>
        <v>Victoria</v>
      </c>
      <c r="G2067" t="s">
        <v>45</v>
      </c>
      <c r="H2067">
        <v>3977</v>
      </c>
      <c r="I2067" t="s">
        <v>11</v>
      </c>
      <c r="J2067" t="s">
        <v>55</v>
      </c>
      <c r="K2067" t="s">
        <v>152</v>
      </c>
      <c r="L2067" t="s">
        <v>13</v>
      </c>
      <c r="M2067" s="5">
        <v>146.63</v>
      </c>
    </row>
    <row r="2068" spans="1:13" x14ac:dyDescent="0.2">
      <c r="A2068" s="2">
        <v>45059</v>
      </c>
      <c r="B2068" s="3">
        <f t="shared" si="98"/>
        <v>2023</v>
      </c>
      <c r="C2068" t="str">
        <f t="shared" si="96"/>
        <v>2022-2023</v>
      </c>
      <c r="D2068" t="s">
        <v>148</v>
      </c>
      <c r="E2068" t="s">
        <v>93</v>
      </c>
      <c r="F2068" t="str">
        <f t="shared" si="97"/>
        <v>Western Australia</v>
      </c>
      <c r="G2068" t="s">
        <v>48</v>
      </c>
      <c r="H2068">
        <v>6112</v>
      </c>
      <c r="I2068" t="s">
        <v>11</v>
      </c>
      <c r="J2068" t="s">
        <v>94</v>
      </c>
      <c r="K2068" t="s">
        <v>152</v>
      </c>
      <c r="L2068" t="s">
        <v>13</v>
      </c>
      <c r="M2068" s="5">
        <v>146.68</v>
      </c>
    </row>
    <row r="2069" spans="1:13" x14ac:dyDescent="0.2">
      <c r="A2069" s="2">
        <v>45503</v>
      </c>
      <c r="B2069" s="3">
        <f t="shared" si="98"/>
        <v>2025</v>
      </c>
      <c r="C2069" t="str">
        <f t="shared" si="96"/>
        <v>2024-2025</v>
      </c>
      <c r="D2069" t="s">
        <v>148</v>
      </c>
      <c r="E2069" t="s">
        <v>107</v>
      </c>
      <c r="F2069" t="str">
        <f t="shared" si="97"/>
        <v>Queensland</v>
      </c>
      <c r="G2069" t="s">
        <v>35</v>
      </c>
      <c r="H2069">
        <v>4220</v>
      </c>
      <c r="I2069" t="s">
        <v>11</v>
      </c>
      <c r="J2069" t="s">
        <v>104</v>
      </c>
      <c r="K2069" t="s">
        <v>154</v>
      </c>
      <c r="L2069" t="s">
        <v>14</v>
      </c>
      <c r="M2069" s="5">
        <v>146.88</v>
      </c>
    </row>
    <row r="2070" spans="1:13" x14ac:dyDescent="0.2">
      <c r="A2070" s="2">
        <v>45108</v>
      </c>
      <c r="B2070" s="3">
        <f t="shared" si="98"/>
        <v>2024</v>
      </c>
      <c r="C2070" t="str">
        <f t="shared" si="96"/>
        <v>2023-2024</v>
      </c>
      <c r="D2070" t="s">
        <v>148</v>
      </c>
      <c r="E2070" t="s">
        <v>87</v>
      </c>
      <c r="F2070" t="str">
        <f t="shared" si="97"/>
        <v>New South Wales</v>
      </c>
      <c r="G2070" t="s">
        <v>10</v>
      </c>
      <c r="H2070">
        <v>2790</v>
      </c>
      <c r="I2070" t="s">
        <v>11</v>
      </c>
      <c r="J2070" t="s">
        <v>25</v>
      </c>
      <c r="K2070" t="s">
        <v>154</v>
      </c>
      <c r="L2070" t="s">
        <v>14</v>
      </c>
      <c r="M2070" s="5">
        <v>146.93</v>
      </c>
    </row>
    <row r="2071" spans="1:13" x14ac:dyDescent="0.2">
      <c r="A2071" s="2">
        <v>45247</v>
      </c>
      <c r="B2071" s="3">
        <f t="shared" si="98"/>
        <v>2024</v>
      </c>
      <c r="C2071" t="str">
        <f t="shared" si="96"/>
        <v>2023-2024</v>
      </c>
      <c r="D2071" t="s">
        <v>147</v>
      </c>
      <c r="E2071" t="s">
        <v>138</v>
      </c>
      <c r="F2071" t="str">
        <f t="shared" si="97"/>
        <v>Queensland</v>
      </c>
      <c r="G2071" t="s">
        <v>35</v>
      </c>
      <c r="H2071">
        <v>4558</v>
      </c>
      <c r="I2071" t="s">
        <v>11</v>
      </c>
      <c r="J2071" t="s">
        <v>120</v>
      </c>
      <c r="K2071" t="s">
        <v>154</v>
      </c>
      <c r="L2071" t="s">
        <v>14</v>
      </c>
      <c r="M2071" s="5">
        <v>147.74</v>
      </c>
    </row>
    <row r="2072" spans="1:13" x14ac:dyDescent="0.2">
      <c r="A2072" s="2">
        <v>45486</v>
      </c>
      <c r="B2072" s="3">
        <f t="shared" si="98"/>
        <v>2025</v>
      </c>
      <c r="C2072" t="str">
        <f t="shared" si="96"/>
        <v>2024-2025</v>
      </c>
      <c r="D2072" t="s">
        <v>148</v>
      </c>
      <c r="E2072" t="s">
        <v>137</v>
      </c>
      <c r="F2072" t="str">
        <f t="shared" si="97"/>
        <v>New South Wales</v>
      </c>
      <c r="G2072" t="s">
        <v>10</v>
      </c>
      <c r="H2072">
        <v>2031</v>
      </c>
      <c r="I2072" t="s">
        <v>11</v>
      </c>
      <c r="J2072" t="s">
        <v>12</v>
      </c>
      <c r="K2072" t="s">
        <v>149</v>
      </c>
      <c r="L2072" t="s">
        <v>15</v>
      </c>
      <c r="M2072" s="5">
        <v>147.80000000000001</v>
      </c>
    </row>
    <row r="2073" spans="1:13" x14ac:dyDescent="0.2">
      <c r="A2073" s="2">
        <v>45217</v>
      </c>
      <c r="B2073" s="3">
        <f t="shared" si="98"/>
        <v>2024</v>
      </c>
      <c r="C2073" t="str">
        <f t="shared" si="96"/>
        <v>2023-2024</v>
      </c>
      <c r="D2073" t="s">
        <v>148</v>
      </c>
      <c r="E2073" t="s">
        <v>141</v>
      </c>
      <c r="F2073" t="str">
        <f t="shared" si="97"/>
        <v>Western Australia</v>
      </c>
      <c r="G2073" t="s">
        <v>48</v>
      </c>
      <c r="H2073">
        <v>6052</v>
      </c>
      <c r="I2073" t="s">
        <v>11</v>
      </c>
      <c r="J2073" t="s">
        <v>49</v>
      </c>
      <c r="K2073" t="s">
        <v>153</v>
      </c>
      <c r="L2073" t="s">
        <v>16</v>
      </c>
      <c r="M2073" s="5">
        <v>147.86000000000001</v>
      </c>
    </row>
    <row r="2074" spans="1:13" x14ac:dyDescent="0.2">
      <c r="A2074" s="2">
        <v>44993</v>
      </c>
      <c r="B2074" s="3">
        <f t="shared" si="98"/>
        <v>2023</v>
      </c>
      <c r="C2074" t="str">
        <f t="shared" si="96"/>
        <v>2022-2023</v>
      </c>
      <c r="D2074" t="s">
        <v>147</v>
      </c>
      <c r="E2074" t="s">
        <v>96</v>
      </c>
      <c r="F2074" t="str">
        <f t="shared" si="97"/>
        <v>Western Australia</v>
      </c>
      <c r="G2074" t="s">
        <v>48</v>
      </c>
      <c r="H2074">
        <v>6330</v>
      </c>
      <c r="I2074" t="s">
        <v>11</v>
      </c>
      <c r="J2074" t="s">
        <v>94</v>
      </c>
      <c r="K2074" t="s">
        <v>154</v>
      </c>
      <c r="L2074" t="s">
        <v>14</v>
      </c>
      <c r="M2074" s="5">
        <v>147.88999999999999</v>
      </c>
    </row>
    <row r="2075" spans="1:13" x14ac:dyDescent="0.2">
      <c r="A2075" s="2">
        <v>44949</v>
      </c>
      <c r="B2075" s="3">
        <f t="shared" si="98"/>
        <v>2023</v>
      </c>
      <c r="C2075" t="str">
        <f t="shared" si="96"/>
        <v>2022-2023</v>
      </c>
      <c r="D2075" t="s">
        <v>148</v>
      </c>
      <c r="E2075" t="s">
        <v>125</v>
      </c>
      <c r="F2075" t="str">
        <f t="shared" si="97"/>
        <v>Victoria</v>
      </c>
      <c r="G2075" t="s">
        <v>45</v>
      </c>
      <c r="H2075">
        <v>3400</v>
      </c>
      <c r="I2075" t="s">
        <v>11</v>
      </c>
      <c r="J2075" t="s">
        <v>60</v>
      </c>
      <c r="K2075" t="s">
        <v>154</v>
      </c>
      <c r="L2075" t="s">
        <v>14</v>
      </c>
      <c r="M2075" s="5">
        <v>147.88999999999999</v>
      </c>
    </row>
    <row r="2076" spans="1:13" x14ac:dyDescent="0.2">
      <c r="A2076" s="2">
        <v>45340</v>
      </c>
      <c r="B2076" s="3">
        <f t="shared" si="98"/>
        <v>2024</v>
      </c>
      <c r="C2076" t="str">
        <f t="shared" si="96"/>
        <v>2023-2024</v>
      </c>
      <c r="D2076" t="s">
        <v>148</v>
      </c>
      <c r="E2076" t="s">
        <v>98</v>
      </c>
      <c r="F2076" t="str">
        <f t="shared" si="97"/>
        <v>Victoria</v>
      </c>
      <c r="G2076" t="s">
        <v>45</v>
      </c>
      <c r="H2076">
        <v>3429</v>
      </c>
      <c r="I2076" t="s">
        <v>11</v>
      </c>
      <c r="J2076" t="s">
        <v>60</v>
      </c>
      <c r="K2076" t="s">
        <v>155</v>
      </c>
      <c r="L2076" t="s">
        <v>20</v>
      </c>
      <c r="M2076" s="5">
        <v>148.33000000000001</v>
      </c>
    </row>
    <row r="2077" spans="1:13" x14ac:dyDescent="0.2">
      <c r="A2077" s="2">
        <v>45189</v>
      </c>
      <c r="B2077" s="3">
        <f t="shared" si="98"/>
        <v>2024</v>
      </c>
      <c r="C2077" t="str">
        <f t="shared" si="96"/>
        <v>2023-2024</v>
      </c>
      <c r="D2077" t="s">
        <v>147</v>
      </c>
      <c r="E2077" t="s">
        <v>140</v>
      </c>
      <c r="F2077" t="str">
        <f t="shared" si="97"/>
        <v>Tasmania</v>
      </c>
      <c r="G2077" t="s">
        <v>70</v>
      </c>
      <c r="H2077">
        <v>7320</v>
      </c>
      <c r="I2077" t="s">
        <v>11</v>
      </c>
      <c r="J2077" t="s">
        <v>71</v>
      </c>
      <c r="K2077" t="s">
        <v>19</v>
      </c>
      <c r="L2077" t="s">
        <v>23</v>
      </c>
      <c r="M2077" s="5">
        <v>148.72</v>
      </c>
    </row>
    <row r="2078" spans="1:13" x14ac:dyDescent="0.2">
      <c r="A2078" s="2">
        <v>45400</v>
      </c>
      <c r="B2078" s="3">
        <f t="shared" si="98"/>
        <v>2024</v>
      </c>
      <c r="C2078" t="str">
        <f t="shared" si="96"/>
        <v>2023-2024</v>
      </c>
      <c r="D2078" t="s">
        <v>148</v>
      </c>
      <c r="E2078" t="s">
        <v>52</v>
      </c>
      <c r="F2078" t="str">
        <f t="shared" si="97"/>
        <v>Victoria</v>
      </c>
      <c r="G2078" t="s">
        <v>45</v>
      </c>
      <c r="H2078">
        <v>3030</v>
      </c>
      <c r="I2078" t="s">
        <v>11</v>
      </c>
      <c r="J2078" t="s">
        <v>46</v>
      </c>
      <c r="K2078" t="s">
        <v>156</v>
      </c>
      <c r="L2078" t="s">
        <v>17</v>
      </c>
      <c r="M2078" s="5">
        <v>148.76999999999998</v>
      </c>
    </row>
    <row r="2079" spans="1:13" x14ac:dyDescent="0.2">
      <c r="A2079" s="2">
        <v>45199</v>
      </c>
      <c r="B2079" s="3">
        <f t="shared" si="98"/>
        <v>2024</v>
      </c>
      <c r="C2079" t="str">
        <f t="shared" si="96"/>
        <v>2023-2024</v>
      </c>
      <c r="D2079" t="s">
        <v>148</v>
      </c>
      <c r="E2079" t="s">
        <v>142</v>
      </c>
      <c r="F2079" t="str">
        <f t="shared" si="97"/>
        <v>Australian Capital Territory</v>
      </c>
      <c r="G2079" t="s">
        <v>80</v>
      </c>
      <c r="H2079">
        <v>2609</v>
      </c>
      <c r="I2079" t="s">
        <v>11</v>
      </c>
      <c r="J2079" t="s">
        <v>58</v>
      </c>
      <c r="K2079" t="s">
        <v>19</v>
      </c>
      <c r="L2079" t="s">
        <v>23</v>
      </c>
      <c r="M2079" s="5">
        <v>148.78</v>
      </c>
    </row>
    <row r="2080" spans="1:13" x14ac:dyDescent="0.2">
      <c r="A2080" s="2">
        <v>45028</v>
      </c>
      <c r="B2080" s="3">
        <f t="shared" si="98"/>
        <v>2023</v>
      </c>
      <c r="C2080" t="str">
        <f t="shared" si="96"/>
        <v>2022-2023</v>
      </c>
      <c r="D2080" t="s">
        <v>147</v>
      </c>
      <c r="E2080" t="s">
        <v>126</v>
      </c>
      <c r="F2080" t="str">
        <f t="shared" si="97"/>
        <v>Queensland</v>
      </c>
      <c r="G2080" t="s">
        <v>35</v>
      </c>
      <c r="H2080">
        <v>4551</v>
      </c>
      <c r="I2080" t="s">
        <v>11</v>
      </c>
      <c r="J2080" t="s">
        <v>120</v>
      </c>
      <c r="K2080" t="s">
        <v>149</v>
      </c>
      <c r="L2080" t="s">
        <v>15</v>
      </c>
      <c r="M2080" s="5">
        <v>148.82</v>
      </c>
    </row>
    <row r="2081" spans="1:13" x14ac:dyDescent="0.2">
      <c r="A2081" s="2">
        <v>45556</v>
      </c>
      <c r="B2081" s="3">
        <f t="shared" si="98"/>
        <v>2025</v>
      </c>
      <c r="C2081" t="str">
        <f t="shared" si="96"/>
        <v>2024-2025</v>
      </c>
      <c r="D2081" t="s">
        <v>147</v>
      </c>
      <c r="E2081" t="s">
        <v>53</v>
      </c>
      <c r="F2081" t="str">
        <f t="shared" si="97"/>
        <v>South Australia</v>
      </c>
      <c r="G2081" t="s">
        <v>32</v>
      </c>
      <c r="H2081">
        <v>5082</v>
      </c>
      <c r="I2081" t="s">
        <v>11</v>
      </c>
      <c r="J2081" t="s">
        <v>33</v>
      </c>
      <c r="K2081" t="s">
        <v>153</v>
      </c>
      <c r="L2081" t="s">
        <v>16</v>
      </c>
      <c r="M2081" s="5">
        <v>148.87</v>
      </c>
    </row>
    <row r="2082" spans="1:13" x14ac:dyDescent="0.2">
      <c r="A2082" s="2">
        <v>45362</v>
      </c>
      <c r="B2082" s="3">
        <f t="shared" si="98"/>
        <v>2024</v>
      </c>
      <c r="C2082" t="str">
        <f t="shared" si="96"/>
        <v>2023-2024</v>
      </c>
      <c r="D2082" t="s">
        <v>147</v>
      </c>
      <c r="E2082" t="s">
        <v>139</v>
      </c>
      <c r="F2082" t="str">
        <f t="shared" si="97"/>
        <v>New South Wales</v>
      </c>
      <c r="G2082" t="s">
        <v>10</v>
      </c>
      <c r="H2082">
        <v>2020</v>
      </c>
      <c r="I2082" t="s">
        <v>11</v>
      </c>
      <c r="J2082" t="s">
        <v>12</v>
      </c>
      <c r="K2082" t="s">
        <v>150</v>
      </c>
      <c r="L2082" t="s">
        <v>18</v>
      </c>
      <c r="M2082" s="5">
        <v>148.88999999999999</v>
      </c>
    </row>
    <row r="2083" spans="1:13" x14ac:dyDescent="0.2">
      <c r="A2083" s="2">
        <v>45106</v>
      </c>
      <c r="B2083" s="3">
        <f t="shared" si="98"/>
        <v>2023</v>
      </c>
      <c r="C2083" t="str">
        <f t="shared" si="96"/>
        <v>2022-2023</v>
      </c>
      <c r="D2083" t="s">
        <v>148</v>
      </c>
      <c r="E2083" t="s">
        <v>66</v>
      </c>
      <c r="F2083" t="str">
        <f t="shared" si="97"/>
        <v>South Australia</v>
      </c>
      <c r="G2083" t="s">
        <v>32</v>
      </c>
      <c r="H2083">
        <v>5169</v>
      </c>
      <c r="I2083" t="s">
        <v>11</v>
      </c>
      <c r="J2083" t="s">
        <v>33</v>
      </c>
      <c r="K2083" t="s">
        <v>151</v>
      </c>
      <c r="L2083" t="s">
        <v>21</v>
      </c>
      <c r="M2083" s="5">
        <v>148.88999999999999</v>
      </c>
    </row>
    <row r="2084" spans="1:13" x14ac:dyDescent="0.2">
      <c r="A2084" s="2">
        <v>45301</v>
      </c>
      <c r="B2084" s="3">
        <f t="shared" si="98"/>
        <v>2024</v>
      </c>
      <c r="C2084" t="str">
        <f t="shared" si="96"/>
        <v>2023-2024</v>
      </c>
      <c r="D2084" t="s">
        <v>147</v>
      </c>
      <c r="E2084" t="s">
        <v>64</v>
      </c>
      <c r="F2084" t="str">
        <f t="shared" si="97"/>
        <v>Victoria</v>
      </c>
      <c r="G2084" t="s">
        <v>45</v>
      </c>
      <c r="H2084">
        <v>3199</v>
      </c>
      <c r="I2084" t="s">
        <v>11</v>
      </c>
      <c r="J2084" t="s">
        <v>63</v>
      </c>
      <c r="K2084" t="s">
        <v>154</v>
      </c>
      <c r="L2084" t="s">
        <v>14</v>
      </c>
      <c r="M2084" s="5">
        <v>149.29000000000002</v>
      </c>
    </row>
    <row r="2085" spans="1:13" x14ac:dyDescent="0.2">
      <c r="A2085" s="2">
        <v>45062</v>
      </c>
      <c r="B2085" s="3">
        <f t="shared" si="98"/>
        <v>2023</v>
      </c>
      <c r="C2085" t="str">
        <f t="shared" si="96"/>
        <v>2022-2023</v>
      </c>
      <c r="D2085" t="s">
        <v>148</v>
      </c>
      <c r="E2085" t="s">
        <v>26</v>
      </c>
      <c r="F2085" t="str">
        <f t="shared" si="97"/>
        <v>New South Wales</v>
      </c>
      <c r="G2085" t="s">
        <v>10</v>
      </c>
      <c r="H2085">
        <v>2141</v>
      </c>
      <c r="I2085" t="s">
        <v>11</v>
      </c>
      <c r="J2085" t="s">
        <v>27</v>
      </c>
      <c r="K2085" t="s">
        <v>151</v>
      </c>
      <c r="L2085" t="s">
        <v>21</v>
      </c>
      <c r="M2085" s="5">
        <v>149.79</v>
      </c>
    </row>
    <row r="2086" spans="1:13" x14ac:dyDescent="0.2">
      <c r="A2086" s="2">
        <v>45380</v>
      </c>
      <c r="B2086" s="3">
        <f t="shared" si="98"/>
        <v>2024</v>
      </c>
      <c r="C2086" t="str">
        <f t="shared" si="96"/>
        <v>2023-2024</v>
      </c>
      <c r="D2086" t="s">
        <v>147</v>
      </c>
      <c r="E2086" t="s">
        <v>86</v>
      </c>
      <c r="F2086" t="str">
        <f t="shared" si="97"/>
        <v>New South Wales</v>
      </c>
      <c r="G2086" t="s">
        <v>10</v>
      </c>
      <c r="H2086">
        <v>2064</v>
      </c>
      <c r="I2086" t="s">
        <v>11</v>
      </c>
      <c r="J2086" t="s">
        <v>12</v>
      </c>
      <c r="K2086" t="s">
        <v>151</v>
      </c>
      <c r="L2086" t="s">
        <v>21</v>
      </c>
      <c r="M2086" s="5">
        <v>149.79999999999998</v>
      </c>
    </row>
    <row r="2087" spans="1:13" x14ac:dyDescent="0.2">
      <c r="A2087" s="2">
        <v>45399</v>
      </c>
      <c r="B2087" s="3">
        <f t="shared" si="98"/>
        <v>2024</v>
      </c>
      <c r="C2087" t="str">
        <f t="shared" si="96"/>
        <v>2023-2024</v>
      </c>
      <c r="D2087" t="s">
        <v>148</v>
      </c>
      <c r="E2087" t="s">
        <v>107</v>
      </c>
      <c r="F2087" t="str">
        <f t="shared" si="97"/>
        <v>Queensland</v>
      </c>
      <c r="G2087" t="s">
        <v>35</v>
      </c>
      <c r="H2087">
        <v>4220</v>
      </c>
      <c r="I2087" t="s">
        <v>11</v>
      </c>
      <c r="J2087" t="s">
        <v>104</v>
      </c>
      <c r="K2087" t="s">
        <v>154</v>
      </c>
      <c r="L2087" t="s">
        <v>14</v>
      </c>
      <c r="M2087" s="5">
        <v>149.9</v>
      </c>
    </row>
    <row r="2088" spans="1:13" x14ac:dyDescent="0.2">
      <c r="A2088" s="2">
        <v>44933</v>
      </c>
      <c r="B2088" s="3">
        <f t="shared" si="98"/>
        <v>2023</v>
      </c>
      <c r="C2088" t="str">
        <f t="shared" si="96"/>
        <v>2022-2023</v>
      </c>
      <c r="D2088" t="s">
        <v>147</v>
      </c>
      <c r="E2088" t="s">
        <v>137</v>
      </c>
      <c r="F2088" t="str">
        <f t="shared" si="97"/>
        <v>New South Wales</v>
      </c>
      <c r="G2088" t="s">
        <v>10</v>
      </c>
      <c r="H2088">
        <v>2031</v>
      </c>
      <c r="I2088" t="s">
        <v>11</v>
      </c>
      <c r="J2088" t="s">
        <v>12</v>
      </c>
      <c r="K2088" t="s">
        <v>151</v>
      </c>
      <c r="L2088" t="s">
        <v>21</v>
      </c>
      <c r="M2088" s="5">
        <v>149.94999999999999</v>
      </c>
    </row>
    <row r="2089" spans="1:13" x14ac:dyDescent="0.2">
      <c r="A2089" s="2">
        <v>45457</v>
      </c>
      <c r="B2089" s="3">
        <f t="shared" si="98"/>
        <v>2024</v>
      </c>
      <c r="C2089" t="str">
        <f t="shared" si="96"/>
        <v>2023-2024</v>
      </c>
      <c r="D2089" t="s">
        <v>148</v>
      </c>
      <c r="E2089" t="s">
        <v>135</v>
      </c>
      <c r="F2089" t="str">
        <f t="shared" si="97"/>
        <v>Victoria</v>
      </c>
      <c r="G2089" t="s">
        <v>45</v>
      </c>
      <c r="H2089">
        <v>3550</v>
      </c>
      <c r="I2089" t="s">
        <v>11</v>
      </c>
      <c r="J2089" t="s">
        <v>60</v>
      </c>
      <c r="K2089" t="s">
        <v>150</v>
      </c>
      <c r="L2089" t="s">
        <v>18</v>
      </c>
      <c r="M2089" s="5">
        <v>149.99</v>
      </c>
    </row>
    <row r="2090" spans="1:13" x14ac:dyDescent="0.2">
      <c r="A2090" s="2">
        <v>45303</v>
      </c>
      <c r="B2090" s="3">
        <f t="shared" si="98"/>
        <v>2024</v>
      </c>
      <c r="C2090" t="str">
        <f t="shared" si="96"/>
        <v>2023-2024</v>
      </c>
      <c r="D2090" t="s">
        <v>147</v>
      </c>
      <c r="E2090" t="s">
        <v>127</v>
      </c>
      <c r="F2090" t="str">
        <f t="shared" si="97"/>
        <v>New South Wales</v>
      </c>
      <c r="G2090" t="s">
        <v>10</v>
      </c>
      <c r="H2090">
        <v>2131</v>
      </c>
      <c r="I2090" t="s">
        <v>11</v>
      </c>
      <c r="J2090" t="s">
        <v>27</v>
      </c>
      <c r="K2090" t="s">
        <v>156</v>
      </c>
      <c r="L2090" t="s">
        <v>17</v>
      </c>
      <c r="M2090" s="5">
        <v>150.59</v>
      </c>
    </row>
    <row r="2091" spans="1:13" x14ac:dyDescent="0.2">
      <c r="A2091" s="2">
        <v>45303</v>
      </c>
      <c r="B2091" s="3">
        <f t="shared" si="98"/>
        <v>2024</v>
      </c>
      <c r="C2091" t="str">
        <f t="shared" si="96"/>
        <v>2023-2024</v>
      </c>
      <c r="D2091" t="s">
        <v>147</v>
      </c>
      <c r="E2091" t="s">
        <v>72</v>
      </c>
      <c r="F2091" t="str">
        <f t="shared" si="97"/>
        <v>Western Australia</v>
      </c>
      <c r="G2091" t="s">
        <v>48</v>
      </c>
      <c r="H2091">
        <v>6010</v>
      </c>
      <c r="I2091" t="s">
        <v>11</v>
      </c>
      <c r="J2091" t="s">
        <v>49</v>
      </c>
      <c r="K2091" t="s">
        <v>155</v>
      </c>
      <c r="L2091" t="s">
        <v>20</v>
      </c>
      <c r="M2091" s="5">
        <v>150.61000000000001</v>
      </c>
    </row>
    <row r="2092" spans="1:13" x14ac:dyDescent="0.2">
      <c r="A2092" s="2">
        <v>45086</v>
      </c>
      <c r="B2092" s="3">
        <f t="shared" si="98"/>
        <v>2023</v>
      </c>
      <c r="C2092" t="str">
        <f t="shared" si="96"/>
        <v>2022-2023</v>
      </c>
      <c r="D2092" t="s">
        <v>147</v>
      </c>
      <c r="E2092" t="s">
        <v>99</v>
      </c>
      <c r="F2092" t="str">
        <f t="shared" si="97"/>
        <v>Victoria</v>
      </c>
      <c r="G2092" t="s">
        <v>45</v>
      </c>
      <c r="H2092">
        <v>3148</v>
      </c>
      <c r="I2092" t="s">
        <v>11</v>
      </c>
      <c r="J2092" t="s">
        <v>63</v>
      </c>
      <c r="K2092" t="s">
        <v>149</v>
      </c>
      <c r="L2092" t="s">
        <v>15</v>
      </c>
      <c r="M2092" s="5">
        <v>150.63999999999999</v>
      </c>
    </row>
    <row r="2093" spans="1:13" x14ac:dyDescent="0.2">
      <c r="A2093" s="2">
        <v>45182</v>
      </c>
      <c r="B2093" s="3">
        <f t="shared" si="98"/>
        <v>2024</v>
      </c>
      <c r="C2093" t="str">
        <f t="shared" si="96"/>
        <v>2023-2024</v>
      </c>
      <c r="D2093" t="s">
        <v>147</v>
      </c>
      <c r="E2093" t="s">
        <v>139</v>
      </c>
      <c r="F2093" t="str">
        <f t="shared" si="97"/>
        <v>New South Wales</v>
      </c>
      <c r="G2093" t="s">
        <v>10</v>
      </c>
      <c r="H2093">
        <v>2020</v>
      </c>
      <c r="I2093" t="s">
        <v>11</v>
      </c>
      <c r="J2093" t="s">
        <v>12</v>
      </c>
      <c r="K2093" t="s">
        <v>149</v>
      </c>
      <c r="L2093" t="s">
        <v>15</v>
      </c>
      <c r="M2093" s="5">
        <v>150.86000000000001</v>
      </c>
    </row>
    <row r="2094" spans="1:13" x14ac:dyDescent="0.2">
      <c r="A2094" s="2">
        <v>45074</v>
      </c>
      <c r="B2094" s="3">
        <f t="shared" si="98"/>
        <v>2023</v>
      </c>
      <c r="C2094" t="str">
        <f t="shared" si="96"/>
        <v>2022-2023</v>
      </c>
      <c r="D2094" t="s">
        <v>147</v>
      </c>
      <c r="E2094" t="s">
        <v>34</v>
      </c>
      <c r="F2094" t="str">
        <f t="shared" si="97"/>
        <v>Queensland</v>
      </c>
      <c r="G2094" t="s">
        <v>35</v>
      </c>
      <c r="H2094">
        <v>4802</v>
      </c>
      <c r="I2094" t="s">
        <v>11</v>
      </c>
      <c r="J2094" t="s">
        <v>36</v>
      </c>
      <c r="K2094" t="s">
        <v>152</v>
      </c>
      <c r="L2094" t="s">
        <v>13</v>
      </c>
      <c r="M2094" s="5">
        <v>151.01</v>
      </c>
    </row>
    <row r="2095" spans="1:13" x14ac:dyDescent="0.2">
      <c r="A2095" s="2">
        <v>45426</v>
      </c>
      <c r="B2095" s="3">
        <f t="shared" si="98"/>
        <v>2024</v>
      </c>
      <c r="C2095" t="str">
        <f t="shared" si="96"/>
        <v>2023-2024</v>
      </c>
      <c r="D2095" t="s">
        <v>147</v>
      </c>
      <c r="E2095" t="s">
        <v>79</v>
      </c>
      <c r="F2095" t="str">
        <f t="shared" si="97"/>
        <v>Australian Capital Territory</v>
      </c>
      <c r="G2095" t="s">
        <v>80</v>
      </c>
      <c r="H2095">
        <v>2617</v>
      </c>
      <c r="I2095" t="s">
        <v>11</v>
      </c>
      <c r="J2095" t="s">
        <v>58</v>
      </c>
      <c r="K2095" t="s">
        <v>157</v>
      </c>
      <c r="L2095" t="s">
        <v>22</v>
      </c>
      <c r="M2095" s="5">
        <v>151.02000000000001</v>
      </c>
    </row>
    <row r="2096" spans="1:13" x14ac:dyDescent="0.2">
      <c r="A2096" s="2">
        <v>45635</v>
      </c>
      <c r="B2096" s="3">
        <f t="shared" si="98"/>
        <v>2025</v>
      </c>
      <c r="C2096" t="str">
        <f t="shared" si="96"/>
        <v>2024-2025</v>
      </c>
      <c r="D2096" t="s">
        <v>147</v>
      </c>
      <c r="E2096" t="s">
        <v>52</v>
      </c>
      <c r="F2096" t="str">
        <f t="shared" si="97"/>
        <v>Victoria</v>
      </c>
      <c r="G2096" t="s">
        <v>45</v>
      </c>
      <c r="H2096">
        <v>3030</v>
      </c>
      <c r="I2096" t="s">
        <v>11</v>
      </c>
      <c r="J2096" t="s">
        <v>46</v>
      </c>
      <c r="K2096" t="s">
        <v>151</v>
      </c>
      <c r="L2096" t="s">
        <v>21</v>
      </c>
      <c r="M2096" s="5">
        <v>151.12</v>
      </c>
    </row>
    <row r="2097" spans="1:13" x14ac:dyDescent="0.2">
      <c r="A2097" s="2">
        <v>45600</v>
      </c>
      <c r="B2097" s="3">
        <f t="shared" si="98"/>
        <v>2025</v>
      </c>
      <c r="C2097" t="str">
        <f t="shared" si="96"/>
        <v>2024-2025</v>
      </c>
      <c r="D2097" t="s">
        <v>147</v>
      </c>
      <c r="E2097" t="s">
        <v>40</v>
      </c>
      <c r="F2097" t="str">
        <f t="shared" si="97"/>
        <v>New South Wales</v>
      </c>
      <c r="G2097" t="s">
        <v>10</v>
      </c>
      <c r="H2097">
        <v>2116</v>
      </c>
      <c r="I2097" t="s">
        <v>11</v>
      </c>
      <c r="J2097" t="s">
        <v>27</v>
      </c>
      <c r="K2097" t="s">
        <v>152</v>
      </c>
      <c r="L2097" t="s">
        <v>13</v>
      </c>
      <c r="M2097" s="5">
        <v>151.13000000000002</v>
      </c>
    </row>
    <row r="2098" spans="1:13" x14ac:dyDescent="0.2">
      <c r="A2098" s="2">
        <v>45436</v>
      </c>
      <c r="B2098" s="3">
        <f t="shared" si="98"/>
        <v>2024</v>
      </c>
      <c r="C2098" t="str">
        <f t="shared" si="96"/>
        <v>2023-2024</v>
      </c>
      <c r="D2098" t="s">
        <v>148</v>
      </c>
      <c r="E2098" t="s">
        <v>134</v>
      </c>
      <c r="F2098" t="str">
        <f t="shared" si="97"/>
        <v>Queensland</v>
      </c>
      <c r="G2098" t="s">
        <v>35</v>
      </c>
      <c r="H2098">
        <v>4825</v>
      </c>
      <c r="I2098" t="s">
        <v>11</v>
      </c>
      <c r="J2098" t="s">
        <v>36</v>
      </c>
      <c r="K2098" t="s">
        <v>154</v>
      </c>
      <c r="L2098" t="s">
        <v>14</v>
      </c>
      <c r="M2098" s="5">
        <v>151.25</v>
      </c>
    </row>
    <row r="2099" spans="1:13" x14ac:dyDescent="0.2">
      <c r="A2099" s="2">
        <v>45423</v>
      </c>
      <c r="B2099" s="3">
        <f t="shared" si="98"/>
        <v>2024</v>
      </c>
      <c r="C2099" t="str">
        <f t="shared" si="96"/>
        <v>2023-2024</v>
      </c>
      <c r="D2099" t="s">
        <v>147</v>
      </c>
      <c r="E2099" t="s">
        <v>139</v>
      </c>
      <c r="F2099" t="str">
        <f t="shared" si="97"/>
        <v>New South Wales</v>
      </c>
      <c r="G2099" t="s">
        <v>10</v>
      </c>
      <c r="H2099">
        <v>2020</v>
      </c>
      <c r="I2099" t="s">
        <v>11</v>
      </c>
      <c r="J2099" t="s">
        <v>12</v>
      </c>
      <c r="K2099" t="s">
        <v>151</v>
      </c>
      <c r="L2099" t="s">
        <v>21</v>
      </c>
      <c r="M2099" s="5">
        <v>151.76</v>
      </c>
    </row>
    <row r="2100" spans="1:13" x14ac:dyDescent="0.2">
      <c r="A2100" s="2">
        <v>45189</v>
      </c>
      <c r="B2100" s="3">
        <f t="shared" si="98"/>
        <v>2024</v>
      </c>
      <c r="C2100" t="str">
        <f t="shared" si="96"/>
        <v>2023-2024</v>
      </c>
      <c r="D2100" t="s">
        <v>147</v>
      </c>
      <c r="E2100" t="s">
        <v>39</v>
      </c>
      <c r="F2100" t="str">
        <f t="shared" si="97"/>
        <v>South Australia</v>
      </c>
      <c r="G2100" t="s">
        <v>32</v>
      </c>
      <c r="H2100">
        <v>5343</v>
      </c>
      <c r="I2100" t="s">
        <v>11</v>
      </c>
      <c r="J2100" t="s">
        <v>38</v>
      </c>
      <c r="K2100" t="s">
        <v>156</v>
      </c>
      <c r="L2100" t="s">
        <v>17</v>
      </c>
      <c r="M2100" s="5">
        <v>151.85</v>
      </c>
    </row>
    <row r="2101" spans="1:13" x14ac:dyDescent="0.2">
      <c r="A2101" s="2">
        <v>45110</v>
      </c>
      <c r="B2101" s="3">
        <f t="shared" si="98"/>
        <v>2024</v>
      </c>
      <c r="C2101" t="str">
        <f t="shared" si="96"/>
        <v>2023-2024</v>
      </c>
      <c r="D2101" t="s">
        <v>148</v>
      </c>
      <c r="E2101" t="s">
        <v>129</v>
      </c>
      <c r="F2101" t="str">
        <f t="shared" si="97"/>
        <v>Tasmania</v>
      </c>
      <c r="G2101" t="s">
        <v>70</v>
      </c>
      <c r="H2101">
        <v>7010</v>
      </c>
      <c r="I2101" t="s">
        <v>11</v>
      </c>
      <c r="J2101" t="s">
        <v>71</v>
      </c>
      <c r="K2101" t="s">
        <v>154</v>
      </c>
      <c r="L2101" t="s">
        <v>14</v>
      </c>
      <c r="M2101" s="5">
        <v>151.86000000000001</v>
      </c>
    </row>
    <row r="2102" spans="1:13" x14ac:dyDescent="0.2">
      <c r="A2102" s="2">
        <v>45092</v>
      </c>
      <c r="B2102" s="3">
        <f t="shared" si="98"/>
        <v>2023</v>
      </c>
      <c r="C2102" t="str">
        <f t="shared" si="96"/>
        <v>2022-2023</v>
      </c>
      <c r="D2102" t="s">
        <v>148</v>
      </c>
      <c r="E2102" t="s">
        <v>111</v>
      </c>
      <c r="F2102" t="str">
        <f t="shared" si="97"/>
        <v>New South Wales</v>
      </c>
      <c r="G2102" t="s">
        <v>10</v>
      </c>
      <c r="H2102">
        <v>2120</v>
      </c>
      <c r="I2102" t="s">
        <v>11</v>
      </c>
      <c r="J2102" t="s">
        <v>27</v>
      </c>
      <c r="K2102" t="s">
        <v>151</v>
      </c>
      <c r="L2102" t="s">
        <v>21</v>
      </c>
      <c r="M2102" s="5">
        <v>151.88999999999999</v>
      </c>
    </row>
    <row r="2103" spans="1:13" x14ac:dyDescent="0.2">
      <c r="A2103" s="2">
        <v>45428</v>
      </c>
      <c r="B2103" s="3">
        <f t="shared" si="98"/>
        <v>2024</v>
      </c>
      <c r="C2103" t="str">
        <f t="shared" si="96"/>
        <v>2023-2024</v>
      </c>
      <c r="D2103" t="s">
        <v>147</v>
      </c>
      <c r="E2103" t="s">
        <v>146</v>
      </c>
      <c r="F2103" t="str">
        <f t="shared" si="97"/>
        <v>Victoria</v>
      </c>
      <c r="G2103" t="s">
        <v>45</v>
      </c>
      <c r="H2103">
        <v>3353</v>
      </c>
      <c r="I2103" t="s">
        <v>11</v>
      </c>
      <c r="J2103" t="s">
        <v>60</v>
      </c>
      <c r="K2103" t="s">
        <v>149</v>
      </c>
      <c r="L2103" t="s">
        <v>15</v>
      </c>
      <c r="M2103" s="5">
        <v>151.93</v>
      </c>
    </row>
    <row r="2104" spans="1:13" x14ac:dyDescent="0.2">
      <c r="A2104" s="2">
        <v>45617</v>
      </c>
      <c r="B2104" s="3">
        <f t="shared" si="98"/>
        <v>2025</v>
      </c>
      <c r="C2104" t="str">
        <f t="shared" si="96"/>
        <v>2024-2025</v>
      </c>
      <c r="D2104" t="s">
        <v>148</v>
      </c>
      <c r="E2104" t="s">
        <v>66</v>
      </c>
      <c r="F2104" t="str">
        <f t="shared" si="97"/>
        <v>South Australia</v>
      </c>
      <c r="G2104" t="s">
        <v>32</v>
      </c>
      <c r="H2104">
        <v>5169</v>
      </c>
      <c r="I2104" t="s">
        <v>11</v>
      </c>
      <c r="J2104" t="s">
        <v>33</v>
      </c>
      <c r="K2104" t="s">
        <v>153</v>
      </c>
      <c r="L2104" t="s">
        <v>16</v>
      </c>
      <c r="M2104" s="5">
        <v>152.34</v>
      </c>
    </row>
    <row r="2105" spans="1:13" x14ac:dyDescent="0.2">
      <c r="A2105" s="2">
        <v>45251</v>
      </c>
      <c r="B2105" s="3">
        <f t="shared" si="98"/>
        <v>2024</v>
      </c>
      <c r="C2105" t="str">
        <f t="shared" si="96"/>
        <v>2023-2024</v>
      </c>
      <c r="D2105" t="s">
        <v>147</v>
      </c>
      <c r="E2105" t="s">
        <v>85</v>
      </c>
      <c r="F2105" t="str">
        <f t="shared" si="97"/>
        <v>Queensland</v>
      </c>
      <c r="G2105" t="s">
        <v>35</v>
      </c>
      <c r="H2105">
        <v>4883</v>
      </c>
      <c r="I2105" t="s">
        <v>11</v>
      </c>
      <c r="J2105" t="s">
        <v>36</v>
      </c>
      <c r="K2105" t="s">
        <v>149</v>
      </c>
      <c r="L2105" t="s">
        <v>15</v>
      </c>
      <c r="M2105" s="5">
        <v>152.67000000000002</v>
      </c>
    </row>
    <row r="2106" spans="1:13" x14ac:dyDescent="0.2">
      <c r="A2106" s="2">
        <v>45014</v>
      </c>
      <c r="B2106" s="3">
        <f t="shared" si="98"/>
        <v>2023</v>
      </c>
      <c r="C2106" t="str">
        <f t="shared" si="96"/>
        <v>2022-2023</v>
      </c>
      <c r="D2106" t="s">
        <v>147</v>
      </c>
      <c r="E2106" t="s">
        <v>131</v>
      </c>
      <c r="F2106" t="str">
        <f t="shared" si="97"/>
        <v>Western Australia</v>
      </c>
      <c r="G2106" t="s">
        <v>48</v>
      </c>
      <c r="H2106">
        <v>6530</v>
      </c>
      <c r="I2106" t="s">
        <v>11</v>
      </c>
      <c r="J2106" t="s">
        <v>77</v>
      </c>
      <c r="K2106" t="s">
        <v>149</v>
      </c>
      <c r="L2106" t="s">
        <v>15</v>
      </c>
      <c r="M2106" s="5">
        <v>152.71</v>
      </c>
    </row>
    <row r="2107" spans="1:13" x14ac:dyDescent="0.2">
      <c r="A2107" s="2">
        <v>45145</v>
      </c>
      <c r="B2107" s="3">
        <f t="shared" si="98"/>
        <v>2024</v>
      </c>
      <c r="C2107" t="str">
        <f t="shared" si="96"/>
        <v>2023-2024</v>
      </c>
      <c r="D2107" t="s">
        <v>147</v>
      </c>
      <c r="E2107" t="s">
        <v>138</v>
      </c>
      <c r="F2107" t="str">
        <f t="shared" si="97"/>
        <v>Queensland</v>
      </c>
      <c r="G2107" t="s">
        <v>35</v>
      </c>
      <c r="H2107">
        <v>4558</v>
      </c>
      <c r="I2107" t="s">
        <v>11</v>
      </c>
      <c r="J2107" t="s">
        <v>120</v>
      </c>
      <c r="K2107" t="s">
        <v>149</v>
      </c>
      <c r="L2107" t="s">
        <v>15</v>
      </c>
      <c r="M2107" s="5">
        <v>152.77000000000001</v>
      </c>
    </row>
    <row r="2108" spans="1:13" x14ac:dyDescent="0.2">
      <c r="A2108" s="2">
        <v>45241</v>
      </c>
      <c r="B2108" s="3">
        <f t="shared" si="98"/>
        <v>2024</v>
      </c>
      <c r="C2108" t="str">
        <f t="shared" si="96"/>
        <v>2023-2024</v>
      </c>
      <c r="D2108" t="s">
        <v>147</v>
      </c>
      <c r="E2108" t="s">
        <v>56</v>
      </c>
      <c r="F2108" t="str">
        <f t="shared" si="97"/>
        <v>Northern Territory</v>
      </c>
      <c r="G2108" t="s">
        <v>29</v>
      </c>
      <c r="H2108">
        <v>870</v>
      </c>
      <c r="I2108" t="s">
        <v>11</v>
      </c>
      <c r="J2108" t="s">
        <v>30</v>
      </c>
      <c r="K2108" t="s">
        <v>149</v>
      </c>
      <c r="L2108" t="s">
        <v>15</v>
      </c>
      <c r="M2108" s="5">
        <v>152.86000000000001</v>
      </c>
    </row>
    <row r="2109" spans="1:13" x14ac:dyDescent="0.2">
      <c r="A2109" s="2">
        <v>45650</v>
      </c>
      <c r="B2109" s="3">
        <f t="shared" si="98"/>
        <v>2025</v>
      </c>
      <c r="C2109" t="str">
        <f t="shared" si="96"/>
        <v>2024-2025</v>
      </c>
      <c r="D2109" t="s">
        <v>148</v>
      </c>
      <c r="E2109" t="s">
        <v>84</v>
      </c>
      <c r="F2109" t="str">
        <f t="shared" si="97"/>
        <v>Queensland</v>
      </c>
      <c r="G2109" t="s">
        <v>35</v>
      </c>
      <c r="H2109">
        <v>4740</v>
      </c>
      <c r="I2109" t="s">
        <v>11</v>
      </c>
      <c r="J2109" t="s">
        <v>51</v>
      </c>
      <c r="K2109" t="s">
        <v>153</v>
      </c>
      <c r="L2109" t="s">
        <v>16</v>
      </c>
      <c r="M2109" s="5">
        <v>152.86000000000001</v>
      </c>
    </row>
    <row r="2110" spans="1:13" x14ac:dyDescent="0.2">
      <c r="A2110" s="2">
        <v>45417</v>
      </c>
      <c r="B2110" s="3">
        <f t="shared" si="98"/>
        <v>2024</v>
      </c>
      <c r="C2110" t="str">
        <f t="shared" si="96"/>
        <v>2023-2024</v>
      </c>
      <c r="D2110" t="s">
        <v>147</v>
      </c>
      <c r="E2110" t="s">
        <v>88</v>
      </c>
      <c r="F2110" t="str">
        <f t="shared" si="97"/>
        <v>South Australia</v>
      </c>
      <c r="G2110" t="s">
        <v>32</v>
      </c>
      <c r="H2110">
        <v>5011</v>
      </c>
      <c r="I2110" t="s">
        <v>11</v>
      </c>
      <c r="J2110" t="s">
        <v>33</v>
      </c>
      <c r="K2110" t="s">
        <v>154</v>
      </c>
      <c r="L2110" t="s">
        <v>14</v>
      </c>
      <c r="M2110" s="5">
        <v>152.9</v>
      </c>
    </row>
    <row r="2111" spans="1:13" x14ac:dyDescent="0.2">
      <c r="A2111" s="2">
        <v>45312</v>
      </c>
      <c r="B2111" s="3">
        <f t="shared" si="98"/>
        <v>2024</v>
      </c>
      <c r="C2111" t="str">
        <f t="shared" si="96"/>
        <v>2023-2024</v>
      </c>
      <c r="D2111" t="s">
        <v>147</v>
      </c>
      <c r="E2111" t="s">
        <v>144</v>
      </c>
      <c r="F2111" t="str">
        <f t="shared" si="97"/>
        <v>Queensland</v>
      </c>
      <c r="G2111" t="s">
        <v>35</v>
      </c>
      <c r="H2111">
        <v>4566</v>
      </c>
      <c r="I2111" t="s">
        <v>11</v>
      </c>
      <c r="J2111" t="s">
        <v>120</v>
      </c>
      <c r="K2111" t="s">
        <v>154</v>
      </c>
      <c r="L2111" t="s">
        <v>14</v>
      </c>
      <c r="M2111" s="5">
        <v>153.62</v>
      </c>
    </row>
    <row r="2112" spans="1:13" x14ac:dyDescent="0.2">
      <c r="A2112" s="2">
        <v>45657</v>
      </c>
      <c r="B2112" s="3">
        <f t="shared" si="98"/>
        <v>2025</v>
      </c>
      <c r="C2112" t="str">
        <f t="shared" si="96"/>
        <v>2024-2025</v>
      </c>
      <c r="D2112" t="s">
        <v>147</v>
      </c>
      <c r="E2112" t="s">
        <v>79</v>
      </c>
      <c r="F2112" t="str">
        <f t="shared" si="97"/>
        <v>Australian Capital Territory</v>
      </c>
      <c r="G2112" t="s">
        <v>80</v>
      </c>
      <c r="H2112">
        <v>2617</v>
      </c>
      <c r="I2112" t="s">
        <v>11</v>
      </c>
      <c r="J2112" t="s">
        <v>58</v>
      </c>
      <c r="K2112" t="s">
        <v>19</v>
      </c>
      <c r="L2112" t="s">
        <v>23</v>
      </c>
      <c r="M2112" s="5">
        <v>153.76</v>
      </c>
    </row>
    <row r="2113" spans="1:13" x14ac:dyDescent="0.2">
      <c r="A2113" s="2">
        <v>45435</v>
      </c>
      <c r="B2113" s="3">
        <f t="shared" si="98"/>
        <v>2024</v>
      </c>
      <c r="C2113" t="str">
        <f t="shared" si="96"/>
        <v>2023-2024</v>
      </c>
      <c r="D2113" t="s">
        <v>148</v>
      </c>
      <c r="E2113" t="s">
        <v>112</v>
      </c>
      <c r="F2113" t="str">
        <f t="shared" si="97"/>
        <v>Victoria</v>
      </c>
      <c r="G2113" t="s">
        <v>45</v>
      </c>
      <c r="H2113">
        <v>3076</v>
      </c>
      <c r="I2113" t="s">
        <v>11</v>
      </c>
      <c r="J2113" t="s">
        <v>46</v>
      </c>
      <c r="K2113" t="s">
        <v>154</v>
      </c>
      <c r="L2113" t="s">
        <v>14</v>
      </c>
      <c r="M2113" s="5">
        <v>154.07</v>
      </c>
    </row>
    <row r="2114" spans="1:13" x14ac:dyDescent="0.2">
      <c r="A2114" s="2">
        <v>45006</v>
      </c>
      <c r="B2114" s="3">
        <f t="shared" si="98"/>
        <v>2023</v>
      </c>
      <c r="C2114" t="str">
        <f t="shared" ref="C2114:C2177" si="99">IF(MONTH(A2114) &gt;= 7, YEAR(A2114) &amp; "-" &amp; YEAR(A2114) + 1, YEAR(A2114) - 1 &amp; "-" &amp; YEAR(A2114))</f>
        <v>2022-2023</v>
      </c>
      <c r="D2114" t="s">
        <v>148</v>
      </c>
      <c r="E2114" t="s">
        <v>65</v>
      </c>
      <c r="F2114" t="str">
        <f t="shared" ref="F2114:F2177" si="100">IF(G2114="WA","Western Australia",
IF(G2114="NSW","New South Wales",
IF(G2114="QLD","Queensland",
IF(G2114="VIC","Victoria",
IF(G2114="TAS","Tasmania",
IF(G2114="SA","South Australia",
IF(G2114="NT","Northern Territory",
IF(G2114="ACT","Australian Capital Territory",G2114))))))))</f>
        <v>New South Wales</v>
      </c>
      <c r="G2114" t="s">
        <v>10</v>
      </c>
      <c r="H2114">
        <v>2541</v>
      </c>
      <c r="I2114" t="s">
        <v>11</v>
      </c>
      <c r="J2114" t="s">
        <v>58</v>
      </c>
      <c r="K2114" t="s">
        <v>149</v>
      </c>
      <c r="L2114" t="s">
        <v>15</v>
      </c>
      <c r="M2114" s="5">
        <v>154.47</v>
      </c>
    </row>
    <row r="2115" spans="1:13" x14ac:dyDescent="0.2">
      <c r="A2115" s="2">
        <v>45625</v>
      </c>
      <c r="B2115" s="3">
        <f t="shared" ref="B2115:B2178" si="101">IF(MONTH(A2115)&gt;=7,YEAR(A2115)+1,YEAR(A2115))</f>
        <v>2025</v>
      </c>
      <c r="C2115" t="str">
        <f t="shared" si="99"/>
        <v>2024-2025</v>
      </c>
      <c r="D2115" t="s">
        <v>147</v>
      </c>
      <c r="E2115" t="s">
        <v>114</v>
      </c>
      <c r="F2115" t="str">
        <f t="shared" si="100"/>
        <v>Victoria</v>
      </c>
      <c r="G2115" t="s">
        <v>45</v>
      </c>
      <c r="H2115">
        <v>3551</v>
      </c>
      <c r="I2115" t="s">
        <v>11</v>
      </c>
      <c r="J2115" t="s">
        <v>60</v>
      </c>
      <c r="K2115" t="s">
        <v>153</v>
      </c>
      <c r="L2115" t="s">
        <v>16</v>
      </c>
      <c r="M2115" s="5">
        <v>154.47999999999999</v>
      </c>
    </row>
    <row r="2116" spans="1:13" x14ac:dyDescent="0.2">
      <c r="A2116" s="2">
        <v>45642</v>
      </c>
      <c r="B2116" s="3">
        <f t="shared" si="101"/>
        <v>2025</v>
      </c>
      <c r="C2116" t="str">
        <f t="shared" si="99"/>
        <v>2024-2025</v>
      </c>
      <c r="D2116" t="s">
        <v>147</v>
      </c>
      <c r="E2116" t="s">
        <v>139</v>
      </c>
      <c r="F2116" t="str">
        <f t="shared" si="100"/>
        <v>New South Wales</v>
      </c>
      <c r="G2116" t="s">
        <v>10</v>
      </c>
      <c r="H2116">
        <v>2020</v>
      </c>
      <c r="I2116" t="s">
        <v>11</v>
      </c>
      <c r="J2116" t="s">
        <v>12</v>
      </c>
      <c r="K2116" t="s">
        <v>154</v>
      </c>
      <c r="L2116" t="s">
        <v>14</v>
      </c>
      <c r="M2116" s="5">
        <v>154.55000000000001</v>
      </c>
    </row>
    <row r="2117" spans="1:13" x14ac:dyDescent="0.2">
      <c r="A2117" s="2">
        <v>45198</v>
      </c>
      <c r="B2117" s="3">
        <f t="shared" si="101"/>
        <v>2024</v>
      </c>
      <c r="C2117" t="str">
        <f t="shared" si="99"/>
        <v>2023-2024</v>
      </c>
      <c r="D2117" t="s">
        <v>148</v>
      </c>
      <c r="E2117" t="s">
        <v>81</v>
      </c>
      <c r="F2117" t="str">
        <f t="shared" si="100"/>
        <v>New South Wales</v>
      </c>
      <c r="G2117" t="s">
        <v>10</v>
      </c>
      <c r="H2117">
        <v>2485</v>
      </c>
      <c r="I2117" t="s">
        <v>11</v>
      </c>
      <c r="J2117" t="s">
        <v>68</v>
      </c>
      <c r="K2117" t="s">
        <v>151</v>
      </c>
      <c r="L2117" t="s">
        <v>21</v>
      </c>
      <c r="M2117" s="5">
        <v>154.84</v>
      </c>
    </row>
    <row r="2118" spans="1:13" x14ac:dyDescent="0.2">
      <c r="A2118" s="2">
        <v>44965</v>
      </c>
      <c r="B2118" s="3">
        <f t="shared" si="101"/>
        <v>2023</v>
      </c>
      <c r="C2118" t="str">
        <f t="shared" si="99"/>
        <v>2022-2023</v>
      </c>
      <c r="D2118" t="s">
        <v>147</v>
      </c>
      <c r="E2118" t="s">
        <v>114</v>
      </c>
      <c r="F2118" t="str">
        <f t="shared" si="100"/>
        <v>Victoria</v>
      </c>
      <c r="G2118" t="s">
        <v>45</v>
      </c>
      <c r="H2118">
        <v>3551</v>
      </c>
      <c r="I2118" t="s">
        <v>11</v>
      </c>
      <c r="J2118" t="s">
        <v>60</v>
      </c>
      <c r="K2118" t="s">
        <v>156</v>
      </c>
      <c r="L2118" t="s">
        <v>17</v>
      </c>
      <c r="M2118" s="5">
        <v>154.87</v>
      </c>
    </row>
    <row r="2119" spans="1:13" x14ac:dyDescent="0.2">
      <c r="A2119" s="2">
        <v>45128</v>
      </c>
      <c r="B2119" s="3">
        <f t="shared" si="101"/>
        <v>2024</v>
      </c>
      <c r="C2119" t="str">
        <f t="shared" si="99"/>
        <v>2023-2024</v>
      </c>
      <c r="D2119" t="s">
        <v>147</v>
      </c>
      <c r="E2119" t="s">
        <v>83</v>
      </c>
      <c r="F2119" t="str">
        <f t="shared" si="100"/>
        <v>New South Wales</v>
      </c>
      <c r="G2119" t="s">
        <v>10</v>
      </c>
      <c r="H2119">
        <v>2750</v>
      </c>
      <c r="I2119" t="s">
        <v>11</v>
      </c>
      <c r="J2119" t="s">
        <v>25</v>
      </c>
      <c r="K2119" t="s">
        <v>154</v>
      </c>
      <c r="L2119" t="s">
        <v>14</v>
      </c>
      <c r="M2119" s="5">
        <v>154.89000000000001</v>
      </c>
    </row>
    <row r="2120" spans="1:13" x14ac:dyDescent="0.2">
      <c r="A2120" s="2">
        <v>45306</v>
      </c>
      <c r="B2120" s="3">
        <f t="shared" si="101"/>
        <v>2024</v>
      </c>
      <c r="C2120" t="str">
        <f t="shared" si="99"/>
        <v>2023-2024</v>
      </c>
      <c r="D2120" t="s">
        <v>148</v>
      </c>
      <c r="E2120" t="s">
        <v>131</v>
      </c>
      <c r="F2120" t="str">
        <f t="shared" si="100"/>
        <v>Western Australia</v>
      </c>
      <c r="G2120" t="s">
        <v>48</v>
      </c>
      <c r="H2120">
        <v>6530</v>
      </c>
      <c r="I2120" t="s">
        <v>11</v>
      </c>
      <c r="J2120" t="s">
        <v>77</v>
      </c>
      <c r="K2120" t="s">
        <v>150</v>
      </c>
      <c r="L2120" t="s">
        <v>18</v>
      </c>
      <c r="M2120" s="5">
        <v>155</v>
      </c>
    </row>
    <row r="2121" spans="1:13" x14ac:dyDescent="0.2">
      <c r="A2121" s="2">
        <v>45053</v>
      </c>
      <c r="B2121" s="3">
        <f t="shared" si="101"/>
        <v>2023</v>
      </c>
      <c r="C2121" t="str">
        <f t="shared" si="99"/>
        <v>2022-2023</v>
      </c>
      <c r="D2121" t="s">
        <v>148</v>
      </c>
      <c r="E2121" t="s">
        <v>123</v>
      </c>
      <c r="F2121" t="str">
        <f t="shared" si="100"/>
        <v>Western Australia</v>
      </c>
      <c r="G2121" t="s">
        <v>48</v>
      </c>
      <c r="H2121">
        <v>6109</v>
      </c>
      <c r="I2121" t="s">
        <v>11</v>
      </c>
      <c r="J2121" t="s">
        <v>94</v>
      </c>
      <c r="K2121" t="s">
        <v>155</v>
      </c>
      <c r="L2121" t="s">
        <v>20</v>
      </c>
      <c r="M2121" s="5">
        <v>155.46</v>
      </c>
    </row>
    <row r="2122" spans="1:13" x14ac:dyDescent="0.2">
      <c r="A2122" s="2">
        <v>44940</v>
      </c>
      <c r="B2122" s="3">
        <f t="shared" si="101"/>
        <v>2023</v>
      </c>
      <c r="C2122" t="str">
        <f t="shared" si="99"/>
        <v>2022-2023</v>
      </c>
      <c r="D2122" t="s">
        <v>147</v>
      </c>
      <c r="E2122" t="s">
        <v>88</v>
      </c>
      <c r="F2122" t="str">
        <f t="shared" si="100"/>
        <v>South Australia</v>
      </c>
      <c r="G2122" t="s">
        <v>32</v>
      </c>
      <c r="H2122">
        <v>5011</v>
      </c>
      <c r="I2122" t="s">
        <v>11</v>
      </c>
      <c r="J2122" t="s">
        <v>33</v>
      </c>
      <c r="K2122" t="s">
        <v>151</v>
      </c>
      <c r="L2122" t="s">
        <v>21</v>
      </c>
      <c r="M2122" s="5">
        <v>155.74</v>
      </c>
    </row>
    <row r="2123" spans="1:13" x14ac:dyDescent="0.2">
      <c r="A2123" s="2">
        <v>45496</v>
      </c>
      <c r="B2123" s="3">
        <f t="shared" si="101"/>
        <v>2025</v>
      </c>
      <c r="C2123" t="str">
        <f t="shared" si="99"/>
        <v>2024-2025</v>
      </c>
      <c r="D2123" t="s">
        <v>147</v>
      </c>
      <c r="E2123" t="s">
        <v>79</v>
      </c>
      <c r="F2123" t="str">
        <f t="shared" si="100"/>
        <v>Australian Capital Territory</v>
      </c>
      <c r="G2123" t="s">
        <v>80</v>
      </c>
      <c r="H2123">
        <v>2617</v>
      </c>
      <c r="I2123" t="s">
        <v>11</v>
      </c>
      <c r="J2123" t="s">
        <v>58</v>
      </c>
      <c r="K2123" t="s">
        <v>149</v>
      </c>
      <c r="L2123" t="s">
        <v>15</v>
      </c>
      <c r="M2123" s="5">
        <v>156.04000000000002</v>
      </c>
    </row>
    <row r="2124" spans="1:13" x14ac:dyDescent="0.2">
      <c r="A2124" s="2">
        <v>45630</v>
      </c>
      <c r="B2124" s="3">
        <f t="shared" si="101"/>
        <v>2025</v>
      </c>
      <c r="C2124" t="str">
        <f t="shared" si="99"/>
        <v>2024-2025</v>
      </c>
      <c r="D2124" t="s">
        <v>147</v>
      </c>
      <c r="E2124" t="s">
        <v>52</v>
      </c>
      <c r="F2124" t="str">
        <f t="shared" si="100"/>
        <v>Victoria</v>
      </c>
      <c r="G2124" t="s">
        <v>45</v>
      </c>
      <c r="H2124">
        <v>3030</v>
      </c>
      <c r="I2124" t="s">
        <v>11</v>
      </c>
      <c r="J2124" t="s">
        <v>46</v>
      </c>
      <c r="K2124" t="s">
        <v>155</v>
      </c>
      <c r="L2124" t="s">
        <v>20</v>
      </c>
      <c r="M2124" s="5">
        <v>157.41999999999999</v>
      </c>
    </row>
    <row r="2125" spans="1:13" x14ac:dyDescent="0.2">
      <c r="A2125" s="2">
        <v>45333</v>
      </c>
      <c r="B2125" s="3">
        <f t="shared" si="101"/>
        <v>2024</v>
      </c>
      <c r="C2125" t="str">
        <f t="shared" si="99"/>
        <v>2023-2024</v>
      </c>
      <c r="D2125" t="s">
        <v>148</v>
      </c>
      <c r="E2125" t="s">
        <v>75</v>
      </c>
      <c r="F2125" t="str">
        <f t="shared" si="100"/>
        <v>Victoria</v>
      </c>
      <c r="G2125" t="s">
        <v>45</v>
      </c>
      <c r="H2125">
        <v>3630</v>
      </c>
      <c r="I2125" t="s">
        <v>11</v>
      </c>
      <c r="J2125" t="s">
        <v>55</v>
      </c>
      <c r="K2125" t="s">
        <v>19</v>
      </c>
      <c r="L2125" t="s">
        <v>23</v>
      </c>
      <c r="M2125" s="5">
        <v>157.44999999999999</v>
      </c>
    </row>
    <row r="2126" spans="1:13" x14ac:dyDescent="0.2">
      <c r="A2126" s="2">
        <v>45556</v>
      </c>
      <c r="B2126" s="3">
        <f t="shared" si="101"/>
        <v>2025</v>
      </c>
      <c r="C2126" t="str">
        <f t="shared" si="99"/>
        <v>2024-2025</v>
      </c>
      <c r="D2126" t="s">
        <v>148</v>
      </c>
      <c r="E2126" t="s">
        <v>112</v>
      </c>
      <c r="F2126" t="str">
        <f t="shared" si="100"/>
        <v>Victoria</v>
      </c>
      <c r="G2126" t="s">
        <v>45</v>
      </c>
      <c r="H2126">
        <v>3076</v>
      </c>
      <c r="I2126" t="s">
        <v>11</v>
      </c>
      <c r="J2126" t="s">
        <v>46</v>
      </c>
      <c r="K2126" t="s">
        <v>151</v>
      </c>
      <c r="L2126" t="s">
        <v>21</v>
      </c>
      <c r="M2126" s="5">
        <v>157.69999999999999</v>
      </c>
    </row>
    <row r="2127" spans="1:13" x14ac:dyDescent="0.2">
      <c r="A2127" s="2">
        <v>44964</v>
      </c>
      <c r="B2127" s="3">
        <f t="shared" si="101"/>
        <v>2023</v>
      </c>
      <c r="C2127" t="str">
        <f t="shared" si="99"/>
        <v>2022-2023</v>
      </c>
      <c r="D2127" t="s">
        <v>148</v>
      </c>
      <c r="E2127" t="s">
        <v>59</v>
      </c>
      <c r="F2127" t="str">
        <f t="shared" si="100"/>
        <v>Victoria</v>
      </c>
      <c r="G2127" t="s">
        <v>45</v>
      </c>
      <c r="H2127">
        <v>3280</v>
      </c>
      <c r="I2127" t="s">
        <v>11</v>
      </c>
      <c r="J2127" t="s">
        <v>60</v>
      </c>
      <c r="K2127" t="s">
        <v>19</v>
      </c>
      <c r="L2127" t="s">
        <v>23</v>
      </c>
      <c r="M2127" s="5">
        <v>157.74</v>
      </c>
    </row>
    <row r="2128" spans="1:13" x14ac:dyDescent="0.2">
      <c r="A2128" s="2">
        <v>45542</v>
      </c>
      <c r="B2128" s="3">
        <f t="shared" si="101"/>
        <v>2025</v>
      </c>
      <c r="C2128" t="str">
        <f t="shared" si="99"/>
        <v>2024-2025</v>
      </c>
      <c r="D2128" t="s">
        <v>147</v>
      </c>
      <c r="E2128" t="s">
        <v>47</v>
      </c>
      <c r="F2128" t="str">
        <f t="shared" si="100"/>
        <v>Western Australia</v>
      </c>
      <c r="G2128" t="s">
        <v>48</v>
      </c>
      <c r="H2128">
        <v>6030</v>
      </c>
      <c r="I2128" t="s">
        <v>11</v>
      </c>
      <c r="J2128" t="s">
        <v>49</v>
      </c>
      <c r="K2128" t="s">
        <v>149</v>
      </c>
      <c r="L2128" t="s">
        <v>15</v>
      </c>
      <c r="M2128" s="5">
        <v>157.80000000000001</v>
      </c>
    </row>
    <row r="2129" spans="1:13" x14ac:dyDescent="0.2">
      <c r="A2129" s="2">
        <v>45140</v>
      </c>
      <c r="B2129" s="3">
        <f t="shared" si="101"/>
        <v>2024</v>
      </c>
      <c r="C2129" t="str">
        <f t="shared" si="99"/>
        <v>2023-2024</v>
      </c>
      <c r="D2129" t="s">
        <v>147</v>
      </c>
      <c r="E2129" t="s">
        <v>97</v>
      </c>
      <c r="F2129" t="str">
        <f t="shared" si="100"/>
        <v>Tasmania</v>
      </c>
      <c r="G2129" t="s">
        <v>70</v>
      </c>
      <c r="H2129">
        <v>7250</v>
      </c>
      <c r="I2129" t="s">
        <v>11</v>
      </c>
      <c r="J2129" t="s">
        <v>71</v>
      </c>
      <c r="K2129" t="s">
        <v>153</v>
      </c>
      <c r="L2129" t="s">
        <v>16</v>
      </c>
      <c r="M2129" s="5">
        <v>157.81</v>
      </c>
    </row>
    <row r="2130" spans="1:13" x14ac:dyDescent="0.2">
      <c r="A2130" s="2">
        <v>45406</v>
      </c>
      <c r="B2130" s="3">
        <f t="shared" si="101"/>
        <v>2024</v>
      </c>
      <c r="C2130" t="str">
        <f t="shared" si="99"/>
        <v>2023-2024</v>
      </c>
      <c r="D2130" t="s">
        <v>148</v>
      </c>
      <c r="E2130" t="s">
        <v>111</v>
      </c>
      <c r="F2130" t="str">
        <f t="shared" si="100"/>
        <v>New South Wales</v>
      </c>
      <c r="G2130" t="s">
        <v>10</v>
      </c>
      <c r="H2130">
        <v>2120</v>
      </c>
      <c r="I2130" t="s">
        <v>11</v>
      </c>
      <c r="J2130" t="s">
        <v>27</v>
      </c>
      <c r="K2130" t="s">
        <v>154</v>
      </c>
      <c r="L2130" t="s">
        <v>14</v>
      </c>
      <c r="M2130" s="5">
        <v>157.82999999999998</v>
      </c>
    </row>
    <row r="2131" spans="1:13" x14ac:dyDescent="0.2">
      <c r="A2131" s="2">
        <v>45549</v>
      </c>
      <c r="B2131" s="3">
        <f t="shared" si="101"/>
        <v>2025</v>
      </c>
      <c r="C2131" t="str">
        <f t="shared" si="99"/>
        <v>2024-2025</v>
      </c>
      <c r="D2131" t="s">
        <v>148</v>
      </c>
      <c r="E2131" t="s">
        <v>136</v>
      </c>
      <c r="F2131" t="str">
        <f t="shared" si="100"/>
        <v>Victoria</v>
      </c>
      <c r="G2131" t="s">
        <v>45</v>
      </c>
      <c r="H2131">
        <v>3175</v>
      </c>
      <c r="I2131" t="s">
        <v>11</v>
      </c>
      <c r="J2131" t="s">
        <v>63</v>
      </c>
      <c r="K2131" t="s">
        <v>154</v>
      </c>
      <c r="L2131" t="s">
        <v>14</v>
      </c>
      <c r="M2131" s="5">
        <v>157.91000000000003</v>
      </c>
    </row>
    <row r="2132" spans="1:13" x14ac:dyDescent="0.2">
      <c r="A2132" s="2">
        <v>45111</v>
      </c>
      <c r="B2132" s="3">
        <f t="shared" si="101"/>
        <v>2024</v>
      </c>
      <c r="C2132" t="str">
        <f t="shared" si="99"/>
        <v>2023-2024</v>
      </c>
      <c r="D2132" t="s">
        <v>147</v>
      </c>
      <c r="E2132" t="s">
        <v>96</v>
      </c>
      <c r="F2132" t="str">
        <f t="shared" si="100"/>
        <v>Western Australia</v>
      </c>
      <c r="G2132" t="s">
        <v>48</v>
      </c>
      <c r="H2132">
        <v>6330</v>
      </c>
      <c r="I2132" t="s">
        <v>11</v>
      </c>
      <c r="J2132" t="s">
        <v>94</v>
      </c>
      <c r="K2132" t="s">
        <v>157</v>
      </c>
      <c r="L2132" t="s">
        <v>22</v>
      </c>
      <c r="M2132" s="5">
        <v>157.94999999999999</v>
      </c>
    </row>
    <row r="2133" spans="1:13" x14ac:dyDescent="0.2">
      <c r="A2133" s="2">
        <v>45103</v>
      </c>
      <c r="B2133" s="3">
        <f t="shared" si="101"/>
        <v>2023</v>
      </c>
      <c r="C2133" t="str">
        <f t="shared" si="99"/>
        <v>2022-2023</v>
      </c>
      <c r="D2133" t="s">
        <v>148</v>
      </c>
      <c r="E2133" t="s">
        <v>41</v>
      </c>
      <c r="F2133" t="str">
        <f t="shared" si="100"/>
        <v>New South Wales</v>
      </c>
      <c r="G2133" t="s">
        <v>10</v>
      </c>
      <c r="H2133">
        <v>2830</v>
      </c>
      <c r="I2133" t="s">
        <v>11</v>
      </c>
      <c r="J2133" t="s">
        <v>25</v>
      </c>
      <c r="K2133" t="s">
        <v>150</v>
      </c>
      <c r="L2133" t="s">
        <v>18</v>
      </c>
      <c r="M2133" s="5">
        <v>157.97999999999999</v>
      </c>
    </row>
    <row r="2134" spans="1:13" x14ac:dyDescent="0.2">
      <c r="A2134" s="2">
        <v>45606</v>
      </c>
      <c r="B2134" s="3">
        <f t="shared" si="101"/>
        <v>2025</v>
      </c>
      <c r="C2134" t="str">
        <f t="shared" si="99"/>
        <v>2024-2025</v>
      </c>
      <c r="D2134" t="s">
        <v>147</v>
      </c>
      <c r="E2134" t="s">
        <v>52</v>
      </c>
      <c r="F2134" t="str">
        <f t="shared" si="100"/>
        <v>Victoria</v>
      </c>
      <c r="G2134" t="s">
        <v>45</v>
      </c>
      <c r="H2134">
        <v>3030</v>
      </c>
      <c r="I2134" t="s">
        <v>11</v>
      </c>
      <c r="J2134" t="s">
        <v>46</v>
      </c>
      <c r="K2134" t="s">
        <v>150</v>
      </c>
      <c r="L2134" t="s">
        <v>18</v>
      </c>
      <c r="M2134" s="5">
        <v>158.05000000000001</v>
      </c>
    </row>
    <row r="2135" spans="1:13" x14ac:dyDescent="0.2">
      <c r="A2135" s="2">
        <v>45408</v>
      </c>
      <c r="B2135" s="3">
        <f t="shared" si="101"/>
        <v>2024</v>
      </c>
      <c r="C2135" t="str">
        <f t="shared" si="99"/>
        <v>2023-2024</v>
      </c>
      <c r="D2135" t="s">
        <v>147</v>
      </c>
      <c r="E2135" t="s">
        <v>119</v>
      </c>
      <c r="F2135" t="str">
        <f t="shared" si="100"/>
        <v>Queensland</v>
      </c>
      <c r="G2135" t="s">
        <v>35</v>
      </c>
      <c r="H2135">
        <v>4570</v>
      </c>
      <c r="I2135" t="s">
        <v>11</v>
      </c>
      <c r="J2135" t="s">
        <v>120</v>
      </c>
      <c r="K2135" t="s">
        <v>152</v>
      </c>
      <c r="L2135" t="s">
        <v>13</v>
      </c>
      <c r="M2135" s="5">
        <v>158.43000000000004</v>
      </c>
    </row>
    <row r="2136" spans="1:13" x14ac:dyDescent="0.2">
      <c r="A2136" s="2">
        <v>45499</v>
      </c>
      <c r="B2136" s="3">
        <f t="shared" si="101"/>
        <v>2025</v>
      </c>
      <c r="C2136" t="str">
        <f t="shared" si="99"/>
        <v>2024-2025</v>
      </c>
      <c r="D2136" t="s">
        <v>147</v>
      </c>
      <c r="E2136" t="s">
        <v>126</v>
      </c>
      <c r="F2136" t="str">
        <f t="shared" si="100"/>
        <v>Queensland</v>
      </c>
      <c r="G2136" t="s">
        <v>35</v>
      </c>
      <c r="H2136">
        <v>4551</v>
      </c>
      <c r="I2136" t="s">
        <v>11</v>
      </c>
      <c r="J2136" t="s">
        <v>120</v>
      </c>
      <c r="K2136" t="s">
        <v>150</v>
      </c>
      <c r="L2136" t="s">
        <v>18</v>
      </c>
      <c r="M2136" s="5">
        <v>158.54</v>
      </c>
    </row>
    <row r="2137" spans="1:13" x14ac:dyDescent="0.2">
      <c r="A2137" s="2">
        <v>44936</v>
      </c>
      <c r="B2137" s="3">
        <f t="shared" si="101"/>
        <v>2023</v>
      </c>
      <c r="C2137" t="str">
        <f t="shared" si="99"/>
        <v>2022-2023</v>
      </c>
      <c r="D2137" t="s">
        <v>147</v>
      </c>
      <c r="E2137" t="s">
        <v>97</v>
      </c>
      <c r="F2137" t="str">
        <f t="shared" si="100"/>
        <v>Tasmania</v>
      </c>
      <c r="G2137" t="s">
        <v>70</v>
      </c>
      <c r="H2137">
        <v>7250</v>
      </c>
      <c r="I2137" t="s">
        <v>11</v>
      </c>
      <c r="J2137" t="s">
        <v>71</v>
      </c>
      <c r="K2137" t="s">
        <v>154</v>
      </c>
      <c r="L2137" t="s">
        <v>14</v>
      </c>
      <c r="M2137" s="5">
        <v>158.78</v>
      </c>
    </row>
    <row r="2138" spans="1:13" x14ac:dyDescent="0.2">
      <c r="A2138" s="2">
        <v>45486</v>
      </c>
      <c r="B2138" s="3">
        <f t="shared" si="101"/>
        <v>2025</v>
      </c>
      <c r="C2138" t="str">
        <f t="shared" si="99"/>
        <v>2024-2025</v>
      </c>
      <c r="D2138" t="s">
        <v>148</v>
      </c>
      <c r="E2138" t="s">
        <v>76</v>
      </c>
      <c r="F2138" t="str">
        <f t="shared" si="100"/>
        <v>Western Australia</v>
      </c>
      <c r="G2138" t="s">
        <v>48</v>
      </c>
      <c r="H2138">
        <v>6450</v>
      </c>
      <c r="I2138" t="s">
        <v>11</v>
      </c>
      <c r="J2138" t="s">
        <v>77</v>
      </c>
      <c r="K2138" t="s">
        <v>150</v>
      </c>
      <c r="L2138" t="s">
        <v>18</v>
      </c>
      <c r="M2138" s="5">
        <v>159.11000000000001</v>
      </c>
    </row>
    <row r="2139" spans="1:13" x14ac:dyDescent="0.2">
      <c r="A2139" s="2">
        <v>44929</v>
      </c>
      <c r="B2139" s="3">
        <f t="shared" si="101"/>
        <v>2023</v>
      </c>
      <c r="C2139" t="str">
        <f t="shared" si="99"/>
        <v>2022-2023</v>
      </c>
      <c r="D2139" t="s">
        <v>147</v>
      </c>
      <c r="E2139" t="s">
        <v>138</v>
      </c>
      <c r="F2139" t="str">
        <f t="shared" si="100"/>
        <v>Queensland</v>
      </c>
      <c r="G2139" t="s">
        <v>35</v>
      </c>
      <c r="H2139">
        <v>4558</v>
      </c>
      <c r="I2139" t="s">
        <v>11</v>
      </c>
      <c r="J2139" t="s">
        <v>120</v>
      </c>
      <c r="K2139" t="s">
        <v>150</v>
      </c>
      <c r="L2139" t="s">
        <v>18</v>
      </c>
      <c r="M2139" s="5">
        <v>159.58000000000001</v>
      </c>
    </row>
    <row r="2140" spans="1:13" x14ac:dyDescent="0.2">
      <c r="A2140" s="2">
        <v>45432</v>
      </c>
      <c r="B2140" s="3">
        <f t="shared" si="101"/>
        <v>2024</v>
      </c>
      <c r="C2140" t="str">
        <f t="shared" si="99"/>
        <v>2023-2024</v>
      </c>
      <c r="D2140" t="s">
        <v>148</v>
      </c>
      <c r="E2140" t="s">
        <v>141</v>
      </c>
      <c r="F2140" t="str">
        <f t="shared" si="100"/>
        <v>Western Australia</v>
      </c>
      <c r="G2140" t="s">
        <v>48</v>
      </c>
      <c r="H2140">
        <v>6052</v>
      </c>
      <c r="I2140" t="s">
        <v>11</v>
      </c>
      <c r="J2140" t="s">
        <v>49</v>
      </c>
      <c r="K2140" t="s">
        <v>19</v>
      </c>
      <c r="L2140" t="s">
        <v>23</v>
      </c>
      <c r="M2140" s="5">
        <v>159.73000000000002</v>
      </c>
    </row>
    <row r="2141" spans="1:13" x14ac:dyDescent="0.2">
      <c r="A2141" s="2">
        <v>45326</v>
      </c>
      <c r="B2141" s="3">
        <f t="shared" si="101"/>
        <v>2024</v>
      </c>
      <c r="C2141" t="str">
        <f t="shared" si="99"/>
        <v>2023-2024</v>
      </c>
      <c r="D2141" t="s">
        <v>147</v>
      </c>
      <c r="E2141" t="s">
        <v>76</v>
      </c>
      <c r="F2141" t="str">
        <f t="shared" si="100"/>
        <v>Western Australia</v>
      </c>
      <c r="G2141" t="s">
        <v>48</v>
      </c>
      <c r="H2141">
        <v>6450</v>
      </c>
      <c r="I2141" t="s">
        <v>11</v>
      </c>
      <c r="J2141" t="s">
        <v>77</v>
      </c>
      <c r="K2141" t="s">
        <v>154</v>
      </c>
      <c r="L2141" t="s">
        <v>14</v>
      </c>
      <c r="M2141" s="5">
        <v>159.91</v>
      </c>
    </row>
    <row r="2142" spans="1:13" x14ac:dyDescent="0.2">
      <c r="A2142" s="2">
        <v>45263</v>
      </c>
      <c r="B2142" s="3">
        <f t="shared" si="101"/>
        <v>2024</v>
      </c>
      <c r="C2142" t="str">
        <f t="shared" si="99"/>
        <v>2023-2024</v>
      </c>
      <c r="D2142" t="s">
        <v>147</v>
      </c>
      <c r="E2142" t="s">
        <v>40</v>
      </c>
      <c r="F2142" t="str">
        <f t="shared" si="100"/>
        <v>New South Wales</v>
      </c>
      <c r="G2142" t="s">
        <v>10</v>
      </c>
      <c r="H2142">
        <v>2116</v>
      </c>
      <c r="I2142" t="s">
        <v>11</v>
      </c>
      <c r="J2142" t="s">
        <v>27</v>
      </c>
      <c r="K2142" t="s">
        <v>154</v>
      </c>
      <c r="L2142" t="s">
        <v>14</v>
      </c>
      <c r="M2142" s="5">
        <v>160.08000000000001</v>
      </c>
    </row>
    <row r="2143" spans="1:13" x14ac:dyDescent="0.2">
      <c r="A2143" s="2">
        <v>45520</v>
      </c>
      <c r="B2143" s="3">
        <f t="shared" si="101"/>
        <v>2025</v>
      </c>
      <c r="C2143" t="str">
        <f t="shared" si="99"/>
        <v>2024-2025</v>
      </c>
      <c r="D2143" t="s">
        <v>148</v>
      </c>
      <c r="E2143" t="s">
        <v>125</v>
      </c>
      <c r="F2143" t="str">
        <f t="shared" si="100"/>
        <v>Victoria</v>
      </c>
      <c r="G2143" t="s">
        <v>45</v>
      </c>
      <c r="H2143">
        <v>3400</v>
      </c>
      <c r="I2143" t="s">
        <v>11</v>
      </c>
      <c r="J2143" t="s">
        <v>60</v>
      </c>
      <c r="K2143" t="s">
        <v>156</v>
      </c>
      <c r="L2143" t="s">
        <v>17</v>
      </c>
      <c r="M2143" s="5">
        <v>160.44999999999999</v>
      </c>
    </row>
    <row r="2144" spans="1:13" x14ac:dyDescent="0.2">
      <c r="A2144" s="2">
        <v>45170</v>
      </c>
      <c r="B2144" s="3">
        <f t="shared" si="101"/>
        <v>2024</v>
      </c>
      <c r="C2144" t="str">
        <f t="shared" si="99"/>
        <v>2023-2024</v>
      </c>
      <c r="D2144" t="s">
        <v>148</v>
      </c>
      <c r="E2144" t="s">
        <v>105</v>
      </c>
      <c r="F2144" t="str">
        <f t="shared" si="100"/>
        <v>Victoria</v>
      </c>
      <c r="G2144" t="s">
        <v>45</v>
      </c>
      <c r="H2144">
        <v>3500</v>
      </c>
      <c r="I2144" t="s">
        <v>11</v>
      </c>
      <c r="J2144" t="s">
        <v>60</v>
      </c>
      <c r="K2144" t="s">
        <v>151</v>
      </c>
      <c r="L2144" t="s">
        <v>21</v>
      </c>
      <c r="M2144" s="5">
        <v>160.84</v>
      </c>
    </row>
    <row r="2145" spans="1:13" x14ac:dyDescent="0.2">
      <c r="A2145" s="2">
        <v>45377</v>
      </c>
      <c r="B2145" s="3">
        <f t="shared" si="101"/>
        <v>2024</v>
      </c>
      <c r="C2145" t="str">
        <f t="shared" si="99"/>
        <v>2023-2024</v>
      </c>
      <c r="D2145" t="s">
        <v>147</v>
      </c>
      <c r="E2145" t="s">
        <v>139</v>
      </c>
      <c r="F2145" t="str">
        <f t="shared" si="100"/>
        <v>New South Wales</v>
      </c>
      <c r="G2145" t="s">
        <v>10</v>
      </c>
      <c r="H2145">
        <v>2020</v>
      </c>
      <c r="I2145" t="s">
        <v>11</v>
      </c>
      <c r="J2145" t="s">
        <v>12</v>
      </c>
      <c r="K2145" t="s">
        <v>19</v>
      </c>
      <c r="L2145" t="s">
        <v>23</v>
      </c>
      <c r="M2145" s="5">
        <v>161.12</v>
      </c>
    </row>
    <row r="2146" spans="1:13" x14ac:dyDescent="0.2">
      <c r="A2146" s="2">
        <v>45413</v>
      </c>
      <c r="B2146" s="3">
        <f t="shared" si="101"/>
        <v>2024</v>
      </c>
      <c r="C2146" t="str">
        <f t="shared" si="99"/>
        <v>2023-2024</v>
      </c>
      <c r="D2146" t="s">
        <v>147</v>
      </c>
      <c r="E2146" t="s">
        <v>92</v>
      </c>
      <c r="F2146" t="str">
        <f t="shared" si="100"/>
        <v>Queensland</v>
      </c>
      <c r="G2146" t="s">
        <v>35</v>
      </c>
      <c r="H2146">
        <v>4068</v>
      </c>
      <c r="I2146" t="s">
        <v>11</v>
      </c>
      <c r="J2146" t="s">
        <v>43</v>
      </c>
      <c r="K2146" t="s">
        <v>155</v>
      </c>
      <c r="L2146" t="s">
        <v>20</v>
      </c>
      <c r="M2146" s="5">
        <v>161.18</v>
      </c>
    </row>
    <row r="2147" spans="1:13" x14ac:dyDescent="0.2">
      <c r="A2147" s="2">
        <v>45590</v>
      </c>
      <c r="B2147" s="3">
        <f t="shared" si="101"/>
        <v>2025</v>
      </c>
      <c r="C2147" t="str">
        <f t="shared" si="99"/>
        <v>2024-2025</v>
      </c>
      <c r="D2147" t="s">
        <v>147</v>
      </c>
      <c r="E2147" t="s">
        <v>103</v>
      </c>
      <c r="F2147" t="str">
        <f t="shared" si="100"/>
        <v>Queensland</v>
      </c>
      <c r="G2147" t="s">
        <v>35</v>
      </c>
      <c r="H2147">
        <v>4509</v>
      </c>
      <c r="I2147" t="s">
        <v>11</v>
      </c>
      <c r="J2147" t="s">
        <v>104</v>
      </c>
      <c r="K2147" t="s">
        <v>156</v>
      </c>
      <c r="L2147" t="s">
        <v>17</v>
      </c>
      <c r="M2147" s="5">
        <v>161.68</v>
      </c>
    </row>
    <row r="2148" spans="1:13" x14ac:dyDescent="0.2">
      <c r="A2148" s="2">
        <v>45384</v>
      </c>
      <c r="B2148" s="3">
        <f t="shared" si="101"/>
        <v>2024</v>
      </c>
      <c r="C2148" t="str">
        <f t="shared" si="99"/>
        <v>2023-2024</v>
      </c>
      <c r="D2148" t="s">
        <v>147</v>
      </c>
      <c r="E2148" t="s">
        <v>116</v>
      </c>
      <c r="F2148" t="str">
        <f t="shared" si="100"/>
        <v>Western Australia</v>
      </c>
      <c r="G2148" t="s">
        <v>48</v>
      </c>
      <c r="H2148">
        <v>6725</v>
      </c>
      <c r="I2148" t="s">
        <v>11</v>
      </c>
      <c r="J2148" t="s">
        <v>77</v>
      </c>
      <c r="K2148" t="s">
        <v>154</v>
      </c>
      <c r="L2148" t="s">
        <v>14</v>
      </c>
      <c r="M2148" s="5">
        <v>161.88</v>
      </c>
    </row>
    <row r="2149" spans="1:13" x14ac:dyDescent="0.2">
      <c r="A2149" s="2">
        <v>45202</v>
      </c>
      <c r="B2149" s="3">
        <f t="shared" si="101"/>
        <v>2024</v>
      </c>
      <c r="C2149" t="str">
        <f t="shared" si="99"/>
        <v>2023-2024</v>
      </c>
      <c r="D2149" t="s">
        <v>147</v>
      </c>
      <c r="E2149" t="s">
        <v>130</v>
      </c>
      <c r="F2149" t="str">
        <f t="shared" si="100"/>
        <v>South Australia</v>
      </c>
      <c r="G2149" t="s">
        <v>32</v>
      </c>
      <c r="H2149">
        <v>5290</v>
      </c>
      <c r="I2149" t="s">
        <v>11</v>
      </c>
      <c r="J2149" t="s">
        <v>38</v>
      </c>
      <c r="K2149" t="s">
        <v>150</v>
      </c>
      <c r="L2149" t="s">
        <v>18</v>
      </c>
      <c r="M2149" s="5">
        <v>163.15</v>
      </c>
    </row>
    <row r="2150" spans="1:13" x14ac:dyDescent="0.2">
      <c r="A2150" s="2">
        <v>44989</v>
      </c>
      <c r="B2150" s="3">
        <f t="shared" si="101"/>
        <v>2023</v>
      </c>
      <c r="C2150" t="str">
        <f t="shared" si="99"/>
        <v>2022-2023</v>
      </c>
      <c r="D2150" t="s">
        <v>147</v>
      </c>
      <c r="E2150" t="s">
        <v>139</v>
      </c>
      <c r="F2150" t="str">
        <f t="shared" si="100"/>
        <v>New South Wales</v>
      </c>
      <c r="G2150" t="s">
        <v>10</v>
      </c>
      <c r="H2150">
        <v>2020</v>
      </c>
      <c r="I2150" t="s">
        <v>11</v>
      </c>
      <c r="J2150" t="s">
        <v>12</v>
      </c>
      <c r="K2150" t="s">
        <v>154</v>
      </c>
      <c r="L2150" t="s">
        <v>14</v>
      </c>
      <c r="M2150" s="5">
        <v>163.38</v>
      </c>
    </row>
    <row r="2151" spans="1:13" x14ac:dyDescent="0.2">
      <c r="A2151" s="2">
        <v>45237</v>
      </c>
      <c r="B2151" s="3">
        <f t="shared" si="101"/>
        <v>2024</v>
      </c>
      <c r="C2151" t="str">
        <f t="shared" si="99"/>
        <v>2023-2024</v>
      </c>
      <c r="D2151" t="s">
        <v>147</v>
      </c>
      <c r="E2151" t="s">
        <v>9</v>
      </c>
      <c r="F2151" t="str">
        <f t="shared" si="100"/>
        <v>New South Wales</v>
      </c>
      <c r="G2151" t="s">
        <v>10</v>
      </c>
      <c r="H2151">
        <v>2067</v>
      </c>
      <c r="I2151" t="s">
        <v>11</v>
      </c>
      <c r="J2151" t="s">
        <v>12</v>
      </c>
      <c r="K2151" t="s">
        <v>157</v>
      </c>
      <c r="L2151" t="s">
        <v>22</v>
      </c>
      <c r="M2151" s="5">
        <v>163.71</v>
      </c>
    </row>
    <row r="2152" spans="1:13" x14ac:dyDescent="0.2">
      <c r="A2152" s="2">
        <v>45004</v>
      </c>
      <c r="B2152" s="3">
        <f t="shared" si="101"/>
        <v>2023</v>
      </c>
      <c r="C2152" t="str">
        <f t="shared" si="99"/>
        <v>2022-2023</v>
      </c>
      <c r="D2152" t="s">
        <v>147</v>
      </c>
      <c r="E2152" t="s">
        <v>39</v>
      </c>
      <c r="F2152" t="str">
        <f t="shared" si="100"/>
        <v>South Australia</v>
      </c>
      <c r="G2152" t="s">
        <v>32</v>
      </c>
      <c r="H2152">
        <v>5343</v>
      </c>
      <c r="I2152" t="s">
        <v>11</v>
      </c>
      <c r="J2152" t="s">
        <v>38</v>
      </c>
      <c r="K2152" t="s">
        <v>150</v>
      </c>
      <c r="L2152" t="s">
        <v>18</v>
      </c>
      <c r="M2152" s="5">
        <v>163.77000000000001</v>
      </c>
    </row>
    <row r="2153" spans="1:13" x14ac:dyDescent="0.2">
      <c r="A2153" s="2">
        <v>45622</v>
      </c>
      <c r="B2153" s="3">
        <f t="shared" si="101"/>
        <v>2025</v>
      </c>
      <c r="C2153" t="str">
        <f t="shared" si="99"/>
        <v>2024-2025</v>
      </c>
      <c r="D2153" t="s">
        <v>148</v>
      </c>
      <c r="E2153" t="s">
        <v>57</v>
      </c>
      <c r="F2153" t="str">
        <f t="shared" si="100"/>
        <v>New South Wales</v>
      </c>
      <c r="G2153" t="s">
        <v>10</v>
      </c>
      <c r="H2153">
        <v>2560</v>
      </c>
      <c r="I2153" t="s">
        <v>11</v>
      </c>
      <c r="J2153" t="s">
        <v>58</v>
      </c>
      <c r="K2153" t="s">
        <v>149</v>
      </c>
      <c r="L2153" t="s">
        <v>15</v>
      </c>
      <c r="M2153" s="5">
        <v>163.81</v>
      </c>
    </row>
    <row r="2154" spans="1:13" x14ac:dyDescent="0.2">
      <c r="A2154" s="2">
        <v>45067</v>
      </c>
      <c r="B2154" s="3">
        <f t="shared" si="101"/>
        <v>2023</v>
      </c>
      <c r="C2154" t="str">
        <f t="shared" si="99"/>
        <v>2022-2023</v>
      </c>
      <c r="D2154" t="s">
        <v>147</v>
      </c>
      <c r="E2154" t="s">
        <v>64</v>
      </c>
      <c r="F2154" t="str">
        <f t="shared" si="100"/>
        <v>Victoria</v>
      </c>
      <c r="G2154" t="s">
        <v>45</v>
      </c>
      <c r="H2154">
        <v>3199</v>
      </c>
      <c r="I2154" t="s">
        <v>11</v>
      </c>
      <c r="J2154" t="s">
        <v>63</v>
      </c>
      <c r="K2154" t="s">
        <v>157</v>
      </c>
      <c r="L2154" t="s">
        <v>22</v>
      </c>
      <c r="M2154" s="5">
        <v>164.26</v>
      </c>
    </row>
    <row r="2155" spans="1:13" x14ac:dyDescent="0.2">
      <c r="A2155" s="2">
        <v>45612</v>
      </c>
      <c r="B2155" s="3">
        <f t="shared" si="101"/>
        <v>2025</v>
      </c>
      <c r="C2155" t="str">
        <f t="shared" si="99"/>
        <v>2024-2025</v>
      </c>
      <c r="D2155" t="s">
        <v>148</v>
      </c>
      <c r="E2155" t="s">
        <v>117</v>
      </c>
      <c r="F2155" t="str">
        <f t="shared" si="100"/>
        <v>Queensland</v>
      </c>
      <c r="G2155" t="s">
        <v>35</v>
      </c>
      <c r="H2155">
        <v>4119</v>
      </c>
      <c r="I2155" t="s">
        <v>11</v>
      </c>
      <c r="J2155" t="s">
        <v>43</v>
      </c>
      <c r="K2155" t="s">
        <v>150</v>
      </c>
      <c r="L2155" t="s">
        <v>18</v>
      </c>
      <c r="M2155" s="5">
        <v>164.36</v>
      </c>
    </row>
    <row r="2156" spans="1:13" x14ac:dyDescent="0.2">
      <c r="A2156" s="2">
        <v>45581</v>
      </c>
      <c r="B2156" s="3">
        <f t="shared" si="101"/>
        <v>2025</v>
      </c>
      <c r="C2156" t="str">
        <f t="shared" si="99"/>
        <v>2024-2025</v>
      </c>
      <c r="D2156" t="s">
        <v>147</v>
      </c>
      <c r="E2156" t="s">
        <v>39</v>
      </c>
      <c r="F2156" t="str">
        <f t="shared" si="100"/>
        <v>South Australia</v>
      </c>
      <c r="G2156" t="s">
        <v>32</v>
      </c>
      <c r="H2156">
        <v>5343</v>
      </c>
      <c r="I2156" t="s">
        <v>11</v>
      </c>
      <c r="J2156" t="s">
        <v>38</v>
      </c>
      <c r="K2156" t="s">
        <v>152</v>
      </c>
      <c r="L2156" t="s">
        <v>13</v>
      </c>
      <c r="M2156" s="5">
        <v>164.51999999999998</v>
      </c>
    </row>
    <row r="2157" spans="1:13" x14ac:dyDescent="0.2">
      <c r="A2157" s="2">
        <v>45102</v>
      </c>
      <c r="B2157" s="3">
        <f t="shared" si="101"/>
        <v>2023</v>
      </c>
      <c r="C2157" t="str">
        <f t="shared" si="99"/>
        <v>2022-2023</v>
      </c>
      <c r="D2157" t="s">
        <v>147</v>
      </c>
      <c r="E2157" t="s">
        <v>39</v>
      </c>
      <c r="F2157" t="str">
        <f t="shared" si="100"/>
        <v>South Australia</v>
      </c>
      <c r="G2157" t="s">
        <v>32</v>
      </c>
      <c r="H2157">
        <v>5343</v>
      </c>
      <c r="I2157" t="s">
        <v>11</v>
      </c>
      <c r="J2157" t="s">
        <v>38</v>
      </c>
      <c r="K2157" t="s">
        <v>156</v>
      </c>
      <c r="L2157" t="s">
        <v>17</v>
      </c>
      <c r="M2157" s="5">
        <v>164.82</v>
      </c>
    </row>
    <row r="2158" spans="1:13" x14ac:dyDescent="0.2">
      <c r="A2158" s="2">
        <v>45006</v>
      </c>
      <c r="B2158" s="3">
        <f t="shared" si="101"/>
        <v>2023</v>
      </c>
      <c r="C2158" t="str">
        <f t="shared" si="99"/>
        <v>2022-2023</v>
      </c>
      <c r="D2158" t="s">
        <v>148</v>
      </c>
      <c r="E2158" t="s">
        <v>111</v>
      </c>
      <c r="F2158" t="str">
        <f t="shared" si="100"/>
        <v>New South Wales</v>
      </c>
      <c r="G2158" t="s">
        <v>10</v>
      </c>
      <c r="H2158">
        <v>2120</v>
      </c>
      <c r="I2158" t="s">
        <v>11</v>
      </c>
      <c r="J2158" t="s">
        <v>27</v>
      </c>
      <c r="K2158" t="s">
        <v>150</v>
      </c>
      <c r="L2158" t="s">
        <v>18</v>
      </c>
      <c r="M2158" s="5">
        <v>164.89</v>
      </c>
    </row>
    <row r="2159" spans="1:13" x14ac:dyDescent="0.2">
      <c r="A2159" s="2">
        <v>45077</v>
      </c>
      <c r="B2159" s="3">
        <f t="shared" si="101"/>
        <v>2023</v>
      </c>
      <c r="C2159" t="str">
        <f t="shared" si="99"/>
        <v>2022-2023</v>
      </c>
      <c r="D2159" t="s">
        <v>147</v>
      </c>
      <c r="E2159" t="s">
        <v>79</v>
      </c>
      <c r="F2159" t="str">
        <f t="shared" si="100"/>
        <v>Australian Capital Territory</v>
      </c>
      <c r="G2159" t="s">
        <v>80</v>
      </c>
      <c r="H2159">
        <v>2617</v>
      </c>
      <c r="I2159" t="s">
        <v>11</v>
      </c>
      <c r="J2159" t="s">
        <v>58</v>
      </c>
      <c r="K2159" t="s">
        <v>152</v>
      </c>
      <c r="L2159" t="s">
        <v>13</v>
      </c>
      <c r="M2159" s="5">
        <v>164.96</v>
      </c>
    </row>
    <row r="2160" spans="1:13" x14ac:dyDescent="0.2">
      <c r="A2160" s="2">
        <v>45111</v>
      </c>
      <c r="B2160" s="3">
        <f t="shared" si="101"/>
        <v>2024</v>
      </c>
      <c r="C2160" t="str">
        <f t="shared" si="99"/>
        <v>2023-2024</v>
      </c>
      <c r="D2160" t="s">
        <v>147</v>
      </c>
      <c r="E2160" t="s">
        <v>64</v>
      </c>
      <c r="F2160" t="str">
        <f t="shared" si="100"/>
        <v>Victoria</v>
      </c>
      <c r="G2160" t="s">
        <v>45</v>
      </c>
      <c r="H2160">
        <v>3199</v>
      </c>
      <c r="I2160" t="s">
        <v>11</v>
      </c>
      <c r="J2160" t="s">
        <v>63</v>
      </c>
      <c r="K2160" t="s">
        <v>152</v>
      </c>
      <c r="L2160" t="s">
        <v>13</v>
      </c>
      <c r="M2160" s="5">
        <v>165.05</v>
      </c>
    </row>
    <row r="2161" spans="1:13" x14ac:dyDescent="0.2">
      <c r="A2161" s="2">
        <v>44957</v>
      </c>
      <c r="B2161" s="3">
        <f t="shared" si="101"/>
        <v>2023</v>
      </c>
      <c r="C2161" t="str">
        <f t="shared" si="99"/>
        <v>2022-2023</v>
      </c>
      <c r="D2161" t="s">
        <v>148</v>
      </c>
      <c r="E2161" t="s">
        <v>102</v>
      </c>
      <c r="F2161" t="str">
        <f t="shared" si="100"/>
        <v>Queensland</v>
      </c>
      <c r="G2161" t="s">
        <v>35</v>
      </c>
      <c r="H2161">
        <v>4870</v>
      </c>
      <c r="I2161" t="s">
        <v>11</v>
      </c>
      <c r="J2161" t="s">
        <v>36</v>
      </c>
      <c r="K2161" t="s">
        <v>154</v>
      </c>
      <c r="L2161" t="s">
        <v>14</v>
      </c>
      <c r="M2161" s="5">
        <v>165.22</v>
      </c>
    </row>
    <row r="2162" spans="1:13" x14ac:dyDescent="0.2">
      <c r="A2162" s="2">
        <v>45160</v>
      </c>
      <c r="B2162" s="3">
        <f t="shared" si="101"/>
        <v>2024</v>
      </c>
      <c r="C2162" t="str">
        <f t="shared" si="99"/>
        <v>2023-2024</v>
      </c>
      <c r="D2162" t="s">
        <v>147</v>
      </c>
      <c r="E2162" t="s">
        <v>78</v>
      </c>
      <c r="F2162" t="str">
        <f t="shared" si="100"/>
        <v>New South Wales</v>
      </c>
      <c r="G2162" t="s">
        <v>10</v>
      </c>
      <c r="H2162">
        <v>2350</v>
      </c>
      <c r="I2162" t="s">
        <v>11</v>
      </c>
      <c r="J2162" t="s">
        <v>68</v>
      </c>
      <c r="K2162" t="s">
        <v>155</v>
      </c>
      <c r="L2162" t="s">
        <v>20</v>
      </c>
      <c r="M2162" s="5">
        <v>165.44</v>
      </c>
    </row>
    <row r="2163" spans="1:13" x14ac:dyDescent="0.2">
      <c r="A2163" s="2">
        <v>44991</v>
      </c>
      <c r="B2163" s="3">
        <f t="shared" si="101"/>
        <v>2023</v>
      </c>
      <c r="C2163" t="str">
        <f t="shared" si="99"/>
        <v>2022-2023</v>
      </c>
      <c r="D2163" t="s">
        <v>147</v>
      </c>
      <c r="E2163" t="s">
        <v>130</v>
      </c>
      <c r="F2163" t="str">
        <f t="shared" si="100"/>
        <v>South Australia</v>
      </c>
      <c r="G2163" t="s">
        <v>32</v>
      </c>
      <c r="H2163">
        <v>5290</v>
      </c>
      <c r="I2163" t="s">
        <v>11</v>
      </c>
      <c r="J2163" t="s">
        <v>38</v>
      </c>
      <c r="K2163" t="s">
        <v>19</v>
      </c>
      <c r="L2163" t="s">
        <v>23</v>
      </c>
      <c r="M2163" s="5">
        <v>165.67</v>
      </c>
    </row>
    <row r="2164" spans="1:13" x14ac:dyDescent="0.2">
      <c r="A2164" s="2">
        <v>45079</v>
      </c>
      <c r="B2164" s="3">
        <f t="shared" si="101"/>
        <v>2023</v>
      </c>
      <c r="C2164" t="str">
        <f t="shared" si="99"/>
        <v>2022-2023</v>
      </c>
      <c r="D2164" t="s">
        <v>148</v>
      </c>
      <c r="E2164" t="s">
        <v>112</v>
      </c>
      <c r="F2164" t="str">
        <f t="shared" si="100"/>
        <v>Victoria</v>
      </c>
      <c r="G2164" t="s">
        <v>45</v>
      </c>
      <c r="H2164">
        <v>3076</v>
      </c>
      <c r="I2164" t="s">
        <v>11</v>
      </c>
      <c r="J2164" t="s">
        <v>46</v>
      </c>
      <c r="K2164" t="s">
        <v>19</v>
      </c>
      <c r="L2164" t="s">
        <v>23</v>
      </c>
      <c r="M2164" s="5">
        <v>165.71</v>
      </c>
    </row>
    <row r="2165" spans="1:13" x14ac:dyDescent="0.2">
      <c r="A2165" s="2">
        <v>45323</v>
      </c>
      <c r="B2165" s="3">
        <f t="shared" si="101"/>
        <v>2024</v>
      </c>
      <c r="C2165" t="str">
        <f t="shared" si="99"/>
        <v>2023-2024</v>
      </c>
      <c r="D2165" t="s">
        <v>148</v>
      </c>
      <c r="E2165" t="s">
        <v>141</v>
      </c>
      <c r="F2165" t="str">
        <f t="shared" si="100"/>
        <v>Western Australia</v>
      </c>
      <c r="G2165" t="s">
        <v>48</v>
      </c>
      <c r="H2165">
        <v>6052</v>
      </c>
      <c r="I2165" t="s">
        <v>11</v>
      </c>
      <c r="J2165" t="s">
        <v>49</v>
      </c>
      <c r="K2165" t="s">
        <v>154</v>
      </c>
      <c r="L2165" t="s">
        <v>14</v>
      </c>
      <c r="M2165" s="5">
        <v>165.82</v>
      </c>
    </row>
    <row r="2166" spans="1:13" x14ac:dyDescent="0.2">
      <c r="A2166" s="2">
        <v>44933</v>
      </c>
      <c r="B2166" s="3">
        <f t="shared" si="101"/>
        <v>2023</v>
      </c>
      <c r="C2166" t="str">
        <f t="shared" si="99"/>
        <v>2022-2023</v>
      </c>
      <c r="D2166" t="s">
        <v>148</v>
      </c>
      <c r="E2166" t="s">
        <v>81</v>
      </c>
      <c r="F2166" t="str">
        <f t="shared" si="100"/>
        <v>New South Wales</v>
      </c>
      <c r="G2166" t="s">
        <v>10</v>
      </c>
      <c r="H2166">
        <v>2485</v>
      </c>
      <c r="I2166" t="s">
        <v>11</v>
      </c>
      <c r="J2166" t="s">
        <v>68</v>
      </c>
      <c r="K2166" t="s">
        <v>155</v>
      </c>
      <c r="L2166" t="s">
        <v>20</v>
      </c>
      <c r="M2166" s="5">
        <v>166.25</v>
      </c>
    </row>
    <row r="2167" spans="1:13" x14ac:dyDescent="0.2">
      <c r="A2167" s="2">
        <v>45457</v>
      </c>
      <c r="B2167" s="3">
        <f t="shared" si="101"/>
        <v>2024</v>
      </c>
      <c r="C2167" t="str">
        <f t="shared" si="99"/>
        <v>2023-2024</v>
      </c>
      <c r="D2167" t="s">
        <v>147</v>
      </c>
      <c r="E2167" t="s">
        <v>96</v>
      </c>
      <c r="F2167" t="str">
        <f t="shared" si="100"/>
        <v>Western Australia</v>
      </c>
      <c r="G2167" t="s">
        <v>48</v>
      </c>
      <c r="H2167">
        <v>6330</v>
      </c>
      <c r="I2167" t="s">
        <v>11</v>
      </c>
      <c r="J2167" t="s">
        <v>94</v>
      </c>
      <c r="K2167" t="s">
        <v>154</v>
      </c>
      <c r="L2167" t="s">
        <v>14</v>
      </c>
      <c r="M2167" s="5">
        <v>166.53</v>
      </c>
    </row>
    <row r="2168" spans="1:13" x14ac:dyDescent="0.2">
      <c r="A2168" s="2">
        <v>45201</v>
      </c>
      <c r="B2168" s="3">
        <f t="shared" si="101"/>
        <v>2024</v>
      </c>
      <c r="C2168" t="str">
        <f t="shared" si="99"/>
        <v>2023-2024</v>
      </c>
      <c r="D2168" t="s">
        <v>148</v>
      </c>
      <c r="E2168" t="s">
        <v>26</v>
      </c>
      <c r="F2168" t="str">
        <f t="shared" si="100"/>
        <v>New South Wales</v>
      </c>
      <c r="G2168" t="s">
        <v>10</v>
      </c>
      <c r="H2168">
        <v>2141</v>
      </c>
      <c r="I2168" t="s">
        <v>11</v>
      </c>
      <c r="J2168" t="s">
        <v>27</v>
      </c>
      <c r="K2168" t="s">
        <v>154</v>
      </c>
      <c r="L2168" t="s">
        <v>14</v>
      </c>
      <c r="M2168" s="5">
        <v>167.13</v>
      </c>
    </row>
    <row r="2169" spans="1:13" x14ac:dyDescent="0.2">
      <c r="A2169" s="2">
        <v>45257</v>
      </c>
      <c r="B2169" s="3">
        <f t="shared" si="101"/>
        <v>2024</v>
      </c>
      <c r="C2169" t="str">
        <f t="shared" si="99"/>
        <v>2023-2024</v>
      </c>
      <c r="D2169" t="s">
        <v>147</v>
      </c>
      <c r="E2169" t="s">
        <v>86</v>
      </c>
      <c r="F2169" t="str">
        <f t="shared" si="100"/>
        <v>New South Wales</v>
      </c>
      <c r="G2169" t="s">
        <v>10</v>
      </c>
      <c r="H2169">
        <v>2064</v>
      </c>
      <c r="I2169" t="s">
        <v>11</v>
      </c>
      <c r="J2169" t="s">
        <v>12</v>
      </c>
      <c r="K2169" t="s">
        <v>155</v>
      </c>
      <c r="L2169" t="s">
        <v>20</v>
      </c>
      <c r="M2169" s="5">
        <v>167.18</v>
      </c>
    </row>
    <row r="2170" spans="1:13" x14ac:dyDescent="0.2">
      <c r="A2170" s="2">
        <v>45402</v>
      </c>
      <c r="B2170" s="3">
        <f t="shared" si="101"/>
        <v>2024</v>
      </c>
      <c r="C2170" t="str">
        <f t="shared" si="99"/>
        <v>2023-2024</v>
      </c>
      <c r="D2170" t="s">
        <v>147</v>
      </c>
      <c r="E2170" t="s">
        <v>54</v>
      </c>
      <c r="F2170" t="str">
        <f t="shared" si="100"/>
        <v>Victoria</v>
      </c>
      <c r="G2170" t="s">
        <v>45</v>
      </c>
      <c r="H2170">
        <v>3977</v>
      </c>
      <c r="I2170" t="s">
        <v>11</v>
      </c>
      <c r="J2170" t="s">
        <v>55</v>
      </c>
      <c r="K2170" t="s">
        <v>149</v>
      </c>
      <c r="L2170" t="s">
        <v>15</v>
      </c>
      <c r="M2170" s="5">
        <v>167.18</v>
      </c>
    </row>
    <row r="2171" spans="1:13" x14ac:dyDescent="0.2">
      <c r="A2171" s="2">
        <v>45082</v>
      </c>
      <c r="B2171" s="3">
        <f t="shared" si="101"/>
        <v>2023</v>
      </c>
      <c r="C2171" t="str">
        <f t="shared" si="99"/>
        <v>2022-2023</v>
      </c>
      <c r="D2171" t="s">
        <v>148</v>
      </c>
      <c r="E2171" t="s">
        <v>129</v>
      </c>
      <c r="F2171" t="str">
        <f t="shared" si="100"/>
        <v>Tasmania</v>
      </c>
      <c r="G2171" t="s">
        <v>70</v>
      </c>
      <c r="H2171">
        <v>7010</v>
      </c>
      <c r="I2171" t="s">
        <v>11</v>
      </c>
      <c r="J2171" t="s">
        <v>71</v>
      </c>
      <c r="K2171" t="s">
        <v>155</v>
      </c>
      <c r="L2171" t="s">
        <v>20</v>
      </c>
      <c r="M2171" s="5">
        <v>167.49</v>
      </c>
    </row>
    <row r="2172" spans="1:13" x14ac:dyDescent="0.2">
      <c r="A2172" s="2">
        <v>45639</v>
      </c>
      <c r="B2172" s="3">
        <f t="shared" si="101"/>
        <v>2025</v>
      </c>
      <c r="C2172" t="str">
        <f t="shared" si="99"/>
        <v>2024-2025</v>
      </c>
      <c r="D2172" t="s">
        <v>148</v>
      </c>
      <c r="E2172" t="s">
        <v>110</v>
      </c>
      <c r="F2172" t="str">
        <f t="shared" si="100"/>
        <v>Queensland</v>
      </c>
      <c r="G2172" t="s">
        <v>35</v>
      </c>
      <c r="H2172">
        <v>4680</v>
      </c>
      <c r="I2172" t="s">
        <v>11</v>
      </c>
      <c r="J2172" t="s">
        <v>51</v>
      </c>
      <c r="K2172" t="s">
        <v>152</v>
      </c>
      <c r="L2172" t="s">
        <v>13</v>
      </c>
      <c r="M2172" s="5">
        <v>167.71</v>
      </c>
    </row>
    <row r="2173" spans="1:13" x14ac:dyDescent="0.2">
      <c r="A2173" s="2">
        <v>45415</v>
      </c>
      <c r="B2173" s="3">
        <f t="shared" si="101"/>
        <v>2024</v>
      </c>
      <c r="C2173" t="str">
        <f t="shared" si="99"/>
        <v>2023-2024</v>
      </c>
      <c r="D2173" t="s">
        <v>147</v>
      </c>
      <c r="E2173" t="s">
        <v>50</v>
      </c>
      <c r="F2173" t="str">
        <f t="shared" si="100"/>
        <v>Queensland</v>
      </c>
      <c r="G2173" t="s">
        <v>35</v>
      </c>
      <c r="H2173">
        <v>4703</v>
      </c>
      <c r="I2173" t="s">
        <v>11</v>
      </c>
      <c r="J2173" t="s">
        <v>51</v>
      </c>
      <c r="K2173" t="s">
        <v>19</v>
      </c>
      <c r="L2173" t="s">
        <v>23</v>
      </c>
      <c r="M2173" s="5">
        <v>167.74</v>
      </c>
    </row>
    <row r="2174" spans="1:13" x14ac:dyDescent="0.2">
      <c r="A2174" s="2">
        <v>45141</v>
      </c>
      <c r="B2174" s="3">
        <f t="shared" si="101"/>
        <v>2024</v>
      </c>
      <c r="C2174" t="str">
        <f t="shared" si="99"/>
        <v>2023-2024</v>
      </c>
      <c r="D2174" t="s">
        <v>147</v>
      </c>
      <c r="E2174" t="s">
        <v>144</v>
      </c>
      <c r="F2174" t="str">
        <f t="shared" si="100"/>
        <v>Queensland</v>
      </c>
      <c r="G2174" t="s">
        <v>35</v>
      </c>
      <c r="H2174">
        <v>4566</v>
      </c>
      <c r="I2174" t="s">
        <v>11</v>
      </c>
      <c r="J2174" t="s">
        <v>120</v>
      </c>
      <c r="K2174" t="s">
        <v>153</v>
      </c>
      <c r="L2174" t="s">
        <v>16</v>
      </c>
      <c r="M2174" s="5">
        <v>167.89</v>
      </c>
    </row>
    <row r="2175" spans="1:13" x14ac:dyDescent="0.2">
      <c r="A2175" s="2">
        <v>45361</v>
      </c>
      <c r="B2175" s="3">
        <f t="shared" si="101"/>
        <v>2024</v>
      </c>
      <c r="C2175" t="str">
        <f t="shared" si="99"/>
        <v>2023-2024</v>
      </c>
      <c r="D2175" t="s">
        <v>147</v>
      </c>
      <c r="E2175" t="s">
        <v>106</v>
      </c>
      <c r="F2175" t="str">
        <f t="shared" si="100"/>
        <v>Victoria</v>
      </c>
      <c r="G2175" t="s">
        <v>45</v>
      </c>
      <c r="H2175">
        <v>3915</v>
      </c>
      <c r="I2175" t="s">
        <v>11</v>
      </c>
      <c r="J2175" t="s">
        <v>55</v>
      </c>
      <c r="K2175" t="s">
        <v>152</v>
      </c>
      <c r="L2175" t="s">
        <v>13</v>
      </c>
      <c r="M2175" s="5">
        <v>168.05</v>
      </c>
    </row>
    <row r="2176" spans="1:13" x14ac:dyDescent="0.2">
      <c r="A2176" s="2">
        <v>45633</v>
      </c>
      <c r="B2176" s="3">
        <f t="shared" si="101"/>
        <v>2025</v>
      </c>
      <c r="C2176" t="str">
        <f t="shared" si="99"/>
        <v>2024-2025</v>
      </c>
      <c r="D2176" t="s">
        <v>147</v>
      </c>
      <c r="E2176" t="s">
        <v>72</v>
      </c>
      <c r="F2176" t="str">
        <f t="shared" si="100"/>
        <v>Western Australia</v>
      </c>
      <c r="G2176" t="s">
        <v>48</v>
      </c>
      <c r="H2176">
        <v>6010</v>
      </c>
      <c r="I2176" t="s">
        <v>11</v>
      </c>
      <c r="J2176" t="s">
        <v>49</v>
      </c>
      <c r="K2176" t="s">
        <v>154</v>
      </c>
      <c r="L2176" t="s">
        <v>14</v>
      </c>
      <c r="M2176" s="5">
        <v>168.54000000000002</v>
      </c>
    </row>
    <row r="2177" spans="1:13" x14ac:dyDescent="0.2">
      <c r="A2177" s="2">
        <v>45267</v>
      </c>
      <c r="B2177" s="3">
        <f t="shared" si="101"/>
        <v>2024</v>
      </c>
      <c r="C2177" t="str">
        <f t="shared" si="99"/>
        <v>2023-2024</v>
      </c>
      <c r="D2177" t="s">
        <v>147</v>
      </c>
      <c r="E2177" t="s">
        <v>92</v>
      </c>
      <c r="F2177" t="str">
        <f t="shared" si="100"/>
        <v>Queensland</v>
      </c>
      <c r="G2177" t="s">
        <v>35</v>
      </c>
      <c r="H2177">
        <v>4068</v>
      </c>
      <c r="I2177" t="s">
        <v>11</v>
      </c>
      <c r="J2177" t="s">
        <v>43</v>
      </c>
      <c r="K2177" t="s">
        <v>155</v>
      </c>
      <c r="L2177" t="s">
        <v>20</v>
      </c>
      <c r="M2177" s="5">
        <v>168.66000000000003</v>
      </c>
    </row>
    <row r="2178" spans="1:13" x14ac:dyDescent="0.2">
      <c r="A2178" s="2">
        <v>45095</v>
      </c>
      <c r="B2178" s="3">
        <f t="shared" si="101"/>
        <v>2023</v>
      </c>
      <c r="C2178" t="str">
        <f t="shared" ref="C2178:C2241" si="102">IF(MONTH(A2178) &gt;= 7, YEAR(A2178) &amp; "-" &amp; YEAR(A2178) + 1, YEAR(A2178) - 1 &amp; "-" &amp; YEAR(A2178))</f>
        <v>2022-2023</v>
      </c>
      <c r="D2178" t="s">
        <v>148</v>
      </c>
      <c r="E2178" t="s">
        <v>26</v>
      </c>
      <c r="F2178" t="str">
        <f t="shared" ref="F2178:F2241" si="103">IF(G2178="WA","Western Australia",
IF(G2178="NSW","New South Wales",
IF(G2178="QLD","Queensland",
IF(G2178="VIC","Victoria",
IF(G2178="TAS","Tasmania",
IF(G2178="SA","South Australia",
IF(G2178="NT","Northern Territory",
IF(G2178="ACT","Australian Capital Territory",G2178))))))))</f>
        <v>New South Wales</v>
      </c>
      <c r="G2178" t="s">
        <v>10</v>
      </c>
      <c r="H2178">
        <v>2141</v>
      </c>
      <c r="I2178" t="s">
        <v>11</v>
      </c>
      <c r="J2178" t="s">
        <v>27</v>
      </c>
      <c r="K2178" t="s">
        <v>152</v>
      </c>
      <c r="L2178" t="s">
        <v>13</v>
      </c>
      <c r="M2178" s="5">
        <v>168.74</v>
      </c>
    </row>
    <row r="2179" spans="1:13" x14ac:dyDescent="0.2">
      <c r="A2179" s="2">
        <v>45094</v>
      </c>
      <c r="B2179" s="3">
        <f t="shared" ref="B2179:B2242" si="104">IF(MONTH(A2179)&gt;=7,YEAR(A2179)+1,YEAR(A2179))</f>
        <v>2023</v>
      </c>
      <c r="C2179" t="str">
        <f t="shared" si="102"/>
        <v>2022-2023</v>
      </c>
      <c r="D2179" t="s">
        <v>148</v>
      </c>
      <c r="E2179" t="s">
        <v>90</v>
      </c>
      <c r="F2179" t="str">
        <f t="shared" si="103"/>
        <v>Victoria</v>
      </c>
      <c r="G2179" t="s">
        <v>45</v>
      </c>
      <c r="H2179">
        <v>3179</v>
      </c>
      <c r="I2179" t="s">
        <v>11</v>
      </c>
      <c r="J2179" t="s">
        <v>63</v>
      </c>
      <c r="K2179" t="s">
        <v>153</v>
      </c>
      <c r="L2179" t="s">
        <v>16</v>
      </c>
      <c r="M2179" s="5">
        <v>168.79000000000002</v>
      </c>
    </row>
    <row r="2180" spans="1:13" x14ac:dyDescent="0.2">
      <c r="A2180" s="2">
        <v>45479</v>
      </c>
      <c r="B2180" s="3">
        <f t="shared" si="104"/>
        <v>2025</v>
      </c>
      <c r="C2180" t="str">
        <f t="shared" si="102"/>
        <v>2024-2025</v>
      </c>
      <c r="D2180" t="s">
        <v>147</v>
      </c>
      <c r="E2180" t="s">
        <v>34</v>
      </c>
      <c r="F2180" t="str">
        <f t="shared" si="103"/>
        <v>Queensland</v>
      </c>
      <c r="G2180" t="s">
        <v>35</v>
      </c>
      <c r="H2180">
        <v>4802</v>
      </c>
      <c r="I2180" t="s">
        <v>11</v>
      </c>
      <c r="J2180" t="s">
        <v>36</v>
      </c>
      <c r="K2180" t="s">
        <v>150</v>
      </c>
      <c r="L2180" t="s">
        <v>18</v>
      </c>
      <c r="M2180" s="5">
        <v>168.87</v>
      </c>
    </row>
    <row r="2181" spans="1:13" x14ac:dyDescent="0.2">
      <c r="A2181" s="2">
        <v>45519</v>
      </c>
      <c r="B2181" s="3">
        <f t="shared" si="104"/>
        <v>2025</v>
      </c>
      <c r="C2181" t="str">
        <f t="shared" si="102"/>
        <v>2024-2025</v>
      </c>
      <c r="D2181" t="s">
        <v>147</v>
      </c>
      <c r="E2181" t="s">
        <v>140</v>
      </c>
      <c r="F2181" t="str">
        <f t="shared" si="103"/>
        <v>Tasmania</v>
      </c>
      <c r="G2181" t="s">
        <v>70</v>
      </c>
      <c r="H2181">
        <v>7320</v>
      </c>
      <c r="I2181" t="s">
        <v>11</v>
      </c>
      <c r="J2181" t="s">
        <v>71</v>
      </c>
      <c r="K2181" t="s">
        <v>153</v>
      </c>
      <c r="L2181" t="s">
        <v>16</v>
      </c>
      <c r="M2181" s="5">
        <v>168.87</v>
      </c>
    </row>
    <row r="2182" spans="1:13" x14ac:dyDescent="0.2">
      <c r="A2182" s="2">
        <v>45565</v>
      </c>
      <c r="B2182" s="3">
        <f t="shared" si="104"/>
        <v>2025</v>
      </c>
      <c r="C2182" t="str">
        <f t="shared" si="102"/>
        <v>2024-2025</v>
      </c>
      <c r="D2182" t="s">
        <v>148</v>
      </c>
      <c r="E2182" t="s">
        <v>89</v>
      </c>
      <c r="F2182" t="str">
        <f t="shared" si="103"/>
        <v>Queensland</v>
      </c>
      <c r="G2182" t="s">
        <v>35</v>
      </c>
      <c r="H2182">
        <v>4655</v>
      </c>
      <c r="I2182" t="s">
        <v>11</v>
      </c>
      <c r="J2182" t="s">
        <v>51</v>
      </c>
      <c r="K2182" t="s">
        <v>19</v>
      </c>
      <c r="L2182" t="s">
        <v>23</v>
      </c>
      <c r="M2182" s="5">
        <v>169.1</v>
      </c>
    </row>
    <row r="2183" spans="1:13" x14ac:dyDescent="0.2">
      <c r="A2183" s="2">
        <v>45354</v>
      </c>
      <c r="B2183" s="3">
        <f t="shared" si="104"/>
        <v>2024</v>
      </c>
      <c r="C2183" t="str">
        <f t="shared" si="102"/>
        <v>2023-2024</v>
      </c>
      <c r="D2183" t="s">
        <v>147</v>
      </c>
      <c r="E2183" t="s">
        <v>72</v>
      </c>
      <c r="F2183" t="str">
        <f t="shared" si="103"/>
        <v>Western Australia</v>
      </c>
      <c r="G2183" t="s">
        <v>48</v>
      </c>
      <c r="H2183">
        <v>6010</v>
      </c>
      <c r="I2183" t="s">
        <v>11</v>
      </c>
      <c r="J2183" t="s">
        <v>49</v>
      </c>
      <c r="K2183" t="s">
        <v>19</v>
      </c>
      <c r="L2183" t="s">
        <v>23</v>
      </c>
      <c r="M2183" s="5">
        <v>169.19</v>
      </c>
    </row>
    <row r="2184" spans="1:13" x14ac:dyDescent="0.2">
      <c r="A2184" s="2">
        <v>45291</v>
      </c>
      <c r="B2184" s="3">
        <f t="shared" si="104"/>
        <v>2024</v>
      </c>
      <c r="C2184" t="str">
        <f t="shared" si="102"/>
        <v>2023-2024</v>
      </c>
      <c r="D2184" t="s">
        <v>147</v>
      </c>
      <c r="E2184" t="s">
        <v>109</v>
      </c>
      <c r="F2184" t="str">
        <f t="shared" si="103"/>
        <v>New South Wales</v>
      </c>
      <c r="G2184" t="s">
        <v>10</v>
      </c>
      <c r="H2184">
        <v>2480</v>
      </c>
      <c r="I2184" t="s">
        <v>11</v>
      </c>
      <c r="J2184" t="s">
        <v>68</v>
      </c>
      <c r="K2184" t="s">
        <v>156</v>
      </c>
      <c r="L2184" t="s">
        <v>17</v>
      </c>
      <c r="M2184" s="5">
        <v>169.26</v>
      </c>
    </row>
    <row r="2185" spans="1:13" x14ac:dyDescent="0.2">
      <c r="A2185" s="2">
        <v>45607</v>
      </c>
      <c r="B2185" s="3">
        <f t="shared" si="104"/>
        <v>2025</v>
      </c>
      <c r="C2185" t="str">
        <f t="shared" si="102"/>
        <v>2024-2025</v>
      </c>
      <c r="D2185" t="s">
        <v>147</v>
      </c>
      <c r="E2185" t="s">
        <v>128</v>
      </c>
      <c r="F2185" t="str">
        <f t="shared" si="103"/>
        <v>Western Australia</v>
      </c>
      <c r="G2185" t="s">
        <v>48</v>
      </c>
      <c r="H2185">
        <v>6027</v>
      </c>
      <c r="I2185" t="s">
        <v>11</v>
      </c>
      <c r="J2185" t="s">
        <v>49</v>
      </c>
      <c r="K2185" t="s">
        <v>19</v>
      </c>
      <c r="L2185" t="s">
        <v>23</v>
      </c>
      <c r="M2185" s="5">
        <v>169.78000000000003</v>
      </c>
    </row>
    <row r="2186" spans="1:13" x14ac:dyDescent="0.2">
      <c r="A2186" s="2">
        <v>45457</v>
      </c>
      <c r="B2186" s="3">
        <f t="shared" si="104"/>
        <v>2024</v>
      </c>
      <c r="C2186" t="str">
        <f t="shared" si="102"/>
        <v>2023-2024</v>
      </c>
      <c r="D2186" t="s">
        <v>148</v>
      </c>
      <c r="E2186" t="s">
        <v>57</v>
      </c>
      <c r="F2186" t="str">
        <f t="shared" si="103"/>
        <v>New South Wales</v>
      </c>
      <c r="G2186" t="s">
        <v>10</v>
      </c>
      <c r="H2186">
        <v>2560</v>
      </c>
      <c r="I2186" t="s">
        <v>11</v>
      </c>
      <c r="J2186" t="s">
        <v>58</v>
      </c>
      <c r="K2186" t="s">
        <v>149</v>
      </c>
      <c r="L2186" t="s">
        <v>15</v>
      </c>
      <c r="M2186" s="5">
        <v>170.28</v>
      </c>
    </row>
    <row r="2187" spans="1:13" x14ac:dyDescent="0.2">
      <c r="A2187" s="2">
        <v>45655</v>
      </c>
      <c r="B2187" s="3">
        <f t="shared" si="104"/>
        <v>2025</v>
      </c>
      <c r="C2187" t="str">
        <f t="shared" si="102"/>
        <v>2024-2025</v>
      </c>
      <c r="D2187" t="s">
        <v>147</v>
      </c>
      <c r="E2187" t="s">
        <v>56</v>
      </c>
      <c r="F2187" t="str">
        <f t="shared" si="103"/>
        <v>Northern Territory</v>
      </c>
      <c r="G2187" t="s">
        <v>29</v>
      </c>
      <c r="H2187">
        <v>870</v>
      </c>
      <c r="I2187" t="s">
        <v>11</v>
      </c>
      <c r="J2187" t="s">
        <v>30</v>
      </c>
      <c r="K2187" t="s">
        <v>152</v>
      </c>
      <c r="L2187" t="s">
        <v>13</v>
      </c>
      <c r="M2187" s="5">
        <v>170.72</v>
      </c>
    </row>
    <row r="2188" spans="1:13" x14ac:dyDescent="0.2">
      <c r="A2188" s="2">
        <v>45347</v>
      </c>
      <c r="B2188" s="3">
        <f t="shared" si="104"/>
        <v>2024</v>
      </c>
      <c r="C2188" t="str">
        <f t="shared" si="102"/>
        <v>2023-2024</v>
      </c>
      <c r="D2188" t="s">
        <v>148</v>
      </c>
      <c r="E2188" t="s">
        <v>114</v>
      </c>
      <c r="F2188" t="str">
        <f t="shared" si="103"/>
        <v>Victoria</v>
      </c>
      <c r="G2188" t="s">
        <v>45</v>
      </c>
      <c r="H2188">
        <v>3551</v>
      </c>
      <c r="I2188" t="s">
        <v>11</v>
      </c>
      <c r="J2188" t="s">
        <v>60</v>
      </c>
      <c r="K2188" t="s">
        <v>154</v>
      </c>
      <c r="L2188" t="s">
        <v>14</v>
      </c>
      <c r="M2188" s="5">
        <v>171.16</v>
      </c>
    </row>
    <row r="2189" spans="1:13" x14ac:dyDescent="0.2">
      <c r="A2189" s="2">
        <v>45099</v>
      </c>
      <c r="B2189" s="3">
        <f t="shared" si="104"/>
        <v>2023</v>
      </c>
      <c r="C2189" t="str">
        <f t="shared" si="102"/>
        <v>2022-2023</v>
      </c>
      <c r="D2189" t="s">
        <v>147</v>
      </c>
      <c r="E2189" t="s">
        <v>136</v>
      </c>
      <c r="F2189" t="str">
        <f t="shared" si="103"/>
        <v>Victoria</v>
      </c>
      <c r="G2189" t="s">
        <v>45</v>
      </c>
      <c r="H2189">
        <v>3175</v>
      </c>
      <c r="I2189" t="s">
        <v>11</v>
      </c>
      <c r="J2189" t="s">
        <v>63</v>
      </c>
      <c r="K2189" t="s">
        <v>157</v>
      </c>
      <c r="L2189" t="s">
        <v>22</v>
      </c>
      <c r="M2189" s="5">
        <v>171.54999999999998</v>
      </c>
    </row>
    <row r="2190" spans="1:13" x14ac:dyDescent="0.2">
      <c r="A2190" s="2">
        <v>45657</v>
      </c>
      <c r="B2190" s="3">
        <f t="shared" si="104"/>
        <v>2025</v>
      </c>
      <c r="C2190" t="str">
        <f t="shared" si="102"/>
        <v>2024-2025</v>
      </c>
      <c r="D2190" t="s">
        <v>147</v>
      </c>
      <c r="E2190" t="s">
        <v>88</v>
      </c>
      <c r="F2190" t="str">
        <f t="shared" si="103"/>
        <v>South Australia</v>
      </c>
      <c r="G2190" t="s">
        <v>32</v>
      </c>
      <c r="H2190">
        <v>5011</v>
      </c>
      <c r="I2190" t="s">
        <v>11</v>
      </c>
      <c r="J2190" t="s">
        <v>33</v>
      </c>
      <c r="K2190" t="s">
        <v>150</v>
      </c>
      <c r="L2190" t="s">
        <v>18</v>
      </c>
      <c r="M2190" s="5">
        <v>171.76</v>
      </c>
    </row>
    <row r="2191" spans="1:13" x14ac:dyDescent="0.2">
      <c r="A2191" s="2">
        <v>45182</v>
      </c>
      <c r="B2191" s="3">
        <f t="shared" si="104"/>
        <v>2024</v>
      </c>
      <c r="C2191" t="str">
        <f t="shared" si="102"/>
        <v>2023-2024</v>
      </c>
      <c r="D2191" t="s">
        <v>147</v>
      </c>
      <c r="E2191" t="s">
        <v>115</v>
      </c>
      <c r="F2191" t="str">
        <f t="shared" si="103"/>
        <v>Western Australia</v>
      </c>
      <c r="G2191" t="s">
        <v>48</v>
      </c>
      <c r="H2191">
        <v>6280</v>
      </c>
      <c r="I2191" t="s">
        <v>11</v>
      </c>
      <c r="J2191" t="s">
        <v>94</v>
      </c>
      <c r="K2191" t="s">
        <v>157</v>
      </c>
      <c r="L2191" t="s">
        <v>22</v>
      </c>
      <c r="M2191" s="5">
        <v>171.81</v>
      </c>
    </row>
    <row r="2192" spans="1:13" x14ac:dyDescent="0.2">
      <c r="A2192" s="2">
        <v>45153</v>
      </c>
      <c r="B2192" s="3">
        <f t="shared" si="104"/>
        <v>2024</v>
      </c>
      <c r="C2192" t="str">
        <f t="shared" si="102"/>
        <v>2023-2024</v>
      </c>
      <c r="D2192" t="s">
        <v>148</v>
      </c>
      <c r="E2192" t="s">
        <v>119</v>
      </c>
      <c r="F2192" t="str">
        <f t="shared" si="103"/>
        <v>Queensland</v>
      </c>
      <c r="G2192" t="s">
        <v>35</v>
      </c>
      <c r="H2192">
        <v>4570</v>
      </c>
      <c r="I2192" t="s">
        <v>11</v>
      </c>
      <c r="J2192" t="s">
        <v>120</v>
      </c>
      <c r="K2192" t="s">
        <v>154</v>
      </c>
      <c r="L2192" t="s">
        <v>14</v>
      </c>
      <c r="M2192" s="5">
        <v>171.94</v>
      </c>
    </row>
    <row r="2193" spans="1:13" x14ac:dyDescent="0.2">
      <c r="A2193" s="2">
        <v>45587</v>
      </c>
      <c r="B2193" s="3">
        <f t="shared" si="104"/>
        <v>2025</v>
      </c>
      <c r="C2193" t="str">
        <f t="shared" si="102"/>
        <v>2024-2025</v>
      </c>
      <c r="D2193" t="s">
        <v>147</v>
      </c>
      <c r="E2193" t="s">
        <v>108</v>
      </c>
      <c r="F2193" t="str">
        <f t="shared" si="103"/>
        <v>Victoria</v>
      </c>
      <c r="G2193" t="s">
        <v>45</v>
      </c>
      <c r="H2193">
        <v>3018</v>
      </c>
      <c r="I2193" t="s">
        <v>11</v>
      </c>
      <c r="J2193" t="s">
        <v>46</v>
      </c>
      <c r="K2193" t="s">
        <v>151</v>
      </c>
      <c r="L2193" t="s">
        <v>21</v>
      </c>
      <c r="M2193" s="5">
        <v>172.26</v>
      </c>
    </row>
    <row r="2194" spans="1:13" x14ac:dyDescent="0.2">
      <c r="A2194" s="2">
        <v>45036</v>
      </c>
      <c r="B2194" s="3">
        <f t="shared" si="104"/>
        <v>2023</v>
      </c>
      <c r="C2194" t="str">
        <f t="shared" si="102"/>
        <v>2022-2023</v>
      </c>
      <c r="D2194" t="s">
        <v>147</v>
      </c>
      <c r="E2194" t="s">
        <v>88</v>
      </c>
      <c r="F2194" t="str">
        <f t="shared" si="103"/>
        <v>South Australia</v>
      </c>
      <c r="G2194" t="s">
        <v>32</v>
      </c>
      <c r="H2194">
        <v>5011</v>
      </c>
      <c r="I2194" t="s">
        <v>11</v>
      </c>
      <c r="J2194" t="s">
        <v>33</v>
      </c>
      <c r="K2194" t="s">
        <v>155</v>
      </c>
      <c r="L2194" t="s">
        <v>20</v>
      </c>
      <c r="M2194" s="5">
        <v>172.73000000000002</v>
      </c>
    </row>
    <row r="2195" spans="1:13" x14ac:dyDescent="0.2">
      <c r="A2195" s="2">
        <v>45477</v>
      </c>
      <c r="B2195" s="3">
        <f t="shared" si="104"/>
        <v>2025</v>
      </c>
      <c r="C2195" t="str">
        <f t="shared" si="102"/>
        <v>2024-2025</v>
      </c>
      <c r="D2195" t="s">
        <v>148</v>
      </c>
      <c r="E2195" t="s">
        <v>100</v>
      </c>
      <c r="F2195" t="str">
        <f t="shared" si="103"/>
        <v>Western Australia</v>
      </c>
      <c r="G2195" t="s">
        <v>48</v>
      </c>
      <c r="H2195">
        <v>6021</v>
      </c>
      <c r="I2195" t="s">
        <v>11</v>
      </c>
      <c r="J2195" t="s">
        <v>49</v>
      </c>
      <c r="K2195" t="s">
        <v>154</v>
      </c>
      <c r="L2195" t="s">
        <v>14</v>
      </c>
      <c r="M2195" s="5">
        <v>172.82999999999998</v>
      </c>
    </row>
    <row r="2196" spans="1:13" x14ac:dyDescent="0.2">
      <c r="A2196" s="2">
        <v>45322</v>
      </c>
      <c r="B2196" s="3">
        <f t="shared" si="104"/>
        <v>2024</v>
      </c>
      <c r="C2196" t="str">
        <f t="shared" si="102"/>
        <v>2023-2024</v>
      </c>
      <c r="D2196" t="s">
        <v>147</v>
      </c>
      <c r="E2196" t="s">
        <v>133</v>
      </c>
      <c r="F2196" t="str">
        <f t="shared" si="103"/>
        <v>Queensland</v>
      </c>
      <c r="G2196" t="s">
        <v>35</v>
      </c>
      <c r="H2196">
        <v>4305</v>
      </c>
      <c r="I2196" t="s">
        <v>11</v>
      </c>
      <c r="J2196" t="s">
        <v>104</v>
      </c>
      <c r="K2196" t="s">
        <v>149</v>
      </c>
      <c r="L2196" t="s">
        <v>15</v>
      </c>
      <c r="M2196" s="5">
        <v>173.71</v>
      </c>
    </row>
    <row r="2197" spans="1:13" x14ac:dyDescent="0.2">
      <c r="A2197" s="2">
        <v>45536</v>
      </c>
      <c r="B2197" s="3">
        <f t="shared" si="104"/>
        <v>2025</v>
      </c>
      <c r="C2197" t="str">
        <f t="shared" si="102"/>
        <v>2024-2025</v>
      </c>
      <c r="D2197" t="s">
        <v>147</v>
      </c>
      <c r="E2197" t="s">
        <v>146</v>
      </c>
      <c r="F2197" t="str">
        <f t="shared" si="103"/>
        <v>Victoria</v>
      </c>
      <c r="G2197" t="s">
        <v>45</v>
      </c>
      <c r="H2197">
        <v>3353</v>
      </c>
      <c r="I2197" t="s">
        <v>11</v>
      </c>
      <c r="J2197" t="s">
        <v>60</v>
      </c>
      <c r="K2197" t="s">
        <v>157</v>
      </c>
      <c r="L2197" t="s">
        <v>22</v>
      </c>
      <c r="M2197" s="5">
        <v>174.04</v>
      </c>
    </row>
    <row r="2198" spans="1:13" x14ac:dyDescent="0.2">
      <c r="A2198" s="2">
        <v>45086</v>
      </c>
      <c r="B2198" s="3">
        <f t="shared" si="104"/>
        <v>2023</v>
      </c>
      <c r="C2198" t="str">
        <f t="shared" si="102"/>
        <v>2022-2023</v>
      </c>
      <c r="D2198" t="s">
        <v>147</v>
      </c>
      <c r="E2198" t="s">
        <v>56</v>
      </c>
      <c r="F2198" t="str">
        <f t="shared" si="103"/>
        <v>Northern Territory</v>
      </c>
      <c r="G2198" t="s">
        <v>29</v>
      </c>
      <c r="H2198">
        <v>870</v>
      </c>
      <c r="I2198" t="s">
        <v>11</v>
      </c>
      <c r="J2198" t="s">
        <v>30</v>
      </c>
      <c r="K2198" t="s">
        <v>149</v>
      </c>
      <c r="L2198" t="s">
        <v>15</v>
      </c>
      <c r="M2198" s="5">
        <v>174.35</v>
      </c>
    </row>
    <row r="2199" spans="1:13" x14ac:dyDescent="0.2">
      <c r="A2199" s="2">
        <v>45250</v>
      </c>
      <c r="B2199" s="3">
        <f t="shared" si="104"/>
        <v>2024</v>
      </c>
      <c r="C2199" t="str">
        <f t="shared" si="102"/>
        <v>2023-2024</v>
      </c>
      <c r="D2199" t="s">
        <v>147</v>
      </c>
      <c r="E2199" t="s">
        <v>82</v>
      </c>
      <c r="F2199" t="str">
        <f t="shared" si="103"/>
        <v>Queensland</v>
      </c>
      <c r="G2199" t="s">
        <v>35</v>
      </c>
      <c r="H2199">
        <v>4012</v>
      </c>
      <c r="I2199" t="s">
        <v>11</v>
      </c>
      <c r="J2199" t="s">
        <v>43</v>
      </c>
      <c r="K2199" t="s">
        <v>149</v>
      </c>
      <c r="L2199" t="s">
        <v>15</v>
      </c>
      <c r="M2199" s="5">
        <v>174.60000000000002</v>
      </c>
    </row>
    <row r="2200" spans="1:13" x14ac:dyDescent="0.2">
      <c r="A2200" s="2">
        <v>45475</v>
      </c>
      <c r="B2200" s="3">
        <f t="shared" si="104"/>
        <v>2025</v>
      </c>
      <c r="C2200" t="str">
        <f t="shared" si="102"/>
        <v>2024-2025</v>
      </c>
      <c r="D2200" t="s">
        <v>148</v>
      </c>
      <c r="E2200" t="s">
        <v>66</v>
      </c>
      <c r="F2200" t="str">
        <f t="shared" si="103"/>
        <v>South Australia</v>
      </c>
      <c r="G2200" t="s">
        <v>32</v>
      </c>
      <c r="H2200">
        <v>5169</v>
      </c>
      <c r="I2200" t="s">
        <v>11</v>
      </c>
      <c r="J2200" t="s">
        <v>33</v>
      </c>
      <c r="K2200" t="s">
        <v>152</v>
      </c>
      <c r="L2200" t="s">
        <v>13</v>
      </c>
      <c r="M2200" s="5">
        <v>174.74</v>
      </c>
    </row>
    <row r="2201" spans="1:13" x14ac:dyDescent="0.2">
      <c r="A2201" s="2">
        <v>45395</v>
      </c>
      <c r="B2201" s="3">
        <f t="shared" si="104"/>
        <v>2024</v>
      </c>
      <c r="C2201" t="str">
        <f t="shared" si="102"/>
        <v>2023-2024</v>
      </c>
      <c r="D2201" t="s">
        <v>147</v>
      </c>
      <c r="E2201" t="s">
        <v>115</v>
      </c>
      <c r="F2201" t="str">
        <f t="shared" si="103"/>
        <v>Western Australia</v>
      </c>
      <c r="G2201" t="s">
        <v>48</v>
      </c>
      <c r="H2201">
        <v>6280</v>
      </c>
      <c r="I2201" t="s">
        <v>11</v>
      </c>
      <c r="J2201" t="s">
        <v>94</v>
      </c>
      <c r="K2201" t="s">
        <v>154</v>
      </c>
      <c r="L2201" t="s">
        <v>14</v>
      </c>
      <c r="M2201" s="5">
        <v>174.82</v>
      </c>
    </row>
    <row r="2202" spans="1:13" x14ac:dyDescent="0.2">
      <c r="A2202" s="2">
        <v>45452</v>
      </c>
      <c r="B2202" s="3">
        <f t="shared" si="104"/>
        <v>2024</v>
      </c>
      <c r="C2202" t="str">
        <f t="shared" si="102"/>
        <v>2023-2024</v>
      </c>
      <c r="D2202" t="s">
        <v>148</v>
      </c>
      <c r="E2202" t="s">
        <v>42</v>
      </c>
      <c r="F2202" t="str">
        <f t="shared" si="103"/>
        <v>Queensland</v>
      </c>
      <c r="G2202" t="s">
        <v>35</v>
      </c>
      <c r="H2202">
        <v>4053</v>
      </c>
      <c r="I2202" t="s">
        <v>11</v>
      </c>
      <c r="J2202" t="s">
        <v>43</v>
      </c>
      <c r="K2202" t="s">
        <v>154</v>
      </c>
      <c r="L2202" t="s">
        <v>14</v>
      </c>
      <c r="M2202" s="5">
        <v>174.94</v>
      </c>
    </row>
    <row r="2203" spans="1:13" x14ac:dyDescent="0.2">
      <c r="A2203" s="2">
        <v>45389</v>
      </c>
      <c r="B2203" s="3">
        <f t="shared" si="104"/>
        <v>2024</v>
      </c>
      <c r="C2203" t="str">
        <f t="shared" si="102"/>
        <v>2023-2024</v>
      </c>
      <c r="D2203" t="s">
        <v>147</v>
      </c>
      <c r="E2203" t="s">
        <v>109</v>
      </c>
      <c r="F2203" t="str">
        <f t="shared" si="103"/>
        <v>New South Wales</v>
      </c>
      <c r="G2203" t="s">
        <v>10</v>
      </c>
      <c r="H2203">
        <v>2480</v>
      </c>
      <c r="I2203" t="s">
        <v>11</v>
      </c>
      <c r="J2203" t="s">
        <v>68</v>
      </c>
      <c r="K2203" t="s">
        <v>155</v>
      </c>
      <c r="L2203" t="s">
        <v>20</v>
      </c>
      <c r="M2203" s="5">
        <v>175.01000000000002</v>
      </c>
    </row>
    <row r="2204" spans="1:13" x14ac:dyDescent="0.2">
      <c r="A2204" s="2">
        <v>45056</v>
      </c>
      <c r="B2204" s="3">
        <f t="shared" si="104"/>
        <v>2023</v>
      </c>
      <c r="C2204" t="str">
        <f t="shared" si="102"/>
        <v>2022-2023</v>
      </c>
      <c r="D2204" t="s">
        <v>147</v>
      </c>
      <c r="E2204" t="s">
        <v>129</v>
      </c>
      <c r="F2204" t="str">
        <f t="shared" si="103"/>
        <v>Tasmania</v>
      </c>
      <c r="G2204" t="s">
        <v>70</v>
      </c>
      <c r="H2204">
        <v>7010</v>
      </c>
      <c r="I2204" t="s">
        <v>11</v>
      </c>
      <c r="J2204" t="s">
        <v>71</v>
      </c>
      <c r="K2204" t="s">
        <v>155</v>
      </c>
      <c r="L2204" t="s">
        <v>20</v>
      </c>
      <c r="M2204" s="5">
        <v>175.07</v>
      </c>
    </row>
    <row r="2205" spans="1:13" x14ac:dyDescent="0.2">
      <c r="A2205" s="2">
        <v>45507</v>
      </c>
      <c r="B2205" s="3">
        <f t="shared" si="104"/>
        <v>2025</v>
      </c>
      <c r="C2205" t="str">
        <f t="shared" si="102"/>
        <v>2024-2025</v>
      </c>
      <c r="D2205" t="s">
        <v>147</v>
      </c>
      <c r="E2205" t="s">
        <v>75</v>
      </c>
      <c r="F2205" t="str">
        <f t="shared" si="103"/>
        <v>Victoria</v>
      </c>
      <c r="G2205" t="s">
        <v>45</v>
      </c>
      <c r="H2205">
        <v>3630</v>
      </c>
      <c r="I2205" t="s">
        <v>11</v>
      </c>
      <c r="J2205" t="s">
        <v>55</v>
      </c>
      <c r="K2205" t="s">
        <v>152</v>
      </c>
      <c r="L2205" t="s">
        <v>13</v>
      </c>
      <c r="M2205" s="5">
        <v>175.13</v>
      </c>
    </row>
    <row r="2206" spans="1:13" x14ac:dyDescent="0.2">
      <c r="A2206" s="2">
        <v>45018</v>
      </c>
      <c r="B2206" s="3">
        <f t="shared" si="104"/>
        <v>2023</v>
      </c>
      <c r="C2206" t="str">
        <f t="shared" si="102"/>
        <v>2022-2023</v>
      </c>
      <c r="D2206" t="s">
        <v>147</v>
      </c>
      <c r="E2206" t="s">
        <v>50</v>
      </c>
      <c r="F2206" t="str">
        <f t="shared" si="103"/>
        <v>Queensland</v>
      </c>
      <c r="G2206" t="s">
        <v>35</v>
      </c>
      <c r="H2206">
        <v>4703</v>
      </c>
      <c r="I2206" t="s">
        <v>11</v>
      </c>
      <c r="J2206" t="s">
        <v>51</v>
      </c>
      <c r="K2206" t="s">
        <v>155</v>
      </c>
      <c r="L2206" t="s">
        <v>20</v>
      </c>
      <c r="M2206" s="5">
        <v>175.13</v>
      </c>
    </row>
    <row r="2207" spans="1:13" x14ac:dyDescent="0.2">
      <c r="A2207" s="2">
        <v>45421</v>
      </c>
      <c r="B2207" s="3">
        <f t="shared" si="104"/>
        <v>2024</v>
      </c>
      <c r="C2207" t="str">
        <f t="shared" si="102"/>
        <v>2023-2024</v>
      </c>
      <c r="D2207" t="s">
        <v>148</v>
      </c>
      <c r="E2207" t="s">
        <v>143</v>
      </c>
      <c r="F2207" t="str">
        <f t="shared" si="103"/>
        <v>New South Wales</v>
      </c>
      <c r="G2207" t="s">
        <v>10</v>
      </c>
      <c r="H2207">
        <v>2154</v>
      </c>
      <c r="I2207" t="s">
        <v>11</v>
      </c>
      <c r="J2207" t="s">
        <v>27</v>
      </c>
      <c r="K2207" t="s">
        <v>149</v>
      </c>
      <c r="L2207" t="s">
        <v>15</v>
      </c>
      <c r="M2207" s="5">
        <v>175.76000000000002</v>
      </c>
    </row>
    <row r="2208" spans="1:13" x14ac:dyDescent="0.2">
      <c r="A2208" s="2">
        <v>45227</v>
      </c>
      <c r="B2208" s="3">
        <f t="shared" si="104"/>
        <v>2024</v>
      </c>
      <c r="C2208" t="str">
        <f t="shared" si="102"/>
        <v>2023-2024</v>
      </c>
      <c r="D2208" t="s">
        <v>148</v>
      </c>
      <c r="E2208" t="s">
        <v>112</v>
      </c>
      <c r="F2208" t="str">
        <f t="shared" si="103"/>
        <v>Victoria</v>
      </c>
      <c r="G2208" t="s">
        <v>45</v>
      </c>
      <c r="H2208">
        <v>3076</v>
      </c>
      <c r="I2208" t="s">
        <v>11</v>
      </c>
      <c r="J2208" t="s">
        <v>46</v>
      </c>
      <c r="K2208" t="s">
        <v>149</v>
      </c>
      <c r="L2208" t="s">
        <v>15</v>
      </c>
      <c r="M2208" s="5">
        <v>175.79999999999998</v>
      </c>
    </row>
    <row r="2209" spans="1:13" x14ac:dyDescent="0.2">
      <c r="A2209" s="2">
        <v>45394</v>
      </c>
      <c r="B2209" s="3">
        <f t="shared" si="104"/>
        <v>2024</v>
      </c>
      <c r="C2209" t="str">
        <f t="shared" si="102"/>
        <v>2023-2024</v>
      </c>
      <c r="D2209" t="s">
        <v>148</v>
      </c>
      <c r="E2209" t="s">
        <v>59</v>
      </c>
      <c r="F2209" t="str">
        <f t="shared" si="103"/>
        <v>Victoria</v>
      </c>
      <c r="G2209" t="s">
        <v>45</v>
      </c>
      <c r="H2209">
        <v>3280</v>
      </c>
      <c r="I2209" t="s">
        <v>11</v>
      </c>
      <c r="J2209" t="s">
        <v>60</v>
      </c>
      <c r="K2209" t="s">
        <v>154</v>
      </c>
      <c r="L2209" t="s">
        <v>14</v>
      </c>
      <c r="M2209" s="5">
        <v>175.86</v>
      </c>
    </row>
    <row r="2210" spans="1:13" x14ac:dyDescent="0.2">
      <c r="A2210" s="2">
        <v>45546</v>
      </c>
      <c r="B2210" s="3">
        <f t="shared" si="104"/>
        <v>2025</v>
      </c>
      <c r="C2210" t="str">
        <f t="shared" si="102"/>
        <v>2024-2025</v>
      </c>
      <c r="D2210" t="s">
        <v>148</v>
      </c>
      <c r="E2210" t="s">
        <v>105</v>
      </c>
      <c r="F2210" t="str">
        <f t="shared" si="103"/>
        <v>Victoria</v>
      </c>
      <c r="G2210" t="s">
        <v>45</v>
      </c>
      <c r="H2210">
        <v>3500</v>
      </c>
      <c r="I2210" t="s">
        <v>11</v>
      </c>
      <c r="J2210" t="s">
        <v>60</v>
      </c>
      <c r="K2210" t="s">
        <v>154</v>
      </c>
      <c r="L2210" t="s">
        <v>14</v>
      </c>
      <c r="M2210" s="5">
        <v>176.12</v>
      </c>
    </row>
    <row r="2211" spans="1:13" x14ac:dyDescent="0.2">
      <c r="A2211" s="2">
        <v>45000</v>
      </c>
      <c r="B2211" s="3">
        <f t="shared" si="104"/>
        <v>2023</v>
      </c>
      <c r="C2211" t="str">
        <f t="shared" si="102"/>
        <v>2022-2023</v>
      </c>
      <c r="D2211" t="s">
        <v>147</v>
      </c>
      <c r="E2211" t="s">
        <v>130</v>
      </c>
      <c r="F2211" t="str">
        <f t="shared" si="103"/>
        <v>South Australia</v>
      </c>
      <c r="G2211" t="s">
        <v>32</v>
      </c>
      <c r="H2211">
        <v>5290</v>
      </c>
      <c r="I2211" t="s">
        <v>11</v>
      </c>
      <c r="J2211" t="s">
        <v>38</v>
      </c>
      <c r="K2211" t="s">
        <v>152</v>
      </c>
      <c r="L2211" t="s">
        <v>13</v>
      </c>
      <c r="M2211" s="5">
        <v>176.19</v>
      </c>
    </row>
    <row r="2212" spans="1:13" x14ac:dyDescent="0.2">
      <c r="A2212" s="2">
        <v>45418</v>
      </c>
      <c r="B2212" s="3">
        <f t="shared" si="104"/>
        <v>2024</v>
      </c>
      <c r="C2212" t="str">
        <f t="shared" si="102"/>
        <v>2023-2024</v>
      </c>
      <c r="D2212" t="s">
        <v>147</v>
      </c>
      <c r="E2212" t="s">
        <v>144</v>
      </c>
      <c r="F2212" t="str">
        <f t="shared" si="103"/>
        <v>Queensland</v>
      </c>
      <c r="G2212" t="s">
        <v>35</v>
      </c>
      <c r="H2212">
        <v>4566</v>
      </c>
      <c r="I2212" t="s">
        <v>11</v>
      </c>
      <c r="J2212" t="s">
        <v>120</v>
      </c>
      <c r="K2212" t="s">
        <v>152</v>
      </c>
      <c r="L2212" t="s">
        <v>13</v>
      </c>
      <c r="M2212" s="5">
        <v>176.37</v>
      </c>
    </row>
    <row r="2213" spans="1:13" x14ac:dyDescent="0.2">
      <c r="A2213" s="2">
        <v>45489</v>
      </c>
      <c r="B2213" s="3">
        <f t="shared" si="104"/>
        <v>2025</v>
      </c>
      <c r="C2213" t="str">
        <f t="shared" si="102"/>
        <v>2024-2025</v>
      </c>
      <c r="D2213" t="s">
        <v>147</v>
      </c>
      <c r="E2213" t="s">
        <v>92</v>
      </c>
      <c r="F2213" t="str">
        <f t="shared" si="103"/>
        <v>Queensland</v>
      </c>
      <c r="G2213" t="s">
        <v>35</v>
      </c>
      <c r="H2213">
        <v>4068</v>
      </c>
      <c r="I2213" t="s">
        <v>11</v>
      </c>
      <c r="J2213" t="s">
        <v>43</v>
      </c>
      <c r="K2213" t="s">
        <v>156</v>
      </c>
      <c r="L2213" t="s">
        <v>17</v>
      </c>
      <c r="M2213" s="5">
        <v>176.54</v>
      </c>
    </row>
    <row r="2214" spans="1:13" x14ac:dyDescent="0.2">
      <c r="A2214" s="2">
        <v>45085</v>
      </c>
      <c r="B2214" s="3">
        <f t="shared" si="104"/>
        <v>2023</v>
      </c>
      <c r="C2214" t="str">
        <f t="shared" si="102"/>
        <v>2022-2023</v>
      </c>
      <c r="D2214" t="s">
        <v>147</v>
      </c>
      <c r="E2214" t="s">
        <v>97</v>
      </c>
      <c r="F2214" t="str">
        <f t="shared" si="103"/>
        <v>Tasmania</v>
      </c>
      <c r="G2214" t="s">
        <v>70</v>
      </c>
      <c r="H2214">
        <v>7250</v>
      </c>
      <c r="I2214" t="s">
        <v>11</v>
      </c>
      <c r="J2214" t="s">
        <v>71</v>
      </c>
      <c r="K2214" t="s">
        <v>155</v>
      </c>
      <c r="L2214" t="s">
        <v>20</v>
      </c>
      <c r="M2214" s="5">
        <v>176.66</v>
      </c>
    </row>
    <row r="2215" spans="1:13" x14ac:dyDescent="0.2">
      <c r="A2215" s="2">
        <v>45331</v>
      </c>
      <c r="B2215" s="3">
        <f t="shared" si="104"/>
        <v>2024</v>
      </c>
      <c r="C2215" t="str">
        <f t="shared" si="102"/>
        <v>2023-2024</v>
      </c>
      <c r="D2215" t="s">
        <v>147</v>
      </c>
      <c r="E2215" t="s">
        <v>115</v>
      </c>
      <c r="F2215" t="str">
        <f t="shared" si="103"/>
        <v>Western Australia</v>
      </c>
      <c r="G2215" t="s">
        <v>48</v>
      </c>
      <c r="H2215">
        <v>6280</v>
      </c>
      <c r="I2215" t="s">
        <v>11</v>
      </c>
      <c r="J2215" t="s">
        <v>94</v>
      </c>
      <c r="K2215" t="s">
        <v>151</v>
      </c>
      <c r="L2215" t="s">
        <v>21</v>
      </c>
      <c r="M2215" s="5">
        <v>176.79000000000002</v>
      </c>
    </row>
    <row r="2216" spans="1:13" x14ac:dyDescent="0.2">
      <c r="A2216" s="2">
        <v>45404</v>
      </c>
      <c r="B2216" s="3">
        <f t="shared" si="104"/>
        <v>2024</v>
      </c>
      <c r="C2216" t="str">
        <f t="shared" si="102"/>
        <v>2023-2024</v>
      </c>
      <c r="D2216" t="s">
        <v>148</v>
      </c>
      <c r="E2216" t="s">
        <v>100</v>
      </c>
      <c r="F2216" t="str">
        <f t="shared" si="103"/>
        <v>Western Australia</v>
      </c>
      <c r="G2216" t="s">
        <v>48</v>
      </c>
      <c r="H2216">
        <v>6021</v>
      </c>
      <c r="I2216" t="s">
        <v>11</v>
      </c>
      <c r="J2216" t="s">
        <v>49</v>
      </c>
      <c r="K2216" t="s">
        <v>150</v>
      </c>
      <c r="L2216" t="s">
        <v>18</v>
      </c>
      <c r="M2216" s="5">
        <v>176.81</v>
      </c>
    </row>
    <row r="2217" spans="1:13" x14ac:dyDescent="0.2">
      <c r="A2217" s="2">
        <v>45298</v>
      </c>
      <c r="B2217" s="3">
        <f t="shared" si="104"/>
        <v>2024</v>
      </c>
      <c r="C2217" t="str">
        <f t="shared" si="102"/>
        <v>2023-2024</v>
      </c>
      <c r="D2217" t="s">
        <v>147</v>
      </c>
      <c r="E2217" t="s">
        <v>123</v>
      </c>
      <c r="F2217" t="str">
        <f t="shared" si="103"/>
        <v>Western Australia</v>
      </c>
      <c r="G2217" t="s">
        <v>48</v>
      </c>
      <c r="H2217">
        <v>6109</v>
      </c>
      <c r="I2217" t="s">
        <v>11</v>
      </c>
      <c r="J2217" t="s">
        <v>94</v>
      </c>
      <c r="K2217" t="s">
        <v>19</v>
      </c>
      <c r="L2217" t="s">
        <v>23</v>
      </c>
      <c r="M2217" s="5">
        <v>177.19</v>
      </c>
    </row>
    <row r="2218" spans="1:13" x14ac:dyDescent="0.2">
      <c r="A2218" s="2">
        <v>45229</v>
      </c>
      <c r="B2218" s="3">
        <f t="shared" si="104"/>
        <v>2024</v>
      </c>
      <c r="C2218" t="str">
        <f t="shared" si="102"/>
        <v>2023-2024</v>
      </c>
      <c r="D2218" t="s">
        <v>148</v>
      </c>
      <c r="E2218" t="s">
        <v>98</v>
      </c>
      <c r="F2218" t="str">
        <f t="shared" si="103"/>
        <v>Victoria</v>
      </c>
      <c r="G2218" t="s">
        <v>45</v>
      </c>
      <c r="H2218">
        <v>3429</v>
      </c>
      <c r="I2218" t="s">
        <v>11</v>
      </c>
      <c r="J2218" t="s">
        <v>60</v>
      </c>
      <c r="K2218" t="s">
        <v>156</v>
      </c>
      <c r="L2218" t="s">
        <v>17</v>
      </c>
      <c r="M2218" s="5">
        <v>177.74</v>
      </c>
    </row>
    <row r="2219" spans="1:13" x14ac:dyDescent="0.2">
      <c r="A2219" s="2">
        <v>45248</v>
      </c>
      <c r="B2219" s="3">
        <f t="shared" si="104"/>
        <v>2024</v>
      </c>
      <c r="C2219" t="str">
        <f t="shared" si="102"/>
        <v>2023-2024</v>
      </c>
      <c r="D2219" t="s">
        <v>148</v>
      </c>
      <c r="E2219" t="s">
        <v>66</v>
      </c>
      <c r="F2219" t="str">
        <f t="shared" si="103"/>
        <v>South Australia</v>
      </c>
      <c r="G2219" t="s">
        <v>32</v>
      </c>
      <c r="H2219">
        <v>5169</v>
      </c>
      <c r="I2219" t="s">
        <v>11</v>
      </c>
      <c r="J2219" t="s">
        <v>33</v>
      </c>
      <c r="K2219" t="s">
        <v>154</v>
      </c>
      <c r="L2219" t="s">
        <v>14</v>
      </c>
      <c r="M2219" s="5">
        <v>177.9</v>
      </c>
    </row>
    <row r="2220" spans="1:13" x14ac:dyDescent="0.2">
      <c r="A2220" s="2">
        <v>45201</v>
      </c>
      <c r="B2220" s="3">
        <f t="shared" si="104"/>
        <v>2024</v>
      </c>
      <c r="C2220" t="str">
        <f t="shared" si="102"/>
        <v>2023-2024</v>
      </c>
      <c r="D2220" t="s">
        <v>148</v>
      </c>
      <c r="E2220" t="s">
        <v>100</v>
      </c>
      <c r="F2220" t="str">
        <f t="shared" si="103"/>
        <v>Western Australia</v>
      </c>
      <c r="G2220" t="s">
        <v>48</v>
      </c>
      <c r="H2220">
        <v>6021</v>
      </c>
      <c r="I2220" t="s">
        <v>11</v>
      </c>
      <c r="J2220" t="s">
        <v>49</v>
      </c>
      <c r="K2220" t="s">
        <v>154</v>
      </c>
      <c r="L2220" t="s">
        <v>14</v>
      </c>
      <c r="M2220" s="5">
        <v>177.91</v>
      </c>
    </row>
    <row r="2221" spans="1:13" x14ac:dyDescent="0.2">
      <c r="A2221" s="2">
        <v>45316</v>
      </c>
      <c r="B2221" s="3">
        <f t="shared" si="104"/>
        <v>2024</v>
      </c>
      <c r="C2221" t="str">
        <f t="shared" si="102"/>
        <v>2023-2024</v>
      </c>
      <c r="D2221" t="s">
        <v>147</v>
      </c>
      <c r="E2221" t="s">
        <v>82</v>
      </c>
      <c r="F2221" t="str">
        <f t="shared" si="103"/>
        <v>Queensland</v>
      </c>
      <c r="G2221" t="s">
        <v>35</v>
      </c>
      <c r="H2221">
        <v>4012</v>
      </c>
      <c r="I2221" t="s">
        <v>11</v>
      </c>
      <c r="J2221" t="s">
        <v>43</v>
      </c>
      <c r="K2221" t="s">
        <v>151</v>
      </c>
      <c r="L2221" t="s">
        <v>21</v>
      </c>
      <c r="M2221" s="5">
        <v>178.39000000000001</v>
      </c>
    </row>
    <row r="2222" spans="1:13" x14ac:dyDescent="0.2">
      <c r="A2222" s="2">
        <v>44982</v>
      </c>
      <c r="B2222" s="3">
        <f t="shared" si="104"/>
        <v>2023</v>
      </c>
      <c r="C2222" t="str">
        <f t="shared" si="102"/>
        <v>2022-2023</v>
      </c>
      <c r="D2222" t="s">
        <v>147</v>
      </c>
      <c r="E2222" t="s">
        <v>131</v>
      </c>
      <c r="F2222" t="str">
        <f t="shared" si="103"/>
        <v>Western Australia</v>
      </c>
      <c r="G2222" t="s">
        <v>48</v>
      </c>
      <c r="H2222">
        <v>6530</v>
      </c>
      <c r="I2222" t="s">
        <v>11</v>
      </c>
      <c r="J2222" t="s">
        <v>77</v>
      </c>
      <c r="K2222" t="s">
        <v>157</v>
      </c>
      <c r="L2222" t="s">
        <v>22</v>
      </c>
      <c r="M2222" s="5">
        <v>179.13</v>
      </c>
    </row>
    <row r="2223" spans="1:13" x14ac:dyDescent="0.2">
      <c r="A2223" s="2">
        <v>45248</v>
      </c>
      <c r="B2223" s="3">
        <f t="shared" si="104"/>
        <v>2024</v>
      </c>
      <c r="C2223" t="str">
        <f t="shared" si="102"/>
        <v>2023-2024</v>
      </c>
      <c r="D2223" t="s">
        <v>148</v>
      </c>
      <c r="E2223" t="s">
        <v>105</v>
      </c>
      <c r="F2223" t="str">
        <f t="shared" si="103"/>
        <v>Victoria</v>
      </c>
      <c r="G2223" t="s">
        <v>45</v>
      </c>
      <c r="H2223">
        <v>3500</v>
      </c>
      <c r="I2223" t="s">
        <v>11</v>
      </c>
      <c r="J2223" t="s">
        <v>60</v>
      </c>
      <c r="K2223" t="s">
        <v>155</v>
      </c>
      <c r="L2223" t="s">
        <v>20</v>
      </c>
      <c r="M2223" s="5">
        <v>179.66</v>
      </c>
    </row>
    <row r="2224" spans="1:13" x14ac:dyDescent="0.2">
      <c r="A2224" s="2">
        <v>45464</v>
      </c>
      <c r="B2224" s="3">
        <f t="shared" si="104"/>
        <v>2024</v>
      </c>
      <c r="C2224" t="str">
        <f t="shared" si="102"/>
        <v>2023-2024</v>
      </c>
      <c r="D2224" t="s">
        <v>147</v>
      </c>
      <c r="E2224" t="s">
        <v>86</v>
      </c>
      <c r="F2224" t="str">
        <f t="shared" si="103"/>
        <v>New South Wales</v>
      </c>
      <c r="G2224" t="s">
        <v>10</v>
      </c>
      <c r="H2224">
        <v>2064</v>
      </c>
      <c r="I2224" t="s">
        <v>11</v>
      </c>
      <c r="J2224" t="s">
        <v>12</v>
      </c>
      <c r="K2224" t="s">
        <v>156</v>
      </c>
      <c r="L2224" t="s">
        <v>17</v>
      </c>
      <c r="M2224" s="5">
        <v>179.69</v>
      </c>
    </row>
    <row r="2225" spans="1:13" x14ac:dyDescent="0.2">
      <c r="A2225" s="2">
        <v>45139</v>
      </c>
      <c r="B2225" s="3">
        <f t="shared" si="104"/>
        <v>2024</v>
      </c>
      <c r="C2225" t="str">
        <f t="shared" si="102"/>
        <v>2023-2024</v>
      </c>
      <c r="D2225" t="s">
        <v>148</v>
      </c>
      <c r="E2225" t="s">
        <v>100</v>
      </c>
      <c r="F2225" t="str">
        <f t="shared" si="103"/>
        <v>Western Australia</v>
      </c>
      <c r="G2225" t="s">
        <v>48</v>
      </c>
      <c r="H2225">
        <v>6021</v>
      </c>
      <c r="I2225" t="s">
        <v>11</v>
      </c>
      <c r="J2225" t="s">
        <v>49</v>
      </c>
      <c r="K2225" t="s">
        <v>151</v>
      </c>
      <c r="L2225" t="s">
        <v>21</v>
      </c>
      <c r="M2225" s="5">
        <v>179.7</v>
      </c>
    </row>
    <row r="2226" spans="1:13" x14ac:dyDescent="0.2">
      <c r="A2226" s="2">
        <v>45124</v>
      </c>
      <c r="B2226" s="3">
        <f t="shared" si="104"/>
        <v>2024</v>
      </c>
      <c r="C2226" t="str">
        <f t="shared" si="102"/>
        <v>2023-2024</v>
      </c>
      <c r="D2226" t="s">
        <v>148</v>
      </c>
      <c r="E2226" t="s">
        <v>89</v>
      </c>
      <c r="F2226" t="str">
        <f t="shared" si="103"/>
        <v>Queensland</v>
      </c>
      <c r="G2226" t="s">
        <v>35</v>
      </c>
      <c r="H2226">
        <v>4655</v>
      </c>
      <c r="I2226" t="s">
        <v>11</v>
      </c>
      <c r="J2226" t="s">
        <v>51</v>
      </c>
      <c r="K2226" t="s">
        <v>151</v>
      </c>
      <c r="L2226" t="s">
        <v>21</v>
      </c>
      <c r="M2226" s="5">
        <v>179.7</v>
      </c>
    </row>
    <row r="2227" spans="1:13" x14ac:dyDescent="0.2">
      <c r="A2227" s="2">
        <v>45374</v>
      </c>
      <c r="B2227" s="3">
        <f t="shared" si="104"/>
        <v>2024</v>
      </c>
      <c r="C2227" t="str">
        <f t="shared" si="102"/>
        <v>2023-2024</v>
      </c>
      <c r="D2227" t="s">
        <v>147</v>
      </c>
      <c r="E2227" t="s">
        <v>67</v>
      </c>
      <c r="F2227" t="str">
        <f t="shared" si="103"/>
        <v>New South Wales</v>
      </c>
      <c r="G2227" t="s">
        <v>10</v>
      </c>
      <c r="H2227">
        <v>2478</v>
      </c>
      <c r="I2227" t="s">
        <v>11</v>
      </c>
      <c r="J2227" t="s">
        <v>68</v>
      </c>
      <c r="K2227" t="s">
        <v>151</v>
      </c>
      <c r="L2227" t="s">
        <v>21</v>
      </c>
      <c r="M2227" s="5">
        <v>179.82</v>
      </c>
    </row>
    <row r="2228" spans="1:13" x14ac:dyDescent="0.2">
      <c r="A2228" s="2">
        <v>45647</v>
      </c>
      <c r="B2228" s="3">
        <f t="shared" si="104"/>
        <v>2025</v>
      </c>
      <c r="C2228" t="str">
        <f t="shared" si="102"/>
        <v>2024-2025</v>
      </c>
      <c r="D2228" t="s">
        <v>147</v>
      </c>
      <c r="E2228" t="s">
        <v>82</v>
      </c>
      <c r="F2228" t="str">
        <f t="shared" si="103"/>
        <v>Queensland</v>
      </c>
      <c r="G2228" t="s">
        <v>35</v>
      </c>
      <c r="H2228">
        <v>4012</v>
      </c>
      <c r="I2228" t="s">
        <v>11</v>
      </c>
      <c r="J2228" t="s">
        <v>43</v>
      </c>
      <c r="K2228" t="s">
        <v>154</v>
      </c>
      <c r="L2228" t="s">
        <v>14</v>
      </c>
      <c r="M2228" s="5">
        <v>179.85000000000002</v>
      </c>
    </row>
    <row r="2229" spans="1:13" x14ac:dyDescent="0.2">
      <c r="A2229" s="2">
        <v>45013</v>
      </c>
      <c r="B2229" s="3">
        <f t="shared" si="104"/>
        <v>2023</v>
      </c>
      <c r="C2229" t="str">
        <f t="shared" si="102"/>
        <v>2022-2023</v>
      </c>
      <c r="D2229" t="s">
        <v>148</v>
      </c>
      <c r="E2229" t="s">
        <v>42</v>
      </c>
      <c r="F2229" t="str">
        <f t="shared" si="103"/>
        <v>Queensland</v>
      </c>
      <c r="G2229" t="s">
        <v>35</v>
      </c>
      <c r="H2229">
        <v>4053</v>
      </c>
      <c r="I2229" t="s">
        <v>11</v>
      </c>
      <c r="J2229" t="s">
        <v>43</v>
      </c>
      <c r="K2229" t="s">
        <v>151</v>
      </c>
      <c r="L2229" t="s">
        <v>21</v>
      </c>
      <c r="M2229" s="5">
        <v>179.94</v>
      </c>
    </row>
    <row r="2230" spans="1:13" x14ac:dyDescent="0.2">
      <c r="A2230" s="2">
        <v>45650</v>
      </c>
      <c r="B2230" s="3">
        <f t="shared" si="104"/>
        <v>2025</v>
      </c>
      <c r="C2230" t="str">
        <f t="shared" si="102"/>
        <v>2024-2025</v>
      </c>
      <c r="D2230" t="s">
        <v>147</v>
      </c>
      <c r="E2230" t="s">
        <v>50</v>
      </c>
      <c r="F2230" t="str">
        <f t="shared" si="103"/>
        <v>Queensland</v>
      </c>
      <c r="G2230" t="s">
        <v>35</v>
      </c>
      <c r="H2230">
        <v>4703</v>
      </c>
      <c r="I2230" t="s">
        <v>11</v>
      </c>
      <c r="J2230" t="s">
        <v>51</v>
      </c>
      <c r="K2230" t="s">
        <v>151</v>
      </c>
      <c r="L2230" t="s">
        <v>21</v>
      </c>
      <c r="M2230" s="5">
        <v>179.94</v>
      </c>
    </row>
    <row r="2231" spans="1:13" x14ac:dyDescent="0.2">
      <c r="A2231" s="2">
        <v>45225</v>
      </c>
      <c r="B2231" s="3">
        <f t="shared" si="104"/>
        <v>2024</v>
      </c>
      <c r="C2231" t="str">
        <f t="shared" si="102"/>
        <v>2023-2024</v>
      </c>
      <c r="D2231" t="s">
        <v>148</v>
      </c>
      <c r="E2231" t="s">
        <v>134</v>
      </c>
      <c r="F2231" t="str">
        <f t="shared" si="103"/>
        <v>Queensland</v>
      </c>
      <c r="G2231" t="s">
        <v>35</v>
      </c>
      <c r="H2231">
        <v>4825</v>
      </c>
      <c r="I2231" t="s">
        <v>11</v>
      </c>
      <c r="J2231" t="s">
        <v>36</v>
      </c>
      <c r="K2231" t="s">
        <v>155</v>
      </c>
      <c r="L2231" t="s">
        <v>20</v>
      </c>
      <c r="M2231" s="5">
        <v>180.70999999999998</v>
      </c>
    </row>
    <row r="2232" spans="1:13" x14ac:dyDescent="0.2">
      <c r="A2232" s="2">
        <v>45282</v>
      </c>
      <c r="B2232" s="3">
        <f t="shared" si="104"/>
        <v>2024</v>
      </c>
      <c r="C2232" t="str">
        <f t="shared" si="102"/>
        <v>2023-2024</v>
      </c>
      <c r="D2232" t="s">
        <v>147</v>
      </c>
      <c r="E2232" t="s">
        <v>98</v>
      </c>
      <c r="F2232" t="str">
        <f t="shared" si="103"/>
        <v>Victoria</v>
      </c>
      <c r="G2232" t="s">
        <v>45</v>
      </c>
      <c r="H2232">
        <v>3429</v>
      </c>
      <c r="I2232" t="s">
        <v>11</v>
      </c>
      <c r="J2232" t="s">
        <v>60</v>
      </c>
      <c r="K2232" t="s">
        <v>150</v>
      </c>
      <c r="L2232" t="s">
        <v>18</v>
      </c>
      <c r="M2232" s="5">
        <v>180.82999999999998</v>
      </c>
    </row>
    <row r="2233" spans="1:13" x14ac:dyDescent="0.2">
      <c r="A2233" s="2">
        <v>44950</v>
      </c>
      <c r="B2233" s="3">
        <f t="shared" si="104"/>
        <v>2023</v>
      </c>
      <c r="C2233" t="str">
        <f t="shared" si="102"/>
        <v>2022-2023</v>
      </c>
      <c r="D2233" t="s">
        <v>147</v>
      </c>
      <c r="E2233" t="s">
        <v>40</v>
      </c>
      <c r="F2233" t="str">
        <f t="shared" si="103"/>
        <v>New South Wales</v>
      </c>
      <c r="G2233" t="s">
        <v>10</v>
      </c>
      <c r="H2233">
        <v>2116</v>
      </c>
      <c r="I2233" t="s">
        <v>11</v>
      </c>
      <c r="J2233" t="s">
        <v>27</v>
      </c>
      <c r="K2233" t="s">
        <v>150</v>
      </c>
      <c r="L2233" t="s">
        <v>18</v>
      </c>
      <c r="M2233" s="5">
        <v>181.11</v>
      </c>
    </row>
    <row r="2234" spans="1:13" x14ac:dyDescent="0.2">
      <c r="A2234" s="2">
        <v>45570</v>
      </c>
      <c r="B2234" s="3">
        <f t="shared" si="104"/>
        <v>2025</v>
      </c>
      <c r="C2234" t="str">
        <f t="shared" si="102"/>
        <v>2024-2025</v>
      </c>
      <c r="D2234" t="s">
        <v>147</v>
      </c>
      <c r="E2234" t="s">
        <v>85</v>
      </c>
      <c r="F2234" t="str">
        <f t="shared" si="103"/>
        <v>Queensland</v>
      </c>
      <c r="G2234" t="s">
        <v>35</v>
      </c>
      <c r="H2234">
        <v>4883</v>
      </c>
      <c r="I2234" t="s">
        <v>11</v>
      </c>
      <c r="J2234" t="s">
        <v>36</v>
      </c>
      <c r="K2234" t="s">
        <v>19</v>
      </c>
      <c r="L2234" t="s">
        <v>23</v>
      </c>
      <c r="M2234" s="5">
        <v>181.29</v>
      </c>
    </row>
    <row r="2235" spans="1:13" x14ac:dyDescent="0.2">
      <c r="A2235" s="2">
        <v>45363</v>
      </c>
      <c r="B2235" s="3">
        <f t="shared" si="104"/>
        <v>2024</v>
      </c>
      <c r="C2235" t="str">
        <f t="shared" si="102"/>
        <v>2023-2024</v>
      </c>
      <c r="D2235" t="s">
        <v>147</v>
      </c>
      <c r="E2235" t="s">
        <v>88</v>
      </c>
      <c r="F2235" t="str">
        <f t="shared" si="103"/>
        <v>South Australia</v>
      </c>
      <c r="G2235" t="s">
        <v>32</v>
      </c>
      <c r="H2235">
        <v>5011</v>
      </c>
      <c r="I2235" t="s">
        <v>11</v>
      </c>
      <c r="J2235" t="s">
        <v>33</v>
      </c>
      <c r="K2235" t="s">
        <v>154</v>
      </c>
      <c r="L2235" t="s">
        <v>14</v>
      </c>
      <c r="M2235" s="5">
        <v>181.32000000000002</v>
      </c>
    </row>
    <row r="2236" spans="1:13" x14ac:dyDescent="0.2">
      <c r="A2236" s="2">
        <v>45643</v>
      </c>
      <c r="B2236" s="3">
        <f t="shared" si="104"/>
        <v>2025</v>
      </c>
      <c r="C2236" t="str">
        <f t="shared" si="102"/>
        <v>2024-2025</v>
      </c>
      <c r="D2236" t="s">
        <v>148</v>
      </c>
      <c r="E2236" t="s">
        <v>41</v>
      </c>
      <c r="F2236" t="str">
        <f t="shared" si="103"/>
        <v>New South Wales</v>
      </c>
      <c r="G2236" t="s">
        <v>10</v>
      </c>
      <c r="H2236">
        <v>2830</v>
      </c>
      <c r="I2236" t="s">
        <v>11</v>
      </c>
      <c r="J2236" t="s">
        <v>25</v>
      </c>
      <c r="K2236" t="s">
        <v>19</v>
      </c>
      <c r="L2236" t="s">
        <v>23</v>
      </c>
      <c r="M2236" s="5">
        <v>181.74</v>
      </c>
    </row>
    <row r="2237" spans="1:13" x14ac:dyDescent="0.2">
      <c r="A2237" s="2">
        <v>45189</v>
      </c>
      <c r="B2237" s="3">
        <f t="shared" si="104"/>
        <v>2024</v>
      </c>
      <c r="C2237" t="str">
        <f t="shared" si="102"/>
        <v>2023-2024</v>
      </c>
      <c r="D2237" t="s">
        <v>148</v>
      </c>
      <c r="E2237" t="s">
        <v>84</v>
      </c>
      <c r="F2237" t="str">
        <f t="shared" si="103"/>
        <v>Queensland</v>
      </c>
      <c r="G2237" t="s">
        <v>35</v>
      </c>
      <c r="H2237">
        <v>4740</v>
      </c>
      <c r="I2237" t="s">
        <v>11</v>
      </c>
      <c r="J2237" t="s">
        <v>51</v>
      </c>
      <c r="K2237" t="s">
        <v>152</v>
      </c>
      <c r="L2237" t="s">
        <v>13</v>
      </c>
      <c r="M2237" s="5">
        <v>181.75000000000003</v>
      </c>
    </row>
    <row r="2238" spans="1:13" x14ac:dyDescent="0.2">
      <c r="A2238" s="2">
        <v>45207</v>
      </c>
      <c r="B2238" s="3">
        <f t="shared" si="104"/>
        <v>2024</v>
      </c>
      <c r="C2238" t="str">
        <f t="shared" si="102"/>
        <v>2023-2024</v>
      </c>
      <c r="D2238" t="s">
        <v>148</v>
      </c>
      <c r="E2238" t="s">
        <v>121</v>
      </c>
      <c r="F2238" t="str">
        <f t="shared" si="103"/>
        <v>Queensland</v>
      </c>
      <c r="G2238" t="s">
        <v>35</v>
      </c>
      <c r="H2238">
        <v>4700</v>
      </c>
      <c r="I2238" t="s">
        <v>11</v>
      </c>
      <c r="J2238" t="s">
        <v>51</v>
      </c>
      <c r="K2238" t="s">
        <v>154</v>
      </c>
      <c r="L2238" t="s">
        <v>14</v>
      </c>
      <c r="M2238" s="5">
        <v>181.85</v>
      </c>
    </row>
    <row r="2239" spans="1:13" x14ac:dyDescent="0.2">
      <c r="A2239" s="2">
        <v>45497</v>
      </c>
      <c r="B2239" s="3">
        <f t="shared" si="104"/>
        <v>2025</v>
      </c>
      <c r="C2239" t="str">
        <f t="shared" si="102"/>
        <v>2024-2025</v>
      </c>
      <c r="D2239" t="s">
        <v>148</v>
      </c>
      <c r="E2239" t="s">
        <v>41</v>
      </c>
      <c r="F2239" t="str">
        <f t="shared" si="103"/>
        <v>New South Wales</v>
      </c>
      <c r="G2239" t="s">
        <v>10</v>
      </c>
      <c r="H2239">
        <v>2830</v>
      </c>
      <c r="I2239" t="s">
        <v>11</v>
      </c>
      <c r="J2239" t="s">
        <v>25</v>
      </c>
      <c r="K2239" t="s">
        <v>154</v>
      </c>
      <c r="L2239" t="s">
        <v>14</v>
      </c>
      <c r="M2239" s="5">
        <v>182.3</v>
      </c>
    </row>
    <row r="2240" spans="1:13" x14ac:dyDescent="0.2">
      <c r="A2240" s="2">
        <v>45377</v>
      </c>
      <c r="B2240" s="3">
        <f t="shared" si="104"/>
        <v>2024</v>
      </c>
      <c r="C2240" t="str">
        <f t="shared" si="102"/>
        <v>2023-2024</v>
      </c>
      <c r="D2240" t="s">
        <v>148</v>
      </c>
      <c r="E2240" t="s">
        <v>41</v>
      </c>
      <c r="F2240" t="str">
        <f t="shared" si="103"/>
        <v>New South Wales</v>
      </c>
      <c r="G2240" t="s">
        <v>10</v>
      </c>
      <c r="H2240">
        <v>2830</v>
      </c>
      <c r="I2240" t="s">
        <v>11</v>
      </c>
      <c r="J2240" t="s">
        <v>25</v>
      </c>
      <c r="K2240" t="s">
        <v>154</v>
      </c>
      <c r="L2240" t="s">
        <v>14</v>
      </c>
      <c r="M2240" s="5">
        <v>182.98000000000002</v>
      </c>
    </row>
    <row r="2241" spans="1:13" x14ac:dyDescent="0.2">
      <c r="A2241" s="2">
        <v>45260</v>
      </c>
      <c r="B2241" s="3">
        <f t="shared" si="104"/>
        <v>2024</v>
      </c>
      <c r="C2241" t="str">
        <f t="shared" si="102"/>
        <v>2023-2024</v>
      </c>
      <c r="D2241" t="s">
        <v>148</v>
      </c>
      <c r="E2241" t="s">
        <v>101</v>
      </c>
      <c r="F2241" t="str">
        <f t="shared" si="103"/>
        <v>Victoria</v>
      </c>
      <c r="G2241" t="s">
        <v>45</v>
      </c>
      <c r="H2241">
        <v>3131</v>
      </c>
      <c r="I2241" t="s">
        <v>11</v>
      </c>
      <c r="J2241" t="s">
        <v>63</v>
      </c>
      <c r="K2241" t="s">
        <v>150</v>
      </c>
      <c r="L2241" t="s">
        <v>18</v>
      </c>
      <c r="M2241" s="5">
        <v>183.33</v>
      </c>
    </row>
    <row r="2242" spans="1:13" x14ac:dyDescent="0.2">
      <c r="A2242" s="2">
        <v>45436</v>
      </c>
      <c r="B2242" s="3">
        <f t="shared" si="104"/>
        <v>2024</v>
      </c>
      <c r="C2242" t="str">
        <f t="shared" ref="C2242:C2305" si="105">IF(MONTH(A2242) &gt;= 7, YEAR(A2242) &amp; "-" &amp; YEAR(A2242) + 1, YEAR(A2242) - 1 &amp; "-" &amp; YEAR(A2242))</f>
        <v>2023-2024</v>
      </c>
      <c r="D2242" t="s">
        <v>148</v>
      </c>
      <c r="E2242" t="s">
        <v>59</v>
      </c>
      <c r="F2242" t="str">
        <f t="shared" ref="F2242:F2305" si="106">IF(G2242="WA","Western Australia",
IF(G2242="NSW","New South Wales",
IF(G2242="QLD","Queensland",
IF(G2242="VIC","Victoria",
IF(G2242="TAS","Tasmania",
IF(G2242="SA","South Australia",
IF(G2242="NT","Northern Territory",
IF(G2242="ACT","Australian Capital Territory",G2242))))))))</f>
        <v>Victoria</v>
      </c>
      <c r="G2242" t="s">
        <v>45</v>
      </c>
      <c r="H2242">
        <v>3280</v>
      </c>
      <c r="I2242" t="s">
        <v>11</v>
      </c>
      <c r="J2242" t="s">
        <v>60</v>
      </c>
      <c r="K2242" t="s">
        <v>152</v>
      </c>
      <c r="L2242" t="s">
        <v>13</v>
      </c>
      <c r="M2242" s="5">
        <v>183.35</v>
      </c>
    </row>
    <row r="2243" spans="1:13" x14ac:dyDescent="0.2">
      <c r="A2243" s="2">
        <v>45287</v>
      </c>
      <c r="B2243" s="3">
        <f t="shared" ref="B2243:B2306" si="107">IF(MONTH(A2243)&gt;=7,YEAR(A2243)+1,YEAR(A2243))</f>
        <v>2024</v>
      </c>
      <c r="C2243" t="str">
        <f t="shared" si="105"/>
        <v>2023-2024</v>
      </c>
      <c r="D2243" t="s">
        <v>148</v>
      </c>
      <c r="E2243" t="s">
        <v>101</v>
      </c>
      <c r="F2243" t="str">
        <f t="shared" si="106"/>
        <v>Victoria</v>
      </c>
      <c r="G2243" t="s">
        <v>45</v>
      </c>
      <c r="H2243">
        <v>3131</v>
      </c>
      <c r="I2243" t="s">
        <v>11</v>
      </c>
      <c r="J2243" t="s">
        <v>63</v>
      </c>
      <c r="K2243" t="s">
        <v>155</v>
      </c>
      <c r="L2243" t="s">
        <v>20</v>
      </c>
      <c r="M2243" s="5">
        <v>183.61</v>
      </c>
    </row>
    <row r="2244" spans="1:13" x14ac:dyDescent="0.2">
      <c r="A2244" s="2">
        <v>44969</v>
      </c>
      <c r="B2244" s="3">
        <f t="shared" si="107"/>
        <v>2023</v>
      </c>
      <c r="C2244" t="str">
        <f t="shared" si="105"/>
        <v>2022-2023</v>
      </c>
      <c r="D2244" t="s">
        <v>147</v>
      </c>
      <c r="E2244" t="s">
        <v>83</v>
      </c>
      <c r="F2244" t="str">
        <f t="shared" si="106"/>
        <v>New South Wales</v>
      </c>
      <c r="G2244" t="s">
        <v>10</v>
      </c>
      <c r="H2244">
        <v>2750</v>
      </c>
      <c r="I2244" t="s">
        <v>11</v>
      </c>
      <c r="J2244" t="s">
        <v>25</v>
      </c>
      <c r="K2244" t="s">
        <v>19</v>
      </c>
      <c r="L2244" t="s">
        <v>23</v>
      </c>
      <c r="M2244" s="5">
        <v>183.67000000000002</v>
      </c>
    </row>
    <row r="2245" spans="1:13" x14ac:dyDescent="0.2">
      <c r="A2245" s="2">
        <v>45566</v>
      </c>
      <c r="B2245" s="3">
        <f t="shared" si="107"/>
        <v>2025</v>
      </c>
      <c r="C2245" t="str">
        <f t="shared" si="105"/>
        <v>2024-2025</v>
      </c>
      <c r="D2245" t="s">
        <v>148</v>
      </c>
      <c r="E2245" t="s">
        <v>111</v>
      </c>
      <c r="F2245" t="str">
        <f t="shared" si="106"/>
        <v>New South Wales</v>
      </c>
      <c r="G2245" t="s">
        <v>10</v>
      </c>
      <c r="H2245">
        <v>2120</v>
      </c>
      <c r="I2245" t="s">
        <v>11</v>
      </c>
      <c r="J2245" t="s">
        <v>27</v>
      </c>
      <c r="K2245" t="s">
        <v>150</v>
      </c>
      <c r="L2245" t="s">
        <v>18</v>
      </c>
      <c r="M2245" s="5">
        <v>183.7</v>
      </c>
    </row>
    <row r="2246" spans="1:13" x14ac:dyDescent="0.2">
      <c r="A2246" s="2">
        <v>45429</v>
      </c>
      <c r="B2246" s="3">
        <f t="shared" si="107"/>
        <v>2024</v>
      </c>
      <c r="C2246" t="str">
        <f t="shared" si="105"/>
        <v>2023-2024</v>
      </c>
      <c r="D2246" t="s">
        <v>148</v>
      </c>
      <c r="E2246" t="s">
        <v>100</v>
      </c>
      <c r="F2246" t="str">
        <f t="shared" si="106"/>
        <v>Western Australia</v>
      </c>
      <c r="G2246" t="s">
        <v>48</v>
      </c>
      <c r="H2246">
        <v>6021</v>
      </c>
      <c r="I2246" t="s">
        <v>11</v>
      </c>
      <c r="J2246" t="s">
        <v>49</v>
      </c>
      <c r="K2246" t="s">
        <v>149</v>
      </c>
      <c r="L2246" t="s">
        <v>15</v>
      </c>
      <c r="M2246" s="5">
        <v>184.13000000000002</v>
      </c>
    </row>
    <row r="2247" spans="1:13" x14ac:dyDescent="0.2">
      <c r="A2247" s="2">
        <v>44942</v>
      </c>
      <c r="B2247" s="3">
        <f t="shared" si="107"/>
        <v>2023</v>
      </c>
      <c r="C2247" t="str">
        <f t="shared" si="105"/>
        <v>2022-2023</v>
      </c>
      <c r="D2247" t="s">
        <v>148</v>
      </c>
      <c r="E2247" t="s">
        <v>41</v>
      </c>
      <c r="F2247" t="str">
        <f t="shared" si="106"/>
        <v>New South Wales</v>
      </c>
      <c r="G2247" t="s">
        <v>10</v>
      </c>
      <c r="H2247">
        <v>2830</v>
      </c>
      <c r="I2247" t="s">
        <v>11</v>
      </c>
      <c r="J2247" t="s">
        <v>25</v>
      </c>
      <c r="K2247" t="s">
        <v>149</v>
      </c>
      <c r="L2247" t="s">
        <v>15</v>
      </c>
      <c r="M2247" s="5">
        <v>184.24</v>
      </c>
    </row>
    <row r="2248" spans="1:13" x14ac:dyDescent="0.2">
      <c r="A2248" s="2">
        <v>44942</v>
      </c>
      <c r="B2248" s="3">
        <f t="shared" si="107"/>
        <v>2023</v>
      </c>
      <c r="C2248" t="str">
        <f t="shared" si="105"/>
        <v>2022-2023</v>
      </c>
      <c r="D2248" t="s">
        <v>148</v>
      </c>
      <c r="E2248" t="s">
        <v>41</v>
      </c>
      <c r="F2248" t="str">
        <f t="shared" si="106"/>
        <v>New South Wales</v>
      </c>
      <c r="G2248" t="s">
        <v>10</v>
      </c>
      <c r="H2248">
        <v>2830</v>
      </c>
      <c r="I2248" t="s">
        <v>11</v>
      </c>
      <c r="J2248" t="s">
        <v>25</v>
      </c>
      <c r="K2248" t="s">
        <v>157</v>
      </c>
      <c r="L2248" t="s">
        <v>22</v>
      </c>
      <c r="M2248" s="5">
        <v>184.62</v>
      </c>
    </row>
    <row r="2249" spans="1:13" x14ac:dyDescent="0.2">
      <c r="A2249" s="2">
        <v>44927</v>
      </c>
      <c r="B2249" s="3">
        <f t="shared" si="107"/>
        <v>2023</v>
      </c>
      <c r="C2249" t="str">
        <f t="shared" si="105"/>
        <v>2022-2023</v>
      </c>
      <c r="D2249" t="s">
        <v>148</v>
      </c>
      <c r="E2249" t="s">
        <v>50</v>
      </c>
      <c r="F2249" t="str">
        <f t="shared" si="106"/>
        <v>Queensland</v>
      </c>
      <c r="G2249" t="s">
        <v>35</v>
      </c>
      <c r="H2249">
        <v>4703</v>
      </c>
      <c r="I2249" t="s">
        <v>11</v>
      </c>
      <c r="J2249" t="s">
        <v>51</v>
      </c>
      <c r="K2249" t="s">
        <v>153</v>
      </c>
      <c r="L2249" t="s">
        <v>16</v>
      </c>
      <c r="M2249" s="5">
        <v>184.87</v>
      </c>
    </row>
    <row r="2250" spans="1:13" x14ac:dyDescent="0.2">
      <c r="A2250" s="2">
        <v>45168</v>
      </c>
      <c r="B2250" s="3">
        <f t="shared" si="107"/>
        <v>2024</v>
      </c>
      <c r="C2250" t="str">
        <f t="shared" si="105"/>
        <v>2023-2024</v>
      </c>
      <c r="D2250" t="s">
        <v>147</v>
      </c>
      <c r="E2250" t="s">
        <v>106</v>
      </c>
      <c r="F2250" t="str">
        <f t="shared" si="106"/>
        <v>Victoria</v>
      </c>
      <c r="G2250" t="s">
        <v>45</v>
      </c>
      <c r="H2250">
        <v>3915</v>
      </c>
      <c r="I2250" t="s">
        <v>11</v>
      </c>
      <c r="J2250" t="s">
        <v>55</v>
      </c>
      <c r="K2250" t="s">
        <v>151</v>
      </c>
      <c r="L2250" t="s">
        <v>21</v>
      </c>
      <c r="M2250" s="5">
        <v>184.97</v>
      </c>
    </row>
    <row r="2251" spans="1:13" x14ac:dyDescent="0.2">
      <c r="A2251" s="2">
        <v>45318</v>
      </c>
      <c r="B2251" s="3">
        <f t="shared" si="107"/>
        <v>2024</v>
      </c>
      <c r="C2251" t="str">
        <f t="shared" si="105"/>
        <v>2023-2024</v>
      </c>
      <c r="D2251" t="s">
        <v>147</v>
      </c>
      <c r="E2251" t="s">
        <v>57</v>
      </c>
      <c r="F2251" t="str">
        <f t="shared" si="106"/>
        <v>New South Wales</v>
      </c>
      <c r="G2251" t="s">
        <v>10</v>
      </c>
      <c r="H2251">
        <v>2560</v>
      </c>
      <c r="I2251" t="s">
        <v>11</v>
      </c>
      <c r="J2251" t="s">
        <v>58</v>
      </c>
      <c r="K2251" t="s">
        <v>151</v>
      </c>
      <c r="L2251" t="s">
        <v>21</v>
      </c>
      <c r="M2251" s="5">
        <v>185.32999999999998</v>
      </c>
    </row>
    <row r="2252" spans="1:13" x14ac:dyDescent="0.2">
      <c r="A2252" s="2">
        <v>45061</v>
      </c>
      <c r="B2252" s="3">
        <f t="shared" si="107"/>
        <v>2023</v>
      </c>
      <c r="C2252" t="str">
        <f t="shared" si="105"/>
        <v>2022-2023</v>
      </c>
      <c r="D2252" t="s">
        <v>147</v>
      </c>
      <c r="E2252" t="s">
        <v>92</v>
      </c>
      <c r="F2252" t="str">
        <f t="shared" si="106"/>
        <v>Queensland</v>
      </c>
      <c r="G2252" t="s">
        <v>35</v>
      </c>
      <c r="H2252">
        <v>4068</v>
      </c>
      <c r="I2252" t="s">
        <v>11</v>
      </c>
      <c r="J2252" t="s">
        <v>43</v>
      </c>
      <c r="K2252" t="s">
        <v>154</v>
      </c>
      <c r="L2252" t="s">
        <v>14</v>
      </c>
      <c r="M2252" s="5">
        <v>185.34</v>
      </c>
    </row>
    <row r="2253" spans="1:13" x14ac:dyDescent="0.2">
      <c r="A2253" s="2">
        <v>45050</v>
      </c>
      <c r="B2253" s="3">
        <f t="shared" si="107"/>
        <v>2023</v>
      </c>
      <c r="C2253" t="str">
        <f t="shared" si="105"/>
        <v>2022-2023</v>
      </c>
      <c r="D2253" t="s">
        <v>147</v>
      </c>
      <c r="E2253" t="s">
        <v>138</v>
      </c>
      <c r="F2253" t="str">
        <f t="shared" si="106"/>
        <v>Queensland</v>
      </c>
      <c r="G2253" t="s">
        <v>35</v>
      </c>
      <c r="H2253">
        <v>4558</v>
      </c>
      <c r="I2253" t="s">
        <v>11</v>
      </c>
      <c r="J2253" t="s">
        <v>120</v>
      </c>
      <c r="K2253" t="s">
        <v>156</v>
      </c>
      <c r="L2253" t="s">
        <v>17</v>
      </c>
      <c r="M2253" s="5">
        <v>185.7</v>
      </c>
    </row>
    <row r="2254" spans="1:13" x14ac:dyDescent="0.2">
      <c r="A2254" s="2">
        <v>45225</v>
      </c>
      <c r="B2254" s="3">
        <f t="shared" si="107"/>
        <v>2024</v>
      </c>
      <c r="C2254" t="str">
        <f t="shared" si="105"/>
        <v>2023-2024</v>
      </c>
      <c r="D2254" t="s">
        <v>147</v>
      </c>
      <c r="E2254" t="s">
        <v>37</v>
      </c>
      <c r="F2254" t="str">
        <f t="shared" si="106"/>
        <v>South Australia</v>
      </c>
      <c r="G2254" t="s">
        <v>32</v>
      </c>
      <c r="H2254">
        <v>5607</v>
      </c>
      <c r="I2254" t="s">
        <v>11</v>
      </c>
      <c r="J2254" t="s">
        <v>38</v>
      </c>
      <c r="K2254" t="s">
        <v>151</v>
      </c>
      <c r="L2254" t="s">
        <v>21</v>
      </c>
      <c r="M2254" s="5">
        <v>185.80999999999997</v>
      </c>
    </row>
    <row r="2255" spans="1:13" x14ac:dyDescent="0.2">
      <c r="A2255" s="2">
        <v>45434</v>
      </c>
      <c r="B2255" s="3">
        <f t="shared" si="107"/>
        <v>2024</v>
      </c>
      <c r="C2255" t="str">
        <f t="shared" si="105"/>
        <v>2023-2024</v>
      </c>
      <c r="D2255" t="s">
        <v>147</v>
      </c>
      <c r="E2255" t="s">
        <v>9</v>
      </c>
      <c r="F2255" t="str">
        <f t="shared" si="106"/>
        <v>New South Wales</v>
      </c>
      <c r="G2255" t="s">
        <v>10</v>
      </c>
      <c r="H2255">
        <v>2067</v>
      </c>
      <c r="I2255" t="s">
        <v>11</v>
      </c>
      <c r="J2255" t="s">
        <v>12</v>
      </c>
      <c r="K2255" t="s">
        <v>153</v>
      </c>
      <c r="L2255" t="s">
        <v>16</v>
      </c>
      <c r="M2255" s="5">
        <v>185.82</v>
      </c>
    </row>
    <row r="2256" spans="1:13" x14ac:dyDescent="0.2">
      <c r="A2256" s="2">
        <v>45600</v>
      </c>
      <c r="B2256" s="3">
        <f t="shared" si="107"/>
        <v>2025</v>
      </c>
      <c r="C2256" t="str">
        <f t="shared" si="105"/>
        <v>2024-2025</v>
      </c>
      <c r="D2256" t="s">
        <v>147</v>
      </c>
      <c r="E2256" t="s">
        <v>117</v>
      </c>
      <c r="F2256" t="str">
        <f t="shared" si="106"/>
        <v>Queensland</v>
      </c>
      <c r="G2256" t="s">
        <v>35</v>
      </c>
      <c r="H2256">
        <v>4119</v>
      </c>
      <c r="I2256" t="s">
        <v>11</v>
      </c>
      <c r="J2256" t="s">
        <v>43</v>
      </c>
      <c r="K2256" t="s">
        <v>153</v>
      </c>
      <c r="L2256" t="s">
        <v>16</v>
      </c>
      <c r="M2256" s="5">
        <v>185.82999999999998</v>
      </c>
    </row>
    <row r="2257" spans="1:13" x14ac:dyDescent="0.2">
      <c r="A2257" s="2">
        <v>45460</v>
      </c>
      <c r="B2257" s="3">
        <f t="shared" si="107"/>
        <v>2024</v>
      </c>
      <c r="C2257" t="str">
        <f t="shared" si="105"/>
        <v>2023-2024</v>
      </c>
      <c r="D2257" t="s">
        <v>148</v>
      </c>
      <c r="E2257" t="s">
        <v>125</v>
      </c>
      <c r="F2257" t="str">
        <f t="shared" si="106"/>
        <v>Victoria</v>
      </c>
      <c r="G2257" t="s">
        <v>45</v>
      </c>
      <c r="H2257">
        <v>3400</v>
      </c>
      <c r="I2257" t="s">
        <v>11</v>
      </c>
      <c r="J2257" t="s">
        <v>60</v>
      </c>
      <c r="K2257" t="s">
        <v>155</v>
      </c>
      <c r="L2257" t="s">
        <v>20</v>
      </c>
      <c r="M2257" s="5">
        <v>187.22</v>
      </c>
    </row>
    <row r="2258" spans="1:13" x14ac:dyDescent="0.2">
      <c r="A2258" s="2">
        <v>45530</v>
      </c>
      <c r="B2258" s="3">
        <f t="shared" si="107"/>
        <v>2025</v>
      </c>
      <c r="C2258" t="str">
        <f t="shared" si="105"/>
        <v>2024-2025</v>
      </c>
      <c r="D2258" t="s">
        <v>148</v>
      </c>
      <c r="E2258" t="s">
        <v>133</v>
      </c>
      <c r="F2258" t="str">
        <f t="shared" si="106"/>
        <v>Queensland</v>
      </c>
      <c r="G2258" t="s">
        <v>35</v>
      </c>
      <c r="H2258">
        <v>4305</v>
      </c>
      <c r="I2258" t="s">
        <v>11</v>
      </c>
      <c r="J2258" t="s">
        <v>104</v>
      </c>
      <c r="K2258" t="s">
        <v>152</v>
      </c>
      <c r="L2258" t="s">
        <v>13</v>
      </c>
      <c r="M2258" s="5">
        <v>187.41000000000003</v>
      </c>
    </row>
    <row r="2259" spans="1:13" x14ac:dyDescent="0.2">
      <c r="A2259" s="2">
        <v>45512</v>
      </c>
      <c r="B2259" s="3">
        <f t="shared" si="107"/>
        <v>2025</v>
      </c>
      <c r="C2259" t="str">
        <f t="shared" si="105"/>
        <v>2024-2025</v>
      </c>
      <c r="D2259" t="s">
        <v>148</v>
      </c>
      <c r="E2259" t="s">
        <v>140</v>
      </c>
      <c r="F2259" t="str">
        <f t="shared" si="106"/>
        <v>Tasmania</v>
      </c>
      <c r="G2259" t="s">
        <v>70</v>
      </c>
      <c r="H2259">
        <v>7320</v>
      </c>
      <c r="I2259" t="s">
        <v>11</v>
      </c>
      <c r="J2259" t="s">
        <v>71</v>
      </c>
      <c r="K2259" t="s">
        <v>156</v>
      </c>
      <c r="L2259" t="s">
        <v>17</v>
      </c>
      <c r="M2259" s="5">
        <v>187.53</v>
      </c>
    </row>
    <row r="2260" spans="1:13" x14ac:dyDescent="0.2">
      <c r="A2260" s="2">
        <v>45566</v>
      </c>
      <c r="B2260" s="3">
        <f t="shared" si="107"/>
        <v>2025</v>
      </c>
      <c r="C2260" t="str">
        <f t="shared" si="105"/>
        <v>2024-2025</v>
      </c>
      <c r="D2260" t="s">
        <v>147</v>
      </c>
      <c r="E2260" t="s">
        <v>9</v>
      </c>
      <c r="F2260" t="str">
        <f t="shared" si="106"/>
        <v>New South Wales</v>
      </c>
      <c r="G2260" t="s">
        <v>10</v>
      </c>
      <c r="H2260">
        <v>2067</v>
      </c>
      <c r="I2260" t="s">
        <v>11</v>
      </c>
      <c r="J2260" t="s">
        <v>12</v>
      </c>
      <c r="K2260" t="s">
        <v>149</v>
      </c>
      <c r="L2260" t="s">
        <v>15</v>
      </c>
      <c r="M2260" s="5">
        <v>187.81</v>
      </c>
    </row>
    <row r="2261" spans="1:13" x14ac:dyDescent="0.2">
      <c r="A2261" s="2">
        <v>45144</v>
      </c>
      <c r="B2261" s="3">
        <f t="shared" si="107"/>
        <v>2024</v>
      </c>
      <c r="C2261" t="str">
        <f t="shared" si="105"/>
        <v>2023-2024</v>
      </c>
      <c r="D2261" t="s">
        <v>148</v>
      </c>
      <c r="E2261" t="s">
        <v>50</v>
      </c>
      <c r="F2261" t="str">
        <f t="shared" si="106"/>
        <v>Queensland</v>
      </c>
      <c r="G2261" t="s">
        <v>35</v>
      </c>
      <c r="H2261">
        <v>4703</v>
      </c>
      <c r="I2261" t="s">
        <v>11</v>
      </c>
      <c r="J2261" t="s">
        <v>51</v>
      </c>
      <c r="K2261" t="s">
        <v>156</v>
      </c>
      <c r="L2261" t="s">
        <v>17</v>
      </c>
      <c r="M2261" s="5">
        <v>188.13</v>
      </c>
    </row>
    <row r="2262" spans="1:13" x14ac:dyDescent="0.2">
      <c r="A2262" s="2">
        <v>44961</v>
      </c>
      <c r="B2262" s="3">
        <f t="shared" si="107"/>
        <v>2023</v>
      </c>
      <c r="C2262" t="str">
        <f t="shared" si="105"/>
        <v>2022-2023</v>
      </c>
      <c r="D2262" t="s">
        <v>148</v>
      </c>
      <c r="E2262" t="s">
        <v>102</v>
      </c>
      <c r="F2262" t="str">
        <f t="shared" si="106"/>
        <v>Queensland</v>
      </c>
      <c r="G2262" t="s">
        <v>35</v>
      </c>
      <c r="H2262">
        <v>4870</v>
      </c>
      <c r="I2262" t="s">
        <v>11</v>
      </c>
      <c r="J2262" t="s">
        <v>36</v>
      </c>
      <c r="K2262" t="s">
        <v>155</v>
      </c>
      <c r="L2262" t="s">
        <v>20</v>
      </c>
      <c r="M2262" s="5">
        <v>188.22</v>
      </c>
    </row>
    <row r="2263" spans="1:13" x14ac:dyDescent="0.2">
      <c r="A2263" s="2">
        <v>45004</v>
      </c>
      <c r="B2263" s="3">
        <f t="shared" si="107"/>
        <v>2023</v>
      </c>
      <c r="C2263" t="str">
        <f t="shared" si="105"/>
        <v>2022-2023</v>
      </c>
      <c r="D2263" t="s">
        <v>148</v>
      </c>
      <c r="E2263" t="s">
        <v>100</v>
      </c>
      <c r="F2263" t="str">
        <f t="shared" si="106"/>
        <v>Western Australia</v>
      </c>
      <c r="G2263" t="s">
        <v>48</v>
      </c>
      <c r="H2263">
        <v>6021</v>
      </c>
      <c r="I2263" t="s">
        <v>11</v>
      </c>
      <c r="J2263" t="s">
        <v>49</v>
      </c>
      <c r="K2263" t="s">
        <v>149</v>
      </c>
      <c r="L2263" t="s">
        <v>15</v>
      </c>
      <c r="M2263" s="5">
        <v>188.94</v>
      </c>
    </row>
    <row r="2264" spans="1:13" x14ac:dyDescent="0.2">
      <c r="A2264" s="2">
        <v>45555</v>
      </c>
      <c r="B2264" s="3">
        <f t="shared" si="107"/>
        <v>2025</v>
      </c>
      <c r="C2264" t="str">
        <f t="shared" si="105"/>
        <v>2024-2025</v>
      </c>
      <c r="D2264" t="s">
        <v>147</v>
      </c>
      <c r="E2264" t="s">
        <v>79</v>
      </c>
      <c r="F2264" t="str">
        <f t="shared" si="106"/>
        <v>Australian Capital Territory</v>
      </c>
      <c r="G2264" t="s">
        <v>80</v>
      </c>
      <c r="H2264">
        <v>2617</v>
      </c>
      <c r="I2264" t="s">
        <v>11</v>
      </c>
      <c r="J2264" t="s">
        <v>58</v>
      </c>
      <c r="K2264" t="s">
        <v>150</v>
      </c>
      <c r="L2264" t="s">
        <v>18</v>
      </c>
      <c r="M2264" s="5">
        <v>189.58</v>
      </c>
    </row>
    <row r="2265" spans="1:13" x14ac:dyDescent="0.2">
      <c r="A2265" s="2">
        <v>45657</v>
      </c>
      <c r="B2265" s="3">
        <f t="shared" si="107"/>
        <v>2025</v>
      </c>
      <c r="C2265" t="str">
        <f t="shared" si="105"/>
        <v>2024-2025</v>
      </c>
      <c r="D2265" t="s">
        <v>147</v>
      </c>
      <c r="E2265" t="s">
        <v>114</v>
      </c>
      <c r="F2265" t="str">
        <f t="shared" si="106"/>
        <v>Victoria</v>
      </c>
      <c r="G2265" t="s">
        <v>45</v>
      </c>
      <c r="H2265">
        <v>3551</v>
      </c>
      <c r="I2265" t="s">
        <v>11</v>
      </c>
      <c r="J2265" t="s">
        <v>60</v>
      </c>
      <c r="K2265" t="s">
        <v>157</v>
      </c>
      <c r="L2265" t="s">
        <v>22</v>
      </c>
      <c r="M2265" s="5">
        <v>189.72</v>
      </c>
    </row>
    <row r="2266" spans="1:13" x14ac:dyDescent="0.2">
      <c r="A2266" s="2">
        <v>45166</v>
      </c>
      <c r="B2266" s="3">
        <f t="shared" si="107"/>
        <v>2024</v>
      </c>
      <c r="C2266" t="str">
        <f t="shared" si="105"/>
        <v>2023-2024</v>
      </c>
      <c r="D2266" t="s">
        <v>147</v>
      </c>
      <c r="E2266" t="s">
        <v>9</v>
      </c>
      <c r="F2266" t="str">
        <f t="shared" si="106"/>
        <v>New South Wales</v>
      </c>
      <c r="G2266" t="s">
        <v>10</v>
      </c>
      <c r="H2266">
        <v>2067</v>
      </c>
      <c r="I2266" t="s">
        <v>11</v>
      </c>
      <c r="J2266" t="s">
        <v>12</v>
      </c>
      <c r="K2266" t="s">
        <v>151</v>
      </c>
      <c r="L2266" t="s">
        <v>21</v>
      </c>
      <c r="M2266" s="5">
        <v>189.81</v>
      </c>
    </row>
    <row r="2267" spans="1:13" x14ac:dyDescent="0.2">
      <c r="A2267" s="2">
        <v>45028</v>
      </c>
      <c r="B2267" s="3">
        <f t="shared" si="107"/>
        <v>2023</v>
      </c>
      <c r="C2267" t="str">
        <f t="shared" si="105"/>
        <v>2022-2023</v>
      </c>
      <c r="D2267" t="s">
        <v>148</v>
      </c>
      <c r="E2267" t="s">
        <v>41</v>
      </c>
      <c r="F2267" t="str">
        <f t="shared" si="106"/>
        <v>New South Wales</v>
      </c>
      <c r="G2267" t="s">
        <v>10</v>
      </c>
      <c r="H2267">
        <v>2830</v>
      </c>
      <c r="I2267" t="s">
        <v>11</v>
      </c>
      <c r="J2267" t="s">
        <v>25</v>
      </c>
      <c r="K2267" t="s">
        <v>154</v>
      </c>
      <c r="L2267" t="s">
        <v>14</v>
      </c>
      <c r="M2267" s="5">
        <v>189.82</v>
      </c>
    </row>
    <row r="2268" spans="1:13" x14ac:dyDescent="0.2">
      <c r="A2268" s="2">
        <v>45252</v>
      </c>
      <c r="B2268" s="3">
        <f t="shared" si="107"/>
        <v>2024</v>
      </c>
      <c r="C2268" t="str">
        <f t="shared" si="105"/>
        <v>2023-2024</v>
      </c>
      <c r="D2268" t="s">
        <v>148</v>
      </c>
      <c r="E2268" t="s">
        <v>95</v>
      </c>
      <c r="F2268" t="str">
        <f t="shared" si="106"/>
        <v>Victoria</v>
      </c>
      <c r="G2268" t="s">
        <v>45</v>
      </c>
      <c r="H2268">
        <v>3931</v>
      </c>
      <c r="I2268" t="s">
        <v>11</v>
      </c>
      <c r="J2268" t="s">
        <v>55</v>
      </c>
      <c r="K2268" t="s">
        <v>153</v>
      </c>
      <c r="L2268" t="s">
        <v>16</v>
      </c>
      <c r="M2268" s="5">
        <v>189.87</v>
      </c>
    </row>
    <row r="2269" spans="1:13" x14ac:dyDescent="0.2">
      <c r="A2269" s="2">
        <v>45114</v>
      </c>
      <c r="B2269" s="3">
        <f t="shared" si="107"/>
        <v>2024</v>
      </c>
      <c r="C2269" t="str">
        <f t="shared" si="105"/>
        <v>2023-2024</v>
      </c>
      <c r="D2269" t="s">
        <v>148</v>
      </c>
      <c r="E2269" t="s">
        <v>67</v>
      </c>
      <c r="F2269" t="str">
        <f t="shared" si="106"/>
        <v>New South Wales</v>
      </c>
      <c r="G2269" t="s">
        <v>10</v>
      </c>
      <c r="H2269">
        <v>2478</v>
      </c>
      <c r="I2269" t="s">
        <v>11</v>
      </c>
      <c r="J2269" t="s">
        <v>68</v>
      </c>
      <c r="K2269" t="s">
        <v>154</v>
      </c>
      <c r="L2269" t="s">
        <v>14</v>
      </c>
      <c r="M2269" s="5">
        <v>190.83</v>
      </c>
    </row>
    <row r="2270" spans="1:13" x14ac:dyDescent="0.2">
      <c r="A2270" s="2">
        <v>45298</v>
      </c>
      <c r="B2270" s="3">
        <f t="shared" si="107"/>
        <v>2024</v>
      </c>
      <c r="C2270" t="str">
        <f t="shared" si="105"/>
        <v>2023-2024</v>
      </c>
      <c r="D2270" t="s">
        <v>148</v>
      </c>
      <c r="E2270" t="s">
        <v>134</v>
      </c>
      <c r="F2270" t="str">
        <f t="shared" si="106"/>
        <v>Queensland</v>
      </c>
      <c r="G2270" t="s">
        <v>35</v>
      </c>
      <c r="H2270">
        <v>4825</v>
      </c>
      <c r="I2270" t="s">
        <v>11</v>
      </c>
      <c r="J2270" t="s">
        <v>36</v>
      </c>
      <c r="K2270" t="s">
        <v>151</v>
      </c>
      <c r="L2270" t="s">
        <v>21</v>
      </c>
      <c r="M2270" s="5">
        <v>191.07999999999998</v>
      </c>
    </row>
    <row r="2271" spans="1:13" x14ac:dyDescent="0.2">
      <c r="A2271" s="2">
        <v>45219</v>
      </c>
      <c r="B2271" s="3">
        <f t="shared" si="107"/>
        <v>2024</v>
      </c>
      <c r="C2271" t="str">
        <f t="shared" si="105"/>
        <v>2023-2024</v>
      </c>
      <c r="D2271" t="s">
        <v>147</v>
      </c>
      <c r="E2271" t="s">
        <v>62</v>
      </c>
      <c r="F2271" t="str">
        <f t="shared" si="106"/>
        <v>Victoria</v>
      </c>
      <c r="G2271" t="s">
        <v>45</v>
      </c>
      <c r="H2271">
        <v>3134</v>
      </c>
      <c r="I2271" t="s">
        <v>11</v>
      </c>
      <c r="J2271" t="s">
        <v>63</v>
      </c>
      <c r="K2271" t="s">
        <v>156</v>
      </c>
      <c r="L2271" t="s">
        <v>17</v>
      </c>
      <c r="M2271" s="5">
        <v>191.57999999999998</v>
      </c>
    </row>
    <row r="2272" spans="1:13" x14ac:dyDescent="0.2">
      <c r="A2272" s="2">
        <v>45122</v>
      </c>
      <c r="B2272" s="3">
        <f t="shared" si="107"/>
        <v>2024</v>
      </c>
      <c r="C2272" t="str">
        <f t="shared" si="105"/>
        <v>2023-2024</v>
      </c>
      <c r="D2272" t="s">
        <v>147</v>
      </c>
      <c r="E2272" t="s">
        <v>9</v>
      </c>
      <c r="F2272" t="str">
        <f t="shared" si="106"/>
        <v>New South Wales</v>
      </c>
      <c r="G2272" t="s">
        <v>10</v>
      </c>
      <c r="H2272">
        <v>2067</v>
      </c>
      <c r="I2272" t="s">
        <v>11</v>
      </c>
      <c r="J2272" t="s">
        <v>12</v>
      </c>
      <c r="K2272" t="s">
        <v>151</v>
      </c>
      <c r="L2272" t="s">
        <v>21</v>
      </c>
      <c r="M2272" s="5">
        <v>191.62</v>
      </c>
    </row>
    <row r="2273" spans="1:13" x14ac:dyDescent="0.2">
      <c r="A2273" s="2">
        <v>45227</v>
      </c>
      <c r="B2273" s="3">
        <f t="shared" si="107"/>
        <v>2024</v>
      </c>
      <c r="C2273" t="str">
        <f t="shared" si="105"/>
        <v>2023-2024</v>
      </c>
      <c r="D2273" t="s">
        <v>148</v>
      </c>
      <c r="E2273" t="s">
        <v>57</v>
      </c>
      <c r="F2273" t="str">
        <f t="shared" si="106"/>
        <v>New South Wales</v>
      </c>
      <c r="G2273" t="s">
        <v>10</v>
      </c>
      <c r="H2273">
        <v>2560</v>
      </c>
      <c r="I2273" t="s">
        <v>11</v>
      </c>
      <c r="J2273" t="s">
        <v>58</v>
      </c>
      <c r="K2273" t="s">
        <v>157</v>
      </c>
      <c r="L2273" t="s">
        <v>22</v>
      </c>
      <c r="M2273" s="5">
        <v>191.65</v>
      </c>
    </row>
    <row r="2274" spans="1:13" x14ac:dyDescent="0.2">
      <c r="A2274" s="2">
        <v>45015</v>
      </c>
      <c r="B2274" s="3">
        <f t="shared" si="107"/>
        <v>2023</v>
      </c>
      <c r="C2274" t="str">
        <f t="shared" si="105"/>
        <v>2022-2023</v>
      </c>
      <c r="D2274" t="s">
        <v>148</v>
      </c>
      <c r="E2274" t="s">
        <v>114</v>
      </c>
      <c r="F2274" t="str">
        <f t="shared" si="106"/>
        <v>Victoria</v>
      </c>
      <c r="G2274" t="s">
        <v>45</v>
      </c>
      <c r="H2274">
        <v>3551</v>
      </c>
      <c r="I2274" t="s">
        <v>11</v>
      </c>
      <c r="J2274" t="s">
        <v>60</v>
      </c>
      <c r="K2274" t="s">
        <v>149</v>
      </c>
      <c r="L2274" t="s">
        <v>15</v>
      </c>
      <c r="M2274" s="5">
        <v>192.45999999999998</v>
      </c>
    </row>
    <row r="2275" spans="1:13" x14ac:dyDescent="0.2">
      <c r="A2275" s="2">
        <v>45017</v>
      </c>
      <c r="B2275" s="3">
        <f t="shared" si="107"/>
        <v>2023</v>
      </c>
      <c r="C2275" t="str">
        <f t="shared" si="105"/>
        <v>2022-2023</v>
      </c>
      <c r="D2275" t="s">
        <v>147</v>
      </c>
      <c r="E2275" t="s">
        <v>146</v>
      </c>
      <c r="F2275" t="str">
        <f t="shared" si="106"/>
        <v>Victoria</v>
      </c>
      <c r="G2275" t="s">
        <v>45</v>
      </c>
      <c r="H2275">
        <v>3353</v>
      </c>
      <c r="I2275" t="s">
        <v>11</v>
      </c>
      <c r="J2275" t="s">
        <v>60</v>
      </c>
      <c r="K2275" t="s">
        <v>154</v>
      </c>
      <c r="L2275" t="s">
        <v>14</v>
      </c>
      <c r="M2275" s="5">
        <v>192.47</v>
      </c>
    </row>
    <row r="2276" spans="1:13" x14ac:dyDescent="0.2">
      <c r="A2276" s="2">
        <v>45525</v>
      </c>
      <c r="B2276" s="3">
        <f t="shared" si="107"/>
        <v>2025</v>
      </c>
      <c r="C2276" t="str">
        <f t="shared" si="105"/>
        <v>2024-2025</v>
      </c>
      <c r="D2276" t="s">
        <v>147</v>
      </c>
      <c r="E2276" t="s">
        <v>78</v>
      </c>
      <c r="F2276" t="str">
        <f t="shared" si="106"/>
        <v>New South Wales</v>
      </c>
      <c r="G2276" t="s">
        <v>10</v>
      </c>
      <c r="H2276">
        <v>2350</v>
      </c>
      <c r="I2276" t="s">
        <v>11</v>
      </c>
      <c r="J2276" t="s">
        <v>68</v>
      </c>
      <c r="K2276" t="s">
        <v>19</v>
      </c>
      <c r="L2276" t="s">
        <v>23</v>
      </c>
      <c r="M2276" s="5">
        <v>192.65</v>
      </c>
    </row>
    <row r="2277" spans="1:13" x14ac:dyDescent="0.2">
      <c r="A2277" s="2">
        <v>45330</v>
      </c>
      <c r="B2277" s="3">
        <f t="shared" si="107"/>
        <v>2024</v>
      </c>
      <c r="C2277" t="str">
        <f t="shared" si="105"/>
        <v>2023-2024</v>
      </c>
      <c r="D2277" t="s">
        <v>147</v>
      </c>
      <c r="E2277" t="s">
        <v>134</v>
      </c>
      <c r="F2277" t="str">
        <f t="shared" si="106"/>
        <v>Queensland</v>
      </c>
      <c r="G2277" t="s">
        <v>35</v>
      </c>
      <c r="H2277">
        <v>4825</v>
      </c>
      <c r="I2277" t="s">
        <v>11</v>
      </c>
      <c r="J2277" t="s">
        <v>36</v>
      </c>
      <c r="K2277" t="s">
        <v>155</v>
      </c>
      <c r="L2277" t="s">
        <v>20</v>
      </c>
      <c r="M2277" s="5">
        <v>192.67</v>
      </c>
    </row>
    <row r="2278" spans="1:13" x14ac:dyDescent="0.2">
      <c r="A2278" s="2">
        <v>45228</v>
      </c>
      <c r="B2278" s="3">
        <f t="shared" si="107"/>
        <v>2024</v>
      </c>
      <c r="C2278" t="str">
        <f t="shared" si="105"/>
        <v>2023-2024</v>
      </c>
      <c r="D2278" t="s">
        <v>148</v>
      </c>
      <c r="E2278" t="s">
        <v>133</v>
      </c>
      <c r="F2278" t="str">
        <f t="shared" si="106"/>
        <v>Queensland</v>
      </c>
      <c r="G2278" t="s">
        <v>35</v>
      </c>
      <c r="H2278">
        <v>4305</v>
      </c>
      <c r="I2278" t="s">
        <v>11</v>
      </c>
      <c r="J2278" t="s">
        <v>104</v>
      </c>
      <c r="K2278" t="s">
        <v>152</v>
      </c>
      <c r="L2278" t="s">
        <v>13</v>
      </c>
      <c r="M2278" s="5">
        <v>193.7</v>
      </c>
    </row>
    <row r="2279" spans="1:13" x14ac:dyDescent="0.2">
      <c r="A2279" s="2">
        <v>45580</v>
      </c>
      <c r="B2279" s="3">
        <f t="shared" si="107"/>
        <v>2025</v>
      </c>
      <c r="C2279" t="str">
        <f t="shared" si="105"/>
        <v>2024-2025</v>
      </c>
      <c r="D2279" t="s">
        <v>148</v>
      </c>
      <c r="E2279" t="s">
        <v>89</v>
      </c>
      <c r="F2279" t="str">
        <f t="shared" si="106"/>
        <v>Queensland</v>
      </c>
      <c r="G2279" t="s">
        <v>35</v>
      </c>
      <c r="H2279">
        <v>4655</v>
      </c>
      <c r="I2279" t="s">
        <v>11</v>
      </c>
      <c r="J2279" t="s">
        <v>51</v>
      </c>
      <c r="K2279" t="s">
        <v>150</v>
      </c>
      <c r="L2279" t="s">
        <v>18</v>
      </c>
      <c r="M2279" s="5">
        <v>193.8</v>
      </c>
    </row>
    <row r="2280" spans="1:13" x14ac:dyDescent="0.2">
      <c r="A2280" s="2">
        <v>45607</v>
      </c>
      <c r="B2280" s="3">
        <f t="shared" si="107"/>
        <v>2025</v>
      </c>
      <c r="C2280" t="str">
        <f t="shared" si="105"/>
        <v>2024-2025</v>
      </c>
      <c r="D2280" t="s">
        <v>148</v>
      </c>
      <c r="E2280" t="s">
        <v>100</v>
      </c>
      <c r="F2280" t="str">
        <f t="shared" si="106"/>
        <v>Western Australia</v>
      </c>
      <c r="G2280" t="s">
        <v>48</v>
      </c>
      <c r="H2280">
        <v>6021</v>
      </c>
      <c r="I2280" t="s">
        <v>11</v>
      </c>
      <c r="J2280" t="s">
        <v>49</v>
      </c>
      <c r="K2280" t="s">
        <v>154</v>
      </c>
      <c r="L2280" t="s">
        <v>14</v>
      </c>
      <c r="M2280" s="5">
        <v>193.95</v>
      </c>
    </row>
    <row r="2281" spans="1:13" x14ac:dyDescent="0.2">
      <c r="A2281" s="2">
        <v>44996</v>
      </c>
      <c r="B2281" s="3">
        <f t="shared" si="107"/>
        <v>2023</v>
      </c>
      <c r="C2281" t="str">
        <f t="shared" si="105"/>
        <v>2022-2023</v>
      </c>
      <c r="D2281" t="s">
        <v>147</v>
      </c>
      <c r="E2281" t="s">
        <v>127</v>
      </c>
      <c r="F2281" t="str">
        <f t="shared" si="106"/>
        <v>New South Wales</v>
      </c>
      <c r="G2281" t="s">
        <v>10</v>
      </c>
      <c r="H2281">
        <v>2131</v>
      </c>
      <c r="I2281" t="s">
        <v>11</v>
      </c>
      <c r="J2281" t="s">
        <v>27</v>
      </c>
      <c r="K2281" t="s">
        <v>154</v>
      </c>
      <c r="L2281" t="s">
        <v>14</v>
      </c>
      <c r="M2281" s="5">
        <v>194.06</v>
      </c>
    </row>
    <row r="2282" spans="1:13" x14ac:dyDescent="0.2">
      <c r="A2282" s="2">
        <v>45449</v>
      </c>
      <c r="B2282" s="3">
        <f t="shared" si="107"/>
        <v>2024</v>
      </c>
      <c r="C2282" t="str">
        <f t="shared" si="105"/>
        <v>2023-2024</v>
      </c>
      <c r="D2282" t="s">
        <v>147</v>
      </c>
      <c r="E2282" t="s">
        <v>44</v>
      </c>
      <c r="F2282" t="str">
        <f t="shared" si="106"/>
        <v>Victoria</v>
      </c>
      <c r="G2282" t="s">
        <v>45</v>
      </c>
      <c r="H2282">
        <v>3066</v>
      </c>
      <c r="I2282" t="s">
        <v>11</v>
      </c>
      <c r="J2282" t="s">
        <v>46</v>
      </c>
      <c r="K2282" t="s">
        <v>154</v>
      </c>
      <c r="L2282" t="s">
        <v>14</v>
      </c>
      <c r="M2282" s="5">
        <v>194.56</v>
      </c>
    </row>
    <row r="2283" spans="1:13" x14ac:dyDescent="0.2">
      <c r="A2283" s="2">
        <v>45270</v>
      </c>
      <c r="B2283" s="3">
        <f t="shared" si="107"/>
        <v>2024</v>
      </c>
      <c r="C2283" t="str">
        <f t="shared" si="105"/>
        <v>2023-2024</v>
      </c>
      <c r="D2283" t="s">
        <v>147</v>
      </c>
      <c r="E2283" t="s">
        <v>116</v>
      </c>
      <c r="F2283" t="str">
        <f t="shared" si="106"/>
        <v>Western Australia</v>
      </c>
      <c r="G2283" t="s">
        <v>48</v>
      </c>
      <c r="H2283">
        <v>6725</v>
      </c>
      <c r="I2283" t="s">
        <v>11</v>
      </c>
      <c r="J2283" t="s">
        <v>77</v>
      </c>
      <c r="K2283" t="s">
        <v>155</v>
      </c>
      <c r="L2283" t="s">
        <v>20</v>
      </c>
      <c r="M2283" s="5">
        <v>194.63</v>
      </c>
    </row>
    <row r="2284" spans="1:13" x14ac:dyDescent="0.2">
      <c r="A2284" s="2">
        <v>45585</v>
      </c>
      <c r="B2284" s="3">
        <f t="shared" si="107"/>
        <v>2025</v>
      </c>
      <c r="C2284" t="str">
        <f t="shared" si="105"/>
        <v>2024-2025</v>
      </c>
      <c r="D2284" t="s">
        <v>147</v>
      </c>
      <c r="E2284" t="s">
        <v>99</v>
      </c>
      <c r="F2284" t="str">
        <f t="shared" si="106"/>
        <v>Victoria</v>
      </c>
      <c r="G2284" t="s">
        <v>45</v>
      </c>
      <c r="H2284">
        <v>3148</v>
      </c>
      <c r="I2284" t="s">
        <v>11</v>
      </c>
      <c r="J2284" t="s">
        <v>63</v>
      </c>
      <c r="K2284" t="s">
        <v>154</v>
      </c>
      <c r="L2284" t="s">
        <v>14</v>
      </c>
      <c r="M2284" s="5">
        <v>194.64</v>
      </c>
    </row>
    <row r="2285" spans="1:13" x14ac:dyDescent="0.2">
      <c r="A2285" s="2">
        <v>45001</v>
      </c>
      <c r="B2285" s="3">
        <f t="shared" si="107"/>
        <v>2023</v>
      </c>
      <c r="C2285" t="str">
        <f t="shared" si="105"/>
        <v>2022-2023</v>
      </c>
      <c r="D2285" t="s">
        <v>147</v>
      </c>
      <c r="E2285" t="s">
        <v>136</v>
      </c>
      <c r="F2285" t="str">
        <f t="shared" si="106"/>
        <v>Victoria</v>
      </c>
      <c r="G2285" t="s">
        <v>45</v>
      </c>
      <c r="H2285">
        <v>3175</v>
      </c>
      <c r="I2285" t="s">
        <v>11</v>
      </c>
      <c r="J2285" t="s">
        <v>63</v>
      </c>
      <c r="K2285" t="s">
        <v>19</v>
      </c>
      <c r="L2285" t="s">
        <v>23</v>
      </c>
      <c r="M2285" s="5">
        <v>194.64999999999998</v>
      </c>
    </row>
    <row r="2286" spans="1:13" x14ac:dyDescent="0.2">
      <c r="A2286" s="2">
        <v>45173</v>
      </c>
      <c r="B2286" s="3">
        <f t="shared" si="107"/>
        <v>2024</v>
      </c>
      <c r="C2286" t="str">
        <f t="shared" si="105"/>
        <v>2023-2024</v>
      </c>
      <c r="D2286" t="s">
        <v>148</v>
      </c>
      <c r="E2286" t="s">
        <v>89</v>
      </c>
      <c r="F2286" t="str">
        <f t="shared" si="106"/>
        <v>Queensland</v>
      </c>
      <c r="G2286" t="s">
        <v>35</v>
      </c>
      <c r="H2286">
        <v>4655</v>
      </c>
      <c r="I2286" t="s">
        <v>11</v>
      </c>
      <c r="J2286" t="s">
        <v>51</v>
      </c>
      <c r="K2286" t="s">
        <v>149</v>
      </c>
      <c r="L2286" t="s">
        <v>15</v>
      </c>
      <c r="M2286" s="5">
        <v>194.71</v>
      </c>
    </row>
    <row r="2287" spans="1:13" x14ac:dyDescent="0.2">
      <c r="A2287" s="2">
        <v>45370</v>
      </c>
      <c r="B2287" s="3">
        <f t="shared" si="107"/>
        <v>2024</v>
      </c>
      <c r="C2287" t="str">
        <f t="shared" si="105"/>
        <v>2023-2024</v>
      </c>
      <c r="D2287" t="s">
        <v>147</v>
      </c>
      <c r="E2287" t="s">
        <v>47</v>
      </c>
      <c r="F2287" t="str">
        <f t="shared" si="106"/>
        <v>Western Australia</v>
      </c>
      <c r="G2287" t="s">
        <v>48</v>
      </c>
      <c r="H2287">
        <v>6030</v>
      </c>
      <c r="I2287" t="s">
        <v>11</v>
      </c>
      <c r="J2287" t="s">
        <v>49</v>
      </c>
      <c r="K2287" t="s">
        <v>150</v>
      </c>
      <c r="L2287" t="s">
        <v>18</v>
      </c>
      <c r="M2287" s="5">
        <v>194.85</v>
      </c>
    </row>
    <row r="2288" spans="1:13" x14ac:dyDescent="0.2">
      <c r="A2288" s="2">
        <v>45643</v>
      </c>
      <c r="B2288" s="3">
        <f t="shared" si="107"/>
        <v>2025</v>
      </c>
      <c r="C2288" t="str">
        <f t="shared" si="105"/>
        <v>2024-2025</v>
      </c>
      <c r="D2288" t="s">
        <v>147</v>
      </c>
      <c r="E2288" t="s">
        <v>76</v>
      </c>
      <c r="F2288" t="str">
        <f t="shared" si="106"/>
        <v>Western Australia</v>
      </c>
      <c r="G2288" t="s">
        <v>48</v>
      </c>
      <c r="H2288">
        <v>6450</v>
      </c>
      <c r="I2288" t="s">
        <v>11</v>
      </c>
      <c r="J2288" t="s">
        <v>77</v>
      </c>
      <c r="K2288" t="s">
        <v>152</v>
      </c>
      <c r="L2288" t="s">
        <v>13</v>
      </c>
      <c r="M2288" s="5">
        <v>195.1</v>
      </c>
    </row>
    <row r="2289" spans="1:13" x14ac:dyDescent="0.2">
      <c r="A2289" s="2">
        <v>45095</v>
      </c>
      <c r="B2289" s="3">
        <f t="shared" si="107"/>
        <v>2023</v>
      </c>
      <c r="C2289" t="str">
        <f t="shared" si="105"/>
        <v>2022-2023</v>
      </c>
      <c r="D2289" t="s">
        <v>148</v>
      </c>
      <c r="E2289" t="s">
        <v>74</v>
      </c>
      <c r="F2289" t="str">
        <f t="shared" si="106"/>
        <v>South Australia</v>
      </c>
      <c r="G2289" t="s">
        <v>32</v>
      </c>
      <c r="H2289">
        <v>5043</v>
      </c>
      <c r="I2289" t="s">
        <v>11</v>
      </c>
      <c r="J2289" t="s">
        <v>33</v>
      </c>
      <c r="K2289" t="s">
        <v>155</v>
      </c>
      <c r="L2289" t="s">
        <v>20</v>
      </c>
      <c r="M2289" s="5">
        <v>195.16</v>
      </c>
    </row>
    <row r="2290" spans="1:13" x14ac:dyDescent="0.2">
      <c r="A2290" s="2">
        <v>45426</v>
      </c>
      <c r="B2290" s="3">
        <f t="shared" si="107"/>
        <v>2024</v>
      </c>
      <c r="C2290" t="str">
        <f t="shared" si="105"/>
        <v>2023-2024</v>
      </c>
      <c r="D2290" t="s">
        <v>147</v>
      </c>
      <c r="E2290" t="s">
        <v>124</v>
      </c>
      <c r="F2290" t="str">
        <f t="shared" si="106"/>
        <v>New South Wales</v>
      </c>
      <c r="G2290" t="s">
        <v>10</v>
      </c>
      <c r="H2290">
        <v>2015</v>
      </c>
      <c r="I2290" t="s">
        <v>11</v>
      </c>
      <c r="J2290" t="s">
        <v>12</v>
      </c>
      <c r="K2290" t="s">
        <v>157</v>
      </c>
      <c r="L2290" t="s">
        <v>22</v>
      </c>
      <c r="M2290" s="5">
        <v>195.35000000000002</v>
      </c>
    </row>
    <row r="2291" spans="1:13" x14ac:dyDescent="0.2">
      <c r="A2291" s="2">
        <v>45573</v>
      </c>
      <c r="B2291" s="3">
        <f t="shared" si="107"/>
        <v>2025</v>
      </c>
      <c r="C2291" t="str">
        <f t="shared" si="105"/>
        <v>2024-2025</v>
      </c>
      <c r="D2291" t="s">
        <v>147</v>
      </c>
      <c r="E2291" t="s">
        <v>124</v>
      </c>
      <c r="F2291" t="str">
        <f t="shared" si="106"/>
        <v>New South Wales</v>
      </c>
      <c r="G2291" t="s">
        <v>10</v>
      </c>
      <c r="H2291">
        <v>2015</v>
      </c>
      <c r="I2291" t="s">
        <v>11</v>
      </c>
      <c r="J2291" t="s">
        <v>12</v>
      </c>
      <c r="K2291" t="s">
        <v>152</v>
      </c>
      <c r="L2291" t="s">
        <v>13</v>
      </c>
      <c r="M2291" s="5">
        <v>195.65000000000003</v>
      </c>
    </row>
    <row r="2292" spans="1:13" x14ac:dyDescent="0.2">
      <c r="A2292" s="2">
        <v>45530</v>
      </c>
      <c r="B2292" s="3">
        <f t="shared" si="107"/>
        <v>2025</v>
      </c>
      <c r="C2292" t="str">
        <f t="shared" si="105"/>
        <v>2024-2025</v>
      </c>
      <c r="D2292" t="s">
        <v>148</v>
      </c>
      <c r="E2292" t="s">
        <v>105</v>
      </c>
      <c r="F2292" t="str">
        <f t="shared" si="106"/>
        <v>Victoria</v>
      </c>
      <c r="G2292" t="s">
        <v>45</v>
      </c>
      <c r="H2292">
        <v>3500</v>
      </c>
      <c r="I2292" t="s">
        <v>11</v>
      </c>
      <c r="J2292" t="s">
        <v>60</v>
      </c>
      <c r="K2292" t="s">
        <v>156</v>
      </c>
      <c r="L2292" t="s">
        <v>17</v>
      </c>
      <c r="M2292" s="5">
        <v>196.21</v>
      </c>
    </row>
    <row r="2293" spans="1:13" x14ac:dyDescent="0.2">
      <c r="A2293" s="2">
        <v>45151</v>
      </c>
      <c r="B2293" s="3">
        <f t="shared" si="107"/>
        <v>2024</v>
      </c>
      <c r="C2293" t="str">
        <f t="shared" si="105"/>
        <v>2023-2024</v>
      </c>
      <c r="D2293" t="s">
        <v>147</v>
      </c>
      <c r="E2293" t="s">
        <v>65</v>
      </c>
      <c r="F2293" t="str">
        <f t="shared" si="106"/>
        <v>New South Wales</v>
      </c>
      <c r="G2293" t="s">
        <v>10</v>
      </c>
      <c r="H2293">
        <v>2541</v>
      </c>
      <c r="I2293" t="s">
        <v>11</v>
      </c>
      <c r="J2293" t="s">
        <v>58</v>
      </c>
      <c r="K2293" t="s">
        <v>153</v>
      </c>
      <c r="L2293" t="s">
        <v>16</v>
      </c>
      <c r="M2293" s="5">
        <v>196.23999999999998</v>
      </c>
    </row>
    <row r="2294" spans="1:13" x14ac:dyDescent="0.2">
      <c r="A2294" s="2">
        <v>45263</v>
      </c>
      <c r="B2294" s="3">
        <f t="shared" si="107"/>
        <v>2024</v>
      </c>
      <c r="C2294" t="str">
        <f t="shared" si="105"/>
        <v>2023-2024</v>
      </c>
      <c r="D2294" t="s">
        <v>148</v>
      </c>
      <c r="E2294" t="s">
        <v>41</v>
      </c>
      <c r="F2294" t="str">
        <f t="shared" si="106"/>
        <v>New South Wales</v>
      </c>
      <c r="G2294" t="s">
        <v>10</v>
      </c>
      <c r="H2294">
        <v>2830</v>
      </c>
      <c r="I2294" t="s">
        <v>11</v>
      </c>
      <c r="J2294" t="s">
        <v>25</v>
      </c>
      <c r="K2294" t="s">
        <v>156</v>
      </c>
      <c r="L2294" t="s">
        <v>17</v>
      </c>
      <c r="M2294" s="5">
        <v>196.49</v>
      </c>
    </row>
    <row r="2295" spans="1:13" x14ac:dyDescent="0.2">
      <c r="A2295" s="2">
        <v>45502</v>
      </c>
      <c r="B2295" s="3">
        <f t="shared" si="107"/>
        <v>2025</v>
      </c>
      <c r="C2295" t="str">
        <f t="shared" si="105"/>
        <v>2024-2025</v>
      </c>
      <c r="D2295" t="s">
        <v>148</v>
      </c>
      <c r="E2295" t="s">
        <v>76</v>
      </c>
      <c r="F2295" t="str">
        <f t="shared" si="106"/>
        <v>Western Australia</v>
      </c>
      <c r="G2295" t="s">
        <v>48</v>
      </c>
      <c r="H2295">
        <v>6450</v>
      </c>
      <c r="I2295" t="s">
        <v>11</v>
      </c>
      <c r="J2295" t="s">
        <v>77</v>
      </c>
      <c r="K2295" t="s">
        <v>19</v>
      </c>
      <c r="L2295" t="s">
        <v>23</v>
      </c>
      <c r="M2295" s="5">
        <v>196.62</v>
      </c>
    </row>
    <row r="2296" spans="1:13" x14ac:dyDescent="0.2">
      <c r="A2296" s="2">
        <v>45283</v>
      </c>
      <c r="B2296" s="3">
        <f t="shared" si="107"/>
        <v>2024</v>
      </c>
      <c r="C2296" t="str">
        <f t="shared" si="105"/>
        <v>2023-2024</v>
      </c>
      <c r="D2296" t="s">
        <v>147</v>
      </c>
      <c r="E2296" t="s">
        <v>50</v>
      </c>
      <c r="F2296" t="str">
        <f t="shared" si="106"/>
        <v>Queensland</v>
      </c>
      <c r="G2296" t="s">
        <v>35</v>
      </c>
      <c r="H2296">
        <v>4703</v>
      </c>
      <c r="I2296" t="s">
        <v>11</v>
      </c>
      <c r="J2296" t="s">
        <v>51</v>
      </c>
      <c r="K2296" t="s">
        <v>154</v>
      </c>
      <c r="L2296" t="s">
        <v>14</v>
      </c>
      <c r="M2296" s="5">
        <v>196.82</v>
      </c>
    </row>
    <row r="2297" spans="1:13" x14ac:dyDescent="0.2">
      <c r="A2297" s="2">
        <v>45036</v>
      </c>
      <c r="B2297" s="3">
        <f t="shared" si="107"/>
        <v>2023</v>
      </c>
      <c r="C2297" t="str">
        <f t="shared" si="105"/>
        <v>2022-2023</v>
      </c>
      <c r="D2297" t="s">
        <v>147</v>
      </c>
      <c r="E2297" t="s">
        <v>121</v>
      </c>
      <c r="F2297" t="str">
        <f t="shared" si="106"/>
        <v>Queensland</v>
      </c>
      <c r="G2297" t="s">
        <v>35</v>
      </c>
      <c r="H2297">
        <v>4700</v>
      </c>
      <c r="I2297" t="s">
        <v>11</v>
      </c>
      <c r="J2297" t="s">
        <v>51</v>
      </c>
      <c r="K2297" t="s">
        <v>154</v>
      </c>
      <c r="L2297" t="s">
        <v>14</v>
      </c>
      <c r="M2297" s="5">
        <v>196.88000000000002</v>
      </c>
    </row>
    <row r="2298" spans="1:13" x14ac:dyDescent="0.2">
      <c r="A2298" s="2">
        <v>45477</v>
      </c>
      <c r="B2298" s="3">
        <f t="shared" si="107"/>
        <v>2025</v>
      </c>
      <c r="C2298" t="str">
        <f t="shared" si="105"/>
        <v>2024-2025</v>
      </c>
      <c r="D2298" t="s">
        <v>147</v>
      </c>
      <c r="E2298" t="s">
        <v>64</v>
      </c>
      <c r="F2298" t="str">
        <f t="shared" si="106"/>
        <v>Victoria</v>
      </c>
      <c r="G2298" t="s">
        <v>45</v>
      </c>
      <c r="H2298">
        <v>3199</v>
      </c>
      <c r="I2298" t="s">
        <v>11</v>
      </c>
      <c r="J2298" t="s">
        <v>63</v>
      </c>
      <c r="K2298" t="s">
        <v>154</v>
      </c>
      <c r="L2298" t="s">
        <v>14</v>
      </c>
      <c r="M2298" s="5">
        <v>197.04</v>
      </c>
    </row>
    <row r="2299" spans="1:13" x14ac:dyDescent="0.2">
      <c r="A2299" s="2">
        <v>45235</v>
      </c>
      <c r="B2299" s="3">
        <f t="shared" si="107"/>
        <v>2024</v>
      </c>
      <c r="C2299" t="str">
        <f t="shared" si="105"/>
        <v>2023-2024</v>
      </c>
      <c r="D2299" t="s">
        <v>147</v>
      </c>
      <c r="E2299" t="s">
        <v>37</v>
      </c>
      <c r="F2299" t="str">
        <f t="shared" si="106"/>
        <v>South Australia</v>
      </c>
      <c r="G2299" t="s">
        <v>32</v>
      </c>
      <c r="H2299">
        <v>5607</v>
      </c>
      <c r="I2299" t="s">
        <v>11</v>
      </c>
      <c r="J2299" t="s">
        <v>38</v>
      </c>
      <c r="K2299" t="s">
        <v>156</v>
      </c>
      <c r="L2299" t="s">
        <v>17</v>
      </c>
      <c r="M2299" s="5">
        <v>197.66</v>
      </c>
    </row>
    <row r="2300" spans="1:13" x14ac:dyDescent="0.2">
      <c r="A2300" s="2">
        <v>45469</v>
      </c>
      <c r="B2300" s="3">
        <f t="shared" si="107"/>
        <v>2024</v>
      </c>
      <c r="C2300" t="str">
        <f t="shared" si="105"/>
        <v>2023-2024</v>
      </c>
      <c r="D2300" t="s">
        <v>147</v>
      </c>
      <c r="E2300" t="s">
        <v>131</v>
      </c>
      <c r="F2300" t="str">
        <f t="shared" si="106"/>
        <v>Western Australia</v>
      </c>
      <c r="G2300" t="s">
        <v>48</v>
      </c>
      <c r="H2300">
        <v>6530</v>
      </c>
      <c r="I2300" t="s">
        <v>11</v>
      </c>
      <c r="J2300" t="s">
        <v>77</v>
      </c>
      <c r="K2300" t="s">
        <v>149</v>
      </c>
      <c r="L2300" t="s">
        <v>15</v>
      </c>
      <c r="M2300" s="5">
        <v>197.91</v>
      </c>
    </row>
    <row r="2301" spans="1:13" x14ac:dyDescent="0.2">
      <c r="A2301" s="2">
        <v>45637</v>
      </c>
      <c r="B2301" s="3">
        <f t="shared" si="107"/>
        <v>2025</v>
      </c>
      <c r="C2301" t="str">
        <f t="shared" si="105"/>
        <v>2024-2025</v>
      </c>
      <c r="D2301" t="s">
        <v>147</v>
      </c>
      <c r="E2301" t="s">
        <v>115</v>
      </c>
      <c r="F2301" t="str">
        <f t="shared" si="106"/>
        <v>Western Australia</v>
      </c>
      <c r="G2301" t="s">
        <v>48</v>
      </c>
      <c r="H2301">
        <v>6280</v>
      </c>
      <c r="I2301" t="s">
        <v>11</v>
      </c>
      <c r="J2301" t="s">
        <v>94</v>
      </c>
      <c r="K2301" t="s">
        <v>157</v>
      </c>
      <c r="L2301" t="s">
        <v>22</v>
      </c>
      <c r="M2301" s="5">
        <v>198.01999999999998</v>
      </c>
    </row>
    <row r="2302" spans="1:13" x14ac:dyDescent="0.2">
      <c r="A2302" s="2">
        <v>45361</v>
      </c>
      <c r="B2302" s="3">
        <f t="shared" si="107"/>
        <v>2024</v>
      </c>
      <c r="C2302" t="str">
        <f t="shared" si="105"/>
        <v>2023-2024</v>
      </c>
      <c r="D2302" t="s">
        <v>148</v>
      </c>
      <c r="E2302" t="s">
        <v>100</v>
      </c>
      <c r="F2302" t="str">
        <f t="shared" si="106"/>
        <v>Western Australia</v>
      </c>
      <c r="G2302" t="s">
        <v>48</v>
      </c>
      <c r="H2302">
        <v>6021</v>
      </c>
      <c r="I2302" t="s">
        <v>11</v>
      </c>
      <c r="J2302" t="s">
        <v>49</v>
      </c>
      <c r="K2302" t="s">
        <v>19</v>
      </c>
      <c r="L2302" t="s">
        <v>23</v>
      </c>
      <c r="M2302" s="5">
        <v>198.07</v>
      </c>
    </row>
    <row r="2303" spans="1:13" x14ac:dyDescent="0.2">
      <c r="A2303" s="2">
        <v>45153</v>
      </c>
      <c r="B2303" s="3">
        <f t="shared" si="107"/>
        <v>2024</v>
      </c>
      <c r="C2303" t="str">
        <f t="shared" si="105"/>
        <v>2023-2024</v>
      </c>
      <c r="D2303" t="s">
        <v>147</v>
      </c>
      <c r="E2303" t="s">
        <v>98</v>
      </c>
      <c r="F2303" t="str">
        <f t="shared" si="106"/>
        <v>Victoria</v>
      </c>
      <c r="G2303" t="s">
        <v>45</v>
      </c>
      <c r="H2303">
        <v>3429</v>
      </c>
      <c r="I2303" t="s">
        <v>11</v>
      </c>
      <c r="J2303" t="s">
        <v>60</v>
      </c>
      <c r="K2303" t="s">
        <v>150</v>
      </c>
      <c r="L2303" t="s">
        <v>18</v>
      </c>
      <c r="M2303" s="5">
        <v>198.64</v>
      </c>
    </row>
    <row r="2304" spans="1:13" x14ac:dyDescent="0.2">
      <c r="A2304" s="2">
        <v>45600</v>
      </c>
      <c r="B2304" s="3">
        <f t="shared" si="107"/>
        <v>2025</v>
      </c>
      <c r="C2304" t="str">
        <f t="shared" si="105"/>
        <v>2024-2025</v>
      </c>
      <c r="D2304" t="s">
        <v>147</v>
      </c>
      <c r="E2304" t="s">
        <v>135</v>
      </c>
      <c r="F2304" t="str">
        <f t="shared" si="106"/>
        <v>Victoria</v>
      </c>
      <c r="G2304" t="s">
        <v>45</v>
      </c>
      <c r="H2304">
        <v>3550</v>
      </c>
      <c r="I2304" t="s">
        <v>11</v>
      </c>
      <c r="J2304" t="s">
        <v>60</v>
      </c>
      <c r="K2304" t="s">
        <v>149</v>
      </c>
      <c r="L2304" t="s">
        <v>15</v>
      </c>
      <c r="M2304" s="5">
        <v>198.75</v>
      </c>
    </row>
    <row r="2305" spans="1:13" x14ac:dyDescent="0.2">
      <c r="A2305" s="2">
        <v>44973</v>
      </c>
      <c r="B2305" s="3">
        <f t="shared" si="107"/>
        <v>2023</v>
      </c>
      <c r="C2305" t="str">
        <f t="shared" si="105"/>
        <v>2022-2023</v>
      </c>
      <c r="D2305" t="s">
        <v>147</v>
      </c>
      <c r="E2305" t="s">
        <v>82</v>
      </c>
      <c r="F2305" t="str">
        <f t="shared" si="106"/>
        <v>Queensland</v>
      </c>
      <c r="G2305" t="s">
        <v>35</v>
      </c>
      <c r="H2305">
        <v>4012</v>
      </c>
      <c r="I2305" t="s">
        <v>11</v>
      </c>
      <c r="J2305" t="s">
        <v>43</v>
      </c>
      <c r="K2305" t="s">
        <v>154</v>
      </c>
      <c r="L2305" t="s">
        <v>14</v>
      </c>
      <c r="M2305" s="5">
        <v>198.84</v>
      </c>
    </row>
    <row r="2306" spans="1:13" x14ac:dyDescent="0.2">
      <c r="A2306" s="2">
        <v>45651</v>
      </c>
      <c r="B2306" s="3">
        <f t="shared" si="107"/>
        <v>2025</v>
      </c>
      <c r="C2306" t="str">
        <f t="shared" ref="C2306:C2369" si="108">IF(MONTH(A2306) &gt;= 7, YEAR(A2306) &amp; "-" &amp; YEAR(A2306) + 1, YEAR(A2306) - 1 &amp; "-" &amp; YEAR(A2306))</f>
        <v>2024-2025</v>
      </c>
      <c r="D2306" t="s">
        <v>147</v>
      </c>
      <c r="E2306" t="s">
        <v>79</v>
      </c>
      <c r="F2306" t="str">
        <f t="shared" ref="F2306:F2369" si="109">IF(G2306="WA","Western Australia",
IF(G2306="NSW","New South Wales",
IF(G2306="QLD","Queensland",
IF(G2306="VIC","Victoria",
IF(G2306="TAS","Tasmania",
IF(G2306="SA","South Australia",
IF(G2306="NT","Northern Territory",
IF(G2306="ACT","Australian Capital Territory",G2306))))))))</f>
        <v>Australian Capital Territory</v>
      </c>
      <c r="G2306" t="s">
        <v>80</v>
      </c>
      <c r="H2306">
        <v>2617</v>
      </c>
      <c r="I2306" t="s">
        <v>11</v>
      </c>
      <c r="J2306" t="s">
        <v>58</v>
      </c>
      <c r="K2306" t="s">
        <v>153</v>
      </c>
      <c r="L2306" t="s">
        <v>16</v>
      </c>
      <c r="M2306" s="5">
        <v>199.12</v>
      </c>
    </row>
    <row r="2307" spans="1:13" x14ac:dyDescent="0.2">
      <c r="A2307" s="2">
        <v>45573</v>
      </c>
      <c r="B2307" s="3">
        <f t="shared" ref="B2307:B2370" si="110">IF(MONTH(A2307)&gt;=7,YEAR(A2307)+1,YEAR(A2307))</f>
        <v>2025</v>
      </c>
      <c r="C2307" t="str">
        <f t="shared" si="108"/>
        <v>2024-2025</v>
      </c>
      <c r="D2307" t="s">
        <v>147</v>
      </c>
      <c r="E2307" t="s">
        <v>97</v>
      </c>
      <c r="F2307" t="str">
        <f t="shared" si="109"/>
        <v>Tasmania</v>
      </c>
      <c r="G2307" t="s">
        <v>70</v>
      </c>
      <c r="H2307">
        <v>7250</v>
      </c>
      <c r="I2307" t="s">
        <v>11</v>
      </c>
      <c r="J2307" t="s">
        <v>71</v>
      </c>
      <c r="K2307" t="s">
        <v>152</v>
      </c>
      <c r="L2307" t="s">
        <v>13</v>
      </c>
      <c r="M2307" s="5">
        <v>199.82</v>
      </c>
    </row>
    <row r="2308" spans="1:13" x14ac:dyDescent="0.2">
      <c r="A2308" s="2">
        <v>45512</v>
      </c>
      <c r="B2308" s="3">
        <f t="shared" si="110"/>
        <v>2025</v>
      </c>
      <c r="C2308" t="str">
        <f t="shared" si="108"/>
        <v>2024-2025</v>
      </c>
      <c r="D2308" t="s">
        <v>147</v>
      </c>
      <c r="E2308" t="s">
        <v>128</v>
      </c>
      <c r="F2308" t="str">
        <f t="shared" si="109"/>
        <v>Western Australia</v>
      </c>
      <c r="G2308" t="s">
        <v>48</v>
      </c>
      <c r="H2308">
        <v>6027</v>
      </c>
      <c r="I2308" t="s">
        <v>11</v>
      </c>
      <c r="J2308" t="s">
        <v>49</v>
      </c>
      <c r="K2308" t="s">
        <v>151</v>
      </c>
      <c r="L2308" t="s">
        <v>21</v>
      </c>
      <c r="M2308" s="5">
        <v>199.95</v>
      </c>
    </row>
    <row r="2309" spans="1:13" x14ac:dyDescent="0.2">
      <c r="A2309" s="2">
        <v>45510</v>
      </c>
      <c r="B2309" s="3">
        <f t="shared" si="110"/>
        <v>2025</v>
      </c>
      <c r="C2309" t="str">
        <f t="shared" si="108"/>
        <v>2024-2025</v>
      </c>
      <c r="D2309" t="s">
        <v>147</v>
      </c>
      <c r="E2309" t="s">
        <v>124</v>
      </c>
      <c r="F2309" t="str">
        <f t="shared" si="109"/>
        <v>New South Wales</v>
      </c>
      <c r="G2309" t="s">
        <v>10</v>
      </c>
      <c r="H2309">
        <v>2015</v>
      </c>
      <c r="I2309" t="s">
        <v>11</v>
      </c>
      <c r="J2309" t="s">
        <v>12</v>
      </c>
      <c r="K2309" t="s">
        <v>155</v>
      </c>
      <c r="L2309" t="s">
        <v>20</v>
      </c>
      <c r="M2309" s="5">
        <v>200.05</v>
      </c>
    </row>
    <row r="2310" spans="1:13" x14ac:dyDescent="0.2">
      <c r="A2310" s="2">
        <v>45536</v>
      </c>
      <c r="B2310" s="3">
        <f t="shared" si="110"/>
        <v>2025</v>
      </c>
      <c r="C2310" t="str">
        <f t="shared" si="108"/>
        <v>2024-2025</v>
      </c>
      <c r="D2310" t="s">
        <v>147</v>
      </c>
      <c r="E2310" t="s">
        <v>132</v>
      </c>
      <c r="F2310" t="str">
        <f t="shared" si="109"/>
        <v>New South Wales</v>
      </c>
      <c r="G2310" t="s">
        <v>10</v>
      </c>
      <c r="H2310">
        <v>2800</v>
      </c>
      <c r="I2310" t="s">
        <v>11</v>
      </c>
      <c r="J2310" t="s">
        <v>25</v>
      </c>
      <c r="K2310" t="s">
        <v>156</v>
      </c>
      <c r="L2310" t="s">
        <v>17</v>
      </c>
      <c r="M2310" s="5">
        <v>200.39</v>
      </c>
    </row>
    <row r="2311" spans="1:13" x14ac:dyDescent="0.2">
      <c r="A2311" s="2">
        <v>45324</v>
      </c>
      <c r="B2311" s="3">
        <f t="shared" si="110"/>
        <v>2024</v>
      </c>
      <c r="C2311" t="str">
        <f t="shared" si="108"/>
        <v>2023-2024</v>
      </c>
      <c r="D2311" t="s">
        <v>147</v>
      </c>
      <c r="E2311" t="s">
        <v>139</v>
      </c>
      <c r="F2311" t="str">
        <f t="shared" si="109"/>
        <v>New South Wales</v>
      </c>
      <c r="G2311" t="s">
        <v>10</v>
      </c>
      <c r="H2311">
        <v>2020</v>
      </c>
      <c r="I2311" t="s">
        <v>11</v>
      </c>
      <c r="J2311" t="s">
        <v>12</v>
      </c>
      <c r="K2311" t="s">
        <v>149</v>
      </c>
      <c r="L2311" t="s">
        <v>15</v>
      </c>
      <c r="M2311" s="5">
        <v>200.44</v>
      </c>
    </row>
    <row r="2312" spans="1:13" x14ac:dyDescent="0.2">
      <c r="A2312" s="2">
        <v>45380</v>
      </c>
      <c r="B2312" s="3">
        <f t="shared" si="110"/>
        <v>2024</v>
      </c>
      <c r="C2312" t="str">
        <f t="shared" si="108"/>
        <v>2023-2024</v>
      </c>
      <c r="D2312" t="s">
        <v>147</v>
      </c>
      <c r="E2312" t="s">
        <v>121</v>
      </c>
      <c r="F2312" t="str">
        <f t="shared" si="109"/>
        <v>Queensland</v>
      </c>
      <c r="G2312" t="s">
        <v>35</v>
      </c>
      <c r="H2312">
        <v>4700</v>
      </c>
      <c r="I2312" t="s">
        <v>11</v>
      </c>
      <c r="J2312" t="s">
        <v>51</v>
      </c>
      <c r="K2312" t="s">
        <v>149</v>
      </c>
      <c r="L2312" t="s">
        <v>15</v>
      </c>
      <c r="M2312" s="5">
        <v>200.64999999999998</v>
      </c>
    </row>
    <row r="2313" spans="1:13" x14ac:dyDescent="0.2">
      <c r="A2313" s="2">
        <v>45487</v>
      </c>
      <c r="B2313" s="3">
        <f t="shared" si="110"/>
        <v>2025</v>
      </c>
      <c r="C2313" t="str">
        <f t="shared" si="108"/>
        <v>2024-2025</v>
      </c>
      <c r="D2313" t="s">
        <v>147</v>
      </c>
      <c r="E2313" t="s">
        <v>113</v>
      </c>
      <c r="F2313" t="str">
        <f t="shared" si="109"/>
        <v>Queensland</v>
      </c>
      <c r="G2313" t="s">
        <v>35</v>
      </c>
      <c r="H2313">
        <v>4215</v>
      </c>
      <c r="I2313" t="s">
        <v>11</v>
      </c>
      <c r="J2313" t="s">
        <v>104</v>
      </c>
      <c r="K2313" t="s">
        <v>151</v>
      </c>
      <c r="L2313" t="s">
        <v>21</v>
      </c>
      <c r="M2313" s="5">
        <v>200.70999999999998</v>
      </c>
    </row>
    <row r="2314" spans="1:13" x14ac:dyDescent="0.2">
      <c r="A2314" s="2">
        <v>45114</v>
      </c>
      <c r="B2314" s="3">
        <f t="shared" si="110"/>
        <v>2024</v>
      </c>
      <c r="C2314" t="str">
        <f t="shared" si="108"/>
        <v>2023-2024</v>
      </c>
      <c r="D2314" t="s">
        <v>147</v>
      </c>
      <c r="E2314" t="s">
        <v>141</v>
      </c>
      <c r="F2314" t="str">
        <f t="shared" si="109"/>
        <v>Western Australia</v>
      </c>
      <c r="G2314" t="s">
        <v>48</v>
      </c>
      <c r="H2314">
        <v>6052</v>
      </c>
      <c r="I2314" t="s">
        <v>11</v>
      </c>
      <c r="J2314" t="s">
        <v>49</v>
      </c>
      <c r="K2314" t="s">
        <v>149</v>
      </c>
      <c r="L2314" t="s">
        <v>15</v>
      </c>
      <c r="M2314" s="5">
        <v>200.73</v>
      </c>
    </row>
    <row r="2315" spans="1:13" x14ac:dyDescent="0.2">
      <c r="A2315" s="2">
        <v>45530</v>
      </c>
      <c r="B2315" s="3">
        <f t="shared" si="110"/>
        <v>2025</v>
      </c>
      <c r="C2315" t="str">
        <f t="shared" si="108"/>
        <v>2024-2025</v>
      </c>
      <c r="D2315" t="s">
        <v>148</v>
      </c>
      <c r="E2315" t="s">
        <v>112</v>
      </c>
      <c r="F2315" t="str">
        <f t="shared" si="109"/>
        <v>Victoria</v>
      </c>
      <c r="G2315" t="s">
        <v>45</v>
      </c>
      <c r="H2315">
        <v>3076</v>
      </c>
      <c r="I2315" t="s">
        <v>11</v>
      </c>
      <c r="J2315" t="s">
        <v>46</v>
      </c>
      <c r="K2315" t="s">
        <v>153</v>
      </c>
      <c r="L2315" t="s">
        <v>16</v>
      </c>
      <c r="M2315" s="5">
        <v>200.82000000000002</v>
      </c>
    </row>
    <row r="2316" spans="1:13" x14ac:dyDescent="0.2">
      <c r="A2316" s="2">
        <v>45086</v>
      </c>
      <c r="B2316" s="3">
        <f t="shared" si="110"/>
        <v>2023</v>
      </c>
      <c r="C2316" t="str">
        <f t="shared" si="108"/>
        <v>2022-2023</v>
      </c>
      <c r="D2316" t="s">
        <v>148</v>
      </c>
      <c r="E2316" t="s">
        <v>143</v>
      </c>
      <c r="F2316" t="str">
        <f t="shared" si="109"/>
        <v>New South Wales</v>
      </c>
      <c r="G2316" t="s">
        <v>10</v>
      </c>
      <c r="H2316">
        <v>2154</v>
      </c>
      <c r="I2316" t="s">
        <v>11</v>
      </c>
      <c r="J2316" t="s">
        <v>27</v>
      </c>
      <c r="K2316" t="s">
        <v>154</v>
      </c>
      <c r="L2316" t="s">
        <v>14</v>
      </c>
      <c r="M2316" s="5">
        <v>200.87</v>
      </c>
    </row>
    <row r="2317" spans="1:13" x14ac:dyDescent="0.2">
      <c r="A2317" s="2">
        <v>45472</v>
      </c>
      <c r="B2317" s="3">
        <f t="shared" si="110"/>
        <v>2024</v>
      </c>
      <c r="C2317" t="str">
        <f t="shared" si="108"/>
        <v>2023-2024</v>
      </c>
      <c r="D2317" t="s">
        <v>147</v>
      </c>
      <c r="E2317" t="s">
        <v>103</v>
      </c>
      <c r="F2317" t="str">
        <f t="shared" si="109"/>
        <v>Queensland</v>
      </c>
      <c r="G2317" t="s">
        <v>35</v>
      </c>
      <c r="H2317">
        <v>4509</v>
      </c>
      <c r="I2317" t="s">
        <v>11</v>
      </c>
      <c r="J2317" t="s">
        <v>104</v>
      </c>
      <c r="K2317" t="s">
        <v>157</v>
      </c>
      <c r="L2317" t="s">
        <v>22</v>
      </c>
      <c r="M2317" s="5">
        <v>200.87</v>
      </c>
    </row>
    <row r="2318" spans="1:13" x14ac:dyDescent="0.2">
      <c r="A2318" s="2">
        <v>45633</v>
      </c>
      <c r="B2318" s="3">
        <f t="shared" si="110"/>
        <v>2025</v>
      </c>
      <c r="C2318" t="str">
        <f t="shared" si="108"/>
        <v>2024-2025</v>
      </c>
      <c r="D2318" t="s">
        <v>147</v>
      </c>
      <c r="E2318" t="s">
        <v>37</v>
      </c>
      <c r="F2318" t="str">
        <f t="shared" si="109"/>
        <v>South Australia</v>
      </c>
      <c r="G2318" t="s">
        <v>32</v>
      </c>
      <c r="H2318">
        <v>5607</v>
      </c>
      <c r="I2318" t="s">
        <v>11</v>
      </c>
      <c r="J2318" t="s">
        <v>38</v>
      </c>
      <c r="K2318" t="s">
        <v>156</v>
      </c>
      <c r="L2318" t="s">
        <v>17</v>
      </c>
      <c r="M2318" s="5">
        <v>201.14</v>
      </c>
    </row>
    <row r="2319" spans="1:13" x14ac:dyDescent="0.2">
      <c r="A2319" s="2">
        <v>45109</v>
      </c>
      <c r="B2319" s="3">
        <f t="shared" si="110"/>
        <v>2024</v>
      </c>
      <c r="C2319" t="str">
        <f t="shared" si="108"/>
        <v>2023-2024</v>
      </c>
      <c r="D2319" t="s">
        <v>148</v>
      </c>
      <c r="E2319" t="s">
        <v>134</v>
      </c>
      <c r="F2319" t="str">
        <f t="shared" si="109"/>
        <v>Queensland</v>
      </c>
      <c r="G2319" t="s">
        <v>35</v>
      </c>
      <c r="H2319">
        <v>4825</v>
      </c>
      <c r="I2319" t="s">
        <v>11</v>
      </c>
      <c r="J2319" t="s">
        <v>36</v>
      </c>
      <c r="K2319" t="s">
        <v>153</v>
      </c>
      <c r="L2319" t="s">
        <v>16</v>
      </c>
      <c r="M2319" s="5">
        <v>201.22</v>
      </c>
    </row>
    <row r="2320" spans="1:13" x14ac:dyDescent="0.2">
      <c r="A2320" s="2">
        <v>44940</v>
      </c>
      <c r="B2320" s="3">
        <f t="shared" si="110"/>
        <v>2023</v>
      </c>
      <c r="C2320" t="str">
        <f t="shared" si="108"/>
        <v>2022-2023</v>
      </c>
      <c r="D2320" t="s">
        <v>147</v>
      </c>
      <c r="E2320" t="s">
        <v>62</v>
      </c>
      <c r="F2320" t="str">
        <f t="shared" si="109"/>
        <v>Victoria</v>
      </c>
      <c r="G2320" t="s">
        <v>45</v>
      </c>
      <c r="H2320">
        <v>3134</v>
      </c>
      <c r="I2320" t="s">
        <v>11</v>
      </c>
      <c r="J2320" t="s">
        <v>63</v>
      </c>
      <c r="K2320" t="s">
        <v>152</v>
      </c>
      <c r="L2320" t="s">
        <v>13</v>
      </c>
      <c r="M2320" s="5">
        <v>201.22000000000003</v>
      </c>
    </row>
    <row r="2321" spans="1:13" x14ac:dyDescent="0.2">
      <c r="A2321" s="2">
        <v>44964</v>
      </c>
      <c r="B2321" s="3">
        <f t="shared" si="110"/>
        <v>2023</v>
      </c>
      <c r="C2321" t="str">
        <f t="shared" si="108"/>
        <v>2022-2023</v>
      </c>
      <c r="D2321" t="s">
        <v>148</v>
      </c>
      <c r="E2321" t="s">
        <v>59</v>
      </c>
      <c r="F2321" t="str">
        <f t="shared" si="109"/>
        <v>Victoria</v>
      </c>
      <c r="G2321" t="s">
        <v>45</v>
      </c>
      <c r="H2321">
        <v>3280</v>
      </c>
      <c r="I2321" t="s">
        <v>11</v>
      </c>
      <c r="J2321" t="s">
        <v>60</v>
      </c>
      <c r="K2321" t="s">
        <v>154</v>
      </c>
      <c r="L2321" t="s">
        <v>14</v>
      </c>
      <c r="M2321" s="5">
        <v>201.92</v>
      </c>
    </row>
    <row r="2322" spans="1:13" x14ac:dyDescent="0.2">
      <c r="A2322" s="2">
        <v>45655</v>
      </c>
      <c r="B2322" s="3">
        <f t="shared" si="110"/>
        <v>2025</v>
      </c>
      <c r="C2322" t="str">
        <f t="shared" si="108"/>
        <v>2024-2025</v>
      </c>
      <c r="D2322" t="s">
        <v>147</v>
      </c>
      <c r="E2322" t="s">
        <v>69</v>
      </c>
      <c r="F2322" t="str">
        <f t="shared" si="109"/>
        <v>Tasmania</v>
      </c>
      <c r="G2322" t="s">
        <v>70</v>
      </c>
      <c r="H2322">
        <v>7018</v>
      </c>
      <c r="I2322" t="s">
        <v>11</v>
      </c>
      <c r="J2322" t="s">
        <v>71</v>
      </c>
      <c r="K2322" t="s">
        <v>154</v>
      </c>
      <c r="L2322" t="s">
        <v>14</v>
      </c>
      <c r="M2322" s="5">
        <v>202.16</v>
      </c>
    </row>
    <row r="2323" spans="1:13" x14ac:dyDescent="0.2">
      <c r="A2323" s="2">
        <v>44942</v>
      </c>
      <c r="B2323" s="3">
        <f t="shared" si="110"/>
        <v>2023</v>
      </c>
      <c r="C2323" t="str">
        <f t="shared" si="108"/>
        <v>2022-2023</v>
      </c>
      <c r="D2323" t="s">
        <v>147</v>
      </c>
      <c r="E2323" t="s">
        <v>102</v>
      </c>
      <c r="F2323" t="str">
        <f t="shared" si="109"/>
        <v>Queensland</v>
      </c>
      <c r="G2323" t="s">
        <v>35</v>
      </c>
      <c r="H2323">
        <v>4870</v>
      </c>
      <c r="I2323" t="s">
        <v>11</v>
      </c>
      <c r="J2323" t="s">
        <v>36</v>
      </c>
      <c r="K2323" t="s">
        <v>155</v>
      </c>
      <c r="L2323" t="s">
        <v>20</v>
      </c>
      <c r="M2323" s="5">
        <v>202.28</v>
      </c>
    </row>
    <row r="2324" spans="1:13" x14ac:dyDescent="0.2">
      <c r="A2324" s="2">
        <v>45182</v>
      </c>
      <c r="B2324" s="3">
        <f t="shared" si="110"/>
        <v>2024</v>
      </c>
      <c r="C2324" t="str">
        <f t="shared" si="108"/>
        <v>2023-2024</v>
      </c>
      <c r="D2324" t="s">
        <v>147</v>
      </c>
      <c r="E2324" t="s">
        <v>56</v>
      </c>
      <c r="F2324" t="str">
        <f t="shared" si="109"/>
        <v>Northern Territory</v>
      </c>
      <c r="G2324" t="s">
        <v>29</v>
      </c>
      <c r="H2324">
        <v>870</v>
      </c>
      <c r="I2324" t="s">
        <v>11</v>
      </c>
      <c r="J2324" t="s">
        <v>30</v>
      </c>
      <c r="K2324" t="s">
        <v>19</v>
      </c>
      <c r="L2324" t="s">
        <v>23</v>
      </c>
      <c r="M2324" s="5">
        <v>202.61</v>
      </c>
    </row>
    <row r="2325" spans="1:13" x14ac:dyDescent="0.2">
      <c r="A2325" s="2">
        <v>45306</v>
      </c>
      <c r="B2325" s="3">
        <f t="shared" si="110"/>
        <v>2024</v>
      </c>
      <c r="C2325" t="str">
        <f t="shared" si="108"/>
        <v>2023-2024</v>
      </c>
      <c r="D2325" t="s">
        <v>147</v>
      </c>
      <c r="E2325" t="s">
        <v>108</v>
      </c>
      <c r="F2325" t="str">
        <f t="shared" si="109"/>
        <v>Victoria</v>
      </c>
      <c r="G2325" t="s">
        <v>45</v>
      </c>
      <c r="H2325">
        <v>3018</v>
      </c>
      <c r="I2325" t="s">
        <v>11</v>
      </c>
      <c r="J2325" t="s">
        <v>46</v>
      </c>
      <c r="K2325" t="s">
        <v>150</v>
      </c>
      <c r="L2325" t="s">
        <v>18</v>
      </c>
      <c r="M2325" s="5">
        <v>202.86999999999998</v>
      </c>
    </row>
    <row r="2326" spans="1:13" x14ac:dyDescent="0.2">
      <c r="A2326" s="2">
        <v>45141</v>
      </c>
      <c r="B2326" s="3">
        <f t="shared" si="110"/>
        <v>2024</v>
      </c>
      <c r="C2326" t="str">
        <f t="shared" si="108"/>
        <v>2023-2024</v>
      </c>
      <c r="D2326" t="s">
        <v>148</v>
      </c>
      <c r="E2326" t="s">
        <v>143</v>
      </c>
      <c r="F2326" t="str">
        <f t="shared" si="109"/>
        <v>New South Wales</v>
      </c>
      <c r="G2326" t="s">
        <v>10</v>
      </c>
      <c r="H2326">
        <v>2154</v>
      </c>
      <c r="I2326" t="s">
        <v>11</v>
      </c>
      <c r="J2326" t="s">
        <v>27</v>
      </c>
      <c r="K2326" t="s">
        <v>149</v>
      </c>
      <c r="L2326" t="s">
        <v>15</v>
      </c>
      <c r="M2326" s="5">
        <v>203.66</v>
      </c>
    </row>
    <row r="2327" spans="1:13" x14ac:dyDescent="0.2">
      <c r="A2327" s="2">
        <v>44999</v>
      </c>
      <c r="B2327" s="3">
        <f t="shared" si="110"/>
        <v>2023</v>
      </c>
      <c r="C2327" t="str">
        <f t="shared" si="108"/>
        <v>2022-2023</v>
      </c>
      <c r="D2327" t="s">
        <v>147</v>
      </c>
      <c r="E2327" t="s">
        <v>145</v>
      </c>
      <c r="F2327" t="str">
        <f t="shared" si="109"/>
        <v>New South Wales</v>
      </c>
      <c r="G2327" t="s">
        <v>10</v>
      </c>
      <c r="H2327">
        <v>2101</v>
      </c>
      <c r="I2327" t="s">
        <v>11</v>
      </c>
      <c r="J2327" t="s">
        <v>27</v>
      </c>
      <c r="K2327" t="s">
        <v>149</v>
      </c>
      <c r="L2327" t="s">
        <v>15</v>
      </c>
      <c r="M2327" s="5">
        <v>203.68</v>
      </c>
    </row>
    <row r="2328" spans="1:13" x14ac:dyDescent="0.2">
      <c r="A2328" s="2">
        <v>45583</v>
      </c>
      <c r="B2328" s="3">
        <f t="shared" si="110"/>
        <v>2025</v>
      </c>
      <c r="C2328" t="str">
        <f t="shared" si="108"/>
        <v>2024-2025</v>
      </c>
      <c r="D2328" t="s">
        <v>148</v>
      </c>
      <c r="E2328" t="s">
        <v>112</v>
      </c>
      <c r="F2328" t="str">
        <f t="shared" si="109"/>
        <v>Victoria</v>
      </c>
      <c r="G2328" t="s">
        <v>45</v>
      </c>
      <c r="H2328">
        <v>3076</v>
      </c>
      <c r="I2328" t="s">
        <v>11</v>
      </c>
      <c r="J2328" t="s">
        <v>46</v>
      </c>
      <c r="K2328" t="s">
        <v>19</v>
      </c>
      <c r="L2328" t="s">
        <v>23</v>
      </c>
      <c r="M2328" s="5">
        <v>203.88</v>
      </c>
    </row>
    <row r="2329" spans="1:13" x14ac:dyDescent="0.2">
      <c r="A2329" s="2">
        <v>45126</v>
      </c>
      <c r="B2329" s="3">
        <f t="shared" si="110"/>
        <v>2024</v>
      </c>
      <c r="C2329" t="str">
        <f t="shared" si="108"/>
        <v>2023-2024</v>
      </c>
      <c r="D2329" t="s">
        <v>147</v>
      </c>
      <c r="E2329" t="s">
        <v>39</v>
      </c>
      <c r="F2329" t="str">
        <f t="shared" si="109"/>
        <v>South Australia</v>
      </c>
      <c r="G2329" t="s">
        <v>32</v>
      </c>
      <c r="H2329">
        <v>5343</v>
      </c>
      <c r="I2329" t="s">
        <v>11</v>
      </c>
      <c r="J2329" t="s">
        <v>38</v>
      </c>
      <c r="K2329" t="s">
        <v>151</v>
      </c>
      <c r="L2329" t="s">
        <v>21</v>
      </c>
      <c r="M2329" s="5">
        <v>204.10000000000002</v>
      </c>
    </row>
    <row r="2330" spans="1:13" x14ac:dyDescent="0.2">
      <c r="A2330" s="2">
        <v>44931</v>
      </c>
      <c r="B2330" s="3">
        <f t="shared" si="110"/>
        <v>2023</v>
      </c>
      <c r="C2330" t="str">
        <f t="shared" si="108"/>
        <v>2022-2023</v>
      </c>
      <c r="D2330" t="s">
        <v>147</v>
      </c>
      <c r="E2330" t="s">
        <v>9</v>
      </c>
      <c r="F2330" t="str">
        <f t="shared" si="109"/>
        <v>New South Wales</v>
      </c>
      <c r="G2330" t="s">
        <v>10</v>
      </c>
      <c r="H2330">
        <v>2067</v>
      </c>
      <c r="I2330" t="s">
        <v>11</v>
      </c>
      <c r="J2330" t="s">
        <v>12</v>
      </c>
      <c r="K2330" t="s">
        <v>149</v>
      </c>
      <c r="L2330" t="s">
        <v>15</v>
      </c>
      <c r="M2330" s="5">
        <v>204.21</v>
      </c>
    </row>
    <row r="2331" spans="1:13" x14ac:dyDescent="0.2">
      <c r="A2331" s="2">
        <v>45062</v>
      </c>
      <c r="B2331" s="3">
        <f t="shared" si="110"/>
        <v>2023</v>
      </c>
      <c r="C2331" t="str">
        <f t="shared" si="108"/>
        <v>2022-2023</v>
      </c>
      <c r="D2331" t="s">
        <v>147</v>
      </c>
      <c r="E2331" t="s">
        <v>138</v>
      </c>
      <c r="F2331" t="str">
        <f t="shared" si="109"/>
        <v>Queensland</v>
      </c>
      <c r="G2331" t="s">
        <v>35</v>
      </c>
      <c r="H2331">
        <v>4558</v>
      </c>
      <c r="I2331" t="s">
        <v>11</v>
      </c>
      <c r="J2331" t="s">
        <v>120</v>
      </c>
      <c r="K2331" t="s">
        <v>150</v>
      </c>
      <c r="L2331" t="s">
        <v>18</v>
      </c>
      <c r="M2331" s="5">
        <v>204.48000000000002</v>
      </c>
    </row>
    <row r="2332" spans="1:13" x14ac:dyDescent="0.2">
      <c r="A2332" s="2">
        <v>45574</v>
      </c>
      <c r="B2332" s="3">
        <f t="shared" si="110"/>
        <v>2025</v>
      </c>
      <c r="C2332" t="str">
        <f t="shared" si="108"/>
        <v>2024-2025</v>
      </c>
      <c r="D2332" t="s">
        <v>147</v>
      </c>
      <c r="E2332" t="s">
        <v>88</v>
      </c>
      <c r="F2332" t="str">
        <f t="shared" si="109"/>
        <v>South Australia</v>
      </c>
      <c r="G2332" t="s">
        <v>32</v>
      </c>
      <c r="H2332">
        <v>5011</v>
      </c>
      <c r="I2332" t="s">
        <v>11</v>
      </c>
      <c r="J2332" t="s">
        <v>33</v>
      </c>
      <c r="K2332" t="s">
        <v>149</v>
      </c>
      <c r="L2332" t="s">
        <v>15</v>
      </c>
      <c r="M2332" s="5">
        <v>204.59</v>
      </c>
    </row>
    <row r="2333" spans="1:13" x14ac:dyDescent="0.2">
      <c r="A2333" s="2">
        <v>45012</v>
      </c>
      <c r="B2333" s="3">
        <f t="shared" si="110"/>
        <v>2023</v>
      </c>
      <c r="C2333" t="str">
        <f t="shared" si="108"/>
        <v>2022-2023</v>
      </c>
      <c r="D2333" t="s">
        <v>147</v>
      </c>
      <c r="E2333" t="s">
        <v>85</v>
      </c>
      <c r="F2333" t="str">
        <f t="shared" si="109"/>
        <v>Queensland</v>
      </c>
      <c r="G2333" t="s">
        <v>35</v>
      </c>
      <c r="H2333">
        <v>4883</v>
      </c>
      <c r="I2333" t="s">
        <v>11</v>
      </c>
      <c r="J2333" t="s">
        <v>36</v>
      </c>
      <c r="K2333" t="s">
        <v>155</v>
      </c>
      <c r="L2333" t="s">
        <v>20</v>
      </c>
      <c r="M2333" s="5">
        <v>204.61</v>
      </c>
    </row>
    <row r="2334" spans="1:13" x14ac:dyDescent="0.2">
      <c r="A2334" s="2">
        <v>45491</v>
      </c>
      <c r="B2334" s="3">
        <f t="shared" si="110"/>
        <v>2025</v>
      </c>
      <c r="C2334" t="str">
        <f t="shared" si="108"/>
        <v>2024-2025</v>
      </c>
      <c r="D2334" t="s">
        <v>148</v>
      </c>
      <c r="E2334" t="s">
        <v>66</v>
      </c>
      <c r="F2334" t="str">
        <f t="shared" si="109"/>
        <v>South Australia</v>
      </c>
      <c r="G2334" t="s">
        <v>32</v>
      </c>
      <c r="H2334">
        <v>5169</v>
      </c>
      <c r="I2334" t="s">
        <v>11</v>
      </c>
      <c r="J2334" t="s">
        <v>33</v>
      </c>
      <c r="K2334" t="s">
        <v>150</v>
      </c>
      <c r="L2334" t="s">
        <v>18</v>
      </c>
      <c r="M2334" s="5">
        <v>204.64</v>
      </c>
    </row>
    <row r="2335" spans="1:13" x14ac:dyDescent="0.2">
      <c r="A2335" s="2">
        <v>45022</v>
      </c>
      <c r="B2335" s="3">
        <f t="shared" si="110"/>
        <v>2023</v>
      </c>
      <c r="C2335" t="str">
        <f t="shared" si="108"/>
        <v>2022-2023</v>
      </c>
      <c r="D2335" t="s">
        <v>147</v>
      </c>
      <c r="E2335" t="s">
        <v>128</v>
      </c>
      <c r="F2335" t="str">
        <f t="shared" si="109"/>
        <v>Western Australia</v>
      </c>
      <c r="G2335" t="s">
        <v>48</v>
      </c>
      <c r="H2335">
        <v>6027</v>
      </c>
      <c r="I2335" t="s">
        <v>11</v>
      </c>
      <c r="J2335" t="s">
        <v>49</v>
      </c>
      <c r="K2335" t="s">
        <v>152</v>
      </c>
      <c r="L2335" t="s">
        <v>13</v>
      </c>
      <c r="M2335" s="5">
        <v>204.69000000000003</v>
      </c>
    </row>
    <row r="2336" spans="1:13" x14ac:dyDescent="0.2">
      <c r="A2336" s="2">
        <v>45063</v>
      </c>
      <c r="B2336" s="3">
        <f t="shared" si="110"/>
        <v>2023</v>
      </c>
      <c r="C2336" t="str">
        <f t="shared" si="108"/>
        <v>2022-2023</v>
      </c>
      <c r="D2336" t="s">
        <v>147</v>
      </c>
      <c r="E2336" t="s">
        <v>75</v>
      </c>
      <c r="F2336" t="str">
        <f t="shared" si="109"/>
        <v>Victoria</v>
      </c>
      <c r="G2336" t="s">
        <v>45</v>
      </c>
      <c r="H2336">
        <v>3630</v>
      </c>
      <c r="I2336" t="s">
        <v>11</v>
      </c>
      <c r="J2336" t="s">
        <v>55</v>
      </c>
      <c r="K2336" t="s">
        <v>154</v>
      </c>
      <c r="L2336" t="s">
        <v>14</v>
      </c>
      <c r="M2336" s="5">
        <v>204.79000000000002</v>
      </c>
    </row>
    <row r="2337" spans="1:13" x14ac:dyDescent="0.2">
      <c r="A2337" s="2">
        <v>45160</v>
      </c>
      <c r="B2337" s="3">
        <f t="shared" si="110"/>
        <v>2024</v>
      </c>
      <c r="C2337" t="str">
        <f t="shared" si="108"/>
        <v>2023-2024</v>
      </c>
      <c r="D2337" t="s">
        <v>148</v>
      </c>
      <c r="E2337" t="s">
        <v>89</v>
      </c>
      <c r="F2337" t="str">
        <f t="shared" si="109"/>
        <v>Queensland</v>
      </c>
      <c r="G2337" t="s">
        <v>35</v>
      </c>
      <c r="H2337">
        <v>4655</v>
      </c>
      <c r="I2337" t="s">
        <v>11</v>
      </c>
      <c r="J2337" t="s">
        <v>51</v>
      </c>
      <c r="K2337" t="s">
        <v>153</v>
      </c>
      <c r="L2337" t="s">
        <v>16</v>
      </c>
      <c r="M2337" s="5">
        <v>204.82999999999998</v>
      </c>
    </row>
    <row r="2338" spans="1:13" x14ac:dyDescent="0.2">
      <c r="A2338" s="2">
        <v>45451</v>
      </c>
      <c r="B2338" s="3">
        <f t="shared" si="110"/>
        <v>2024</v>
      </c>
      <c r="C2338" t="str">
        <f t="shared" si="108"/>
        <v>2023-2024</v>
      </c>
      <c r="D2338" t="s">
        <v>147</v>
      </c>
      <c r="E2338" t="s">
        <v>83</v>
      </c>
      <c r="F2338" t="str">
        <f t="shared" si="109"/>
        <v>New South Wales</v>
      </c>
      <c r="G2338" t="s">
        <v>10</v>
      </c>
      <c r="H2338">
        <v>2750</v>
      </c>
      <c r="I2338" t="s">
        <v>11</v>
      </c>
      <c r="J2338" t="s">
        <v>25</v>
      </c>
      <c r="K2338" t="s">
        <v>152</v>
      </c>
      <c r="L2338" t="s">
        <v>13</v>
      </c>
      <c r="M2338" s="5">
        <v>204.84</v>
      </c>
    </row>
    <row r="2339" spans="1:13" x14ac:dyDescent="0.2">
      <c r="A2339" s="2">
        <v>45342</v>
      </c>
      <c r="B2339" s="3">
        <f t="shared" si="110"/>
        <v>2024</v>
      </c>
      <c r="C2339" t="str">
        <f t="shared" si="108"/>
        <v>2023-2024</v>
      </c>
      <c r="D2339" t="s">
        <v>147</v>
      </c>
      <c r="E2339" t="s">
        <v>119</v>
      </c>
      <c r="F2339" t="str">
        <f t="shared" si="109"/>
        <v>Queensland</v>
      </c>
      <c r="G2339" t="s">
        <v>35</v>
      </c>
      <c r="H2339">
        <v>4570</v>
      </c>
      <c r="I2339" t="s">
        <v>11</v>
      </c>
      <c r="J2339" t="s">
        <v>120</v>
      </c>
      <c r="K2339" t="s">
        <v>153</v>
      </c>
      <c r="L2339" t="s">
        <v>16</v>
      </c>
      <c r="M2339" s="5">
        <v>204.85</v>
      </c>
    </row>
    <row r="2340" spans="1:13" x14ac:dyDescent="0.2">
      <c r="A2340" s="2">
        <v>45391</v>
      </c>
      <c r="B2340" s="3">
        <f t="shared" si="110"/>
        <v>2024</v>
      </c>
      <c r="C2340" t="str">
        <f t="shared" si="108"/>
        <v>2023-2024</v>
      </c>
      <c r="D2340" t="s">
        <v>148</v>
      </c>
      <c r="E2340" t="s">
        <v>112</v>
      </c>
      <c r="F2340" t="str">
        <f t="shared" si="109"/>
        <v>Victoria</v>
      </c>
      <c r="G2340" t="s">
        <v>45</v>
      </c>
      <c r="H2340">
        <v>3076</v>
      </c>
      <c r="I2340" t="s">
        <v>11</v>
      </c>
      <c r="J2340" t="s">
        <v>46</v>
      </c>
      <c r="K2340" t="s">
        <v>157</v>
      </c>
      <c r="L2340" t="s">
        <v>22</v>
      </c>
      <c r="M2340" s="5">
        <v>205.46</v>
      </c>
    </row>
    <row r="2341" spans="1:13" x14ac:dyDescent="0.2">
      <c r="A2341" s="2">
        <v>45652</v>
      </c>
      <c r="B2341" s="3">
        <f t="shared" si="110"/>
        <v>2025</v>
      </c>
      <c r="C2341" t="str">
        <f t="shared" si="108"/>
        <v>2024-2025</v>
      </c>
      <c r="D2341" t="s">
        <v>148</v>
      </c>
      <c r="E2341" t="s">
        <v>122</v>
      </c>
      <c r="F2341" t="str">
        <f t="shared" si="109"/>
        <v>New South Wales</v>
      </c>
      <c r="G2341" t="s">
        <v>10</v>
      </c>
      <c r="H2341">
        <v>2650</v>
      </c>
      <c r="I2341" t="s">
        <v>11</v>
      </c>
      <c r="J2341" t="s">
        <v>25</v>
      </c>
      <c r="K2341" t="s">
        <v>153</v>
      </c>
      <c r="L2341" t="s">
        <v>16</v>
      </c>
      <c r="M2341" s="5">
        <v>205.64</v>
      </c>
    </row>
    <row r="2342" spans="1:13" x14ac:dyDescent="0.2">
      <c r="A2342" s="2">
        <v>45069</v>
      </c>
      <c r="B2342" s="3">
        <f t="shared" si="110"/>
        <v>2023</v>
      </c>
      <c r="C2342" t="str">
        <f t="shared" si="108"/>
        <v>2022-2023</v>
      </c>
      <c r="D2342" t="s">
        <v>148</v>
      </c>
      <c r="E2342" t="s">
        <v>99</v>
      </c>
      <c r="F2342" t="str">
        <f t="shared" si="109"/>
        <v>Victoria</v>
      </c>
      <c r="G2342" t="s">
        <v>45</v>
      </c>
      <c r="H2342">
        <v>3148</v>
      </c>
      <c r="I2342" t="s">
        <v>11</v>
      </c>
      <c r="J2342" t="s">
        <v>63</v>
      </c>
      <c r="K2342" t="s">
        <v>149</v>
      </c>
      <c r="L2342" t="s">
        <v>15</v>
      </c>
      <c r="M2342" s="5">
        <v>205.76999999999998</v>
      </c>
    </row>
    <row r="2343" spans="1:13" x14ac:dyDescent="0.2">
      <c r="A2343" s="2">
        <v>45510</v>
      </c>
      <c r="B2343" s="3">
        <f t="shared" si="110"/>
        <v>2025</v>
      </c>
      <c r="C2343" t="str">
        <f t="shared" si="108"/>
        <v>2024-2025</v>
      </c>
      <c r="D2343" t="s">
        <v>147</v>
      </c>
      <c r="E2343" t="s">
        <v>127</v>
      </c>
      <c r="F2343" t="str">
        <f t="shared" si="109"/>
        <v>New South Wales</v>
      </c>
      <c r="G2343" t="s">
        <v>10</v>
      </c>
      <c r="H2343">
        <v>2131</v>
      </c>
      <c r="I2343" t="s">
        <v>11</v>
      </c>
      <c r="J2343" t="s">
        <v>27</v>
      </c>
      <c r="K2343" t="s">
        <v>149</v>
      </c>
      <c r="L2343" t="s">
        <v>15</v>
      </c>
      <c r="M2343" s="5">
        <v>206.74</v>
      </c>
    </row>
    <row r="2344" spans="1:13" x14ac:dyDescent="0.2">
      <c r="A2344" s="2">
        <v>45303</v>
      </c>
      <c r="B2344" s="3">
        <f t="shared" si="110"/>
        <v>2024</v>
      </c>
      <c r="C2344" t="str">
        <f t="shared" si="108"/>
        <v>2023-2024</v>
      </c>
      <c r="D2344" t="s">
        <v>148</v>
      </c>
      <c r="E2344" t="s">
        <v>110</v>
      </c>
      <c r="F2344" t="str">
        <f t="shared" si="109"/>
        <v>Queensland</v>
      </c>
      <c r="G2344" t="s">
        <v>35</v>
      </c>
      <c r="H2344">
        <v>4680</v>
      </c>
      <c r="I2344" t="s">
        <v>11</v>
      </c>
      <c r="J2344" t="s">
        <v>51</v>
      </c>
      <c r="K2344" t="s">
        <v>154</v>
      </c>
      <c r="L2344" t="s">
        <v>14</v>
      </c>
      <c r="M2344" s="5">
        <v>206.82</v>
      </c>
    </row>
    <row r="2345" spans="1:13" x14ac:dyDescent="0.2">
      <c r="A2345" s="2">
        <v>45259</v>
      </c>
      <c r="B2345" s="3">
        <f t="shared" si="110"/>
        <v>2024</v>
      </c>
      <c r="C2345" t="str">
        <f t="shared" si="108"/>
        <v>2023-2024</v>
      </c>
      <c r="D2345" t="s">
        <v>148</v>
      </c>
      <c r="E2345" t="s">
        <v>91</v>
      </c>
      <c r="F2345" t="str">
        <f t="shared" si="109"/>
        <v>Victoria</v>
      </c>
      <c r="G2345" t="s">
        <v>45</v>
      </c>
      <c r="H2345">
        <v>3690</v>
      </c>
      <c r="I2345" t="s">
        <v>11</v>
      </c>
      <c r="J2345" t="s">
        <v>55</v>
      </c>
      <c r="K2345" t="s">
        <v>150</v>
      </c>
      <c r="L2345" t="s">
        <v>18</v>
      </c>
      <c r="M2345" s="5">
        <v>207.62</v>
      </c>
    </row>
    <row r="2346" spans="1:13" x14ac:dyDescent="0.2">
      <c r="A2346" s="2">
        <v>44976</v>
      </c>
      <c r="B2346" s="3">
        <f t="shared" si="110"/>
        <v>2023</v>
      </c>
      <c r="C2346" t="str">
        <f t="shared" si="108"/>
        <v>2022-2023</v>
      </c>
      <c r="D2346" t="s">
        <v>148</v>
      </c>
      <c r="E2346" t="s">
        <v>61</v>
      </c>
      <c r="F2346" t="str">
        <f t="shared" si="109"/>
        <v>New South Wales</v>
      </c>
      <c r="G2346" t="s">
        <v>10</v>
      </c>
      <c r="H2346">
        <v>2539</v>
      </c>
      <c r="I2346" t="s">
        <v>11</v>
      </c>
      <c r="J2346" t="s">
        <v>58</v>
      </c>
      <c r="K2346" t="s">
        <v>152</v>
      </c>
      <c r="L2346" t="s">
        <v>13</v>
      </c>
      <c r="M2346" s="5">
        <v>207.73</v>
      </c>
    </row>
    <row r="2347" spans="1:13" x14ac:dyDescent="0.2">
      <c r="A2347" s="2">
        <v>45158</v>
      </c>
      <c r="B2347" s="3">
        <f t="shared" si="110"/>
        <v>2024</v>
      </c>
      <c r="C2347" t="str">
        <f t="shared" si="108"/>
        <v>2023-2024</v>
      </c>
      <c r="D2347" t="s">
        <v>148</v>
      </c>
      <c r="E2347" t="s">
        <v>59</v>
      </c>
      <c r="F2347" t="str">
        <f t="shared" si="109"/>
        <v>Victoria</v>
      </c>
      <c r="G2347" t="s">
        <v>45</v>
      </c>
      <c r="H2347">
        <v>3280</v>
      </c>
      <c r="I2347" t="s">
        <v>11</v>
      </c>
      <c r="J2347" t="s">
        <v>60</v>
      </c>
      <c r="K2347" t="s">
        <v>150</v>
      </c>
      <c r="L2347" t="s">
        <v>18</v>
      </c>
      <c r="M2347" s="5">
        <v>207.74</v>
      </c>
    </row>
    <row r="2348" spans="1:13" x14ac:dyDescent="0.2">
      <c r="A2348" s="2">
        <v>45127</v>
      </c>
      <c r="B2348" s="3">
        <f t="shared" si="110"/>
        <v>2024</v>
      </c>
      <c r="C2348" t="str">
        <f t="shared" si="108"/>
        <v>2023-2024</v>
      </c>
      <c r="D2348" t="s">
        <v>147</v>
      </c>
      <c r="E2348" t="s">
        <v>92</v>
      </c>
      <c r="F2348" t="str">
        <f t="shared" si="109"/>
        <v>Queensland</v>
      </c>
      <c r="G2348" t="s">
        <v>35</v>
      </c>
      <c r="H2348">
        <v>4068</v>
      </c>
      <c r="I2348" t="s">
        <v>11</v>
      </c>
      <c r="J2348" t="s">
        <v>43</v>
      </c>
      <c r="K2348" t="s">
        <v>157</v>
      </c>
      <c r="L2348" t="s">
        <v>22</v>
      </c>
      <c r="M2348" s="5">
        <v>207.77</v>
      </c>
    </row>
    <row r="2349" spans="1:13" x14ac:dyDescent="0.2">
      <c r="A2349" s="2">
        <v>44967</v>
      </c>
      <c r="B2349" s="3">
        <f t="shared" si="110"/>
        <v>2023</v>
      </c>
      <c r="C2349" t="str">
        <f t="shared" si="108"/>
        <v>2022-2023</v>
      </c>
      <c r="D2349" t="s">
        <v>148</v>
      </c>
      <c r="E2349" t="s">
        <v>125</v>
      </c>
      <c r="F2349" t="str">
        <f t="shared" si="109"/>
        <v>Victoria</v>
      </c>
      <c r="G2349" t="s">
        <v>45</v>
      </c>
      <c r="H2349">
        <v>3400</v>
      </c>
      <c r="I2349" t="s">
        <v>11</v>
      </c>
      <c r="J2349" t="s">
        <v>60</v>
      </c>
      <c r="K2349" t="s">
        <v>153</v>
      </c>
      <c r="L2349" t="s">
        <v>16</v>
      </c>
      <c r="M2349" s="5">
        <v>207.84</v>
      </c>
    </row>
    <row r="2350" spans="1:13" x14ac:dyDescent="0.2">
      <c r="A2350" s="2">
        <v>45402</v>
      </c>
      <c r="B2350" s="3">
        <f t="shared" si="110"/>
        <v>2024</v>
      </c>
      <c r="C2350" t="str">
        <f t="shared" si="108"/>
        <v>2023-2024</v>
      </c>
      <c r="D2350" t="s">
        <v>148</v>
      </c>
      <c r="E2350" t="s">
        <v>101</v>
      </c>
      <c r="F2350" t="str">
        <f t="shared" si="109"/>
        <v>Victoria</v>
      </c>
      <c r="G2350" t="s">
        <v>45</v>
      </c>
      <c r="H2350">
        <v>3131</v>
      </c>
      <c r="I2350" t="s">
        <v>11</v>
      </c>
      <c r="J2350" t="s">
        <v>63</v>
      </c>
      <c r="K2350" t="s">
        <v>154</v>
      </c>
      <c r="L2350" t="s">
        <v>14</v>
      </c>
      <c r="M2350" s="5">
        <v>207.84</v>
      </c>
    </row>
    <row r="2351" spans="1:13" x14ac:dyDescent="0.2">
      <c r="A2351" s="2">
        <v>45326</v>
      </c>
      <c r="B2351" s="3">
        <f t="shared" si="110"/>
        <v>2024</v>
      </c>
      <c r="C2351" t="str">
        <f t="shared" si="108"/>
        <v>2023-2024</v>
      </c>
      <c r="D2351" t="s">
        <v>147</v>
      </c>
      <c r="E2351" t="s">
        <v>138</v>
      </c>
      <c r="F2351" t="str">
        <f t="shared" si="109"/>
        <v>Queensland</v>
      </c>
      <c r="G2351" t="s">
        <v>35</v>
      </c>
      <c r="H2351">
        <v>4558</v>
      </c>
      <c r="I2351" t="s">
        <v>11</v>
      </c>
      <c r="J2351" t="s">
        <v>120</v>
      </c>
      <c r="K2351" t="s">
        <v>154</v>
      </c>
      <c r="L2351" t="s">
        <v>14</v>
      </c>
      <c r="M2351" s="5">
        <v>208.14000000000001</v>
      </c>
    </row>
    <row r="2352" spans="1:13" x14ac:dyDescent="0.2">
      <c r="A2352" s="2">
        <v>45002</v>
      </c>
      <c r="B2352" s="3">
        <f t="shared" si="110"/>
        <v>2023</v>
      </c>
      <c r="C2352" t="str">
        <f t="shared" si="108"/>
        <v>2022-2023</v>
      </c>
      <c r="D2352" t="s">
        <v>147</v>
      </c>
      <c r="E2352" t="s">
        <v>56</v>
      </c>
      <c r="F2352" t="str">
        <f t="shared" si="109"/>
        <v>Northern Territory</v>
      </c>
      <c r="G2352" t="s">
        <v>29</v>
      </c>
      <c r="H2352">
        <v>870</v>
      </c>
      <c r="I2352" t="s">
        <v>11</v>
      </c>
      <c r="J2352" t="s">
        <v>30</v>
      </c>
      <c r="K2352" t="s">
        <v>151</v>
      </c>
      <c r="L2352" t="s">
        <v>21</v>
      </c>
      <c r="M2352" s="5">
        <v>208.22</v>
      </c>
    </row>
    <row r="2353" spans="1:13" x14ac:dyDescent="0.2">
      <c r="A2353" s="2">
        <v>45059</v>
      </c>
      <c r="B2353" s="3">
        <f t="shared" si="110"/>
        <v>2023</v>
      </c>
      <c r="C2353" t="str">
        <f t="shared" si="108"/>
        <v>2022-2023</v>
      </c>
      <c r="D2353" t="s">
        <v>147</v>
      </c>
      <c r="E2353" t="s">
        <v>39</v>
      </c>
      <c r="F2353" t="str">
        <f t="shared" si="109"/>
        <v>South Australia</v>
      </c>
      <c r="G2353" t="s">
        <v>32</v>
      </c>
      <c r="H2353">
        <v>5343</v>
      </c>
      <c r="I2353" t="s">
        <v>11</v>
      </c>
      <c r="J2353" t="s">
        <v>38</v>
      </c>
      <c r="K2353" t="s">
        <v>151</v>
      </c>
      <c r="L2353" t="s">
        <v>21</v>
      </c>
      <c r="M2353" s="5">
        <v>208.44</v>
      </c>
    </row>
    <row r="2354" spans="1:13" x14ac:dyDescent="0.2">
      <c r="A2354" s="2">
        <v>45113</v>
      </c>
      <c r="B2354" s="3">
        <f t="shared" si="110"/>
        <v>2024</v>
      </c>
      <c r="C2354" t="str">
        <f t="shared" si="108"/>
        <v>2023-2024</v>
      </c>
      <c r="D2354" t="s">
        <v>148</v>
      </c>
      <c r="E2354" t="s">
        <v>110</v>
      </c>
      <c r="F2354" t="str">
        <f t="shared" si="109"/>
        <v>Queensland</v>
      </c>
      <c r="G2354" t="s">
        <v>35</v>
      </c>
      <c r="H2354">
        <v>4680</v>
      </c>
      <c r="I2354" t="s">
        <v>11</v>
      </c>
      <c r="J2354" t="s">
        <v>51</v>
      </c>
      <c r="K2354" t="s">
        <v>155</v>
      </c>
      <c r="L2354" t="s">
        <v>20</v>
      </c>
      <c r="M2354" s="5">
        <v>208.73000000000002</v>
      </c>
    </row>
    <row r="2355" spans="1:13" x14ac:dyDescent="0.2">
      <c r="A2355" s="2">
        <v>45311</v>
      </c>
      <c r="B2355" s="3">
        <f t="shared" si="110"/>
        <v>2024</v>
      </c>
      <c r="C2355" t="str">
        <f t="shared" si="108"/>
        <v>2023-2024</v>
      </c>
      <c r="D2355" t="s">
        <v>148</v>
      </c>
      <c r="E2355" t="s">
        <v>140</v>
      </c>
      <c r="F2355" t="str">
        <f t="shared" si="109"/>
        <v>Tasmania</v>
      </c>
      <c r="G2355" t="s">
        <v>70</v>
      </c>
      <c r="H2355">
        <v>7320</v>
      </c>
      <c r="I2355" t="s">
        <v>11</v>
      </c>
      <c r="J2355" t="s">
        <v>71</v>
      </c>
      <c r="K2355" t="s">
        <v>152</v>
      </c>
      <c r="L2355" t="s">
        <v>13</v>
      </c>
      <c r="M2355" s="5">
        <v>209.62</v>
      </c>
    </row>
    <row r="2356" spans="1:13" x14ac:dyDescent="0.2">
      <c r="A2356" s="2">
        <v>45004</v>
      </c>
      <c r="B2356" s="3">
        <f t="shared" si="110"/>
        <v>2023</v>
      </c>
      <c r="C2356" t="str">
        <f t="shared" si="108"/>
        <v>2022-2023</v>
      </c>
      <c r="D2356" t="s">
        <v>147</v>
      </c>
      <c r="E2356" t="s">
        <v>122</v>
      </c>
      <c r="F2356" t="str">
        <f t="shared" si="109"/>
        <v>New South Wales</v>
      </c>
      <c r="G2356" t="s">
        <v>10</v>
      </c>
      <c r="H2356">
        <v>2650</v>
      </c>
      <c r="I2356" t="s">
        <v>11</v>
      </c>
      <c r="J2356" t="s">
        <v>25</v>
      </c>
      <c r="K2356" t="s">
        <v>149</v>
      </c>
      <c r="L2356" t="s">
        <v>15</v>
      </c>
      <c r="M2356" s="5">
        <v>209.62</v>
      </c>
    </row>
    <row r="2357" spans="1:13" x14ac:dyDescent="0.2">
      <c r="A2357" s="2">
        <v>45045</v>
      </c>
      <c r="B2357" s="3">
        <f t="shared" si="110"/>
        <v>2023</v>
      </c>
      <c r="C2357" t="str">
        <f t="shared" si="108"/>
        <v>2022-2023</v>
      </c>
      <c r="D2357" t="s">
        <v>147</v>
      </c>
      <c r="E2357" t="s">
        <v>85</v>
      </c>
      <c r="F2357" t="str">
        <f t="shared" si="109"/>
        <v>Queensland</v>
      </c>
      <c r="G2357" t="s">
        <v>35</v>
      </c>
      <c r="H2357">
        <v>4883</v>
      </c>
      <c r="I2357" t="s">
        <v>11</v>
      </c>
      <c r="J2357" t="s">
        <v>36</v>
      </c>
      <c r="K2357" t="s">
        <v>151</v>
      </c>
      <c r="L2357" t="s">
        <v>21</v>
      </c>
      <c r="M2357" s="5">
        <v>209.65</v>
      </c>
    </row>
    <row r="2358" spans="1:13" x14ac:dyDescent="0.2">
      <c r="A2358" s="2">
        <v>45343</v>
      </c>
      <c r="B2358" s="3">
        <f t="shared" si="110"/>
        <v>2024</v>
      </c>
      <c r="C2358" t="str">
        <f t="shared" si="108"/>
        <v>2023-2024</v>
      </c>
      <c r="D2358" t="s">
        <v>147</v>
      </c>
      <c r="E2358" t="s">
        <v>44</v>
      </c>
      <c r="F2358" t="str">
        <f t="shared" si="109"/>
        <v>Victoria</v>
      </c>
      <c r="G2358" t="s">
        <v>45</v>
      </c>
      <c r="H2358">
        <v>3066</v>
      </c>
      <c r="I2358" t="s">
        <v>11</v>
      </c>
      <c r="J2358" t="s">
        <v>46</v>
      </c>
      <c r="K2358" t="s">
        <v>149</v>
      </c>
      <c r="L2358" t="s">
        <v>15</v>
      </c>
      <c r="M2358" s="5">
        <v>209.65</v>
      </c>
    </row>
    <row r="2359" spans="1:13" x14ac:dyDescent="0.2">
      <c r="A2359" s="2">
        <v>45615</v>
      </c>
      <c r="B2359" s="3">
        <f t="shared" si="110"/>
        <v>2025</v>
      </c>
      <c r="C2359" t="str">
        <f t="shared" si="108"/>
        <v>2024-2025</v>
      </c>
      <c r="D2359" t="s">
        <v>147</v>
      </c>
      <c r="E2359" t="s">
        <v>62</v>
      </c>
      <c r="F2359" t="str">
        <f t="shared" si="109"/>
        <v>Victoria</v>
      </c>
      <c r="G2359" t="s">
        <v>45</v>
      </c>
      <c r="H2359">
        <v>3134</v>
      </c>
      <c r="I2359" t="s">
        <v>11</v>
      </c>
      <c r="J2359" t="s">
        <v>63</v>
      </c>
      <c r="K2359" t="s">
        <v>150</v>
      </c>
      <c r="L2359" t="s">
        <v>18</v>
      </c>
      <c r="M2359" s="5">
        <v>209.79</v>
      </c>
    </row>
    <row r="2360" spans="1:13" x14ac:dyDescent="0.2">
      <c r="A2360" s="2">
        <v>44970</v>
      </c>
      <c r="B2360" s="3">
        <f t="shared" si="110"/>
        <v>2023</v>
      </c>
      <c r="C2360" t="str">
        <f t="shared" si="108"/>
        <v>2022-2023</v>
      </c>
      <c r="D2360" t="s">
        <v>147</v>
      </c>
      <c r="E2360" t="s">
        <v>137</v>
      </c>
      <c r="F2360" t="str">
        <f t="shared" si="109"/>
        <v>New South Wales</v>
      </c>
      <c r="G2360" t="s">
        <v>10</v>
      </c>
      <c r="H2360">
        <v>2031</v>
      </c>
      <c r="I2360" t="s">
        <v>11</v>
      </c>
      <c r="J2360" t="s">
        <v>12</v>
      </c>
      <c r="K2360" t="s">
        <v>19</v>
      </c>
      <c r="L2360" t="s">
        <v>23</v>
      </c>
      <c r="M2360" s="5">
        <v>209.8</v>
      </c>
    </row>
    <row r="2361" spans="1:13" x14ac:dyDescent="0.2">
      <c r="A2361" s="2">
        <v>45590</v>
      </c>
      <c r="B2361" s="3">
        <f t="shared" si="110"/>
        <v>2025</v>
      </c>
      <c r="C2361" t="str">
        <f t="shared" si="108"/>
        <v>2024-2025</v>
      </c>
      <c r="D2361" t="s">
        <v>148</v>
      </c>
      <c r="E2361" t="s">
        <v>125</v>
      </c>
      <c r="F2361" t="str">
        <f t="shared" si="109"/>
        <v>Victoria</v>
      </c>
      <c r="G2361" t="s">
        <v>45</v>
      </c>
      <c r="H2361">
        <v>3400</v>
      </c>
      <c r="I2361" t="s">
        <v>11</v>
      </c>
      <c r="J2361" t="s">
        <v>60</v>
      </c>
      <c r="K2361" t="s">
        <v>151</v>
      </c>
      <c r="L2361" t="s">
        <v>21</v>
      </c>
      <c r="M2361" s="5">
        <v>209.9</v>
      </c>
    </row>
    <row r="2362" spans="1:13" x14ac:dyDescent="0.2">
      <c r="A2362" s="2">
        <v>45241</v>
      </c>
      <c r="B2362" s="3">
        <f t="shared" si="110"/>
        <v>2024</v>
      </c>
      <c r="C2362" t="str">
        <f t="shared" si="108"/>
        <v>2023-2024</v>
      </c>
      <c r="D2362" t="s">
        <v>147</v>
      </c>
      <c r="E2362" t="s">
        <v>125</v>
      </c>
      <c r="F2362" t="str">
        <f t="shared" si="109"/>
        <v>Victoria</v>
      </c>
      <c r="G2362" t="s">
        <v>45</v>
      </c>
      <c r="H2362">
        <v>3400</v>
      </c>
      <c r="I2362" t="s">
        <v>11</v>
      </c>
      <c r="J2362" t="s">
        <v>60</v>
      </c>
      <c r="K2362" t="s">
        <v>149</v>
      </c>
      <c r="L2362" t="s">
        <v>15</v>
      </c>
      <c r="M2362" s="5">
        <v>210.05</v>
      </c>
    </row>
    <row r="2363" spans="1:13" x14ac:dyDescent="0.2">
      <c r="A2363" s="2">
        <v>44993</v>
      </c>
      <c r="B2363" s="3">
        <f t="shared" si="110"/>
        <v>2023</v>
      </c>
      <c r="C2363" t="str">
        <f t="shared" si="108"/>
        <v>2022-2023</v>
      </c>
      <c r="D2363" t="s">
        <v>147</v>
      </c>
      <c r="E2363" t="s">
        <v>9</v>
      </c>
      <c r="F2363" t="str">
        <f t="shared" si="109"/>
        <v>New South Wales</v>
      </c>
      <c r="G2363" t="s">
        <v>10</v>
      </c>
      <c r="H2363">
        <v>2067</v>
      </c>
      <c r="I2363" t="s">
        <v>11</v>
      </c>
      <c r="J2363" t="s">
        <v>12</v>
      </c>
      <c r="K2363" t="s">
        <v>150</v>
      </c>
      <c r="L2363" t="s">
        <v>18</v>
      </c>
      <c r="M2363" s="5">
        <v>210.75</v>
      </c>
    </row>
    <row r="2364" spans="1:13" x14ac:dyDescent="0.2">
      <c r="A2364" s="2">
        <v>45241</v>
      </c>
      <c r="B2364" s="3">
        <f t="shared" si="110"/>
        <v>2024</v>
      </c>
      <c r="C2364" t="str">
        <f t="shared" si="108"/>
        <v>2023-2024</v>
      </c>
      <c r="D2364" t="s">
        <v>148</v>
      </c>
      <c r="E2364" t="s">
        <v>131</v>
      </c>
      <c r="F2364" t="str">
        <f t="shared" si="109"/>
        <v>Western Australia</v>
      </c>
      <c r="G2364" t="s">
        <v>48</v>
      </c>
      <c r="H2364">
        <v>6530</v>
      </c>
      <c r="I2364" t="s">
        <v>11</v>
      </c>
      <c r="J2364" t="s">
        <v>77</v>
      </c>
      <c r="K2364" t="s">
        <v>150</v>
      </c>
      <c r="L2364" t="s">
        <v>18</v>
      </c>
      <c r="M2364" s="5">
        <v>210.75</v>
      </c>
    </row>
    <row r="2365" spans="1:13" x14ac:dyDescent="0.2">
      <c r="A2365" s="2">
        <v>45381</v>
      </c>
      <c r="B2365" s="3">
        <f t="shared" si="110"/>
        <v>2024</v>
      </c>
      <c r="C2365" t="str">
        <f t="shared" si="108"/>
        <v>2023-2024</v>
      </c>
      <c r="D2365" t="s">
        <v>147</v>
      </c>
      <c r="E2365" t="s">
        <v>102</v>
      </c>
      <c r="F2365" t="str">
        <f t="shared" si="109"/>
        <v>Queensland</v>
      </c>
      <c r="G2365" t="s">
        <v>35</v>
      </c>
      <c r="H2365">
        <v>4870</v>
      </c>
      <c r="I2365" t="s">
        <v>11</v>
      </c>
      <c r="J2365" t="s">
        <v>36</v>
      </c>
      <c r="K2365" t="s">
        <v>154</v>
      </c>
      <c r="L2365" t="s">
        <v>14</v>
      </c>
      <c r="M2365" s="5">
        <v>210.81</v>
      </c>
    </row>
    <row r="2366" spans="1:13" x14ac:dyDescent="0.2">
      <c r="A2366" s="2">
        <v>45550</v>
      </c>
      <c r="B2366" s="3">
        <f t="shared" si="110"/>
        <v>2025</v>
      </c>
      <c r="C2366" t="str">
        <f t="shared" si="108"/>
        <v>2024-2025</v>
      </c>
      <c r="D2366" t="s">
        <v>148</v>
      </c>
      <c r="E2366" t="s">
        <v>66</v>
      </c>
      <c r="F2366" t="str">
        <f t="shared" si="109"/>
        <v>South Australia</v>
      </c>
      <c r="G2366" t="s">
        <v>32</v>
      </c>
      <c r="H2366">
        <v>5169</v>
      </c>
      <c r="I2366" t="s">
        <v>11</v>
      </c>
      <c r="J2366" t="s">
        <v>33</v>
      </c>
      <c r="K2366" t="s">
        <v>152</v>
      </c>
      <c r="L2366" t="s">
        <v>13</v>
      </c>
      <c r="M2366" s="5">
        <v>211.57000000000002</v>
      </c>
    </row>
    <row r="2367" spans="1:13" x14ac:dyDescent="0.2">
      <c r="A2367" s="2">
        <v>45110</v>
      </c>
      <c r="B2367" s="3">
        <f t="shared" si="110"/>
        <v>2024</v>
      </c>
      <c r="C2367" t="str">
        <f t="shared" si="108"/>
        <v>2023-2024</v>
      </c>
      <c r="D2367" t="s">
        <v>147</v>
      </c>
      <c r="E2367" t="s">
        <v>114</v>
      </c>
      <c r="F2367" t="str">
        <f t="shared" si="109"/>
        <v>Victoria</v>
      </c>
      <c r="G2367" t="s">
        <v>45</v>
      </c>
      <c r="H2367">
        <v>3551</v>
      </c>
      <c r="I2367" t="s">
        <v>11</v>
      </c>
      <c r="J2367" t="s">
        <v>60</v>
      </c>
      <c r="K2367" t="s">
        <v>157</v>
      </c>
      <c r="L2367" t="s">
        <v>22</v>
      </c>
      <c r="M2367" s="5">
        <v>211.59</v>
      </c>
    </row>
    <row r="2368" spans="1:13" x14ac:dyDescent="0.2">
      <c r="A2368" s="2">
        <v>45437</v>
      </c>
      <c r="B2368" s="3">
        <f t="shared" si="110"/>
        <v>2024</v>
      </c>
      <c r="C2368" t="str">
        <f t="shared" si="108"/>
        <v>2023-2024</v>
      </c>
      <c r="D2368" t="s">
        <v>147</v>
      </c>
      <c r="E2368" t="s">
        <v>37</v>
      </c>
      <c r="F2368" t="str">
        <f t="shared" si="109"/>
        <v>South Australia</v>
      </c>
      <c r="G2368" t="s">
        <v>32</v>
      </c>
      <c r="H2368">
        <v>5607</v>
      </c>
      <c r="I2368" t="s">
        <v>11</v>
      </c>
      <c r="J2368" t="s">
        <v>38</v>
      </c>
      <c r="K2368" t="s">
        <v>19</v>
      </c>
      <c r="L2368" t="s">
        <v>23</v>
      </c>
      <c r="M2368" s="5">
        <v>211.63</v>
      </c>
    </row>
    <row r="2369" spans="1:13" x14ac:dyDescent="0.2">
      <c r="A2369" s="2">
        <v>45119</v>
      </c>
      <c r="B2369" s="3">
        <f t="shared" si="110"/>
        <v>2024</v>
      </c>
      <c r="C2369" t="str">
        <f t="shared" si="108"/>
        <v>2023-2024</v>
      </c>
      <c r="D2369" t="s">
        <v>147</v>
      </c>
      <c r="E2369" t="s">
        <v>34</v>
      </c>
      <c r="F2369" t="str">
        <f t="shared" si="109"/>
        <v>Queensland</v>
      </c>
      <c r="G2369" t="s">
        <v>35</v>
      </c>
      <c r="H2369">
        <v>4802</v>
      </c>
      <c r="I2369" t="s">
        <v>11</v>
      </c>
      <c r="J2369" t="s">
        <v>36</v>
      </c>
      <c r="K2369" t="s">
        <v>156</v>
      </c>
      <c r="L2369" t="s">
        <v>17</v>
      </c>
      <c r="M2369" s="5">
        <v>212.54999999999998</v>
      </c>
    </row>
    <row r="2370" spans="1:13" x14ac:dyDescent="0.2">
      <c r="A2370" s="2">
        <v>45337</v>
      </c>
      <c r="B2370" s="3">
        <f t="shared" si="110"/>
        <v>2024</v>
      </c>
      <c r="C2370" t="str">
        <f t="shared" ref="C2370:C2433" si="111">IF(MONTH(A2370) &gt;= 7, YEAR(A2370) &amp; "-" &amp; YEAR(A2370) + 1, YEAR(A2370) - 1 &amp; "-" &amp; YEAR(A2370))</f>
        <v>2023-2024</v>
      </c>
      <c r="D2370" t="s">
        <v>147</v>
      </c>
      <c r="E2370" t="s">
        <v>88</v>
      </c>
      <c r="F2370" t="str">
        <f t="shared" ref="F2370:F2433" si="112">IF(G2370="WA","Western Australia",
IF(G2370="NSW","New South Wales",
IF(G2370="QLD","Queensland",
IF(G2370="VIC","Victoria",
IF(G2370="TAS","Tasmania",
IF(G2370="SA","South Australia",
IF(G2370="NT","Northern Territory",
IF(G2370="ACT","Australian Capital Territory",G2370))))))))</f>
        <v>South Australia</v>
      </c>
      <c r="G2370" t="s">
        <v>32</v>
      </c>
      <c r="H2370">
        <v>5011</v>
      </c>
      <c r="I2370" t="s">
        <v>11</v>
      </c>
      <c r="J2370" t="s">
        <v>33</v>
      </c>
      <c r="K2370" t="s">
        <v>150</v>
      </c>
      <c r="L2370" t="s">
        <v>18</v>
      </c>
      <c r="M2370" s="5">
        <v>212.8</v>
      </c>
    </row>
    <row r="2371" spans="1:13" x14ac:dyDescent="0.2">
      <c r="A2371" s="2">
        <v>45445</v>
      </c>
      <c r="B2371" s="3">
        <f t="shared" ref="B2371:B2434" si="113">IF(MONTH(A2371)&gt;=7,YEAR(A2371)+1,YEAR(A2371))</f>
        <v>2024</v>
      </c>
      <c r="C2371" t="str">
        <f t="shared" si="111"/>
        <v>2023-2024</v>
      </c>
      <c r="D2371" t="s">
        <v>148</v>
      </c>
      <c r="E2371" t="s">
        <v>24</v>
      </c>
      <c r="F2371" t="str">
        <f t="shared" si="112"/>
        <v>New South Wales</v>
      </c>
      <c r="G2371" t="s">
        <v>10</v>
      </c>
      <c r="H2371">
        <v>2795</v>
      </c>
      <c r="I2371" t="s">
        <v>11</v>
      </c>
      <c r="J2371" t="s">
        <v>25</v>
      </c>
      <c r="K2371" t="s">
        <v>157</v>
      </c>
      <c r="L2371" t="s">
        <v>22</v>
      </c>
      <c r="M2371" s="5">
        <v>212.88</v>
      </c>
    </row>
    <row r="2372" spans="1:13" x14ac:dyDescent="0.2">
      <c r="A2372" s="2">
        <v>45598</v>
      </c>
      <c r="B2372" s="3">
        <f t="shared" si="113"/>
        <v>2025</v>
      </c>
      <c r="C2372" t="str">
        <f t="shared" si="111"/>
        <v>2024-2025</v>
      </c>
      <c r="D2372" t="s">
        <v>147</v>
      </c>
      <c r="E2372" t="s">
        <v>93</v>
      </c>
      <c r="F2372" t="str">
        <f t="shared" si="112"/>
        <v>Western Australia</v>
      </c>
      <c r="G2372" t="s">
        <v>48</v>
      </c>
      <c r="H2372">
        <v>6112</v>
      </c>
      <c r="I2372" t="s">
        <v>11</v>
      </c>
      <c r="J2372" t="s">
        <v>94</v>
      </c>
      <c r="K2372" t="s">
        <v>154</v>
      </c>
      <c r="L2372" t="s">
        <v>14</v>
      </c>
      <c r="M2372" s="5">
        <v>212.91</v>
      </c>
    </row>
    <row r="2373" spans="1:13" x14ac:dyDescent="0.2">
      <c r="A2373" s="2">
        <v>45281</v>
      </c>
      <c r="B2373" s="3">
        <f t="shared" si="113"/>
        <v>2024</v>
      </c>
      <c r="C2373" t="str">
        <f t="shared" si="111"/>
        <v>2023-2024</v>
      </c>
      <c r="D2373" t="s">
        <v>148</v>
      </c>
      <c r="E2373" t="s">
        <v>136</v>
      </c>
      <c r="F2373" t="str">
        <f t="shared" si="112"/>
        <v>Victoria</v>
      </c>
      <c r="G2373" t="s">
        <v>45</v>
      </c>
      <c r="H2373">
        <v>3175</v>
      </c>
      <c r="I2373" t="s">
        <v>11</v>
      </c>
      <c r="J2373" t="s">
        <v>63</v>
      </c>
      <c r="K2373" t="s">
        <v>149</v>
      </c>
      <c r="L2373" t="s">
        <v>15</v>
      </c>
      <c r="M2373" s="5">
        <v>213.03</v>
      </c>
    </row>
    <row r="2374" spans="1:13" x14ac:dyDescent="0.2">
      <c r="A2374" s="2">
        <v>45175</v>
      </c>
      <c r="B2374" s="3">
        <f t="shared" si="113"/>
        <v>2024</v>
      </c>
      <c r="C2374" t="str">
        <f t="shared" si="111"/>
        <v>2023-2024</v>
      </c>
      <c r="D2374" t="s">
        <v>147</v>
      </c>
      <c r="E2374" t="s">
        <v>54</v>
      </c>
      <c r="F2374" t="str">
        <f t="shared" si="112"/>
        <v>Victoria</v>
      </c>
      <c r="G2374" t="s">
        <v>45</v>
      </c>
      <c r="H2374">
        <v>3977</v>
      </c>
      <c r="I2374" t="s">
        <v>11</v>
      </c>
      <c r="J2374" t="s">
        <v>55</v>
      </c>
      <c r="K2374" t="s">
        <v>152</v>
      </c>
      <c r="L2374" t="s">
        <v>13</v>
      </c>
      <c r="M2374" s="5">
        <v>213.16</v>
      </c>
    </row>
    <row r="2375" spans="1:13" x14ac:dyDescent="0.2">
      <c r="A2375" s="2">
        <v>45218</v>
      </c>
      <c r="B2375" s="3">
        <f t="shared" si="113"/>
        <v>2024</v>
      </c>
      <c r="C2375" t="str">
        <f t="shared" si="111"/>
        <v>2023-2024</v>
      </c>
      <c r="D2375" t="s">
        <v>147</v>
      </c>
      <c r="E2375" t="s">
        <v>127</v>
      </c>
      <c r="F2375" t="str">
        <f t="shared" si="112"/>
        <v>New South Wales</v>
      </c>
      <c r="G2375" t="s">
        <v>10</v>
      </c>
      <c r="H2375">
        <v>2131</v>
      </c>
      <c r="I2375" t="s">
        <v>11</v>
      </c>
      <c r="J2375" t="s">
        <v>27</v>
      </c>
      <c r="K2375" t="s">
        <v>154</v>
      </c>
      <c r="L2375" t="s">
        <v>14</v>
      </c>
      <c r="M2375" s="5">
        <v>213.37</v>
      </c>
    </row>
    <row r="2376" spans="1:13" x14ac:dyDescent="0.2">
      <c r="A2376" s="2">
        <v>45466</v>
      </c>
      <c r="B2376" s="3">
        <f t="shared" si="113"/>
        <v>2024</v>
      </c>
      <c r="C2376" t="str">
        <f t="shared" si="111"/>
        <v>2023-2024</v>
      </c>
      <c r="D2376" t="s">
        <v>148</v>
      </c>
      <c r="E2376" t="s">
        <v>91</v>
      </c>
      <c r="F2376" t="str">
        <f t="shared" si="112"/>
        <v>Victoria</v>
      </c>
      <c r="G2376" t="s">
        <v>45</v>
      </c>
      <c r="H2376">
        <v>3690</v>
      </c>
      <c r="I2376" t="s">
        <v>11</v>
      </c>
      <c r="J2376" t="s">
        <v>55</v>
      </c>
      <c r="K2376" t="s">
        <v>155</v>
      </c>
      <c r="L2376" t="s">
        <v>20</v>
      </c>
      <c r="M2376" s="5">
        <v>213.62</v>
      </c>
    </row>
    <row r="2377" spans="1:13" x14ac:dyDescent="0.2">
      <c r="A2377" s="2">
        <v>44955</v>
      </c>
      <c r="B2377" s="3">
        <f t="shared" si="113"/>
        <v>2023</v>
      </c>
      <c r="C2377" t="str">
        <f t="shared" si="111"/>
        <v>2022-2023</v>
      </c>
      <c r="D2377" t="s">
        <v>147</v>
      </c>
      <c r="E2377" t="s">
        <v>37</v>
      </c>
      <c r="F2377" t="str">
        <f t="shared" si="112"/>
        <v>South Australia</v>
      </c>
      <c r="G2377" t="s">
        <v>32</v>
      </c>
      <c r="H2377">
        <v>5607</v>
      </c>
      <c r="I2377" t="s">
        <v>11</v>
      </c>
      <c r="J2377" t="s">
        <v>38</v>
      </c>
      <c r="K2377" t="s">
        <v>150</v>
      </c>
      <c r="L2377" t="s">
        <v>18</v>
      </c>
      <c r="M2377" s="5">
        <v>213.75</v>
      </c>
    </row>
    <row r="2378" spans="1:13" x14ac:dyDescent="0.2">
      <c r="A2378" s="2">
        <v>44992</v>
      </c>
      <c r="B2378" s="3">
        <f t="shared" si="113"/>
        <v>2023</v>
      </c>
      <c r="C2378" t="str">
        <f t="shared" si="111"/>
        <v>2022-2023</v>
      </c>
      <c r="D2378" t="s">
        <v>148</v>
      </c>
      <c r="E2378" t="s">
        <v>95</v>
      </c>
      <c r="F2378" t="str">
        <f t="shared" si="112"/>
        <v>Victoria</v>
      </c>
      <c r="G2378" t="s">
        <v>45</v>
      </c>
      <c r="H2378">
        <v>3931</v>
      </c>
      <c r="I2378" t="s">
        <v>11</v>
      </c>
      <c r="J2378" t="s">
        <v>55</v>
      </c>
      <c r="K2378" t="s">
        <v>150</v>
      </c>
      <c r="L2378" t="s">
        <v>18</v>
      </c>
      <c r="M2378" s="5">
        <v>213.8</v>
      </c>
    </row>
    <row r="2379" spans="1:13" x14ac:dyDescent="0.2">
      <c r="A2379" s="2">
        <v>45013</v>
      </c>
      <c r="B2379" s="3">
        <f t="shared" si="113"/>
        <v>2023</v>
      </c>
      <c r="C2379" t="str">
        <f t="shared" si="111"/>
        <v>2022-2023</v>
      </c>
      <c r="D2379" t="s">
        <v>148</v>
      </c>
      <c r="E2379" t="s">
        <v>100</v>
      </c>
      <c r="F2379" t="str">
        <f t="shared" si="112"/>
        <v>Western Australia</v>
      </c>
      <c r="G2379" t="s">
        <v>48</v>
      </c>
      <c r="H2379">
        <v>6021</v>
      </c>
      <c r="I2379" t="s">
        <v>11</v>
      </c>
      <c r="J2379" t="s">
        <v>49</v>
      </c>
      <c r="K2379" t="s">
        <v>153</v>
      </c>
      <c r="L2379" t="s">
        <v>16</v>
      </c>
      <c r="M2379" s="5">
        <v>213.83</v>
      </c>
    </row>
    <row r="2380" spans="1:13" x14ac:dyDescent="0.2">
      <c r="A2380" s="2">
        <v>45291</v>
      </c>
      <c r="B2380" s="3">
        <f t="shared" si="113"/>
        <v>2024</v>
      </c>
      <c r="C2380" t="str">
        <f t="shared" si="111"/>
        <v>2023-2024</v>
      </c>
      <c r="D2380" t="s">
        <v>148</v>
      </c>
      <c r="E2380" t="s">
        <v>66</v>
      </c>
      <c r="F2380" t="str">
        <f t="shared" si="112"/>
        <v>South Australia</v>
      </c>
      <c r="G2380" t="s">
        <v>32</v>
      </c>
      <c r="H2380">
        <v>5169</v>
      </c>
      <c r="I2380" t="s">
        <v>11</v>
      </c>
      <c r="J2380" t="s">
        <v>33</v>
      </c>
      <c r="K2380" t="s">
        <v>150</v>
      </c>
      <c r="L2380" t="s">
        <v>18</v>
      </c>
      <c r="M2380" s="5">
        <v>213.92000000000002</v>
      </c>
    </row>
    <row r="2381" spans="1:13" x14ac:dyDescent="0.2">
      <c r="A2381" s="2">
        <v>45213</v>
      </c>
      <c r="B2381" s="3">
        <f t="shared" si="113"/>
        <v>2024</v>
      </c>
      <c r="C2381" t="str">
        <f t="shared" si="111"/>
        <v>2023-2024</v>
      </c>
      <c r="D2381" t="s">
        <v>147</v>
      </c>
      <c r="E2381" t="s">
        <v>139</v>
      </c>
      <c r="F2381" t="str">
        <f t="shared" si="112"/>
        <v>New South Wales</v>
      </c>
      <c r="G2381" t="s">
        <v>10</v>
      </c>
      <c r="H2381">
        <v>2020</v>
      </c>
      <c r="I2381" t="s">
        <v>11</v>
      </c>
      <c r="J2381" t="s">
        <v>12</v>
      </c>
      <c r="K2381" t="s">
        <v>156</v>
      </c>
      <c r="L2381" t="s">
        <v>17</v>
      </c>
      <c r="M2381" s="5">
        <v>214.01000000000002</v>
      </c>
    </row>
    <row r="2382" spans="1:13" x14ac:dyDescent="0.2">
      <c r="A2382" s="2">
        <v>45198</v>
      </c>
      <c r="B2382" s="3">
        <f t="shared" si="113"/>
        <v>2024</v>
      </c>
      <c r="C2382" t="str">
        <f t="shared" si="111"/>
        <v>2023-2024</v>
      </c>
      <c r="D2382" t="s">
        <v>147</v>
      </c>
      <c r="E2382" t="s">
        <v>82</v>
      </c>
      <c r="F2382" t="str">
        <f t="shared" si="112"/>
        <v>Queensland</v>
      </c>
      <c r="G2382" t="s">
        <v>35</v>
      </c>
      <c r="H2382">
        <v>4012</v>
      </c>
      <c r="I2382" t="s">
        <v>11</v>
      </c>
      <c r="J2382" t="s">
        <v>43</v>
      </c>
      <c r="K2382" t="s">
        <v>155</v>
      </c>
      <c r="L2382" t="s">
        <v>20</v>
      </c>
      <c r="M2382" s="5">
        <v>214.07</v>
      </c>
    </row>
    <row r="2383" spans="1:13" x14ac:dyDescent="0.2">
      <c r="A2383" s="2">
        <v>45023</v>
      </c>
      <c r="B2383" s="3">
        <f t="shared" si="113"/>
        <v>2023</v>
      </c>
      <c r="C2383" t="str">
        <f t="shared" si="111"/>
        <v>2022-2023</v>
      </c>
      <c r="D2383" t="s">
        <v>147</v>
      </c>
      <c r="E2383" t="s">
        <v>124</v>
      </c>
      <c r="F2383" t="str">
        <f t="shared" si="112"/>
        <v>New South Wales</v>
      </c>
      <c r="G2383" t="s">
        <v>10</v>
      </c>
      <c r="H2383">
        <v>2015</v>
      </c>
      <c r="I2383" t="s">
        <v>11</v>
      </c>
      <c r="J2383" t="s">
        <v>12</v>
      </c>
      <c r="K2383" t="s">
        <v>155</v>
      </c>
      <c r="L2383" t="s">
        <v>20</v>
      </c>
      <c r="M2383" s="5">
        <v>214.48000000000002</v>
      </c>
    </row>
    <row r="2384" spans="1:13" x14ac:dyDescent="0.2">
      <c r="A2384" s="2">
        <v>45354</v>
      </c>
      <c r="B2384" s="3">
        <f t="shared" si="113"/>
        <v>2024</v>
      </c>
      <c r="C2384" t="str">
        <f t="shared" si="111"/>
        <v>2023-2024</v>
      </c>
      <c r="D2384" t="s">
        <v>148</v>
      </c>
      <c r="E2384" t="s">
        <v>28</v>
      </c>
      <c r="F2384" t="str">
        <f t="shared" si="112"/>
        <v>Northern Territory</v>
      </c>
      <c r="G2384" t="s">
        <v>29</v>
      </c>
      <c r="H2384">
        <v>800</v>
      </c>
      <c r="I2384" t="s">
        <v>11</v>
      </c>
      <c r="J2384" t="s">
        <v>30</v>
      </c>
      <c r="K2384" t="s">
        <v>155</v>
      </c>
      <c r="L2384" t="s">
        <v>20</v>
      </c>
      <c r="M2384" s="5">
        <v>215.45000000000002</v>
      </c>
    </row>
    <row r="2385" spans="1:13" x14ac:dyDescent="0.2">
      <c r="A2385" s="2">
        <v>45640</v>
      </c>
      <c r="B2385" s="3">
        <f t="shared" si="113"/>
        <v>2025</v>
      </c>
      <c r="C2385" t="str">
        <f t="shared" si="111"/>
        <v>2024-2025</v>
      </c>
      <c r="D2385" t="s">
        <v>148</v>
      </c>
      <c r="E2385" t="s">
        <v>87</v>
      </c>
      <c r="F2385" t="str">
        <f t="shared" si="112"/>
        <v>New South Wales</v>
      </c>
      <c r="G2385" t="s">
        <v>10</v>
      </c>
      <c r="H2385">
        <v>2790</v>
      </c>
      <c r="I2385" t="s">
        <v>11</v>
      </c>
      <c r="J2385" t="s">
        <v>25</v>
      </c>
      <c r="K2385" t="s">
        <v>154</v>
      </c>
      <c r="L2385" t="s">
        <v>14</v>
      </c>
      <c r="M2385" s="5">
        <v>215.58</v>
      </c>
    </row>
    <row r="2386" spans="1:13" x14ac:dyDescent="0.2">
      <c r="A2386" s="2">
        <v>45434</v>
      </c>
      <c r="B2386" s="3">
        <f t="shared" si="113"/>
        <v>2024</v>
      </c>
      <c r="C2386" t="str">
        <f t="shared" si="111"/>
        <v>2023-2024</v>
      </c>
      <c r="D2386" t="s">
        <v>147</v>
      </c>
      <c r="E2386" t="s">
        <v>107</v>
      </c>
      <c r="F2386" t="str">
        <f t="shared" si="112"/>
        <v>Queensland</v>
      </c>
      <c r="G2386" t="s">
        <v>35</v>
      </c>
      <c r="H2386">
        <v>4220</v>
      </c>
      <c r="I2386" t="s">
        <v>11</v>
      </c>
      <c r="J2386" t="s">
        <v>104</v>
      </c>
      <c r="K2386" t="s">
        <v>19</v>
      </c>
      <c r="L2386" t="s">
        <v>23</v>
      </c>
      <c r="M2386" s="5">
        <v>215.69</v>
      </c>
    </row>
    <row r="2387" spans="1:13" x14ac:dyDescent="0.2">
      <c r="A2387" s="2">
        <v>45271</v>
      </c>
      <c r="B2387" s="3">
        <f t="shared" si="113"/>
        <v>2024</v>
      </c>
      <c r="C2387" t="str">
        <f t="shared" si="111"/>
        <v>2023-2024</v>
      </c>
      <c r="D2387" t="s">
        <v>148</v>
      </c>
      <c r="E2387" t="s">
        <v>102</v>
      </c>
      <c r="F2387" t="str">
        <f t="shared" si="112"/>
        <v>Queensland</v>
      </c>
      <c r="G2387" t="s">
        <v>35</v>
      </c>
      <c r="H2387">
        <v>4870</v>
      </c>
      <c r="I2387" t="s">
        <v>11</v>
      </c>
      <c r="J2387" t="s">
        <v>36</v>
      </c>
      <c r="K2387" t="s">
        <v>153</v>
      </c>
      <c r="L2387" t="s">
        <v>16</v>
      </c>
      <c r="M2387" s="5">
        <v>215.89</v>
      </c>
    </row>
    <row r="2388" spans="1:13" x14ac:dyDescent="0.2">
      <c r="A2388" s="2">
        <v>45237</v>
      </c>
      <c r="B2388" s="3">
        <f t="shared" si="113"/>
        <v>2024</v>
      </c>
      <c r="C2388" t="str">
        <f t="shared" si="111"/>
        <v>2023-2024</v>
      </c>
      <c r="D2388" t="s">
        <v>147</v>
      </c>
      <c r="E2388" t="s">
        <v>69</v>
      </c>
      <c r="F2388" t="str">
        <f t="shared" si="112"/>
        <v>Tasmania</v>
      </c>
      <c r="G2388" t="s">
        <v>70</v>
      </c>
      <c r="H2388">
        <v>7018</v>
      </c>
      <c r="I2388" t="s">
        <v>11</v>
      </c>
      <c r="J2388" t="s">
        <v>71</v>
      </c>
      <c r="K2388" t="s">
        <v>153</v>
      </c>
      <c r="L2388" t="s">
        <v>16</v>
      </c>
      <c r="M2388" s="5">
        <v>216.70999999999998</v>
      </c>
    </row>
    <row r="2389" spans="1:13" x14ac:dyDescent="0.2">
      <c r="A2389" s="2">
        <v>45544</v>
      </c>
      <c r="B2389" s="3">
        <f t="shared" si="113"/>
        <v>2025</v>
      </c>
      <c r="C2389" t="str">
        <f t="shared" si="111"/>
        <v>2024-2025</v>
      </c>
      <c r="D2389" t="s">
        <v>147</v>
      </c>
      <c r="E2389" t="s">
        <v>72</v>
      </c>
      <c r="F2389" t="str">
        <f t="shared" si="112"/>
        <v>Western Australia</v>
      </c>
      <c r="G2389" t="s">
        <v>48</v>
      </c>
      <c r="H2389">
        <v>6010</v>
      </c>
      <c r="I2389" t="s">
        <v>11</v>
      </c>
      <c r="J2389" t="s">
        <v>49</v>
      </c>
      <c r="K2389" t="s">
        <v>19</v>
      </c>
      <c r="L2389" t="s">
        <v>23</v>
      </c>
      <c r="M2389" s="5">
        <v>217.11</v>
      </c>
    </row>
    <row r="2390" spans="1:13" x14ac:dyDescent="0.2">
      <c r="A2390" s="2">
        <v>45194</v>
      </c>
      <c r="B2390" s="3">
        <f t="shared" si="113"/>
        <v>2024</v>
      </c>
      <c r="C2390" t="str">
        <f t="shared" si="111"/>
        <v>2023-2024</v>
      </c>
      <c r="D2390" t="s">
        <v>148</v>
      </c>
      <c r="E2390" t="s">
        <v>135</v>
      </c>
      <c r="F2390" t="str">
        <f t="shared" si="112"/>
        <v>Victoria</v>
      </c>
      <c r="G2390" t="s">
        <v>45</v>
      </c>
      <c r="H2390">
        <v>3550</v>
      </c>
      <c r="I2390" t="s">
        <v>11</v>
      </c>
      <c r="J2390" t="s">
        <v>60</v>
      </c>
      <c r="K2390" t="s">
        <v>155</v>
      </c>
      <c r="L2390" t="s">
        <v>20</v>
      </c>
      <c r="M2390" s="5">
        <v>217.45000000000002</v>
      </c>
    </row>
    <row r="2391" spans="1:13" x14ac:dyDescent="0.2">
      <c r="A2391" s="2">
        <v>45248</v>
      </c>
      <c r="B2391" s="3">
        <f t="shared" si="113"/>
        <v>2024</v>
      </c>
      <c r="C2391" t="str">
        <f t="shared" si="111"/>
        <v>2023-2024</v>
      </c>
      <c r="D2391" t="s">
        <v>147</v>
      </c>
      <c r="E2391" t="s">
        <v>122</v>
      </c>
      <c r="F2391" t="str">
        <f t="shared" si="112"/>
        <v>New South Wales</v>
      </c>
      <c r="G2391" t="s">
        <v>10</v>
      </c>
      <c r="H2391">
        <v>2650</v>
      </c>
      <c r="I2391" t="s">
        <v>11</v>
      </c>
      <c r="J2391" t="s">
        <v>25</v>
      </c>
      <c r="K2391" t="s">
        <v>154</v>
      </c>
      <c r="L2391" t="s">
        <v>14</v>
      </c>
      <c r="M2391" s="5">
        <v>218.4</v>
      </c>
    </row>
    <row r="2392" spans="1:13" x14ac:dyDescent="0.2">
      <c r="A2392" s="2">
        <v>44995</v>
      </c>
      <c r="B2392" s="3">
        <f t="shared" si="113"/>
        <v>2023</v>
      </c>
      <c r="C2392" t="str">
        <f t="shared" si="111"/>
        <v>2022-2023</v>
      </c>
      <c r="D2392" t="s">
        <v>147</v>
      </c>
      <c r="E2392" t="s">
        <v>79</v>
      </c>
      <c r="F2392" t="str">
        <f t="shared" si="112"/>
        <v>Australian Capital Territory</v>
      </c>
      <c r="G2392" t="s">
        <v>80</v>
      </c>
      <c r="H2392">
        <v>2617</v>
      </c>
      <c r="I2392" t="s">
        <v>11</v>
      </c>
      <c r="J2392" t="s">
        <v>58</v>
      </c>
      <c r="K2392" t="s">
        <v>151</v>
      </c>
      <c r="L2392" t="s">
        <v>21</v>
      </c>
      <c r="M2392" s="5">
        <v>218.43</v>
      </c>
    </row>
    <row r="2393" spans="1:13" x14ac:dyDescent="0.2">
      <c r="A2393" s="2">
        <v>45191</v>
      </c>
      <c r="B2393" s="3">
        <f t="shared" si="113"/>
        <v>2024</v>
      </c>
      <c r="C2393" t="str">
        <f t="shared" si="111"/>
        <v>2023-2024</v>
      </c>
      <c r="D2393" t="s">
        <v>147</v>
      </c>
      <c r="E2393" t="s">
        <v>102</v>
      </c>
      <c r="F2393" t="str">
        <f t="shared" si="112"/>
        <v>Queensland</v>
      </c>
      <c r="G2393" t="s">
        <v>35</v>
      </c>
      <c r="H2393">
        <v>4870</v>
      </c>
      <c r="I2393" t="s">
        <v>11</v>
      </c>
      <c r="J2393" t="s">
        <v>36</v>
      </c>
      <c r="K2393" t="s">
        <v>19</v>
      </c>
      <c r="L2393" t="s">
        <v>23</v>
      </c>
      <c r="M2393" s="5">
        <v>218.6</v>
      </c>
    </row>
    <row r="2394" spans="1:13" x14ac:dyDescent="0.2">
      <c r="A2394" s="2">
        <v>45001</v>
      </c>
      <c r="B2394" s="3">
        <f t="shared" si="113"/>
        <v>2023</v>
      </c>
      <c r="C2394" t="str">
        <f t="shared" si="111"/>
        <v>2022-2023</v>
      </c>
      <c r="D2394" t="s">
        <v>148</v>
      </c>
      <c r="E2394" t="s">
        <v>131</v>
      </c>
      <c r="F2394" t="str">
        <f t="shared" si="112"/>
        <v>Western Australia</v>
      </c>
      <c r="G2394" t="s">
        <v>48</v>
      </c>
      <c r="H2394">
        <v>6530</v>
      </c>
      <c r="I2394" t="s">
        <v>11</v>
      </c>
      <c r="J2394" t="s">
        <v>77</v>
      </c>
      <c r="K2394" t="s">
        <v>156</v>
      </c>
      <c r="L2394" t="s">
        <v>17</v>
      </c>
      <c r="M2394" s="5">
        <v>218.63</v>
      </c>
    </row>
    <row r="2395" spans="1:13" x14ac:dyDescent="0.2">
      <c r="A2395" s="2">
        <v>45517</v>
      </c>
      <c r="B2395" s="3">
        <f t="shared" si="113"/>
        <v>2025</v>
      </c>
      <c r="C2395" t="str">
        <f t="shared" si="111"/>
        <v>2024-2025</v>
      </c>
      <c r="D2395" t="s">
        <v>147</v>
      </c>
      <c r="E2395" t="s">
        <v>47</v>
      </c>
      <c r="F2395" t="str">
        <f t="shared" si="112"/>
        <v>Western Australia</v>
      </c>
      <c r="G2395" t="s">
        <v>48</v>
      </c>
      <c r="H2395">
        <v>6030</v>
      </c>
      <c r="I2395" t="s">
        <v>11</v>
      </c>
      <c r="J2395" t="s">
        <v>49</v>
      </c>
      <c r="K2395" t="s">
        <v>154</v>
      </c>
      <c r="L2395" t="s">
        <v>14</v>
      </c>
      <c r="M2395" s="5">
        <v>218.78</v>
      </c>
    </row>
    <row r="2396" spans="1:13" x14ac:dyDescent="0.2">
      <c r="A2396" s="2">
        <v>45492</v>
      </c>
      <c r="B2396" s="3">
        <f t="shared" si="113"/>
        <v>2025</v>
      </c>
      <c r="C2396" t="str">
        <f t="shared" si="111"/>
        <v>2024-2025</v>
      </c>
      <c r="D2396" t="s">
        <v>148</v>
      </c>
      <c r="E2396" t="s">
        <v>106</v>
      </c>
      <c r="F2396" t="str">
        <f t="shared" si="112"/>
        <v>Victoria</v>
      </c>
      <c r="G2396" t="s">
        <v>45</v>
      </c>
      <c r="H2396">
        <v>3915</v>
      </c>
      <c r="I2396" t="s">
        <v>11</v>
      </c>
      <c r="J2396" t="s">
        <v>55</v>
      </c>
      <c r="K2396" t="s">
        <v>156</v>
      </c>
      <c r="L2396" t="s">
        <v>17</v>
      </c>
      <c r="M2396" s="5">
        <v>220.18</v>
      </c>
    </row>
    <row r="2397" spans="1:13" x14ac:dyDescent="0.2">
      <c r="A2397" s="2">
        <v>45401</v>
      </c>
      <c r="B2397" s="3">
        <f t="shared" si="113"/>
        <v>2024</v>
      </c>
      <c r="C2397" t="str">
        <f t="shared" si="111"/>
        <v>2023-2024</v>
      </c>
      <c r="D2397" t="s">
        <v>147</v>
      </c>
      <c r="E2397" t="s">
        <v>131</v>
      </c>
      <c r="F2397" t="str">
        <f t="shared" si="112"/>
        <v>Western Australia</v>
      </c>
      <c r="G2397" t="s">
        <v>48</v>
      </c>
      <c r="H2397">
        <v>6530</v>
      </c>
      <c r="I2397" t="s">
        <v>11</v>
      </c>
      <c r="J2397" t="s">
        <v>77</v>
      </c>
      <c r="K2397" t="s">
        <v>149</v>
      </c>
      <c r="L2397" t="s">
        <v>15</v>
      </c>
      <c r="M2397" s="5">
        <v>220.2</v>
      </c>
    </row>
    <row r="2398" spans="1:13" x14ac:dyDescent="0.2">
      <c r="A2398" s="2">
        <v>45160</v>
      </c>
      <c r="B2398" s="3">
        <f t="shared" si="113"/>
        <v>2024</v>
      </c>
      <c r="C2398" t="str">
        <f t="shared" si="111"/>
        <v>2023-2024</v>
      </c>
      <c r="D2398" t="s">
        <v>147</v>
      </c>
      <c r="E2398" t="s">
        <v>54</v>
      </c>
      <c r="F2398" t="str">
        <f t="shared" si="112"/>
        <v>Victoria</v>
      </c>
      <c r="G2398" t="s">
        <v>45</v>
      </c>
      <c r="H2398">
        <v>3977</v>
      </c>
      <c r="I2398" t="s">
        <v>11</v>
      </c>
      <c r="J2398" t="s">
        <v>55</v>
      </c>
      <c r="K2398" t="s">
        <v>154</v>
      </c>
      <c r="L2398" t="s">
        <v>14</v>
      </c>
      <c r="M2398" s="5">
        <v>220.78</v>
      </c>
    </row>
    <row r="2399" spans="1:13" x14ac:dyDescent="0.2">
      <c r="A2399" s="2">
        <v>44944</v>
      </c>
      <c r="B2399" s="3">
        <f t="shared" si="113"/>
        <v>2023</v>
      </c>
      <c r="C2399" t="str">
        <f t="shared" si="111"/>
        <v>2022-2023</v>
      </c>
      <c r="D2399" t="s">
        <v>147</v>
      </c>
      <c r="E2399" t="s">
        <v>116</v>
      </c>
      <c r="F2399" t="str">
        <f t="shared" si="112"/>
        <v>Western Australia</v>
      </c>
      <c r="G2399" t="s">
        <v>48</v>
      </c>
      <c r="H2399">
        <v>6725</v>
      </c>
      <c r="I2399" t="s">
        <v>11</v>
      </c>
      <c r="J2399" t="s">
        <v>77</v>
      </c>
      <c r="K2399" t="s">
        <v>150</v>
      </c>
      <c r="L2399" t="s">
        <v>18</v>
      </c>
      <c r="M2399" s="5">
        <v>220.83</v>
      </c>
    </row>
    <row r="2400" spans="1:13" x14ac:dyDescent="0.2">
      <c r="A2400" s="2">
        <v>45449</v>
      </c>
      <c r="B2400" s="3">
        <f t="shared" si="113"/>
        <v>2024</v>
      </c>
      <c r="C2400" t="str">
        <f t="shared" si="111"/>
        <v>2023-2024</v>
      </c>
      <c r="D2400" t="s">
        <v>148</v>
      </c>
      <c r="E2400" t="s">
        <v>135</v>
      </c>
      <c r="F2400" t="str">
        <f t="shared" si="112"/>
        <v>Victoria</v>
      </c>
      <c r="G2400" t="s">
        <v>45</v>
      </c>
      <c r="H2400">
        <v>3550</v>
      </c>
      <c r="I2400" t="s">
        <v>11</v>
      </c>
      <c r="J2400" t="s">
        <v>60</v>
      </c>
      <c r="K2400" t="s">
        <v>157</v>
      </c>
      <c r="L2400" t="s">
        <v>22</v>
      </c>
      <c r="M2400" s="5">
        <v>220.85</v>
      </c>
    </row>
    <row r="2401" spans="1:13" x14ac:dyDescent="0.2">
      <c r="A2401" s="2">
        <v>44929</v>
      </c>
      <c r="B2401" s="3">
        <f t="shared" si="113"/>
        <v>2023</v>
      </c>
      <c r="C2401" t="str">
        <f t="shared" si="111"/>
        <v>2022-2023</v>
      </c>
      <c r="D2401" t="s">
        <v>148</v>
      </c>
      <c r="E2401" t="s">
        <v>111</v>
      </c>
      <c r="F2401" t="str">
        <f t="shared" si="112"/>
        <v>New South Wales</v>
      </c>
      <c r="G2401" t="s">
        <v>10</v>
      </c>
      <c r="H2401">
        <v>2120</v>
      </c>
      <c r="I2401" t="s">
        <v>11</v>
      </c>
      <c r="J2401" t="s">
        <v>27</v>
      </c>
      <c r="K2401" t="s">
        <v>150</v>
      </c>
      <c r="L2401" t="s">
        <v>18</v>
      </c>
      <c r="M2401" s="5">
        <v>221.82999999999998</v>
      </c>
    </row>
    <row r="2402" spans="1:13" x14ac:dyDescent="0.2">
      <c r="A2402" s="2">
        <v>45462</v>
      </c>
      <c r="B2402" s="3">
        <f t="shared" si="113"/>
        <v>2024</v>
      </c>
      <c r="C2402" t="str">
        <f t="shared" si="111"/>
        <v>2023-2024</v>
      </c>
      <c r="D2402" t="s">
        <v>147</v>
      </c>
      <c r="E2402" t="s">
        <v>127</v>
      </c>
      <c r="F2402" t="str">
        <f t="shared" si="112"/>
        <v>New South Wales</v>
      </c>
      <c r="G2402" t="s">
        <v>10</v>
      </c>
      <c r="H2402">
        <v>2131</v>
      </c>
      <c r="I2402" t="s">
        <v>11</v>
      </c>
      <c r="J2402" t="s">
        <v>27</v>
      </c>
      <c r="K2402" t="s">
        <v>151</v>
      </c>
      <c r="L2402" t="s">
        <v>21</v>
      </c>
      <c r="M2402" s="5">
        <v>221.93</v>
      </c>
    </row>
    <row r="2403" spans="1:13" x14ac:dyDescent="0.2">
      <c r="A2403" s="2">
        <v>45654</v>
      </c>
      <c r="B2403" s="3">
        <f t="shared" si="113"/>
        <v>2025</v>
      </c>
      <c r="C2403" t="str">
        <f t="shared" si="111"/>
        <v>2024-2025</v>
      </c>
      <c r="D2403" t="s">
        <v>147</v>
      </c>
      <c r="E2403" t="s">
        <v>28</v>
      </c>
      <c r="F2403" t="str">
        <f t="shared" si="112"/>
        <v>Northern Territory</v>
      </c>
      <c r="G2403" t="s">
        <v>29</v>
      </c>
      <c r="H2403">
        <v>800</v>
      </c>
      <c r="I2403" t="s">
        <v>11</v>
      </c>
      <c r="J2403" t="s">
        <v>30</v>
      </c>
      <c r="K2403" t="s">
        <v>156</v>
      </c>
      <c r="L2403" t="s">
        <v>17</v>
      </c>
      <c r="M2403" s="5">
        <v>222.81</v>
      </c>
    </row>
    <row r="2404" spans="1:13" x14ac:dyDescent="0.2">
      <c r="A2404" s="2">
        <v>45446</v>
      </c>
      <c r="B2404" s="3">
        <f t="shared" si="113"/>
        <v>2024</v>
      </c>
      <c r="C2404" t="str">
        <f t="shared" si="111"/>
        <v>2023-2024</v>
      </c>
      <c r="D2404" t="s">
        <v>147</v>
      </c>
      <c r="E2404" t="s">
        <v>140</v>
      </c>
      <c r="F2404" t="str">
        <f t="shared" si="112"/>
        <v>Tasmania</v>
      </c>
      <c r="G2404" t="s">
        <v>70</v>
      </c>
      <c r="H2404">
        <v>7320</v>
      </c>
      <c r="I2404" t="s">
        <v>11</v>
      </c>
      <c r="J2404" t="s">
        <v>71</v>
      </c>
      <c r="K2404" t="s">
        <v>150</v>
      </c>
      <c r="L2404" t="s">
        <v>18</v>
      </c>
      <c r="M2404" s="5">
        <v>223.23</v>
      </c>
    </row>
    <row r="2405" spans="1:13" x14ac:dyDescent="0.2">
      <c r="A2405" s="2">
        <v>45533</v>
      </c>
      <c r="B2405" s="3">
        <f t="shared" si="113"/>
        <v>2025</v>
      </c>
      <c r="C2405" t="str">
        <f t="shared" si="111"/>
        <v>2024-2025</v>
      </c>
      <c r="D2405" t="s">
        <v>148</v>
      </c>
      <c r="E2405" t="s">
        <v>81</v>
      </c>
      <c r="F2405" t="str">
        <f t="shared" si="112"/>
        <v>New South Wales</v>
      </c>
      <c r="G2405" t="s">
        <v>10</v>
      </c>
      <c r="H2405">
        <v>2485</v>
      </c>
      <c r="I2405" t="s">
        <v>11</v>
      </c>
      <c r="J2405" t="s">
        <v>68</v>
      </c>
      <c r="K2405" t="s">
        <v>150</v>
      </c>
      <c r="L2405" t="s">
        <v>18</v>
      </c>
      <c r="M2405" s="5">
        <v>223.31</v>
      </c>
    </row>
    <row r="2406" spans="1:13" x14ac:dyDescent="0.2">
      <c r="A2406" s="2">
        <v>45476</v>
      </c>
      <c r="B2406" s="3">
        <f t="shared" si="113"/>
        <v>2025</v>
      </c>
      <c r="C2406" t="str">
        <f t="shared" si="111"/>
        <v>2024-2025</v>
      </c>
      <c r="D2406" t="s">
        <v>147</v>
      </c>
      <c r="E2406" t="s">
        <v>65</v>
      </c>
      <c r="F2406" t="str">
        <f t="shared" si="112"/>
        <v>New South Wales</v>
      </c>
      <c r="G2406" t="s">
        <v>10</v>
      </c>
      <c r="H2406">
        <v>2541</v>
      </c>
      <c r="I2406" t="s">
        <v>11</v>
      </c>
      <c r="J2406" t="s">
        <v>58</v>
      </c>
      <c r="K2406" t="s">
        <v>19</v>
      </c>
      <c r="L2406" t="s">
        <v>23</v>
      </c>
      <c r="M2406" s="5">
        <v>223.63</v>
      </c>
    </row>
    <row r="2407" spans="1:13" x14ac:dyDescent="0.2">
      <c r="A2407" s="2">
        <v>45412</v>
      </c>
      <c r="B2407" s="3">
        <f t="shared" si="113"/>
        <v>2024</v>
      </c>
      <c r="C2407" t="str">
        <f t="shared" si="111"/>
        <v>2023-2024</v>
      </c>
      <c r="D2407" t="s">
        <v>148</v>
      </c>
      <c r="E2407" t="s">
        <v>112</v>
      </c>
      <c r="F2407" t="str">
        <f t="shared" si="112"/>
        <v>Victoria</v>
      </c>
      <c r="G2407" t="s">
        <v>45</v>
      </c>
      <c r="H2407">
        <v>3076</v>
      </c>
      <c r="I2407" t="s">
        <v>11</v>
      </c>
      <c r="J2407" t="s">
        <v>46</v>
      </c>
      <c r="K2407" t="s">
        <v>155</v>
      </c>
      <c r="L2407" t="s">
        <v>20</v>
      </c>
      <c r="M2407" s="5">
        <v>223.71</v>
      </c>
    </row>
    <row r="2408" spans="1:13" x14ac:dyDescent="0.2">
      <c r="A2408" s="2">
        <v>45375</v>
      </c>
      <c r="B2408" s="3">
        <f t="shared" si="113"/>
        <v>2024</v>
      </c>
      <c r="C2408" t="str">
        <f t="shared" si="111"/>
        <v>2023-2024</v>
      </c>
      <c r="D2408" t="s">
        <v>148</v>
      </c>
      <c r="E2408" t="s">
        <v>88</v>
      </c>
      <c r="F2408" t="str">
        <f t="shared" si="112"/>
        <v>South Australia</v>
      </c>
      <c r="G2408" t="s">
        <v>32</v>
      </c>
      <c r="H2408">
        <v>5011</v>
      </c>
      <c r="I2408" t="s">
        <v>11</v>
      </c>
      <c r="J2408" t="s">
        <v>33</v>
      </c>
      <c r="K2408" t="s">
        <v>153</v>
      </c>
      <c r="L2408" t="s">
        <v>16</v>
      </c>
      <c r="M2408" s="5">
        <v>223.72</v>
      </c>
    </row>
    <row r="2409" spans="1:13" x14ac:dyDescent="0.2">
      <c r="A2409" s="2">
        <v>45166</v>
      </c>
      <c r="B2409" s="3">
        <f t="shared" si="113"/>
        <v>2024</v>
      </c>
      <c r="C2409" t="str">
        <f t="shared" si="111"/>
        <v>2023-2024</v>
      </c>
      <c r="D2409" t="s">
        <v>148</v>
      </c>
      <c r="E2409" t="s">
        <v>74</v>
      </c>
      <c r="F2409" t="str">
        <f t="shared" si="112"/>
        <v>South Australia</v>
      </c>
      <c r="G2409" t="s">
        <v>32</v>
      </c>
      <c r="H2409">
        <v>5043</v>
      </c>
      <c r="I2409" t="s">
        <v>11</v>
      </c>
      <c r="J2409" t="s">
        <v>33</v>
      </c>
      <c r="K2409" t="s">
        <v>150</v>
      </c>
      <c r="L2409" t="s">
        <v>18</v>
      </c>
      <c r="M2409" s="5">
        <v>224.14</v>
      </c>
    </row>
    <row r="2410" spans="1:13" x14ac:dyDescent="0.2">
      <c r="A2410" s="2">
        <v>45117</v>
      </c>
      <c r="B2410" s="3">
        <f t="shared" si="113"/>
        <v>2024</v>
      </c>
      <c r="C2410" t="str">
        <f t="shared" si="111"/>
        <v>2023-2024</v>
      </c>
      <c r="D2410" t="s">
        <v>147</v>
      </c>
      <c r="E2410" t="s">
        <v>72</v>
      </c>
      <c r="F2410" t="str">
        <f t="shared" si="112"/>
        <v>Western Australia</v>
      </c>
      <c r="G2410" t="s">
        <v>48</v>
      </c>
      <c r="H2410">
        <v>6010</v>
      </c>
      <c r="I2410" t="s">
        <v>11</v>
      </c>
      <c r="J2410" t="s">
        <v>49</v>
      </c>
      <c r="K2410" t="s">
        <v>153</v>
      </c>
      <c r="L2410" t="s">
        <v>16</v>
      </c>
      <c r="M2410" s="5">
        <v>224.54</v>
      </c>
    </row>
    <row r="2411" spans="1:13" x14ac:dyDescent="0.2">
      <c r="A2411" s="2">
        <v>45358</v>
      </c>
      <c r="B2411" s="3">
        <f t="shared" si="113"/>
        <v>2024</v>
      </c>
      <c r="C2411" t="str">
        <f t="shared" si="111"/>
        <v>2023-2024</v>
      </c>
      <c r="D2411" t="s">
        <v>147</v>
      </c>
      <c r="E2411" t="s">
        <v>140</v>
      </c>
      <c r="F2411" t="str">
        <f t="shared" si="112"/>
        <v>Tasmania</v>
      </c>
      <c r="G2411" t="s">
        <v>70</v>
      </c>
      <c r="H2411">
        <v>7320</v>
      </c>
      <c r="I2411" t="s">
        <v>11</v>
      </c>
      <c r="J2411" t="s">
        <v>71</v>
      </c>
      <c r="K2411" t="s">
        <v>149</v>
      </c>
      <c r="L2411" t="s">
        <v>15</v>
      </c>
      <c r="M2411" s="5">
        <v>224.79999999999998</v>
      </c>
    </row>
    <row r="2412" spans="1:13" x14ac:dyDescent="0.2">
      <c r="A2412" s="2">
        <v>45595</v>
      </c>
      <c r="B2412" s="3">
        <f t="shared" si="113"/>
        <v>2025</v>
      </c>
      <c r="C2412" t="str">
        <f t="shared" si="111"/>
        <v>2024-2025</v>
      </c>
      <c r="D2412" t="s">
        <v>148</v>
      </c>
      <c r="E2412" t="s">
        <v>143</v>
      </c>
      <c r="F2412" t="str">
        <f t="shared" si="112"/>
        <v>New South Wales</v>
      </c>
      <c r="G2412" t="s">
        <v>10</v>
      </c>
      <c r="H2412">
        <v>2154</v>
      </c>
      <c r="I2412" t="s">
        <v>11</v>
      </c>
      <c r="J2412" t="s">
        <v>27</v>
      </c>
      <c r="K2412" t="s">
        <v>153</v>
      </c>
      <c r="L2412" t="s">
        <v>16</v>
      </c>
      <c r="M2412" s="5">
        <v>224.8</v>
      </c>
    </row>
    <row r="2413" spans="1:13" x14ac:dyDescent="0.2">
      <c r="A2413" s="2">
        <v>45300</v>
      </c>
      <c r="B2413" s="3">
        <f t="shared" si="113"/>
        <v>2024</v>
      </c>
      <c r="C2413" t="str">
        <f t="shared" si="111"/>
        <v>2023-2024</v>
      </c>
      <c r="D2413" t="s">
        <v>148</v>
      </c>
      <c r="E2413" t="s">
        <v>129</v>
      </c>
      <c r="F2413" t="str">
        <f t="shared" si="112"/>
        <v>Tasmania</v>
      </c>
      <c r="G2413" t="s">
        <v>70</v>
      </c>
      <c r="H2413">
        <v>7010</v>
      </c>
      <c r="I2413" t="s">
        <v>11</v>
      </c>
      <c r="J2413" t="s">
        <v>71</v>
      </c>
      <c r="K2413" t="s">
        <v>151</v>
      </c>
      <c r="L2413" t="s">
        <v>21</v>
      </c>
      <c r="M2413" s="5">
        <v>224.85</v>
      </c>
    </row>
    <row r="2414" spans="1:13" x14ac:dyDescent="0.2">
      <c r="A2414" s="2">
        <v>45470</v>
      </c>
      <c r="B2414" s="3">
        <f t="shared" si="113"/>
        <v>2024</v>
      </c>
      <c r="C2414" t="str">
        <f t="shared" si="111"/>
        <v>2023-2024</v>
      </c>
      <c r="D2414" t="s">
        <v>148</v>
      </c>
      <c r="E2414" t="s">
        <v>134</v>
      </c>
      <c r="F2414" t="str">
        <f t="shared" si="112"/>
        <v>Queensland</v>
      </c>
      <c r="G2414" t="s">
        <v>35</v>
      </c>
      <c r="H2414">
        <v>4825</v>
      </c>
      <c r="I2414" t="s">
        <v>11</v>
      </c>
      <c r="J2414" t="s">
        <v>36</v>
      </c>
      <c r="K2414" t="s">
        <v>150</v>
      </c>
      <c r="L2414" t="s">
        <v>18</v>
      </c>
      <c r="M2414" s="5">
        <v>224.89</v>
      </c>
    </row>
    <row r="2415" spans="1:13" x14ac:dyDescent="0.2">
      <c r="A2415" s="2">
        <v>45616</v>
      </c>
      <c r="B2415" s="3">
        <f t="shared" si="113"/>
        <v>2025</v>
      </c>
      <c r="C2415" t="str">
        <f t="shared" si="111"/>
        <v>2024-2025</v>
      </c>
      <c r="D2415" t="s">
        <v>148</v>
      </c>
      <c r="E2415" t="s">
        <v>131</v>
      </c>
      <c r="F2415" t="str">
        <f t="shared" si="112"/>
        <v>Western Australia</v>
      </c>
      <c r="G2415" t="s">
        <v>48</v>
      </c>
      <c r="H2415">
        <v>6530</v>
      </c>
      <c r="I2415" t="s">
        <v>11</v>
      </c>
      <c r="J2415" t="s">
        <v>77</v>
      </c>
      <c r="K2415" t="s">
        <v>19</v>
      </c>
      <c r="L2415" t="s">
        <v>23</v>
      </c>
      <c r="M2415" s="5">
        <v>224.95</v>
      </c>
    </row>
    <row r="2416" spans="1:13" x14ac:dyDescent="0.2">
      <c r="A2416" s="2">
        <v>45352</v>
      </c>
      <c r="B2416" s="3">
        <f t="shared" si="113"/>
        <v>2024</v>
      </c>
      <c r="C2416" t="str">
        <f t="shared" si="111"/>
        <v>2023-2024</v>
      </c>
      <c r="D2416" t="s">
        <v>147</v>
      </c>
      <c r="E2416" t="s">
        <v>65</v>
      </c>
      <c r="F2416" t="str">
        <f t="shared" si="112"/>
        <v>New South Wales</v>
      </c>
      <c r="G2416" t="s">
        <v>10</v>
      </c>
      <c r="H2416">
        <v>2541</v>
      </c>
      <c r="I2416" t="s">
        <v>11</v>
      </c>
      <c r="J2416" t="s">
        <v>58</v>
      </c>
      <c r="K2416" t="s">
        <v>152</v>
      </c>
      <c r="L2416" t="s">
        <v>13</v>
      </c>
      <c r="M2416" s="5">
        <v>225.73</v>
      </c>
    </row>
    <row r="2417" spans="1:13" x14ac:dyDescent="0.2">
      <c r="A2417" s="2">
        <v>45611</v>
      </c>
      <c r="B2417" s="3">
        <f t="shared" si="113"/>
        <v>2025</v>
      </c>
      <c r="C2417" t="str">
        <f t="shared" si="111"/>
        <v>2024-2025</v>
      </c>
      <c r="D2417" t="s">
        <v>147</v>
      </c>
      <c r="E2417" t="s">
        <v>99</v>
      </c>
      <c r="F2417" t="str">
        <f t="shared" si="112"/>
        <v>Victoria</v>
      </c>
      <c r="G2417" t="s">
        <v>45</v>
      </c>
      <c r="H2417">
        <v>3148</v>
      </c>
      <c r="I2417" t="s">
        <v>11</v>
      </c>
      <c r="J2417" t="s">
        <v>63</v>
      </c>
      <c r="K2417" t="s">
        <v>155</v>
      </c>
      <c r="L2417" t="s">
        <v>20</v>
      </c>
      <c r="M2417" s="5">
        <v>226.2</v>
      </c>
    </row>
    <row r="2418" spans="1:13" x14ac:dyDescent="0.2">
      <c r="A2418" s="2">
        <v>45112</v>
      </c>
      <c r="B2418" s="3">
        <f t="shared" si="113"/>
        <v>2024</v>
      </c>
      <c r="C2418" t="str">
        <f t="shared" si="111"/>
        <v>2023-2024</v>
      </c>
      <c r="D2418" t="s">
        <v>147</v>
      </c>
      <c r="E2418" t="s">
        <v>37</v>
      </c>
      <c r="F2418" t="str">
        <f t="shared" si="112"/>
        <v>South Australia</v>
      </c>
      <c r="G2418" t="s">
        <v>32</v>
      </c>
      <c r="H2418">
        <v>5607</v>
      </c>
      <c r="I2418" t="s">
        <v>11</v>
      </c>
      <c r="J2418" t="s">
        <v>38</v>
      </c>
      <c r="K2418" t="s">
        <v>152</v>
      </c>
      <c r="L2418" t="s">
        <v>13</v>
      </c>
      <c r="M2418" s="5">
        <v>226.42</v>
      </c>
    </row>
    <row r="2419" spans="1:13" x14ac:dyDescent="0.2">
      <c r="A2419" s="2">
        <v>45241</v>
      </c>
      <c r="B2419" s="3">
        <f t="shared" si="113"/>
        <v>2024</v>
      </c>
      <c r="C2419" t="str">
        <f t="shared" si="111"/>
        <v>2023-2024</v>
      </c>
      <c r="D2419" t="s">
        <v>148</v>
      </c>
      <c r="E2419" t="s">
        <v>110</v>
      </c>
      <c r="F2419" t="str">
        <f t="shared" si="112"/>
        <v>Queensland</v>
      </c>
      <c r="G2419" t="s">
        <v>35</v>
      </c>
      <c r="H2419">
        <v>4680</v>
      </c>
      <c r="I2419" t="s">
        <v>11</v>
      </c>
      <c r="J2419" t="s">
        <v>51</v>
      </c>
      <c r="K2419" t="s">
        <v>156</v>
      </c>
      <c r="L2419" t="s">
        <v>17</v>
      </c>
      <c r="M2419" s="5">
        <v>226.63</v>
      </c>
    </row>
    <row r="2420" spans="1:13" x14ac:dyDescent="0.2">
      <c r="A2420" s="2">
        <v>45300</v>
      </c>
      <c r="B2420" s="3">
        <f t="shared" si="113"/>
        <v>2024</v>
      </c>
      <c r="C2420" t="str">
        <f t="shared" si="111"/>
        <v>2023-2024</v>
      </c>
      <c r="D2420" t="s">
        <v>147</v>
      </c>
      <c r="E2420" t="s">
        <v>98</v>
      </c>
      <c r="F2420" t="str">
        <f t="shared" si="112"/>
        <v>Victoria</v>
      </c>
      <c r="G2420" t="s">
        <v>45</v>
      </c>
      <c r="H2420">
        <v>3429</v>
      </c>
      <c r="I2420" t="s">
        <v>11</v>
      </c>
      <c r="J2420" t="s">
        <v>60</v>
      </c>
      <c r="K2420" t="s">
        <v>150</v>
      </c>
      <c r="L2420" t="s">
        <v>18</v>
      </c>
      <c r="M2420" s="5">
        <v>226.67000000000002</v>
      </c>
    </row>
    <row r="2421" spans="1:13" x14ac:dyDescent="0.2">
      <c r="A2421" s="2">
        <v>45272</v>
      </c>
      <c r="B2421" s="3">
        <f t="shared" si="113"/>
        <v>2024</v>
      </c>
      <c r="C2421" t="str">
        <f t="shared" si="111"/>
        <v>2023-2024</v>
      </c>
      <c r="D2421" t="s">
        <v>148</v>
      </c>
      <c r="E2421" t="s">
        <v>117</v>
      </c>
      <c r="F2421" t="str">
        <f t="shared" si="112"/>
        <v>Queensland</v>
      </c>
      <c r="G2421" t="s">
        <v>35</v>
      </c>
      <c r="H2421">
        <v>4119</v>
      </c>
      <c r="I2421" t="s">
        <v>11</v>
      </c>
      <c r="J2421" t="s">
        <v>43</v>
      </c>
      <c r="K2421" t="s">
        <v>19</v>
      </c>
      <c r="L2421" t="s">
        <v>23</v>
      </c>
      <c r="M2421" s="5">
        <v>228.73</v>
      </c>
    </row>
    <row r="2422" spans="1:13" x14ac:dyDescent="0.2">
      <c r="A2422" s="2">
        <v>45474</v>
      </c>
      <c r="B2422" s="3">
        <f t="shared" si="113"/>
        <v>2025</v>
      </c>
      <c r="C2422" t="str">
        <f t="shared" si="111"/>
        <v>2024-2025</v>
      </c>
      <c r="D2422" t="s">
        <v>147</v>
      </c>
      <c r="E2422" t="s">
        <v>37</v>
      </c>
      <c r="F2422" t="str">
        <f t="shared" si="112"/>
        <v>South Australia</v>
      </c>
      <c r="G2422" t="s">
        <v>32</v>
      </c>
      <c r="H2422">
        <v>5607</v>
      </c>
      <c r="I2422" t="s">
        <v>11</v>
      </c>
      <c r="J2422" t="s">
        <v>38</v>
      </c>
      <c r="K2422" t="s">
        <v>150</v>
      </c>
      <c r="L2422" t="s">
        <v>18</v>
      </c>
      <c r="M2422" s="5">
        <v>228.76999999999998</v>
      </c>
    </row>
    <row r="2423" spans="1:13" x14ac:dyDescent="0.2">
      <c r="A2423" s="2">
        <v>45297</v>
      </c>
      <c r="B2423" s="3">
        <f t="shared" si="113"/>
        <v>2024</v>
      </c>
      <c r="C2423" t="str">
        <f t="shared" si="111"/>
        <v>2023-2024</v>
      </c>
      <c r="D2423" t="s">
        <v>147</v>
      </c>
      <c r="E2423" t="s">
        <v>31</v>
      </c>
      <c r="F2423" t="str">
        <f t="shared" si="112"/>
        <v>South Australia</v>
      </c>
      <c r="G2423" t="s">
        <v>32</v>
      </c>
      <c r="H2423">
        <v>5168</v>
      </c>
      <c r="I2423" t="s">
        <v>11</v>
      </c>
      <c r="J2423" t="s">
        <v>33</v>
      </c>
      <c r="K2423" t="s">
        <v>155</v>
      </c>
      <c r="L2423" t="s">
        <v>20</v>
      </c>
      <c r="M2423" s="5">
        <v>228.95</v>
      </c>
    </row>
    <row r="2424" spans="1:13" x14ac:dyDescent="0.2">
      <c r="A2424" s="2">
        <v>45494</v>
      </c>
      <c r="B2424" s="3">
        <f t="shared" si="113"/>
        <v>2025</v>
      </c>
      <c r="C2424" t="str">
        <f t="shared" si="111"/>
        <v>2024-2025</v>
      </c>
      <c r="D2424" t="s">
        <v>147</v>
      </c>
      <c r="E2424" t="s">
        <v>108</v>
      </c>
      <c r="F2424" t="str">
        <f t="shared" si="112"/>
        <v>Victoria</v>
      </c>
      <c r="G2424" t="s">
        <v>45</v>
      </c>
      <c r="H2424">
        <v>3018</v>
      </c>
      <c r="I2424" t="s">
        <v>11</v>
      </c>
      <c r="J2424" t="s">
        <v>46</v>
      </c>
      <c r="K2424" t="s">
        <v>157</v>
      </c>
      <c r="L2424" t="s">
        <v>22</v>
      </c>
      <c r="M2424" s="5">
        <v>229.38</v>
      </c>
    </row>
    <row r="2425" spans="1:13" x14ac:dyDescent="0.2">
      <c r="A2425" s="2">
        <v>45476</v>
      </c>
      <c r="B2425" s="3">
        <f t="shared" si="113"/>
        <v>2025</v>
      </c>
      <c r="C2425" t="str">
        <f t="shared" si="111"/>
        <v>2024-2025</v>
      </c>
      <c r="D2425" t="s">
        <v>147</v>
      </c>
      <c r="E2425" t="s">
        <v>130</v>
      </c>
      <c r="F2425" t="str">
        <f t="shared" si="112"/>
        <v>South Australia</v>
      </c>
      <c r="G2425" t="s">
        <v>32</v>
      </c>
      <c r="H2425">
        <v>5290</v>
      </c>
      <c r="I2425" t="s">
        <v>11</v>
      </c>
      <c r="J2425" t="s">
        <v>38</v>
      </c>
      <c r="K2425" t="s">
        <v>152</v>
      </c>
      <c r="L2425" t="s">
        <v>13</v>
      </c>
      <c r="M2425" s="5">
        <v>229.4</v>
      </c>
    </row>
    <row r="2426" spans="1:13" x14ac:dyDescent="0.2">
      <c r="A2426" s="2">
        <v>45623</v>
      </c>
      <c r="B2426" s="3">
        <f t="shared" si="113"/>
        <v>2025</v>
      </c>
      <c r="C2426" t="str">
        <f t="shared" si="111"/>
        <v>2024-2025</v>
      </c>
      <c r="D2426" t="s">
        <v>147</v>
      </c>
      <c r="E2426" t="s">
        <v>128</v>
      </c>
      <c r="F2426" t="str">
        <f t="shared" si="112"/>
        <v>Western Australia</v>
      </c>
      <c r="G2426" t="s">
        <v>48</v>
      </c>
      <c r="H2426">
        <v>6027</v>
      </c>
      <c r="I2426" t="s">
        <v>11</v>
      </c>
      <c r="J2426" t="s">
        <v>49</v>
      </c>
      <c r="K2426" t="s">
        <v>155</v>
      </c>
      <c r="L2426" t="s">
        <v>20</v>
      </c>
      <c r="M2426" s="5">
        <v>229.40000000000003</v>
      </c>
    </row>
    <row r="2427" spans="1:13" x14ac:dyDescent="0.2">
      <c r="A2427" s="2">
        <v>44974</v>
      </c>
      <c r="B2427" s="3">
        <f t="shared" si="113"/>
        <v>2023</v>
      </c>
      <c r="C2427" t="str">
        <f t="shared" si="111"/>
        <v>2022-2023</v>
      </c>
      <c r="D2427" t="s">
        <v>147</v>
      </c>
      <c r="E2427" t="s">
        <v>113</v>
      </c>
      <c r="F2427" t="str">
        <f t="shared" si="112"/>
        <v>Queensland</v>
      </c>
      <c r="G2427" t="s">
        <v>35</v>
      </c>
      <c r="H2427">
        <v>4215</v>
      </c>
      <c r="I2427" t="s">
        <v>11</v>
      </c>
      <c r="J2427" t="s">
        <v>104</v>
      </c>
      <c r="K2427" t="s">
        <v>150</v>
      </c>
      <c r="L2427" t="s">
        <v>18</v>
      </c>
      <c r="M2427" s="5">
        <v>229.63</v>
      </c>
    </row>
    <row r="2428" spans="1:13" x14ac:dyDescent="0.2">
      <c r="A2428" s="2">
        <v>45215</v>
      </c>
      <c r="B2428" s="3">
        <f t="shared" si="113"/>
        <v>2024</v>
      </c>
      <c r="C2428" t="str">
        <f t="shared" si="111"/>
        <v>2023-2024</v>
      </c>
      <c r="D2428" t="s">
        <v>147</v>
      </c>
      <c r="E2428" t="s">
        <v>52</v>
      </c>
      <c r="F2428" t="str">
        <f t="shared" si="112"/>
        <v>Victoria</v>
      </c>
      <c r="G2428" t="s">
        <v>45</v>
      </c>
      <c r="H2428">
        <v>3030</v>
      </c>
      <c r="I2428" t="s">
        <v>11</v>
      </c>
      <c r="J2428" t="s">
        <v>46</v>
      </c>
      <c r="K2428" t="s">
        <v>152</v>
      </c>
      <c r="L2428" t="s">
        <v>13</v>
      </c>
      <c r="M2428" s="5">
        <v>230.62999999999997</v>
      </c>
    </row>
    <row r="2429" spans="1:13" x14ac:dyDescent="0.2">
      <c r="A2429" s="2">
        <v>45384</v>
      </c>
      <c r="B2429" s="3">
        <f t="shared" si="113"/>
        <v>2024</v>
      </c>
      <c r="C2429" t="str">
        <f t="shared" si="111"/>
        <v>2023-2024</v>
      </c>
      <c r="D2429" t="s">
        <v>148</v>
      </c>
      <c r="E2429" t="s">
        <v>117</v>
      </c>
      <c r="F2429" t="str">
        <f t="shared" si="112"/>
        <v>Queensland</v>
      </c>
      <c r="G2429" t="s">
        <v>35</v>
      </c>
      <c r="H2429">
        <v>4119</v>
      </c>
      <c r="I2429" t="s">
        <v>11</v>
      </c>
      <c r="J2429" t="s">
        <v>43</v>
      </c>
      <c r="K2429" t="s">
        <v>149</v>
      </c>
      <c r="L2429" t="s">
        <v>15</v>
      </c>
      <c r="M2429" s="5">
        <v>230.93999999999997</v>
      </c>
    </row>
    <row r="2430" spans="1:13" x14ac:dyDescent="0.2">
      <c r="A2430" s="2">
        <v>45155</v>
      </c>
      <c r="B2430" s="3">
        <f t="shared" si="113"/>
        <v>2024</v>
      </c>
      <c r="C2430" t="str">
        <f t="shared" si="111"/>
        <v>2023-2024</v>
      </c>
      <c r="D2430" t="s">
        <v>147</v>
      </c>
      <c r="E2430" t="s">
        <v>47</v>
      </c>
      <c r="F2430" t="str">
        <f t="shared" si="112"/>
        <v>Western Australia</v>
      </c>
      <c r="G2430" t="s">
        <v>48</v>
      </c>
      <c r="H2430">
        <v>6030</v>
      </c>
      <c r="I2430" t="s">
        <v>11</v>
      </c>
      <c r="J2430" t="s">
        <v>49</v>
      </c>
      <c r="K2430" t="s">
        <v>150</v>
      </c>
      <c r="L2430" t="s">
        <v>18</v>
      </c>
      <c r="M2430" s="5">
        <v>231.04</v>
      </c>
    </row>
    <row r="2431" spans="1:13" x14ac:dyDescent="0.2">
      <c r="A2431" s="2">
        <v>44934</v>
      </c>
      <c r="B2431" s="3">
        <f t="shared" si="113"/>
        <v>2023</v>
      </c>
      <c r="C2431" t="str">
        <f t="shared" si="111"/>
        <v>2022-2023</v>
      </c>
      <c r="D2431" t="s">
        <v>147</v>
      </c>
      <c r="E2431" t="s">
        <v>98</v>
      </c>
      <c r="F2431" t="str">
        <f t="shared" si="112"/>
        <v>Victoria</v>
      </c>
      <c r="G2431" t="s">
        <v>45</v>
      </c>
      <c r="H2431">
        <v>3429</v>
      </c>
      <c r="I2431" t="s">
        <v>11</v>
      </c>
      <c r="J2431" t="s">
        <v>60</v>
      </c>
      <c r="K2431" t="s">
        <v>152</v>
      </c>
      <c r="L2431" t="s">
        <v>13</v>
      </c>
      <c r="M2431" s="5">
        <v>231.19</v>
      </c>
    </row>
    <row r="2432" spans="1:13" x14ac:dyDescent="0.2">
      <c r="A2432" s="2">
        <v>45120</v>
      </c>
      <c r="B2432" s="3">
        <f t="shared" si="113"/>
        <v>2024</v>
      </c>
      <c r="C2432" t="str">
        <f t="shared" si="111"/>
        <v>2023-2024</v>
      </c>
      <c r="D2432" t="s">
        <v>147</v>
      </c>
      <c r="E2432" t="s">
        <v>93</v>
      </c>
      <c r="F2432" t="str">
        <f t="shared" si="112"/>
        <v>Western Australia</v>
      </c>
      <c r="G2432" t="s">
        <v>48</v>
      </c>
      <c r="H2432">
        <v>6112</v>
      </c>
      <c r="I2432" t="s">
        <v>11</v>
      </c>
      <c r="J2432" t="s">
        <v>94</v>
      </c>
      <c r="K2432" t="s">
        <v>149</v>
      </c>
      <c r="L2432" t="s">
        <v>15</v>
      </c>
      <c r="M2432" s="5">
        <v>231.23</v>
      </c>
    </row>
    <row r="2433" spans="1:13" x14ac:dyDescent="0.2">
      <c r="A2433" s="2">
        <v>45507</v>
      </c>
      <c r="B2433" s="3">
        <f t="shared" si="113"/>
        <v>2025</v>
      </c>
      <c r="C2433" t="str">
        <f t="shared" si="111"/>
        <v>2024-2025</v>
      </c>
      <c r="D2433" t="s">
        <v>148</v>
      </c>
      <c r="E2433" t="s">
        <v>74</v>
      </c>
      <c r="F2433" t="str">
        <f t="shared" si="112"/>
        <v>South Australia</v>
      </c>
      <c r="G2433" t="s">
        <v>32</v>
      </c>
      <c r="H2433">
        <v>5043</v>
      </c>
      <c r="I2433" t="s">
        <v>11</v>
      </c>
      <c r="J2433" t="s">
        <v>33</v>
      </c>
      <c r="K2433" t="s">
        <v>156</v>
      </c>
      <c r="L2433" t="s">
        <v>17</v>
      </c>
      <c r="M2433" s="5">
        <v>231.54</v>
      </c>
    </row>
    <row r="2434" spans="1:13" x14ac:dyDescent="0.2">
      <c r="A2434" s="2">
        <v>45622</v>
      </c>
      <c r="B2434" s="3">
        <f t="shared" si="113"/>
        <v>2025</v>
      </c>
      <c r="C2434" t="str">
        <f t="shared" ref="C2434:C2497" si="114">IF(MONTH(A2434) &gt;= 7, YEAR(A2434) &amp; "-" &amp; YEAR(A2434) + 1, YEAR(A2434) - 1 &amp; "-" &amp; YEAR(A2434))</f>
        <v>2024-2025</v>
      </c>
      <c r="D2434" t="s">
        <v>148</v>
      </c>
      <c r="E2434" t="s">
        <v>84</v>
      </c>
      <c r="F2434" t="str">
        <f t="shared" ref="F2434:F2497" si="115">IF(G2434="WA","Western Australia",
IF(G2434="NSW","New South Wales",
IF(G2434="QLD","Queensland",
IF(G2434="VIC","Victoria",
IF(G2434="TAS","Tasmania",
IF(G2434="SA","South Australia",
IF(G2434="NT","Northern Territory",
IF(G2434="ACT","Australian Capital Territory",G2434))))))))</f>
        <v>Queensland</v>
      </c>
      <c r="G2434" t="s">
        <v>35</v>
      </c>
      <c r="H2434">
        <v>4740</v>
      </c>
      <c r="I2434" t="s">
        <v>11</v>
      </c>
      <c r="J2434" t="s">
        <v>51</v>
      </c>
      <c r="K2434" t="s">
        <v>155</v>
      </c>
      <c r="L2434" t="s">
        <v>20</v>
      </c>
      <c r="M2434" s="5">
        <v>231.64000000000001</v>
      </c>
    </row>
    <row r="2435" spans="1:13" x14ac:dyDescent="0.2">
      <c r="A2435" s="2">
        <v>45349</v>
      </c>
      <c r="B2435" s="3">
        <f t="shared" ref="B2435:B2498" si="116">IF(MONTH(A2435)&gt;=7,YEAR(A2435)+1,YEAR(A2435))</f>
        <v>2024</v>
      </c>
      <c r="C2435" t="str">
        <f t="shared" si="114"/>
        <v>2023-2024</v>
      </c>
      <c r="D2435" t="s">
        <v>147</v>
      </c>
      <c r="E2435" t="s">
        <v>74</v>
      </c>
      <c r="F2435" t="str">
        <f t="shared" si="115"/>
        <v>South Australia</v>
      </c>
      <c r="G2435" t="s">
        <v>32</v>
      </c>
      <c r="H2435">
        <v>5043</v>
      </c>
      <c r="I2435" t="s">
        <v>11</v>
      </c>
      <c r="J2435" t="s">
        <v>33</v>
      </c>
      <c r="K2435" t="s">
        <v>154</v>
      </c>
      <c r="L2435" t="s">
        <v>14</v>
      </c>
      <c r="M2435" s="5">
        <v>231.76000000000002</v>
      </c>
    </row>
    <row r="2436" spans="1:13" x14ac:dyDescent="0.2">
      <c r="A2436" s="2">
        <v>45105</v>
      </c>
      <c r="B2436" s="3">
        <f t="shared" si="116"/>
        <v>2023</v>
      </c>
      <c r="C2436" t="str">
        <f t="shared" si="114"/>
        <v>2022-2023</v>
      </c>
      <c r="D2436" t="s">
        <v>148</v>
      </c>
      <c r="E2436" t="s">
        <v>112</v>
      </c>
      <c r="F2436" t="str">
        <f t="shared" si="115"/>
        <v>Victoria</v>
      </c>
      <c r="G2436" t="s">
        <v>45</v>
      </c>
      <c r="H2436">
        <v>3076</v>
      </c>
      <c r="I2436" t="s">
        <v>11</v>
      </c>
      <c r="J2436" t="s">
        <v>46</v>
      </c>
      <c r="K2436" t="s">
        <v>19</v>
      </c>
      <c r="L2436" t="s">
        <v>23</v>
      </c>
      <c r="M2436" s="5">
        <v>232.06</v>
      </c>
    </row>
    <row r="2437" spans="1:13" x14ac:dyDescent="0.2">
      <c r="A2437" s="2">
        <v>45152</v>
      </c>
      <c r="B2437" s="3">
        <f t="shared" si="116"/>
        <v>2024</v>
      </c>
      <c r="C2437" t="str">
        <f t="shared" si="114"/>
        <v>2023-2024</v>
      </c>
      <c r="D2437" t="s">
        <v>147</v>
      </c>
      <c r="E2437" t="s">
        <v>79</v>
      </c>
      <c r="F2437" t="str">
        <f t="shared" si="115"/>
        <v>Australian Capital Territory</v>
      </c>
      <c r="G2437" t="s">
        <v>80</v>
      </c>
      <c r="H2437">
        <v>2617</v>
      </c>
      <c r="I2437" t="s">
        <v>11</v>
      </c>
      <c r="J2437" t="s">
        <v>58</v>
      </c>
      <c r="K2437" t="s">
        <v>152</v>
      </c>
      <c r="L2437" t="s">
        <v>13</v>
      </c>
      <c r="M2437" s="5">
        <v>232.54999999999995</v>
      </c>
    </row>
    <row r="2438" spans="1:13" x14ac:dyDescent="0.2">
      <c r="A2438" s="2">
        <v>45315</v>
      </c>
      <c r="B2438" s="3">
        <f t="shared" si="116"/>
        <v>2024</v>
      </c>
      <c r="C2438" t="str">
        <f t="shared" si="114"/>
        <v>2023-2024</v>
      </c>
      <c r="D2438" t="s">
        <v>147</v>
      </c>
      <c r="E2438" t="s">
        <v>72</v>
      </c>
      <c r="F2438" t="str">
        <f t="shared" si="115"/>
        <v>Western Australia</v>
      </c>
      <c r="G2438" t="s">
        <v>48</v>
      </c>
      <c r="H2438">
        <v>6010</v>
      </c>
      <c r="I2438" t="s">
        <v>11</v>
      </c>
      <c r="J2438" t="s">
        <v>49</v>
      </c>
      <c r="K2438" t="s">
        <v>149</v>
      </c>
      <c r="L2438" t="s">
        <v>15</v>
      </c>
      <c r="M2438" s="5">
        <v>232.67000000000002</v>
      </c>
    </row>
    <row r="2439" spans="1:13" x14ac:dyDescent="0.2">
      <c r="A2439" s="2">
        <v>45138</v>
      </c>
      <c r="B2439" s="3">
        <f t="shared" si="116"/>
        <v>2024</v>
      </c>
      <c r="C2439" t="str">
        <f t="shared" si="114"/>
        <v>2023-2024</v>
      </c>
      <c r="D2439" t="s">
        <v>148</v>
      </c>
      <c r="E2439" t="s">
        <v>130</v>
      </c>
      <c r="F2439" t="str">
        <f t="shared" si="115"/>
        <v>South Australia</v>
      </c>
      <c r="G2439" t="s">
        <v>32</v>
      </c>
      <c r="H2439">
        <v>5290</v>
      </c>
      <c r="I2439" t="s">
        <v>11</v>
      </c>
      <c r="J2439" t="s">
        <v>38</v>
      </c>
      <c r="K2439" t="s">
        <v>149</v>
      </c>
      <c r="L2439" t="s">
        <v>15</v>
      </c>
      <c r="M2439" s="5">
        <v>232.78</v>
      </c>
    </row>
    <row r="2440" spans="1:13" x14ac:dyDescent="0.2">
      <c r="A2440" s="2">
        <v>45592</v>
      </c>
      <c r="B2440" s="3">
        <f t="shared" si="116"/>
        <v>2025</v>
      </c>
      <c r="C2440" t="str">
        <f t="shared" si="114"/>
        <v>2024-2025</v>
      </c>
      <c r="D2440" t="s">
        <v>148</v>
      </c>
      <c r="E2440" t="s">
        <v>76</v>
      </c>
      <c r="F2440" t="str">
        <f t="shared" si="115"/>
        <v>Western Australia</v>
      </c>
      <c r="G2440" t="s">
        <v>48</v>
      </c>
      <c r="H2440">
        <v>6450</v>
      </c>
      <c r="I2440" t="s">
        <v>11</v>
      </c>
      <c r="J2440" t="s">
        <v>77</v>
      </c>
      <c r="K2440" t="s">
        <v>155</v>
      </c>
      <c r="L2440" t="s">
        <v>20</v>
      </c>
      <c r="M2440" s="5">
        <v>232.91000000000003</v>
      </c>
    </row>
    <row r="2441" spans="1:13" x14ac:dyDescent="0.2">
      <c r="A2441" s="2">
        <v>45653</v>
      </c>
      <c r="B2441" s="3">
        <f t="shared" si="116"/>
        <v>2025</v>
      </c>
      <c r="C2441" t="str">
        <f t="shared" si="114"/>
        <v>2024-2025</v>
      </c>
      <c r="D2441" t="s">
        <v>147</v>
      </c>
      <c r="E2441" t="s">
        <v>118</v>
      </c>
      <c r="F2441" t="str">
        <f t="shared" si="115"/>
        <v>New South Wales</v>
      </c>
      <c r="G2441" t="s">
        <v>10</v>
      </c>
      <c r="H2441">
        <v>2158</v>
      </c>
      <c r="I2441" t="s">
        <v>11</v>
      </c>
      <c r="J2441" t="s">
        <v>27</v>
      </c>
      <c r="K2441" t="s">
        <v>156</v>
      </c>
      <c r="L2441" t="s">
        <v>17</v>
      </c>
      <c r="M2441" s="5">
        <v>233.18</v>
      </c>
    </row>
    <row r="2442" spans="1:13" x14ac:dyDescent="0.2">
      <c r="A2442" s="2">
        <v>45198</v>
      </c>
      <c r="B2442" s="3">
        <f t="shared" si="116"/>
        <v>2024</v>
      </c>
      <c r="C2442" t="str">
        <f t="shared" si="114"/>
        <v>2023-2024</v>
      </c>
      <c r="D2442" t="s">
        <v>147</v>
      </c>
      <c r="E2442" t="s">
        <v>139</v>
      </c>
      <c r="F2442" t="str">
        <f t="shared" si="115"/>
        <v>New South Wales</v>
      </c>
      <c r="G2442" t="s">
        <v>10</v>
      </c>
      <c r="H2442">
        <v>2020</v>
      </c>
      <c r="I2442" t="s">
        <v>11</v>
      </c>
      <c r="J2442" t="s">
        <v>12</v>
      </c>
      <c r="K2442" t="s">
        <v>154</v>
      </c>
      <c r="L2442" t="s">
        <v>14</v>
      </c>
      <c r="M2442" s="5">
        <v>233.82999999999998</v>
      </c>
    </row>
    <row r="2443" spans="1:13" x14ac:dyDescent="0.2">
      <c r="A2443" s="2">
        <v>45192</v>
      </c>
      <c r="B2443" s="3">
        <f t="shared" si="116"/>
        <v>2024</v>
      </c>
      <c r="C2443" t="str">
        <f t="shared" si="114"/>
        <v>2023-2024</v>
      </c>
      <c r="D2443" t="s">
        <v>147</v>
      </c>
      <c r="E2443" t="s">
        <v>28</v>
      </c>
      <c r="F2443" t="str">
        <f t="shared" si="115"/>
        <v>Northern Territory</v>
      </c>
      <c r="G2443" t="s">
        <v>29</v>
      </c>
      <c r="H2443">
        <v>800</v>
      </c>
      <c r="I2443" t="s">
        <v>11</v>
      </c>
      <c r="J2443" t="s">
        <v>30</v>
      </c>
      <c r="K2443" t="s">
        <v>151</v>
      </c>
      <c r="L2443" t="s">
        <v>21</v>
      </c>
      <c r="M2443" s="5">
        <v>233.93</v>
      </c>
    </row>
    <row r="2444" spans="1:13" x14ac:dyDescent="0.2">
      <c r="A2444" s="2">
        <v>44957</v>
      </c>
      <c r="B2444" s="3">
        <f t="shared" si="116"/>
        <v>2023</v>
      </c>
      <c r="C2444" t="str">
        <f t="shared" si="114"/>
        <v>2022-2023</v>
      </c>
      <c r="D2444" t="s">
        <v>148</v>
      </c>
      <c r="E2444" t="s">
        <v>87</v>
      </c>
      <c r="F2444" t="str">
        <f t="shared" si="115"/>
        <v>New South Wales</v>
      </c>
      <c r="G2444" t="s">
        <v>10</v>
      </c>
      <c r="H2444">
        <v>2790</v>
      </c>
      <c r="I2444" t="s">
        <v>11</v>
      </c>
      <c r="J2444" t="s">
        <v>25</v>
      </c>
      <c r="K2444" t="s">
        <v>156</v>
      </c>
      <c r="L2444" t="s">
        <v>17</v>
      </c>
      <c r="M2444" s="5">
        <v>234.14</v>
      </c>
    </row>
    <row r="2445" spans="1:13" x14ac:dyDescent="0.2">
      <c r="A2445" s="2">
        <v>45640</v>
      </c>
      <c r="B2445" s="3">
        <f t="shared" si="116"/>
        <v>2025</v>
      </c>
      <c r="C2445" t="str">
        <f t="shared" si="114"/>
        <v>2024-2025</v>
      </c>
      <c r="D2445" t="s">
        <v>147</v>
      </c>
      <c r="E2445" t="s">
        <v>101</v>
      </c>
      <c r="F2445" t="str">
        <f t="shared" si="115"/>
        <v>Victoria</v>
      </c>
      <c r="G2445" t="s">
        <v>45</v>
      </c>
      <c r="H2445">
        <v>3131</v>
      </c>
      <c r="I2445" t="s">
        <v>11</v>
      </c>
      <c r="J2445" t="s">
        <v>63</v>
      </c>
      <c r="K2445" t="s">
        <v>149</v>
      </c>
      <c r="L2445" t="s">
        <v>15</v>
      </c>
      <c r="M2445" s="5">
        <v>234.53</v>
      </c>
    </row>
    <row r="2446" spans="1:13" x14ac:dyDescent="0.2">
      <c r="A2446" s="2">
        <v>45448</v>
      </c>
      <c r="B2446" s="3">
        <f t="shared" si="116"/>
        <v>2024</v>
      </c>
      <c r="C2446" t="str">
        <f t="shared" si="114"/>
        <v>2023-2024</v>
      </c>
      <c r="D2446" t="s">
        <v>147</v>
      </c>
      <c r="E2446" t="s">
        <v>26</v>
      </c>
      <c r="F2446" t="str">
        <f t="shared" si="115"/>
        <v>New South Wales</v>
      </c>
      <c r="G2446" t="s">
        <v>10</v>
      </c>
      <c r="H2446">
        <v>2141</v>
      </c>
      <c r="I2446" t="s">
        <v>11</v>
      </c>
      <c r="J2446" t="s">
        <v>27</v>
      </c>
      <c r="K2446" t="s">
        <v>149</v>
      </c>
      <c r="L2446" t="s">
        <v>15</v>
      </c>
      <c r="M2446" s="5">
        <v>234.54</v>
      </c>
    </row>
    <row r="2447" spans="1:13" x14ac:dyDescent="0.2">
      <c r="A2447" s="2">
        <v>45422</v>
      </c>
      <c r="B2447" s="3">
        <f t="shared" si="116"/>
        <v>2024</v>
      </c>
      <c r="C2447" t="str">
        <f t="shared" si="114"/>
        <v>2023-2024</v>
      </c>
      <c r="D2447" t="s">
        <v>148</v>
      </c>
      <c r="E2447" t="s">
        <v>24</v>
      </c>
      <c r="F2447" t="str">
        <f t="shared" si="115"/>
        <v>New South Wales</v>
      </c>
      <c r="G2447" t="s">
        <v>10</v>
      </c>
      <c r="H2447">
        <v>2795</v>
      </c>
      <c r="I2447" t="s">
        <v>11</v>
      </c>
      <c r="J2447" t="s">
        <v>25</v>
      </c>
      <c r="K2447" t="s">
        <v>154</v>
      </c>
      <c r="L2447" t="s">
        <v>14</v>
      </c>
      <c r="M2447" s="5">
        <v>234.68</v>
      </c>
    </row>
    <row r="2448" spans="1:13" x14ac:dyDescent="0.2">
      <c r="A2448" s="2">
        <v>45337</v>
      </c>
      <c r="B2448" s="3">
        <f t="shared" si="116"/>
        <v>2024</v>
      </c>
      <c r="C2448" t="str">
        <f t="shared" si="114"/>
        <v>2023-2024</v>
      </c>
      <c r="D2448" t="s">
        <v>147</v>
      </c>
      <c r="E2448" t="s">
        <v>78</v>
      </c>
      <c r="F2448" t="str">
        <f t="shared" si="115"/>
        <v>New South Wales</v>
      </c>
      <c r="G2448" t="s">
        <v>10</v>
      </c>
      <c r="H2448">
        <v>2350</v>
      </c>
      <c r="I2448" t="s">
        <v>11</v>
      </c>
      <c r="J2448" t="s">
        <v>68</v>
      </c>
      <c r="K2448" t="s">
        <v>156</v>
      </c>
      <c r="L2448" t="s">
        <v>17</v>
      </c>
      <c r="M2448" s="5">
        <v>234.90999999999997</v>
      </c>
    </row>
    <row r="2449" spans="1:13" x14ac:dyDescent="0.2">
      <c r="A2449" s="2">
        <v>45466</v>
      </c>
      <c r="B2449" s="3">
        <f t="shared" si="116"/>
        <v>2024</v>
      </c>
      <c r="C2449" t="str">
        <f t="shared" si="114"/>
        <v>2023-2024</v>
      </c>
      <c r="D2449" t="s">
        <v>148</v>
      </c>
      <c r="E2449" t="s">
        <v>87</v>
      </c>
      <c r="F2449" t="str">
        <f t="shared" si="115"/>
        <v>New South Wales</v>
      </c>
      <c r="G2449" t="s">
        <v>10</v>
      </c>
      <c r="H2449">
        <v>2790</v>
      </c>
      <c r="I2449" t="s">
        <v>11</v>
      </c>
      <c r="J2449" t="s">
        <v>25</v>
      </c>
      <c r="K2449" t="s">
        <v>150</v>
      </c>
      <c r="L2449" t="s">
        <v>18</v>
      </c>
      <c r="M2449" s="5">
        <v>235.48000000000002</v>
      </c>
    </row>
    <row r="2450" spans="1:13" x14ac:dyDescent="0.2">
      <c r="A2450" s="2">
        <v>45438</v>
      </c>
      <c r="B2450" s="3">
        <f t="shared" si="116"/>
        <v>2024</v>
      </c>
      <c r="C2450" t="str">
        <f t="shared" si="114"/>
        <v>2023-2024</v>
      </c>
      <c r="D2450" t="s">
        <v>147</v>
      </c>
      <c r="E2450" t="s">
        <v>73</v>
      </c>
      <c r="F2450" t="str">
        <f t="shared" si="115"/>
        <v>Victoria</v>
      </c>
      <c r="G2450" t="s">
        <v>45</v>
      </c>
      <c r="H2450">
        <v>3136</v>
      </c>
      <c r="I2450" t="s">
        <v>11</v>
      </c>
      <c r="J2450" t="s">
        <v>63</v>
      </c>
      <c r="K2450" t="s">
        <v>152</v>
      </c>
      <c r="L2450" t="s">
        <v>13</v>
      </c>
      <c r="M2450" s="5">
        <v>235.59</v>
      </c>
    </row>
    <row r="2451" spans="1:13" x14ac:dyDescent="0.2">
      <c r="A2451" s="2">
        <v>45412</v>
      </c>
      <c r="B2451" s="3">
        <f t="shared" si="116"/>
        <v>2024</v>
      </c>
      <c r="C2451" t="str">
        <f t="shared" si="114"/>
        <v>2023-2024</v>
      </c>
      <c r="D2451" t="s">
        <v>148</v>
      </c>
      <c r="E2451" t="s">
        <v>132</v>
      </c>
      <c r="F2451" t="str">
        <f t="shared" si="115"/>
        <v>New South Wales</v>
      </c>
      <c r="G2451" t="s">
        <v>10</v>
      </c>
      <c r="H2451">
        <v>2800</v>
      </c>
      <c r="I2451" t="s">
        <v>11</v>
      </c>
      <c r="J2451" t="s">
        <v>25</v>
      </c>
      <c r="K2451" t="s">
        <v>19</v>
      </c>
      <c r="L2451" t="s">
        <v>23</v>
      </c>
      <c r="M2451" s="5">
        <v>236.00000000000006</v>
      </c>
    </row>
    <row r="2452" spans="1:13" x14ac:dyDescent="0.2">
      <c r="A2452" s="2">
        <v>45316</v>
      </c>
      <c r="B2452" s="3">
        <f t="shared" si="116"/>
        <v>2024</v>
      </c>
      <c r="C2452" t="str">
        <f t="shared" si="114"/>
        <v>2023-2024</v>
      </c>
      <c r="D2452" t="s">
        <v>148</v>
      </c>
      <c r="E2452" t="s">
        <v>111</v>
      </c>
      <c r="F2452" t="str">
        <f t="shared" si="115"/>
        <v>New South Wales</v>
      </c>
      <c r="G2452" t="s">
        <v>10</v>
      </c>
      <c r="H2452">
        <v>2120</v>
      </c>
      <c r="I2452" t="s">
        <v>11</v>
      </c>
      <c r="J2452" t="s">
        <v>27</v>
      </c>
      <c r="K2452" t="s">
        <v>150</v>
      </c>
      <c r="L2452" t="s">
        <v>18</v>
      </c>
      <c r="M2452" s="5">
        <v>236.66000000000003</v>
      </c>
    </row>
    <row r="2453" spans="1:13" x14ac:dyDescent="0.2">
      <c r="A2453" s="2">
        <v>45553</v>
      </c>
      <c r="B2453" s="3">
        <f t="shared" si="116"/>
        <v>2025</v>
      </c>
      <c r="C2453" t="str">
        <f t="shared" si="114"/>
        <v>2024-2025</v>
      </c>
      <c r="D2453" t="s">
        <v>147</v>
      </c>
      <c r="E2453" t="s">
        <v>69</v>
      </c>
      <c r="F2453" t="str">
        <f t="shared" si="115"/>
        <v>Tasmania</v>
      </c>
      <c r="G2453" t="s">
        <v>70</v>
      </c>
      <c r="H2453">
        <v>7018</v>
      </c>
      <c r="I2453" t="s">
        <v>11</v>
      </c>
      <c r="J2453" t="s">
        <v>71</v>
      </c>
      <c r="K2453" t="s">
        <v>154</v>
      </c>
      <c r="L2453" t="s">
        <v>14</v>
      </c>
      <c r="M2453" s="5">
        <v>236.77999999999997</v>
      </c>
    </row>
    <row r="2454" spans="1:13" x14ac:dyDescent="0.2">
      <c r="A2454" s="2">
        <v>45262</v>
      </c>
      <c r="B2454" s="3">
        <f t="shared" si="116"/>
        <v>2024</v>
      </c>
      <c r="C2454" t="str">
        <f t="shared" si="114"/>
        <v>2023-2024</v>
      </c>
      <c r="D2454" t="s">
        <v>148</v>
      </c>
      <c r="E2454" t="s">
        <v>76</v>
      </c>
      <c r="F2454" t="str">
        <f t="shared" si="115"/>
        <v>Western Australia</v>
      </c>
      <c r="G2454" t="s">
        <v>48</v>
      </c>
      <c r="H2454">
        <v>6450</v>
      </c>
      <c r="I2454" t="s">
        <v>11</v>
      </c>
      <c r="J2454" t="s">
        <v>77</v>
      </c>
      <c r="K2454" t="s">
        <v>150</v>
      </c>
      <c r="L2454" t="s">
        <v>18</v>
      </c>
      <c r="M2454" s="5">
        <v>236.79</v>
      </c>
    </row>
    <row r="2455" spans="1:13" x14ac:dyDescent="0.2">
      <c r="A2455" s="2">
        <v>45270</v>
      </c>
      <c r="B2455" s="3">
        <f t="shared" si="116"/>
        <v>2024</v>
      </c>
      <c r="C2455" t="str">
        <f t="shared" si="114"/>
        <v>2023-2024</v>
      </c>
      <c r="D2455" t="s">
        <v>147</v>
      </c>
      <c r="E2455" t="s">
        <v>73</v>
      </c>
      <c r="F2455" t="str">
        <f t="shared" si="115"/>
        <v>Victoria</v>
      </c>
      <c r="G2455" t="s">
        <v>45</v>
      </c>
      <c r="H2455">
        <v>3136</v>
      </c>
      <c r="I2455" t="s">
        <v>11</v>
      </c>
      <c r="J2455" t="s">
        <v>63</v>
      </c>
      <c r="K2455" t="s">
        <v>19</v>
      </c>
      <c r="L2455" t="s">
        <v>23</v>
      </c>
      <c r="M2455" s="5">
        <v>237.59</v>
      </c>
    </row>
    <row r="2456" spans="1:13" x14ac:dyDescent="0.2">
      <c r="A2456" s="2">
        <v>45025</v>
      </c>
      <c r="B2456" s="3">
        <f t="shared" si="116"/>
        <v>2023</v>
      </c>
      <c r="C2456" t="str">
        <f t="shared" si="114"/>
        <v>2022-2023</v>
      </c>
      <c r="D2456" t="s">
        <v>148</v>
      </c>
      <c r="E2456" t="s">
        <v>99</v>
      </c>
      <c r="F2456" t="str">
        <f t="shared" si="115"/>
        <v>Victoria</v>
      </c>
      <c r="G2456" t="s">
        <v>45</v>
      </c>
      <c r="H2456">
        <v>3148</v>
      </c>
      <c r="I2456" t="s">
        <v>11</v>
      </c>
      <c r="J2456" t="s">
        <v>63</v>
      </c>
      <c r="K2456" t="s">
        <v>157</v>
      </c>
      <c r="L2456" t="s">
        <v>22</v>
      </c>
      <c r="M2456" s="5">
        <v>237.69</v>
      </c>
    </row>
    <row r="2457" spans="1:13" x14ac:dyDescent="0.2">
      <c r="A2457" s="2">
        <v>45354</v>
      </c>
      <c r="B2457" s="3">
        <f t="shared" si="116"/>
        <v>2024</v>
      </c>
      <c r="C2457" t="str">
        <f t="shared" si="114"/>
        <v>2023-2024</v>
      </c>
      <c r="D2457" t="s">
        <v>147</v>
      </c>
      <c r="E2457" t="s">
        <v>115</v>
      </c>
      <c r="F2457" t="str">
        <f t="shared" si="115"/>
        <v>Western Australia</v>
      </c>
      <c r="G2457" t="s">
        <v>48</v>
      </c>
      <c r="H2457">
        <v>6280</v>
      </c>
      <c r="I2457" t="s">
        <v>11</v>
      </c>
      <c r="J2457" t="s">
        <v>94</v>
      </c>
      <c r="K2457" t="s">
        <v>153</v>
      </c>
      <c r="L2457" t="s">
        <v>16</v>
      </c>
      <c r="M2457" s="5">
        <v>237.81</v>
      </c>
    </row>
    <row r="2458" spans="1:13" x14ac:dyDescent="0.2">
      <c r="A2458" s="2">
        <v>44950</v>
      </c>
      <c r="B2458" s="3">
        <f t="shared" si="116"/>
        <v>2023</v>
      </c>
      <c r="C2458" t="str">
        <f t="shared" si="114"/>
        <v>2022-2023</v>
      </c>
      <c r="D2458" t="s">
        <v>148</v>
      </c>
      <c r="E2458" t="s">
        <v>107</v>
      </c>
      <c r="F2458" t="str">
        <f t="shared" si="115"/>
        <v>Queensland</v>
      </c>
      <c r="G2458" t="s">
        <v>35</v>
      </c>
      <c r="H2458">
        <v>4220</v>
      </c>
      <c r="I2458" t="s">
        <v>11</v>
      </c>
      <c r="J2458" t="s">
        <v>104</v>
      </c>
      <c r="K2458" t="s">
        <v>155</v>
      </c>
      <c r="L2458" t="s">
        <v>20</v>
      </c>
      <c r="M2458" s="5">
        <v>238.1</v>
      </c>
    </row>
    <row r="2459" spans="1:13" x14ac:dyDescent="0.2">
      <c r="A2459" s="2">
        <v>45118</v>
      </c>
      <c r="B2459" s="3">
        <f t="shared" si="116"/>
        <v>2024</v>
      </c>
      <c r="C2459" t="str">
        <f t="shared" si="114"/>
        <v>2023-2024</v>
      </c>
      <c r="D2459" t="s">
        <v>148</v>
      </c>
      <c r="E2459" t="s">
        <v>57</v>
      </c>
      <c r="F2459" t="str">
        <f t="shared" si="115"/>
        <v>New South Wales</v>
      </c>
      <c r="G2459" t="s">
        <v>10</v>
      </c>
      <c r="H2459">
        <v>2560</v>
      </c>
      <c r="I2459" t="s">
        <v>11</v>
      </c>
      <c r="J2459" t="s">
        <v>58</v>
      </c>
      <c r="K2459" t="s">
        <v>19</v>
      </c>
      <c r="L2459" t="s">
        <v>23</v>
      </c>
      <c r="M2459" s="5">
        <v>238.21</v>
      </c>
    </row>
    <row r="2460" spans="1:13" x14ac:dyDescent="0.2">
      <c r="A2460" s="2">
        <v>45266</v>
      </c>
      <c r="B2460" s="3">
        <f t="shared" si="116"/>
        <v>2024</v>
      </c>
      <c r="C2460" t="str">
        <f t="shared" si="114"/>
        <v>2023-2024</v>
      </c>
      <c r="D2460" t="s">
        <v>147</v>
      </c>
      <c r="E2460" t="s">
        <v>103</v>
      </c>
      <c r="F2460" t="str">
        <f t="shared" si="115"/>
        <v>Queensland</v>
      </c>
      <c r="G2460" t="s">
        <v>35</v>
      </c>
      <c r="H2460">
        <v>4509</v>
      </c>
      <c r="I2460" t="s">
        <v>11</v>
      </c>
      <c r="J2460" t="s">
        <v>104</v>
      </c>
      <c r="K2460" t="s">
        <v>149</v>
      </c>
      <c r="L2460" t="s">
        <v>15</v>
      </c>
      <c r="M2460" s="5">
        <v>238.78000000000003</v>
      </c>
    </row>
    <row r="2461" spans="1:13" x14ac:dyDescent="0.2">
      <c r="A2461" s="2">
        <v>45257</v>
      </c>
      <c r="B2461" s="3">
        <f t="shared" si="116"/>
        <v>2024</v>
      </c>
      <c r="C2461" t="str">
        <f t="shared" si="114"/>
        <v>2023-2024</v>
      </c>
      <c r="D2461" t="s">
        <v>148</v>
      </c>
      <c r="E2461" t="s">
        <v>141</v>
      </c>
      <c r="F2461" t="str">
        <f t="shared" si="115"/>
        <v>Western Australia</v>
      </c>
      <c r="G2461" t="s">
        <v>48</v>
      </c>
      <c r="H2461">
        <v>6052</v>
      </c>
      <c r="I2461" t="s">
        <v>11</v>
      </c>
      <c r="J2461" t="s">
        <v>49</v>
      </c>
      <c r="K2461" t="s">
        <v>149</v>
      </c>
      <c r="L2461" t="s">
        <v>15</v>
      </c>
      <c r="M2461" s="5">
        <v>239.52</v>
      </c>
    </row>
    <row r="2462" spans="1:13" x14ac:dyDescent="0.2">
      <c r="A2462" s="2">
        <v>45146</v>
      </c>
      <c r="B2462" s="3">
        <f t="shared" si="116"/>
        <v>2024</v>
      </c>
      <c r="C2462" t="str">
        <f t="shared" si="114"/>
        <v>2023-2024</v>
      </c>
      <c r="D2462" t="s">
        <v>147</v>
      </c>
      <c r="E2462" t="s">
        <v>140</v>
      </c>
      <c r="F2462" t="str">
        <f t="shared" si="115"/>
        <v>Tasmania</v>
      </c>
      <c r="G2462" t="s">
        <v>70</v>
      </c>
      <c r="H2462">
        <v>7320</v>
      </c>
      <c r="I2462" t="s">
        <v>11</v>
      </c>
      <c r="J2462" t="s">
        <v>71</v>
      </c>
      <c r="K2462" t="s">
        <v>153</v>
      </c>
      <c r="L2462" t="s">
        <v>16</v>
      </c>
      <c r="M2462" s="5">
        <v>239.82999999999998</v>
      </c>
    </row>
    <row r="2463" spans="1:13" x14ac:dyDescent="0.2">
      <c r="A2463" s="2">
        <v>45067</v>
      </c>
      <c r="B2463" s="3">
        <f t="shared" si="116"/>
        <v>2023</v>
      </c>
      <c r="C2463" t="str">
        <f t="shared" si="114"/>
        <v>2022-2023</v>
      </c>
      <c r="D2463" t="s">
        <v>147</v>
      </c>
      <c r="E2463" t="s">
        <v>116</v>
      </c>
      <c r="F2463" t="str">
        <f t="shared" si="115"/>
        <v>Western Australia</v>
      </c>
      <c r="G2463" t="s">
        <v>48</v>
      </c>
      <c r="H2463">
        <v>6725</v>
      </c>
      <c r="I2463" t="s">
        <v>11</v>
      </c>
      <c r="J2463" t="s">
        <v>77</v>
      </c>
      <c r="K2463" t="s">
        <v>154</v>
      </c>
      <c r="L2463" t="s">
        <v>14</v>
      </c>
      <c r="M2463" s="5">
        <v>239.83</v>
      </c>
    </row>
    <row r="2464" spans="1:13" x14ac:dyDescent="0.2">
      <c r="A2464" s="2">
        <v>45095</v>
      </c>
      <c r="B2464" s="3">
        <f t="shared" si="116"/>
        <v>2023</v>
      </c>
      <c r="C2464" t="str">
        <f t="shared" si="114"/>
        <v>2022-2023</v>
      </c>
      <c r="D2464" t="s">
        <v>147</v>
      </c>
      <c r="E2464" t="s">
        <v>145</v>
      </c>
      <c r="F2464" t="str">
        <f t="shared" si="115"/>
        <v>New South Wales</v>
      </c>
      <c r="G2464" t="s">
        <v>10</v>
      </c>
      <c r="H2464">
        <v>2101</v>
      </c>
      <c r="I2464" t="s">
        <v>11</v>
      </c>
      <c r="J2464" t="s">
        <v>27</v>
      </c>
      <c r="K2464" t="s">
        <v>150</v>
      </c>
      <c r="L2464" t="s">
        <v>18</v>
      </c>
      <c r="M2464" s="5">
        <v>239.84</v>
      </c>
    </row>
    <row r="2465" spans="1:13" x14ac:dyDescent="0.2">
      <c r="A2465" s="2">
        <v>45440</v>
      </c>
      <c r="B2465" s="3">
        <f t="shared" si="116"/>
        <v>2024</v>
      </c>
      <c r="C2465" t="str">
        <f t="shared" si="114"/>
        <v>2023-2024</v>
      </c>
      <c r="D2465" t="s">
        <v>147</v>
      </c>
      <c r="E2465" t="s">
        <v>73</v>
      </c>
      <c r="F2465" t="str">
        <f t="shared" si="115"/>
        <v>Victoria</v>
      </c>
      <c r="G2465" t="s">
        <v>45</v>
      </c>
      <c r="H2465">
        <v>3136</v>
      </c>
      <c r="I2465" t="s">
        <v>11</v>
      </c>
      <c r="J2465" t="s">
        <v>63</v>
      </c>
      <c r="K2465" t="s">
        <v>151</v>
      </c>
      <c r="L2465" t="s">
        <v>21</v>
      </c>
      <c r="M2465" s="5">
        <v>239.92</v>
      </c>
    </row>
    <row r="2466" spans="1:13" x14ac:dyDescent="0.2">
      <c r="A2466" s="2">
        <v>45572</v>
      </c>
      <c r="B2466" s="3">
        <f t="shared" si="116"/>
        <v>2025</v>
      </c>
      <c r="C2466" t="str">
        <f t="shared" si="114"/>
        <v>2024-2025</v>
      </c>
      <c r="D2466" t="s">
        <v>147</v>
      </c>
      <c r="E2466" t="s">
        <v>56</v>
      </c>
      <c r="F2466" t="str">
        <f t="shared" si="115"/>
        <v>Northern Territory</v>
      </c>
      <c r="G2466" t="s">
        <v>29</v>
      </c>
      <c r="H2466">
        <v>870</v>
      </c>
      <c r="I2466" t="s">
        <v>11</v>
      </c>
      <c r="J2466" t="s">
        <v>30</v>
      </c>
      <c r="K2466" t="s">
        <v>151</v>
      </c>
      <c r="L2466" t="s">
        <v>21</v>
      </c>
      <c r="M2466" s="5">
        <v>239.94</v>
      </c>
    </row>
    <row r="2467" spans="1:13" x14ac:dyDescent="0.2">
      <c r="A2467" s="2">
        <v>45143</v>
      </c>
      <c r="B2467" s="3">
        <f t="shared" si="116"/>
        <v>2024</v>
      </c>
      <c r="C2467" t="str">
        <f t="shared" si="114"/>
        <v>2023-2024</v>
      </c>
      <c r="D2467" t="s">
        <v>148</v>
      </c>
      <c r="E2467" t="s">
        <v>110</v>
      </c>
      <c r="F2467" t="str">
        <f t="shared" si="115"/>
        <v>Queensland</v>
      </c>
      <c r="G2467" t="s">
        <v>35</v>
      </c>
      <c r="H2467">
        <v>4680</v>
      </c>
      <c r="I2467" t="s">
        <v>11</v>
      </c>
      <c r="J2467" t="s">
        <v>51</v>
      </c>
      <c r="K2467" t="s">
        <v>151</v>
      </c>
      <c r="L2467" t="s">
        <v>21</v>
      </c>
      <c r="M2467" s="5">
        <v>239.94</v>
      </c>
    </row>
    <row r="2468" spans="1:13" x14ac:dyDescent="0.2">
      <c r="A2468" s="2">
        <v>45545</v>
      </c>
      <c r="B2468" s="3">
        <f t="shared" si="116"/>
        <v>2025</v>
      </c>
      <c r="C2468" t="str">
        <f t="shared" si="114"/>
        <v>2024-2025</v>
      </c>
      <c r="D2468" t="s">
        <v>147</v>
      </c>
      <c r="E2468" t="s">
        <v>103</v>
      </c>
      <c r="F2468" t="str">
        <f t="shared" si="115"/>
        <v>Queensland</v>
      </c>
      <c r="G2468" t="s">
        <v>35</v>
      </c>
      <c r="H2468">
        <v>4509</v>
      </c>
      <c r="I2468" t="s">
        <v>11</v>
      </c>
      <c r="J2468" t="s">
        <v>104</v>
      </c>
      <c r="K2468" t="s">
        <v>156</v>
      </c>
      <c r="L2468" t="s">
        <v>17</v>
      </c>
      <c r="M2468" s="5">
        <v>239.94</v>
      </c>
    </row>
    <row r="2469" spans="1:13" x14ac:dyDescent="0.2">
      <c r="A2469" s="2">
        <v>45510</v>
      </c>
      <c r="B2469" s="3">
        <f t="shared" si="116"/>
        <v>2025</v>
      </c>
      <c r="C2469" t="str">
        <f t="shared" si="114"/>
        <v>2024-2025</v>
      </c>
      <c r="D2469" t="s">
        <v>148</v>
      </c>
      <c r="E2469" t="s">
        <v>87</v>
      </c>
      <c r="F2469" t="str">
        <f t="shared" si="115"/>
        <v>New South Wales</v>
      </c>
      <c r="G2469" t="s">
        <v>10</v>
      </c>
      <c r="H2469">
        <v>2790</v>
      </c>
      <c r="I2469" t="s">
        <v>11</v>
      </c>
      <c r="J2469" t="s">
        <v>25</v>
      </c>
      <c r="K2469" t="s">
        <v>155</v>
      </c>
      <c r="L2469" t="s">
        <v>20</v>
      </c>
      <c r="M2469" s="5">
        <v>240.01</v>
      </c>
    </row>
    <row r="2470" spans="1:13" x14ac:dyDescent="0.2">
      <c r="A2470" s="2">
        <v>45040</v>
      </c>
      <c r="B2470" s="3">
        <f t="shared" si="116"/>
        <v>2023</v>
      </c>
      <c r="C2470" t="str">
        <f t="shared" si="114"/>
        <v>2022-2023</v>
      </c>
      <c r="D2470" t="s">
        <v>147</v>
      </c>
      <c r="E2470" t="s">
        <v>115</v>
      </c>
      <c r="F2470" t="str">
        <f t="shared" si="115"/>
        <v>Western Australia</v>
      </c>
      <c r="G2470" t="s">
        <v>48</v>
      </c>
      <c r="H2470">
        <v>6280</v>
      </c>
      <c r="I2470" t="s">
        <v>11</v>
      </c>
      <c r="J2470" t="s">
        <v>94</v>
      </c>
      <c r="K2470" t="s">
        <v>19</v>
      </c>
      <c r="L2470" t="s">
        <v>23</v>
      </c>
      <c r="M2470" s="5">
        <v>240.70999999999998</v>
      </c>
    </row>
    <row r="2471" spans="1:13" x14ac:dyDescent="0.2">
      <c r="A2471" s="2">
        <v>45521</v>
      </c>
      <c r="B2471" s="3">
        <f t="shared" si="116"/>
        <v>2025</v>
      </c>
      <c r="C2471" t="str">
        <f t="shared" si="114"/>
        <v>2024-2025</v>
      </c>
      <c r="D2471" t="s">
        <v>147</v>
      </c>
      <c r="E2471" t="s">
        <v>96</v>
      </c>
      <c r="F2471" t="str">
        <f t="shared" si="115"/>
        <v>Western Australia</v>
      </c>
      <c r="G2471" t="s">
        <v>48</v>
      </c>
      <c r="H2471">
        <v>6330</v>
      </c>
      <c r="I2471" t="s">
        <v>11</v>
      </c>
      <c r="J2471" t="s">
        <v>94</v>
      </c>
      <c r="K2471" t="s">
        <v>154</v>
      </c>
      <c r="L2471" t="s">
        <v>14</v>
      </c>
      <c r="M2471" s="5">
        <v>240.82</v>
      </c>
    </row>
    <row r="2472" spans="1:13" x14ac:dyDescent="0.2">
      <c r="A2472" s="2">
        <v>45557</v>
      </c>
      <c r="B2472" s="3">
        <f t="shared" si="116"/>
        <v>2025</v>
      </c>
      <c r="C2472" t="str">
        <f t="shared" si="114"/>
        <v>2024-2025</v>
      </c>
      <c r="D2472" t="s">
        <v>147</v>
      </c>
      <c r="E2472" t="s">
        <v>62</v>
      </c>
      <c r="F2472" t="str">
        <f t="shared" si="115"/>
        <v>Victoria</v>
      </c>
      <c r="G2472" t="s">
        <v>45</v>
      </c>
      <c r="H2472">
        <v>3134</v>
      </c>
      <c r="I2472" t="s">
        <v>11</v>
      </c>
      <c r="J2472" t="s">
        <v>63</v>
      </c>
      <c r="K2472" t="s">
        <v>153</v>
      </c>
      <c r="L2472" t="s">
        <v>16</v>
      </c>
      <c r="M2472" s="5">
        <v>240.93</v>
      </c>
    </row>
    <row r="2473" spans="1:13" x14ac:dyDescent="0.2">
      <c r="A2473" s="2">
        <v>45152</v>
      </c>
      <c r="B2473" s="3">
        <f t="shared" si="116"/>
        <v>2024</v>
      </c>
      <c r="C2473" t="str">
        <f t="shared" si="114"/>
        <v>2023-2024</v>
      </c>
      <c r="D2473" t="s">
        <v>147</v>
      </c>
      <c r="E2473" t="s">
        <v>93</v>
      </c>
      <c r="F2473" t="str">
        <f t="shared" si="115"/>
        <v>Western Australia</v>
      </c>
      <c r="G2473" t="s">
        <v>48</v>
      </c>
      <c r="H2473">
        <v>6112</v>
      </c>
      <c r="I2473" t="s">
        <v>11</v>
      </c>
      <c r="J2473" t="s">
        <v>94</v>
      </c>
      <c r="K2473" t="s">
        <v>150</v>
      </c>
      <c r="L2473" t="s">
        <v>18</v>
      </c>
      <c r="M2473" s="5">
        <v>241.28000000000003</v>
      </c>
    </row>
    <row r="2474" spans="1:13" x14ac:dyDescent="0.2">
      <c r="A2474" s="2">
        <v>45309</v>
      </c>
      <c r="B2474" s="3">
        <f t="shared" si="116"/>
        <v>2024</v>
      </c>
      <c r="C2474" t="str">
        <f t="shared" si="114"/>
        <v>2023-2024</v>
      </c>
      <c r="D2474" t="s">
        <v>147</v>
      </c>
      <c r="E2474" t="s">
        <v>73</v>
      </c>
      <c r="F2474" t="str">
        <f t="shared" si="115"/>
        <v>Victoria</v>
      </c>
      <c r="G2474" t="s">
        <v>45</v>
      </c>
      <c r="H2474">
        <v>3136</v>
      </c>
      <c r="I2474" t="s">
        <v>11</v>
      </c>
      <c r="J2474" t="s">
        <v>63</v>
      </c>
      <c r="K2474" t="s">
        <v>153</v>
      </c>
      <c r="L2474" t="s">
        <v>16</v>
      </c>
      <c r="M2474" s="5">
        <v>241.33</v>
      </c>
    </row>
    <row r="2475" spans="1:13" x14ac:dyDescent="0.2">
      <c r="A2475" s="2">
        <v>45437</v>
      </c>
      <c r="B2475" s="3">
        <f t="shared" si="116"/>
        <v>2024</v>
      </c>
      <c r="C2475" t="str">
        <f t="shared" si="114"/>
        <v>2023-2024</v>
      </c>
      <c r="D2475" t="s">
        <v>147</v>
      </c>
      <c r="E2475" t="s">
        <v>90</v>
      </c>
      <c r="F2475" t="str">
        <f t="shared" si="115"/>
        <v>Victoria</v>
      </c>
      <c r="G2475" t="s">
        <v>45</v>
      </c>
      <c r="H2475">
        <v>3179</v>
      </c>
      <c r="I2475" t="s">
        <v>11</v>
      </c>
      <c r="J2475" t="s">
        <v>63</v>
      </c>
      <c r="K2475" t="s">
        <v>19</v>
      </c>
      <c r="L2475" t="s">
        <v>23</v>
      </c>
      <c r="M2475" s="5">
        <v>241.51999999999998</v>
      </c>
    </row>
    <row r="2476" spans="1:13" x14ac:dyDescent="0.2">
      <c r="A2476" s="2">
        <v>45431</v>
      </c>
      <c r="B2476" s="3">
        <f t="shared" si="116"/>
        <v>2024</v>
      </c>
      <c r="C2476" t="str">
        <f t="shared" si="114"/>
        <v>2023-2024</v>
      </c>
      <c r="D2476" t="s">
        <v>147</v>
      </c>
      <c r="E2476" t="s">
        <v>42</v>
      </c>
      <c r="F2476" t="str">
        <f t="shared" si="115"/>
        <v>Queensland</v>
      </c>
      <c r="G2476" t="s">
        <v>35</v>
      </c>
      <c r="H2476">
        <v>4053</v>
      </c>
      <c r="I2476" t="s">
        <v>11</v>
      </c>
      <c r="J2476" t="s">
        <v>43</v>
      </c>
      <c r="K2476" t="s">
        <v>155</v>
      </c>
      <c r="L2476" t="s">
        <v>20</v>
      </c>
      <c r="M2476" s="5">
        <v>241.72</v>
      </c>
    </row>
    <row r="2477" spans="1:13" x14ac:dyDescent="0.2">
      <c r="A2477" s="2">
        <v>45016</v>
      </c>
      <c r="B2477" s="3">
        <f t="shared" si="116"/>
        <v>2023</v>
      </c>
      <c r="C2477" t="str">
        <f t="shared" si="114"/>
        <v>2022-2023</v>
      </c>
      <c r="D2477" t="s">
        <v>147</v>
      </c>
      <c r="E2477" t="s">
        <v>79</v>
      </c>
      <c r="F2477" t="str">
        <f t="shared" si="115"/>
        <v>Australian Capital Territory</v>
      </c>
      <c r="G2477" t="s">
        <v>80</v>
      </c>
      <c r="H2477">
        <v>2617</v>
      </c>
      <c r="I2477" t="s">
        <v>11</v>
      </c>
      <c r="J2477" t="s">
        <v>58</v>
      </c>
      <c r="K2477" t="s">
        <v>154</v>
      </c>
      <c r="L2477" t="s">
        <v>14</v>
      </c>
      <c r="M2477" s="5">
        <v>241.85</v>
      </c>
    </row>
    <row r="2478" spans="1:13" x14ac:dyDescent="0.2">
      <c r="A2478" s="2">
        <v>45041</v>
      </c>
      <c r="B2478" s="3">
        <f t="shared" si="116"/>
        <v>2023</v>
      </c>
      <c r="C2478" t="str">
        <f t="shared" si="114"/>
        <v>2022-2023</v>
      </c>
      <c r="D2478" t="s">
        <v>147</v>
      </c>
      <c r="E2478" t="s">
        <v>137</v>
      </c>
      <c r="F2478" t="str">
        <f t="shared" si="115"/>
        <v>New South Wales</v>
      </c>
      <c r="G2478" t="s">
        <v>10</v>
      </c>
      <c r="H2478">
        <v>2031</v>
      </c>
      <c r="I2478" t="s">
        <v>11</v>
      </c>
      <c r="J2478" t="s">
        <v>12</v>
      </c>
      <c r="K2478" t="s">
        <v>149</v>
      </c>
      <c r="L2478" t="s">
        <v>15</v>
      </c>
      <c r="M2478" s="5">
        <v>242.06</v>
      </c>
    </row>
    <row r="2479" spans="1:13" x14ac:dyDescent="0.2">
      <c r="A2479" s="2">
        <v>45213</v>
      </c>
      <c r="B2479" s="3">
        <f t="shared" si="116"/>
        <v>2024</v>
      </c>
      <c r="C2479" t="str">
        <f t="shared" si="114"/>
        <v>2023-2024</v>
      </c>
      <c r="D2479" t="s">
        <v>147</v>
      </c>
      <c r="E2479" t="s">
        <v>47</v>
      </c>
      <c r="F2479" t="str">
        <f t="shared" si="115"/>
        <v>Western Australia</v>
      </c>
      <c r="G2479" t="s">
        <v>48</v>
      </c>
      <c r="H2479">
        <v>6030</v>
      </c>
      <c r="I2479" t="s">
        <v>11</v>
      </c>
      <c r="J2479" t="s">
        <v>49</v>
      </c>
      <c r="K2479" t="s">
        <v>149</v>
      </c>
      <c r="L2479" t="s">
        <v>15</v>
      </c>
      <c r="M2479" s="5">
        <v>242.20999999999998</v>
      </c>
    </row>
    <row r="2480" spans="1:13" x14ac:dyDescent="0.2">
      <c r="A2480" s="2">
        <v>45455</v>
      </c>
      <c r="B2480" s="3">
        <f t="shared" si="116"/>
        <v>2024</v>
      </c>
      <c r="C2480" t="str">
        <f t="shared" si="114"/>
        <v>2023-2024</v>
      </c>
      <c r="D2480" t="s">
        <v>148</v>
      </c>
      <c r="E2480" t="s">
        <v>100</v>
      </c>
      <c r="F2480" t="str">
        <f t="shared" si="115"/>
        <v>Western Australia</v>
      </c>
      <c r="G2480" t="s">
        <v>48</v>
      </c>
      <c r="H2480">
        <v>6021</v>
      </c>
      <c r="I2480" t="s">
        <v>11</v>
      </c>
      <c r="J2480" t="s">
        <v>49</v>
      </c>
      <c r="K2480" t="s">
        <v>154</v>
      </c>
      <c r="L2480" t="s">
        <v>14</v>
      </c>
      <c r="M2480" s="5">
        <v>242.3</v>
      </c>
    </row>
    <row r="2481" spans="1:13" x14ac:dyDescent="0.2">
      <c r="A2481" s="2">
        <v>45477</v>
      </c>
      <c r="B2481" s="3">
        <f t="shared" si="116"/>
        <v>2025</v>
      </c>
      <c r="C2481" t="str">
        <f t="shared" si="114"/>
        <v>2024-2025</v>
      </c>
      <c r="D2481" t="s">
        <v>147</v>
      </c>
      <c r="E2481" t="s">
        <v>109</v>
      </c>
      <c r="F2481" t="str">
        <f t="shared" si="115"/>
        <v>New South Wales</v>
      </c>
      <c r="G2481" t="s">
        <v>10</v>
      </c>
      <c r="H2481">
        <v>2480</v>
      </c>
      <c r="I2481" t="s">
        <v>11</v>
      </c>
      <c r="J2481" t="s">
        <v>68</v>
      </c>
      <c r="K2481" t="s">
        <v>156</v>
      </c>
      <c r="L2481" t="s">
        <v>17</v>
      </c>
      <c r="M2481" s="5">
        <v>242.32999999999998</v>
      </c>
    </row>
    <row r="2482" spans="1:13" x14ac:dyDescent="0.2">
      <c r="A2482" s="2">
        <v>45291</v>
      </c>
      <c r="B2482" s="3">
        <f t="shared" si="116"/>
        <v>2024</v>
      </c>
      <c r="C2482" t="str">
        <f t="shared" si="114"/>
        <v>2023-2024</v>
      </c>
      <c r="D2482" t="s">
        <v>147</v>
      </c>
      <c r="E2482" t="s">
        <v>144</v>
      </c>
      <c r="F2482" t="str">
        <f t="shared" si="115"/>
        <v>Queensland</v>
      </c>
      <c r="G2482" t="s">
        <v>35</v>
      </c>
      <c r="H2482">
        <v>4566</v>
      </c>
      <c r="I2482" t="s">
        <v>11</v>
      </c>
      <c r="J2482" t="s">
        <v>120</v>
      </c>
      <c r="K2482" t="s">
        <v>155</v>
      </c>
      <c r="L2482" t="s">
        <v>20</v>
      </c>
      <c r="M2482" s="5">
        <v>242.57000000000002</v>
      </c>
    </row>
    <row r="2483" spans="1:13" x14ac:dyDescent="0.2">
      <c r="A2483" s="2">
        <v>44973</v>
      </c>
      <c r="B2483" s="3">
        <f t="shared" si="116"/>
        <v>2023</v>
      </c>
      <c r="C2483" t="str">
        <f t="shared" si="114"/>
        <v>2022-2023</v>
      </c>
      <c r="D2483" t="s">
        <v>148</v>
      </c>
      <c r="E2483" t="s">
        <v>125</v>
      </c>
      <c r="F2483" t="str">
        <f t="shared" si="115"/>
        <v>Victoria</v>
      </c>
      <c r="G2483" t="s">
        <v>45</v>
      </c>
      <c r="H2483">
        <v>3400</v>
      </c>
      <c r="I2483" t="s">
        <v>11</v>
      </c>
      <c r="J2483" t="s">
        <v>60</v>
      </c>
      <c r="K2483" t="s">
        <v>152</v>
      </c>
      <c r="L2483" t="s">
        <v>13</v>
      </c>
      <c r="M2483" s="5">
        <v>242.72000000000003</v>
      </c>
    </row>
    <row r="2484" spans="1:13" x14ac:dyDescent="0.2">
      <c r="A2484" s="2">
        <v>45423</v>
      </c>
      <c r="B2484" s="3">
        <f t="shared" si="116"/>
        <v>2024</v>
      </c>
      <c r="C2484" t="str">
        <f t="shared" si="114"/>
        <v>2023-2024</v>
      </c>
      <c r="D2484" t="s">
        <v>147</v>
      </c>
      <c r="E2484" t="s">
        <v>146</v>
      </c>
      <c r="F2484" t="str">
        <f t="shared" si="115"/>
        <v>Victoria</v>
      </c>
      <c r="G2484" t="s">
        <v>45</v>
      </c>
      <c r="H2484">
        <v>3353</v>
      </c>
      <c r="I2484" t="s">
        <v>11</v>
      </c>
      <c r="J2484" t="s">
        <v>60</v>
      </c>
      <c r="K2484" t="s">
        <v>154</v>
      </c>
      <c r="L2484" t="s">
        <v>14</v>
      </c>
      <c r="M2484" s="5">
        <v>242.86</v>
      </c>
    </row>
    <row r="2485" spans="1:13" x14ac:dyDescent="0.2">
      <c r="A2485" s="2">
        <v>44997</v>
      </c>
      <c r="B2485" s="3">
        <f t="shared" si="116"/>
        <v>2023</v>
      </c>
      <c r="C2485" t="str">
        <f t="shared" si="114"/>
        <v>2022-2023</v>
      </c>
      <c r="D2485" t="s">
        <v>147</v>
      </c>
      <c r="E2485" t="s">
        <v>118</v>
      </c>
      <c r="F2485" t="str">
        <f t="shared" si="115"/>
        <v>New South Wales</v>
      </c>
      <c r="G2485" t="s">
        <v>10</v>
      </c>
      <c r="H2485">
        <v>2158</v>
      </c>
      <c r="I2485" t="s">
        <v>11</v>
      </c>
      <c r="J2485" t="s">
        <v>27</v>
      </c>
      <c r="K2485" t="s">
        <v>150</v>
      </c>
      <c r="L2485" t="s">
        <v>18</v>
      </c>
      <c r="M2485" s="5">
        <v>243.72000000000003</v>
      </c>
    </row>
    <row r="2486" spans="1:13" x14ac:dyDescent="0.2">
      <c r="A2486" s="2">
        <v>45323</v>
      </c>
      <c r="B2486" s="3">
        <f t="shared" si="116"/>
        <v>2024</v>
      </c>
      <c r="C2486" t="str">
        <f t="shared" si="114"/>
        <v>2023-2024</v>
      </c>
      <c r="D2486" t="s">
        <v>147</v>
      </c>
      <c r="E2486" t="s">
        <v>83</v>
      </c>
      <c r="F2486" t="str">
        <f t="shared" si="115"/>
        <v>New South Wales</v>
      </c>
      <c r="G2486" t="s">
        <v>10</v>
      </c>
      <c r="H2486">
        <v>2750</v>
      </c>
      <c r="I2486" t="s">
        <v>11</v>
      </c>
      <c r="J2486" t="s">
        <v>25</v>
      </c>
      <c r="K2486" t="s">
        <v>154</v>
      </c>
      <c r="L2486" t="s">
        <v>14</v>
      </c>
      <c r="M2486" s="5">
        <v>243.73999999999998</v>
      </c>
    </row>
    <row r="2487" spans="1:13" x14ac:dyDescent="0.2">
      <c r="A2487" s="2">
        <v>44993</v>
      </c>
      <c r="B2487" s="3">
        <f t="shared" si="116"/>
        <v>2023</v>
      </c>
      <c r="C2487" t="str">
        <f t="shared" si="114"/>
        <v>2022-2023</v>
      </c>
      <c r="D2487" t="s">
        <v>147</v>
      </c>
      <c r="E2487" t="s">
        <v>34</v>
      </c>
      <c r="F2487" t="str">
        <f t="shared" si="115"/>
        <v>Queensland</v>
      </c>
      <c r="G2487" t="s">
        <v>35</v>
      </c>
      <c r="H2487">
        <v>4802</v>
      </c>
      <c r="I2487" t="s">
        <v>11</v>
      </c>
      <c r="J2487" t="s">
        <v>36</v>
      </c>
      <c r="K2487" t="s">
        <v>154</v>
      </c>
      <c r="L2487" t="s">
        <v>14</v>
      </c>
      <c r="M2487" s="5">
        <v>243.83</v>
      </c>
    </row>
    <row r="2488" spans="1:13" x14ac:dyDescent="0.2">
      <c r="A2488" s="2">
        <v>45196</v>
      </c>
      <c r="B2488" s="3">
        <f t="shared" si="116"/>
        <v>2024</v>
      </c>
      <c r="C2488" t="str">
        <f t="shared" si="114"/>
        <v>2023-2024</v>
      </c>
      <c r="D2488" t="s">
        <v>147</v>
      </c>
      <c r="E2488" t="s">
        <v>34</v>
      </c>
      <c r="F2488" t="str">
        <f t="shared" si="115"/>
        <v>Queensland</v>
      </c>
      <c r="G2488" t="s">
        <v>35</v>
      </c>
      <c r="H2488">
        <v>4802</v>
      </c>
      <c r="I2488" t="s">
        <v>11</v>
      </c>
      <c r="J2488" t="s">
        <v>36</v>
      </c>
      <c r="K2488" t="s">
        <v>153</v>
      </c>
      <c r="L2488" t="s">
        <v>16</v>
      </c>
      <c r="M2488" s="5">
        <v>244.92000000000002</v>
      </c>
    </row>
    <row r="2489" spans="1:13" x14ac:dyDescent="0.2">
      <c r="A2489" s="2">
        <v>45184</v>
      </c>
      <c r="B2489" s="3">
        <f t="shared" si="116"/>
        <v>2024</v>
      </c>
      <c r="C2489" t="str">
        <f t="shared" si="114"/>
        <v>2023-2024</v>
      </c>
      <c r="D2489" t="s">
        <v>148</v>
      </c>
      <c r="E2489" t="s">
        <v>61</v>
      </c>
      <c r="F2489" t="str">
        <f t="shared" si="115"/>
        <v>New South Wales</v>
      </c>
      <c r="G2489" t="s">
        <v>10</v>
      </c>
      <c r="H2489">
        <v>2539</v>
      </c>
      <c r="I2489" t="s">
        <v>11</v>
      </c>
      <c r="J2489" t="s">
        <v>58</v>
      </c>
      <c r="K2489" t="s">
        <v>156</v>
      </c>
      <c r="L2489" t="s">
        <v>17</v>
      </c>
      <c r="M2489" s="5">
        <v>245.48</v>
      </c>
    </row>
    <row r="2490" spans="1:13" x14ac:dyDescent="0.2">
      <c r="A2490" s="2">
        <v>45138</v>
      </c>
      <c r="B2490" s="3">
        <f t="shared" si="116"/>
        <v>2024</v>
      </c>
      <c r="C2490" t="str">
        <f t="shared" si="114"/>
        <v>2023-2024</v>
      </c>
      <c r="D2490" t="s">
        <v>148</v>
      </c>
      <c r="E2490" t="s">
        <v>141</v>
      </c>
      <c r="F2490" t="str">
        <f t="shared" si="115"/>
        <v>Western Australia</v>
      </c>
      <c r="G2490" t="s">
        <v>48</v>
      </c>
      <c r="H2490">
        <v>6052</v>
      </c>
      <c r="I2490" t="s">
        <v>11</v>
      </c>
      <c r="J2490" t="s">
        <v>49</v>
      </c>
      <c r="K2490" t="s">
        <v>151</v>
      </c>
      <c r="L2490" t="s">
        <v>21</v>
      </c>
      <c r="M2490" s="5">
        <v>245.59</v>
      </c>
    </row>
    <row r="2491" spans="1:13" x14ac:dyDescent="0.2">
      <c r="A2491" s="2">
        <v>45355</v>
      </c>
      <c r="B2491" s="3">
        <f t="shared" si="116"/>
        <v>2024</v>
      </c>
      <c r="C2491" t="str">
        <f t="shared" si="114"/>
        <v>2023-2024</v>
      </c>
      <c r="D2491" t="s">
        <v>147</v>
      </c>
      <c r="E2491" t="s">
        <v>47</v>
      </c>
      <c r="F2491" t="str">
        <f t="shared" si="115"/>
        <v>Western Australia</v>
      </c>
      <c r="G2491" t="s">
        <v>48</v>
      </c>
      <c r="H2491">
        <v>6030</v>
      </c>
      <c r="I2491" t="s">
        <v>11</v>
      </c>
      <c r="J2491" t="s">
        <v>49</v>
      </c>
      <c r="K2491" t="s">
        <v>154</v>
      </c>
      <c r="L2491" t="s">
        <v>14</v>
      </c>
      <c r="M2491" s="5">
        <v>245.63</v>
      </c>
    </row>
    <row r="2492" spans="1:13" x14ac:dyDescent="0.2">
      <c r="A2492" s="2">
        <v>45369</v>
      </c>
      <c r="B2492" s="3">
        <f t="shared" si="116"/>
        <v>2024</v>
      </c>
      <c r="C2492" t="str">
        <f t="shared" si="114"/>
        <v>2023-2024</v>
      </c>
      <c r="D2492" t="s">
        <v>147</v>
      </c>
      <c r="E2492" t="s">
        <v>86</v>
      </c>
      <c r="F2492" t="str">
        <f t="shared" si="115"/>
        <v>New South Wales</v>
      </c>
      <c r="G2492" t="s">
        <v>10</v>
      </c>
      <c r="H2492">
        <v>2064</v>
      </c>
      <c r="I2492" t="s">
        <v>11</v>
      </c>
      <c r="J2492" t="s">
        <v>12</v>
      </c>
      <c r="K2492" t="s">
        <v>154</v>
      </c>
      <c r="L2492" t="s">
        <v>14</v>
      </c>
      <c r="M2492" s="5">
        <v>245.79000000000002</v>
      </c>
    </row>
    <row r="2493" spans="1:13" x14ac:dyDescent="0.2">
      <c r="A2493" s="2">
        <v>45469</v>
      </c>
      <c r="B2493" s="3">
        <f t="shared" si="116"/>
        <v>2024</v>
      </c>
      <c r="C2493" t="str">
        <f t="shared" si="114"/>
        <v>2023-2024</v>
      </c>
      <c r="D2493" t="s">
        <v>147</v>
      </c>
      <c r="E2493" t="s">
        <v>67</v>
      </c>
      <c r="F2493" t="str">
        <f t="shared" si="115"/>
        <v>New South Wales</v>
      </c>
      <c r="G2493" t="s">
        <v>10</v>
      </c>
      <c r="H2493">
        <v>2478</v>
      </c>
      <c r="I2493" t="s">
        <v>11</v>
      </c>
      <c r="J2493" t="s">
        <v>68</v>
      </c>
      <c r="K2493" t="s">
        <v>156</v>
      </c>
      <c r="L2493" t="s">
        <v>17</v>
      </c>
      <c r="M2493" s="5">
        <v>245.98000000000002</v>
      </c>
    </row>
    <row r="2494" spans="1:13" x14ac:dyDescent="0.2">
      <c r="A2494" s="2">
        <v>45414</v>
      </c>
      <c r="B2494" s="3">
        <f t="shared" si="116"/>
        <v>2024</v>
      </c>
      <c r="C2494" t="str">
        <f t="shared" si="114"/>
        <v>2023-2024</v>
      </c>
      <c r="D2494" t="s">
        <v>147</v>
      </c>
      <c r="E2494" t="s">
        <v>75</v>
      </c>
      <c r="F2494" t="str">
        <f t="shared" si="115"/>
        <v>Victoria</v>
      </c>
      <c r="G2494" t="s">
        <v>45</v>
      </c>
      <c r="H2494">
        <v>3630</v>
      </c>
      <c r="I2494" t="s">
        <v>11</v>
      </c>
      <c r="J2494" t="s">
        <v>55</v>
      </c>
      <c r="K2494" t="s">
        <v>154</v>
      </c>
      <c r="L2494" t="s">
        <v>14</v>
      </c>
      <c r="M2494" s="5">
        <v>246.26</v>
      </c>
    </row>
    <row r="2495" spans="1:13" x14ac:dyDescent="0.2">
      <c r="A2495" s="2">
        <v>45448</v>
      </c>
      <c r="B2495" s="3">
        <f t="shared" si="116"/>
        <v>2024</v>
      </c>
      <c r="C2495" t="str">
        <f t="shared" si="114"/>
        <v>2023-2024</v>
      </c>
      <c r="D2495" t="s">
        <v>148</v>
      </c>
      <c r="E2495" t="s">
        <v>81</v>
      </c>
      <c r="F2495" t="str">
        <f t="shared" si="115"/>
        <v>New South Wales</v>
      </c>
      <c r="G2495" t="s">
        <v>10</v>
      </c>
      <c r="H2495">
        <v>2485</v>
      </c>
      <c r="I2495" t="s">
        <v>11</v>
      </c>
      <c r="J2495" t="s">
        <v>68</v>
      </c>
      <c r="K2495" t="s">
        <v>154</v>
      </c>
      <c r="L2495" t="s">
        <v>14</v>
      </c>
      <c r="M2495" s="5">
        <v>246.42000000000002</v>
      </c>
    </row>
    <row r="2496" spans="1:13" x14ac:dyDescent="0.2">
      <c r="A2496" s="2">
        <v>45025</v>
      </c>
      <c r="B2496" s="3">
        <f t="shared" si="116"/>
        <v>2023</v>
      </c>
      <c r="C2496" t="str">
        <f t="shared" si="114"/>
        <v>2022-2023</v>
      </c>
      <c r="D2496" t="s">
        <v>148</v>
      </c>
      <c r="E2496" t="s">
        <v>112</v>
      </c>
      <c r="F2496" t="str">
        <f t="shared" si="115"/>
        <v>Victoria</v>
      </c>
      <c r="G2496" t="s">
        <v>45</v>
      </c>
      <c r="H2496">
        <v>3076</v>
      </c>
      <c r="I2496" t="s">
        <v>11</v>
      </c>
      <c r="J2496" t="s">
        <v>46</v>
      </c>
      <c r="K2496" t="s">
        <v>156</v>
      </c>
      <c r="L2496" t="s">
        <v>17</v>
      </c>
      <c r="M2496" s="5">
        <v>247.39</v>
      </c>
    </row>
    <row r="2497" spans="1:13" x14ac:dyDescent="0.2">
      <c r="A2497" s="2">
        <v>45032</v>
      </c>
      <c r="B2497" s="3">
        <f t="shared" si="116"/>
        <v>2023</v>
      </c>
      <c r="C2497" t="str">
        <f t="shared" si="114"/>
        <v>2022-2023</v>
      </c>
      <c r="D2497" t="s">
        <v>147</v>
      </c>
      <c r="E2497" t="s">
        <v>62</v>
      </c>
      <c r="F2497" t="str">
        <f t="shared" si="115"/>
        <v>Victoria</v>
      </c>
      <c r="G2497" t="s">
        <v>45</v>
      </c>
      <c r="H2497">
        <v>3134</v>
      </c>
      <c r="I2497" t="s">
        <v>11</v>
      </c>
      <c r="J2497" t="s">
        <v>63</v>
      </c>
      <c r="K2497" t="s">
        <v>151</v>
      </c>
      <c r="L2497" t="s">
        <v>21</v>
      </c>
      <c r="M2497" s="5">
        <v>248.01999999999998</v>
      </c>
    </row>
    <row r="2498" spans="1:13" x14ac:dyDescent="0.2">
      <c r="A2498" s="2">
        <v>45635</v>
      </c>
      <c r="B2498" s="3">
        <f t="shared" si="116"/>
        <v>2025</v>
      </c>
      <c r="C2498" t="str">
        <f t="shared" ref="C2498:C2561" si="117">IF(MONTH(A2498) &gt;= 7, YEAR(A2498) &amp; "-" &amp; YEAR(A2498) + 1, YEAR(A2498) - 1 &amp; "-" &amp; YEAR(A2498))</f>
        <v>2024-2025</v>
      </c>
      <c r="D2498" t="s">
        <v>147</v>
      </c>
      <c r="E2498" t="s">
        <v>39</v>
      </c>
      <c r="F2498" t="str">
        <f t="shared" ref="F2498:F2561" si="118">IF(G2498="WA","Western Australia",
IF(G2498="NSW","New South Wales",
IF(G2498="QLD","Queensland",
IF(G2498="VIC","Victoria",
IF(G2498="TAS","Tasmania",
IF(G2498="SA","South Australia",
IF(G2498="NT","Northern Territory",
IF(G2498="ACT","Australian Capital Territory",G2498))))))))</f>
        <v>South Australia</v>
      </c>
      <c r="G2498" t="s">
        <v>32</v>
      </c>
      <c r="H2498">
        <v>5343</v>
      </c>
      <c r="I2498" t="s">
        <v>11</v>
      </c>
      <c r="J2498" t="s">
        <v>38</v>
      </c>
      <c r="K2498" t="s">
        <v>152</v>
      </c>
      <c r="L2498" t="s">
        <v>13</v>
      </c>
      <c r="M2498" s="5">
        <v>248.08</v>
      </c>
    </row>
    <row r="2499" spans="1:13" x14ac:dyDescent="0.2">
      <c r="A2499" s="2">
        <v>45331</v>
      </c>
      <c r="B2499" s="3">
        <f t="shared" ref="B2499:B2562" si="119">IF(MONTH(A2499)&gt;=7,YEAR(A2499)+1,YEAR(A2499))</f>
        <v>2024</v>
      </c>
      <c r="C2499" t="str">
        <f t="shared" si="117"/>
        <v>2023-2024</v>
      </c>
      <c r="D2499" t="s">
        <v>147</v>
      </c>
      <c r="E2499" t="s">
        <v>73</v>
      </c>
      <c r="F2499" t="str">
        <f t="shared" si="118"/>
        <v>Victoria</v>
      </c>
      <c r="G2499" t="s">
        <v>45</v>
      </c>
      <c r="H2499">
        <v>3136</v>
      </c>
      <c r="I2499" t="s">
        <v>11</v>
      </c>
      <c r="J2499" t="s">
        <v>63</v>
      </c>
      <c r="K2499" t="s">
        <v>150</v>
      </c>
      <c r="L2499" t="s">
        <v>18</v>
      </c>
      <c r="M2499" s="5">
        <v>248.3</v>
      </c>
    </row>
    <row r="2500" spans="1:13" x14ac:dyDescent="0.2">
      <c r="A2500" s="2">
        <v>45529</v>
      </c>
      <c r="B2500" s="3">
        <f t="shared" si="119"/>
        <v>2025</v>
      </c>
      <c r="C2500" t="str">
        <f t="shared" si="117"/>
        <v>2024-2025</v>
      </c>
      <c r="D2500" t="s">
        <v>147</v>
      </c>
      <c r="E2500" t="s">
        <v>126</v>
      </c>
      <c r="F2500" t="str">
        <f t="shared" si="118"/>
        <v>Queensland</v>
      </c>
      <c r="G2500" t="s">
        <v>35</v>
      </c>
      <c r="H2500">
        <v>4551</v>
      </c>
      <c r="I2500" t="s">
        <v>11</v>
      </c>
      <c r="J2500" t="s">
        <v>120</v>
      </c>
      <c r="K2500" t="s">
        <v>155</v>
      </c>
      <c r="L2500" t="s">
        <v>20</v>
      </c>
      <c r="M2500" s="5">
        <v>248.37</v>
      </c>
    </row>
    <row r="2501" spans="1:13" x14ac:dyDescent="0.2">
      <c r="A2501" s="2">
        <v>45253</v>
      </c>
      <c r="B2501" s="3">
        <f t="shared" si="119"/>
        <v>2024</v>
      </c>
      <c r="C2501" t="str">
        <f t="shared" si="117"/>
        <v>2023-2024</v>
      </c>
      <c r="D2501" t="s">
        <v>147</v>
      </c>
      <c r="E2501" t="s">
        <v>79</v>
      </c>
      <c r="F2501" t="str">
        <f t="shared" si="118"/>
        <v>Australian Capital Territory</v>
      </c>
      <c r="G2501" t="s">
        <v>80</v>
      </c>
      <c r="H2501">
        <v>2617</v>
      </c>
      <c r="I2501" t="s">
        <v>11</v>
      </c>
      <c r="J2501" t="s">
        <v>58</v>
      </c>
      <c r="K2501" t="s">
        <v>156</v>
      </c>
      <c r="L2501" t="s">
        <v>17</v>
      </c>
      <c r="M2501" s="5">
        <v>248.51000000000002</v>
      </c>
    </row>
    <row r="2502" spans="1:13" x14ac:dyDescent="0.2">
      <c r="A2502" s="2">
        <v>45174</v>
      </c>
      <c r="B2502" s="3">
        <f t="shared" si="119"/>
        <v>2024</v>
      </c>
      <c r="C2502" t="str">
        <f t="shared" si="117"/>
        <v>2023-2024</v>
      </c>
      <c r="D2502" t="s">
        <v>147</v>
      </c>
      <c r="E2502" t="s">
        <v>127</v>
      </c>
      <c r="F2502" t="str">
        <f t="shared" si="118"/>
        <v>New South Wales</v>
      </c>
      <c r="G2502" t="s">
        <v>10</v>
      </c>
      <c r="H2502">
        <v>2131</v>
      </c>
      <c r="I2502" t="s">
        <v>11</v>
      </c>
      <c r="J2502" t="s">
        <v>27</v>
      </c>
      <c r="K2502" t="s">
        <v>156</v>
      </c>
      <c r="L2502" t="s">
        <v>17</v>
      </c>
      <c r="M2502" s="5">
        <v>248.57</v>
      </c>
    </row>
    <row r="2503" spans="1:13" x14ac:dyDescent="0.2">
      <c r="A2503" s="2">
        <v>45312</v>
      </c>
      <c r="B2503" s="3">
        <f t="shared" si="119"/>
        <v>2024</v>
      </c>
      <c r="C2503" t="str">
        <f t="shared" si="117"/>
        <v>2023-2024</v>
      </c>
      <c r="D2503" t="s">
        <v>147</v>
      </c>
      <c r="E2503" t="s">
        <v>96</v>
      </c>
      <c r="F2503" t="str">
        <f t="shared" si="118"/>
        <v>Western Australia</v>
      </c>
      <c r="G2503" t="s">
        <v>48</v>
      </c>
      <c r="H2503">
        <v>6330</v>
      </c>
      <c r="I2503" t="s">
        <v>11</v>
      </c>
      <c r="J2503" t="s">
        <v>94</v>
      </c>
      <c r="K2503" t="s">
        <v>150</v>
      </c>
      <c r="L2503" t="s">
        <v>18</v>
      </c>
      <c r="M2503" s="5">
        <v>248.59</v>
      </c>
    </row>
    <row r="2504" spans="1:13" x14ac:dyDescent="0.2">
      <c r="A2504" s="2">
        <v>45129</v>
      </c>
      <c r="B2504" s="3">
        <f t="shared" si="119"/>
        <v>2024</v>
      </c>
      <c r="C2504" t="str">
        <f t="shared" si="117"/>
        <v>2023-2024</v>
      </c>
      <c r="D2504" t="s">
        <v>147</v>
      </c>
      <c r="E2504" t="s">
        <v>133</v>
      </c>
      <c r="F2504" t="str">
        <f t="shared" si="118"/>
        <v>Queensland</v>
      </c>
      <c r="G2504" t="s">
        <v>35</v>
      </c>
      <c r="H2504">
        <v>4305</v>
      </c>
      <c r="I2504" t="s">
        <v>11</v>
      </c>
      <c r="J2504" t="s">
        <v>104</v>
      </c>
      <c r="K2504" t="s">
        <v>154</v>
      </c>
      <c r="L2504" t="s">
        <v>14</v>
      </c>
      <c r="M2504" s="5">
        <v>248.76000000000002</v>
      </c>
    </row>
    <row r="2505" spans="1:13" x14ac:dyDescent="0.2">
      <c r="A2505" s="2">
        <v>45302</v>
      </c>
      <c r="B2505" s="3">
        <f t="shared" si="119"/>
        <v>2024</v>
      </c>
      <c r="C2505" t="str">
        <f t="shared" si="117"/>
        <v>2023-2024</v>
      </c>
      <c r="D2505" t="s">
        <v>147</v>
      </c>
      <c r="E2505" t="s">
        <v>140</v>
      </c>
      <c r="F2505" t="str">
        <f t="shared" si="118"/>
        <v>Tasmania</v>
      </c>
      <c r="G2505" t="s">
        <v>70</v>
      </c>
      <c r="H2505">
        <v>7320</v>
      </c>
      <c r="I2505" t="s">
        <v>11</v>
      </c>
      <c r="J2505" t="s">
        <v>71</v>
      </c>
      <c r="K2505" t="s">
        <v>150</v>
      </c>
      <c r="L2505" t="s">
        <v>18</v>
      </c>
      <c r="M2505" s="5">
        <v>249.38000000000002</v>
      </c>
    </row>
    <row r="2506" spans="1:13" x14ac:dyDescent="0.2">
      <c r="A2506" s="2">
        <v>45650</v>
      </c>
      <c r="B2506" s="3">
        <f t="shared" si="119"/>
        <v>2025</v>
      </c>
      <c r="C2506" t="str">
        <f t="shared" si="117"/>
        <v>2024-2025</v>
      </c>
      <c r="D2506" t="s">
        <v>148</v>
      </c>
      <c r="E2506" t="s">
        <v>131</v>
      </c>
      <c r="F2506" t="str">
        <f t="shared" si="118"/>
        <v>Western Australia</v>
      </c>
      <c r="G2506" t="s">
        <v>48</v>
      </c>
      <c r="H2506">
        <v>6530</v>
      </c>
      <c r="I2506" t="s">
        <v>11</v>
      </c>
      <c r="J2506" t="s">
        <v>77</v>
      </c>
      <c r="K2506" t="s">
        <v>156</v>
      </c>
      <c r="L2506" t="s">
        <v>17</v>
      </c>
      <c r="M2506" s="5">
        <v>249.57</v>
      </c>
    </row>
    <row r="2507" spans="1:13" x14ac:dyDescent="0.2">
      <c r="A2507" s="2">
        <v>45317</v>
      </c>
      <c r="B2507" s="3">
        <f t="shared" si="119"/>
        <v>2024</v>
      </c>
      <c r="C2507" t="str">
        <f t="shared" si="117"/>
        <v>2023-2024</v>
      </c>
      <c r="D2507" t="s">
        <v>147</v>
      </c>
      <c r="E2507" t="s">
        <v>86</v>
      </c>
      <c r="F2507" t="str">
        <f t="shared" si="118"/>
        <v>New South Wales</v>
      </c>
      <c r="G2507" t="s">
        <v>10</v>
      </c>
      <c r="H2507">
        <v>2064</v>
      </c>
      <c r="I2507" t="s">
        <v>11</v>
      </c>
      <c r="J2507" t="s">
        <v>12</v>
      </c>
      <c r="K2507" t="s">
        <v>154</v>
      </c>
      <c r="L2507" t="s">
        <v>14</v>
      </c>
      <c r="M2507" s="5">
        <v>249.91</v>
      </c>
    </row>
    <row r="2508" spans="1:13" x14ac:dyDescent="0.2">
      <c r="A2508" s="2">
        <v>45549</v>
      </c>
      <c r="B2508" s="3">
        <f t="shared" si="119"/>
        <v>2025</v>
      </c>
      <c r="C2508" t="str">
        <f t="shared" si="117"/>
        <v>2024-2025</v>
      </c>
      <c r="D2508" t="s">
        <v>147</v>
      </c>
      <c r="E2508" t="s">
        <v>37</v>
      </c>
      <c r="F2508" t="str">
        <f t="shared" si="118"/>
        <v>South Australia</v>
      </c>
      <c r="G2508" t="s">
        <v>32</v>
      </c>
      <c r="H2508">
        <v>5607</v>
      </c>
      <c r="I2508" t="s">
        <v>11</v>
      </c>
      <c r="J2508" t="s">
        <v>38</v>
      </c>
      <c r="K2508" t="s">
        <v>153</v>
      </c>
      <c r="L2508" t="s">
        <v>16</v>
      </c>
      <c r="M2508" s="5">
        <v>250.28000000000003</v>
      </c>
    </row>
    <row r="2509" spans="1:13" x14ac:dyDescent="0.2">
      <c r="A2509" s="2">
        <v>45268</v>
      </c>
      <c r="B2509" s="3">
        <f t="shared" si="119"/>
        <v>2024</v>
      </c>
      <c r="C2509" t="str">
        <f t="shared" si="117"/>
        <v>2023-2024</v>
      </c>
      <c r="D2509" t="s">
        <v>147</v>
      </c>
      <c r="E2509" t="s">
        <v>139</v>
      </c>
      <c r="F2509" t="str">
        <f t="shared" si="118"/>
        <v>New South Wales</v>
      </c>
      <c r="G2509" t="s">
        <v>10</v>
      </c>
      <c r="H2509">
        <v>2020</v>
      </c>
      <c r="I2509" t="s">
        <v>11</v>
      </c>
      <c r="J2509" t="s">
        <v>12</v>
      </c>
      <c r="K2509" t="s">
        <v>155</v>
      </c>
      <c r="L2509" t="s">
        <v>20</v>
      </c>
      <c r="M2509" s="5">
        <v>250.46</v>
      </c>
    </row>
    <row r="2510" spans="1:13" x14ac:dyDescent="0.2">
      <c r="A2510" s="2">
        <v>45095</v>
      </c>
      <c r="B2510" s="3">
        <f t="shared" si="119"/>
        <v>2023</v>
      </c>
      <c r="C2510" t="str">
        <f t="shared" si="117"/>
        <v>2022-2023</v>
      </c>
      <c r="D2510" t="s">
        <v>148</v>
      </c>
      <c r="E2510" t="s">
        <v>101</v>
      </c>
      <c r="F2510" t="str">
        <f t="shared" si="118"/>
        <v>Victoria</v>
      </c>
      <c r="G2510" t="s">
        <v>45</v>
      </c>
      <c r="H2510">
        <v>3131</v>
      </c>
      <c r="I2510" t="s">
        <v>11</v>
      </c>
      <c r="J2510" t="s">
        <v>63</v>
      </c>
      <c r="K2510" t="s">
        <v>153</v>
      </c>
      <c r="L2510" t="s">
        <v>16</v>
      </c>
      <c r="M2510" s="5">
        <v>250.81</v>
      </c>
    </row>
    <row r="2511" spans="1:13" x14ac:dyDescent="0.2">
      <c r="A2511" s="2">
        <v>45119</v>
      </c>
      <c r="B2511" s="3">
        <f t="shared" si="119"/>
        <v>2024</v>
      </c>
      <c r="C2511" t="str">
        <f t="shared" si="117"/>
        <v>2023-2024</v>
      </c>
      <c r="D2511" t="s">
        <v>148</v>
      </c>
      <c r="E2511" t="s">
        <v>127</v>
      </c>
      <c r="F2511" t="str">
        <f t="shared" si="118"/>
        <v>New South Wales</v>
      </c>
      <c r="G2511" t="s">
        <v>10</v>
      </c>
      <c r="H2511">
        <v>2131</v>
      </c>
      <c r="I2511" t="s">
        <v>11</v>
      </c>
      <c r="J2511" t="s">
        <v>27</v>
      </c>
      <c r="K2511" t="s">
        <v>151</v>
      </c>
      <c r="L2511" t="s">
        <v>21</v>
      </c>
      <c r="M2511" s="5">
        <v>251.68</v>
      </c>
    </row>
    <row r="2512" spans="1:13" x14ac:dyDescent="0.2">
      <c r="A2512" s="2">
        <v>45091</v>
      </c>
      <c r="B2512" s="3">
        <f t="shared" si="119"/>
        <v>2023</v>
      </c>
      <c r="C2512" t="str">
        <f t="shared" si="117"/>
        <v>2022-2023</v>
      </c>
      <c r="D2512" t="s">
        <v>148</v>
      </c>
      <c r="E2512" t="s">
        <v>141</v>
      </c>
      <c r="F2512" t="str">
        <f t="shared" si="118"/>
        <v>Western Australia</v>
      </c>
      <c r="G2512" t="s">
        <v>48</v>
      </c>
      <c r="H2512">
        <v>6052</v>
      </c>
      <c r="I2512" t="s">
        <v>11</v>
      </c>
      <c r="J2512" t="s">
        <v>49</v>
      </c>
      <c r="K2512" t="s">
        <v>150</v>
      </c>
      <c r="L2512" t="s">
        <v>18</v>
      </c>
      <c r="M2512" s="5">
        <v>253.38</v>
      </c>
    </row>
    <row r="2513" spans="1:13" x14ac:dyDescent="0.2">
      <c r="A2513" s="2">
        <v>45586</v>
      </c>
      <c r="B2513" s="3">
        <f t="shared" si="119"/>
        <v>2025</v>
      </c>
      <c r="C2513" t="str">
        <f t="shared" si="117"/>
        <v>2024-2025</v>
      </c>
      <c r="D2513" t="s">
        <v>147</v>
      </c>
      <c r="E2513" t="s">
        <v>139</v>
      </c>
      <c r="F2513" t="str">
        <f t="shared" si="118"/>
        <v>New South Wales</v>
      </c>
      <c r="G2513" t="s">
        <v>10</v>
      </c>
      <c r="H2513">
        <v>2020</v>
      </c>
      <c r="I2513" t="s">
        <v>11</v>
      </c>
      <c r="J2513" t="s">
        <v>12</v>
      </c>
      <c r="K2513" t="s">
        <v>154</v>
      </c>
      <c r="L2513" t="s">
        <v>14</v>
      </c>
      <c r="M2513" s="5">
        <v>253.71</v>
      </c>
    </row>
    <row r="2514" spans="1:13" x14ac:dyDescent="0.2">
      <c r="A2514" s="2">
        <v>45029</v>
      </c>
      <c r="B2514" s="3">
        <f t="shared" si="119"/>
        <v>2023</v>
      </c>
      <c r="C2514" t="str">
        <f t="shared" si="117"/>
        <v>2022-2023</v>
      </c>
      <c r="D2514" t="s">
        <v>148</v>
      </c>
      <c r="E2514" t="s">
        <v>142</v>
      </c>
      <c r="F2514" t="str">
        <f t="shared" si="118"/>
        <v>Australian Capital Territory</v>
      </c>
      <c r="G2514" t="s">
        <v>80</v>
      </c>
      <c r="H2514">
        <v>2609</v>
      </c>
      <c r="I2514" t="s">
        <v>11</v>
      </c>
      <c r="J2514" t="s">
        <v>58</v>
      </c>
      <c r="K2514" t="s">
        <v>150</v>
      </c>
      <c r="L2514" t="s">
        <v>18</v>
      </c>
      <c r="M2514" s="5">
        <v>253.81</v>
      </c>
    </row>
    <row r="2515" spans="1:13" x14ac:dyDescent="0.2">
      <c r="A2515" s="2">
        <v>45051</v>
      </c>
      <c r="B2515" s="3">
        <f t="shared" si="119"/>
        <v>2023</v>
      </c>
      <c r="C2515" t="str">
        <f t="shared" si="117"/>
        <v>2022-2023</v>
      </c>
      <c r="D2515" t="s">
        <v>147</v>
      </c>
      <c r="E2515" t="s">
        <v>85</v>
      </c>
      <c r="F2515" t="str">
        <f t="shared" si="118"/>
        <v>Queensland</v>
      </c>
      <c r="G2515" t="s">
        <v>35</v>
      </c>
      <c r="H2515">
        <v>4883</v>
      </c>
      <c r="I2515" t="s">
        <v>11</v>
      </c>
      <c r="J2515" t="s">
        <v>36</v>
      </c>
      <c r="K2515" t="s">
        <v>150</v>
      </c>
      <c r="L2515" t="s">
        <v>18</v>
      </c>
      <c r="M2515" s="5">
        <v>253.82</v>
      </c>
    </row>
    <row r="2516" spans="1:13" x14ac:dyDescent="0.2">
      <c r="A2516" s="2">
        <v>45470</v>
      </c>
      <c r="B2516" s="3">
        <f t="shared" si="119"/>
        <v>2024</v>
      </c>
      <c r="C2516" t="str">
        <f t="shared" si="117"/>
        <v>2023-2024</v>
      </c>
      <c r="D2516" t="s">
        <v>148</v>
      </c>
      <c r="E2516" t="s">
        <v>66</v>
      </c>
      <c r="F2516" t="str">
        <f t="shared" si="118"/>
        <v>South Australia</v>
      </c>
      <c r="G2516" t="s">
        <v>32</v>
      </c>
      <c r="H2516">
        <v>5169</v>
      </c>
      <c r="I2516" t="s">
        <v>11</v>
      </c>
      <c r="J2516" t="s">
        <v>33</v>
      </c>
      <c r="K2516" t="s">
        <v>150</v>
      </c>
      <c r="L2516" t="s">
        <v>18</v>
      </c>
      <c r="M2516" s="5">
        <v>253.82</v>
      </c>
    </row>
    <row r="2517" spans="1:13" x14ac:dyDescent="0.2">
      <c r="A2517" s="2">
        <v>45613</v>
      </c>
      <c r="B2517" s="3">
        <f t="shared" si="119"/>
        <v>2025</v>
      </c>
      <c r="C2517" t="str">
        <f t="shared" si="117"/>
        <v>2024-2025</v>
      </c>
      <c r="D2517" t="s">
        <v>148</v>
      </c>
      <c r="E2517" t="s">
        <v>66</v>
      </c>
      <c r="F2517" t="str">
        <f t="shared" si="118"/>
        <v>South Australia</v>
      </c>
      <c r="G2517" t="s">
        <v>32</v>
      </c>
      <c r="H2517">
        <v>5169</v>
      </c>
      <c r="I2517" t="s">
        <v>11</v>
      </c>
      <c r="J2517" t="s">
        <v>33</v>
      </c>
      <c r="K2517" t="s">
        <v>155</v>
      </c>
      <c r="L2517" t="s">
        <v>20</v>
      </c>
      <c r="M2517" s="5">
        <v>254.10000000000002</v>
      </c>
    </row>
    <row r="2518" spans="1:13" x14ac:dyDescent="0.2">
      <c r="A2518" s="2">
        <v>45009</v>
      </c>
      <c r="B2518" s="3">
        <f t="shared" si="119"/>
        <v>2023</v>
      </c>
      <c r="C2518" t="str">
        <f t="shared" si="117"/>
        <v>2022-2023</v>
      </c>
      <c r="D2518" t="s">
        <v>148</v>
      </c>
      <c r="E2518" t="s">
        <v>84</v>
      </c>
      <c r="F2518" t="str">
        <f t="shared" si="118"/>
        <v>Queensland</v>
      </c>
      <c r="G2518" t="s">
        <v>35</v>
      </c>
      <c r="H2518">
        <v>4740</v>
      </c>
      <c r="I2518" t="s">
        <v>11</v>
      </c>
      <c r="J2518" t="s">
        <v>51</v>
      </c>
      <c r="K2518" t="s">
        <v>154</v>
      </c>
      <c r="L2518" t="s">
        <v>14</v>
      </c>
      <c r="M2518" s="5">
        <v>254.87</v>
      </c>
    </row>
    <row r="2519" spans="1:13" x14ac:dyDescent="0.2">
      <c r="A2519" s="2">
        <v>45435</v>
      </c>
      <c r="B2519" s="3">
        <f t="shared" si="119"/>
        <v>2024</v>
      </c>
      <c r="C2519" t="str">
        <f t="shared" si="117"/>
        <v>2023-2024</v>
      </c>
      <c r="D2519" t="s">
        <v>147</v>
      </c>
      <c r="E2519" t="s">
        <v>73</v>
      </c>
      <c r="F2519" t="str">
        <f t="shared" si="118"/>
        <v>Victoria</v>
      </c>
      <c r="G2519" t="s">
        <v>45</v>
      </c>
      <c r="H2519">
        <v>3136</v>
      </c>
      <c r="I2519" t="s">
        <v>11</v>
      </c>
      <c r="J2519" t="s">
        <v>63</v>
      </c>
      <c r="K2519" t="s">
        <v>151</v>
      </c>
      <c r="L2519" t="s">
        <v>21</v>
      </c>
      <c r="M2519" s="5">
        <v>255.23000000000002</v>
      </c>
    </row>
    <row r="2520" spans="1:13" x14ac:dyDescent="0.2">
      <c r="A2520" s="2">
        <v>45315</v>
      </c>
      <c r="B2520" s="3">
        <f t="shared" si="119"/>
        <v>2024</v>
      </c>
      <c r="C2520" t="str">
        <f t="shared" si="117"/>
        <v>2023-2024</v>
      </c>
      <c r="D2520" t="s">
        <v>148</v>
      </c>
      <c r="E2520" t="s">
        <v>61</v>
      </c>
      <c r="F2520" t="str">
        <f t="shared" si="118"/>
        <v>New South Wales</v>
      </c>
      <c r="G2520" t="s">
        <v>10</v>
      </c>
      <c r="H2520">
        <v>2539</v>
      </c>
      <c r="I2520" t="s">
        <v>11</v>
      </c>
      <c r="J2520" t="s">
        <v>58</v>
      </c>
      <c r="K2520" t="s">
        <v>19</v>
      </c>
      <c r="L2520" t="s">
        <v>23</v>
      </c>
      <c r="M2520" s="5">
        <v>255.38</v>
      </c>
    </row>
    <row r="2521" spans="1:13" x14ac:dyDescent="0.2">
      <c r="A2521" s="2">
        <v>45182</v>
      </c>
      <c r="B2521" s="3">
        <f t="shared" si="119"/>
        <v>2024</v>
      </c>
      <c r="C2521" t="str">
        <f t="shared" si="117"/>
        <v>2023-2024</v>
      </c>
      <c r="D2521" t="s">
        <v>147</v>
      </c>
      <c r="E2521" t="s">
        <v>79</v>
      </c>
      <c r="F2521" t="str">
        <f t="shared" si="118"/>
        <v>Australian Capital Territory</v>
      </c>
      <c r="G2521" t="s">
        <v>80</v>
      </c>
      <c r="H2521">
        <v>2617</v>
      </c>
      <c r="I2521" t="s">
        <v>11</v>
      </c>
      <c r="J2521" t="s">
        <v>58</v>
      </c>
      <c r="K2521" t="s">
        <v>152</v>
      </c>
      <c r="L2521" t="s">
        <v>13</v>
      </c>
      <c r="M2521" s="5">
        <v>255.78999999999996</v>
      </c>
    </row>
    <row r="2522" spans="1:13" x14ac:dyDescent="0.2">
      <c r="A2522" s="2">
        <v>45528</v>
      </c>
      <c r="B2522" s="3">
        <f t="shared" si="119"/>
        <v>2025</v>
      </c>
      <c r="C2522" t="str">
        <f t="shared" si="117"/>
        <v>2024-2025</v>
      </c>
      <c r="D2522" t="s">
        <v>147</v>
      </c>
      <c r="E2522" t="s">
        <v>146</v>
      </c>
      <c r="F2522" t="str">
        <f t="shared" si="118"/>
        <v>Victoria</v>
      </c>
      <c r="G2522" t="s">
        <v>45</v>
      </c>
      <c r="H2522">
        <v>3353</v>
      </c>
      <c r="I2522" t="s">
        <v>11</v>
      </c>
      <c r="J2522" t="s">
        <v>60</v>
      </c>
      <c r="K2522" t="s">
        <v>156</v>
      </c>
      <c r="L2522" t="s">
        <v>17</v>
      </c>
      <c r="M2522" s="5">
        <v>257.24</v>
      </c>
    </row>
    <row r="2523" spans="1:13" x14ac:dyDescent="0.2">
      <c r="A2523" s="2">
        <v>45067</v>
      </c>
      <c r="B2523" s="3">
        <f t="shared" si="119"/>
        <v>2023</v>
      </c>
      <c r="C2523" t="str">
        <f t="shared" si="117"/>
        <v>2022-2023</v>
      </c>
      <c r="D2523" t="s">
        <v>147</v>
      </c>
      <c r="E2523" t="s">
        <v>52</v>
      </c>
      <c r="F2523" t="str">
        <f t="shared" si="118"/>
        <v>Victoria</v>
      </c>
      <c r="G2523" t="s">
        <v>45</v>
      </c>
      <c r="H2523">
        <v>3030</v>
      </c>
      <c r="I2523" t="s">
        <v>11</v>
      </c>
      <c r="J2523" t="s">
        <v>46</v>
      </c>
      <c r="K2523" t="s">
        <v>154</v>
      </c>
      <c r="L2523" t="s">
        <v>14</v>
      </c>
      <c r="M2523" s="5">
        <v>257.28999999999996</v>
      </c>
    </row>
    <row r="2524" spans="1:13" x14ac:dyDescent="0.2">
      <c r="A2524" s="2">
        <v>45150</v>
      </c>
      <c r="B2524" s="3">
        <f t="shared" si="119"/>
        <v>2024</v>
      </c>
      <c r="C2524" t="str">
        <f t="shared" si="117"/>
        <v>2023-2024</v>
      </c>
      <c r="D2524" t="s">
        <v>147</v>
      </c>
      <c r="E2524" t="s">
        <v>86</v>
      </c>
      <c r="F2524" t="str">
        <f t="shared" si="118"/>
        <v>New South Wales</v>
      </c>
      <c r="G2524" t="s">
        <v>10</v>
      </c>
      <c r="H2524">
        <v>2064</v>
      </c>
      <c r="I2524" t="s">
        <v>11</v>
      </c>
      <c r="J2524" t="s">
        <v>12</v>
      </c>
      <c r="K2524" t="s">
        <v>154</v>
      </c>
      <c r="L2524" t="s">
        <v>14</v>
      </c>
      <c r="M2524" s="5">
        <v>257.83999999999997</v>
      </c>
    </row>
    <row r="2525" spans="1:13" x14ac:dyDescent="0.2">
      <c r="A2525" s="2">
        <v>45345</v>
      </c>
      <c r="B2525" s="3">
        <f t="shared" si="119"/>
        <v>2024</v>
      </c>
      <c r="C2525" t="str">
        <f t="shared" si="117"/>
        <v>2023-2024</v>
      </c>
      <c r="D2525" t="s">
        <v>147</v>
      </c>
      <c r="E2525" t="s">
        <v>101</v>
      </c>
      <c r="F2525" t="str">
        <f t="shared" si="118"/>
        <v>Victoria</v>
      </c>
      <c r="G2525" t="s">
        <v>45</v>
      </c>
      <c r="H2525">
        <v>3131</v>
      </c>
      <c r="I2525" t="s">
        <v>11</v>
      </c>
      <c r="J2525" t="s">
        <v>63</v>
      </c>
      <c r="K2525" t="s">
        <v>150</v>
      </c>
      <c r="L2525" t="s">
        <v>18</v>
      </c>
      <c r="M2525" s="5">
        <v>257.93</v>
      </c>
    </row>
    <row r="2526" spans="1:13" x14ac:dyDescent="0.2">
      <c r="A2526" s="2">
        <v>45550</v>
      </c>
      <c r="B2526" s="3">
        <f t="shared" si="119"/>
        <v>2025</v>
      </c>
      <c r="C2526" t="str">
        <f t="shared" si="117"/>
        <v>2024-2025</v>
      </c>
      <c r="D2526" t="s">
        <v>147</v>
      </c>
      <c r="E2526" t="s">
        <v>50</v>
      </c>
      <c r="F2526" t="str">
        <f t="shared" si="118"/>
        <v>Queensland</v>
      </c>
      <c r="G2526" t="s">
        <v>35</v>
      </c>
      <c r="H2526">
        <v>4703</v>
      </c>
      <c r="I2526" t="s">
        <v>11</v>
      </c>
      <c r="J2526" t="s">
        <v>51</v>
      </c>
      <c r="K2526" t="s">
        <v>152</v>
      </c>
      <c r="L2526" t="s">
        <v>13</v>
      </c>
      <c r="M2526" s="5">
        <v>258.33000000000004</v>
      </c>
    </row>
    <row r="2527" spans="1:13" x14ac:dyDescent="0.2">
      <c r="A2527" s="2">
        <v>44971</v>
      </c>
      <c r="B2527" s="3">
        <f t="shared" si="119"/>
        <v>2023</v>
      </c>
      <c r="C2527" t="str">
        <f t="shared" si="117"/>
        <v>2022-2023</v>
      </c>
      <c r="D2527" t="s">
        <v>148</v>
      </c>
      <c r="E2527" t="s">
        <v>143</v>
      </c>
      <c r="F2527" t="str">
        <f t="shared" si="118"/>
        <v>New South Wales</v>
      </c>
      <c r="G2527" t="s">
        <v>10</v>
      </c>
      <c r="H2527">
        <v>2154</v>
      </c>
      <c r="I2527" t="s">
        <v>11</v>
      </c>
      <c r="J2527" t="s">
        <v>27</v>
      </c>
      <c r="K2527" t="s">
        <v>155</v>
      </c>
      <c r="L2527" t="s">
        <v>20</v>
      </c>
      <c r="M2527" s="5">
        <v>258.35000000000002</v>
      </c>
    </row>
    <row r="2528" spans="1:13" x14ac:dyDescent="0.2">
      <c r="A2528" s="2">
        <v>45473</v>
      </c>
      <c r="B2528" s="3">
        <f t="shared" si="119"/>
        <v>2024</v>
      </c>
      <c r="C2528" t="str">
        <f t="shared" si="117"/>
        <v>2023-2024</v>
      </c>
      <c r="D2528" t="s">
        <v>147</v>
      </c>
      <c r="E2528" t="s">
        <v>115</v>
      </c>
      <c r="F2528" t="str">
        <f t="shared" si="118"/>
        <v>Western Australia</v>
      </c>
      <c r="G2528" t="s">
        <v>48</v>
      </c>
      <c r="H2528">
        <v>6280</v>
      </c>
      <c r="I2528" t="s">
        <v>11</v>
      </c>
      <c r="J2528" t="s">
        <v>94</v>
      </c>
      <c r="K2528" t="s">
        <v>149</v>
      </c>
      <c r="L2528" t="s">
        <v>15</v>
      </c>
      <c r="M2528" s="5">
        <v>258.39999999999998</v>
      </c>
    </row>
    <row r="2529" spans="1:13" x14ac:dyDescent="0.2">
      <c r="A2529" s="2">
        <v>45169</v>
      </c>
      <c r="B2529" s="3">
        <f t="shared" si="119"/>
        <v>2024</v>
      </c>
      <c r="C2529" t="str">
        <f t="shared" si="117"/>
        <v>2023-2024</v>
      </c>
      <c r="D2529" t="s">
        <v>147</v>
      </c>
      <c r="E2529" t="s">
        <v>88</v>
      </c>
      <c r="F2529" t="str">
        <f t="shared" si="118"/>
        <v>South Australia</v>
      </c>
      <c r="G2529" t="s">
        <v>32</v>
      </c>
      <c r="H2529">
        <v>5011</v>
      </c>
      <c r="I2529" t="s">
        <v>11</v>
      </c>
      <c r="J2529" t="s">
        <v>33</v>
      </c>
      <c r="K2529" t="s">
        <v>19</v>
      </c>
      <c r="L2529" t="s">
        <v>23</v>
      </c>
      <c r="M2529" s="5">
        <v>258.53999999999996</v>
      </c>
    </row>
    <row r="2530" spans="1:13" x14ac:dyDescent="0.2">
      <c r="A2530" s="2">
        <v>44961</v>
      </c>
      <c r="B2530" s="3">
        <f t="shared" si="119"/>
        <v>2023</v>
      </c>
      <c r="C2530" t="str">
        <f t="shared" si="117"/>
        <v>2022-2023</v>
      </c>
      <c r="D2530" t="s">
        <v>148</v>
      </c>
      <c r="E2530" t="s">
        <v>105</v>
      </c>
      <c r="F2530" t="str">
        <f t="shared" si="118"/>
        <v>Victoria</v>
      </c>
      <c r="G2530" t="s">
        <v>45</v>
      </c>
      <c r="H2530">
        <v>3500</v>
      </c>
      <c r="I2530" t="s">
        <v>11</v>
      </c>
      <c r="J2530" t="s">
        <v>60</v>
      </c>
      <c r="K2530" t="s">
        <v>149</v>
      </c>
      <c r="L2530" t="s">
        <v>15</v>
      </c>
      <c r="M2530" s="5">
        <v>258.74</v>
      </c>
    </row>
    <row r="2531" spans="1:13" x14ac:dyDescent="0.2">
      <c r="A2531" s="2">
        <v>45482</v>
      </c>
      <c r="B2531" s="3">
        <f t="shared" si="119"/>
        <v>2025</v>
      </c>
      <c r="C2531" t="str">
        <f t="shared" si="117"/>
        <v>2024-2025</v>
      </c>
      <c r="D2531" t="s">
        <v>147</v>
      </c>
      <c r="E2531" t="s">
        <v>73</v>
      </c>
      <c r="F2531" t="str">
        <f t="shared" si="118"/>
        <v>Victoria</v>
      </c>
      <c r="G2531" t="s">
        <v>45</v>
      </c>
      <c r="H2531">
        <v>3136</v>
      </c>
      <c r="I2531" t="s">
        <v>11</v>
      </c>
      <c r="J2531" t="s">
        <v>63</v>
      </c>
      <c r="K2531" t="s">
        <v>152</v>
      </c>
      <c r="L2531" t="s">
        <v>13</v>
      </c>
      <c r="M2531" s="5">
        <v>258.97000000000003</v>
      </c>
    </row>
    <row r="2532" spans="1:13" x14ac:dyDescent="0.2">
      <c r="A2532" s="2">
        <v>45424</v>
      </c>
      <c r="B2532" s="3">
        <f t="shared" si="119"/>
        <v>2024</v>
      </c>
      <c r="C2532" t="str">
        <f t="shared" si="117"/>
        <v>2023-2024</v>
      </c>
      <c r="D2532" t="s">
        <v>148</v>
      </c>
      <c r="E2532" t="s">
        <v>41</v>
      </c>
      <c r="F2532" t="str">
        <f t="shared" si="118"/>
        <v>New South Wales</v>
      </c>
      <c r="G2532" t="s">
        <v>10</v>
      </c>
      <c r="H2532">
        <v>2830</v>
      </c>
      <c r="I2532" t="s">
        <v>11</v>
      </c>
      <c r="J2532" t="s">
        <v>25</v>
      </c>
      <c r="K2532" t="s">
        <v>153</v>
      </c>
      <c r="L2532" t="s">
        <v>16</v>
      </c>
      <c r="M2532" s="5">
        <v>259.31</v>
      </c>
    </row>
    <row r="2533" spans="1:13" x14ac:dyDescent="0.2">
      <c r="A2533" s="2">
        <v>45279</v>
      </c>
      <c r="B2533" s="3">
        <f t="shared" si="119"/>
        <v>2024</v>
      </c>
      <c r="C2533" t="str">
        <f t="shared" si="117"/>
        <v>2023-2024</v>
      </c>
      <c r="D2533" t="s">
        <v>147</v>
      </c>
      <c r="E2533" t="s">
        <v>62</v>
      </c>
      <c r="F2533" t="str">
        <f t="shared" si="118"/>
        <v>Victoria</v>
      </c>
      <c r="G2533" t="s">
        <v>45</v>
      </c>
      <c r="H2533">
        <v>3134</v>
      </c>
      <c r="I2533" t="s">
        <v>11</v>
      </c>
      <c r="J2533" t="s">
        <v>63</v>
      </c>
      <c r="K2533" t="s">
        <v>154</v>
      </c>
      <c r="L2533" t="s">
        <v>14</v>
      </c>
      <c r="M2533" s="5">
        <v>259.78000000000003</v>
      </c>
    </row>
    <row r="2534" spans="1:13" x14ac:dyDescent="0.2">
      <c r="A2534" s="2">
        <v>45137</v>
      </c>
      <c r="B2534" s="3">
        <f t="shared" si="119"/>
        <v>2024</v>
      </c>
      <c r="C2534" t="str">
        <f t="shared" si="117"/>
        <v>2023-2024</v>
      </c>
      <c r="D2534" t="s">
        <v>148</v>
      </c>
      <c r="E2534" t="s">
        <v>105</v>
      </c>
      <c r="F2534" t="str">
        <f t="shared" si="118"/>
        <v>Victoria</v>
      </c>
      <c r="G2534" t="s">
        <v>45</v>
      </c>
      <c r="H2534">
        <v>3500</v>
      </c>
      <c r="I2534" t="s">
        <v>11</v>
      </c>
      <c r="J2534" t="s">
        <v>60</v>
      </c>
      <c r="K2534" t="s">
        <v>154</v>
      </c>
      <c r="L2534" t="s">
        <v>14</v>
      </c>
      <c r="M2534" s="5">
        <v>259.87</v>
      </c>
    </row>
    <row r="2535" spans="1:13" x14ac:dyDescent="0.2">
      <c r="A2535" s="2">
        <v>45353</v>
      </c>
      <c r="B2535" s="3">
        <f t="shared" si="119"/>
        <v>2024</v>
      </c>
      <c r="C2535" t="str">
        <f t="shared" si="117"/>
        <v>2023-2024</v>
      </c>
      <c r="D2535" t="s">
        <v>147</v>
      </c>
      <c r="E2535" t="s">
        <v>97</v>
      </c>
      <c r="F2535" t="str">
        <f t="shared" si="118"/>
        <v>Tasmania</v>
      </c>
      <c r="G2535" t="s">
        <v>70</v>
      </c>
      <c r="H2535">
        <v>7250</v>
      </c>
      <c r="I2535" t="s">
        <v>11</v>
      </c>
      <c r="J2535" t="s">
        <v>71</v>
      </c>
      <c r="K2535" t="s">
        <v>156</v>
      </c>
      <c r="L2535" t="s">
        <v>17</v>
      </c>
      <c r="M2535" s="5">
        <v>260.57</v>
      </c>
    </row>
    <row r="2536" spans="1:13" x14ac:dyDescent="0.2">
      <c r="A2536" s="2">
        <v>45458</v>
      </c>
      <c r="B2536" s="3">
        <f t="shared" si="119"/>
        <v>2024</v>
      </c>
      <c r="C2536" t="str">
        <f t="shared" si="117"/>
        <v>2023-2024</v>
      </c>
      <c r="D2536" t="s">
        <v>148</v>
      </c>
      <c r="E2536" t="s">
        <v>136</v>
      </c>
      <c r="F2536" t="str">
        <f t="shared" si="118"/>
        <v>Victoria</v>
      </c>
      <c r="G2536" t="s">
        <v>45</v>
      </c>
      <c r="H2536">
        <v>3175</v>
      </c>
      <c r="I2536" t="s">
        <v>11</v>
      </c>
      <c r="J2536" t="s">
        <v>63</v>
      </c>
      <c r="K2536" t="s">
        <v>149</v>
      </c>
      <c r="L2536" t="s">
        <v>15</v>
      </c>
      <c r="M2536" s="5">
        <v>260.7</v>
      </c>
    </row>
    <row r="2537" spans="1:13" x14ac:dyDescent="0.2">
      <c r="A2537" s="2">
        <v>45036</v>
      </c>
      <c r="B2537" s="3">
        <f t="shared" si="119"/>
        <v>2023</v>
      </c>
      <c r="C2537" t="str">
        <f t="shared" si="117"/>
        <v>2022-2023</v>
      </c>
      <c r="D2537" t="s">
        <v>147</v>
      </c>
      <c r="E2537" t="s">
        <v>96</v>
      </c>
      <c r="F2537" t="str">
        <f t="shared" si="118"/>
        <v>Western Australia</v>
      </c>
      <c r="G2537" t="s">
        <v>48</v>
      </c>
      <c r="H2537">
        <v>6330</v>
      </c>
      <c r="I2537" t="s">
        <v>11</v>
      </c>
      <c r="J2537" t="s">
        <v>94</v>
      </c>
      <c r="K2537" t="s">
        <v>150</v>
      </c>
      <c r="L2537" t="s">
        <v>18</v>
      </c>
      <c r="M2537" s="5">
        <v>260.73</v>
      </c>
    </row>
    <row r="2538" spans="1:13" x14ac:dyDescent="0.2">
      <c r="A2538" s="2">
        <v>44989</v>
      </c>
      <c r="B2538" s="3">
        <f t="shared" si="119"/>
        <v>2023</v>
      </c>
      <c r="C2538" t="str">
        <f t="shared" si="117"/>
        <v>2022-2023</v>
      </c>
      <c r="D2538" t="s">
        <v>147</v>
      </c>
      <c r="E2538" t="s">
        <v>103</v>
      </c>
      <c r="F2538" t="str">
        <f t="shared" si="118"/>
        <v>Queensland</v>
      </c>
      <c r="G2538" t="s">
        <v>35</v>
      </c>
      <c r="H2538">
        <v>4509</v>
      </c>
      <c r="I2538" t="s">
        <v>11</v>
      </c>
      <c r="J2538" t="s">
        <v>104</v>
      </c>
      <c r="K2538" t="s">
        <v>156</v>
      </c>
      <c r="L2538" t="s">
        <v>17</v>
      </c>
      <c r="M2538" s="5">
        <v>260.73</v>
      </c>
    </row>
    <row r="2539" spans="1:13" x14ac:dyDescent="0.2">
      <c r="A2539" s="2">
        <v>45204</v>
      </c>
      <c r="B2539" s="3">
        <f t="shared" si="119"/>
        <v>2024</v>
      </c>
      <c r="C2539" t="str">
        <f t="shared" si="117"/>
        <v>2023-2024</v>
      </c>
      <c r="D2539" t="s">
        <v>147</v>
      </c>
      <c r="E2539" t="s">
        <v>75</v>
      </c>
      <c r="F2539" t="str">
        <f t="shared" si="118"/>
        <v>Victoria</v>
      </c>
      <c r="G2539" t="s">
        <v>45</v>
      </c>
      <c r="H2539">
        <v>3630</v>
      </c>
      <c r="I2539" t="s">
        <v>11</v>
      </c>
      <c r="J2539" t="s">
        <v>55</v>
      </c>
      <c r="K2539" t="s">
        <v>155</v>
      </c>
      <c r="L2539" t="s">
        <v>20</v>
      </c>
      <c r="M2539" s="5">
        <v>261.01</v>
      </c>
    </row>
    <row r="2540" spans="1:13" x14ac:dyDescent="0.2">
      <c r="A2540" s="2">
        <v>45118</v>
      </c>
      <c r="B2540" s="3">
        <f t="shared" si="119"/>
        <v>2024</v>
      </c>
      <c r="C2540" t="str">
        <f t="shared" si="117"/>
        <v>2023-2024</v>
      </c>
      <c r="D2540" t="s">
        <v>147</v>
      </c>
      <c r="E2540" t="s">
        <v>40</v>
      </c>
      <c r="F2540" t="str">
        <f t="shared" si="118"/>
        <v>New South Wales</v>
      </c>
      <c r="G2540" t="s">
        <v>10</v>
      </c>
      <c r="H2540">
        <v>2116</v>
      </c>
      <c r="I2540" t="s">
        <v>11</v>
      </c>
      <c r="J2540" t="s">
        <v>27</v>
      </c>
      <c r="K2540" t="s">
        <v>155</v>
      </c>
      <c r="L2540" t="s">
        <v>20</v>
      </c>
      <c r="M2540" s="5">
        <v>261.25000000000006</v>
      </c>
    </row>
    <row r="2541" spans="1:13" x14ac:dyDescent="0.2">
      <c r="A2541" s="2">
        <v>45054</v>
      </c>
      <c r="B2541" s="3">
        <f t="shared" si="119"/>
        <v>2023</v>
      </c>
      <c r="C2541" t="str">
        <f t="shared" si="117"/>
        <v>2022-2023</v>
      </c>
      <c r="D2541" t="s">
        <v>147</v>
      </c>
      <c r="E2541" t="s">
        <v>130</v>
      </c>
      <c r="F2541" t="str">
        <f t="shared" si="118"/>
        <v>South Australia</v>
      </c>
      <c r="G2541" t="s">
        <v>32</v>
      </c>
      <c r="H2541">
        <v>5290</v>
      </c>
      <c r="I2541" t="s">
        <v>11</v>
      </c>
      <c r="J2541" t="s">
        <v>38</v>
      </c>
      <c r="K2541" t="s">
        <v>155</v>
      </c>
      <c r="L2541" t="s">
        <v>20</v>
      </c>
      <c r="M2541" s="5">
        <v>261.36</v>
      </c>
    </row>
    <row r="2542" spans="1:13" x14ac:dyDescent="0.2">
      <c r="A2542" s="2">
        <v>45275</v>
      </c>
      <c r="B2542" s="3">
        <f t="shared" si="119"/>
        <v>2024</v>
      </c>
      <c r="C2542" t="str">
        <f t="shared" si="117"/>
        <v>2023-2024</v>
      </c>
      <c r="D2542" t="s">
        <v>147</v>
      </c>
      <c r="E2542" t="s">
        <v>92</v>
      </c>
      <c r="F2542" t="str">
        <f t="shared" si="118"/>
        <v>Queensland</v>
      </c>
      <c r="G2542" t="s">
        <v>35</v>
      </c>
      <c r="H2542">
        <v>4068</v>
      </c>
      <c r="I2542" t="s">
        <v>11</v>
      </c>
      <c r="J2542" t="s">
        <v>43</v>
      </c>
      <c r="K2542" t="s">
        <v>19</v>
      </c>
      <c r="L2542" t="s">
        <v>23</v>
      </c>
      <c r="M2542" s="5">
        <v>261.46000000000004</v>
      </c>
    </row>
    <row r="2543" spans="1:13" x14ac:dyDescent="0.2">
      <c r="A2543" s="2">
        <v>45432</v>
      </c>
      <c r="B2543" s="3">
        <f t="shared" si="119"/>
        <v>2024</v>
      </c>
      <c r="C2543" t="str">
        <f t="shared" si="117"/>
        <v>2023-2024</v>
      </c>
      <c r="D2543" t="s">
        <v>148</v>
      </c>
      <c r="E2543" t="s">
        <v>59</v>
      </c>
      <c r="F2543" t="str">
        <f t="shared" si="118"/>
        <v>Victoria</v>
      </c>
      <c r="G2543" t="s">
        <v>45</v>
      </c>
      <c r="H2543">
        <v>3280</v>
      </c>
      <c r="I2543" t="s">
        <v>11</v>
      </c>
      <c r="J2543" t="s">
        <v>60</v>
      </c>
      <c r="K2543" t="s">
        <v>152</v>
      </c>
      <c r="L2543" t="s">
        <v>13</v>
      </c>
      <c r="M2543" s="5">
        <v>261.7</v>
      </c>
    </row>
    <row r="2544" spans="1:13" x14ac:dyDescent="0.2">
      <c r="A2544" s="2">
        <v>44938</v>
      </c>
      <c r="B2544" s="3">
        <f t="shared" si="119"/>
        <v>2023</v>
      </c>
      <c r="C2544" t="str">
        <f t="shared" si="117"/>
        <v>2022-2023</v>
      </c>
      <c r="D2544" t="s">
        <v>147</v>
      </c>
      <c r="E2544" t="s">
        <v>107</v>
      </c>
      <c r="F2544" t="str">
        <f t="shared" si="118"/>
        <v>Queensland</v>
      </c>
      <c r="G2544" t="s">
        <v>35</v>
      </c>
      <c r="H2544">
        <v>4220</v>
      </c>
      <c r="I2544" t="s">
        <v>11</v>
      </c>
      <c r="J2544" t="s">
        <v>104</v>
      </c>
      <c r="K2544" t="s">
        <v>155</v>
      </c>
      <c r="L2544" t="s">
        <v>20</v>
      </c>
      <c r="M2544" s="5">
        <v>261.73</v>
      </c>
    </row>
    <row r="2545" spans="1:13" x14ac:dyDescent="0.2">
      <c r="A2545" s="2">
        <v>45473</v>
      </c>
      <c r="B2545" s="3">
        <f t="shared" si="119"/>
        <v>2024</v>
      </c>
      <c r="C2545" t="str">
        <f t="shared" si="117"/>
        <v>2023-2024</v>
      </c>
      <c r="D2545" t="s">
        <v>147</v>
      </c>
      <c r="E2545" t="s">
        <v>144</v>
      </c>
      <c r="F2545" t="str">
        <f t="shared" si="118"/>
        <v>Queensland</v>
      </c>
      <c r="G2545" t="s">
        <v>35</v>
      </c>
      <c r="H2545">
        <v>4566</v>
      </c>
      <c r="I2545" t="s">
        <v>11</v>
      </c>
      <c r="J2545" t="s">
        <v>120</v>
      </c>
      <c r="K2545" t="s">
        <v>154</v>
      </c>
      <c r="L2545" t="s">
        <v>14</v>
      </c>
      <c r="M2545" s="5">
        <v>262.36</v>
      </c>
    </row>
    <row r="2546" spans="1:13" x14ac:dyDescent="0.2">
      <c r="A2546" s="2">
        <v>45173</v>
      </c>
      <c r="B2546" s="3">
        <f t="shared" si="119"/>
        <v>2024</v>
      </c>
      <c r="C2546" t="str">
        <f t="shared" si="117"/>
        <v>2023-2024</v>
      </c>
      <c r="D2546" t="s">
        <v>147</v>
      </c>
      <c r="E2546" t="s">
        <v>113</v>
      </c>
      <c r="F2546" t="str">
        <f t="shared" si="118"/>
        <v>Queensland</v>
      </c>
      <c r="G2546" t="s">
        <v>35</v>
      </c>
      <c r="H2546">
        <v>4215</v>
      </c>
      <c r="I2546" t="s">
        <v>11</v>
      </c>
      <c r="J2546" t="s">
        <v>104</v>
      </c>
      <c r="K2546" t="s">
        <v>149</v>
      </c>
      <c r="L2546" t="s">
        <v>15</v>
      </c>
      <c r="M2546" s="5">
        <v>262.47000000000003</v>
      </c>
    </row>
    <row r="2547" spans="1:13" x14ac:dyDescent="0.2">
      <c r="A2547" s="2">
        <v>45657</v>
      </c>
      <c r="B2547" s="3">
        <f t="shared" si="119"/>
        <v>2025</v>
      </c>
      <c r="C2547" t="str">
        <f t="shared" si="117"/>
        <v>2024-2025</v>
      </c>
      <c r="D2547" t="s">
        <v>147</v>
      </c>
      <c r="E2547" t="s">
        <v>50</v>
      </c>
      <c r="F2547" t="str">
        <f t="shared" si="118"/>
        <v>Queensland</v>
      </c>
      <c r="G2547" t="s">
        <v>35</v>
      </c>
      <c r="H2547">
        <v>4703</v>
      </c>
      <c r="I2547" t="s">
        <v>11</v>
      </c>
      <c r="J2547" t="s">
        <v>51</v>
      </c>
      <c r="K2547" t="s">
        <v>152</v>
      </c>
      <c r="L2547" t="s">
        <v>13</v>
      </c>
      <c r="M2547" s="5">
        <v>262.58999999999997</v>
      </c>
    </row>
    <row r="2548" spans="1:13" x14ac:dyDescent="0.2">
      <c r="A2548" s="2">
        <v>45037</v>
      </c>
      <c r="B2548" s="3">
        <f t="shared" si="119"/>
        <v>2023</v>
      </c>
      <c r="C2548" t="str">
        <f t="shared" si="117"/>
        <v>2022-2023</v>
      </c>
      <c r="D2548" t="s">
        <v>147</v>
      </c>
      <c r="E2548" t="s">
        <v>40</v>
      </c>
      <c r="F2548" t="str">
        <f t="shared" si="118"/>
        <v>New South Wales</v>
      </c>
      <c r="G2548" t="s">
        <v>10</v>
      </c>
      <c r="H2548">
        <v>2116</v>
      </c>
      <c r="I2548" t="s">
        <v>11</v>
      </c>
      <c r="J2548" t="s">
        <v>27</v>
      </c>
      <c r="K2548" t="s">
        <v>156</v>
      </c>
      <c r="L2548" t="s">
        <v>17</v>
      </c>
      <c r="M2548" s="5">
        <v>262.82</v>
      </c>
    </row>
    <row r="2549" spans="1:13" x14ac:dyDescent="0.2">
      <c r="A2549" s="2">
        <v>45254</v>
      </c>
      <c r="B2549" s="3">
        <f t="shared" si="119"/>
        <v>2024</v>
      </c>
      <c r="C2549" t="str">
        <f t="shared" si="117"/>
        <v>2023-2024</v>
      </c>
      <c r="D2549" t="s">
        <v>147</v>
      </c>
      <c r="E2549" t="s">
        <v>130</v>
      </c>
      <c r="F2549" t="str">
        <f t="shared" si="118"/>
        <v>South Australia</v>
      </c>
      <c r="G2549" t="s">
        <v>32</v>
      </c>
      <c r="H2549">
        <v>5290</v>
      </c>
      <c r="I2549" t="s">
        <v>11</v>
      </c>
      <c r="J2549" t="s">
        <v>38</v>
      </c>
      <c r="K2549" t="s">
        <v>151</v>
      </c>
      <c r="L2549" t="s">
        <v>21</v>
      </c>
      <c r="M2549" s="5">
        <v>262.96000000000004</v>
      </c>
    </row>
    <row r="2550" spans="1:13" x14ac:dyDescent="0.2">
      <c r="A2550" s="2">
        <v>45189</v>
      </c>
      <c r="B2550" s="3">
        <f t="shared" si="119"/>
        <v>2024</v>
      </c>
      <c r="C2550" t="str">
        <f t="shared" si="117"/>
        <v>2023-2024</v>
      </c>
      <c r="D2550" t="s">
        <v>147</v>
      </c>
      <c r="E2550" t="s">
        <v>78</v>
      </c>
      <c r="F2550" t="str">
        <f t="shared" si="118"/>
        <v>New South Wales</v>
      </c>
      <c r="G2550" t="s">
        <v>10</v>
      </c>
      <c r="H2550">
        <v>2350</v>
      </c>
      <c r="I2550" t="s">
        <v>11</v>
      </c>
      <c r="J2550" t="s">
        <v>68</v>
      </c>
      <c r="K2550" t="s">
        <v>157</v>
      </c>
      <c r="L2550" t="s">
        <v>22</v>
      </c>
      <c r="M2550" s="5">
        <v>263.95</v>
      </c>
    </row>
    <row r="2551" spans="1:13" x14ac:dyDescent="0.2">
      <c r="A2551" s="2">
        <v>45092</v>
      </c>
      <c r="B2551" s="3">
        <f t="shared" si="119"/>
        <v>2023</v>
      </c>
      <c r="C2551" t="str">
        <f t="shared" si="117"/>
        <v>2022-2023</v>
      </c>
      <c r="D2551" t="s">
        <v>147</v>
      </c>
      <c r="E2551" t="s">
        <v>62</v>
      </c>
      <c r="F2551" t="str">
        <f t="shared" si="118"/>
        <v>Victoria</v>
      </c>
      <c r="G2551" t="s">
        <v>45</v>
      </c>
      <c r="H2551">
        <v>3134</v>
      </c>
      <c r="I2551" t="s">
        <v>11</v>
      </c>
      <c r="J2551" t="s">
        <v>63</v>
      </c>
      <c r="K2551" t="s">
        <v>155</v>
      </c>
      <c r="L2551" t="s">
        <v>20</v>
      </c>
      <c r="M2551" s="5">
        <v>264.28999999999996</v>
      </c>
    </row>
    <row r="2552" spans="1:13" x14ac:dyDescent="0.2">
      <c r="A2552" s="2">
        <v>45482</v>
      </c>
      <c r="B2552" s="3">
        <f t="shared" si="119"/>
        <v>2025</v>
      </c>
      <c r="C2552" t="str">
        <f t="shared" si="117"/>
        <v>2024-2025</v>
      </c>
      <c r="D2552" t="s">
        <v>148</v>
      </c>
      <c r="E2552" t="s">
        <v>127</v>
      </c>
      <c r="F2552" t="str">
        <f t="shared" si="118"/>
        <v>New South Wales</v>
      </c>
      <c r="G2552" t="s">
        <v>10</v>
      </c>
      <c r="H2552">
        <v>2131</v>
      </c>
      <c r="I2552" t="s">
        <v>11</v>
      </c>
      <c r="J2552" t="s">
        <v>27</v>
      </c>
      <c r="K2552" t="s">
        <v>19</v>
      </c>
      <c r="L2552" t="s">
        <v>23</v>
      </c>
      <c r="M2552" s="5">
        <v>264.5</v>
      </c>
    </row>
    <row r="2553" spans="1:13" x14ac:dyDescent="0.2">
      <c r="A2553" s="2">
        <v>45487</v>
      </c>
      <c r="B2553" s="3">
        <f t="shared" si="119"/>
        <v>2025</v>
      </c>
      <c r="C2553" t="str">
        <f t="shared" si="117"/>
        <v>2024-2025</v>
      </c>
      <c r="D2553" t="s">
        <v>147</v>
      </c>
      <c r="E2553" t="s">
        <v>24</v>
      </c>
      <c r="F2553" t="str">
        <f t="shared" si="118"/>
        <v>New South Wales</v>
      </c>
      <c r="G2553" t="s">
        <v>10</v>
      </c>
      <c r="H2553">
        <v>2795</v>
      </c>
      <c r="I2553" t="s">
        <v>11</v>
      </c>
      <c r="J2553" t="s">
        <v>25</v>
      </c>
      <c r="K2553" t="s">
        <v>19</v>
      </c>
      <c r="L2553" t="s">
        <v>23</v>
      </c>
      <c r="M2553" s="5">
        <v>264.73</v>
      </c>
    </row>
    <row r="2554" spans="1:13" x14ac:dyDescent="0.2">
      <c r="A2554" s="2">
        <v>45620</v>
      </c>
      <c r="B2554" s="3">
        <f t="shared" si="119"/>
        <v>2025</v>
      </c>
      <c r="C2554" t="str">
        <f t="shared" si="117"/>
        <v>2024-2025</v>
      </c>
      <c r="D2554" t="s">
        <v>147</v>
      </c>
      <c r="E2554" t="s">
        <v>144</v>
      </c>
      <c r="F2554" t="str">
        <f t="shared" si="118"/>
        <v>Queensland</v>
      </c>
      <c r="G2554" t="s">
        <v>35</v>
      </c>
      <c r="H2554">
        <v>4566</v>
      </c>
      <c r="I2554" t="s">
        <v>11</v>
      </c>
      <c r="J2554" t="s">
        <v>120</v>
      </c>
      <c r="K2554" t="s">
        <v>154</v>
      </c>
      <c r="L2554" t="s">
        <v>14</v>
      </c>
      <c r="M2554" s="5">
        <v>264.83000000000004</v>
      </c>
    </row>
    <row r="2555" spans="1:13" x14ac:dyDescent="0.2">
      <c r="A2555" s="2">
        <v>45416</v>
      </c>
      <c r="B2555" s="3">
        <f t="shared" si="119"/>
        <v>2024</v>
      </c>
      <c r="C2555" t="str">
        <f t="shared" si="117"/>
        <v>2023-2024</v>
      </c>
      <c r="D2555" t="s">
        <v>148</v>
      </c>
      <c r="E2555" t="s">
        <v>125</v>
      </c>
      <c r="F2555" t="str">
        <f t="shared" si="118"/>
        <v>Victoria</v>
      </c>
      <c r="G2555" t="s">
        <v>45</v>
      </c>
      <c r="H2555">
        <v>3400</v>
      </c>
      <c r="I2555" t="s">
        <v>11</v>
      </c>
      <c r="J2555" t="s">
        <v>60</v>
      </c>
      <c r="K2555" t="s">
        <v>151</v>
      </c>
      <c r="L2555" t="s">
        <v>21</v>
      </c>
      <c r="M2555" s="5">
        <v>264.90999999999997</v>
      </c>
    </row>
    <row r="2556" spans="1:13" x14ac:dyDescent="0.2">
      <c r="A2556" s="2">
        <v>45603</v>
      </c>
      <c r="B2556" s="3">
        <f t="shared" si="119"/>
        <v>2025</v>
      </c>
      <c r="C2556" t="str">
        <f t="shared" si="117"/>
        <v>2024-2025</v>
      </c>
      <c r="D2556" t="s">
        <v>148</v>
      </c>
      <c r="E2556" t="s">
        <v>81</v>
      </c>
      <c r="F2556" t="str">
        <f t="shared" si="118"/>
        <v>New South Wales</v>
      </c>
      <c r="G2556" t="s">
        <v>10</v>
      </c>
      <c r="H2556">
        <v>2485</v>
      </c>
      <c r="I2556" t="s">
        <v>11</v>
      </c>
      <c r="J2556" t="s">
        <v>68</v>
      </c>
      <c r="K2556" t="s">
        <v>153</v>
      </c>
      <c r="L2556" t="s">
        <v>16</v>
      </c>
      <c r="M2556" s="5">
        <v>265.32</v>
      </c>
    </row>
    <row r="2557" spans="1:13" x14ac:dyDescent="0.2">
      <c r="A2557" s="2">
        <v>45120</v>
      </c>
      <c r="B2557" s="3">
        <f t="shared" si="119"/>
        <v>2024</v>
      </c>
      <c r="C2557" t="str">
        <f t="shared" si="117"/>
        <v>2023-2024</v>
      </c>
      <c r="D2557" t="s">
        <v>147</v>
      </c>
      <c r="E2557" t="s">
        <v>109</v>
      </c>
      <c r="F2557" t="str">
        <f t="shared" si="118"/>
        <v>New South Wales</v>
      </c>
      <c r="G2557" t="s">
        <v>10</v>
      </c>
      <c r="H2557">
        <v>2480</v>
      </c>
      <c r="I2557" t="s">
        <v>11</v>
      </c>
      <c r="J2557" t="s">
        <v>68</v>
      </c>
      <c r="K2557" t="s">
        <v>156</v>
      </c>
      <c r="L2557" t="s">
        <v>17</v>
      </c>
      <c r="M2557" s="5">
        <v>266.12</v>
      </c>
    </row>
    <row r="2558" spans="1:13" x14ac:dyDescent="0.2">
      <c r="A2558" s="2">
        <v>45646</v>
      </c>
      <c r="B2558" s="3">
        <f t="shared" si="119"/>
        <v>2025</v>
      </c>
      <c r="C2558" t="str">
        <f t="shared" si="117"/>
        <v>2024-2025</v>
      </c>
      <c r="D2558" t="s">
        <v>148</v>
      </c>
      <c r="E2558" t="s">
        <v>105</v>
      </c>
      <c r="F2558" t="str">
        <f t="shared" si="118"/>
        <v>Victoria</v>
      </c>
      <c r="G2558" t="s">
        <v>45</v>
      </c>
      <c r="H2558">
        <v>3500</v>
      </c>
      <c r="I2558" t="s">
        <v>11</v>
      </c>
      <c r="J2558" t="s">
        <v>60</v>
      </c>
      <c r="K2558" t="s">
        <v>150</v>
      </c>
      <c r="L2558" t="s">
        <v>18</v>
      </c>
      <c r="M2558" s="5">
        <v>266.26</v>
      </c>
    </row>
    <row r="2559" spans="1:13" x14ac:dyDescent="0.2">
      <c r="A2559" s="2">
        <v>45140</v>
      </c>
      <c r="B2559" s="3">
        <f t="shared" si="119"/>
        <v>2024</v>
      </c>
      <c r="C2559" t="str">
        <f t="shared" si="117"/>
        <v>2023-2024</v>
      </c>
      <c r="D2559" t="s">
        <v>147</v>
      </c>
      <c r="E2559" t="s">
        <v>37</v>
      </c>
      <c r="F2559" t="str">
        <f t="shared" si="118"/>
        <v>South Australia</v>
      </c>
      <c r="G2559" t="s">
        <v>32</v>
      </c>
      <c r="H2559">
        <v>5607</v>
      </c>
      <c r="I2559" t="s">
        <v>11</v>
      </c>
      <c r="J2559" t="s">
        <v>38</v>
      </c>
      <c r="K2559" t="s">
        <v>154</v>
      </c>
      <c r="L2559" t="s">
        <v>14</v>
      </c>
      <c r="M2559" s="5">
        <v>266.76</v>
      </c>
    </row>
    <row r="2560" spans="1:13" x14ac:dyDescent="0.2">
      <c r="A2560" s="2">
        <v>45011</v>
      </c>
      <c r="B2560" s="3">
        <f t="shared" si="119"/>
        <v>2023</v>
      </c>
      <c r="C2560" t="str">
        <f t="shared" si="117"/>
        <v>2022-2023</v>
      </c>
      <c r="D2560" t="s">
        <v>148</v>
      </c>
      <c r="E2560" t="s">
        <v>59</v>
      </c>
      <c r="F2560" t="str">
        <f t="shared" si="118"/>
        <v>Victoria</v>
      </c>
      <c r="G2560" t="s">
        <v>45</v>
      </c>
      <c r="H2560">
        <v>3280</v>
      </c>
      <c r="I2560" t="s">
        <v>11</v>
      </c>
      <c r="J2560" t="s">
        <v>60</v>
      </c>
      <c r="K2560" t="s">
        <v>156</v>
      </c>
      <c r="L2560" t="s">
        <v>17</v>
      </c>
      <c r="M2560" s="5">
        <v>266.89999999999998</v>
      </c>
    </row>
    <row r="2561" spans="1:13" x14ac:dyDescent="0.2">
      <c r="A2561" s="2">
        <v>45152</v>
      </c>
      <c r="B2561" s="3">
        <f t="shared" si="119"/>
        <v>2024</v>
      </c>
      <c r="C2561" t="str">
        <f t="shared" si="117"/>
        <v>2023-2024</v>
      </c>
      <c r="D2561" t="s">
        <v>147</v>
      </c>
      <c r="E2561" t="s">
        <v>42</v>
      </c>
      <c r="F2561" t="str">
        <f t="shared" si="118"/>
        <v>Queensland</v>
      </c>
      <c r="G2561" t="s">
        <v>35</v>
      </c>
      <c r="H2561">
        <v>4053</v>
      </c>
      <c r="I2561" t="s">
        <v>11</v>
      </c>
      <c r="J2561" t="s">
        <v>43</v>
      </c>
      <c r="K2561" t="s">
        <v>151</v>
      </c>
      <c r="L2561" t="s">
        <v>21</v>
      </c>
      <c r="M2561" s="5">
        <v>267.75</v>
      </c>
    </row>
    <row r="2562" spans="1:13" x14ac:dyDescent="0.2">
      <c r="A2562" s="2">
        <v>45162</v>
      </c>
      <c r="B2562" s="3">
        <f t="shared" si="119"/>
        <v>2024</v>
      </c>
      <c r="C2562" t="str">
        <f t="shared" ref="C2562:C2625" si="120">IF(MONTH(A2562) &gt;= 7, YEAR(A2562) &amp; "-" &amp; YEAR(A2562) + 1, YEAR(A2562) - 1 &amp; "-" &amp; YEAR(A2562))</f>
        <v>2023-2024</v>
      </c>
      <c r="D2562" t="s">
        <v>147</v>
      </c>
      <c r="E2562" t="s">
        <v>40</v>
      </c>
      <c r="F2562" t="str">
        <f t="shared" ref="F2562:F2625" si="121">IF(G2562="WA","Western Australia",
IF(G2562="NSW","New South Wales",
IF(G2562="QLD","Queensland",
IF(G2562="VIC","Victoria",
IF(G2562="TAS","Tasmania",
IF(G2562="SA","South Australia",
IF(G2562="NT","Northern Territory",
IF(G2562="ACT","Australian Capital Territory",G2562))))))))</f>
        <v>New South Wales</v>
      </c>
      <c r="G2562" t="s">
        <v>10</v>
      </c>
      <c r="H2562">
        <v>2116</v>
      </c>
      <c r="I2562" t="s">
        <v>11</v>
      </c>
      <c r="J2562" t="s">
        <v>27</v>
      </c>
      <c r="K2562" t="s">
        <v>149</v>
      </c>
      <c r="L2562" t="s">
        <v>15</v>
      </c>
      <c r="M2562" s="5">
        <v>268.95999999999998</v>
      </c>
    </row>
    <row r="2563" spans="1:13" x14ac:dyDescent="0.2">
      <c r="A2563" s="2">
        <v>45574</v>
      </c>
      <c r="B2563" s="3">
        <f t="shared" ref="B2563:B2626" si="122">IF(MONTH(A2563)&gt;=7,YEAR(A2563)+1,YEAR(A2563))</f>
        <v>2025</v>
      </c>
      <c r="C2563" t="str">
        <f t="shared" si="120"/>
        <v>2024-2025</v>
      </c>
      <c r="D2563" t="s">
        <v>148</v>
      </c>
      <c r="E2563" t="s">
        <v>111</v>
      </c>
      <c r="F2563" t="str">
        <f t="shared" si="121"/>
        <v>New South Wales</v>
      </c>
      <c r="G2563" t="s">
        <v>10</v>
      </c>
      <c r="H2563">
        <v>2120</v>
      </c>
      <c r="I2563" t="s">
        <v>11</v>
      </c>
      <c r="J2563" t="s">
        <v>27</v>
      </c>
      <c r="K2563" t="s">
        <v>19</v>
      </c>
      <c r="L2563" t="s">
        <v>23</v>
      </c>
      <c r="M2563" s="5">
        <v>269.54000000000002</v>
      </c>
    </row>
    <row r="2564" spans="1:13" x14ac:dyDescent="0.2">
      <c r="A2564" s="2">
        <v>45060</v>
      </c>
      <c r="B2564" s="3">
        <f t="shared" si="122"/>
        <v>2023</v>
      </c>
      <c r="C2564" t="str">
        <f t="shared" si="120"/>
        <v>2022-2023</v>
      </c>
      <c r="D2564" t="s">
        <v>148</v>
      </c>
      <c r="E2564" t="s">
        <v>142</v>
      </c>
      <c r="F2564" t="str">
        <f t="shared" si="121"/>
        <v>Australian Capital Territory</v>
      </c>
      <c r="G2564" t="s">
        <v>80</v>
      </c>
      <c r="H2564">
        <v>2609</v>
      </c>
      <c r="I2564" t="s">
        <v>11</v>
      </c>
      <c r="J2564" t="s">
        <v>58</v>
      </c>
      <c r="K2564" t="s">
        <v>150</v>
      </c>
      <c r="L2564" t="s">
        <v>18</v>
      </c>
      <c r="M2564" s="5">
        <v>269.82</v>
      </c>
    </row>
    <row r="2565" spans="1:13" x14ac:dyDescent="0.2">
      <c r="A2565" s="2">
        <v>45249</v>
      </c>
      <c r="B2565" s="3">
        <f t="shared" si="122"/>
        <v>2024</v>
      </c>
      <c r="C2565" t="str">
        <f t="shared" si="120"/>
        <v>2023-2024</v>
      </c>
      <c r="D2565" t="s">
        <v>147</v>
      </c>
      <c r="E2565" t="s">
        <v>9</v>
      </c>
      <c r="F2565" t="str">
        <f t="shared" si="121"/>
        <v>New South Wales</v>
      </c>
      <c r="G2565" t="s">
        <v>10</v>
      </c>
      <c r="H2565">
        <v>2067</v>
      </c>
      <c r="I2565" t="s">
        <v>11</v>
      </c>
      <c r="J2565" t="s">
        <v>12</v>
      </c>
      <c r="K2565" t="s">
        <v>155</v>
      </c>
      <c r="L2565" t="s">
        <v>20</v>
      </c>
      <c r="M2565" s="5">
        <v>270</v>
      </c>
    </row>
    <row r="2566" spans="1:13" x14ac:dyDescent="0.2">
      <c r="A2566" s="2">
        <v>45543</v>
      </c>
      <c r="B2566" s="3">
        <f t="shared" si="122"/>
        <v>2025</v>
      </c>
      <c r="C2566" t="str">
        <f t="shared" si="120"/>
        <v>2024-2025</v>
      </c>
      <c r="D2566" t="s">
        <v>147</v>
      </c>
      <c r="E2566" t="s">
        <v>62</v>
      </c>
      <c r="F2566" t="str">
        <f t="shared" si="121"/>
        <v>Victoria</v>
      </c>
      <c r="G2566" t="s">
        <v>45</v>
      </c>
      <c r="H2566">
        <v>3134</v>
      </c>
      <c r="I2566" t="s">
        <v>11</v>
      </c>
      <c r="J2566" t="s">
        <v>63</v>
      </c>
      <c r="K2566" t="s">
        <v>153</v>
      </c>
      <c r="L2566" t="s">
        <v>16</v>
      </c>
      <c r="M2566" s="5">
        <v>270.66999999999996</v>
      </c>
    </row>
    <row r="2567" spans="1:13" x14ac:dyDescent="0.2">
      <c r="A2567" s="2">
        <v>44988</v>
      </c>
      <c r="B2567" s="3">
        <f t="shared" si="122"/>
        <v>2023</v>
      </c>
      <c r="C2567" t="str">
        <f t="shared" si="120"/>
        <v>2022-2023</v>
      </c>
      <c r="D2567" t="s">
        <v>148</v>
      </c>
      <c r="E2567" t="s">
        <v>84</v>
      </c>
      <c r="F2567" t="str">
        <f t="shared" si="121"/>
        <v>Queensland</v>
      </c>
      <c r="G2567" t="s">
        <v>35</v>
      </c>
      <c r="H2567">
        <v>4740</v>
      </c>
      <c r="I2567" t="s">
        <v>11</v>
      </c>
      <c r="J2567" t="s">
        <v>51</v>
      </c>
      <c r="K2567" t="s">
        <v>150</v>
      </c>
      <c r="L2567" t="s">
        <v>18</v>
      </c>
      <c r="M2567" s="5">
        <v>270.67999999999995</v>
      </c>
    </row>
    <row r="2568" spans="1:13" x14ac:dyDescent="0.2">
      <c r="A2568" s="2">
        <v>45375</v>
      </c>
      <c r="B2568" s="3">
        <f t="shared" si="122"/>
        <v>2024</v>
      </c>
      <c r="C2568" t="str">
        <f t="shared" si="120"/>
        <v>2023-2024</v>
      </c>
      <c r="D2568" t="s">
        <v>147</v>
      </c>
      <c r="E2568" t="s">
        <v>86</v>
      </c>
      <c r="F2568" t="str">
        <f t="shared" si="121"/>
        <v>New South Wales</v>
      </c>
      <c r="G2568" t="s">
        <v>10</v>
      </c>
      <c r="H2568">
        <v>2064</v>
      </c>
      <c r="I2568" t="s">
        <v>11</v>
      </c>
      <c r="J2568" t="s">
        <v>12</v>
      </c>
      <c r="K2568" t="s">
        <v>156</v>
      </c>
      <c r="L2568" t="s">
        <v>17</v>
      </c>
      <c r="M2568" s="5">
        <v>271.34000000000003</v>
      </c>
    </row>
    <row r="2569" spans="1:13" x14ac:dyDescent="0.2">
      <c r="A2569" s="2">
        <v>45431</v>
      </c>
      <c r="B2569" s="3">
        <f t="shared" si="122"/>
        <v>2024</v>
      </c>
      <c r="C2569" t="str">
        <f t="shared" si="120"/>
        <v>2023-2024</v>
      </c>
      <c r="D2569" t="s">
        <v>147</v>
      </c>
      <c r="E2569" t="s">
        <v>146</v>
      </c>
      <c r="F2569" t="str">
        <f t="shared" si="121"/>
        <v>Victoria</v>
      </c>
      <c r="G2569" t="s">
        <v>45</v>
      </c>
      <c r="H2569">
        <v>3353</v>
      </c>
      <c r="I2569" t="s">
        <v>11</v>
      </c>
      <c r="J2569" t="s">
        <v>60</v>
      </c>
      <c r="K2569" t="s">
        <v>150</v>
      </c>
      <c r="L2569" t="s">
        <v>18</v>
      </c>
      <c r="M2569" s="5">
        <v>271.56</v>
      </c>
    </row>
    <row r="2570" spans="1:13" x14ac:dyDescent="0.2">
      <c r="A2570" s="2">
        <v>45101</v>
      </c>
      <c r="B2570" s="3">
        <f t="shared" si="122"/>
        <v>2023</v>
      </c>
      <c r="C2570" t="str">
        <f t="shared" si="120"/>
        <v>2022-2023</v>
      </c>
      <c r="D2570" t="s">
        <v>147</v>
      </c>
      <c r="E2570" t="s">
        <v>146</v>
      </c>
      <c r="F2570" t="str">
        <f t="shared" si="121"/>
        <v>Victoria</v>
      </c>
      <c r="G2570" t="s">
        <v>45</v>
      </c>
      <c r="H2570">
        <v>3353</v>
      </c>
      <c r="I2570" t="s">
        <v>11</v>
      </c>
      <c r="J2570" t="s">
        <v>60</v>
      </c>
      <c r="K2570" t="s">
        <v>153</v>
      </c>
      <c r="L2570" t="s">
        <v>16</v>
      </c>
      <c r="M2570" s="5">
        <v>272.20999999999998</v>
      </c>
    </row>
    <row r="2571" spans="1:13" x14ac:dyDescent="0.2">
      <c r="A2571" s="2">
        <v>45409</v>
      </c>
      <c r="B2571" s="3">
        <f t="shared" si="122"/>
        <v>2024</v>
      </c>
      <c r="C2571" t="str">
        <f t="shared" si="120"/>
        <v>2023-2024</v>
      </c>
      <c r="D2571" t="s">
        <v>147</v>
      </c>
      <c r="E2571" t="s">
        <v>133</v>
      </c>
      <c r="F2571" t="str">
        <f t="shared" si="121"/>
        <v>Queensland</v>
      </c>
      <c r="G2571" t="s">
        <v>35</v>
      </c>
      <c r="H2571">
        <v>4305</v>
      </c>
      <c r="I2571" t="s">
        <v>11</v>
      </c>
      <c r="J2571" t="s">
        <v>104</v>
      </c>
      <c r="K2571" t="s">
        <v>150</v>
      </c>
      <c r="L2571" t="s">
        <v>18</v>
      </c>
      <c r="M2571" s="5">
        <v>273.69</v>
      </c>
    </row>
    <row r="2572" spans="1:13" x14ac:dyDescent="0.2">
      <c r="A2572" s="2">
        <v>45459</v>
      </c>
      <c r="B2572" s="3">
        <f t="shared" si="122"/>
        <v>2024</v>
      </c>
      <c r="C2572" t="str">
        <f t="shared" si="120"/>
        <v>2023-2024</v>
      </c>
      <c r="D2572" t="s">
        <v>147</v>
      </c>
      <c r="E2572" t="s">
        <v>128</v>
      </c>
      <c r="F2572" t="str">
        <f t="shared" si="121"/>
        <v>Western Australia</v>
      </c>
      <c r="G2572" t="s">
        <v>48</v>
      </c>
      <c r="H2572">
        <v>6027</v>
      </c>
      <c r="I2572" t="s">
        <v>11</v>
      </c>
      <c r="J2572" t="s">
        <v>49</v>
      </c>
      <c r="K2572" t="s">
        <v>149</v>
      </c>
      <c r="L2572" t="s">
        <v>15</v>
      </c>
      <c r="M2572" s="5">
        <v>273.72000000000003</v>
      </c>
    </row>
    <row r="2573" spans="1:13" x14ac:dyDescent="0.2">
      <c r="A2573" s="2">
        <v>44965</v>
      </c>
      <c r="B2573" s="3">
        <f t="shared" si="122"/>
        <v>2023</v>
      </c>
      <c r="C2573" t="str">
        <f t="shared" si="120"/>
        <v>2022-2023</v>
      </c>
      <c r="D2573" t="s">
        <v>147</v>
      </c>
      <c r="E2573" t="s">
        <v>138</v>
      </c>
      <c r="F2573" t="str">
        <f t="shared" si="121"/>
        <v>Queensland</v>
      </c>
      <c r="G2573" t="s">
        <v>35</v>
      </c>
      <c r="H2573">
        <v>4558</v>
      </c>
      <c r="I2573" t="s">
        <v>11</v>
      </c>
      <c r="J2573" t="s">
        <v>120</v>
      </c>
      <c r="K2573" t="s">
        <v>149</v>
      </c>
      <c r="L2573" t="s">
        <v>15</v>
      </c>
      <c r="M2573" s="5">
        <v>274.45</v>
      </c>
    </row>
    <row r="2574" spans="1:13" x14ac:dyDescent="0.2">
      <c r="A2574" s="2">
        <v>45156</v>
      </c>
      <c r="B2574" s="3">
        <f t="shared" si="122"/>
        <v>2024</v>
      </c>
      <c r="C2574" t="str">
        <f t="shared" si="120"/>
        <v>2023-2024</v>
      </c>
      <c r="D2574" t="s">
        <v>148</v>
      </c>
      <c r="E2574" t="s">
        <v>81</v>
      </c>
      <c r="F2574" t="str">
        <f t="shared" si="121"/>
        <v>New South Wales</v>
      </c>
      <c r="G2574" t="s">
        <v>10</v>
      </c>
      <c r="H2574">
        <v>2485</v>
      </c>
      <c r="I2574" t="s">
        <v>11</v>
      </c>
      <c r="J2574" t="s">
        <v>68</v>
      </c>
      <c r="K2574" t="s">
        <v>156</v>
      </c>
      <c r="L2574" t="s">
        <v>17</v>
      </c>
      <c r="M2574" s="5">
        <v>274.88</v>
      </c>
    </row>
    <row r="2575" spans="1:13" x14ac:dyDescent="0.2">
      <c r="A2575" s="2">
        <v>45208</v>
      </c>
      <c r="B2575" s="3">
        <f t="shared" si="122"/>
        <v>2024</v>
      </c>
      <c r="C2575" t="str">
        <f t="shared" si="120"/>
        <v>2023-2024</v>
      </c>
      <c r="D2575" t="s">
        <v>147</v>
      </c>
      <c r="E2575" t="s">
        <v>40</v>
      </c>
      <c r="F2575" t="str">
        <f t="shared" si="121"/>
        <v>New South Wales</v>
      </c>
      <c r="G2575" t="s">
        <v>10</v>
      </c>
      <c r="H2575">
        <v>2116</v>
      </c>
      <c r="I2575" t="s">
        <v>11</v>
      </c>
      <c r="J2575" t="s">
        <v>27</v>
      </c>
      <c r="K2575" t="s">
        <v>149</v>
      </c>
      <c r="L2575" t="s">
        <v>15</v>
      </c>
      <c r="M2575" s="5">
        <v>275.64000000000004</v>
      </c>
    </row>
    <row r="2576" spans="1:13" x14ac:dyDescent="0.2">
      <c r="A2576" s="2">
        <v>45429</v>
      </c>
      <c r="B2576" s="3">
        <f t="shared" si="122"/>
        <v>2024</v>
      </c>
      <c r="C2576" t="str">
        <f t="shared" si="120"/>
        <v>2023-2024</v>
      </c>
      <c r="D2576" t="s">
        <v>147</v>
      </c>
      <c r="E2576" t="s">
        <v>85</v>
      </c>
      <c r="F2576" t="str">
        <f t="shared" si="121"/>
        <v>Queensland</v>
      </c>
      <c r="G2576" t="s">
        <v>35</v>
      </c>
      <c r="H2576">
        <v>4883</v>
      </c>
      <c r="I2576" t="s">
        <v>11</v>
      </c>
      <c r="J2576" t="s">
        <v>36</v>
      </c>
      <c r="K2576" t="s">
        <v>150</v>
      </c>
      <c r="L2576" t="s">
        <v>18</v>
      </c>
      <c r="M2576" s="5">
        <v>275.64999999999998</v>
      </c>
    </row>
    <row r="2577" spans="1:13" x14ac:dyDescent="0.2">
      <c r="A2577" s="2">
        <v>45134</v>
      </c>
      <c r="B2577" s="3">
        <f t="shared" si="122"/>
        <v>2024</v>
      </c>
      <c r="C2577" t="str">
        <f t="shared" si="120"/>
        <v>2023-2024</v>
      </c>
      <c r="D2577" t="s">
        <v>147</v>
      </c>
      <c r="E2577" t="s">
        <v>89</v>
      </c>
      <c r="F2577" t="str">
        <f t="shared" si="121"/>
        <v>Queensland</v>
      </c>
      <c r="G2577" t="s">
        <v>35</v>
      </c>
      <c r="H2577">
        <v>4655</v>
      </c>
      <c r="I2577" t="s">
        <v>11</v>
      </c>
      <c r="J2577" t="s">
        <v>51</v>
      </c>
      <c r="K2577" t="s">
        <v>155</v>
      </c>
      <c r="L2577" t="s">
        <v>20</v>
      </c>
      <c r="M2577" s="5">
        <v>275.93999999999994</v>
      </c>
    </row>
    <row r="2578" spans="1:13" x14ac:dyDescent="0.2">
      <c r="A2578" s="2">
        <v>45613</v>
      </c>
      <c r="B2578" s="3">
        <f t="shared" si="122"/>
        <v>2025</v>
      </c>
      <c r="C2578" t="str">
        <f t="shared" si="120"/>
        <v>2024-2025</v>
      </c>
      <c r="D2578" t="s">
        <v>147</v>
      </c>
      <c r="E2578" t="s">
        <v>54</v>
      </c>
      <c r="F2578" t="str">
        <f t="shared" si="121"/>
        <v>Victoria</v>
      </c>
      <c r="G2578" t="s">
        <v>45</v>
      </c>
      <c r="H2578">
        <v>3977</v>
      </c>
      <c r="I2578" t="s">
        <v>11</v>
      </c>
      <c r="J2578" t="s">
        <v>55</v>
      </c>
      <c r="K2578" t="s">
        <v>153</v>
      </c>
      <c r="L2578" t="s">
        <v>16</v>
      </c>
      <c r="M2578" s="5">
        <v>276.24</v>
      </c>
    </row>
    <row r="2579" spans="1:13" x14ac:dyDescent="0.2">
      <c r="A2579" s="2">
        <v>45414</v>
      </c>
      <c r="B2579" s="3">
        <f t="shared" si="122"/>
        <v>2024</v>
      </c>
      <c r="C2579" t="str">
        <f t="shared" si="120"/>
        <v>2023-2024</v>
      </c>
      <c r="D2579" t="s">
        <v>147</v>
      </c>
      <c r="E2579" t="s">
        <v>34</v>
      </c>
      <c r="F2579" t="str">
        <f t="shared" si="121"/>
        <v>Queensland</v>
      </c>
      <c r="G2579" t="s">
        <v>35</v>
      </c>
      <c r="H2579">
        <v>4802</v>
      </c>
      <c r="I2579" t="s">
        <v>11</v>
      </c>
      <c r="J2579" t="s">
        <v>36</v>
      </c>
      <c r="K2579" t="s">
        <v>153</v>
      </c>
      <c r="L2579" t="s">
        <v>16</v>
      </c>
      <c r="M2579" s="5">
        <v>276.27</v>
      </c>
    </row>
    <row r="2580" spans="1:13" x14ac:dyDescent="0.2">
      <c r="A2580" s="2">
        <v>45306</v>
      </c>
      <c r="B2580" s="3">
        <f t="shared" si="122"/>
        <v>2024</v>
      </c>
      <c r="C2580" t="str">
        <f t="shared" si="120"/>
        <v>2023-2024</v>
      </c>
      <c r="D2580" t="s">
        <v>147</v>
      </c>
      <c r="E2580" t="s">
        <v>109</v>
      </c>
      <c r="F2580" t="str">
        <f t="shared" si="121"/>
        <v>New South Wales</v>
      </c>
      <c r="G2580" t="s">
        <v>10</v>
      </c>
      <c r="H2580">
        <v>2480</v>
      </c>
      <c r="I2580" t="s">
        <v>11</v>
      </c>
      <c r="J2580" t="s">
        <v>68</v>
      </c>
      <c r="K2580" t="s">
        <v>19</v>
      </c>
      <c r="L2580" t="s">
        <v>23</v>
      </c>
      <c r="M2580" s="5">
        <v>276.58000000000004</v>
      </c>
    </row>
    <row r="2581" spans="1:13" x14ac:dyDescent="0.2">
      <c r="A2581" s="2">
        <v>45639</v>
      </c>
      <c r="B2581" s="3">
        <f t="shared" si="122"/>
        <v>2025</v>
      </c>
      <c r="C2581" t="str">
        <f t="shared" si="120"/>
        <v>2024-2025</v>
      </c>
      <c r="D2581" t="s">
        <v>147</v>
      </c>
      <c r="E2581" t="s">
        <v>121</v>
      </c>
      <c r="F2581" t="str">
        <f t="shared" si="121"/>
        <v>Queensland</v>
      </c>
      <c r="G2581" t="s">
        <v>35</v>
      </c>
      <c r="H2581">
        <v>4700</v>
      </c>
      <c r="I2581" t="s">
        <v>11</v>
      </c>
      <c r="J2581" t="s">
        <v>51</v>
      </c>
      <c r="K2581" t="s">
        <v>154</v>
      </c>
      <c r="L2581" t="s">
        <v>14</v>
      </c>
      <c r="M2581" s="5">
        <v>276.71000000000004</v>
      </c>
    </row>
    <row r="2582" spans="1:13" x14ac:dyDescent="0.2">
      <c r="A2582" s="2">
        <v>45144</v>
      </c>
      <c r="B2582" s="3">
        <f t="shared" si="122"/>
        <v>2024</v>
      </c>
      <c r="C2582" t="str">
        <f t="shared" si="120"/>
        <v>2023-2024</v>
      </c>
      <c r="D2582" t="s">
        <v>147</v>
      </c>
      <c r="E2582" t="s">
        <v>67</v>
      </c>
      <c r="F2582" t="str">
        <f t="shared" si="121"/>
        <v>New South Wales</v>
      </c>
      <c r="G2582" t="s">
        <v>10</v>
      </c>
      <c r="H2582">
        <v>2478</v>
      </c>
      <c r="I2582" t="s">
        <v>11</v>
      </c>
      <c r="J2582" t="s">
        <v>68</v>
      </c>
      <c r="K2582" t="s">
        <v>154</v>
      </c>
      <c r="L2582" t="s">
        <v>14</v>
      </c>
      <c r="M2582" s="5">
        <v>277.02999999999997</v>
      </c>
    </row>
    <row r="2583" spans="1:13" x14ac:dyDescent="0.2">
      <c r="A2583" s="2">
        <v>45098</v>
      </c>
      <c r="B2583" s="3">
        <f t="shared" si="122"/>
        <v>2023</v>
      </c>
      <c r="C2583" t="str">
        <f t="shared" si="120"/>
        <v>2022-2023</v>
      </c>
      <c r="D2583" t="s">
        <v>147</v>
      </c>
      <c r="E2583" t="s">
        <v>96</v>
      </c>
      <c r="F2583" t="str">
        <f t="shared" si="121"/>
        <v>Western Australia</v>
      </c>
      <c r="G2583" t="s">
        <v>48</v>
      </c>
      <c r="H2583">
        <v>6330</v>
      </c>
      <c r="I2583" t="s">
        <v>11</v>
      </c>
      <c r="J2583" t="s">
        <v>94</v>
      </c>
      <c r="K2583" t="s">
        <v>154</v>
      </c>
      <c r="L2583" t="s">
        <v>14</v>
      </c>
      <c r="M2583" s="5">
        <v>277.34999999999997</v>
      </c>
    </row>
    <row r="2584" spans="1:13" x14ac:dyDescent="0.2">
      <c r="A2584" s="2">
        <v>45552</v>
      </c>
      <c r="B2584" s="3">
        <f t="shared" si="122"/>
        <v>2025</v>
      </c>
      <c r="C2584" t="str">
        <f t="shared" si="120"/>
        <v>2024-2025</v>
      </c>
      <c r="D2584" t="s">
        <v>147</v>
      </c>
      <c r="E2584" t="s">
        <v>115</v>
      </c>
      <c r="F2584" t="str">
        <f t="shared" si="121"/>
        <v>Western Australia</v>
      </c>
      <c r="G2584" t="s">
        <v>48</v>
      </c>
      <c r="H2584">
        <v>6280</v>
      </c>
      <c r="I2584" t="s">
        <v>11</v>
      </c>
      <c r="J2584" t="s">
        <v>94</v>
      </c>
      <c r="K2584" t="s">
        <v>151</v>
      </c>
      <c r="L2584" t="s">
        <v>21</v>
      </c>
      <c r="M2584" s="5">
        <v>277.65999999999997</v>
      </c>
    </row>
    <row r="2585" spans="1:13" x14ac:dyDescent="0.2">
      <c r="A2585" s="2">
        <v>45344</v>
      </c>
      <c r="B2585" s="3">
        <f t="shared" si="122"/>
        <v>2024</v>
      </c>
      <c r="C2585" t="str">
        <f t="shared" si="120"/>
        <v>2023-2024</v>
      </c>
      <c r="D2585" t="s">
        <v>148</v>
      </c>
      <c r="E2585" t="s">
        <v>88</v>
      </c>
      <c r="F2585" t="str">
        <f t="shared" si="121"/>
        <v>South Australia</v>
      </c>
      <c r="G2585" t="s">
        <v>32</v>
      </c>
      <c r="H2585">
        <v>5011</v>
      </c>
      <c r="I2585" t="s">
        <v>11</v>
      </c>
      <c r="J2585" t="s">
        <v>33</v>
      </c>
      <c r="K2585" t="s">
        <v>154</v>
      </c>
      <c r="L2585" t="s">
        <v>14</v>
      </c>
      <c r="M2585" s="5">
        <v>277.74</v>
      </c>
    </row>
    <row r="2586" spans="1:13" x14ac:dyDescent="0.2">
      <c r="A2586" s="2">
        <v>45264</v>
      </c>
      <c r="B2586" s="3">
        <f t="shared" si="122"/>
        <v>2024</v>
      </c>
      <c r="C2586" t="str">
        <f t="shared" si="120"/>
        <v>2023-2024</v>
      </c>
      <c r="D2586" t="s">
        <v>148</v>
      </c>
      <c r="E2586" t="s">
        <v>123</v>
      </c>
      <c r="F2586" t="str">
        <f t="shared" si="121"/>
        <v>Western Australia</v>
      </c>
      <c r="G2586" t="s">
        <v>48</v>
      </c>
      <c r="H2586">
        <v>6109</v>
      </c>
      <c r="I2586" t="s">
        <v>11</v>
      </c>
      <c r="J2586" t="s">
        <v>94</v>
      </c>
      <c r="K2586" t="s">
        <v>151</v>
      </c>
      <c r="L2586" t="s">
        <v>21</v>
      </c>
      <c r="M2586" s="5">
        <v>278.97000000000003</v>
      </c>
    </row>
    <row r="2587" spans="1:13" x14ac:dyDescent="0.2">
      <c r="A2587" s="2">
        <v>45195</v>
      </c>
      <c r="B2587" s="3">
        <f t="shared" si="122"/>
        <v>2024</v>
      </c>
      <c r="C2587" t="str">
        <f t="shared" si="120"/>
        <v>2023-2024</v>
      </c>
      <c r="D2587" t="s">
        <v>148</v>
      </c>
      <c r="E2587" t="s">
        <v>41</v>
      </c>
      <c r="F2587" t="str">
        <f t="shared" si="121"/>
        <v>New South Wales</v>
      </c>
      <c r="G2587" t="s">
        <v>10</v>
      </c>
      <c r="H2587">
        <v>2830</v>
      </c>
      <c r="I2587" t="s">
        <v>11</v>
      </c>
      <c r="J2587" t="s">
        <v>25</v>
      </c>
      <c r="K2587" t="s">
        <v>150</v>
      </c>
      <c r="L2587" t="s">
        <v>18</v>
      </c>
      <c r="M2587" s="5">
        <v>279</v>
      </c>
    </row>
    <row r="2588" spans="1:13" x14ac:dyDescent="0.2">
      <c r="A2588" s="2">
        <v>45134</v>
      </c>
      <c r="B2588" s="3">
        <f t="shared" si="122"/>
        <v>2024</v>
      </c>
      <c r="C2588" t="str">
        <f t="shared" si="120"/>
        <v>2023-2024</v>
      </c>
      <c r="D2588" t="s">
        <v>147</v>
      </c>
      <c r="E2588" t="s">
        <v>59</v>
      </c>
      <c r="F2588" t="str">
        <f t="shared" si="121"/>
        <v>Victoria</v>
      </c>
      <c r="G2588" t="s">
        <v>45</v>
      </c>
      <c r="H2588">
        <v>3280</v>
      </c>
      <c r="I2588" t="s">
        <v>11</v>
      </c>
      <c r="J2588" t="s">
        <v>60</v>
      </c>
      <c r="K2588" t="s">
        <v>150</v>
      </c>
      <c r="L2588" t="s">
        <v>18</v>
      </c>
      <c r="M2588" s="5">
        <v>279.65999999999997</v>
      </c>
    </row>
    <row r="2589" spans="1:13" x14ac:dyDescent="0.2">
      <c r="A2589" s="2">
        <v>45275</v>
      </c>
      <c r="B2589" s="3">
        <f t="shared" si="122"/>
        <v>2024</v>
      </c>
      <c r="C2589" t="str">
        <f t="shared" si="120"/>
        <v>2023-2024</v>
      </c>
      <c r="D2589" t="s">
        <v>147</v>
      </c>
      <c r="E2589" t="s">
        <v>144</v>
      </c>
      <c r="F2589" t="str">
        <f t="shared" si="121"/>
        <v>Queensland</v>
      </c>
      <c r="G2589" t="s">
        <v>35</v>
      </c>
      <c r="H2589">
        <v>4566</v>
      </c>
      <c r="I2589" t="s">
        <v>11</v>
      </c>
      <c r="J2589" t="s">
        <v>120</v>
      </c>
      <c r="K2589" t="s">
        <v>150</v>
      </c>
      <c r="L2589" t="s">
        <v>18</v>
      </c>
      <c r="M2589" s="5">
        <v>279.74</v>
      </c>
    </row>
    <row r="2590" spans="1:13" x14ac:dyDescent="0.2">
      <c r="A2590" s="2">
        <v>45099</v>
      </c>
      <c r="B2590" s="3">
        <f t="shared" si="122"/>
        <v>2023</v>
      </c>
      <c r="C2590" t="str">
        <f t="shared" si="120"/>
        <v>2022-2023</v>
      </c>
      <c r="D2590" t="s">
        <v>147</v>
      </c>
      <c r="E2590" t="s">
        <v>138</v>
      </c>
      <c r="F2590" t="str">
        <f t="shared" si="121"/>
        <v>Queensland</v>
      </c>
      <c r="G2590" t="s">
        <v>35</v>
      </c>
      <c r="H2590">
        <v>4558</v>
      </c>
      <c r="I2590" t="s">
        <v>11</v>
      </c>
      <c r="J2590" t="s">
        <v>120</v>
      </c>
      <c r="K2590" t="s">
        <v>153</v>
      </c>
      <c r="L2590" t="s">
        <v>16</v>
      </c>
      <c r="M2590" s="5">
        <v>280.56</v>
      </c>
    </row>
    <row r="2591" spans="1:13" x14ac:dyDescent="0.2">
      <c r="A2591" s="2">
        <v>45026</v>
      </c>
      <c r="B2591" s="3">
        <f t="shared" si="122"/>
        <v>2023</v>
      </c>
      <c r="C2591" t="str">
        <f t="shared" si="120"/>
        <v>2022-2023</v>
      </c>
      <c r="D2591" t="s">
        <v>147</v>
      </c>
      <c r="E2591" t="s">
        <v>72</v>
      </c>
      <c r="F2591" t="str">
        <f t="shared" si="121"/>
        <v>Western Australia</v>
      </c>
      <c r="G2591" t="s">
        <v>48</v>
      </c>
      <c r="H2591">
        <v>6010</v>
      </c>
      <c r="I2591" t="s">
        <v>11</v>
      </c>
      <c r="J2591" t="s">
        <v>49</v>
      </c>
      <c r="K2591" t="s">
        <v>155</v>
      </c>
      <c r="L2591" t="s">
        <v>20</v>
      </c>
      <c r="M2591" s="5">
        <v>281.53000000000003</v>
      </c>
    </row>
    <row r="2592" spans="1:13" x14ac:dyDescent="0.2">
      <c r="A2592" s="2">
        <v>45475</v>
      </c>
      <c r="B2592" s="3">
        <f t="shared" si="122"/>
        <v>2025</v>
      </c>
      <c r="C2592" t="str">
        <f t="shared" si="120"/>
        <v>2024-2025</v>
      </c>
      <c r="D2592" t="s">
        <v>148</v>
      </c>
      <c r="E2592" t="s">
        <v>129</v>
      </c>
      <c r="F2592" t="str">
        <f t="shared" si="121"/>
        <v>Tasmania</v>
      </c>
      <c r="G2592" t="s">
        <v>70</v>
      </c>
      <c r="H2592">
        <v>7010</v>
      </c>
      <c r="I2592" t="s">
        <v>11</v>
      </c>
      <c r="J2592" t="s">
        <v>71</v>
      </c>
      <c r="K2592" t="s">
        <v>150</v>
      </c>
      <c r="L2592" t="s">
        <v>18</v>
      </c>
      <c r="M2592" s="5">
        <v>281.58</v>
      </c>
    </row>
    <row r="2593" spans="1:13" x14ac:dyDescent="0.2">
      <c r="A2593" s="2">
        <v>45556</v>
      </c>
      <c r="B2593" s="3">
        <f t="shared" si="122"/>
        <v>2025</v>
      </c>
      <c r="C2593" t="str">
        <f t="shared" si="120"/>
        <v>2024-2025</v>
      </c>
      <c r="D2593" t="s">
        <v>147</v>
      </c>
      <c r="E2593" t="s">
        <v>113</v>
      </c>
      <c r="F2593" t="str">
        <f t="shared" si="121"/>
        <v>Queensland</v>
      </c>
      <c r="G2593" t="s">
        <v>35</v>
      </c>
      <c r="H2593">
        <v>4215</v>
      </c>
      <c r="I2593" t="s">
        <v>11</v>
      </c>
      <c r="J2593" t="s">
        <v>104</v>
      </c>
      <c r="K2593" t="s">
        <v>153</v>
      </c>
      <c r="L2593" t="s">
        <v>16</v>
      </c>
      <c r="M2593" s="5">
        <v>281.81</v>
      </c>
    </row>
    <row r="2594" spans="1:13" x14ac:dyDescent="0.2">
      <c r="A2594" s="2">
        <v>45596</v>
      </c>
      <c r="B2594" s="3">
        <f t="shared" si="122"/>
        <v>2025</v>
      </c>
      <c r="C2594" t="str">
        <f t="shared" si="120"/>
        <v>2024-2025</v>
      </c>
      <c r="D2594" t="s">
        <v>148</v>
      </c>
      <c r="E2594" t="s">
        <v>136</v>
      </c>
      <c r="F2594" t="str">
        <f t="shared" si="121"/>
        <v>Victoria</v>
      </c>
      <c r="G2594" t="s">
        <v>45</v>
      </c>
      <c r="H2594">
        <v>3175</v>
      </c>
      <c r="I2594" t="s">
        <v>11</v>
      </c>
      <c r="J2594" t="s">
        <v>63</v>
      </c>
      <c r="K2594" t="s">
        <v>153</v>
      </c>
      <c r="L2594" t="s">
        <v>16</v>
      </c>
      <c r="M2594" s="5">
        <v>281.90999999999997</v>
      </c>
    </row>
    <row r="2595" spans="1:13" x14ac:dyDescent="0.2">
      <c r="A2595" s="2">
        <v>45022</v>
      </c>
      <c r="B2595" s="3">
        <f t="shared" si="122"/>
        <v>2023</v>
      </c>
      <c r="C2595" t="str">
        <f t="shared" si="120"/>
        <v>2022-2023</v>
      </c>
      <c r="D2595" t="s">
        <v>147</v>
      </c>
      <c r="E2595" t="s">
        <v>42</v>
      </c>
      <c r="F2595" t="str">
        <f t="shared" si="121"/>
        <v>Queensland</v>
      </c>
      <c r="G2595" t="s">
        <v>35</v>
      </c>
      <c r="H2595">
        <v>4053</v>
      </c>
      <c r="I2595" t="s">
        <v>11</v>
      </c>
      <c r="J2595" t="s">
        <v>43</v>
      </c>
      <c r="K2595" t="s">
        <v>155</v>
      </c>
      <c r="L2595" t="s">
        <v>20</v>
      </c>
      <c r="M2595" s="5">
        <v>281.91000000000003</v>
      </c>
    </row>
    <row r="2596" spans="1:13" x14ac:dyDescent="0.2">
      <c r="A2596" s="2">
        <v>45438</v>
      </c>
      <c r="B2596" s="3">
        <f t="shared" si="122"/>
        <v>2024</v>
      </c>
      <c r="C2596" t="str">
        <f t="shared" si="120"/>
        <v>2023-2024</v>
      </c>
      <c r="D2596" t="s">
        <v>148</v>
      </c>
      <c r="E2596" t="s">
        <v>87</v>
      </c>
      <c r="F2596" t="str">
        <f t="shared" si="121"/>
        <v>New South Wales</v>
      </c>
      <c r="G2596" t="s">
        <v>10</v>
      </c>
      <c r="H2596">
        <v>2790</v>
      </c>
      <c r="I2596" t="s">
        <v>11</v>
      </c>
      <c r="J2596" t="s">
        <v>25</v>
      </c>
      <c r="K2596" t="s">
        <v>155</v>
      </c>
      <c r="L2596" t="s">
        <v>20</v>
      </c>
      <c r="M2596" s="5">
        <v>281.92</v>
      </c>
    </row>
    <row r="2597" spans="1:13" x14ac:dyDescent="0.2">
      <c r="A2597" s="2">
        <v>45355</v>
      </c>
      <c r="B2597" s="3">
        <f t="shared" si="122"/>
        <v>2024</v>
      </c>
      <c r="C2597" t="str">
        <f t="shared" si="120"/>
        <v>2023-2024</v>
      </c>
      <c r="D2597" t="s">
        <v>147</v>
      </c>
      <c r="E2597" t="s">
        <v>126</v>
      </c>
      <c r="F2597" t="str">
        <f t="shared" si="121"/>
        <v>Queensland</v>
      </c>
      <c r="G2597" t="s">
        <v>35</v>
      </c>
      <c r="H2597">
        <v>4551</v>
      </c>
      <c r="I2597" t="s">
        <v>11</v>
      </c>
      <c r="J2597" t="s">
        <v>120</v>
      </c>
      <c r="K2597" t="s">
        <v>153</v>
      </c>
      <c r="L2597" t="s">
        <v>16</v>
      </c>
      <c r="M2597" s="5">
        <v>282.05</v>
      </c>
    </row>
    <row r="2598" spans="1:13" x14ac:dyDescent="0.2">
      <c r="A2598" s="2">
        <v>45112</v>
      </c>
      <c r="B2598" s="3">
        <f t="shared" si="122"/>
        <v>2024</v>
      </c>
      <c r="C2598" t="str">
        <f t="shared" si="120"/>
        <v>2023-2024</v>
      </c>
      <c r="D2598" t="s">
        <v>147</v>
      </c>
      <c r="E2598" t="s">
        <v>127</v>
      </c>
      <c r="F2598" t="str">
        <f t="shared" si="121"/>
        <v>New South Wales</v>
      </c>
      <c r="G2598" t="s">
        <v>10</v>
      </c>
      <c r="H2598">
        <v>2131</v>
      </c>
      <c r="I2598" t="s">
        <v>11</v>
      </c>
      <c r="J2598" t="s">
        <v>27</v>
      </c>
      <c r="K2598" t="s">
        <v>149</v>
      </c>
      <c r="L2598" t="s">
        <v>15</v>
      </c>
      <c r="M2598" s="5">
        <v>282.45999999999998</v>
      </c>
    </row>
    <row r="2599" spans="1:13" x14ac:dyDescent="0.2">
      <c r="A2599" s="2">
        <v>45395</v>
      </c>
      <c r="B2599" s="3">
        <f t="shared" si="122"/>
        <v>2024</v>
      </c>
      <c r="C2599" t="str">
        <f t="shared" si="120"/>
        <v>2023-2024</v>
      </c>
      <c r="D2599" t="s">
        <v>148</v>
      </c>
      <c r="E2599" t="s">
        <v>141</v>
      </c>
      <c r="F2599" t="str">
        <f t="shared" si="121"/>
        <v>Western Australia</v>
      </c>
      <c r="G2599" t="s">
        <v>48</v>
      </c>
      <c r="H2599">
        <v>6052</v>
      </c>
      <c r="I2599" t="s">
        <v>11</v>
      </c>
      <c r="J2599" t="s">
        <v>49</v>
      </c>
      <c r="K2599" t="s">
        <v>155</v>
      </c>
      <c r="L2599" t="s">
        <v>20</v>
      </c>
      <c r="M2599" s="5">
        <v>282.81</v>
      </c>
    </row>
    <row r="2600" spans="1:13" x14ac:dyDescent="0.2">
      <c r="A2600" s="2">
        <v>45167</v>
      </c>
      <c r="B2600" s="3">
        <f t="shared" si="122"/>
        <v>2024</v>
      </c>
      <c r="C2600" t="str">
        <f t="shared" si="120"/>
        <v>2023-2024</v>
      </c>
      <c r="D2600" t="s">
        <v>147</v>
      </c>
      <c r="E2600" t="s">
        <v>56</v>
      </c>
      <c r="F2600" t="str">
        <f t="shared" si="121"/>
        <v>Northern Territory</v>
      </c>
      <c r="G2600" t="s">
        <v>29</v>
      </c>
      <c r="H2600">
        <v>870</v>
      </c>
      <c r="I2600" t="s">
        <v>11</v>
      </c>
      <c r="J2600" t="s">
        <v>30</v>
      </c>
      <c r="K2600" t="s">
        <v>150</v>
      </c>
      <c r="L2600" t="s">
        <v>18</v>
      </c>
      <c r="M2600" s="5">
        <v>283.02999999999997</v>
      </c>
    </row>
    <row r="2601" spans="1:13" x14ac:dyDescent="0.2">
      <c r="A2601" s="2">
        <v>45640</v>
      </c>
      <c r="B2601" s="3">
        <f t="shared" si="122"/>
        <v>2025</v>
      </c>
      <c r="C2601" t="str">
        <f t="shared" si="120"/>
        <v>2024-2025</v>
      </c>
      <c r="D2601" t="s">
        <v>147</v>
      </c>
      <c r="E2601" t="s">
        <v>122</v>
      </c>
      <c r="F2601" t="str">
        <f t="shared" si="121"/>
        <v>New South Wales</v>
      </c>
      <c r="G2601" t="s">
        <v>10</v>
      </c>
      <c r="H2601">
        <v>2650</v>
      </c>
      <c r="I2601" t="s">
        <v>11</v>
      </c>
      <c r="J2601" t="s">
        <v>25</v>
      </c>
      <c r="K2601" t="s">
        <v>149</v>
      </c>
      <c r="L2601" t="s">
        <v>15</v>
      </c>
      <c r="M2601" s="5">
        <v>283.23</v>
      </c>
    </row>
    <row r="2602" spans="1:13" x14ac:dyDescent="0.2">
      <c r="A2602" s="2">
        <v>45230</v>
      </c>
      <c r="B2602" s="3">
        <f t="shared" si="122"/>
        <v>2024</v>
      </c>
      <c r="C2602" t="str">
        <f t="shared" si="120"/>
        <v>2023-2024</v>
      </c>
      <c r="D2602" t="s">
        <v>147</v>
      </c>
      <c r="E2602" t="s">
        <v>113</v>
      </c>
      <c r="F2602" t="str">
        <f t="shared" si="121"/>
        <v>Queensland</v>
      </c>
      <c r="G2602" t="s">
        <v>35</v>
      </c>
      <c r="H2602">
        <v>4215</v>
      </c>
      <c r="I2602" t="s">
        <v>11</v>
      </c>
      <c r="J2602" t="s">
        <v>104</v>
      </c>
      <c r="K2602" t="s">
        <v>19</v>
      </c>
      <c r="L2602" t="s">
        <v>23</v>
      </c>
      <c r="M2602" s="5">
        <v>283.61</v>
      </c>
    </row>
    <row r="2603" spans="1:13" x14ac:dyDescent="0.2">
      <c r="A2603" s="2">
        <v>45608</v>
      </c>
      <c r="B2603" s="3">
        <f t="shared" si="122"/>
        <v>2025</v>
      </c>
      <c r="C2603" t="str">
        <f t="shared" si="120"/>
        <v>2024-2025</v>
      </c>
      <c r="D2603" t="s">
        <v>148</v>
      </c>
      <c r="E2603" t="s">
        <v>61</v>
      </c>
      <c r="F2603" t="str">
        <f t="shared" si="121"/>
        <v>New South Wales</v>
      </c>
      <c r="G2603" t="s">
        <v>10</v>
      </c>
      <c r="H2603">
        <v>2539</v>
      </c>
      <c r="I2603" t="s">
        <v>11</v>
      </c>
      <c r="J2603" t="s">
        <v>58</v>
      </c>
      <c r="K2603" t="s">
        <v>155</v>
      </c>
      <c r="L2603" t="s">
        <v>20</v>
      </c>
      <c r="M2603" s="5">
        <v>284.16999999999996</v>
      </c>
    </row>
    <row r="2604" spans="1:13" x14ac:dyDescent="0.2">
      <c r="A2604" s="2">
        <v>45561</v>
      </c>
      <c r="B2604" s="3">
        <f t="shared" si="122"/>
        <v>2025</v>
      </c>
      <c r="C2604" t="str">
        <f t="shared" si="120"/>
        <v>2024-2025</v>
      </c>
      <c r="D2604" t="s">
        <v>147</v>
      </c>
      <c r="E2604" t="s">
        <v>132</v>
      </c>
      <c r="F2604" t="str">
        <f t="shared" si="121"/>
        <v>New South Wales</v>
      </c>
      <c r="G2604" t="s">
        <v>10</v>
      </c>
      <c r="H2604">
        <v>2800</v>
      </c>
      <c r="I2604" t="s">
        <v>11</v>
      </c>
      <c r="J2604" t="s">
        <v>25</v>
      </c>
      <c r="K2604" t="s">
        <v>155</v>
      </c>
      <c r="L2604" t="s">
        <v>20</v>
      </c>
      <c r="M2604" s="5">
        <v>285.3</v>
      </c>
    </row>
    <row r="2605" spans="1:13" x14ac:dyDescent="0.2">
      <c r="A2605" s="2">
        <v>44936</v>
      </c>
      <c r="B2605" s="3">
        <f t="shared" si="122"/>
        <v>2023</v>
      </c>
      <c r="C2605" t="str">
        <f t="shared" si="120"/>
        <v>2022-2023</v>
      </c>
      <c r="D2605" t="s">
        <v>147</v>
      </c>
      <c r="E2605" t="s">
        <v>133</v>
      </c>
      <c r="F2605" t="str">
        <f t="shared" si="121"/>
        <v>Queensland</v>
      </c>
      <c r="G2605" t="s">
        <v>35</v>
      </c>
      <c r="H2605">
        <v>4305</v>
      </c>
      <c r="I2605" t="s">
        <v>11</v>
      </c>
      <c r="J2605" t="s">
        <v>104</v>
      </c>
      <c r="K2605" t="s">
        <v>155</v>
      </c>
      <c r="L2605" t="s">
        <v>20</v>
      </c>
      <c r="M2605" s="5">
        <v>285.38</v>
      </c>
    </row>
    <row r="2606" spans="1:13" x14ac:dyDescent="0.2">
      <c r="A2606" s="2">
        <v>45091</v>
      </c>
      <c r="B2606" s="3">
        <f t="shared" si="122"/>
        <v>2023</v>
      </c>
      <c r="C2606" t="str">
        <f t="shared" si="120"/>
        <v>2022-2023</v>
      </c>
      <c r="D2606" t="s">
        <v>147</v>
      </c>
      <c r="E2606" t="s">
        <v>121</v>
      </c>
      <c r="F2606" t="str">
        <f t="shared" si="121"/>
        <v>Queensland</v>
      </c>
      <c r="G2606" t="s">
        <v>35</v>
      </c>
      <c r="H2606">
        <v>4700</v>
      </c>
      <c r="I2606" t="s">
        <v>11</v>
      </c>
      <c r="J2606" t="s">
        <v>51</v>
      </c>
      <c r="K2606" t="s">
        <v>152</v>
      </c>
      <c r="L2606" t="s">
        <v>13</v>
      </c>
      <c r="M2606" s="5">
        <v>285.39</v>
      </c>
    </row>
    <row r="2607" spans="1:13" x14ac:dyDescent="0.2">
      <c r="A2607" s="2">
        <v>45392</v>
      </c>
      <c r="B2607" s="3">
        <f t="shared" si="122"/>
        <v>2024</v>
      </c>
      <c r="C2607" t="str">
        <f t="shared" si="120"/>
        <v>2023-2024</v>
      </c>
      <c r="D2607" t="s">
        <v>147</v>
      </c>
      <c r="E2607" t="s">
        <v>79</v>
      </c>
      <c r="F2607" t="str">
        <f t="shared" si="121"/>
        <v>Australian Capital Territory</v>
      </c>
      <c r="G2607" t="s">
        <v>80</v>
      </c>
      <c r="H2607">
        <v>2617</v>
      </c>
      <c r="I2607" t="s">
        <v>11</v>
      </c>
      <c r="J2607" t="s">
        <v>58</v>
      </c>
      <c r="K2607" t="s">
        <v>151</v>
      </c>
      <c r="L2607" t="s">
        <v>21</v>
      </c>
      <c r="M2607" s="5">
        <v>285.46000000000004</v>
      </c>
    </row>
    <row r="2608" spans="1:13" x14ac:dyDescent="0.2">
      <c r="A2608" s="2">
        <v>45068</v>
      </c>
      <c r="B2608" s="3">
        <f t="shared" si="122"/>
        <v>2023</v>
      </c>
      <c r="C2608" t="str">
        <f t="shared" si="120"/>
        <v>2022-2023</v>
      </c>
      <c r="D2608" t="s">
        <v>147</v>
      </c>
      <c r="E2608" t="s">
        <v>127</v>
      </c>
      <c r="F2608" t="str">
        <f t="shared" si="121"/>
        <v>New South Wales</v>
      </c>
      <c r="G2608" t="s">
        <v>10</v>
      </c>
      <c r="H2608">
        <v>2131</v>
      </c>
      <c r="I2608" t="s">
        <v>11</v>
      </c>
      <c r="J2608" t="s">
        <v>27</v>
      </c>
      <c r="K2608" t="s">
        <v>150</v>
      </c>
      <c r="L2608" t="s">
        <v>18</v>
      </c>
      <c r="M2608" s="5">
        <v>285.74</v>
      </c>
    </row>
    <row r="2609" spans="1:13" x14ac:dyDescent="0.2">
      <c r="A2609" s="2">
        <v>44953</v>
      </c>
      <c r="B2609" s="3">
        <f t="shared" si="122"/>
        <v>2023</v>
      </c>
      <c r="C2609" t="str">
        <f t="shared" si="120"/>
        <v>2022-2023</v>
      </c>
      <c r="D2609" t="s">
        <v>147</v>
      </c>
      <c r="E2609" t="s">
        <v>92</v>
      </c>
      <c r="F2609" t="str">
        <f t="shared" si="121"/>
        <v>Queensland</v>
      </c>
      <c r="G2609" t="s">
        <v>35</v>
      </c>
      <c r="H2609">
        <v>4068</v>
      </c>
      <c r="I2609" t="s">
        <v>11</v>
      </c>
      <c r="J2609" t="s">
        <v>43</v>
      </c>
      <c r="K2609" t="s">
        <v>149</v>
      </c>
      <c r="L2609" t="s">
        <v>15</v>
      </c>
      <c r="M2609" s="5">
        <v>286.38</v>
      </c>
    </row>
    <row r="2610" spans="1:13" x14ac:dyDescent="0.2">
      <c r="A2610" s="2">
        <v>45636</v>
      </c>
      <c r="B2610" s="3">
        <f t="shared" si="122"/>
        <v>2025</v>
      </c>
      <c r="C2610" t="str">
        <f t="shared" si="120"/>
        <v>2024-2025</v>
      </c>
      <c r="D2610" t="s">
        <v>148</v>
      </c>
      <c r="E2610" t="s">
        <v>84</v>
      </c>
      <c r="F2610" t="str">
        <f t="shared" si="121"/>
        <v>Queensland</v>
      </c>
      <c r="G2610" t="s">
        <v>35</v>
      </c>
      <c r="H2610">
        <v>4740</v>
      </c>
      <c r="I2610" t="s">
        <v>11</v>
      </c>
      <c r="J2610" t="s">
        <v>51</v>
      </c>
      <c r="K2610" t="s">
        <v>152</v>
      </c>
      <c r="L2610" t="s">
        <v>13</v>
      </c>
      <c r="M2610" s="5">
        <v>286.44</v>
      </c>
    </row>
    <row r="2611" spans="1:13" x14ac:dyDescent="0.2">
      <c r="A2611" s="2">
        <v>45420</v>
      </c>
      <c r="B2611" s="3">
        <f t="shared" si="122"/>
        <v>2024</v>
      </c>
      <c r="C2611" t="str">
        <f t="shared" si="120"/>
        <v>2023-2024</v>
      </c>
      <c r="D2611" t="s">
        <v>147</v>
      </c>
      <c r="E2611" t="s">
        <v>83</v>
      </c>
      <c r="F2611" t="str">
        <f t="shared" si="121"/>
        <v>New South Wales</v>
      </c>
      <c r="G2611" t="s">
        <v>10</v>
      </c>
      <c r="H2611">
        <v>2750</v>
      </c>
      <c r="I2611" t="s">
        <v>11</v>
      </c>
      <c r="J2611" t="s">
        <v>25</v>
      </c>
      <c r="K2611" t="s">
        <v>155</v>
      </c>
      <c r="L2611" t="s">
        <v>20</v>
      </c>
      <c r="M2611" s="5">
        <v>286.61</v>
      </c>
    </row>
    <row r="2612" spans="1:13" x14ac:dyDescent="0.2">
      <c r="A2612" s="2">
        <v>45199</v>
      </c>
      <c r="B2612" s="3">
        <f t="shared" si="122"/>
        <v>2024</v>
      </c>
      <c r="C2612" t="str">
        <f t="shared" si="120"/>
        <v>2023-2024</v>
      </c>
      <c r="D2612" t="s">
        <v>147</v>
      </c>
      <c r="E2612" t="s">
        <v>53</v>
      </c>
      <c r="F2612" t="str">
        <f t="shared" si="121"/>
        <v>South Australia</v>
      </c>
      <c r="G2612" t="s">
        <v>32</v>
      </c>
      <c r="H2612">
        <v>5082</v>
      </c>
      <c r="I2612" t="s">
        <v>11</v>
      </c>
      <c r="J2612" t="s">
        <v>33</v>
      </c>
      <c r="K2612" t="s">
        <v>150</v>
      </c>
      <c r="L2612" t="s">
        <v>18</v>
      </c>
      <c r="M2612" s="5">
        <v>286.69</v>
      </c>
    </row>
    <row r="2613" spans="1:13" x14ac:dyDescent="0.2">
      <c r="A2613" s="2">
        <v>45492</v>
      </c>
      <c r="B2613" s="3">
        <f t="shared" si="122"/>
        <v>2025</v>
      </c>
      <c r="C2613" t="str">
        <f t="shared" si="120"/>
        <v>2024-2025</v>
      </c>
      <c r="D2613" t="s">
        <v>148</v>
      </c>
      <c r="E2613" t="s">
        <v>84</v>
      </c>
      <c r="F2613" t="str">
        <f t="shared" si="121"/>
        <v>Queensland</v>
      </c>
      <c r="G2613" t="s">
        <v>35</v>
      </c>
      <c r="H2613">
        <v>4740</v>
      </c>
      <c r="I2613" t="s">
        <v>11</v>
      </c>
      <c r="J2613" t="s">
        <v>51</v>
      </c>
      <c r="K2613" t="s">
        <v>154</v>
      </c>
      <c r="L2613" t="s">
        <v>14</v>
      </c>
      <c r="M2613" s="5">
        <v>286.8</v>
      </c>
    </row>
    <row r="2614" spans="1:13" x14ac:dyDescent="0.2">
      <c r="A2614" s="2">
        <v>45057</v>
      </c>
      <c r="B2614" s="3">
        <f t="shared" si="122"/>
        <v>2023</v>
      </c>
      <c r="C2614" t="str">
        <f t="shared" si="120"/>
        <v>2022-2023</v>
      </c>
      <c r="D2614" t="s">
        <v>148</v>
      </c>
      <c r="E2614" t="s">
        <v>100</v>
      </c>
      <c r="F2614" t="str">
        <f t="shared" si="121"/>
        <v>Western Australia</v>
      </c>
      <c r="G2614" t="s">
        <v>48</v>
      </c>
      <c r="H2614">
        <v>6021</v>
      </c>
      <c r="I2614" t="s">
        <v>11</v>
      </c>
      <c r="J2614" t="s">
        <v>49</v>
      </c>
      <c r="K2614" t="s">
        <v>152</v>
      </c>
      <c r="L2614" t="s">
        <v>13</v>
      </c>
      <c r="M2614" s="5">
        <v>287.87</v>
      </c>
    </row>
    <row r="2615" spans="1:13" x14ac:dyDescent="0.2">
      <c r="A2615" s="2">
        <v>45588</v>
      </c>
      <c r="B2615" s="3">
        <f t="shared" si="122"/>
        <v>2025</v>
      </c>
      <c r="C2615" t="str">
        <f t="shared" si="120"/>
        <v>2024-2025</v>
      </c>
      <c r="D2615" t="s">
        <v>148</v>
      </c>
      <c r="E2615" t="s">
        <v>88</v>
      </c>
      <c r="F2615" t="str">
        <f t="shared" si="121"/>
        <v>South Australia</v>
      </c>
      <c r="G2615" t="s">
        <v>32</v>
      </c>
      <c r="H2615">
        <v>5011</v>
      </c>
      <c r="I2615" t="s">
        <v>11</v>
      </c>
      <c r="J2615" t="s">
        <v>33</v>
      </c>
      <c r="K2615" t="s">
        <v>151</v>
      </c>
      <c r="L2615" t="s">
        <v>21</v>
      </c>
      <c r="M2615" s="5">
        <v>288.18</v>
      </c>
    </row>
    <row r="2616" spans="1:13" x14ac:dyDescent="0.2">
      <c r="A2616" s="2">
        <v>45354</v>
      </c>
      <c r="B2616" s="3">
        <f t="shared" si="122"/>
        <v>2024</v>
      </c>
      <c r="C2616" t="str">
        <f t="shared" si="120"/>
        <v>2023-2024</v>
      </c>
      <c r="D2616" t="s">
        <v>147</v>
      </c>
      <c r="E2616" t="s">
        <v>93</v>
      </c>
      <c r="F2616" t="str">
        <f t="shared" si="121"/>
        <v>Western Australia</v>
      </c>
      <c r="G2616" t="s">
        <v>48</v>
      </c>
      <c r="H2616">
        <v>6112</v>
      </c>
      <c r="I2616" t="s">
        <v>11</v>
      </c>
      <c r="J2616" t="s">
        <v>94</v>
      </c>
      <c r="K2616" t="s">
        <v>153</v>
      </c>
      <c r="L2616" t="s">
        <v>16</v>
      </c>
      <c r="M2616" s="5">
        <v>288.22000000000003</v>
      </c>
    </row>
    <row r="2617" spans="1:13" x14ac:dyDescent="0.2">
      <c r="A2617" s="2">
        <v>45117</v>
      </c>
      <c r="B2617" s="3">
        <f t="shared" si="122"/>
        <v>2024</v>
      </c>
      <c r="C2617" t="str">
        <f t="shared" si="120"/>
        <v>2023-2024</v>
      </c>
      <c r="D2617" t="s">
        <v>148</v>
      </c>
      <c r="E2617" t="s">
        <v>99</v>
      </c>
      <c r="F2617" t="str">
        <f t="shared" si="121"/>
        <v>Victoria</v>
      </c>
      <c r="G2617" t="s">
        <v>45</v>
      </c>
      <c r="H2617">
        <v>3148</v>
      </c>
      <c r="I2617" t="s">
        <v>11</v>
      </c>
      <c r="J2617" t="s">
        <v>63</v>
      </c>
      <c r="K2617" t="s">
        <v>19</v>
      </c>
      <c r="L2617" t="s">
        <v>23</v>
      </c>
      <c r="M2617" s="5">
        <v>288.39</v>
      </c>
    </row>
    <row r="2618" spans="1:13" x14ac:dyDescent="0.2">
      <c r="A2618" s="2">
        <v>45014</v>
      </c>
      <c r="B2618" s="3">
        <f t="shared" si="122"/>
        <v>2023</v>
      </c>
      <c r="C2618" t="str">
        <f t="shared" si="120"/>
        <v>2022-2023</v>
      </c>
      <c r="D2618" t="s">
        <v>148</v>
      </c>
      <c r="E2618" t="s">
        <v>91</v>
      </c>
      <c r="F2618" t="str">
        <f t="shared" si="121"/>
        <v>Victoria</v>
      </c>
      <c r="G2618" t="s">
        <v>45</v>
      </c>
      <c r="H2618">
        <v>3690</v>
      </c>
      <c r="I2618" t="s">
        <v>11</v>
      </c>
      <c r="J2618" t="s">
        <v>55</v>
      </c>
      <c r="K2618" t="s">
        <v>19</v>
      </c>
      <c r="L2618" t="s">
        <v>23</v>
      </c>
      <c r="M2618" s="5">
        <v>288.49</v>
      </c>
    </row>
    <row r="2619" spans="1:13" x14ac:dyDescent="0.2">
      <c r="A2619" s="2">
        <v>45175</v>
      </c>
      <c r="B2619" s="3">
        <f t="shared" si="122"/>
        <v>2024</v>
      </c>
      <c r="C2619" t="str">
        <f t="shared" si="120"/>
        <v>2023-2024</v>
      </c>
      <c r="D2619" t="s">
        <v>147</v>
      </c>
      <c r="E2619" t="s">
        <v>107</v>
      </c>
      <c r="F2619" t="str">
        <f t="shared" si="121"/>
        <v>Queensland</v>
      </c>
      <c r="G2619" t="s">
        <v>35</v>
      </c>
      <c r="H2619">
        <v>4220</v>
      </c>
      <c r="I2619" t="s">
        <v>11</v>
      </c>
      <c r="J2619" t="s">
        <v>104</v>
      </c>
      <c r="K2619" t="s">
        <v>153</v>
      </c>
      <c r="L2619" t="s">
        <v>16</v>
      </c>
      <c r="M2619" s="5">
        <v>289.82</v>
      </c>
    </row>
    <row r="2620" spans="1:13" x14ac:dyDescent="0.2">
      <c r="A2620" s="2">
        <v>45418</v>
      </c>
      <c r="B2620" s="3">
        <f t="shared" si="122"/>
        <v>2024</v>
      </c>
      <c r="C2620" t="str">
        <f t="shared" si="120"/>
        <v>2023-2024</v>
      </c>
      <c r="D2620" t="s">
        <v>147</v>
      </c>
      <c r="E2620" t="s">
        <v>56</v>
      </c>
      <c r="F2620" t="str">
        <f t="shared" si="121"/>
        <v>Northern Territory</v>
      </c>
      <c r="G2620" t="s">
        <v>29</v>
      </c>
      <c r="H2620">
        <v>870</v>
      </c>
      <c r="I2620" t="s">
        <v>11</v>
      </c>
      <c r="J2620" t="s">
        <v>30</v>
      </c>
      <c r="K2620" t="s">
        <v>151</v>
      </c>
      <c r="L2620" t="s">
        <v>21</v>
      </c>
      <c r="M2620" s="5">
        <v>290.77</v>
      </c>
    </row>
    <row r="2621" spans="1:13" x14ac:dyDescent="0.2">
      <c r="A2621" s="2">
        <v>45560</v>
      </c>
      <c r="B2621" s="3">
        <f t="shared" si="122"/>
        <v>2025</v>
      </c>
      <c r="C2621" t="str">
        <f t="shared" si="120"/>
        <v>2024-2025</v>
      </c>
      <c r="D2621" t="s">
        <v>147</v>
      </c>
      <c r="E2621" t="s">
        <v>140</v>
      </c>
      <c r="F2621" t="str">
        <f t="shared" si="121"/>
        <v>Tasmania</v>
      </c>
      <c r="G2621" t="s">
        <v>70</v>
      </c>
      <c r="H2621">
        <v>7320</v>
      </c>
      <c r="I2621" t="s">
        <v>11</v>
      </c>
      <c r="J2621" t="s">
        <v>71</v>
      </c>
      <c r="K2621" t="s">
        <v>154</v>
      </c>
      <c r="L2621" t="s">
        <v>14</v>
      </c>
      <c r="M2621" s="5">
        <v>291.87</v>
      </c>
    </row>
    <row r="2622" spans="1:13" x14ac:dyDescent="0.2">
      <c r="A2622" s="2">
        <v>45569</v>
      </c>
      <c r="B2622" s="3">
        <f t="shared" si="122"/>
        <v>2025</v>
      </c>
      <c r="C2622" t="str">
        <f t="shared" si="120"/>
        <v>2024-2025</v>
      </c>
      <c r="D2622" t="s">
        <v>147</v>
      </c>
      <c r="E2622" t="s">
        <v>40</v>
      </c>
      <c r="F2622" t="str">
        <f t="shared" si="121"/>
        <v>New South Wales</v>
      </c>
      <c r="G2622" t="s">
        <v>10</v>
      </c>
      <c r="H2622">
        <v>2116</v>
      </c>
      <c r="I2622" t="s">
        <v>11</v>
      </c>
      <c r="J2622" t="s">
        <v>27</v>
      </c>
      <c r="K2622" t="s">
        <v>150</v>
      </c>
      <c r="L2622" t="s">
        <v>18</v>
      </c>
      <c r="M2622" s="5">
        <v>292.11</v>
      </c>
    </row>
    <row r="2623" spans="1:13" x14ac:dyDescent="0.2">
      <c r="A2623" s="2">
        <v>45443</v>
      </c>
      <c r="B2623" s="3">
        <f t="shared" si="122"/>
        <v>2024</v>
      </c>
      <c r="C2623" t="str">
        <f t="shared" si="120"/>
        <v>2023-2024</v>
      </c>
      <c r="D2623" t="s">
        <v>147</v>
      </c>
      <c r="E2623" t="s">
        <v>133</v>
      </c>
      <c r="F2623" t="str">
        <f t="shared" si="121"/>
        <v>Queensland</v>
      </c>
      <c r="G2623" t="s">
        <v>35</v>
      </c>
      <c r="H2623">
        <v>4305</v>
      </c>
      <c r="I2623" t="s">
        <v>11</v>
      </c>
      <c r="J2623" t="s">
        <v>104</v>
      </c>
      <c r="K2623" t="s">
        <v>153</v>
      </c>
      <c r="L2623" t="s">
        <v>16</v>
      </c>
      <c r="M2623" s="5">
        <v>292.2</v>
      </c>
    </row>
    <row r="2624" spans="1:13" x14ac:dyDescent="0.2">
      <c r="A2624" s="2">
        <v>45123</v>
      </c>
      <c r="B2624" s="3">
        <f t="shared" si="122"/>
        <v>2024</v>
      </c>
      <c r="C2624" t="str">
        <f t="shared" si="120"/>
        <v>2023-2024</v>
      </c>
      <c r="D2624" t="s">
        <v>147</v>
      </c>
      <c r="E2624" t="s">
        <v>121</v>
      </c>
      <c r="F2624" t="str">
        <f t="shared" si="121"/>
        <v>Queensland</v>
      </c>
      <c r="G2624" t="s">
        <v>35</v>
      </c>
      <c r="H2624">
        <v>4700</v>
      </c>
      <c r="I2624" t="s">
        <v>11</v>
      </c>
      <c r="J2624" t="s">
        <v>51</v>
      </c>
      <c r="K2624" t="s">
        <v>154</v>
      </c>
      <c r="L2624" t="s">
        <v>14</v>
      </c>
      <c r="M2624" s="5">
        <v>292.26</v>
      </c>
    </row>
    <row r="2625" spans="1:13" x14ac:dyDescent="0.2">
      <c r="A2625" s="2">
        <v>45641</v>
      </c>
      <c r="B2625" s="3">
        <f t="shared" si="122"/>
        <v>2025</v>
      </c>
      <c r="C2625" t="str">
        <f t="shared" si="120"/>
        <v>2024-2025</v>
      </c>
      <c r="D2625" t="s">
        <v>147</v>
      </c>
      <c r="E2625" t="s">
        <v>67</v>
      </c>
      <c r="F2625" t="str">
        <f t="shared" si="121"/>
        <v>New South Wales</v>
      </c>
      <c r="G2625" t="s">
        <v>10</v>
      </c>
      <c r="H2625">
        <v>2478</v>
      </c>
      <c r="I2625" t="s">
        <v>11</v>
      </c>
      <c r="J2625" t="s">
        <v>68</v>
      </c>
      <c r="K2625" t="s">
        <v>154</v>
      </c>
      <c r="L2625" t="s">
        <v>14</v>
      </c>
      <c r="M2625" s="5">
        <v>292.39</v>
      </c>
    </row>
    <row r="2626" spans="1:13" x14ac:dyDescent="0.2">
      <c r="A2626" s="2">
        <v>45655</v>
      </c>
      <c r="B2626" s="3">
        <f t="shared" si="122"/>
        <v>2025</v>
      </c>
      <c r="C2626" t="str">
        <f t="shared" ref="C2626:C2689" si="123">IF(MONTH(A2626) &gt;= 7, YEAR(A2626) &amp; "-" &amp; YEAR(A2626) + 1, YEAR(A2626) - 1 &amp; "-" &amp; YEAR(A2626))</f>
        <v>2024-2025</v>
      </c>
      <c r="D2626" t="s">
        <v>147</v>
      </c>
      <c r="E2626" t="s">
        <v>96</v>
      </c>
      <c r="F2626" t="str">
        <f t="shared" ref="F2626:F2689" si="124">IF(G2626="WA","Western Australia",
IF(G2626="NSW","New South Wales",
IF(G2626="QLD","Queensland",
IF(G2626="VIC","Victoria",
IF(G2626="TAS","Tasmania",
IF(G2626="SA","South Australia",
IF(G2626="NT","Northern Territory",
IF(G2626="ACT","Australian Capital Territory",G2626))))))))</f>
        <v>Western Australia</v>
      </c>
      <c r="G2626" t="s">
        <v>48</v>
      </c>
      <c r="H2626">
        <v>6330</v>
      </c>
      <c r="I2626" t="s">
        <v>11</v>
      </c>
      <c r="J2626" t="s">
        <v>94</v>
      </c>
      <c r="K2626" t="s">
        <v>156</v>
      </c>
      <c r="L2626" t="s">
        <v>17</v>
      </c>
      <c r="M2626" s="5">
        <v>293.03999999999996</v>
      </c>
    </row>
    <row r="2627" spans="1:13" x14ac:dyDescent="0.2">
      <c r="A2627" s="2">
        <v>45543</v>
      </c>
      <c r="B2627" s="3">
        <f t="shared" ref="B2627:B2690" si="125">IF(MONTH(A2627)&gt;=7,YEAR(A2627)+1,YEAR(A2627))</f>
        <v>2025</v>
      </c>
      <c r="C2627" t="str">
        <f t="shared" si="123"/>
        <v>2024-2025</v>
      </c>
      <c r="D2627" t="s">
        <v>148</v>
      </c>
      <c r="E2627" t="s">
        <v>53</v>
      </c>
      <c r="F2627" t="str">
        <f t="shared" si="124"/>
        <v>South Australia</v>
      </c>
      <c r="G2627" t="s">
        <v>32</v>
      </c>
      <c r="H2627">
        <v>5082</v>
      </c>
      <c r="I2627" t="s">
        <v>11</v>
      </c>
      <c r="J2627" t="s">
        <v>33</v>
      </c>
      <c r="K2627" t="s">
        <v>150</v>
      </c>
      <c r="L2627" t="s">
        <v>18</v>
      </c>
      <c r="M2627" s="5">
        <v>293.33999999999997</v>
      </c>
    </row>
    <row r="2628" spans="1:13" x14ac:dyDescent="0.2">
      <c r="A2628" s="2">
        <v>45372</v>
      </c>
      <c r="B2628" s="3">
        <f t="shared" si="125"/>
        <v>2024</v>
      </c>
      <c r="C2628" t="str">
        <f t="shared" si="123"/>
        <v>2023-2024</v>
      </c>
      <c r="D2628" t="s">
        <v>148</v>
      </c>
      <c r="E2628" t="s">
        <v>131</v>
      </c>
      <c r="F2628" t="str">
        <f t="shared" si="124"/>
        <v>Western Australia</v>
      </c>
      <c r="G2628" t="s">
        <v>48</v>
      </c>
      <c r="H2628">
        <v>6530</v>
      </c>
      <c r="I2628" t="s">
        <v>11</v>
      </c>
      <c r="J2628" t="s">
        <v>77</v>
      </c>
      <c r="K2628" t="s">
        <v>154</v>
      </c>
      <c r="L2628" t="s">
        <v>14</v>
      </c>
      <c r="M2628" s="5">
        <v>293.67</v>
      </c>
    </row>
    <row r="2629" spans="1:13" x14ac:dyDescent="0.2">
      <c r="A2629" s="2">
        <v>45388</v>
      </c>
      <c r="B2629" s="3">
        <f t="shared" si="125"/>
        <v>2024</v>
      </c>
      <c r="C2629" t="str">
        <f t="shared" si="123"/>
        <v>2023-2024</v>
      </c>
      <c r="D2629" t="s">
        <v>148</v>
      </c>
      <c r="E2629" t="s">
        <v>57</v>
      </c>
      <c r="F2629" t="str">
        <f t="shared" si="124"/>
        <v>New South Wales</v>
      </c>
      <c r="G2629" t="s">
        <v>10</v>
      </c>
      <c r="H2629">
        <v>2560</v>
      </c>
      <c r="I2629" t="s">
        <v>11</v>
      </c>
      <c r="J2629" t="s">
        <v>58</v>
      </c>
      <c r="K2629" t="s">
        <v>154</v>
      </c>
      <c r="L2629" t="s">
        <v>14</v>
      </c>
      <c r="M2629" s="5">
        <v>293.84000000000003</v>
      </c>
    </row>
    <row r="2630" spans="1:13" x14ac:dyDescent="0.2">
      <c r="A2630" s="2">
        <v>45223</v>
      </c>
      <c r="B2630" s="3">
        <f t="shared" si="125"/>
        <v>2024</v>
      </c>
      <c r="C2630" t="str">
        <f t="shared" si="123"/>
        <v>2023-2024</v>
      </c>
      <c r="D2630" t="s">
        <v>147</v>
      </c>
      <c r="E2630" t="s">
        <v>115</v>
      </c>
      <c r="F2630" t="str">
        <f t="shared" si="124"/>
        <v>Western Australia</v>
      </c>
      <c r="G2630" t="s">
        <v>48</v>
      </c>
      <c r="H2630">
        <v>6280</v>
      </c>
      <c r="I2630" t="s">
        <v>11</v>
      </c>
      <c r="J2630" t="s">
        <v>94</v>
      </c>
      <c r="K2630" t="s">
        <v>149</v>
      </c>
      <c r="L2630" t="s">
        <v>15</v>
      </c>
      <c r="M2630" s="5">
        <v>294.44</v>
      </c>
    </row>
    <row r="2631" spans="1:13" x14ac:dyDescent="0.2">
      <c r="A2631" s="2">
        <v>45072</v>
      </c>
      <c r="B2631" s="3">
        <f t="shared" si="125"/>
        <v>2023</v>
      </c>
      <c r="C2631" t="str">
        <f t="shared" si="123"/>
        <v>2022-2023</v>
      </c>
      <c r="D2631" t="s">
        <v>148</v>
      </c>
      <c r="E2631" t="s">
        <v>134</v>
      </c>
      <c r="F2631" t="str">
        <f t="shared" si="124"/>
        <v>Queensland</v>
      </c>
      <c r="G2631" t="s">
        <v>35</v>
      </c>
      <c r="H2631">
        <v>4825</v>
      </c>
      <c r="I2631" t="s">
        <v>11</v>
      </c>
      <c r="J2631" t="s">
        <v>36</v>
      </c>
      <c r="K2631" t="s">
        <v>152</v>
      </c>
      <c r="L2631" t="s">
        <v>13</v>
      </c>
      <c r="M2631" s="5">
        <v>294.5</v>
      </c>
    </row>
    <row r="2632" spans="1:13" x14ac:dyDescent="0.2">
      <c r="A2632" s="2">
        <v>45590</v>
      </c>
      <c r="B2632" s="3">
        <f t="shared" si="125"/>
        <v>2025</v>
      </c>
      <c r="C2632" t="str">
        <f t="shared" si="123"/>
        <v>2024-2025</v>
      </c>
      <c r="D2632" t="s">
        <v>147</v>
      </c>
      <c r="E2632" t="s">
        <v>131</v>
      </c>
      <c r="F2632" t="str">
        <f t="shared" si="124"/>
        <v>Western Australia</v>
      </c>
      <c r="G2632" t="s">
        <v>48</v>
      </c>
      <c r="H2632">
        <v>6530</v>
      </c>
      <c r="I2632" t="s">
        <v>11</v>
      </c>
      <c r="J2632" t="s">
        <v>77</v>
      </c>
      <c r="K2632" t="s">
        <v>149</v>
      </c>
      <c r="L2632" t="s">
        <v>15</v>
      </c>
      <c r="M2632" s="5">
        <v>294.79000000000002</v>
      </c>
    </row>
    <row r="2633" spans="1:13" x14ac:dyDescent="0.2">
      <c r="A2633" s="2">
        <v>45013</v>
      </c>
      <c r="B2633" s="3">
        <f t="shared" si="125"/>
        <v>2023</v>
      </c>
      <c r="C2633" t="str">
        <f t="shared" si="123"/>
        <v>2022-2023</v>
      </c>
      <c r="D2633" t="s">
        <v>147</v>
      </c>
      <c r="E2633" t="s">
        <v>115</v>
      </c>
      <c r="F2633" t="str">
        <f t="shared" si="124"/>
        <v>Western Australia</v>
      </c>
      <c r="G2633" t="s">
        <v>48</v>
      </c>
      <c r="H2633">
        <v>6280</v>
      </c>
      <c r="I2633" t="s">
        <v>11</v>
      </c>
      <c r="J2633" t="s">
        <v>94</v>
      </c>
      <c r="K2633" t="s">
        <v>19</v>
      </c>
      <c r="L2633" t="s">
        <v>23</v>
      </c>
      <c r="M2633" s="5">
        <v>295.34000000000003</v>
      </c>
    </row>
    <row r="2634" spans="1:13" x14ac:dyDescent="0.2">
      <c r="A2634" s="2">
        <v>45578</v>
      </c>
      <c r="B2634" s="3">
        <f t="shared" si="125"/>
        <v>2025</v>
      </c>
      <c r="C2634" t="str">
        <f t="shared" si="123"/>
        <v>2024-2025</v>
      </c>
      <c r="D2634" t="s">
        <v>147</v>
      </c>
      <c r="E2634" t="s">
        <v>124</v>
      </c>
      <c r="F2634" t="str">
        <f t="shared" si="124"/>
        <v>New South Wales</v>
      </c>
      <c r="G2634" t="s">
        <v>10</v>
      </c>
      <c r="H2634">
        <v>2015</v>
      </c>
      <c r="I2634" t="s">
        <v>11</v>
      </c>
      <c r="J2634" t="s">
        <v>12</v>
      </c>
      <c r="K2634" t="s">
        <v>149</v>
      </c>
      <c r="L2634" t="s">
        <v>15</v>
      </c>
      <c r="M2634" s="5">
        <v>295.7</v>
      </c>
    </row>
    <row r="2635" spans="1:13" x14ac:dyDescent="0.2">
      <c r="A2635" s="2">
        <v>45064</v>
      </c>
      <c r="B2635" s="3">
        <f t="shared" si="125"/>
        <v>2023</v>
      </c>
      <c r="C2635" t="str">
        <f t="shared" si="123"/>
        <v>2022-2023</v>
      </c>
      <c r="D2635" t="s">
        <v>147</v>
      </c>
      <c r="E2635" t="s">
        <v>47</v>
      </c>
      <c r="F2635" t="str">
        <f t="shared" si="124"/>
        <v>Western Australia</v>
      </c>
      <c r="G2635" t="s">
        <v>48</v>
      </c>
      <c r="H2635">
        <v>6030</v>
      </c>
      <c r="I2635" t="s">
        <v>11</v>
      </c>
      <c r="J2635" t="s">
        <v>49</v>
      </c>
      <c r="K2635" t="s">
        <v>152</v>
      </c>
      <c r="L2635" t="s">
        <v>13</v>
      </c>
      <c r="M2635" s="5">
        <v>295.70000000000005</v>
      </c>
    </row>
    <row r="2636" spans="1:13" x14ac:dyDescent="0.2">
      <c r="A2636" s="2">
        <v>45475</v>
      </c>
      <c r="B2636" s="3">
        <f t="shared" si="125"/>
        <v>2025</v>
      </c>
      <c r="C2636" t="str">
        <f t="shared" si="123"/>
        <v>2024-2025</v>
      </c>
      <c r="D2636" t="s">
        <v>147</v>
      </c>
      <c r="E2636" t="s">
        <v>145</v>
      </c>
      <c r="F2636" t="str">
        <f t="shared" si="124"/>
        <v>New South Wales</v>
      </c>
      <c r="G2636" t="s">
        <v>10</v>
      </c>
      <c r="H2636">
        <v>2101</v>
      </c>
      <c r="I2636" t="s">
        <v>11</v>
      </c>
      <c r="J2636" t="s">
        <v>27</v>
      </c>
      <c r="K2636" t="s">
        <v>156</v>
      </c>
      <c r="L2636" t="s">
        <v>17</v>
      </c>
      <c r="M2636" s="5">
        <v>296.23</v>
      </c>
    </row>
    <row r="2637" spans="1:13" x14ac:dyDescent="0.2">
      <c r="A2637" s="2">
        <v>45656</v>
      </c>
      <c r="B2637" s="3">
        <f t="shared" si="125"/>
        <v>2025</v>
      </c>
      <c r="C2637" t="str">
        <f t="shared" si="123"/>
        <v>2024-2025</v>
      </c>
      <c r="D2637" t="s">
        <v>147</v>
      </c>
      <c r="E2637" t="s">
        <v>92</v>
      </c>
      <c r="F2637" t="str">
        <f t="shared" si="124"/>
        <v>Queensland</v>
      </c>
      <c r="G2637" t="s">
        <v>35</v>
      </c>
      <c r="H2637">
        <v>4068</v>
      </c>
      <c r="I2637" t="s">
        <v>11</v>
      </c>
      <c r="J2637" t="s">
        <v>43</v>
      </c>
      <c r="K2637" t="s">
        <v>150</v>
      </c>
      <c r="L2637" t="s">
        <v>18</v>
      </c>
      <c r="M2637" s="5">
        <v>296.36</v>
      </c>
    </row>
    <row r="2638" spans="1:13" x14ac:dyDescent="0.2">
      <c r="A2638" s="2">
        <v>45055</v>
      </c>
      <c r="B2638" s="3">
        <f t="shared" si="125"/>
        <v>2023</v>
      </c>
      <c r="C2638" t="str">
        <f t="shared" si="123"/>
        <v>2022-2023</v>
      </c>
      <c r="D2638" t="s">
        <v>148</v>
      </c>
      <c r="E2638" t="s">
        <v>88</v>
      </c>
      <c r="F2638" t="str">
        <f t="shared" si="124"/>
        <v>South Australia</v>
      </c>
      <c r="G2638" t="s">
        <v>32</v>
      </c>
      <c r="H2638">
        <v>5011</v>
      </c>
      <c r="I2638" t="s">
        <v>11</v>
      </c>
      <c r="J2638" t="s">
        <v>33</v>
      </c>
      <c r="K2638" t="s">
        <v>19</v>
      </c>
      <c r="L2638" t="s">
        <v>23</v>
      </c>
      <c r="M2638" s="5">
        <v>296.59000000000003</v>
      </c>
    </row>
    <row r="2639" spans="1:13" x14ac:dyDescent="0.2">
      <c r="A2639" s="2">
        <v>45475</v>
      </c>
      <c r="B2639" s="3">
        <f t="shared" si="125"/>
        <v>2025</v>
      </c>
      <c r="C2639" t="str">
        <f t="shared" si="123"/>
        <v>2024-2025</v>
      </c>
      <c r="D2639" t="s">
        <v>147</v>
      </c>
      <c r="E2639" t="s">
        <v>50</v>
      </c>
      <c r="F2639" t="str">
        <f t="shared" si="124"/>
        <v>Queensland</v>
      </c>
      <c r="G2639" t="s">
        <v>35</v>
      </c>
      <c r="H2639">
        <v>4703</v>
      </c>
      <c r="I2639" t="s">
        <v>11</v>
      </c>
      <c r="J2639" t="s">
        <v>51</v>
      </c>
      <c r="K2639" t="s">
        <v>151</v>
      </c>
      <c r="L2639" t="s">
        <v>21</v>
      </c>
      <c r="M2639" s="5">
        <v>296.68</v>
      </c>
    </row>
    <row r="2640" spans="1:13" x14ac:dyDescent="0.2">
      <c r="A2640" s="2">
        <v>45173</v>
      </c>
      <c r="B2640" s="3">
        <f t="shared" si="125"/>
        <v>2024</v>
      </c>
      <c r="C2640" t="str">
        <f t="shared" si="123"/>
        <v>2023-2024</v>
      </c>
      <c r="D2640" t="s">
        <v>147</v>
      </c>
      <c r="E2640" t="s">
        <v>42</v>
      </c>
      <c r="F2640" t="str">
        <f t="shared" si="124"/>
        <v>Queensland</v>
      </c>
      <c r="G2640" t="s">
        <v>35</v>
      </c>
      <c r="H2640">
        <v>4053</v>
      </c>
      <c r="I2640" t="s">
        <v>11</v>
      </c>
      <c r="J2640" t="s">
        <v>43</v>
      </c>
      <c r="K2640" t="s">
        <v>154</v>
      </c>
      <c r="L2640" t="s">
        <v>14</v>
      </c>
      <c r="M2640" s="5">
        <v>296.7</v>
      </c>
    </row>
    <row r="2641" spans="1:13" x14ac:dyDescent="0.2">
      <c r="A2641" s="2">
        <v>45137</v>
      </c>
      <c r="B2641" s="3">
        <f t="shared" si="125"/>
        <v>2024</v>
      </c>
      <c r="C2641" t="str">
        <f t="shared" si="123"/>
        <v>2023-2024</v>
      </c>
      <c r="D2641" t="s">
        <v>147</v>
      </c>
      <c r="E2641" t="s">
        <v>42</v>
      </c>
      <c r="F2641" t="str">
        <f t="shared" si="124"/>
        <v>Queensland</v>
      </c>
      <c r="G2641" t="s">
        <v>35</v>
      </c>
      <c r="H2641">
        <v>4053</v>
      </c>
      <c r="I2641" t="s">
        <v>11</v>
      </c>
      <c r="J2641" t="s">
        <v>43</v>
      </c>
      <c r="K2641" t="s">
        <v>156</v>
      </c>
      <c r="L2641" t="s">
        <v>17</v>
      </c>
      <c r="M2641" s="5">
        <v>296.85000000000002</v>
      </c>
    </row>
    <row r="2642" spans="1:13" x14ac:dyDescent="0.2">
      <c r="A2642" s="2">
        <v>45172</v>
      </c>
      <c r="B2642" s="3">
        <f t="shared" si="125"/>
        <v>2024</v>
      </c>
      <c r="C2642" t="str">
        <f t="shared" si="123"/>
        <v>2023-2024</v>
      </c>
      <c r="D2642" t="s">
        <v>147</v>
      </c>
      <c r="E2642" t="s">
        <v>133</v>
      </c>
      <c r="F2642" t="str">
        <f t="shared" si="124"/>
        <v>Queensland</v>
      </c>
      <c r="G2642" t="s">
        <v>35</v>
      </c>
      <c r="H2642">
        <v>4305</v>
      </c>
      <c r="I2642" t="s">
        <v>11</v>
      </c>
      <c r="J2642" t="s">
        <v>104</v>
      </c>
      <c r="K2642" t="s">
        <v>151</v>
      </c>
      <c r="L2642" t="s">
        <v>21</v>
      </c>
      <c r="M2642" s="5">
        <v>296.94</v>
      </c>
    </row>
    <row r="2643" spans="1:13" x14ac:dyDescent="0.2">
      <c r="A2643" s="2">
        <v>45656</v>
      </c>
      <c r="B2643" s="3">
        <f t="shared" si="125"/>
        <v>2025</v>
      </c>
      <c r="C2643" t="str">
        <f t="shared" si="123"/>
        <v>2024-2025</v>
      </c>
      <c r="D2643" t="s">
        <v>148</v>
      </c>
      <c r="E2643" t="s">
        <v>100</v>
      </c>
      <c r="F2643" t="str">
        <f t="shared" si="124"/>
        <v>Western Australia</v>
      </c>
      <c r="G2643" t="s">
        <v>48</v>
      </c>
      <c r="H2643">
        <v>6021</v>
      </c>
      <c r="I2643" t="s">
        <v>11</v>
      </c>
      <c r="J2643" t="s">
        <v>49</v>
      </c>
      <c r="K2643" t="s">
        <v>155</v>
      </c>
      <c r="L2643" t="s">
        <v>20</v>
      </c>
      <c r="M2643" s="5">
        <v>297.28000000000003</v>
      </c>
    </row>
    <row r="2644" spans="1:13" x14ac:dyDescent="0.2">
      <c r="A2644" s="2">
        <v>45524</v>
      </c>
      <c r="B2644" s="3">
        <f t="shared" si="125"/>
        <v>2025</v>
      </c>
      <c r="C2644" t="str">
        <f t="shared" si="123"/>
        <v>2024-2025</v>
      </c>
      <c r="D2644" t="s">
        <v>147</v>
      </c>
      <c r="E2644" t="s">
        <v>109</v>
      </c>
      <c r="F2644" t="str">
        <f t="shared" si="124"/>
        <v>New South Wales</v>
      </c>
      <c r="G2644" t="s">
        <v>10</v>
      </c>
      <c r="H2644">
        <v>2480</v>
      </c>
      <c r="I2644" t="s">
        <v>11</v>
      </c>
      <c r="J2644" t="s">
        <v>68</v>
      </c>
      <c r="K2644" t="s">
        <v>19</v>
      </c>
      <c r="L2644" t="s">
        <v>23</v>
      </c>
      <c r="M2644" s="5">
        <v>297.34000000000003</v>
      </c>
    </row>
    <row r="2645" spans="1:13" x14ac:dyDescent="0.2">
      <c r="A2645" s="2">
        <v>44947</v>
      </c>
      <c r="B2645" s="3">
        <f t="shared" si="125"/>
        <v>2023</v>
      </c>
      <c r="C2645" t="str">
        <f t="shared" si="123"/>
        <v>2022-2023</v>
      </c>
      <c r="D2645" t="s">
        <v>148</v>
      </c>
      <c r="E2645" t="s">
        <v>142</v>
      </c>
      <c r="F2645" t="str">
        <f t="shared" si="124"/>
        <v>Australian Capital Territory</v>
      </c>
      <c r="G2645" t="s">
        <v>80</v>
      </c>
      <c r="H2645">
        <v>2609</v>
      </c>
      <c r="I2645" t="s">
        <v>11</v>
      </c>
      <c r="J2645" t="s">
        <v>58</v>
      </c>
      <c r="K2645" t="s">
        <v>153</v>
      </c>
      <c r="L2645" t="s">
        <v>16</v>
      </c>
      <c r="M2645" s="5">
        <v>297.62</v>
      </c>
    </row>
    <row r="2646" spans="1:13" x14ac:dyDescent="0.2">
      <c r="A2646" s="2">
        <v>45055</v>
      </c>
      <c r="B2646" s="3">
        <f t="shared" si="125"/>
        <v>2023</v>
      </c>
      <c r="C2646" t="str">
        <f t="shared" si="123"/>
        <v>2022-2023</v>
      </c>
      <c r="D2646" t="s">
        <v>147</v>
      </c>
      <c r="E2646" t="s">
        <v>121</v>
      </c>
      <c r="F2646" t="str">
        <f t="shared" si="124"/>
        <v>Queensland</v>
      </c>
      <c r="G2646" t="s">
        <v>35</v>
      </c>
      <c r="H2646">
        <v>4700</v>
      </c>
      <c r="I2646" t="s">
        <v>11</v>
      </c>
      <c r="J2646" t="s">
        <v>51</v>
      </c>
      <c r="K2646" t="s">
        <v>19</v>
      </c>
      <c r="L2646" t="s">
        <v>23</v>
      </c>
      <c r="M2646" s="5">
        <v>297.77</v>
      </c>
    </row>
    <row r="2647" spans="1:13" x14ac:dyDescent="0.2">
      <c r="A2647" s="2">
        <v>45151</v>
      </c>
      <c r="B2647" s="3">
        <f t="shared" si="125"/>
        <v>2024</v>
      </c>
      <c r="C2647" t="str">
        <f t="shared" si="123"/>
        <v>2023-2024</v>
      </c>
      <c r="D2647" t="s">
        <v>147</v>
      </c>
      <c r="E2647" t="s">
        <v>96</v>
      </c>
      <c r="F2647" t="str">
        <f t="shared" si="124"/>
        <v>Western Australia</v>
      </c>
      <c r="G2647" t="s">
        <v>48</v>
      </c>
      <c r="H2647">
        <v>6330</v>
      </c>
      <c r="I2647" t="s">
        <v>11</v>
      </c>
      <c r="J2647" t="s">
        <v>94</v>
      </c>
      <c r="K2647" t="s">
        <v>19</v>
      </c>
      <c r="L2647" t="s">
        <v>23</v>
      </c>
      <c r="M2647" s="5">
        <v>298.37</v>
      </c>
    </row>
    <row r="2648" spans="1:13" x14ac:dyDescent="0.2">
      <c r="A2648" s="2">
        <v>45280</v>
      </c>
      <c r="B2648" s="3">
        <f t="shared" si="125"/>
        <v>2024</v>
      </c>
      <c r="C2648" t="str">
        <f t="shared" si="123"/>
        <v>2023-2024</v>
      </c>
      <c r="D2648" t="s">
        <v>148</v>
      </c>
      <c r="E2648" t="s">
        <v>136</v>
      </c>
      <c r="F2648" t="str">
        <f t="shared" si="124"/>
        <v>Victoria</v>
      </c>
      <c r="G2648" t="s">
        <v>45</v>
      </c>
      <c r="H2648">
        <v>3175</v>
      </c>
      <c r="I2648" t="s">
        <v>11</v>
      </c>
      <c r="J2648" t="s">
        <v>63</v>
      </c>
      <c r="K2648" t="s">
        <v>156</v>
      </c>
      <c r="L2648" t="s">
        <v>17</v>
      </c>
      <c r="M2648" s="5">
        <v>299.24</v>
      </c>
    </row>
    <row r="2649" spans="1:13" x14ac:dyDescent="0.2">
      <c r="A2649" s="2">
        <v>45068</v>
      </c>
      <c r="B2649" s="3">
        <f t="shared" si="125"/>
        <v>2023</v>
      </c>
      <c r="C2649" t="str">
        <f t="shared" si="123"/>
        <v>2022-2023</v>
      </c>
      <c r="D2649" t="s">
        <v>147</v>
      </c>
      <c r="E2649" t="s">
        <v>126</v>
      </c>
      <c r="F2649" t="str">
        <f t="shared" si="124"/>
        <v>Queensland</v>
      </c>
      <c r="G2649" t="s">
        <v>35</v>
      </c>
      <c r="H2649">
        <v>4551</v>
      </c>
      <c r="I2649" t="s">
        <v>11</v>
      </c>
      <c r="J2649" t="s">
        <v>120</v>
      </c>
      <c r="K2649" t="s">
        <v>156</v>
      </c>
      <c r="L2649" t="s">
        <v>17</v>
      </c>
      <c r="M2649" s="5">
        <v>299.5</v>
      </c>
    </row>
    <row r="2650" spans="1:13" x14ac:dyDescent="0.2">
      <c r="A2650" s="2">
        <v>45089</v>
      </c>
      <c r="B2650" s="3">
        <f t="shared" si="125"/>
        <v>2023</v>
      </c>
      <c r="C2650" t="str">
        <f t="shared" si="123"/>
        <v>2022-2023</v>
      </c>
      <c r="D2650" t="s">
        <v>147</v>
      </c>
      <c r="E2650" t="s">
        <v>116</v>
      </c>
      <c r="F2650" t="str">
        <f t="shared" si="124"/>
        <v>Western Australia</v>
      </c>
      <c r="G2650" t="s">
        <v>48</v>
      </c>
      <c r="H2650">
        <v>6725</v>
      </c>
      <c r="I2650" t="s">
        <v>11</v>
      </c>
      <c r="J2650" t="s">
        <v>77</v>
      </c>
      <c r="K2650" t="s">
        <v>151</v>
      </c>
      <c r="L2650" t="s">
        <v>21</v>
      </c>
      <c r="M2650" s="5">
        <v>299.70000000000005</v>
      </c>
    </row>
    <row r="2651" spans="1:13" x14ac:dyDescent="0.2">
      <c r="A2651" s="2">
        <v>45067</v>
      </c>
      <c r="B2651" s="3">
        <f t="shared" si="125"/>
        <v>2023</v>
      </c>
      <c r="C2651" t="str">
        <f t="shared" si="123"/>
        <v>2022-2023</v>
      </c>
      <c r="D2651" t="s">
        <v>147</v>
      </c>
      <c r="E2651" t="s">
        <v>9</v>
      </c>
      <c r="F2651" t="str">
        <f t="shared" si="124"/>
        <v>New South Wales</v>
      </c>
      <c r="G2651" t="s">
        <v>10</v>
      </c>
      <c r="H2651">
        <v>2067</v>
      </c>
      <c r="I2651" t="s">
        <v>11</v>
      </c>
      <c r="J2651" t="s">
        <v>12</v>
      </c>
      <c r="K2651" t="s">
        <v>19</v>
      </c>
      <c r="L2651" t="s">
        <v>23</v>
      </c>
      <c r="M2651" s="5">
        <v>299.77999999999997</v>
      </c>
    </row>
    <row r="2652" spans="1:13" x14ac:dyDescent="0.2">
      <c r="A2652" s="2">
        <v>45474</v>
      </c>
      <c r="B2652" s="3">
        <f t="shared" si="125"/>
        <v>2025</v>
      </c>
      <c r="C2652" t="str">
        <f t="shared" si="123"/>
        <v>2024-2025</v>
      </c>
      <c r="D2652" t="s">
        <v>147</v>
      </c>
      <c r="E2652" t="s">
        <v>85</v>
      </c>
      <c r="F2652" t="str">
        <f t="shared" si="124"/>
        <v>Queensland</v>
      </c>
      <c r="G2652" t="s">
        <v>35</v>
      </c>
      <c r="H2652">
        <v>4883</v>
      </c>
      <c r="I2652" t="s">
        <v>11</v>
      </c>
      <c r="J2652" t="s">
        <v>36</v>
      </c>
      <c r="K2652" t="s">
        <v>152</v>
      </c>
      <c r="L2652" t="s">
        <v>13</v>
      </c>
      <c r="M2652" s="5">
        <v>299.83999999999997</v>
      </c>
    </row>
    <row r="2653" spans="1:13" x14ac:dyDescent="0.2">
      <c r="A2653" s="2">
        <v>45643</v>
      </c>
      <c r="B2653" s="3">
        <f t="shared" si="125"/>
        <v>2025</v>
      </c>
      <c r="C2653" t="str">
        <f t="shared" si="123"/>
        <v>2024-2025</v>
      </c>
      <c r="D2653" t="s">
        <v>147</v>
      </c>
      <c r="E2653" t="s">
        <v>78</v>
      </c>
      <c r="F2653" t="str">
        <f t="shared" si="124"/>
        <v>New South Wales</v>
      </c>
      <c r="G2653" t="s">
        <v>10</v>
      </c>
      <c r="H2653">
        <v>2350</v>
      </c>
      <c r="I2653" t="s">
        <v>11</v>
      </c>
      <c r="J2653" t="s">
        <v>68</v>
      </c>
      <c r="K2653" t="s">
        <v>155</v>
      </c>
      <c r="L2653" t="s">
        <v>20</v>
      </c>
      <c r="M2653" s="5">
        <v>299.91999999999996</v>
      </c>
    </row>
    <row r="2654" spans="1:13" x14ac:dyDescent="0.2">
      <c r="A2654" s="2">
        <v>45655</v>
      </c>
      <c r="B2654" s="3">
        <f t="shared" si="125"/>
        <v>2025</v>
      </c>
      <c r="C2654" t="str">
        <f t="shared" si="123"/>
        <v>2024-2025</v>
      </c>
      <c r="D2654" t="s">
        <v>148</v>
      </c>
      <c r="E2654" t="s">
        <v>61</v>
      </c>
      <c r="F2654" t="str">
        <f t="shared" si="124"/>
        <v>New South Wales</v>
      </c>
      <c r="G2654" t="s">
        <v>10</v>
      </c>
      <c r="H2654">
        <v>2539</v>
      </c>
      <c r="I2654" t="s">
        <v>11</v>
      </c>
      <c r="J2654" t="s">
        <v>58</v>
      </c>
      <c r="K2654" t="s">
        <v>151</v>
      </c>
      <c r="L2654" t="s">
        <v>21</v>
      </c>
      <c r="M2654" s="5">
        <v>300.2</v>
      </c>
    </row>
    <row r="2655" spans="1:13" x14ac:dyDescent="0.2">
      <c r="A2655" s="2">
        <v>45207</v>
      </c>
      <c r="B2655" s="3">
        <f t="shared" si="125"/>
        <v>2024</v>
      </c>
      <c r="C2655" t="str">
        <f t="shared" si="123"/>
        <v>2023-2024</v>
      </c>
      <c r="D2655" t="s">
        <v>147</v>
      </c>
      <c r="E2655" t="s">
        <v>56</v>
      </c>
      <c r="F2655" t="str">
        <f t="shared" si="124"/>
        <v>Northern Territory</v>
      </c>
      <c r="G2655" t="s">
        <v>29</v>
      </c>
      <c r="H2655">
        <v>870</v>
      </c>
      <c r="I2655" t="s">
        <v>11</v>
      </c>
      <c r="J2655" t="s">
        <v>30</v>
      </c>
      <c r="K2655" t="s">
        <v>155</v>
      </c>
      <c r="L2655" t="s">
        <v>20</v>
      </c>
      <c r="M2655" s="5">
        <v>300.26</v>
      </c>
    </row>
    <row r="2656" spans="1:13" x14ac:dyDescent="0.2">
      <c r="A2656" s="2">
        <v>45028</v>
      </c>
      <c r="B2656" s="3">
        <f t="shared" si="125"/>
        <v>2023</v>
      </c>
      <c r="C2656" t="str">
        <f t="shared" si="123"/>
        <v>2022-2023</v>
      </c>
      <c r="D2656" t="s">
        <v>147</v>
      </c>
      <c r="E2656" t="s">
        <v>31</v>
      </c>
      <c r="F2656" t="str">
        <f t="shared" si="124"/>
        <v>South Australia</v>
      </c>
      <c r="G2656" t="s">
        <v>32</v>
      </c>
      <c r="H2656">
        <v>5168</v>
      </c>
      <c r="I2656" t="s">
        <v>11</v>
      </c>
      <c r="J2656" t="s">
        <v>33</v>
      </c>
      <c r="K2656" t="s">
        <v>154</v>
      </c>
      <c r="L2656" t="s">
        <v>14</v>
      </c>
      <c r="M2656" s="5">
        <v>300.36</v>
      </c>
    </row>
    <row r="2657" spans="1:13" x14ac:dyDescent="0.2">
      <c r="A2657" s="2">
        <v>45547</v>
      </c>
      <c r="B2657" s="3">
        <f t="shared" si="125"/>
        <v>2025</v>
      </c>
      <c r="C2657" t="str">
        <f t="shared" si="123"/>
        <v>2024-2025</v>
      </c>
      <c r="D2657" t="s">
        <v>147</v>
      </c>
      <c r="E2657" t="s">
        <v>79</v>
      </c>
      <c r="F2657" t="str">
        <f t="shared" si="124"/>
        <v>Australian Capital Territory</v>
      </c>
      <c r="G2657" t="s">
        <v>80</v>
      </c>
      <c r="H2657">
        <v>2617</v>
      </c>
      <c r="I2657" t="s">
        <v>11</v>
      </c>
      <c r="J2657" t="s">
        <v>58</v>
      </c>
      <c r="K2657" t="s">
        <v>19</v>
      </c>
      <c r="L2657" t="s">
        <v>23</v>
      </c>
      <c r="M2657" s="5">
        <v>300.65999999999997</v>
      </c>
    </row>
    <row r="2658" spans="1:13" x14ac:dyDescent="0.2">
      <c r="A2658" s="2">
        <v>45153</v>
      </c>
      <c r="B2658" s="3">
        <f t="shared" si="125"/>
        <v>2024</v>
      </c>
      <c r="C2658" t="str">
        <f t="shared" si="123"/>
        <v>2023-2024</v>
      </c>
      <c r="D2658" t="s">
        <v>148</v>
      </c>
      <c r="E2658" t="s">
        <v>89</v>
      </c>
      <c r="F2658" t="str">
        <f t="shared" si="124"/>
        <v>Queensland</v>
      </c>
      <c r="G2658" t="s">
        <v>35</v>
      </c>
      <c r="H2658">
        <v>4655</v>
      </c>
      <c r="I2658" t="s">
        <v>11</v>
      </c>
      <c r="J2658" t="s">
        <v>51</v>
      </c>
      <c r="K2658" t="s">
        <v>154</v>
      </c>
      <c r="L2658" t="s">
        <v>14</v>
      </c>
      <c r="M2658" s="5">
        <v>300.69000000000005</v>
      </c>
    </row>
    <row r="2659" spans="1:13" x14ac:dyDescent="0.2">
      <c r="A2659" s="2">
        <v>45383</v>
      </c>
      <c r="B2659" s="3">
        <f t="shared" si="125"/>
        <v>2024</v>
      </c>
      <c r="C2659" t="str">
        <f t="shared" si="123"/>
        <v>2023-2024</v>
      </c>
      <c r="D2659" t="s">
        <v>147</v>
      </c>
      <c r="E2659" t="s">
        <v>41</v>
      </c>
      <c r="F2659" t="str">
        <f t="shared" si="124"/>
        <v>New South Wales</v>
      </c>
      <c r="G2659" t="s">
        <v>10</v>
      </c>
      <c r="H2659">
        <v>2830</v>
      </c>
      <c r="I2659" t="s">
        <v>11</v>
      </c>
      <c r="J2659" t="s">
        <v>25</v>
      </c>
      <c r="K2659" t="s">
        <v>155</v>
      </c>
      <c r="L2659" t="s">
        <v>20</v>
      </c>
      <c r="M2659" s="5">
        <v>300.85000000000002</v>
      </c>
    </row>
    <row r="2660" spans="1:13" x14ac:dyDescent="0.2">
      <c r="A2660" s="2">
        <v>45259</v>
      </c>
      <c r="B2660" s="3">
        <f t="shared" si="125"/>
        <v>2024</v>
      </c>
      <c r="C2660" t="str">
        <f t="shared" si="123"/>
        <v>2023-2024</v>
      </c>
      <c r="D2660" t="s">
        <v>148</v>
      </c>
      <c r="E2660" t="s">
        <v>24</v>
      </c>
      <c r="F2660" t="str">
        <f t="shared" si="124"/>
        <v>New South Wales</v>
      </c>
      <c r="G2660" t="s">
        <v>10</v>
      </c>
      <c r="H2660">
        <v>2795</v>
      </c>
      <c r="I2660" t="s">
        <v>11</v>
      </c>
      <c r="J2660" t="s">
        <v>25</v>
      </c>
      <c r="K2660" t="s">
        <v>155</v>
      </c>
      <c r="L2660" t="s">
        <v>20</v>
      </c>
      <c r="M2660" s="5">
        <v>301.13</v>
      </c>
    </row>
    <row r="2661" spans="1:13" x14ac:dyDescent="0.2">
      <c r="A2661" s="2">
        <v>45139</v>
      </c>
      <c r="B2661" s="3">
        <f t="shared" si="125"/>
        <v>2024</v>
      </c>
      <c r="C2661" t="str">
        <f t="shared" si="123"/>
        <v>2023-2024</v>
      </c>
      <c r="D2661" t="s">
        <v>148</v>
      </c>
      <c r="E2661" t="s">
        <v>42</v>
      </c>
      <c r="F2661" t="str">
        <f t="shared" si="124"/>
        <v>Queensland</v>
      </c>
      <c r="G2661" t="s">
        <v>35</v>
      </c>
      <c r="H2661">
        <v>4053</v>
      </c>
      <c r="I2661" t="s">
        <v>11</v>
      </c>
      <c r="J2661" t="s">
        <v>43</v>
      </c>
      <c r="K2661" t="s">
        <v>19</v>
      </c>
      <c r="L2661" t="s">
        <v>23</v>
      </c>
      <c r="M2661" s="5">
        <v>301.32000000000005</v>
      </c>
    </row>
    <row r="2662" spans="1:13" x14ac:dyDescent="0.2">
      <c r="A2662" s="2">
        <v>45584</v>
      </c>
      <c r="B2662" s="3">
        <f t="shared" si="125"/>
        <v>2025</v>
      </c>
      <c r="C2662" t="str">
        <f t="shared" si="123"/>
        <v>2024-2025</v>
      </c>
      <c r="D2662" t="s">
        <v>148</v>
      </c>
      <c r="E2662" t="s">
        <v>110</v>
      </c>
      <c r="F2662" t="str">
        <f t="shared" si="124"/>
        <v>Queensland</v>
      </c>
      <c r="G2662" t="s">
        <v>35</v>
      </c>
      <c r="H2662">
        <v>4680</v>
      </c>
      <c r="I2662" t="s">
        <v>11</v>
      </c>
      <c r="J2662" t="s">
        <v>51</v>
      </c>
      <c r="K2662" t="s">
        <v>155</v>
      </c>
      <c r="L2662" t="s">
        <v>20</v>
      </c>
      <c r="M2662" s="5">
        <v>303.34000000000003</v>
      </c>
    </row>
    <row r="2663" spans="1:13" x14ac:dyDescent="0.2">
      <c r="A2663" s="2">
        <v>45097</v>
      </c>
      <c r="B2663" s="3">
        <f t="shared" si="125"/>
        <v>2023</v>
      </c>
      <c r="C2663" t="str">
        <f t="shared" si="123"/>
        <v>2022-2023</v>
      </c>
      <c r="D2663" t="s">
        <v>147</v>
      </c>
      <c r="E2663" t="s">
        <v>113</v>
      </c>
      <c r="F2663" t="str">
        <f t="shared" si="124"/>
        <v>Queensland</v>
      </c>
      <c r="G2663" t="s">
        <v>35</v>
      </c>
      <c r="H2663">
        <v>4215</v>
      </c>
      <c r="I2663" t="s">
        <v>11</v>
      </c>
      <c r="J2663" t="s">
        <v>104</v>
      </c>
      <c r="K2663" t="s">
        <v>19</v>
      </c>
      <c r="L2663" t="s">
        <v>23</v>
      </c>
      <c r="M2663" s="5">
        <v>303.39999999999998</v>
      </c>
    </row>
    <row r="2664" spans="1:13" x14ac:dyDescent="0.2">
      <c r="A2664" s="2">
        <v>45101</v>
      </c>
      <c r="B2664" s="3">
        <f t="shared" si="125"/>
        <v>2023</v>
      </c>
      <c r="C2664" t="str">
        <f t="shared" si="123"/>
        <v>2022-2023</v>
      </c>
      <c r="D2664" t="s">
        <v>147</v>
      </c>
      <c r="E2664" t="s">
        <v>145</v>
      </c>
      <c r="F2664" t="str">
        <f t="shared" si="124"/>
        <v>New South Wales</v>
      </c>
      <c r="G2664" t="s">
        <v>10</v>
      </c>
      <c r="H2664">
        <v>2101</v>
      </c>
      <c r="I2664" t="s">
        <v>11</v>
      </c>
      <c r="J2664" t="s">
        <v>27</v>
      </c>
      <c r="K2664" t="s">
        <v>19</v>
      </c>
      <c r="L2664" t="s">
        <v>23</v>
      </c>
      <c r="M2664" s="5">
        <v>303.45999999999998</v>
      </c>
    </row>
    <row r="2665" spans="1:13" x14ac:dyDescent="0.2">
      <c r="A2665" s="2">
        <v>45221</v>
      </c>
      <c r="B2665" s="3">
        <f t="shared" si="125"/>
        <v>2024</v>
      </c>
      <c r="C2665" t="str">
        <f t="shared" si="123"/>
        <v>2023-2024</v>
      </c>
      <c r="D2665" t="s">
        <v>148</v>
      </c>
      <c r="E2665" t="s">
        <v>125</v>
      </c>
      <c r="F2665" t="str">
        <f t="shared" si="124"/>
        <v>Victoria</v>
      </c>
      <c r="G2665" t="s">
        <v>45</v>
      </c>
      <c r="H2665">
        <v>3400</v>
      </c>
      <c r="I2665" t="s">
        <v>11</v>
      </c>
      <c r="J2665" t="s">
        <v>60</v>
      </c>
      <c r="K2665" t="s">
        <v>149</v>
      </c>
      <c r="L2665" t="s">
        <v>15</v>
      </c>
      <c r="M2665" s="5">
        <v>303.72000000000003</v>
      </c>
    </row>
    <row r="2666" spans="1:13" x14ac:dyDescent="0.2">
      <c r="A2666" s="2">
        <v>45494</v>
      </c>
      <c r="B2666" s="3">
        <f t="shared" si="125"/>
        <v>2025</v>
      </c>
      <c r="C2666" t="str">
        <f t="shared" si="123"/>
        <v>2024-2025</v>
      </c>
      <c r="D2666" t="s">
        <v>147</v>
      </c>
      <c r="E2666" t="s">
        <v>114</v>
      </c>
      <c r="F2666" t="str">
        <f t="shared" si="124"/>
        <v>Victoria</v>
      </c>
      <c r="G2666" t="s">
        <v>45</v>
      </c>
      <c r="H2666">
        <v>3551</v>
      </c>
      <c r="I2666" t="s">
        <v>11</v>
      </c>
      <c r="J2666" t="s">
        <v>60</v>
      </c>
      <c r="K2666" t="s">
        <v>155</v>
      </c>
      <c r="L2666" t="s">
        <v>20</v>
      </c>
      <c r="M2666" s="5">
        <v>304</v>
      </c>
    </row>
    <row r="2667" spans="1:13" x14ac:dyDescent="0.2">
      <c r="A2667" s="2">
        <v>45045</v>
      </c>
      <c r="B2667" s="3">
        <f t="shared" si="125"/>
        <v>2023</v>
      </c>
      <c r="C2667" t="str">
        <f t="shared" si="123"/>
        <v>2022-2023</v>
      </c>
      <c r="D2667" t="s">
        <v>148</v>
      </c>
      <c r="E2667" t="s">
        <v>131</v>
      </c>
      <c r="F2667" t="str">
        <f t="shared" si="124"/>
        <v>Western Australia</v>
      </c>
      <c r="G2667" t="s">
        <v>48</v>
      </c>
      <c r="H2667">
        <v>6530</v>
      </c>
      <c r="I2667" t="s">
        <v>11</v>
      </c>
      <c r="J2667" t="s">
        <v>77</v>
      </c>
      <c r="K2667" t="s">
        <v>154</v>
      </c>
      <c r="L2667" t="s">
        <v>14</v>
      </c>
      <c r="M2667" s="5">
        <v>304.11</v>
      </c>
    </row>
    <row r="2668" spans="1:13" x14ac:dyDescent="0.2">
      <c r="A2668" s="2">
        <v>45043</v>
      </c>
      <c r="B2668" s="3">
        <f t="shared" si="125"/>
        <v>2023</v>
      </c>
      <c r="C2668" t="str">
        <f t="shared" si="123"/>
        <v>2022-2023</v>
      </c>
      <c r="D2668" t="s">
        <v>147</v>
      </c>
      <c r="E2668" t="s">
        <v>79</v>
      </c>
      <c r="F2668" t="str">
        <f t="shared" si="124"/>
        <v>Australian Capital Territory</v>
      </c>
      <c r="G2668" t="s">
        <v>80</v>
      </c>
      <c r="H2668">
        <v>2617</v>
      </c>
      <c r="I2668" t="s">
        <v>11</v>
      </c>
      <c r="J2668" t="s">
        <v>58</v>
      </c>
      <c r="K2668" t="s">
        <v>154</v>
      </c>
      <c r="L2668" t="s">
        <v>14</v>
      </c>
      <c r="M2668" s="5">
        <v>305.88</v>
      </c>
    </row>
    <row r="2669" spans="1:13" x14ac:dyDescent="0.2">
      <c r="A2669" s="2">
        <v>45062</v>
      </c>
      <c r="B2669" s="3">
        <f t="shared" si="125"/>
        <v>2023</v>
      </c>
      <c r="C2669" t="str">
        <f t="shared" si="123"/>
        <v>2022-2023</v>
      </c>
      <c r="D2669" t="s">
        <v>147</v>
      </c>
      <c r="E2669" t="s">
        <v>124</v>
      </c>
      <c r="F2669" t="str">
        <f t="shared" si="124"/>
        <v>New South Wales</v>
      </c>
      <c r="G2669" t="s">
        <v>10</v>
      </c>
      <c r="H2669">
        <v>2015</v>
      </c>
      <c r="I2669" t="s">
        <v>11</v>
      </c>
      <c r="J2669" t="s">
        <v>12</v>
      </c>
      <c r="K2669" t="s">
        <v>156</v>
      </c>
      <c r="L2669" t="s">
        <v>17</v>
      </c>
      <c r="M2669" s="5">
        <v>306.10000000000002</v>
      </c>
    </row>
    <row r="2670" spans="1:13" x14ac:dyDescent="0.2">
      <c r="A2670" s="2">
        <v>45645</v>
      </c>
      <c r="B2670" s="3">
        <f t="shared" si="125"/>
        <v>2025</v>
      </c>
      <c r="C2670" t="str">
        <f t="shared" si="123"/>
        <v>2024-2025</v>
      </c>
      <c r="D2670" t="s">
        <v>147</v>
      </c>
      <c r="E2670" t="s">
        <v>95</v>
      </c>
      <c r="F2670" t="str">
        <f t="shared" si="124"/>
        <v>Victoria</v>
      </c>
      <c r="G2670" t="s">
        <v>45</v>
      </c>
      <c r="H2670">
        <v>3931</v>
      </c>
      <c r="I2670" t="s">
        <v>11</v>
      </c>
      <c r="J2670" t="s">
        <v>55</v>
      </c>
      <c r="K2670" t="s">
        <v>152</v>
      </c>
      <c r="L2670" t="s">
        <v>13</v>
      </c>
      <c r="M2670" s="5">
        <v>306.11</v>
      </c>
    </row>
    <row r="2671" spans="1:13" x14ac:dyDescent="0.2">
      <c r="A2671" s="2">
        <v>45001</v>
      </c>
      <c r="B2671" s="3">
        <f t="shared" si="125"/>
        <v>2023</v>
      </c>
      <c r="C2671" t="str">
        <f t="shared" si="123"/>
        <v>2022-2023</v>
      </c>
      <c r="D2671" t="s">
        <v>147</v>
      </c>
      <c r="E2671" t="s">
        <v>31</v>
      </c>
      <c r="F2671" t="str">
        <f t="shared" si="124"/>
        <v>South Australia</v>
      </c>
      <c r="G2671" t="s">
        <v>32</v>
      </c>
      <c r="H2671">
        <v>5168</v>
      </c>
      <c r="I2671" t="s">
        <v>11</v>
      </c>
      <c r="J2671" t="s">
        <v>33</v>
      </c>
      <c r="K2671" t="s">
        <v>152</v>
      </c>
      <c r="L2671" t="s">
        <v>13</v>
      </c>
      <c r="M2671" s="5">
        <v>306.46000000000004</v>
      </c>
    </row>
    <row r="2672" spans="1:13" x14ac:dyDescent="0.2">
      <c r="A2672" s="2">
        <v>45145</v>
      </c>
      <c r="B2672" s="3">
        <f t="shared" si="125"/>
        <v>2024</v>
      </c>
      <c r="C2672" t="str">
        <f t="shared" si="123"/>
        <v>2023-2024</v>
      </c>
      <c r="D2672" t="s">
        <v>147</v>
      </c>
      <c r="E2672" t="s">
        <v>90</v>
      </c>
      <c r="F2672" t="str">
        <f t="shared" si="124"/>
        <v>Victoria</v>
      </c>
      <c r="G2672" t="s">
        <v>45</v>
      </c>
      <c r="H2672">
        <v>3179</v>
      </c>
      <c r="I2672" t="s">
        <v>11</v>
      </c>
      <c r="J2672" t="s">
        <v>63</v>
      </c>
      <c r="K2672" t="s">
        <v>150</v>
      </c>
      <c r="L2672" t="s">
        <v>18</v>
      </c>
      <c r="M2672" s="5">
        <v>306.71000000000004</v>
      </c>
    </row>
    <row r="2673" spans="1:13" x14ac:dyDescent="0.2">
      <c r="A2673" s="2">
        <v>45592</v>
      </c>
      <c r="B2673" s="3">
        <f t="shared" si="125"/>
        <v>2025</v>
      </c>
      <c r="C2673" t="str">
        <f t="shared" si="123"/>
        <v>2024-2025</v>
      </c>
      <c r="D2673" t="s">
        <v>148</v>
      </c>
      <c r="E2673" t="s">
        <v>76</v>
      </c>
      <c r="F2673" t="str">
        <f t="shared" si="124"/>
        <v>Western Australia</v>
      </c>
      <c r="G2673" t="s">
        <v>48</v>
      </c>
      <c r="H2673">
        <v>6450</v>
      </c>
      <c r="I2673" t="s">
        <v>11</v>
      </c>
      <c r="J2673" t="s">
        <v>77</v>
      </c>
      <c r="K2673" t="s">
        <v>154</v>
      </c>
      <c r="L2673" t="s">
        <v>14</v>
      </c>
      <c r="M2673" s="5">
        <v>306.76</v>
      </c>
    </row>
    <row r="2674" spans="1:13" x14ac:dyDescent="0.2">
      <c r="A2674" s="2">
        <v>45370</v>
      </c>
      <c r="B2674" s="3">
        <f t="shared" si="125"/>
        <v>2024</v>
      </c>
      <c r="C2674" t="str">
        <f t="shared" si="123"/>
        <v>2023-2024</v>
      </c>
      <c r="D2674" t="s">
        <v>147</v>
      </c>
      <c r="E2674" t="s">
        <v>74</v>
      </c>
      <c r="F2674" t="str">
        <f t="shared" si="124"/>
        <v>South Australia</v>
      </c>
      <c r="G2674" t="s">
        <v>32</v>
      </c>
      <c r="H2674">
        <v>5043</v>
      </c>
      <c r="I2674" t="s">
        <v>11</v>
      </c>
      <c r="J2674" t="s">
        <v>33</v>
      </c>
      <c r="K2674" t="s">
        <v>152</v>
      </c>
      <c r="L2674" t="s">
        <v>13</v>
      </c>
      <c r="M2674" s="5">
        <v>306.89</v>
      </c>
    </row>
    <row r="2675" spans="1:13" x14ac:dyDescent="0.2">
      <c r="A2675" s="2">
        <v>45443</v>
      </c>
      <c r="B2675" s="3">
        <f t="shared" si="125"/>
        <v>2024</v>
      </c>
      <c r="C2675" t="str">
        <f t="shared" si="123"/>
        <v>2023-2024</v>
      </c>
      <c r="D2675" t="s">
        <v>147</v>
      </c>
      <c r="E2675" t="s">
        <v>67</v>
      </c>
      <c r="F2675" t="str">
        <f t="shared" si="124"/>
        <v>New South Wales</v>
      </c>
      <c r="G2675" t="s">
        <v>10</v>
      </c>
      <c r="H2675">
        <v>2478</v>
      </c>
      <c r="I2675" t="s">
        <v>11</v>
      </c>
      <c r="J2675" t="s">
        <v>68</v>
      </c>
      <c r="K2675" t="s">
        <v>152</v>
      </c>
      <c r="L2675" t="s">
        <v>13</v>
      </c>
      <c r="M2675" s="5">
        <v>307.12</v>
      </c>
    </row>
    <row r="2676" spans="1:13" x14ac:dyDescent="0.2">
      <c r="A2676" s="2">
        <v>45437</v>
      </c>
      <c r="B2676" s="3">
        <f t="shared" si="125"/>
        <v>2024</v>
      </c>
      <c r="C2676" t="str">
        <f t="shared" si="123"/>
        <v>2023-2024</v>
      </c>
      <c r="D2676" t="s">
        <v>147</v>
      </c>
      <c r="E2676" t="s">
        <v>44</v>
      </c>
      <c r="F2676" t="str">
        <f t="shared" si="124"/>
        <v>Victoria</v>
      </c>
      <c r="G2676" t="s">
        <v>45</v>
      </c>
      <c r="H2676">
        <v>3066</v>
      </c>
      <c r="I2676" t="s">
        <v>11</v>
      </c>
      <c r="J2676" t="s">
        <v>46</v>
      </c>
      <c r="K2676" t="s">
        <v>156</v>
      </c>
      <c r="L2676" t="s">
        <v>17</v>
      </c>
      <c r="M2676" s="5">
        <v>307.38</v>
      </c>
    </row>
    <row r="2677" spans="1:13" x14ac:dyDescent="0.2">
      <c r="A2677" s="2">
        <v>44994</v>
      </c>
      <c r="B2677" s="3">
        <f t="shared" si="125"/>
        <v>2023</v>
      </c>
      <c r="C2677" t="str">
        <f t="shared" si="123"/>
        <v>2022-2023</v>
      </c>
      <c r="D2677" t="s">
        <v>148</v>
      </c>
      <c r="E2677" t="s">
        <v>76</v>
      </c>
      <c r="F2677" t="str">
        <f t="shared" si="124"/>
        <v>Western Australia</v>
      </c>
      <c r="G2677" t="s">
        <v>48</v>
      </c>
      <c r="H2677">
        <v>6450</v>
      </c>
      <c r="I2677" t="s">
        <v>11</v>
      </c>
      <c r="J2677" t="s">
        <v>77</v>
      </c>
      <c r="K2677" t="s">
        <v>150</v>
      </c>
      <c r="L2677" t="s">
        <v>18</v>
      </c>
      <c r="M2677" s="5">
        <v>307.73</v>
      </c>
    </row>
    <row r="2678" spans="1:13" x14ac:dyDescent="0.2">
      <c r="A2678" s="2">
        <v>44971</v>
      </c>
      <c r="B2678" s="3">
        <f t="shared" si="125"/>
        <v>2023</v>
      </c>
      <c r="C2678" t="str">
        <f t="shared" si="123"/>
        <v>2022-2023</v>
      </c>
      <c r="D2678" t="s">
        <v>147</v>
      </c>
      <c r="E2678" t="s">
        <v>140</v>
      </c>
      <c r="F2678" t="str">
        <f t="shared" si="124"/>
        <v>Tasmania</v>
      </c>
      <c r="G2678" t="s">
        <v>70</v>
      </c>
      <c r="H2678">
        <v>7320</v>
      </c>
      <c r="I2678" t="s">
        <v>11</v>
      </c>
      <c r="J2678" t="s">
        <v>71</v>
      </c>
      <c r="K2678" t="s">
        <v>19</v>
      </c>
      <c r="L2678" t="s">
        <v>23</v>
      </c>
      <c r="M2678" s="5">
        <v>308.04000000000002</v>
      </c>
    </row>
    <row r="2679" spans="1:13" x14ac:dyDescent="0.2">
      <c r="A2679" s="2">
        <v>45578</v>
      </c>
      <c r="B2679" s="3">
        <f t="shared" si="125"/>
        <v>2025</v>
      </c>
      <c r="C2679" t="str">
        <f t="shared" si="123"/>
        <v>2024-2025</v>
      </c>
      <c r="D2679" t="s">
        <v>147</v>
      </c>
      <c r="E2679" t="s">
        <v>142</v>
      </c>
      <c r="F2679" t="str">
        <f t="shared" si="124"/>
        <v>Australian Capital Territory</v>
      </c>
      <c r="G2679" t="s">
        <v>80</v>
      </c>
      <c r="H2679">
        <v>2609</v>
      </c>
      <c r="I2679" t="s">
        <v>11</v>
      </c>
      <c r="J2679" t="s">
        <v>58</v>
      </c>
      <c r="K2679" t="s">
        <v>154</v>
      </c>
      <c r="L2679" t="s">
        <v>14</v>
      </c>
      <c r="M2679" s="5">
        <v>308.82</v>
      </c>
    </row>
    <row r="2680" spans="1:13" x14ac:dyDescent="0.2">
      <c r="A2680" s="2">
        <v>45634</v>
      </c>
      <c r="B2680" s="3">
        <f t="shared" si="125"/>
        <v>2025</v>
      </c>
      <c r="C2680" t="str">
        <f t="shared" si="123"/>
        <v>2024-2025</v>
      </c>
      <c r="D2680" t="s">
        <v>147</v>
      </c>
      <c r="E2680" t="s">
        <v>96</v>
      </c>
      <c r="F2680" t="str">
        <f t="shared" si="124"/>
        <v>Western Australia</v>
      </c>
      <c r="G2680" t="s">
        <v>48</v>
      </c>
      <c r="H2680">
        <v>6330</v>
      </c>
      <c r="I2680" t="s">
        <v>11</v>
      </c>
      <c r="J2680" t="s">
        <v>94</v>
      </c>
      <c r="K2680" t="s">
        <v>153</v>
      </c>
      <c r="L2680" t="s">
        <v>16</v>
      </c>
      <c r="M2680" s="5">
        <v>309.02</v>
      </c>
    </row>
    <row r="2681" spans="1:13" x14ac:dyDescent="0.2">
      <c r="A2681" s="2">
        <v>45111</v>
      </c>
      <c r="B2681" s="3">
        <f t="shared" si="125"/>
        <v>2024</v>
      </c>
      <c r="C2681" t="str">
        <f t="shared" si="123"/>
        <v>2023-2024</v>
      </c>
      <c r="D2681" t="s">
        <v>147</v>
      </c>
      <c r="E2681" t="s">
        <v>114</v>
      </c>
      <c r="F2681" t="str">
        <f t="shared" si="124"/>
        <v>Victoria</v>
      </c>
      <c r="G2681" t="s">
        <v>45</v>
      </c>
      <c r="H2681">
        <v>3551</v>
      </c>
      <c r="I2681" t="s">
        <v>11</v>
      </c>
      <c r="J2681" t="s">
        <v>60</v>
      </c>
      <c r="K2681" t="s">
        <v>151</v>
      </c>
      <c r="L2681" t="s">
        <v>21</v>
      </c>
      <c r="M2681" s="5">
        <v>309.33</v>
      </c>
    </row>
    <row r="2682" spans="1:13" x14ac:dyDescent="0.2">
      <c r="A2682" s="2">
        <v>45514</v>
      </c>
      <c r="B2682" s="3">
        <f t="shared" si="125"/>
        <v>2025</v>
      </c>
      <c r="C2682" t="str">
        <f t="shared" si="123"/>
        <v>2024-2025</v>
      </c>
      <c r="D2682" t="s">
        <v>148</v>
      </c>
      <c r="E2682" t="s">
        <v>87</v>
      </c>
      <c r="F2682" t="str">
        <f t="shared" si="124"/>
        <v>New South Wales</v>
      </c>
      <c r="G2682" t="s">
        <v>10</v>
      </c>
      <c r="H2682">
        <v>2790</v>
      </c>
      <c r="I2682" t="s">
        <v>11</v>
      </c>
      <c r="J2682" t="s">
        <v>25</v>
      </c>
      <c r="K2682" t="s">
        <v>19</v>
      </c>
      <c r="L2682" t="s">
        <v>23</v>
      </c>
      <c r="M2682" s="5">
        <v>310.58000000000004</v>
      </c>
    </row>
    <row r="2683" spans="1:13" x14ac:dyDescent="0.2">
      <c r="A2683" s="2">
        <v>45012</v>
      </c>
      <c r="B2683" s="3">
        <f t="shared" si="125"/>
        <v>2023</v>
      </c>
      <c r="C2683" t="str">
        <f t="shared" si="123"/>
        <v>2022-2023</v>
      </c>
      <c r="D2683" t="s">
        <v>147</v>
      </c>
      <c r="E2683" t="s">
        <v>145</v>
      </c>
      <c r="F2683" t="str">
        <f t="shared" si="124"/>
        <v>New South Wales</v>
      </c>
      <c r="G2683" t="s">
        <v>10</v>
      </c>
      <c r="H2683">
        <v>2101</v>
      </c>
      <c r="I2683" t="s">
        <v>11</v>
      </c>
      <c r="J2683" t="s">
        <v>27</v>
      </c>
      <c r="K2683" t="s">
        <v>155</v>
      </c>
      <c r="L2683" t="s">
        <v>20</v>
      </c>
      <c r="M2683" s="5">
        <v>310.82</v>
      </c>
    </row>
    <row r="2684" spans="1:13" x14ac:dyDescent="0.2">
      <c r="A2684" s="2">
        <v>44994</v>
      </c>
      <c r="B2684" s="3">
        <f t="shared" si="125"/>
        <v>2023</v>
      </c>
      <c r="C2684" t="str">
        <f t="shared" si="123"/>
        <v>2022-2023</v>
      </c>
      <c r="D2684" t="s">
        <v>147</v>
      </c>
      <c r="E2684" t="s">
        <v>47</v>
      </c>
      <c r="F2684" t="str">
        <f t="shared" si="124"/>
        <v>Western Australia</v>
      </c>
      <c r="G2684" t="s">
        <v>48</v>
      </c>
      <c r="H2684">
        <v>6030</v>
      </c>
      <c r="I2684" t="s">
        <v>11</v>
      </c>
      <c r="J2684" t="s">
        <v>49</v>
      </c>
      <c r="K2684" t="s">
        <v>155</v>
      </c>
      <c r="L2684" t="s">
        <v>20</v>
      </c>
      <c r="M2684" s="5">
        <v>310.92999999999995</v>
      </c>
    </row>
    <row r="2685" spans="1:13" x14ac:dyDescent="0.2">
      <c r="A2685" s="2">
        <v>45140</v>
      </c>
      <c r="B2685" s="3">
        <f t="shared" si="125"/>
        <v>2024</v>
      </c>
      <c r="C2685" t="str">
        <f t="shared" si="123"/>
        <v>2023-2024</v>
      </c>
      <c r="D2685" t="s">
        <v>147</v>
      </c>
      <c r="E2685" t="s">
        <v>132</v>
      </c>
      <c r="F2685" t="str">
        <f t="shared" si="124"/>
        <v>New South Wales</v>
      </c>
      <c r="G2685" t="s">
        <v>10</v>
      </c>
      <c r="H2685">
        <v>2800</v>
      </c>
      <c r="I2685" t="s">
        <v>11</v>
      </c>
      <c r="J2685" t="s">
        <v>25</v>
      </c>
      <c r="K2685" t="s">
        <v>149</v>
      </c>
      <c r="L2685" t="s">
        <v>15</v>
      </c>
      <c r="M2685" s="5">
        <v>311.39999999999998</v>
      </c>
    </row>
    <row r="2686" spans="1:13" x14ac:dyDescent="0.2">
      <c r="A2686" s="2">
        <v>45254</v>
      </c>
      <c r="B2686" s="3">
        <f t="shared" si="125"/>
        <v>2024</v>
      </c>
      <c r="C2686" t="str">
        <f t="shared" si="123"/>
        <v>2023-2024</v>
      </c>
      <c r="D2686" t="s">
        <v>147</v>
      </c>
      <c r="E2686" t="s">
        <v>137</v>
      </c>
      <c r="F2686" t="str">
        <f t="shared" si="124"/>
        <v>New South Wales</v>
      </c>
      <c r="G2686" t="s">
        <v>10</v>
      </c>
      <c r="H2686">
        <v>2031</v>
      </c>
      <c r="I2686" t="s">
        <v>11</v>
      </c>
      <c r="J2686" t="s">
        <v>12</v>
      </c>
      <c r="K2686" t="s">
        <v>156</v>
      </c>
      <c r="L2686" t="s">
        <v>17</v>
      </c>
      <c r="M2686" s="5">
        <v>311.44000000000005</v>
      </c>
    </row>
    <row r="2687" spans="1:13" x14ac:dyDescent="0.2">
      <c r="A2687" s="2">
        <v>45647</v>
      </c>
      <c r="B2687" s="3">
        <f t="shared" si="125"/>
        <v>2025</v>
      </c>
      <c r="C2687" t="str">
        <f t="shared" si="123"/>
        <v>2024-2025</v>
      </c>
      <c r="D2687" t="s">
        <v>147</v>
      </c>
      <c r="E2687" t="s">
        <v>103</v>
      </c>
      <c r="F2687" t="str">
        <f t="shared" si="124"/>
        <v>Queensland</v>
      </c>
      <c r="G2687" t="s">
        <v>35</v>
      </c>
      <c r="H2687">
        <v>4509</v>
      </c>
      <c r="I2687" t="s">
        <v>11</v>
      </c>
      <c r="J2687" t="s">
        <v>104</v>
      </c>
      <c r="K2687" t="s">
        <v>149</v>
      </c>
      <c r="L2687" t="s">
        <v>15</v>
      </c>
      <c r="M2687" s="5">
        <v>312.12</v>
      </c>
    </row>
    <row r="2688" spans="1:13" x14ac:dyDescent="0.2">
      <c r="A2688" s="2">
        <v>45337</v>
      </c>
      <c r="B2688" s="3">
        <f t="shared" si="125"/>
        <v>2024</v>
      </c>
      <c r="C2688" t="str">
        <f t="shared" si="123"/>
        <v>2023-2024</v>
      </c>
      <c r="D2688" t="s">
        <v>147</v>
      </c>
      <c r="E2688" t="s">
        <v>62</v>
      </c>
      <c r="F2688" t="str">
        <f t="shared" si="124"/>
        <v>Victoria</v>
      </c>
      <c r="G2688" t="s">
        <v>45</v>
      </c>
      <c r="H2688">
        <v>3134</v>
      </c>
      <c r="I2688" t="s">
        <v>11</v>
      </c>
      <c r="J2688" t="s">
        <v>63</v>
      </c>
      <c r="K2688" t="s">
        <v>149</v>
      </c>
      <c r="L2688" t="s">
        <v>15</v>
      </c>
      <c r="M2688" s="5">
        <v>313.61</v>
      </c>
    </row>
    <row r="2689" spans="1:13" x14ac:dyDescent="0.2">
      <c r="A2689" s="2">
        <v>45159</v>
      </c>
      <c r="B2689" s="3">
        <f t="shared" si="125"/>
        <v>2024</v>
      </c>
      <c r="C2689" t="str">
        <f t="shared" si="123"/>
        <v>2023-2024</v>
      </c>
      <c r="D2689" t="s">
        <v>147</v>
      </c>
      <c r="E2689" t="s">
        <v>73</v>
      </c>
      <c r="F2689" t="str">
        <f t="shared" si="124"/>
        <v>Victoria</v>
      </c>
      <c r="G2689" t="s">
        <v>45</v>
      </c>
      <c r="H2689">
        <v>3136</v>
      </c>
      <c r="I2689" t="s">
        <v>11</v>
      </c>
      <c r="J2689" t="s">
        <v>63</v>
      </c>
      <c r="K2689" t="s">
        <v>150</v>
      </c>
      <c r="L2689" t="s">
        <v>18</v>
      </c>
      <c r="M2689" s="5">
        <v>313.62</v>
      </c>
    </row>
    <row r="2690" spans="1:13" x14ac:dyDescent="0.2">
      <c r="A2690" s="2">
        <v>45316</v>
      </c>
      <c r="B2690" s="3">
        <f t="shared" si="125"/>
        <v>2024</v>
      </c>
      <c r="C2690" t="str">
        <f t="shared" ref="C2690:C2753" si="126">IF(MONTH(A2690) &gt;= 7, YEAR(A2690) &amp; "-" &amp; YEAR(A2690) + 1, YEAR(A2690) - 1 &amp; "-" &amp; YEAR(A2690))</f>
        <v>2023-2024</v>
      </c>
      <c r="D2690" t="s">
        <v>147</v>
      </c>
      <c r="E2690" t="s">
        <v>31</v>
      </c>
      <c r="F2690" t="str">
        <f t="shared" ref="F2690:F2753" si="127">IF(G2690="WA","Western Australia",
IF(G2690="NSW","New South Wales",
IF(G2690="QLD","Queensland",
IF(G2690="VIC","Victoria",
IF(G2690="TAS","Tasmania",
IF(G2690="SA","South Australia",
IF(G2690="NT","Northern Territory",
IF(G2690="ACT","Australian Capital Territory",G2690))))))))</f>
        <v>South Australia</v>
      </c>
      <c r="G2690" t="s">
        <v>32</v>
      </c>
      <c r="H2690">
        <v>5168</v>
      </c>
      <c r="I2690" t="s">
        <v>11</v>
      </c>
      <c r="J2690" t="s">
        <v>33</v>
      </c>
      <c r="K2690" t="s">
        <v>153</v>
      </c>
      <c r="L2690" t="s">
        <v>16</v>
      </c>
      <c r="M2690" s="5">
        <v>313.74</v>
      </c>
    </row>
    <row r="2691" spans="1:13" x14ac:dyDescent="0.2">
      <c r="A2691" s="2">
        <v>45285</v>
      </c>
      <c r="B2691" s="3">
        <f t="shared" ref="B2691:B2754" si="128">IF(MONTH(A2691)&gt;=7,YEAR(A2691)+1,YEAR(A2691))</f>
        <v>2024</v>
      </c>
      <c r="C2691" t="str">
        <f t="shared" si="126"/>
        <v>2023-2024</v>
      </c>
      <c r="D2691" t="s">
        <v>147</v>
      </c>
      <c r="E2691" t="s">
        <v>93</v>
      </c>
      <c r="F2691" t="str">
        <f t="shared" si="127"/>
        <v>Western Australia</v>
      </c>
      <c r="G2691" t="s">
        <v>48</v>
      </c>
      <c r="H2691">
        <v>6112</v>
      </c>
      <c r="I2691" t="s">
        <v>11</v>
      </c>
      <c r="J2691" t="s">
        <v>94</v>
      </c>
      <c r="K2691" t="s">
        <v>155</v>
      </c>
      <c r="L2691" t="s">
        <v>20</v>
      </c>
      <c r="M2691" s="5">
        <v>313.83000000000004</v>
      </c>
    </row>
    <row r="2692" spans="1:13" x14ac:dyDescent="0.2">
      <c r="A2692" s="2">
        <v>45570</v>
      </c>
      <c r="B2692" s="3">
        <f t="shared" si="128"/>
        <v>2025</v>
      </c>
      <c r="C2692" t="str">
        <f t="shared" si="126"/>
        <v>2024-2025</v>
      </c>
      <c r="D2692" t="s">
        <v>147</v>
      </c>
      <c r="E2692" t="s">
        <v>34</v>
      </c>
      <c r="F2692" t="str">
        <f t="shared" si="127"/>
        <v>Queensland</v>
      </c>
      <c r="G2692" t="s">
        <v>35</v>
      </c>
      <c r="H2692">
        <v>4802</v>
      </c>
      <c r="I2692" t="s">
        <v>11</v>
      </c>
      <c r="J2692" t="s">
        <v>36</v>
      </c>
      <c r="K2692" t="s">
        <v>152</v>
      </c>
      <c r="L2692" t="s">
        <v>13</v>
      </c>
      <c r="M2692" s="5">
        <v>313.93</v>
      </c>
    </row>
    <row r="2693" spans="1:13" x14ac:dyDescent="0.2">
      <c r="A2693" s="2">
        <v>45297</v>
      </c>
      <c r="B2693" s="3">
        <f t="shared" si="128"/>
        <v>2024</v>
      </c>
      <c r="C2693" t="str">
        <f t="shared" si="126"/>
        <v>2023-2024</v>
      </c>
      <c r="D2693" t="s">
        <v>147</v>
      </c>
      <c r="E2693" t="s">
        <v>114</v>
      </c>
      <c r="F2693" t="str">
        <f t="shared" si="127"/>
        <v>Victoria</v>
      </c>
      <c r="G2693" t="s">
        <v>45</v>
      </c>
      <c r="H2693">
        <v>3551</v>
      </c>
      <c r="I2693" t="s">
        <v>11</v>
      </c>
      <c r="J2693" t="s">
        <v>60</v>
      </c>
      <c r="K2693" t="s">
        <v>19</v>
      </c>
      <c r="L2693" t="s">
        <v>23</v>
      </c>
      <c r="M2693" s="5">
        <v>314.66999999999996</v>
      </c>
    </row>
    <row r="2694" spans="1:13" x14ac:dyDescent="0.2">
      <c r="A2694" s="2">
        <v>45365</v>
      </c>
      <c r="B2694" s="3">
        <f t="shared" si="128"/>
        <v>2024</v>
      </c>
      <c r="C2694" t="str">
        <f t="shared" si="126"/>
        <v>2023-2024</v>
      </c>
      <c r="D2694" t="s">
        <v>147</v>
      </c>
      <c r="E2694" t="s">
        <v>113</v>
      </c>
      <c r="F2694" t="str">
        <f t="shared" si="127"/>
        <v>Queensland</v>
      </c>
      <c r="G2694" t="s">
        <v>35</v>
      </c>
      <c r="H2694">
        <v>4215</v>
      </c>
      <c r="I2694" t="s">
        <v>11</v>
      </c>
      <c r="J2694" t="s">
        <v>104</v>
      </c>
      <c r="K2694" t="s">
        <v>149</v>
      </c>
      <c r="L2694" t="s">
        <v>15</v>
      </c>
      <c r="M2694" s="5">
        <v>315.27000000000004</v>
      </c>
    </row>
    <row r="2695" spans="1:13" x14ac:dyDescent="0.2">
      <c r="A2695" s="2">
        <v>45181</v>
      </c>
      <c r="B2695" s="3">
        <f t="shared" si="128"/>
        <v>2024</v>
      </c>
      <c r="C2695" t="str">
        <f t="shared" si="126"/>
        <v>2023-2024</v>
      </c>
      <c r="D2695" t="s">
        <v>148</v>
      </c>
      <c r="E2695" t="s">
        <v>57</v>
      </c>
      <c r="F2695" t="str">
        <f t="shared" si="127"/>
        <v>New South Wales</v>
      </c>
      <c r="G2695" t="s">
        <v>10</v>
      </c>
      <c r="H2695">
        <v>2560</v>
      </c>
      <c r="I2695" t="s">
        <v>11</v>
      </c>
      <c r="J2695" t="s">
        <v>58</v>
      </c>
      <c r="K2695" t="s">
        <v>149</v>
      </c>
      <c r="L2695" t="s">
        <v>15</v>
      </c>
      <c r="M2695" s="5">
        <v>315.51000000000005</v>
      </c>
    </row>
    <row r="2696" spans="1:13" x14ac:dyDescent="0.2">
      <c r="A2696" s="2">
        <v>45117</v>
      </c>
      <c r="B2696" s="3">
        <f t="shared" si="128"/>
        <v>2024</v>
      </c>
      <c r="C2696" t="str">
        <f t="shared" si="126"/>
        <v>2023-2024</v>
      </c>
      <c r="D2696" t="s">
        <v>147</v>
      </c>
      <c r="E2696" t="s">
        <v>132</v>
      </c>
      <c r="F2696" t="str">
        <f t="shared" si="127"/>
        <v>New South Wales</v>
      </c>
      <c r="G2696" t="s">
        <v>10</v>
      </c>
      <c r="H2696">
        <v>2800</v>
      </c>
      <c r="I2696" t="s">
        <v>11</v>
      </c>
      <c r="J2696" t="s">
        <v>25</v>
      </c>
      <c r="K2696" t="s">
        <v>154</v>
      </c>
      <c r="L2696" t="s">
        <v>14</v>
      </c>
      <c r="M2696" s="5">
        <v>317.17</v>
      </c>
    </row>
    <row r="2697" spans="1:13" x14ac:dyDescent="0.2">
      <c r="A2697" s="2">
        <v>44994</v>
      </c>
      <c r="B2697" s="3">
        <f t="shared" si="128"/>
        <v>2023</v>
      </c>
      <c r="C2697" t="str">
        <f t="shared" si="126"/>
        <v>2022-2023</v>
      </c>
      <c r="D2697" t="s">
        <v>147</v>
      </c>
      <c r="E2697" t="s">
        <v>145</v>
      </c>
      <c r="F2697" t="str">
        <f t="shared" si="127"/>
        <v>New South Wales</v>
      </c>
      <c r="G2697" t="s">
        <v>10</v>
      </c>
      <c r="H2697">
        <v>2101</v>
      </c>
      <c r="I2697" t="s">
        <v>11</v>
      </c>
      <c r="J2697" t="s">
        <v>27</v>
      </c>
      <c r="K2697" t="s">
        <v>155</v>
      </c>
      <c r="L2697" t="s">
        <v>20</v>
      </c>
      <c r="M2697" s="5">
        <v>317.45000000000005</v>
      </c>
    </row>
    <row r="2698" spans="1:13" x14ac:dyDescent="0.2">
      <c r="A2698" s="2">
        <v>45114</v>
      </c>
      <c r="B2698" s="3">
        <f t="shared" si="128"/>
        <v>2024</v>
      </c>
      <c r="C2698" t="str">
        <f t="shared" si="126"/>
        <v>2023-2024</v>
      </c>
      <c r="D2698" t="s">
        <v>148</v>
      </c>
      <c r="E2698" t="s">
        <v>112</v>
      </c>
      <c r="F2698" t="str">
        <f t="shared" si="127"/>
        <v>Victoria</v>
      </c>
      <c r="G2698" t="s">
        <v>45</v>
      </c>
      <c r="H2698">
        <v>3076</v>
      </c>
      <c r="I2698" t="s">
        <v>11</v>
      </c>
      <c r="J2698" t="s">
        <v>46</v>
      </c>
      <c r="K2698" t="s">
        <v>149</v>
      </c>
      <c r="L2698" t="s">
        <v>15</v>
      </c>
      <c r="M2698" s="5">
        <v>317.57</v>
      </c>
    </row>
    <row r="2699" spans="1:13" x14ac:dyDescent="0.2">
      <c r="A2699" s="2">
        <v>45424</v>
      </c>
      <c r="B2699" s="3">
        <f t="shared" si="128"/>
        <v>2024</v>
      </c>
      <c r="C2699" t="str">
        <f t="shared" si="126"/>
        <v>2023-2024</v>
      </c>
      <c r="D2699" t="s">
        <v>147</v>
      </c>
      <c r="E2699" t="s">
        <v>141</v>
      </c>
      <c r="F2699" t="str">
        <f t="shared" si="127"/>
        <v>Western Australia</v>
      </c>
      <c r="G2699" t="s">
        <v>48</v>
      </c>
      <c r="H2699">
        <v>6052</v>
      </c>
      <c r="I2699" t="s">
        <v>11</v>
      </c>
      <c r="J2699" t="s">
        <v>49</v>
      </c>
      <c r="K2699" t="s">
        <v>154</v>
      </c>
      <c r="L2699" t="s">
        <v>14</v>
      </c>
      <c r="M2699" s="5">
        <v>317.68</v>
      </c>
    </row>
    <row r="2700" spans="1:13" x14ac:dyDescent="0.2">
      <c r="A2700" s="2">
        <v>45357</v>
      </c>
      <c r="B2700" s="3">
        <f t="shared" si="128"/>
        <v>2024</v>
      </c>
      <c r="C2700" t="str">
        <f t="shared" si="126"/>
        <v>2023-2024</v>
      </c>
      <c r="D2700" t="s">
        <v>147</v>
      </c>
      <c r="E2700" t="s">
        <v>138</v>
      </c>
      <c r="F2700" t="str">
        <f t="shared" si="127"/>
        <v>Queensland</v>
      </c>
      <c r="G2700" t="s">
        <v>35</v>
      </c>
      <c r="H2700">
        <v>4558</v>
      </c>
      <c r="I2700" t="s">
        <v>11</v>
      </c>
      <c r="J2700" t="s">
        <v>120</v>
      </c>
      <c r="K2700" t="s">
        <v>155</v>
      </c>
      <c r="L2700" t="s">
        <v>20</v>
      </c>
      <c r="M2700" s="5">
        <v>317.88</v>
      </c>
    </row>
    <row r="2701" spans="1:13" x14ac:dyDescent="0.2">
      <c r="A2701" s="2">
        <v>44928</v>
      </c>
      <c r="B2701" s="3">
        <f t="shared" si="128"/>
        <v>2023</v>
      </c>
      <c r="C2701" t="str">
        <f t="shared" si="126"/>
        <v>2022-2023</v>
      </c>
      <c r="D2701" t="s">
        <v>147</v>
      </c>
      <c r="E2701" t="s">
        <v>113</v>
      </c>
      <c r="F2701" t="str">
        <f t="shared" si="127"/>
        <v>Queensland</v>
      </c>
      <c r="G2701" t="s">
        <v>35</v>
      </c>
      <c r="H2701">
        <v>4215</v>
      </c>
      <c r="I2701" t="s">
        <v>11</v>
      </c>
      <c r="J2701" t="s">
        <v>104</v>
      </c>
      <c r="K2701" t="s">
        <v>157</v>
      </c>
      <c r="L2701" t="s">
        <v>22</v>
      </c>
      <c r="M2701" s="5">
        <v>318.18</v>
      </c>
    </row>
    <row r="2702" spans="1:13" x14ac:dyDescent="0.2">
      <c r="A2702" s="2">
        <v>45583</v>
      </c>
      <c r="B2702" s="3">
        <f t="shared" si="128"/>
        <v>2025</v>
      </c>
      <c r="C2702" t="str">
        <f t="shared" si="126"/>
        <v>2024-2025</v>
      </c>
      <c r="D2702" t="s">
        <v>147</v>
      </c>
      <c r="E2702" t="s">
        <v>107</v>
      </c>
      <c r="F2702" t="str">
        <f t="shared" si="127"/>
        <v>Queensland</v>
      </c>
      <c r="G2702" t="s">
        <v>35</v>
      </c>
      <c r="H2702">
        <v>4220</v>
      </c>
      <c r="I2702" t="s">
        <v>11</v>
      </c>
      <c r="J2702" t="s">
        <v>104</v>
      </c>
      <c r="K2702" t="s">
        <v>19</v>
      </c>
      <c r="L2702" t="s">
        <v>23</v>
      </c>
      <c r="M2702" s="5">
        <v>318.38</v>
      </c>
    </row>
    <row r="2703" spans="1:13" x14ac:dyDescent="0.2">
      <c r="A2703" s="2">
        <v>45547</v>
      </c>
      <c r="B2703" s="3">
        <f t="shared" si="128"/>
        <v>2025</v>
      </c>
      <c r="C2703" t="str">
        <f t="shared" si="126"/>
        <v>2024-2025</v>
      </c>
      <c r="D2703" t="s">
        <v>147</v>
      </c>
      <c r="E2703" t="s">
        <v>141</v>
      </c>
      <c r="F2703" t="str">
        <f t="shared" si="127"/>
        <v>Western Australia</v>
      </c>
      <c r="G2703" t="s">
        <v>48</v>
      </c>
      <c r="H2703">
        <v>6052</v>
      </c>
      <c r="I2703" t="s">
        <v>11</v>
      </c>
      <c r="J2703" t="s">
        <v>49</v>
      </c>
      <c r="K2703" t="s">
        <v>153</v>
      </c>
      <c r="L2703" t="s">
        <v>16</v>
      </c>
      <c r="M2703" s="5">
        <v>318.63</v>
      </c>
    </row>
    <row r="2704" spans="1:13" x14ac:dyDescent="0.2">
      <c r="A2704" s="2">
        <v>45533</v>
      </c>
      <c r="B2704" s="3">
        <f t="shared" si="128"/>
        <v>2025</v>
      </c>
      <c r="C2704" t="str">
        <f t="shared" si="126"/>
        <v>2024-2025</v>
      </c>
      <c r="D2704" t="s">
        <v>147</v>
      </c>
      <c r="E2704" t="s">
        <v>124</v>
      </c>
      <c r="F2704" t="str">
        <f t="shared" si="127"/>
        <v>New South Wales</v>
      </c>
      <c r="G2704" t="s">
        <v>10</v>
      </c>
      <c r="H2704">
        <v>2015</v>
      </c>
      <c r="I2704" t="s">
        <v>11</v>
      </c>
      <c r="J2704" t="s">
        <v>12</v>
      </c>
      <c r="K2704" t="s">
        <v>154</v>
      </c>
      <c r="L2704" t="s">
        <v>14</v>
      </c>
      <c r="M2704" s="5">
        <v>318.77999999999997</v>
      </c>
    </row>
    <row r="2705" spans="1:13" x14ac:dyDescent="0.2">
      <c r="A2705" s="2">
        <v>45226</v>
      </c>
      <c r="B2705" s="3">
        <f t="shared" si="128"/>
        <v>2024</v>
      </c>
      <c r="C2705" t="str">
        <f t="shared" si="126"/>
        <v>2023-2024</v>
      </c>
      <c r="D2705" t="s">
        <v>147</v>
      </c>
      <c r="E2705" t="s">
        <v>141</v>
      </c>
      <c r="F2705" t="str">
        <f t="shared" si="127"/>
        <v>Western Australia</v>
      </c>
      <c r="G2705" t="s">
        <v>48</v>
      </c>
      <c r="H2705">
        <v>6052</v>
      </c>
      <c r="I2705" t="s">
        <v>11</v>
      </c>
      <c r="J2705" t="s">
        <v>49</v>
      </c>
      <c r="K2705" t="s">
        <v>155</v>
      </c>
      <c r="L2705" t="s">
        <v>20</v>
      </c>
      <c r="M2705" s="5">
        <v>319.33</v>
      </c>
    </row>
    <row r="2706" spans="1:13" x14ac:dyDescent="0.2">
      <c r="A2706" s="2">
        <v>45538</v>
      </c>
      <c r="B2706" s="3">
        <f t="shared" si="128"/>
        <v>2025</v>
      </c>
      <c r="C2706" t="str">
        <f t="shared" si="126"/>
        <v>2024-2025</v>
      </c>
      <c r="D2706" t="s">
        <v>147</v>
      </c>
      <c r="E2706" t="s">
        <v>123</v>
      </c>
      <c r="F2706" t="str">
        <f t="shared" si="127"/>
        <v>Western Australia</v>
      </c>
      <c r="G2706" t="s">
        <v>48</v>
      </c>
      <c r="H2706">
        <v>6109</v>
      </c>
      <c r="I2706" t="s">
        <v>11</v>
      </c>
      <c r="J2706" t="s">
        <v>94</v>
      </c>
      <c r="K2706" t="s">
        <v>150</v>
      </c>
      <c r="L2706" t="s">
        <v>18</v>
      </c>
      <c r="M2706" s="5">
        <v>319.45000000000005</v>
      </c>
    </row>
    <row r="2707" spans="1:13" x14ac:dyDescent="0.2">
      <c r="A2707" s="2">
        <v>45040</v>
      </c>
      <c r="B2707" s="3">
        <f t="shared" si="128"/>
        <v>2023</v>
      </c>
      <c r="C2707" t="str">
        <f t="shared" si="126"/>
        <v>2022-2023</v>
      </c>
      <c r="D2707" t="s">
        <v>147</v>
      </c>
      <c r="E2707" t="s">
        <v>92</v>
      </c>
      <c r="F2707" t="str">
        <f t="shared" si="127"/>
        <v>Queensland</v>
      </c>
      <c r="G2707" t="s">
        <v>35</v>
      </c>
      <c r="H2707">
        <v>4068</v>
      </c>
      <c r="I2707" t="s">
        <v>11</v>
      </c>
      <c r="J2707" t="s">
        <v>43</v>
      </c>
      <c r="K2707" t="s">
        <v>151</v>
      </c>
      <c r="L2707" t="s">
        <v>21</v>
      </c>
      <c r="M2707" s="5">
        <v>321.52999999999997</v>
      </c>
    </row>
    <row r="2708" spans="1:13" x14ac:dyDescent="0.2">
      <c r="A2708" s="2">
        <v>45195</v>
      </c>
      <c r="B2708" s="3">
        <f t="shared" si="128"/>
        <v>2024</v>
      </c>
      <c r="C2708" t="str">
        <f t="shared" si="126"/>
        <v>2023-2024</v>
      </c>
      <c r="D2708" t="s">
        <v>147</v>
      </c>
      <c r="E2708" t="s">
        <v>85</v>
      </c>
      <c r="F2708" t="str">
        <f t="shared" si="127"/>
        <v>Queensland</v>
      </c>
      <c r="G2708" t="s">
        <v>35</v>
      </c>
      <c r="H2708">
        <v>4883</v>
      </c>
      <c r="I2708" t="s">
        <v>11</v>
      </c>
      <c r="J2708" t="s">
        <v>36</v>
      </c>
      <c r="K2708" t="s">
        <v>154</v>
      </c>
      <c r="L2708" t="s">
        <v>14</v>
      </c>
      <c r="M2708" s="5">
        <v>321.62</v>
      </c>
    </row>
    <row r="2709" spans="1:13" x14ac:dyDescent="0.2">
      <c r="A2709" s="2">
        <v>45250</v>
      </c>
      <c r="B2709" s="3">
        <f t="shared" si="128"/>
        <v>2024</v>
      </c>
      <c r="C2709" t="str">
        <f t="shared" si="126"/>
        <v>2023-2024</v>
      </c>
      <c r="D2709" t="s">
        <v>147</v>
      </c>
      <c r="E2709" t="s">
        <v>113</v>
      </c>
      <c r="F2709" t="str">
        <f t="shared" si="127"/>
        <v>Queensland</v>
      </c>
      <c r="G2709" t="s">
        <v>35</v>
      </c>
      <c r="H2709">
        <v>4215</v>
      </c>
      <c r="I2709" t="s">
        <v>11</v>
      </c>
      <c r="J2709" t="s">
        <v>104</v>
      </c>
      <c r="K2709" t="s">
        <v>155</v>
      </c>
      <c r="L2709" t="s">
        <v>20</v>
      </c>
      <c r="M2709" s="5">
        <v>323.08999999999997</v>
      </c>
    </row>
    <row r="2710" spans="1:13" x14ac:dyDescent="0.2">
      <c r="A2710" s="2">
        <v>45628</v>
      </c>
      <c r="B2710" s="3">
        <f t="shared" si="128"/>
        <v>2025</v>
      </c>
      <c r="C2710" t="str">
        <f t="shared" si="126"/>
        <v>2024-2025</v>
      </c>
      <c r="D2710" t="s">
        <v>147</v>
      </c>
      <c r="E2710" t="s">
        <v>143</v>
      </c>
      <c r="F2710" t="str">
        <f t="shared" si="127"/>
        <v>New South Wales</v>
      </c>
      <c r="G2710" t="s">
        <v>10</v>
      </c>
      <c r="H2710">
        <v>2154</v>
      </c>
      <c r="I2710" t="s">
        <v>11</v>
      </c>
      <c r="J2710" t="s">
        <v>27</v>
      </c>
      <c r="K2710" t="s">
        <v>155</v>
      </c>
      <c r="L2710" t="s">
        <v>20</v>
      </c>
      <c r="M2710" s="5">
        <v>323.19</v>
      </c>
    </row>
    <row r="2711" spans="1:13" x14ac:dyDescent="0.2">
      <c r="A2711" s="2">
        <v>45391</v>
      </c>
      <c r="B2711" s="3">
        <f t="shared" si="128"/>
        <v>2024</v>
      </c>
      <c r="C2711" t="str">
        <f t="shared" si="126"/>
        <v>2023-2024</v>
      </c>
      <c r="D2711" t="s">
        <v>147</v>
      </c>
      <c r="E2711" t="s">
        <v>92</v>
      </c>
      <c r="F2711" t="str">
        <f t="shared" si="127"/>
        <v>Queensland</v>
      </c>
      <c r="G2711" t="s">
        <v>35</v>
      </c>
      <c r="H2711">
        <v>4068</v>
      </c>
      <c r="I2711" t="s">
        <v>11</v>
      </c>
      <c r="J2711" t="s">
        <v>43</v>
      </c>
      <c r="K2711" t="s">
        <v>154</v>
      </c>
      <c r="L2711" t="s">
        <v>14</v>
      </c>
      <c r="M2711" s="5">
        <v>324.33</v>
      </c>
    </row>
    <row r="2712" spans="1:13" x14ac:dyDescent="0.2">
      <c r="A2712" s="2">
        <v>45458</v>
      </c>
      <c r="B2712" s="3">
        <f t="shared" si="128"/>
        <v>2024</v>
      </c>
      <c r="C2712" t="str">
        <f t="shared" si="126"/>
        <v>2023-2024</v>
      </c>
      <c r="D2712" t="s">
        <v>148</v>
      </c>
      <c r="E2712" t="s">
        <v>41</v>
      </c>
      <c r="F2712" t="str">
        <f t="shared" si="127"/>
        <v>New South Wales</v>
      </c>
      <c r="G2712" t="s">
        <v>10</v>
      </c>
      <c r="H2712">
        <v>2830</v>
      </c>
      <c r="I2712" t="s">
        <v>11</v>
      </c>
      <c r="J2712" t="s">
        <v>25</v>
      </c>
      <c r="K2712" t="s">
        <v>19</v>
      </c>
      <c r="L2712" t="s">
        <v>23</v>
      </c>
      <c r="M2712" s="5">
        <v>324.38</v>
      </c>
    </row>
    <row r="2713" spans="1:13" x14ac:dyDescent="0.2">
      <c r="A2713" s="2">
        <v>45232</v>
      </c>
      <c r="B2713" s="3">
        <f t="shared" si="128"/>
        <v>2024</v>
      </c>
      <c r="C2713" t="str">
        <f t="shared" si="126"/>
        <v>2023-2024</v>
      </c>
      <c r="D2713" t="s">
        <v>147</v>
      </c>
      <c r="E2713" t="s">
        <v>146</v>
      </c>
      <c r="F2713" t="str">
        <f t="shared" si="127"/>
        <v>Victoria</v>
      </c>
      <c r="G2713" t="s">
        <v>45</v>
      </c>
      <c r="H2713">
        <v>3353</v>
      </c>
      <c r="I2713" t="s">
        <v>11</v>
      </c>
      <c r="J2713" t="s">
        <v>60</v>
      </c>
      <c r="K2713" t="s">
        <v>149</v>
      </c>
      <c r="L2713" t="s">
        <v>15</v>
      </c>
      <c r="M2713" s="5">
        <v>324.63</v>
      </c>
    </row>
    <row r="2714" spans="1:13" x14ac:dyDescent="0.2">
      <c r="A2714" s="2">
        <v>45509</v>
      </c>
      <c r="B2714" s="3">
        <f t="shared" si="128"/>
        <v>2025</v>
      </c>
      <c r="C2714" t="str">
        <f t="shared" si="126"/>
        <v>2024-2025</v>
      </c>
      <c r="D2714" t="s">
        <v>147</v>
      </c>
      <c r="E2714" t="s">
        <v>28</v>
      </c>
      <c r="F2714" t="str">
        <f t="shared" si="127"/>
        <v>Northern Territory</v>
      </c>
      <c r="G2714" t="s">
        <v>29</v>
      </c>
      <c r="H2714">
        <v>800</v>
      </c>
      <c r="I2714" t="s">
        <v>11</v>
      </c>
      <c r="J2714" t="s">
        <v>30</v>
      </c>
      <c r="K2714" t="s">
        <v>149</v>
      </c>
      <c r="L2714" t="s">
        <v>15</v>
      </c>
      <c r="M2714" s="5">
        <v>325.47000000000003</v>
      </c>
    </row>
    <row r="2715" spans="1:13" x14ac:dyDescent="0.2">
      <c r="A2715" s="2">
        <v>45613</v>
      </c>
      <c r="B2715" s="3">
        <f t="shared" si="128"/>
        <v>2025</v>
      </c>
      <c r="C2715" t="str">
        <f t="shared" si="126"/>
        <v>2024-2025</v>
      </c>
      <c r="D2715" t="s">
        <v>147</v>
      </c>
      <c r="E2715" t="s">
        <v>124</v>
      </c>
      <c r="F2715" t="str">
        <f t="shared" si="127"/>
        <v>New South Wales</v>
      </c>
      <c r="G2715" t="s">
        <v>10</v>
      </c>
      <c r="H2715">
        <v>2015</v>
      </c>
      <c r="I2715" t="s">
        <v>11</v>
      </c>
      <c r="J2715" t="s">
        <v>12</v>
      </c>
      <c r="K2715" t="s">
        <v>149</v>
      </c>
      <c r="L2715" t="s">
        <v>15</v>
      </c>
      <c r="M2715" s="5">
        <v>325.5</v>
      </c>
    </row>
    <row r="2716" spans="1:13" x14ac:dyDescent="0.2">
      <c r="A2716" s="2">
        <v>45629</v>
      </c>
      <c r="B2716" s="3">
        <f t="shared" si="128"/>
        <v>2025</v>
      </c>
      <c r="C2716" t="str">
        <f t="shared" si="126"/>
        <v>2024-2025</v>
      </c>
      <c r="D2716" t="s">
        <v>147</v>
      </c>
      <c r="E2716" t="s">
        <v>130</v>
      </c>
      <c r="F2716" t="str">
        <f t="shared" si="127"/>
        <v>South Australia</v>
      </c>
      <c r="G2716" t="s">
        <v>32</v>
      </c>
      <c r="H2716">
        <v>5290</v>
      </c>
      <c r="I2716" t="s">
        <v>11</v>
      </c>
      <c r="J2716" t="s">
        <v>38</v>
      </c>
      <c r="K2716" t="s">
        <v>151</v>
      </c>
      <c r="L2716" t="s">
        <v>21</v>
      </c>
      <c r="M2716" s="5">
        <v>326.10000000000002</v>
      </c>
    </row>
    <row r="2717" spans="1:13" x14ac:dyDescent="0.2">
      <c r="A2717" s="2">
        <v>45189</v>
      </c>
      <c r="B2717" s="3">
        <f t="shared" si="128"/>
        <v>2024</v>
      </c>
      <c r="C2717" t="str">
        <f t="shared" si="126"/>
        <v>2023-2024</v>
      </c>
      <c r="D2717" t="s">
        <v>147</v>
      </c>
      <c r="E2717" t="s">
        <v>133</v>
      </c>
      <c r="F2717" t="str">
        <f t="shared" si="127"/>
        <v>Queensland</v>
      </c>
      <c r="G2717" t="s">
        <v>35</v>
      </c>
      <c r="H2717">
        <v>4305</v>
      </c>
      <c r="I2717" t="s">
        <v>11</v>
      </c>
      <c r="J2717" t="s">
        <v>104</v>
      </c>
      <c r="K2717" t="s">
        <v>150</v>
      </c>
      <c r="L2717" t="s">
        <v>18</v>
      </c>
      <c r="M2717" s="5">
        <v>326.76</v>
      </c>
    </row>
    <row r="2718" spans="1:13" x14ac:dyDescent="0.2">
      <c r="A2718" s="2">
        <v>45211</v>
      </c>
      <c r="B2718" s="3">
        <f t="shared" si="128"/>
        <v>2024</v>
      </c>
      <c r="C2718" t="str">
        <f t="shared" si="126"/>
        <v>2023-2024</v>
      </c>
      <c r="D2718" t="s">
        <v>147</v>
      </c>
      <c r="E2718" t="s">
        <v>28</v>
      </c>
      <c r="F2718" t="str">
        <f t="shared" si="127"/>
        <v>Northern Territory</v>
      </c>
      <c r="G2718" t="s">
        <v>29</v>
      </c>
      <c r="H2718">
        <v>800</v>
      </c>
      <c r="I2718" t="s">
        <v>11</v>
      </c>
      <c r="J2718" t="s">
        <v>30</v>
      </c>
      <c r="K2718" t="s">
        <v>157</v>
      </c>
      <c r="L2718" t="s">
        <v>22</v>
      </c>
      <c r="M2718" s="5">
        <v>327.33999999999997</v>
      </c>
    </row>
    <row r="2719" spans="1:13" x14ac:dyDescent="0.2">
      <c r="A2719" s="2">
        <v>45557</v>
      </c>
      <c r="B2719" s="3">
        <f t="shared" si="128"/>
        <v>2025</v>
      </c>
      <c r="C2719" t="str">
        <f t="shared" si="126"/>
        <v>2024-2025</v>
      </c>
      <c r="D2719" t="s">
        <v>147</v>
      </c>
      <c r="E2719" t="s">
        <v>113</v>
      </c>
      <c r="F2719" t="str">
        <f t="shared" si="127"/>
        <v>Queensland</v>
      </c>
      <c r="G2719" t="s">
        <v>35</v>
      </c>
      <c r="H2719">
        <v>4215</v>
      </c>
      <c r="I2719" t="s">
        <v>11</v>
      </c>
      <c r="J2719" t="s">
        <v>104</v>
      </c>
      <c r="K2719" t="s">
        <v>154</v>
      </c>
      <c r="L2719" t="s">
        <v>14</v>
      </c>
      <c r="M2719" s="5">
        <v>327.45000000000005</v>
      </c>
    </row>
    <row r="2720" spans="1:13" x14ac:dyDescent="0.2">
      <c r="A2720" s="2">
        <v>45080</v>
      </c>
      <c r="B2720" s="3">
        <f t="shared" si="128"/>
        <v>2023</v>
      </c>
      <c r="C2720" t="str">
        <f t="shared" si="126"/>
        <v>2022-2023</v>
      </c>
      <c r="D2720" t="s">
        <v>148</v>
      </c>
      <c r="E2720" t="s">
        <v>81</v>
      </c>
      <c r="F2720" t="str">
        <f t="shared" si="127"/>
        <v>New South Wales</v>
      </c>
      <c r="G2720" t="s">
        <v>10</v>
      </c>
      <c r="H2720">
        <v>2485</v>
      </c>
      <c r="I2720" t="s">
        <v>11</v>
      </c>
      <c r="J2720" t="s">
        <v>68</v>
      </c>
      <c r="K2720" t="s">
        <v>152</v>
      </c>
      <c r="L2720" t="s">
        <v>13</v>
      </c>
      <c r="M2720" s="5">
        <v>327.47000000000003</v>
      </c>
    </row>
    <row r="2721" spans="1:13" x14ac:dyDescent="0.2">
      <c r="A2721" s="2">
        <v>45256</v>
      </c>
      <c r="B2721" s="3">
        <f t="shared" si="128"/>
        <v>2024</v>
      </c>
      <c r="C2721" t="str">
        <f t="shared" si="126"/>
        <v>2023-2024</v>
      </c>
      <c r="D2721" t="s">
        <v>147</v>
      </c>
      <c r="E2721" t="s">
        <v>88</v>
      </c>
      <c r="F2721" t="str">
        <f t="shared" si="127"/>
        <v>South Australia</v>
      </c>
      <c r="G2721" t="s">
        <v>32</v>
      </c>
      <c r="H2721">
        <v>5011</v>
      </c>
      <c r="I2721" t="s">
        <v>11</v>
      </c>
      <c r="J2721" t="s">
        <v>33</v>
      </c>
      <c r="K2721" t="s">
        <v>150</v>
      </c>
      <c r="L2721" t="s">
        <v>18</v>
      </c>
      <c r="M2721" s="5">
        <v>327.70000000000005</v>
      </c>
    </row>
    <row r="2722" spans="1:13" x14ac:dyDescent="0.2">
      <c r="A2722" s="2">
        <v>45136</v>
      </c>
      <c r="B2722" s="3">
        <f t="shared" si="128"/>
        <v>2024</v>
      </c>
      <c r="C2722" t="str">
        <f t="shared" si="126"/>
        <v>2023-2024</v>
      </c>
      <c r="D2722" t="s">
        <v>147</v>
      </c>
      <c r="E2722" t="s">
        <v>128</v>
      </c>
      <c r="F2722" t="str">
        <f t="shared" si="127"/>
        <v>Western Australia</v>
      </c>
      <c r="G2722" t="s">
        <v>48</v>
      </c>
      <c r="H2722">
        <v>6027</v>
      </c>
      <c r="I2722" t="s">
        <v>11</v>
      </c>
      <c r="J2722" t="s">
        <v>49</v>
      </c>
      <c r="K2722" t="s">
        <v>19</v>
      </c>
      <c r="L2722" t="s">
        <v>23</v>
      </c>
      <c r="M2722" s="5">
        <v>327.74</v>
      </c>
    </row>
    <row r="2723" spans="1:13" x14ac:dyDescent="0.2">
      <c r="A2723" s="2">
        <v>45090</v>
      </c>
      <c r="B2723" s="3">
        <f t="shared" si="128"/>
        <v>2023</v>
      </c>
      <c r="C2723" t="str">
        <f t="shared" si="126"/>
        <v>2022-2023</v>
      </c>
      <c r="D2723" t="s">
        <v>147</v>
      </c>
      <c r="E2723" t="s">
        <v>96</v>
      </c>
      <c r="F2723" t="str">
        <f t="shared" si="127"/>
        <v>Western Australia</v>
      </c>
      <c r="G2723" t="s">
        <v>48</v>
      </c>
      <c r="H2723">
        <v>6330</v>
      </c>
      <c r="I2723" t="s">
        <v>11</v>
      </c>
      <c r="J2723" t="s">
        <v>94</v>
      </c>
      <c r="K2723" t="s">
        <v>150</v>
      </c>
      <c r="L2723" t="s">
        <v>18</v>
      </c>
      <c r="M2723" s="5">
        <v>327.77</v>
      </c>
    </row>
    <row r="2724" spans="1:13" x14ac:dyDescent="0.2">
      <c r="A2724" s="2">
        <v>45145</v>
      </c>
      <c r="B2724" s="3">
        <f t="shared" si="128"/>
        <v>2024</v>
      </c>
      <c r="C2724" t="str">
        <f t="shared" si="126"/>
        <v>2023-2024</v>
      </c>
      <c r="D2724" t="s">
        <v>147</v>
      </c>
      <c r="E2724" t="s">
        <v>118</v>
      </c>
      <c r="F2724" t="str">
        <f t="shared" si="127"/>
        <v>New South Wales</v>
      </c>
      <c r="G2724" t="s">
        <v>10</v>
      </c>
      <c r="H2724">
        <v>2158</v>
      </c>
      <c r="I2724" t="s">
        <v>11</v>
      </c>
      <c r="J2724" t="s">
        <v>27</v>
      </c>
      <c r="K2724" t="s">
        <v>150</v>
      </c>
      <c r="L2724" t="s">
        <v>18</v>
      </c>
      <c r="M2724" s="5">
        <v>327.77</v>
      </c>
    </row>
    <row r="2725" spans="1:13" x14ac:dyDescent="0.2">
      <c r="A2725" s="2">
        <v>45432</v>
      </c>
      <c r="B2725" s="3">
        <f t="shared" si="128"/>
        <v>2024</v>
      </c>
      <c r="C2725" t="str">
        <f t="shared" si="126"/>
        <v>2023-2024</v>
      </c>
      <c r="D2725" t="s">
        <v>147</v>
      </c>
      <c r="E2725" t="s">
        <v>143</v>
      </c>
      <c r="F2725" t="str">
        <f t="shared" si="127"/>
        <v>New South Wales</v>
      </c>
      <c r="G2725" t="s">
        <v>10</v>
      </c>
      <c r="H2725">
        <v>2154</v>
      </c>
      <c r="I2725" t="s">
        <v>11</v>
      </c>
      <c r="J2725" t="s">
        <v>27</v>
      </c>
      <c r="K2725" t="s">
        <v>156</v>
      </c>
      <c r="L2725" t="s">
        <v>17</v>
      </c>
      <c r="M2725" s="5">
        <v>328.29</v>
      </c>
    </row>
    <row r="2726" spans="1:13" x14ac:dyDescent="0.2">
      <c r="A2726" s="2">
        <v>45643</v>
      </c>
      <c r="B2726" s="3">
        <f t="shared" si="128"/>
        <v>2025</v>
      </c>
      <c r="C2726" t="str">
        <f t="shared" si="126"/>
        <v>2024-2025</v>
      </c>
      <c r="D2726" t="s">
        <v>147</v>
      </c>
      <c r="E2726" t="s">
        <v>128</v>
      </c>
      <c r="F2726" t="str">
        <f t="shared" si="127"/>
        <v>Western Australia</v>
      </c>
      <c r="G2726" t="s">
        <v>48</v>
      </c>
      <c r="H2726">
        <v>6027</v>
      </c>
      <c r="I2726" t="s">
        <v>11</v>
      </c>
      <c r="J2726" t="s">
        <v>49</v>
      </c>
      <c r="K2726" t="s">
        <v>150</v>
      </c>
      <c r="L2726" t="s">
        <v>18</v>
      </c>
      <c r="M2726" s="5">
        <v>328.71</v>
      </c>
    </row>
    <row r="2727" spans="1:13" x14ac:dyDescent="0.2">
      <c r="A2727" s="2">
        <v>45285</v>
      </c>
      <c r="B2727" s="3">
        <f t="shared" si="128"/>
        <v>2024</v>
      </c>
      <c r="C2727" t="str">
        <f t="shared" si="126"/>
        <v>2023-2024</v>
      </c>
      <c r="D2727" t="s">
        <v>147</v>
      </c>
      <c r="E2727" t="s">
        <v>73</v>
      </c>
      <c r="F2727" t="str">
        <f t="shared" si="127"/>
        <v>Victoria</v>
      </c>
      <c r="G2727" t="s">
        <v>45</v>
      </c>
      <c r="H2727">
        <v>3136</v>
      </c>
      <c r="I2727" t="s">
        <v>11</v>
      </c>
      <c r="J2727" t="s">
        <v>63</v>
      </c>
      <c r="K2727" t="s">
        <v>155</v>
      </c>
      <c r="L2727" t="s">
        <v>20</v>
      </c>
      <c r="M2727" s="5">
        <v>329.27000000000004</v>
      </c>
    </row>
    <row r="2728" spans="1:13" x14ac:dyDescent="0.2">
      <c r="A2728" s="2">
        <v>45401</v>
      </c>
      <c r="B2728" s="3">
        <f t="shared" si="128"/>
        <v>2024</v>
      </c>
      <c r="C2728" t="str">
        <f t="shared" si="126"/>
        <v>2023-2024</v>
      </c>
      <c r="D2728" t="s">
        <v>147</v>
      </c>
      <c r="E2728" t="s">
        <v>78</v>
      </c>
      <c r="F2728" t="str">
        <f t="shared" si="127"/>
        <v>New South Wales</v>
      </c>
      <c r="G2728" t="s">
        <v>10</v>
      </c>
      <c r="H2728">
        <v>2350</v>
      </c>
      <c r="I2728" t="s">
        <v>11</v>
      </c>
      <c r="J2728" t="s">
        <v>68</v>
      </c>
      <c r="K2728" t="s">
        <v>151</v>
      </c>
      <c r="L2728" t="s">
        <v>21</v>
      </c>
      <c r="M2728" s="5">
        <v>329.48</v>
      </c>
    </row>
    <row r="2729" spans="1:13" x14ac:dyDescent="0.2">
      <c r="A2729" s="2">
        <v>44984</v>
      </c>
      <c r="B2729" s="3">
        <f t="shared" si="128"/>
        <v>2023</v>
      </c>
      <c r="C2729" t="str">
        <f t="shared" si="126"/>
        <v>2022-2023</v>
      </c>
      <c r="D2729" t="s">
        <v>147</v>
      </c>
      <c r="E2729" t="s">
        <v>78</v>
      </c>
      <c r="F2729" t="str">
        <f t="shared" si="127"/>
        <v>New South Wales</v>
      </c>
      <c r="G2729" t="s">
        <v>10</v>
      </c>
      <c r="H2729">
        <v>2350</v>
      </c>
      <c r="I2729" t="s">
        <v>11</v>
      </c>
      <c r="J2729" t="s">
        <v>68</v>
      </c>
      <c r="K2729" t="s">
        <v>149</v>
      </c>
      <c r="L2729" t="s">
        <v>15</v>
      </c>
      <c r="M2729" s="5">
        <v>330.32</v>
      </c>
    </row>
    <row r="2730" spans="1:13" x14ac:dyDescent="0.2">
      <c r="A2730" s="2">
        <v>45563</v>
      </c>
      <c r="B2730" s="3">
        <f t="shared" si="128"/>
        <v>2025</v>
      </c>
      <c r="C2730" t="str">
        <f t="shared" si="126"/>
        <v>2024-2025</v>
      </c>
      <c r="D2730" t="s">
        <v>148</v>
      </c>
      <c r="E2730" t="s">
        <v>136</v>
      </c>
      <c r="F2730" t="str">
        <f t="shared" si="127"/>
        <v>Victoria</v>
      </c>
      <c r="G2730" t="s">
        <v>45</v>
      </c>
      <c r="H2730">
        <v>3175</v>
      </c>
      <c r="I2730" t="s">
        <v>11</v>
      </c>
      <c r="J2730" t="s">
        <v>63</v>
      </c>
      <c r="K2730" t="s">
        <v>155</v>
      </c>
      <c r="L2730" t="s">
        <v>20</v>
      </c>
      <c r="M2730" s="5">
        <v>331.33</v>
      </c>
    </row>
    <row r="2731" spans="1:13" x14ac:dyDescent="0.2">
      <c r="A2731" s="2">
        <v>45171</v>
      </c>
      <c r="B2731" s="3">
        <f t="shared" si="128"/>
        <v>2024</v>
      </c>
      <c r="C2731" t="str">
        <f t="shared" si="126"/>
        <v>2023-2024</v>
      </c>
      <c r="D2731" t="s">
        <v>148</v>
      </c>
      <c r="E2731" t="s">
        <v>64</v>
      </c>
      <c r="F2731" t="str">
        <f t="shared" si="127"/>
        <v>Victoria</v>
      </c>
      <c r="G2731" t="s">
        <v>45</v>
      </c>
      <c r="H2731">
        <v>3199</v>
      </c>
      <c r="I2731" t="s">
        <v>11</v>
      </c>
      <c r="J2731" t="s">
        <v>63</v>
      </c>
      <c r="K2731" t="s">
        <v>149</v>
      </c>
      <c r="L2731" t="s">
        <v>15</v>
      </c>
      <c r="M2731" s="5">
        <v>331.47999999999996</v>
      </c>
    </row>
    <row r="2732" spans="1:13" x14ac:dyDescent="0.2">
      <c r="A2732" s="2">
        <v>45375</v>
      </c>
      <c r="B2732" s="3">
        <f t="shared" si="128"/>
        <v>2024</v>
      </c>
      <c r="C2732" t="str">
        <f t="shared" si="126"/>
        <v>2023-2024</v>
      </c>
      <c r="D2732" t="s">
        <v>148</v>
      </c>
      <c r="E2732" t="s">
        <v>90</v>
      </c>
      <c r="F2732" t="str">
        <f t="shared" si="127"/>
        <v>Victoria</v>
      </c>
      <c r="G2732" t="s">
        <v>45</v>
      </c>
      <c r="H2732">
        <v>3179</v>
      </c>
      <c r="I2732" t="s">
        <v>11</v>
      </c>
      <c r="J2732" t="s">
        <v>63</v>
      </c>
      <c r="K2732" t="s">
        <v>155</v>
      </c>
      <c r="L2732" t="s">
        <v>20</v>
      </c>
      <c r="M2732" s="5">
        <v>332.25000000000006</v>
      </c>
    </row>
    <row r="2733" spans="1:13" x14ac:dyDescent="0.2">
      <c r="A2733" s="2">
        <v>45579</v>
      </c>
      <c r="B2733" s="3">
        <f t="shared" si="128"/>
        <v>2025</v>
      </c>
      <c r="C2733" t="str">
        <f t="shared" si="126"/>
        <v>2024-2025</v>
      </c>
      <c r="D2733" t="s">
        <v>147</v>
      </c>
      <c r="E2733" t="s">
        <v>24</v>
      </c>
      <c r="F2733" t="str">
        <f t="shared" si="127"/>
        <v>New South Wales</v>
      </c>
      <c r="G2733" t="s">
        <v>10</v>
      </c>
      <c r="H2733">
        <v>2795</v>
      </c>
      <c r="I2733" t="s">
        <v>11</v>
      </c>
      <c r="J2733" t="s">
        <v>25</v>
      </c>
      <c r="K2733" t="s">
        <v>154</v>
      </c>
      <c r="L2733" t="s">
        <v>14</v>
      </c>
      <c r="M2733" s="5">
        <v>332.64</v>
      </c>
    </row>
    <row r="2734" spans="1:13" x14ac:dyDescent="0.2">
      <c r="A2734" s="2">
        <v>44948</v>
      </c>
      <c r="B2734" s="3">
        <f t="shared" si="128"/>
        <v>2023</v>
      </c>
      <c r="C2734" t="str">
        <f t="shared" si="126"/>
        <v>2022-2023</v>
      </c>
      <c r="D2734" t="s">
        <v>147</v>
      </c>
      <c r="E2734" t="s">
        <v>142</v>
      </c>
      <c r="F2734" t="str">
        <f t="shared" si="127"/>
        <v>Australian Capital Territory</v>
      </c>
      <c r="G2734" t="s">
        <v>80</v>
      </c>
      <c r="H2734">
        <v>2609</v>
      </c>
      <c r="I2734" t="s">
        <v>11</v>
      </c>
      <c r="J2734" t="s">
        <v>58</v>
      </c>
      <c r="K2734" t="s">
        <v>19</v>
      </c>
      <c r="L2734" t="s">
        <v>23</v>
      </c>
      <c r="M2734" s="5">
        <v>332.75</v>
      </c>
    </row>
    <row r="2735" spans="1:13" x14ac:dyDescent="0.2">
      <c r="A2735" s="2">
        <v>45226</v>
      </c>
      <c r="B2735" s="3">
        <f t="shared" si="128"/>
        <v>2024</v>
      </c>
      <c r="C2735" t="str">
        <f t="shared" si="126"/>
        <v>2023-2024</v>
      </c>
      <c r="D2735" t="s">
        <v>147</v>
      </c>
      <c r="E2735" t="s">
        <v>26</v>
      </c>
      <c r="F2735" t="str">
        <f t="shared" si="127"/>
        <v>New South Wales</v>
      </c>
      <c r="G2735" t="s">
        <v>10</v>
      </c>
      <c r="H2735">
        <v>2141</v>
      </c>
      <c r="I2735" t="s">
        <v>11</v>
      </c>
      <c r="J2735" t="s">
        <v>27</v>
      </c>
      <c r="K2735" t="s">
        <v>19</v>
      </c>
      <c r="L2735" t="s">
        <v>23</v>
      </c>
      <c r="M2735" s="5">
        <v>333.7</v>
      </c>
    </row>
    <row r="2736" spans="1:13" x14ac:dyDescent="0.2">
      <c r="A2736" s="2">
        <v>45146</v>
      </c>
      <c r="B2736" s="3">
        <f t="shared" si="128"/>
        <v>2024</v>
      </c>
      <c r="C2736" t="str">
        <f t="shared" si="126"/>
        <v>2023-2024</v>
      </c>
      <c r="D2736" t="s">
        <v>147</v>
      </c>
      <c r="E2736" t="s">
        <v>9</v>
      </c>
      <c r="F2736" t="str">
        <f t="shared" si="127"/>
        <v>New South Wales</v>
      </c>
      <c r="G2736" t="s">
        <v>10</v>
      </c>
      <c r="H2736">
        <v>2067</v>
      </c>
      <c r="I2736" t="s">
        <v>11</v>
      </c>
      <c r="J2736" t="s">
        <v>12</v>
      </c>
      <c r="K2736" t="s">
        <v>156</v>
      </c>
      <c r="L2736" t="s">
        <v>17</v>
      </c>
      <c r="M2736" s="5">
        <v>334.33</v>
      </c>
    </row>
    <row r="2737" spans="1:13" x14ac:dyDescent="0.2">
      <c r="A2737" s="2">
        <v>45215</v>
      </c>
      <c r="B2737" s="3">
        <f t="shared" si="128"/>
        <v>2024</v>
      </c>
      <c r="C2737" t="str">
        <f t="shared" si="126"/>
        <v>2023-2024</v>
      </c>
      <c r="D2737" t="s">
        <v>147</v>
      </c>
      <c r="E2737" t="s">
        <v>47</v>
      </c>
      <c r="F2737" t="str">
        <f t="shared" si="127"/>
        <v>Western Australia</v>
      </c>
      <c r="G2737" t="s">
        <v>48</v>
      </c>
      <c r="H2737">
        <v>6030</v>
      </c>
      <c r="I2737" t="s">
        <v>11</v>
      </c>
      <c r="J2737" t="s">
        <v>49</v>
      </c>
      <c r="K2737" t="s">
        <v>19</v>
      </c>
      <c r="L2737" t="s">
        <v>23</v>
      </c>
      <c r="M2737" s="5">
        <v>334.37</v>
      </c>
    </row>
    <row r="2738" spans="1:13" x14ac:dyDescent="0.2">
      <c r="A2738" s="2">
        <v>44994</v>
      </c>
      <c r="B2738" s="3">
        <f t="shared" si="128"/>
        <v>2023</v>
      </c>
      <c r="C2738" t="str">
        <f t="shared" si="126"/>
        <v>2022-2023</v>
      </c>
      <c r="D2738" t="s">
        <v>148</v>
      </c>
      <c r="E2738" t="s">
        <v>59</v>
      </c>
      <c r="F2738" t="str">
        <f t="shared" si="127"/>
        <v>Victoria</v>
      </c>
      <c r="G2738" t="s">
        <v>45</v>
      </c>
      <c r="H2738">
        <v>3280</v>
      </c>
      <c r="I2738" t="s">
        <v>11</v>
      </c>
      <c r="J2738" t="s">
        <v>60</v>
      </c>
      <c r="K2738" t="s">
        <v>156</v>
      </c>
      <c r="L2738" t="s">
        <v>17</v>
      </c>
      <c r="M2738" s="5">
        <v>335.34999999999997</v>
      </c>
    </row>
    <row r="2739" spans="1:13" x14ac:dyDescent="0.2">
      <c r="A2739" s="2">
        <v>45583</v>
      </c>
      <c r="B2739" s="3">
        <f t="shared" si="128"/>
        <v>2025</v>
      </c>
      <c r="C2739" t="str">
        <f t="shared" si="126"/>
        <v>2024-2025</v>
      </c>
      <c r="D2739" t="s">
        <v>148</v>
      </c>
      <c r="E2739" t="s">
        <v>82</v>
      </c>
      <c r="F2739" t="str">
        <f t="shared" si="127"/>
        <v>Queensland</v>
      </c>
      <c r="G2739" t="s">
        <v>35</v>
      </c>
      <c r="H2739">
        <v>4012</v>
      </c>
      <c r="I2739" t="s">
        <v>11</v>
      </c>
      <c r="J2739" t="s">
        <v>43</v>
      </c>
      <c r="K2739" t="s">
        <v>152</v>
      </c>
      <c r="L2739" t="s">
        <v>13</v>
      </c>
      <c r="M2739" s="5">
        <v>335.40999999999997</v>
      </c>
    </row>
    <row r="2740" spans="1:13" x14ac:dyDescent="0.2">
      <c r="A2740" s="2">
        <v>45610</v>
      </c>
      <c r="B2740" s="3">
        <f t="shared" si="128"/>
        <v>2025</v>
      </c>
      <c r="C2740" t="str">
        <f t="shared" si="126"/>
        <v>2024-2025</v>
      </c>
      <c r="D2740" t="s">
        <v>147</v>
      </c>
      <c r="E2740" t="s">
        <v>93</v>
      </c>
      <c r="F2740" t="str">
        <f t="shared" si="127"/>
        <v>Western Australia</v>
      </c>
      <c r="G2740" t="s">
        <v>48</v>
      </c>
      <c r="H2740">
        <v>6112</v>
      </c>
      <c r="I2740" t="s">
        <v>11</v>
      </c>
      <c r="J2740" t="s">
        <v>94</v>
      </c>
      <c r="K2740" t="s">
        <v>155</v>
      </c>
      <c r="L2740" t="s">
        <v>20</v>
      </c>
      <c r="M2740" s="5">
        <v>335.42</v>
      </c>
    </row>
    <row r="2741" spans="1:13" x14ac:dyDescent="0.2">
      <c r="A2741" s="2">
        <v>44991</v>
      </c>
      <c r="B2741" s="3">
        <f t="shared" si="128"/>
        <v>2023</v>
      </c>
      <c r="C2741" t="str">
        <f t="shared" si="126"/>
        <v>2022-2023</v>
      </c>
      <c r="D2741" t="s">
        <v>147</v>
      </c>
      <c r="E2741" t="s">
        <v>26</v>
      </c>
      <c r="F2741" t="str">
        <f t="shared" si="127"/>
        <v>New South Wales</v>
      </c>
      <c r="G2741" t="s">
        <v>10</v>
      </c>
      <c r="H2741">
        <v>2141</v>
      </c>
      <c r="I2741" t="s">
        <v>11</v>
      </c>
      <c r="J2741" t="s">
        <v>27</v>
      </c>
      <c r="K2741" t="s">
        <v>152</v>
      </c>
      <c r="L2741" t="s">
        <v>13</v>
      </c>
      <c r="M2741" s="5">
        <v>335.48</v>
      </c>
    </row>
    <row r="2742" spans="1:13" x14ac:dyDescent="0.2">
      <c r="A2742" s="2">
        <v>45591</v>
      </c>
      <c r="B2742" s="3">
        <f t="shared" si="128"/>
        <v>2025</v>
      </c>
      <c r="C2742" t="str">
        <f t="shared" si="126"/>
        <v>2024-2025</v>
      </c>
      <c r="D2742" t="s">
        <v>148</v>
      </c>
      <c r="E2742" t="s">
        <v>122</v>
      </c>
      <c r="F2742" t="str">
        <f t="shared" si="127"/>
        <v>New South Wales</v>
      </c>
      <c r="G2742" t="s">
        <v>10</v>
      </c>
      <c r="H2742">
        <v>2650</v>
      </c>
      <c r="I2742" t="s">
        <v>11</v>
      </c>
      <c r="J2742" t="s">
        <v>25</v>
      </c>
      <c r="K2742" t="s">
        <v>157</v>
      </c>
      <c r="L2742" t="s">
        <v>22</v>
      </c>
      <c r="M2742" s="5">
        <v>336.40999999999997</v>
      </c>
    </row>
    <row r="2743" spans="1:13" x14ac:dyDescent="0.2">
      <c r="A2743" s="2">
        <v>45595</v>
      </c>
      <c r="B2743" s="3">
        <f t="shared" si="128"/>
        <v>2025</v>
      </c>
      <c r="C2743" t="str">
        <f t="shared" si="126"/>
        <v>2024-2025</v>
      </c>
      <c r="D2743" t="s">
        <v>147</v>
      </c>
      <c r="E2743" t="s">
        <v>42</v>
      </c>
      <c r="F2743" t="str">
        <f t="shared" si="127"/>
        <v>Queensland</v>
      </c>
      <c r="G2743" t="s">
        <v>35</v>
      </c>
      <c r="H2743">
        <v>4053</v>
      </c>
      <c r="I2743" t="s">
        <v>11</v>
      </c>
      <c r="J2743" t="s">
        <v>43</v>
      </c>
      <c r="K2743" t="s">
        <v>150</v>
      </c>
      <c r="L2743" t="s">
        <v>18</v>
      </c>
      <c r="M2743" s="5">
        <v>337.69</v>
      </c>
    </row>
    <row r="2744" spans="1:13" x14ac:dyDescent="0.2">
      <c r="A2744" s="2">
        <v>45323</v>
      </c>
      <c r="B2744" s="3">
        <f t="shared" si="128"/>
        <v>2024</v>
      </c>
      <c r="C2744" t="str">
        <f t="shared" si="126"/>
        <v>2023-2024</v>
      </c>
      <c r="D2744" t="s">
        <v>147</v>
      </c>
      <c r="E2744" t="s">
        <v>56</v>
      </c>
      <c r="F2744" t="str">
        <f t="shared" si="127"/>
        <v>Northern Territory</v>
      </c>
      <c r="G2744" t="s">
        <v>29</v>
      </c>
      <c r="H2744">
        <v>870</v>
      </c>
      <c r="I2744" t="s">
        <v>11</v>
      </c>
      <c r="J2744" t="s">
        <v>30</v>
      </c>
      <c r="K2744" t="s">
        <v>155</v>
      </c>
      <c r="L2744" t="s">
        <v>20</v>
      </c>
      <c r="M2744" s="5">
        <v>339.19</v>
      </c>
    </row>
    <row r="2745" spans="1:13" x14ac:dyDescent="0.2">
      <c r="A2745" s="2">
        <v>45266</v>
      </c>
      <c r="B2745" s="3">
        <f t="shared" si="128"/>
        <v>2024</v>
      </c>
      <c r="C2745" t="str">
        <f t="shared" si="126"/>
        <v>2023-2024</v>
      </c>
      <c r="D2745" t="s">
        <v>147</v>
      </c>
      <c r="E2745" t="s">
        <v>119</v>
      </c>
      <c r="F2745" t="str">
        <f t="shared" si="127"/>
        <v>Queensland</v>
      </c>
      <c r="G2745" t="s">
        <v>35</v>
      </c>
      <c r="H2745">
        <v>4570</v>
      </c>
      <c r="I2745" t="s">
        <v>11</v>
      </c>
      <c r="J2745" t="s">
        <v>120</v>
      </c>
      <c r="K2745" t="s">
        <v>154</v>
      </c>
      <c r="L2745" t="s">
        <v>14</v>
      </c>
      <c r="M2745" s="5">
        <v>339.24</v>
      </c>
    </row>
    <row r="2746" spans="1:13" x14ac:dyDescent="0.2">
      <c r="A2746" s="2">
        <v>45155</v>
      </c>
      <c r="B2746" s="3">
        <f t="shared" si="128"/>
        <v>2024</v>
      </c>
      <c r="C2746" t="str">
        <f t="shared" si="126"/>
        <v>2023-2024</v>
      </c>
      <c r="D2746" t="s">
        <v>147</v>
      </c>
      <c r="E2746" t="s">
        <v>137</v>
      </c>
      <c r="F2746" t="str">
        <f t="shared" si="127"/>
        <v>New South Wales</v>
      </c>
      <c r="G2746" t="s">
        <v>10</v>
      </c>
      <c r="H2746">
        <v>2031</v>
      </c>
      <c r="I2746" t="s">
        <v>11</v>
      </c>
      <c r="J2746" t="s">
        <v>12</v>
      </c>
      <c r="K2746" t="s">
        <v>19</v>
      </c>
      <c r="L2746" t="s">
        <v>23</v>
      </c>
      <c r="M2746" s="5">
        <v>339.38</v>
      </c>
    </row>
    <row r="2747" spans="1:13" x14ac:dyDescent="0.2">
      <c r="A2747" s="2">
        <v>45154</v>
      </c>
      <c r="B2747" s="3">
        <f t="shared" si="128"/>
        <v>2024</v>
      </c>
      <c r="C2747" t="str">
        <f t="shared" si="126"/>
        <v>2023-2024</v>
      </c>
      <c r="D2747" t="s">
        <v>147</v>
      </c>
      <c r="E2747" t="s">
        <v>101</v>
      </c>
      <c r="F2747" t="str">
        <f t="shared" si="127"/>
        <v>Victoria</v>
      </c>
      <c r="G2747" t="s">
        <v>45</v>
      </c>
      <c r="H2747">
        <v>3131</v>
      </c>
      <c r="I2747" t="s">
        <v>11</v>
      </c>
      <c r="J2747" t="s">
        <v>63</v>
      </c>
      <c r="K2747" t="s">
        <v>152</v>
      </c>
      <c r="L2747" t="s">
        <v>13</v>
      </c>
      <c r="M2747" s="5">
        <v>339.47</v>
      </c>
    </row>
    <row r="2748" spans="1:13" x14ac:dyDescent="0.2">
      <c r="A2748" s="2">
        <v>45311</v>
      </c>
      <c r="B2748" s="3">
        <f t="shared" si="128"/>
        <v>2024</v>
      </c>
      <c r="C2748" t="str">
        <f t="shared" si="126"/>
        <v>2023-2024</v>
      </c>
      <c r="D2748" t="s">
        <v>147</v>
      </c>
      <c r="E2748" t="s">
        <v>24</v>
      </c>
      <c r="F2748" t="str">
        <f t="shared" si="127"/>
        <v>New South Wales</v>
      </c>
      <c r="G2748" t="s">
        <v>10</v>
      </c>
      <c r="H2748">
        <v>2795</v>
      </c>
      <c r="I2748" t="s">
        <v>11</v>
      </c>
      <c r="J2748" t="s">
        <v>25</v>
      </c>
      <c r="K2748" t="s">
        <v>151</v>
      </c>
      <c r="L2748" t="s">
        <v>21</v>
      </c>
      <c r="M2748" s="5">
        <v>339.68999999999994</v>
      </c>
    </row>
    <row r="2749" spans="1:13" x14ac:dyDescent="0.2">
      <c r="A2749" s="2">
        <v>45204</v>
      </c>
      <c r="B2749" s="3">
        <f t="shared" si="128"/>
        <v>2024</v>
      </c>
      <c r="C2749" t="str">
        <f t="shared" si="126"/>
        <v>2023-2024</v>
      </c>
      <c r="D2749" t="s">
        <v>148</v>
      </c>
      <c r="E2749" t="s">
        <v>84</v>
      </c>
      <c r="F2749" t="str">
        <f t="shared" si="127"/>
        <v>Queensland</v>
      </c>
      <c r="G2749" t="s">
        <v>35</v>
      </c>
      <c r="H2749">
        <v>4740</v>
      </c>
      <c r="I2749" t="s">
        <v>11</v>
      </c>
      <c r="J2749" t="s">
        <v>51</v>
      </c>
      <c r="K2749" t="s">
        <v>150</v>
      </c>
      <c r="L2749" t="s">
        <v>18</v>
      </c>
      <c r="M2749" s="5">
        <v>339.77</v>
      </c>
    </row>
    <row r="2750" spans="1:13" x14ac:dyDescent="0.2">
      <c r="A2750" s="2">
        <v>45312</v>
      </c>
      <c r="B2750" s="3">
        <f t="shared" si="128"/>
        <v>2024</v>
      </c>
      <c r="C2750" t="str">
        <f t="shared" si="126"/>
        <v>2023-2024</v>
      </c>
      <c r="D2750" t="s">
        <v>147</v>
      </c>
      <c r="E2750" t="s">
        <v>128</v>
      </c>
      <c r="F2750" t="str">
        <f t="shared" si="127"/>
        <v>Western Australia</v>
      </c>
      <c r="G2750" t="s">
        <v>48</v>
      </c>
      <c r="H2750">
        <v>6027</v>
      </c>
      <c r="I2750" t="s">
        <v>11</v>
      </c>
      <c r="J2750" t="s">
        <v>49</v>
      </c>
      <c r="K2750" t="s">
        <v>153</v>
      </c>
      <c r="L2750" t="s">
        <v>16</v>
      </c>
      <c r="M2750" s="5">
        <v>340.21000000000004</v>
      </c>
    </row>
    <row r="2751" spans="1:13" x14ac:dyDescent="0.2">
      <c r="A2751" s="2">
        <v>45296</v>
      </c>
      <c r="B2751" s="3">
        <f t="shared" si="128"/>
        <v>2024</v>
      </c>
      <c r="C2751" t="str">
        <f t="shared" si="126"/>
        <v>2023-2024</v>
      </c>
      <c r="D2751" t="s">
        <v>148</v>
      </c>
      <c r="E2751" t="s">
        <v>100</v>
      </c>
      <c r="F2751" t="str">
        <f t="shared" si="127"/>
        <v>Western Australia</v>
      </c>
      <c r="G2751" t="s">
        <v>48</v>
      </c>
      <c r="H2751">
        <v>6021</v>
      </c>
      <c r="I2751" t="s">
        <v>11</v>
      </c>
      <c r="J2751" t="s">
        <v>49</v>
      </c>
      <c r="K2751" t="s">
        <v>155</v>
      </c>
      <c r="L2751" t="s">
        <v>20</v>
      </c>
      <c r="M2751" s="5">
        <v>340.33</v>
      </c>
    </row>
    <row r="2752" spans="1:13" x14ac:dyDescent="0.2">
      <c r="A2752" s="2">
        <v>45494</v>
      </c>
      <c r="B2752" s="3">
        <f t="shared" si="128"/>
        <v>2025</v>
      </c>
      <c r="C2752" t="str">
        <f t="shared" si="126"/>
        <v>2024-2025</v>
      </c>
      <c r="D2752" t="s">
        <v>147</v>
      </c>
      <c r="E2752" t="s">
        <v>65</v>
      </c>
      <c r="F2752" t="str">
        <f t="shared" si="127"/>
        <v>New South Wales</v>
      </c>
      <c r="G2752" t="s">
        <v>10</v>
      </c>
      <c r="H2752">
        <v>2541</v>
      </c>
      <c r="I2752" t="s">
        <v>11</v>
      </c>
      <c r="J2752" t="s">
        <v>58</v>
      </c>
      <c r="K2752" t="s">
        <v>19</v>
      </c>
      <c r="L2752" t="s">
        <v>23</v>
      </c>
      <c r="M2752" s="5">
        <v>340.43</v>
      </c>
    </row>
    <row r="2753" spans="1:13" x14ac:dyDescent="0.2">
      <c r="A2753" s="2">
        <v>45412</v>
      </c>
      <c r="B2753" s="3">
        <f t="shared" si="128"/>
        <v>2024</v>
      </c>
      <c r="C2753" t="str">
        <f t="shared" si="126"/>
        <v>2023-2024</v>
      </c>
      <c r="D2753" t="s">
        <v>147</v>
      </c>
      <c r="E2753" t="s">
        <v>115</v>
      </c>
      <c r="F2753" t="str">
        <f t="shared" si="127"/>
        <v>Western Australia</v>
      </c>
      <c r="G2753" t="s">
        <v>48</v>
      </c>
      <c r="H2753">
        <v>6280</v>
      </c>
      <c r="I2753" t="s">
        <v>11</v>
      </c>
      <c r="J2753" t="s">
        <v>94</v>
      </c>
      <c r="K2753" t="s">
        <v>155</v>
      </c>
      <c r="L2753" t="s">
        <v>20</v>
      </c>
      <c r="M2753" s="5">
        <v>341.15</v>
      </c>
    </row>
    <row r="2754" spans="1:13" x14ac:dyDescent="0.2">
      <c r="A2754" s="2">
        <v>44936</v>
      </c>
      <c r="B2754" s="3">
        <f t="shared" si="128"/>
        <v>2023</v>
      </c>
      <c r="C2754" t="str">
        <f t="shared" ref="C2754:C2817" si="129">IF(MONTH(A2754) &gt;= 7, YEAR(A2754) &amp; "-" &amp; YEAR(A2754) + 1, YEAR(A2754) - 1 &amp; "-" &amp; YEAR(A2754))</f>
        <v>2022-2023</v>
      </c>
      <c r="D2754" t="s">
        <v>147</v>
      </c>
      <c r="E2754" t="s">
        <v>126</v>
      </c>
      <c r="F2754" t="str">
        <f t="shared" ref="F2754:F2817" si="130">IF(G2754="WA","Western Australia",
IF(G2754="NSW","New South Wales",
IF(G2754="QLD","Queensland",
IF(G2754="VIC","Victoria",
IF(G2754="TAS","Tasmania",
IF(G2754="SA","South Australia",
IF(G2754="NT","Northern Territory",
IF(G2754="ACT","Australian Capital Territory",G2754))))))))</f>
        <v>Queensland</v>
      </c>
      <c r="G2754" t="s">
        <v>35</v>
      </c>
      <c r="H2754">
        <v>4551</v>
      </c>
      <c r="I2754" t="s">
        <v>11</v>
      </c>
      <c r="J2754" t="s">
        <v>120</v>
      </c>
      <c r="K2754" t="s">
        <v>19</v>
      </c>
      <c r="L2754" t="s">
        <v>23</v>
      </c>
      <c r="M2754" s="5">
        <v>341.40999999999997</v>
      </c>
    </row>
    <row r="2755" spans="1:13" x14ac:dyDescent="0.2">
      <c r="A2755" s="2">
        <v>45141</v>
      </c>
      <c r="B2755" s="3">
        <f t="shared" ref="B2755:B2818" si="131">IF(MONTH(A2755)&gt;=7,YEAR(A2755)+1,YEAR(A2755))</f>
        <v>2024</v>
      </c>
      <c r="C2755" t="str">
        <f t="shared" si="129"/>
        <v>2023-2024</v>
      </c>
      <c r="D2755" t="s">
        <v>147</v>
      </c>
      <c r="E2755" t="s">
        <v>90</v>
      </c>
      <c r="F2755" t="str">
        <f t="shared" si="130"/>
        <v>Victoria</v>
      </c>
      <c r="G2755" t="s">
        <v>45</v>
      </c>
      <c r="H2755">
        <v>3179</v>
      </c>
      <c r="I2755" t="s">
        <v>11</v>
      </c>
      <c r="J2755" t="s">
        <v>63</v>
      </c>
      <c r="K2755" t="s">
        <v>152</v>
      </c>
      <c r="L2755" t="s">
        <v>13</v>
      </c>
      <c r="M2755" s="5">
        <v>341.86</v>
      </c>
    </row>
    <row r="2756" spans="1:13" x14ac:dyDescent="0.2">
      <c r="A2756" s="2">
        <v>45399</v>
      </c>
      <c r="B2756" s="3">
        <f t="shared" si="131"/>
        <v>2024</v>
      </c>
      <c r="C2756" t="str">
        <f t="shared" si="129"/>
        <v>2023-2024</v>
      </c>
      <c r="D2756" t="s">
        <v>147</v>
      </c>
      <c r="E2756" t="s">
        <v>145</v>
      </c>
      <c r="F2756" t="str">
        <f t="shared" si="130"/>
        <v>New South Wales</v>
      </c>
      <c r="G2756" t="s">
        <v>10</v>
      </c>
      <c r="H2756">
        <v>2101</v>
      </c>
      <c r="I2756" t="s">
        <v>11</v>
      </c>
      <c r="J2756" t="s">
        <v>27</v>
      </c>
      <c r="K2756" t="s">
        <v>154</v>
      </c>
      <c r="L2756" t="s">
        <v>14</v>
      </c>
      <c r="M2756" s="5">
        <v>342.09999999999997</v>
      </c>
    </row>
    <row r="2757" spans="1:13" x14ac:dyDescent="0.2">
      <c r="A2757" s="2">
        <v>45245</v>
      </c>
      <c r="B2757" s="3">
        <f t="shared" si="131"/>
        <v>2024</v>
      </c>
      <c r="C2757" t="str">
        <f t="shared" si="129"/>
        <v>2023-2024</v>
      </c>
      <c r="D2757" t="s">
        <v>147</v>
      </c>
      <c r="E2757" t="s">
        <v>103</v>
      </c>
      <c r="F2757" t="str">
        <f t="shared" si="130"/>
        <v>Queensland</v>
      </c>
      <c r="G2757" t="s">
        <v>35</v>
      </c>
      <c r="H2757">
        <v>4509</v>
      </c>
      <c r="I2757" t="s">
        <v>11</v>
      </c>
      <c r="J2757" t="s">
        <v>104</v>
      </c>
      <c r="K2757" t="s">
        <v>19</v>
      </c>
      <c r="L2757" t="s">
        <v>23</v>
      </c>
      <c r="M2757" s="5">
        <v>342.24</v>
      </c>
    </row>
    <row r="2758" spans="1:13" x14ac:dyDescent="0.2">
      <c r="A2758" s="2">
        <v>45251</v>
      </c>
      <c r="B2758" s="3">
        <f t="shared" si="131"/>
        <v>2024</v>
      </c>
      <c r="C2758" t="str">
        <f t="shared" si="129"/>
        <v>2023-2024</v>
      </c>
      <c r="D2758" t="s">
        <v>148</v>
      </c>
      <c r="E2758" t="s">
        <v>81</v>
      </c>
      <c r="F2758" t="str">
        <f t="shared" si="130"/>
        <v>New South Wales</v>
      </c>
      <c r="G2758" t="s">
        <v>10</v>
      </c>
      <c r="H2758">
        <v>2485</v>
      </c>
      <c r="I2758" t="s">
        <v>11</v>
      </c>
      <c r="J2758" t="s">
        <v>68</v>
      </c>
      <c r="K2758" t="s">
        <v>154</v>
      </c>
      <c r="L2758" t="s">
        <v>14</v>
      </c>
      <c r="M2758" s="5">
        <v>342.82</v>
      </c>
    </row>
    <row r="2759" spans="1:13" x14ac:dyDescent="0.2">
      <c r="A2759" s="2">
        <v>45473</v>
      </c>
      <c r="B2759" s="3">
        <f t="shared" si="131"/>
        <v>2024</v>
      </c>
      <c r="C2759" t="str">
        <f t="shared" si="129"/>
        <v>2023-2024</v>
      </c>
      <c r="D2759" t="s">
        <v>147</v>
      </c>
      <c r="E2759" t="s">
        <v>117</v>
      </c>
      <c r="F2759" t="str">
        <f t="shared" si="130"/>
        <v>Queensland</v>
      </c>
      <c r="G2759" t="s">
        <v>35</v>
      </c>
      <c r="H2759">
        <v>4119</v>
      </c>
      <c r="I2759" t="s">
        <v>11</v>
      </c>
      <c r="J2759" t="s">
        <v>43</v>
      </c>
      <c r="K2759" t="s">
        <v>151</v>
      </c>
      <c r="L2759" t="s">
        <v>21</v>
      </c>
      <c r="M2759" s="5">
        <v>343.61</v>
      </c>
    </row>
    <row r="2760" spans="1:13" x14ac:dyDescent="0.2">
      <c r="A2760" s="2">
        <v>45304</v>
      </c>
      <c r="B2760" s="3">
        <f t="shared" si="131"/>
        <v>2024</v>
      </c>
      <c r="C2760" t="str">
        <f t="shared" si="129"/>
        <v>2023-2024</v>
      </c>
      <c r="D2760" t="s">
        <v>147</v>
      </c>
      <c r="E2760" t="s">
        <v>121</v>
      </c>
      <c r="F2760" t="str">
        <f t="shared" si="130"/>
        <v>Queensland</v>
      </c>
      <c r="G2760" t="s">
        <v>35</v>
      </c>
      <c r="H2760">
        <v>4700</v>
      </c>
      <c r="I2760" t="s">
        <v>11</v>
      </c>
      <c r="J2760" t="s">
        <v>51</v>
      </c>
      <c r="K2760" t="s">
        <v>149</v>
      </c>
      <c r="L2760" t="s">
        <v>15</v>
      </c>
      <c r="M2760" s="5">
        <v>344.17</v>
      </c>
    </row>
    <row r="2761" spans="1:13" x14ac:dyDescent="0.2">
      <c r="A2761" s="2">
        <v>45008</v>
      </c>
      <c r="B2761" s="3">
        <f t="shared" si="131"/>
        <v>2023</v>
      </c>
      <c r="C2761" t="str">
        <f t="shared" si="129"/>
        <v>2022-2023</v>
      </c>
      <c r="D2761" t="s">
        <v>147</v>
      </c>
      <c r="E2761" t="s">
        <v>73</v>
      </c>
      <c r="F2761" t="str">
        <f t="shared" si="130"/>
        <v>Victoria</v>
      </c>
      <c r="G2761" t="s">
        <v>45</v>
      </c>
      <c r="H2761">
        <v>3136</v>
      </c>
      <c r="I2761" t="s">
        <v>11</v>
      </c>
      <c r="J2761" t="s">
        <v>63</v>
      </c>
      <c r="K2761" t="s">
        <v>149</v>
      </c>
      <c r="L2761" t="s">
        <v>15</v>
      </c>
      <c r="M2761" s="5">
        <v>344.23</v>
      </c>
    </row>
    <row r="2762" spans="1:13" x14ac:dyDescent="0.2">
      <c r="A2762" s="2">
        <v>45111</v>
      </c>
      <c r="B2762" s="3">
        <f t="shared" si="131"/>
        <v>2024</v>
      </c>
      <c r="C2762" t="str">
        <f t="shared" si="129"/>
        <v>2023-2024</v>
      </c>
      <c r="D2762" t="s">
        <v>147</v>
      </c>
      <c r="E2762" t="s">
        <v>142</v>
      </c>
      <c r="F2762" t="str">
        <f t="shared" si="130"/>
        <v>Australian Capital Territory</v>
      </c>
      <c r="G2762" t="s">
        <v>80</v>
      </c>
      <c r="H2762">
        <v>2609</v>
      </c>
      <c r="I2762" t="s">
        <v>11</v>
      </c>
      <c r="J2762" t="s">
        <v>58</v>
      </c>
      <c r="K2762" t="s">
        <v>150</v>
      </c>
      <c r="L2762" t="s">
        <v>18</v>
      </c>
      <c r="M2762" s="5">
        <v>345.15</v>
      </c>
    </row>
    <row r="2763" spans="1:13" x14ac:dyDescent="0.2">
      <c r="A2763" s="2">
        <v>45350</v>
      </c>
      <c r="B2763" s="3">
        <f t="shared" si="131"/>
        <v>2024</v>
      </c>
      <c r="C2763" t="str">
        <f t="shared" si="129"/>
        <v>2023-2024</v>
      </c>
      <c r="D2763" t="s">
        <v>147</v>
      </c>
      <c r="E2763" t="s">
        <v>117</v>
      </c>
      <c r="F2763" t="str">
        <f t="shared" si="130"/>
        <v>Queensland</v>
      </c>
      <c r="G2763" t="s">
        <v>35</v>
      </c>
      <c r="H2763">
        <v>4119</v>
      </c>
      <c r="I2763" t="s">
        <v>11</v>
      </c>
      <c r="J2763" t="s">
        <v>43</v>
      </c>
      <c r="K2763" t="s">
        <v>156</v>
      </c>
      <c r="L2763" t="s">
        <v>17</v>
      </c>
      <c r="M2763" s="5">
        <v>345.52</v>
      </c>
    </row>
    <row r="2764" spans="1:13" x14ac:dyDescent="0.2">
      <c r="A2764" s="2">
        <v>44933</v>
      </c>
      <c r="B2764" s="3">
        <f t="shared" si="131"/>
        <v>2023</v>
      </c>
      <c r="C2764" t="str">
        <f t="shared" si="129"/>
        <v>2022-2023</v>
      </c>
      <c r="D2764" t="s">
        <v>147</v>
      </c>
      <c r="E2764" t="s">
        <v>112</v>
      </c>
      <c r="F2764" t="str">
        <f t="shared" si="130"/>
        <v>Victoria</v>
      </c>
      <c r="G2764" t="s">
        <v>45</v>
      </c>
      <c r="H2764">
        <v>3076</v>
      </c>
      <c r="I2764" t="s">
        <v>11</v>
      </c>
      <c r="J2764" t="s">
        <v>46</v>
      </c>
      <c r="K2764" t="s">
        <v>150</v>
      </c>
      <c r="L2764" t="s">
        <v>18</v>
      </c>
      <c r="M2764" s="5">
        <v>346.11</v>
      </c>
    </row>
    <row r="2765" spans="1:13" x14ac:dyDescent="0.2">
      <c r="A2765" s="2">
        <v>45629</v>
      </c>
      <c r="B2765" s="3">
        <f t="shared" si="131"/>
        <v>2025</v>
      </c>
      <c r="C2765" t="str">
        <f t="shared" si="129"/>
        <v>2024-2025</v>
      </c>
      <c r="D2765" t="s">
        <v>148</v>
      </c>
      <c r="E2765" t="s">
        <v>136</v>
      </c>
      <c r="F2765" t="str">
        <f t="shared" si="130"/>
        <v>Victoria</v>
      </c>
      <c r="G2765" t="s">
        <v>45</v>
      </c>
      <c r="H2765">
        <v>3175</v>
      </c>
      <c r="I2765" t="s">
        <v>11</v>
      </c>
      <c r="J2765" t="s">
        <v>63</v>
      </c>
      <c r="K2765" t="s">
        <v>156</v>
      </c>
      <c r="L2765" t="s">
        <v>17</v>
      </c>
      <c r="M2765" s="5">
        <v>346.13</v>
      </c>
    </row>
    <row r="2766" spans="1:13" x14ac:dyDescent="0.2">
      <c r="A2766" s="2">
        <v>45349</v>
      </c>
      <c r="B2766" s="3">
        <f t="shared" si="131"/>
        <v>2024</v>
      </c>
      <c r="C2766" t="str">
        <f t="shared" si="129"/>
        <v>2023-2024</v>
      </c>
      <c r="D2766" t="s">
        <v>148</v>
      </c>
      <c r="E2766" t="s">
        <v>34</v>
      </c>
      <c r="F2766" t="str">
        <f t="shared" si="130"/>
        <v>Queensland</v>
      </c>
      <c r="G2766" t="s">
        <v>35</v>
      </c>
      <c r="H2766">
        <v>4802</v>
      </c>
      <c r="I2766" t="s">
        <v>11</v>
      </c>
      <c r="J2766" t="s">
        <v>36</v>
      </c>
      <c r="K2766" t="s">
        <v>156</v>
      </c>
      <c r="L2766" t="s">
        <v>17</v>
      </c>
      <c r="M2766" s="5">
        <v>346.88</v>
      </c>
    </row>
    <row r="2767" spans="1:13" x14ac:dyDescent="0.2">
      <c r="A2767" s="2">
        <v>45161</v>
      </c>
      <c r="B2767" s="3">
        <f t="shared" si="131"/>
        <v>2024</v>
      </c>
      <c r="C2767" t="str">
        <f t="shared" si="129"/>
        <v>2023-2024</v>
      </c>
      <c r="D2767" t="s">
        <v>147</v>
      </c>
      <c r="E2767" t="s">
        <v>127</v>
      </c>
      <c r="F2767" t="str">
        <f t="shared" si="130"/>
        <v>New South Wales</v>
      </c>
      <c r="G2767" t="s">
        <v>10</v>
      </c>
      <c r="H2767">
        <v>2131</v>
      </c>
      <c r="I2767" t="s">
        <v>11</v>
      </c>
      <c r="J2767" t="s">
        <v>27</v>
      </c>
      <c r="K2767" t="s">
        <v>150</v>
      </c>
      <c r="L2767" t="s">
        <v>18</v>
      </c>
      <c r="M2767" s="5">
        <v>347.49</v>
      </c>
    </row>
    <row r="2768" spans="1:13" x14ac:dyDescent="0.2">
      <c r="A2768" s="2">
        <v>45346</v>
      </c>
      <c r="B2768" s="3">
        <f t="shared" si="131"/>
        <v>2024</v>
      </c>
      <c r="C2768" t="str">
        <f t="shared" si="129"/>
        <v>2023-2024</v>
      </c>
      <c r="D2768" t="s">
        <v>147</v>
      </c>
      <c r="E2768" t="s">
        <v>126</v>
      </c>
      <c r="F2768" t="str">
        <f t="shared" si="130"/>
        <v>Queensland</v>
      </c>
      <c r="G2768" t="s">
        <v>35</v>
      </c>
      <c r="H2768">
        <v>4551</v>
      </c>
      <c r="I2768" t="s">
        <v>11</v>
      </c>
      <c r="J2768" t="s">
        <v>120</v>
      </c>
      <c r="K2768" t="s">
        <v>154</v>
      </c>
      <c r="L2768" t="s">
        <v>14</v>
      </c>
      <c r="M2768" s="5">
        <v>348.15</v>
      </c>
    </row>
    <row r="2769" spans="1:13" x14ac:dyDescent="0.2">
      <c r="A2769" s="2">
        <v>45371</v>
      </c>
      <c r="B2769" s="3">
        <f t="shared" si="131"/>
        <v>2024</v>
      </c>
      <c r="C2769" t="str">
        <f t="shared" si="129"/>
        <v>2023-2024</v>
      </c>
      <c r="D2769" t="s">
        <v>147</v>
      </c>
      <c r="E2769" t="s">
        <v>83</v>
      </c>
      <c r="F2769" t="str">
        <f t="shared" si="130"/>
        <v>New South Wales</v>
      </c>
      <c r="G2769" t="s">
        <v>10</v>
      </c>
      <c r="H2769">
        <v>2750</v>
      </c>
      <c r="I2769" t="s">
        <v>11</v>
      </c>
      <c r="J2769" t="s">
        <v>25</v>
      </c>
      <c r="K2769" t="s">
        <v>156</v>
      </c>
      <c r="L2769" t="s">
        <v>17</v>
      </c>
      <c r="M2769" s="5">
        <v>349.17999999999995</v>
      </c>
    </row>
    <row r="2770" spans="1:13" x14ac:dyDescent="0.2">
      <c r="A2770" s="2">
        <v>45379</v>
      </c>
      <c r="B2770" s="3">
        <f t="shared" si="131"/>
        <v>2024</v>
      </c>
      <c r="C2770" t="str">
        <f t="shared" si="129"/>
        <v>2023-2024</v>
      </c>
      <c r="D2770" t="s">
        <v>147</v>
      </c>
      <c r="E2770" t="s">
        <v>116</v>
      </c>
      <c r="F2770" t="str">
        <f t="shared" si="130"/>
        <v>Western Australia</v>
      </c>
      <c r="G2770" t="s">
        <v>48</v>
      </c>
      <c r="H2770">
        <v>6725</v>
      </c>
      <c r="I2770" t="s">
        <v>11</v>
      </c>
      <c r="J2770" t="s">
        <v>77</v>
      </c>
      <c r="K2770" t="s">
        <v>151</v>
      </c>
      <c r="L2770" t="s">
        <v>21</v>
      </c>
      <c r="M2770" s="5">
        <v>349.97</v>
      </c>
    </row>
    <row r="2771" spans="1:13" x14ac:dyDescent="0.2">
      <c r="A2771" s="2">
        <v>45314</v>
      </c>
      <c r="B2771" s="3">
        <f t="shared" si="131"/>
        <v>2024</v>
      </c>
      <c r="C2771" t="str">
        <f t="shared" si="129"/>
        <v>2023-2024</v>
      </c>
      <c r="D2771" t="s">
        <v>147</v>
      </c>
      <c r="E2771" t="s">
        <v>138</v>
      </c>
      <c r="F2771" t="str">
        <f t="shared" si="130"/>
        <v>Queensland</v>
      </c>
      <c r="G2771" t="s">
        <v>35</v>
      </c>
      <c r="H2771">
        <v>4558</v>
      </c>
      <c r="I2771" t="s">
        <v>11</v>
      </c>
      <c r="J2771" t="s">
        <v>120</v>
      </c>
      <c r="K2771" t="s">
        <v>154</v>
      </c>
      <c r="L2771" t="s">
        <v>14</v>
      </c>
      <c r="M2771" s="5">
        <v>350.21999999999997</v>
      </c>
    </row>
    <row r="2772" spans="1:13" x14ac:dyDescent="0.2">
      <c r="A2772" s="2">
        <v>45261</v>
      </c>
      <c r="B2772" s="3">
        <f t="shared" si="131"/>
        <v>2024</v>
      </c>
      <c r="C2772" t="str">
        <f t="shared" si="129"/>
        <v>2023-2024</v>
      </c>
      <c r="D2772" t="s">
        <v>147</v>
      </c>
      <c r="E2772" t="s">
        <v>140</v>
      </c>
      <c r="F2772" t="str">
        <f t="shared" si="130"/>
        <v>Tasmania</v>
      </c>
      <c r="G2772" t="s">
        <v>70</v>
      </c>
      <c r="H2772">
        <v>7320</v>
      </c>
      <c r="I2772" t="s">
        <v>11</v>
      </c>
      <c r="J2772" t="s">
        <v>71</v>
      </c>
      <c r="K2772" t="s">
        <v>152</v>
      </c>
      <c r="L2772" t="s">
        <v>13</v>
      </c>
      <c r="M2772" s="5">
        <v>350.41000000000008</v>
      </c>
    </row>
    <row r="2773" spans="1:13" x14ac:dyDescent="0.2">
      <c r="A2773" s="2">
        <v>45531</v>
      </c>
      <c r="B2773" s="3">
        <f t="shared" si="131"/>
        <v>2025</v>
      </c>
      <c r="C2773" t="str">
        <f t="shared" si="129"/>
        <v>2024-2025</v>
      </c>
      <c r="D2773" t="s">
        <v>147</v>
      </c>
      <c r="E2773" t="s">
        <v>99</v>
      </c>
      <c r="F2773" t="str">
        <f t="shared" si="130"/>
        <v>Victoria</v>
      </c>
      <c r="G2773" t="s">
        <v>45</v>
      </c>
      <c r="H2773">
        <v>3148</v>
      </c>
      <c r="I2773" t="s">
        <v>11</v>
      </c>
      <c r="J2773" t="s">
        <v>63</v>
      </c>
      <c r="K2773" t="s">
        <v>149</v>
      </c>
      <c r="L2773" t="s">
        <v>15</v>
      </c>
      <c r="M2773" s="5">
        <v>350.75</v>
      </c>
    </row>
    <row r="2774" spans="1:13" x14ac:dyDescent="0.2">
      <c r="A2774" s="2">
        <v>45153</v>
      </c>
      <c r="B2774" s="3">
        <f t="shared" si="131"/>
        <v>2024</v>
      </c>
      <c r="C2774" t="str">
        <f t="shared" si="129"/>
        <v>2023-2024</v>
      </c>
      <c r="D2774" t="s">
        <v>147</v>
      </c>
      <c r="E2774" t="s">
        <v>92</v>
      </c>
      <c r="F2774" t="str">
        <f t="shared" si="130"/>
        <v>Queensland</v>
      </c>
      <c r="G2774" t="s">
        <v>35</v>
      </c>
      <c r="H2774">
        <v>4068</v>
      </c>
      <c r="I2774" t="s">
        <v>11</v>
      </c>
      <c r="J2774" t="s">
        <v>43</v>
      </c>
      <c r="K2774" t="s">
        <v>149</v>
      </c>
      <c r="L2774" t="s">
        <v>15</v>
      </c>
      <c r="M2774" s="5">
        <v>353.4</v>
      </c>
    </row>
    <row r="2775" spans="1:13" x14ac:dyDescent="0.2">
      <c r="A2775" s="2">
        <v>45131</v>
      </c>
      <c r="B2775" s="3">
        <f t="shared" si="131"/>
        <v>2024</v>
      </c>
      <c r="C2775" t="str">
        <f t="shared" si="129"/>
        <v>2023-2024</v>
      </c>
      <c r="D2775" t="s">
        <v>147</v>
      </c>
      <c r="E2775" t="s">
        <v>86</v>
      </c>
      <c r="F2775" t="str">
        <f t="shared" si="130"/>
        <v>New South Wales</v>
      </c>
      <c r="G2775" t="s">
        <v>10</v>
      </c>
      <c r="H2775">
        <v>2064</v>
      </c>
      <c r="I2775" t="s">
        <v>11</v>
      </c>
      <c r="J2775" t="s">
        <v>12</v>
      </c>
      <c r="K2775" t="s">
        <v>152</v>
      </c>
      <c r="L2775" t="s">
        <v>13</v>
      </c>
      <c r="M2775" s="5">
        <v>354.44</v>
      </c>
    </row>
    <row r="2776" spans="1:13" x14ac:dyDescent="0.2">
      <c r="A2776" s="2">
        <v>45153</v>
      </c>
      <c r="B2776" s="3">
        <f t="shared" si="131"/>
        <v>2024</v>
      </c>
      <c r="C2776" t="str">
        <f t="shared" si="129"/>
        <v>2023-2024</v>
      </c>
      <c r="D2776" t="s">
        <v>147</v>
      </c>
      <c r="E2776" t="s">
        <v>99</v>
      </c>
      <c r="F2776" t="str">
        <f t="shared" si="130"/>
        <v>Victoria</v>
      </c>
      <c r="G2776" t="s">
        <v>45</v>
      </c>
      <c r="H2776">
        <v>3148</v>
      </c>
      <c r="I2776" t="s">
        <v>11</v>
      </c>
      <c r="J2776" t="s">
        <v>63</v>
      </c>
      <c r="K2776" t="s">
        <v>154</v>
      </c>
      <c r="L2776" t="s">
        <v>14</v>
      </c>
      <c r="M2776" s="5">
        <v>354.67</v>
      </c>
    </row>
    <row r="2777" spans="1:13" x14ac:dyDescent="0.2">
      <c r="A2777" s="2">
        <v>45506</v>
      </c>
      <c r="B2777" s="3">
        <f t="shared" si="131"/>
        <v>2025</v>
      </c>
      <c r="C2777" t="str">
        <f t="shared" si="129"/>
        <v>2024-2025</v>
      </c>
      <c r="D2777" t="s">
        <v>147</v>
      </c>
      <c r="E2777" t="s">
        <v>54</v>
      </c>
      <c r="F2777" t="str">
        <f t="shared" si="130"/>
        <v>Victoria</v>
      </c>
      <c r="G2777" t="s">
        <v>45</v>
      </c>
      <c r="H2777">
        <v>3977</v>
      </c>
      <c r="I2777" t="s">
        <v>11</v>
      </c>
      <c r="J2777" t="s">
        <v>55</v>
      </c>
      <c r="K2777" t="s">
        <v>155</v>
      </c>
      <c r="L2777" t="s">
        <v>20</v>
      </c>
      <c r="M2777" s="5">
        <v>355.16999999999996</v>
      </c>
    </row>
    <row r="2778" spans="1:13" x14ac:dyDescent="0.2">
      <c r="A2778" s="2">
        <v>45381</v>
      </c>
      <c r="B2778" s="3">
        <f t="shared" si="131"/>
        <v>2024</v>
      </c>
      <c r="C2778" t="str">
        <f t="shared" si="129"/>
        <v>2023-2024</v>
      </c>
      <c r="D2778" t="s">
        <v>147</v>
      </c>
      <c r="E2778" t="s">
        <v>130</v>
      </c>
      <c r="F2778" t="str">
        <f t="shared" si="130"/>
        <v>South Australia</v>
      </c>
      <c r="G2778" t="s">
        <v>32</v>
      </c>
      <c r="H2778">
        <v>5290</v>
      </c>
      <c r="I2778" t="s">
        <v>11</v>
      </c>
      <c r="J2778" t="s">
        <v>38</v>
      </c>
      <c r="K2778" t="s">
        <v>150</v>
      </c>
      <c r="L2778" t="s">
        <v>18</v>
      </c>
      <c r="M2778" s="5">
        <v>355.88999999999993</v>
      </c>
    </row>
    <row r="2779" spans="1:13" x14ac:dyDescent="0.2">
      <c r="A2779" s="2">
        <v>45543</v>
      </c>
      <c r="B2779" s="3">
        <f t="shared" si="131"/>
        <v>2025</v>
      </c>
      <c r="C2779" t="str">
        <f t="shared" si="129"/>
        <v>2024-2025</v>
      </c>
      <c r="D2779" t="s">
        <v>147</v>
      </c>
      <c r="E2779" t="s">
        <v>69</v>
      </c>
      <c r="F2779" t="str">
        <f t="shared" si="130"/>
        <v>Tasmania</v>
      </c>
      <c r="G2779" t="s">
        <v>70</v>
      </c>
      <c r="H2779">
        <v>7018</v>
      </c>
      <c r="I2779" t="s">
        <v>11</v>
      </c>
      <c r="J2779" t="s">
        <v>71</v>
      </c>
      <c r="K2779" t="s">
        <v>151</v>
      </c>
      <c r="L2779" t="s">
        <v>21</v>
      </c>
      <c r="M2779" s="5">
        <v>356.27</v>
      </c>
    </row>
    <row r="2780" spans="1:13" x14ac:dyDescent="0.2">
      <c r="A2780" s="2">
        <v>45323</v>
      </c>
      <c r="B2780" s="3">
        <f t="shared" si="131"/>
        <v>2024</v>
      </c>
      <c r="C2780" t="str">
        <f t="shared" si="129"/>
        <v>2023-2024</v>
      </c>
      <c r="D2780" t="s">
        <v>148</v>
      </c>
      <c r="E2780" t="s">
        <v>76</v>
      </c>
      <c r="F2780" t="str">
        <f t="shared" si="130"/>
        <v>Western Australia</v>
      </c>
      <c r="G2780" t="s">
        <v>48</v>
      </c>
      <c r="H2780">
        <v>6450</v>
      </c>
      <c r="I2780" t="s">
        <v>11</v>
      </c>
      <c r="J2780" t="s">
        <v>77</v>
      </c>
      <c r="K2780" t="s">
        <v>152</v>
      </c>
      <c r="L2780" t="s">
        <v>13</v>
      </c>
      <c r="M2780" s="5">
        <v>356.68</v>
      </c>
    </row>
    <row r="2781" spans="1:13" x14ac:dyDescent="0.2">
      <c r="A2781" s="2">
        <v>45318</v>
      </c>
      <c r="B2781" s="3">
        <f t="shared" si="131"/>
        <v>2024</v>
      </c>
      <c r="C2781" t="str">
        <f t="shared" si="129"/>
        <v>2023-2024</v>
      </c>
      <c r="D2781" t="s">
        <v>147</v>
      </c>
      <c r="E2781" t="s">
        <v>121</v>
      </c>
      <c r="F2781" t="str">
        <f t="shared" si="130"/>
        <v>Queensland</v>
      </c>
      <c r="G2781" t="s">
        <v>35</v>
      </c>
      <c r="H2781">
        <v>4700</v>
      </c>
      <c r="I2781" t="s">
        <v>11</v>
      </c>
      <c r="J2781" t="s">
        <v>51</v>
      </c>
      <c r="K2781" t="s">
        <v>150</v>
      </c>
      <c r="L2781" t="s">
        <v>18</v>
      </c>
      <c r="M2781" s="5">
        <v>357.74</v>
      </c>
    </row>
    <row r="2782" spans="1:13" x14ac:dyDescent="0.2">
      <c r="A2782" s="2">
        <v>45141</v>
      </c>
      <c r="B2782" s="3">
        <f t="shared" si="131"/>
        <v>2024</v>
      </c>
      <c r="C2782" t="str">
        <f t="shared" si="129"/>
        <v>2023-2024</v>
      </c>
      <c r="D2782" t="s">
        <v>147</v>
      </c>
      <c r="E2782" t="s">
        <v>142</v>
      </c>
      <c r="F2782" t="str">
        <f t="shared" si="130"/>
        <v>Australian Capital Territory</v>
      </c>
      <c r="G2782" t="s">
        <v>80</v>
      </c>
      <c r="H2782">
        <v>2609</v>
      </c>
      <c r="I2782" t="s">
        <v>11</v>
      </c>
      <c r="J2782" t="s">
        <v>58</v>
      </c>
      <c r="K2782" t="s">
        <v>154</v>
      </c>
      <c r="L2782" t="s">
        <v>14</v>
      </c>
      <c r="M2782" s="5">
        <v>357.79</v>
      </c>
    </row>
    <row r="2783" spans="1:13" x14ac:dyDescent="0.2">
      <c r="A2783" s="2">
        <v>45597</v>
      </c>
      <c r="B2783" s="3">
        <f t="shared" si="131"/>
        <v>2025</v>
      </c>
      <c r="C2783" t="str">
        <f t="shared" si="129"/>
        <v>2024-2025</v>
      </c>
      <c r="D2783" t="s">
        <v>147</v>
      </c>
      <c r="E2783" t="s">
        <v>109</v>
      </c>
      <c r="F2783" t="str">
        <f t="shared" si="130"/>
        <v>New South Wales</v>
      </c>
      <c r="G2783" t="s">
        <v>10</v>
      </c>
      <c r="H2783">
        <v>2480</v>
      </c>
      <c r="I2783" t="s">
        <v>11</v>
      </c>
      <c r="J2783" t="s">
        <v>68</v>
      </c>
      <c r="K2783" t="s">
        <v>154</v>
      </c>
      <c r="L2783" t="s">
        <v>14</v>
      </c>
      <c r="M2783" s="5">
        <v>358.05</v>
      </c>
    </row>
    <row r="2784" spans="1:13" x14ac:dyDescent="0.2">
      <c r="A2784" s="2">
        <v>45355</v>
      </c>
      <c r="B2784" s="3">
        <f t="shared" si="131"/>
        <v>2024</v>
      </c>
      <c r="C2784" t="str">
        <f t="shared" si="129"/>
        <v>2023-2024</v>
      </c>
      <c r="D2784" t="s">
        <v>147</v>
      </c>
      <c r="E2784" t="s">
        <v>40</v>
      </c>
      <c r="F2784" t="str">
        <f t="shared" si="130"/>
        <v>New South Wales</v>
      </c>
      <c r="G2784" t="s">
        <v>10</v>
      </c>
      <c r="H2784">
        <v>2116</v>
      </c>
      <c r="I2784" t="s">
        <v>11</v>
      </c>
      <c r="J2784" t="s">
        <v>27</v>
      </c>
      <c r="K2784" t="s">
        <v>149</v>
      </c>
      <c r="L2784" t="s">
        <v>15</v>
      </c>
      <c r="M2784" s="5">
        <v>358.43</v>
      </c>
    </row>
    <row r="2785" spans="1:13" x14ac:dyDescent="0.2">
      <c r="A2785" s="2">
        <v>45569</v>
      </c>
      <c r="B2785" s="3">
        <f t="shared" si="131"/>
        <v>2025</v>
      </c>
      <c r="C2785" t="str">
        <f t="shared" si="129"/>
        <v>2024-2025</v>
      </c>
      <c r="D2785" t="s">
        <v>147</v>
      </c>
      <c r="E2785" t="s">
        <v>141</v>
      </c>
      <c r="F2785" t="str">
        <f t="shared" si="130"/>
        <v>Western Australia</v>
      </c>
      <c r="G2785" t="s">
        <v>48</v>
      </c>
      <c r="H2785">
        <v>6052</v>
      </c>
      <c r="I2785" t="s">
        <v>11</v>
      </c>
      <c r="J2785" t="s">
        <v>49</v>
      </c>
      <c r="K2785" t="s">
        <v>149</v>
      </c>
      <c r="L2785" t="s">
        <v>15</v>
      </c>
      <c r="M2785" s="5">
        <v>358.71000000000004</v>
      </c>
    </row>
    <row r="2786" spans="1:13" x14ac:dyDescent="0.2">
      <c r="A2786" s="2">
        <v>45232</v>
      </c>
      <c r="B2786" s="3">
        <f t="shared" si="131"/>
        <v>2024</v>
      </c>
      <c r="C2786" t="str">
        <f t="shared" si="129"/>
        <v>2023-2024</v>
      </c>
      <c r="D2786" t="s">
        <v>148</v>
      </c>
      <c r="E2786" t="s">
        <v>131</v>
      </c>
      <c r="F2786" t="str">
        <f t="shared" si="130"/>
        <v>Western Australia</v>
      </c>
      <c r="G2786" t="s">
        <v>48</v>
      </c>
      <c r="H2786">
        <v>6530</v>
      </c>
      <c r="I2786" t="s">
        <v>11</v>
      </c>
      <c r="J2786" t="s">
        <v>77</v>
      </c>
      <c r="K2786" t="s">
        <v>155</v>
      </c>
      <c r="L2786" t="s">
        <v>20</v>
      </c>
      <c r="M2786" s="5">
        <v>358.81999999999994</v>
      </c>
    </row>
    <row r="2787" spans="1:13" x14ac:dyDescent="0.2">
      <c r="A2787" s="2">
        <v>45109</v>
      </c>
      <c r="B2787" s="3">
        <f t="shared" si="131"/>
        <v>2024</v>
      </c>
      <c r="C2787" t="str">
        <f t="shared" si="129"/>
        <v>2023-2024</v>
      </c>
      <c r="D2787" t="s">
        <v>147</v>
      </c>
      <c r="E2787" t="s">
        <v>122</v>
      </c>
      <c r="F2787" t="str">
        <f t="shared" si="130"/>
        <v>New South Wales</v>
      </c>
      <c r="G2787" t="s">
        <v>10</v>
      </c>
      <c r="H2787">
        <v>2650</v>
      </c>
      <c r="I2787" t="s">
        <v>11</v>
      </c>
      <c r="J2787" t="s">
        <v>25</v>
      </c>
      <c r="K2787" t="s">
        <v>150</v>
      </c>
      <c r="L2787" t="s">
        <v>18</v>
      </c>
      <c r="M2787" s="5">
        <v>359.03999999999996</v>
      </c>
    </row>
    <row r="2788" spans="1:13" x14ac:dyDescent="0.2">
      <c r="A2788" s="2">
        <v>45098</v>
      </c>
      <c r="B2788" s="3">
        <f t="shared" si="131"/>
        <v>2023</v>
      </c>
      <c r="C2788" t="str">
        <f t="shared" si="129"/>
        <v>2022-2023</v>
      </c>
      <c r="D2788" t="s">
        <v>147</v>
      </c>
      <c r="E2788" t="s">
        <v>146</v>
      </c>
      <c r="F2788" t="str">
        <f t="shared" si="130"/>
        <v>Victoria</v>
      </c>
      <c r="G2788" t="s">
        <v>45</v>
      </c>
      <c r="H2788">
        <v>3353</v>
      </c>
      <c r="I2788" t="s">
        <v>11</v>
      </c>
      <c r="J2788" t="s">
        <v>60</v>
      </c>
      <c r="K2788" t="s">
        <v>19</v>
      </c>
      <c r="L2788" t="s">
        <v>23</v>
      </c>
      <c r="M2788" s="5">
        <v>359.22</v>
      </c>
    </row>
    <row r="2789" spans="1:13" x14ac:dyDescent="0.2">
      <c r="A2789" s="2">
        <v>45386</v>
      </c>
      <c r="B2789" s="3">
        <f t="shared" si="131"/>
        <v>2024</v>
      </c>
      <c r="C2789" t="str">
        <f t="shared" si="129"/>
        <v>2023-2024</v>
      </c>
      <c r="D2789" t="s">
        <v>148</v>
      </c>
      <c r="E2789" t="s">
        <v>107</v>
      </c>
      <c r="F2789" t="str">
        <f t="shared" si="130"/>
        <v>Queensland</v>
      </c>
      <c r="G2789" t="s">
        <v>35</v>
      </c>
      <c r="H2789">
        <v>4220</v>
      </c>
      <c r="I2789" t="s">
        <v>11</v>
      </c>
      <c r="J2789" t="s">
        <v>104</v>
      </c>
      <c r="K2789" t="s">
        <v>153</v>
      </c>
      <c r="L2789" t="s">
        <v>16</v>
      </c>
      <c r="M2789" s="5">
        <v>359.29</v>
      </c>
    </row>
    <row r="2790" spans="1:13" x14ac:dyDescent="0.2">
      <c r="A2790" s="2">
        <v>45173</v>
      </c>
      <c r="B2790" s="3">
        <f t="shared" si="131"/>
        <v>2024</v>
      </c>
      <c r="C2790" t="str">
        <f t="shared" si="129"/>
        <v>2023-2024</v>
      </c>
      <c r="D2790" t="s">
        <v>147</v>
      </c>
      <c r="E2790" t="s">
        <v>125</v>
      </c>
      <c r="F2790" t="str">
        <f t="shared" si="130"/>
        <v>Victoria</v>
      </c>
      <c r="G2790" t="s">
        <v>45</v>
      </c>
      <c r="H2790">
        <v>3400</v>
      </c>
      <c r="I2790" t="s">
        <v>11</v>
      </c>
      <c r="J2790" t="s">
        <v>60</v>
      </c>
      <c r="K2790" t="s">
        <v>151</v>
      </c>
      <c r="L2790" t="s">
        <v>21</v>
      </c>
      <c r="M2790" s="5">
        <v>359.63</v>
      </c>
    </row>
    <row r="2791" spans="1:13" x14ac:dyDescent="0.2">
      <c r="A2791" s="2">
        <v>45419</v>
      </c>
      <c r="B2791" s="3">
        <f t="shared" si="131"/>
        <v>2024</v>
      </c>
      <c r="C2791" t="str">
        <f t="shared" si="129"/>
        <v>2023-2024</v>
      </c>
      <c r="D2791" t="s">
        <v>147</v>
      </c>
      <c r="E2791" t="s">
        <v>53</v>
      </c>
      <c r="F2791" t="str">
        <f t="shared" si="130"/>
        <v>South Australia</v>
      </c>
      <c r="G2791" t="s">
        <v>32</v>
      </c>
      <c r="H2791">
        <v>5082</v>
      </c>
      <c r="I2791" t="s">
        <v>11</v>
      </c>
      <c r="J2791" t="s">
        <v>33</v>
      </c>
      <c r="K2791" t="s">
        <v>152</v>
      </c>
      <c r="L2791" t="s">
        <v>13</v>
      </c>
      <c r="M2791" s="5">
        <v>359.75</v>
      </c>
    </row>
    <row r="2792" spans="1:13" x14ac:dyDescent="0.2">
      <c r="A2792" s="2">
        <v>45332</v>
      </c>
      <c r="B2792" s="3">
        <f t="shared" si="131"/>
        <v>2024</v>
      </c>
      <c r="C2792" t="str">
        <f t="shared" si="129"/>
        <v>2023-2024</v>
      </c>
      <c r="D2792" t="s">
        <v>147</v>
      </c>
      <c r="E2792" t="s">
        <v>121</v>
      </c>
      <c r="F2792" t="str">
        <f t="shared" si="130"/>
        <v>Queensland</v>
      </c>
      <c r="G2792" t="s">
        <v>35</v>
      </c>
      <c r="H2792">
        <v>4700</v>
      </c>
      <c r="I2792" t="s">
        <v>11</v>
      </c>
      <c r="J2792" t="s">
        <v>51</v>
      </c>
      <c r="K2792" t="s">
        <v>153</v>
      </c>
      <c r="L2792" t="s">
        <v>16</v>
      </c>
      <c r="M2792" s="5">
        <v>359.89</v>
      </c>
    </row>
    <row r="2793" spans="1:13" x14ac:dyDescent="0.2">
      <c r="A2793" s="2">
        <v>45137</v>
      </c>
      <c r="B2793" s="3">
        <f t="shared" si="131"/>
        <v>2024</v>
      </c>
      <c r="C2793" t="str">
        <f t="shared" si="129"/>
        <v>2023-2024</v>
      </c>
      <c r="D2793" t="s">
        <v>147</v>
      </c>
      <c r="E2793" t="s">
        <v>67</v>
      </c>
      <c r="F2793" t="str">
        <f t="shared" si="130"/>
        <v>New South Wales</v>
      </c>
      <c r="G2793" t="s">
        <v>10</v>
      </c>
      <c r="H2793">
        <v>2478</v>
      </c>
      <c r="I2793" t="s">
        <v>11</v>
      </c>
      <c r="J2793" t="s">
        <v>68</v>
      </c>
      <c r="K2793" t="s">
        <v>154</v>
      </c>
      <c r="L2793" t="s">
        <v>14</v>
      </c>
      <c r="M2793" s="5">
        <v>360.52</v>
      </c>
    </row>
    <row r="2794" spans="1:13" x14ac:dyDescent="0.2">
      <c r="A2794" s="2">
        <v>45480</v>
      </c>
      <c r="B2794" s="3">
        <f t="shared" si="131"/>
        <v>2025</v>
      </c>
      <c r="C2794" t="str">
        <f t="shared" si="129"/>
        <v>2024-2025</v>
      </c>
      <c r="D2794" t="s">
        <v>148</v>
      </c>
      <c r="E2794" t="s">
        <v>82</v>
      </c>
      <c r="F2794" t="str">
        <f t="shared" si="130"/>
        <v>Queensland</v>
      </c>
      <c r="G2794" t="s">
        <v>35</v>
      </c>
      <c r="H2794">
        <v>4012</v>
      </c>
      <c r="I2794" t="s">
        <v>11</v>
      </c>
      <c r="J2794" t="s">
        <v>43</v>
      </c>
      <c r="K2794" t="s">
        <v>150</v>
      </c>
      <c r="L2794" t="s">
        <v>18</v>
      </c>
      <c r="M2794" s="5">
        <v>360.75</v>
      </c>
    </row>
    <row r="2795" spans="1:13" x14ac:dyDescent="0.2">
      <c r="A2795" s="2">
        <v>44953</v>
      </c>
      <c r="B2795" s="3">
        <f t="shared" si="131"/>
        <v>2023</v>
      </c>
      <c r="C2795" t="str">
        <f t="shared" si="129"/>
        <v>2022-2023</v>
      </c>
      <c r="D2795" t="s">
        <v>147</v>
      </c>
      <c r="E2795" t="s">
        <v>123</v>
      </c>
      <c r="F2795" t="str">
        <f t="shared" si="130"/>
        <v>Western Australia</v>
      </c>
      <c r="G2795" t="s">
        <v>48</v>
      </c>
      <c r="H2795">
        <v>6109</v>
      </c>
      <c r="I2795" t="s">
        <v>11</v>
      </c>
      <c r="J2795" t="s">
        <v>94</v>
      </c>
      <c r="K2795" t="s">
        <v>152</v>
      </c>
      <c r="L2795" t="s">
        <v>13</v>
      </c>
      <c r="M2795" s="5">
        <v>361.15000000000003</v>
      </c>
    </row>
    <row r="2796" spans="1:13" x14ac:dyDescent="0.2">
      <c r="A2796" s="2">
        <v>45145</v>
      </c>
      <c r="B2796" s="3">
        <f t="shared" si="131"/>
        <v>2024</v>
      </c>
      <c r="C2796" t="str">
        <f t="shared" si="129"/>
        <v>2023-2024</v>
      </c>
      <c r="D2796" t="s">
        <v>147</v>
      </c>
      <c r="E2796" t="s">
        <v>108</v>
      </c>
      <c r="F2796" t="str">
        <f t="shared" si="130"/>
        <v>Victoria</v>
      </c>
      <c r="G2796" t="s">
        <v>45</v>
      </c>
      <c r="H2796">
        <v>3018</v>
      </c>
      <c r="I2796" t="s">
        <v>11</v>
      </c>
      <c r="J2796" t="s">
        <v>46</v>
      </c>
      <c r="K2796" t="s">
        <v>154</v>
      </c>
      <c r="L2796" t="s">
        <v>14</v>
      </c>
      <c r="M2796" s="5">
        <v>361.7</v>
      </c>
    </row>
    <row r="2797" spans="1:13" x14ac:dyDescent="0.2">
      <c r="A2797" s="2">
        <v>45395</v>
      </c>
      <c r="B2797" s="3">
        <f t="shared" si="131"/>
        <v>2024</v>
      </c>
      <c r="C2797" t="str">
        <f t="shared" si="129"/>
        <v>2023-2024</v>
      </c>
      <c r="D2797" t="s">
        <v>147</v>
      </c>
      <c r="E2797" t="s">
        <v>132</v>
      </c>
      <c r="F2797" t="str">
        <f t="shared" si="130"/>
        <v>New South Wales</v>
      </c>
      <c r="G2797" t="s">
        <v>10</v>
      </c>
      <c r="H2797">
        <v>2800</v>
      </c>
      <c r="I2797" t="s">
        <v>11</v>
      </c>
      <c r="J2797" t="s">
        <v>25</v>
      </c>
      <c r="K2797" t="s">
        <v>149</v>
      </c>
      <c r="L2797" t="s">
        <v>15</v>
      </c>
      <c r="M2797" s="5">
        <v>361.81</v>
      </c>
    </row>
    <row r="2798" spans="1:13" x14ac:dyDescent="0.2">
      <c r="A2798" s="2">
        <v>45358</v>
      </c>
      <c r="B2798" s="3">
        <f t="shared" si="131"/>
        <v>2024</v>
      </c>
      <c r="C2798" t="str">
        <f t="shared" si="129"/>
        <v>2023-2024</v>
      </c>
      <c r="D2798" t="s">
        <v>147</v>
      </c>
      <c r="E2798" t="s">
        <v>132</v>
      </c>
      <c r="F2798" t="str">
        <f t="shared" si="130"/>
        <v>New South Wales</v>
      </c>
      <c r="G2798" t="s">
        <v>10</v>
      </c>
      <c r="H2798">
        <v>2800</v>
      </c>
      <c r="I2798" t="s">
        <v>11</v>
      </c>
      <c r="J2798" t="s">
        <v>25</v>
      </c>
      <c r="K2798" t="s">
        <v>155</v>
      </c>
      <c r="L2798" t="s">
        <v>20</v>
      </c>
      <c r="M2798" s="5">
        <v>362.14000000000004</v>
      </c>
    </row>
    <row r="2799" spans="1:13" x14ac:dyDescent="0.2">
      <c r="A2799" s="2">
        <v>45107</v>
      </c>
      <c r="B2799" s="3">
        <f t="shared" si="131"/>
        <v>2023</v>
      </c>
      <c r="C2799" t="str">
        <f t="shared" si="129"/>
        <v>2022-2023</v>
      </c>
      <c r="D2799" t="s">
        <v>148</v>
      </c>
      <c r="E2799" t="s">
        <v>76</v>
      </c>
      <c r="F2799" t="str">
        <f t="shared" si="130"/>
        <v>Western Australia</v>
      </c>
      <c r="G2799" t="s">
        <v>48</v>
      </c>
      <c r="H2799">
        <v>6450</v>
      </c>
      <c r="I2799" t="s">
        <v>11</v>
      </c>
      <c r="J2799" t="s">
        <v>77</v>
      </c>
      <c r="K2799" t="s">
        <v>154</v>
      </c>
      <c r="L2799" t="s">
        <v>14</v>
      </c>
      <c r="M2799" s="5">
        <v>362.64</v>
      </c>
    </row>
    <row r="2800" spans="1:13" x14ac:dyDescent="0.2">
      <c r="A2800" s="2">
        <v>45262</v>
      </c>
      <c r="B2800" s="3">
        <f t="shared" si="131"/>
        <v>2024</v>
      </c>
      <c r="C2800" t="str">
        <f t="shared" si="129"/>
        <v>2023-2024</v>
      </c>
      <c r="D2800" t="s">
        <v>147</v>
      </c>
      <c r="E2800" t="s">
        <v>127</v>
      </c>
      <c r="F2800" t="str">
        <f t="shared" si="130"/>
        <v>New South Wales</v>
      </c>
      <c r="G2800" t="s">
        <v>10</v>
      </c>
      <c r="H2800">
        <v>2131</v>
      </c>
      <c r="I2800" t="s">
        <v>11</v>
      </c>
      <c r="J2800" t="s">
        <v>27</v>
      </c>
      <c r="K2800" t="s">
        <v>152</v>
      </c>
      <c r="L2800" t="s">
        <v>13</v>
      </c>
      <c r="M2800" s="5">
        <v>363.16</v>
      </c>
    </row>
    <row r="2801" spans="1:13" x14ac:dyDescent="0.2">
      <c r="A2801" s="2">
        <v>45229</v>
      </c>
      <c r="B2801" s="3">
        <f t="shared" si="131"/>
        <v>2024</v>
      </c>
      <c r="C2801" t="str">
        <f t="shared" si="129"/>
        <v>2023-2024</v>
      </c>
      <c r="D2801" t="s">
        <v>148</v>
      </c>
      <c r="E2801" t="s">
        <v>110</v>
      </c>
      <c r="F2801" t="str">
        <f t="shared" si="130"/>
        <v>Queensland</v>
      </c>
      <c r="G2801" t="s">
        <v>35</v>
      </c>
      <c r="H2801">
        <v>4680</v>
      </c>
      <c r="I2801" t="s">
        <v>11</v>
      </c>
      <c r="J2801" t="s">
        <v>51</v>
      </c>
      <c r="K2801" t="s">
        <v>153</v>
      </c>
      <c r="L2801" t="s">
        <v>16</v>
      </c>
      <c r="M2801" s="5">
        <v>363.72</v>
      </c>
    </row>
    <row r="2802" spans="1:13" x14ac:dyDescent="0.2">
      <c r="A2802" s="2">
        <v>45195</v>
      </c>
      <c r="B2802" s="3">
        <f t="shared" si="131"/>
        <v>2024</v>
      </c>
      <c r="C2802" t="str">
        <f t="shared" si="129"/>
        <v>2023-2024</v>
      </c>
      <c r="D2802" t="s">
        <v>147</v>
      </c>
      <c r="E2802" t="s">
        <v>78</v>
      </c>
      <c r="F2802" t="str">
        <f t="shared" si="130"/>
        <v>New South Wales</v>
      </c>
      <c r="G2802" t="s">
        <v>10</v>
      </c>
      <c r="H2802">
        <v>2350</v>
      </c>
      <c r="I2802" t="s">
        <v>11</v>
      </c>
      <c r="J2802" t="s">
        <v>68</v>
      </c>
      <c r="K2802" t="s">
        <v>154</v>
      </c>
      <c r="L2802" t="s">
        <v>14</v>
      </c>
      <c r="M2802" s="5">
        <v>364.21999999999997</v>
      </c>
    </row>
    <row r="2803" spans="1:13" x14ac:dyDescent="0.2">
      <c r="A2803" s="2">
        <v>45125</v>
      </c>
      <c r="B2803" s="3">
        <f t="shared" si="131"/>
        <v>2024</v>
      </c>
      <c r="C2803" t="str">
        <f t="shared" si="129"/>
        <v>2023-2024</v>
      </c>
      <c r="D2803" t="s">
        <v>147</v>
      </c>
      <c r="E2803" t="s">
        <v>24</v>
      </c>
      <c r="F2803" t="str">
        <f t="shared" si="130"/>
        <v>New South Wales</v>
      </c>
      <c r="G2803" t="s">
        <v>10</v>
      </c>
      <c r="H2803">
        <v>2795</v>
      </c>
      <c r="I2803" t="s">
        <v>11</v>
      </c>
      <c r="J2803" t="s">
        <v>25</v>
      </c>
      <c r="K2803" t="s">
        <v>156</v>
      </c>
      <c r="L2803" t="s">
        <v>17</v>
      </c>
      <c r="M2803" s="5">
        <v>364.51</v>
      </c>
    </row>
    <row r="2804" spans="1:13" x14ac:dyDescent="0.2">
      <c r="A2804" s="2">
        <v>45341</v>
      </c>
      <c r="B2804" s="3">
        <f t="shared" si="131"/>
        <v>2024</v>
      </c>
      <c r="C2804" t="str">
        <f t="shared" si="129"/>
        <v>2023-2024</v>
      </c>
      <c r="D2804" t="s">
        <v>147</v>
      </c>
      <c r="E2804" t="s">
        <v>144</v>
      </c>
      <c r="F2804" t="str">
        <f t="shared" si="130"/>
        <v>Queensland</v>
      </c>
      <c r="G2804" t="s">
        <v>35</v>
      </c>
      <c r="H2804">
        <v>4566</v>
      </c>
      <c r="I2804" t="s">
        <v>11</v>
      </c>
      <c r="J2804" t="s">
        <v>120</v>
      </c>
      <c r="K2804" t="s">
        <v>149</v>
      </c>
      <c r="L2804" t="s">
        <v>15</v>
      </c>
      <c r="M2804" s="5">
        <v>364.65</v>
      </c>
    </row>
    <row r="2805" spans="1:13" x14ac:dyDescent="0.2">
      <c r="A2805" s="2">
        <v>45473</v>
      </c>
      <c r="B2805" s="3">
        <f t="shared" si="131"/>
        <v>2024</v>
      </c>
      <c r="C2805" t="str">
        <f t="shared" si="129"/>
        <v>2023-2024</v>
      </c>
      <c r="D2805" t="s">
        <v>148</v>
      </c>
      <c r="E2805" t="s">
        <v>131</v>
      </c>
      <c r="F2805" t="str">
        <f t="shared" si="130"/>
        <v>Western Australia</v>
      </c>
      <c r="G2805" t="s">
        <v>48</v>
      </c>
      <c r="H2805">
        <v>6530</v>
      </c>
      <c r="I2805" t="s">
        <v>11</v>
      </c>
      <c r="J2805" t="s">
        <v>77</v>
      </c>
      <c r="K2805" t="s">
        <v>153</v>
      </c>
      <c r="L2805" t="s">
        <v>16</v>
      </c>
      <c r="M2805" s="5">
        <v>364.90000000000003</v>
      </c>
    </row>
    <row r="2806" spans="1:13" x14ac:dyDescent="0.2">
      <c r="A2806" s="2">
        <v>45367</v>
      </c>
      <c r="B2806" s="3">
        <f t="shared" si="131"/>
        <v>2024</v>
      </c>
      <c r="C2806" t="str">
        <f t="shared" si="129"/>
        <v>2023-2024</v>
      </c>
      <c r="D2806" t="s">
        <v>147</v>
      </c>
      <c r="E2806" t="s">
        <v>103</v>
      </c>
      <c r="F2806" t="str">
        <f t="shared" si="130"/>
        <v>Queensland</v>
      </c>
      <c r="G2806" t="s">
        <v>35</v>
      </c>
      <c r="H2806">
        <v>4509</v>
      </c>
      <c r="I2806" t="s">
        <v>11</v>
      </c>
      <c r="J2806" t="s">
        <v>104</v>
      </c>
      <c r="K2806" t="s">
        <v>155</v>
      </c>
      <c r="L2806" t="s">
        <v>20</v>
      </c>
      <c r="M2806" s="5">
        <v>366.19000000000005</v>
      </c>
    </row>
    <row r="2807" spans="1:13" x14ac:dyDescent="0.2">
      <c r="A2807" s="2">
        <v>45249</v>
      </c>
      <c r="B2807" s="3">
        <f t="shared" si="131"/>
        <v>2024</v>
      </c>
      <c r="C2807" t="str">
        <f t="shared" si="129"/>
        <v>2023-2024</v>
      </c>
      <c r="D2807" t="s">
        <v>147</v>
      </c>
      <c r="E2807" t="s">
        <v>79</v>
      </c>
      <c r="F2807" t="str">
        <f t="shared" si="130"/>
        <v>Australian Capital Territory</v>
      </c>
      <c r="G2807" t="s">
        <v>80</v>
      </c>
      <c r="H2807">
        <v>2617</v>
      </c>
      <c r="I2807" t="s">
        <v>11</v>
      </c>
      <c r="J2807" t="s">
        <v>58</v>
      </c>
      <c r="K2807" t="s">
        <v>154</v>
      </c>
      <c r="L2807" t="s">
        <v>14</v>
      </c>
      <c r="M2807" s="5">
        <v>366.24</v>
      </c>
    </row>
    <row r="2808" spans="1:13" x14ac:dyDescent="0.2">
      <c r="A2808" s="2">
        <v>45239</v>
      </c>
      <c r="B2808" s="3">
        <f t="shared" si="131"/>
        <v>2024</v>
      </c>
      <c r="C2808" t="str">
        <f t="shared" si="129"/>
        <v>2023-2024</v>
      </c>
      <c r="D2808" t="s">
        <v>148</v>
      </c>
      <c r="E2808" t="s">
        <v>142</v>
      </c>
      <c r="F2808" t="str">
        <f t="shared" si="130"/>
        <v>Australian Capital Territory</v>
      </c>
      <c r="G2808" t="s">
        <v>80</v>
      </c>
      <c r="H2808">
        <v>2609</v>
      </c>
      <c r="I2808" t="s">
        <v>11</v>
      </c>
      <c r="J2808" t="s">
        <v>58</v>
      </c>
      <c r="K2808" t="s">
        <v>149</v>
      </c>
      <c r="L2808" t="s">
        <v>15</v>
      </c>
      <c r="M2808" s="5">
        <v>366.37</v>
      </c>
    </row>
    <row r="2809" spans="1:13" x14ac:dyDescent="0.2">
      <c r="A2809" s="2">
        <v>45168</v>
      </c>
      <c r="B2809" s="3">
        <f t="shared" si="131"/>
        <v>2024</v>
      </c>
      <c r="C2809" t="str">
        <f t="shared" si="129"/>
        <v>2023-2024</v>
      </c>
      <c r="D2809" t="s">
        <v>147</v>
      </c>
      <c r="E2809" t="s">
        <v>114</v>
      </c>
      <c r="F2809" t="str">
        <f t="shared" si="130"/>
        <v>Victoria</v>
      </c>
      <c r="G2809" t="s">
        <v>45</v>
      </c>
      <c r="H2809">
        <v>3551</v>
      </c>
      <c r="I2809" t="s">
        <v>11</v>
      </c>
      <c r="J2809" t="s">
        <v>60</v>
      </c>
      <c r="K2809" t="s">
        <v>19</v>
      </c>
      <c r="L2809" t="s">
        <v>23</v>
      </c>
      <c r="M2809" s="5">
        <v>366.39</v>
      </c>
    </row>
    <row r="2810" spans="1:13" x14ac:dyDescent="0.2">
      <c r="A2810" s="2">
        <v>45087</v>
      </c>
      <c r="B2810" s="3">
        <f t="shared" si="131"/>
        <v>2023</v>
      </c>
      <c r="C2810" t="str">
        <f t="shared" si="129"/>
        <v>2022-2023</v>
      </c>
      <c r="D2810" t="s">
        <v>148</v>
      </c>
      <c r="E2810" t="s">
        <v>143</v>
      </c>
      <c r="F2810" t="str">
        <f t="shared" si="130"/>
        <v>New South Wales</v>
      </c>
      <c r="G2810" t="s">
        <v>10</v>
      </c>
      <c r="H2810">
        <v>2154</v>
      </c>
      <c r="I2810" t="s">
        <v>11</v>
      </c>
      <c r="J2810" t="s">
        <v>27</v>
      </c>
      <c r="K2810" t="s">
        <v>155</v>
      </c>
      <c r="L2810" t="s">
        <v>20</v>
      </c>
      <c r="M2810" s="5">
        <v>367.08000000000004</v>
      </c>
    </row>
    <row r="2811" spans="1:13" x14ac:dyDescent="0.2">
      <c r="A2811" s="2">
        <v>45272</v>
      </c>
      <c r="B2811" s="3">
        <f t="shared" si="131"/>
        <v>2024</v>
      </c>
      <c r="C2811" t="str">
        <f t="shared" si="129"/>
        <v>2023-2024</v>
      </c>
      <c r="D2811" t="s">
        <v>148</v>
      </c>
      <c r="E2811" t="s">
        <v>81</v>
      </c>
      <c r="F2811" t="str">
        <f t="shared" si="130"/>
        <v>New South Wales</v>
      </c>
      <c r="G2811" t="s">
        <v>10</v>
      </c>
      <c r="H2811">
        <v>2485</v>
      </c>
      <c r="I2811" t="s">
        <v>11</v>
      </c>
      <c r="J2811" t="s">
        <v>68</v>
      </c>
      <c r="K2811" t="s">
        <v>150</v>
      </c>
      <c r="L2811" t="s">
        <v>18</v>
      </c>
      <c r="M2811" s="5">
        <v>367.46000000000004</v>
      </c>
    </row>
    <row r="2812" spans="1:13" x14ac:dyDescent="0.2">
      <c r="A2812" s="2">
        <v>45006</v>
      </c>
      <c r="B2812" s="3">
        <f t="shared" si="131"/>
        <v>2023</v>
      </c>
      <c r="C2812" t="str">
        <f t="shared" si="129"/>
        <v>2022-2023</v>
      </c>
      <c r="D2812" t="s">
        <v>148</v>
      </c>
      <c r="E2812" t="s">
        <v>143</v>
      </c>
      <c r="F2812" t="str">
        <f t="shared" si="130"/>
        <v>New South Wales</v>
      </c>
      <c r="G2812" t="s">
        <v>10</v>
      </c>
      <c r="H2812">
        <v>2154</v>
      </c>
      <c r="I2812" t="s">
        <v>11</v>
      </c>
      <c r="J2812" t="s">
        <v>27</v>
      </c>
      <c r="K2812" t="s">
        <v>19</v>
      </c>
      <c r="L2812" t="s">
        <v>23</v>
      </c>
      <c r="M2812" s="5">
        <v>367.59000000000003</v>
      </c>
    </row>
    <row r="2813" spans="1:13" x14ac:dyDescent="0.2">
      <c r="A2813" s="2">
        <v>45286</v>
      </c>
      <c r="B2813" s="3">
        <f t="shared" si="131"/>
        <v>2024</v>
      </c>
      <c r="C2813" t="str">
        <f t="shared" si="129"/>
        <v>2023-2024</v>
      </c>
      <c r="D2813" t="s">
        <v>147</v>
      </c>
      <c r="E2813" t="s">
        <v>85</v>
      </c>
      <c r="F2813" t="str">
        <f t="shared" si="130"/>
        <v>Queensland</v>
      </c>
      <c r="G2813" t="s">
        <v>35</v>
      </c>
      <c r="H2813">
        <v>4883</v>
      </c>
      <c r="I2813" t="s">
        <v>11</v>
      </c>
      <c r="J2813" t="s">
        <v>36</v>
      </c>
      <c r="K2813" t="s">
        <v>152</v>
      </c>
      <c r="L2813" t="s">
        <v>13</v>
      </c>
      <c r="M2813" s="5">
        <v>368.1</v>
      </c>
    </row>
    <row r="2814" spans="1:13" x14ac:dyDescent="0.2">
      <c r="A2814" s="2">
        <v>45133</v>
      </c>
      <c r="B2814" s="3">
        <f t="shared" si="131"/>
        <v>2024</v>
      </c>
      <c r="C2814" t="str">
        <f t="shared" si="129"/>
        <v>2023-2024</v>
      </c>
      <c r="D2814" t="s">
        <v>148</v>
      </c>
      <c r="E2814" t="s">
        <v>82</v>
      </c>
      <c r="F2814" t="str">
        <f t="shared" si="130"/>
        <v>Queensland</v>
      </c>
      <c r="G2814" t="s">
        <v>35</v>
      </c>
      <c r="H2814">
        <v>4012</v>
      </c>
      <c r="I2814" t="s">
        <v>11</v>
      </c>
      <c r="J2814" t="s">
        <v>43</v>
      </c>
      <c r="K2814" t="s">
        <v>19</v>
      </c>
      <c r="L2814" t="s">
        <v>23</v>
      </c>
      <c r="M2814" s="5">
        <v>368.3</v>
      </c>
    </row>
    <row r="2815" spans="1:13" x14ac:dyDescent="0.2">
      <c r="A2815" s="2">
        <v>45318</v>
      </c>
      <c r="B2815" s="3">
        <f t="shared" si="131"/>
        <v>2024</v>
      </c>
      <c r="C2815" t="str">
        <f t="shared" si="129"/>
        <v>2023-2024</v>
      </c>
      <c r="D2815" t="s">
        <v>147</v>
      </c>
      <c r="E2815" t="s">
        <v>116</v>
      </c>
      <c r="F2815" t="str">
        <f t="shared" si="130"/>
        <v>Western Australia</v>
      </c>
      <c r="G2815" t="s">
        <v>48</v>
      </c>
      <c r="H2815">
        <v>6725</v>
      </c>
      <c r="I2815" t="s">
        <v>11</v>
      </c>
      <c r="J2815" t="s">
        <v>77</v>
      </c>
      <c r="K2815" t="s">
        <v>152</v>
      </c>
      <c r="L2815" t="s">
        <v>13</v>
      </c>
      <c r="M2815" s="5">
        <v>369.26000000000005</v>
      </c>
    </row>
    <row r="2816" spans="1:13" x14ac:dyDescent="0.2">
      <c r="A2816" s="2">
        <v>45317</v>
      </c>
      <c r="B2816" s="3">
        <f t="shared" si="131"/>
        <v>2024</v>
      </c>
      <c r="C2816" t="str">
        <f t="shared" si="129"/>
        <v>2023-2024</v>
      </c>
      <c r="D2816" t="s">
        <v>147</v>
      </c>
      <c r="E2816" t="s">
        <v>117</v>
      </c>
      <c r="F2816" t="str">
        <f t="shared" si="130"/>
        <v>Queensland</v>
      </c>
      <c r="G2816" t="s">
        <v>35</v>
      </c>
      <c r="H2816">
        <v>4119</v>
      </c>
      <c r="I2816" t="s">
        <v>11</v>
      </c>
      <c r="J2816" t="s">
        <v>43</v>
      </c>
      <c r="K2816" t="s">
        <v>149</v>
      </c>
      <c r="L2816" t="s">
        <v>15</v>
      </c>
      <c r="M2816" s="5">
        <v>369.36</v>
      </c>
    </row>
    <row r="2817" spans="1:13" x14ac:dyDescent="0.2">
      <c r="A2817" s="2">
        <v>45046</v>
      </c>
      <c r="B2817" s="3">
        <f t="shared" si="131"/>
        <v>2023</v>
      </c>
      <c r="C2817" t="str">
        <f t="shared" si="129"/>
        <v>2022-2023</v>
      </c>
      <c r="D2817" t="s">
        <v>147</v>
      </c>
      <c r="E2817" t="s">
        <v>107</v>
      </c>
      <c r="F2817" t="str">
        <f t="shared" si="130"/>
        <v>Queensland</v>
      </c>
      <c r="G2817" t="s">
        <v>35</v>
      </c>
      <c r="H2817">
        <v>4220</v>
      </c>
      <c r="I2817" t="s">
        <v>11</v>
      </c>
      <c r="J2817" t="s">
        <v>104</v>
      </c>
      <c r="K2817" t="s">
        <v>154</v>
      </c>
      <c r="L2817" t="s">
        <v>14</v>
      </c>
      <c r="M2817" s="5">
        <v>369.64</v>
      </c>
    </row>
    <row r="2818" spans="1:13" x14ac:dyDescent="0.2">
      <c r="A2818" s="2">
        <v>45289</v>
      </c>
      <c r="B2818" s="3">
        <f t="shared" si="131"/>
        <v>2024</v>
      </c>
      <c r="C2818" t="str">
        <f t="shared" ref="C2818:C2881" si="132">IF(MONTH(A2818) &gt;= 7, YEAR(A2818) &amp; "-" &amp; YEAR(A2818) + 1, YEAR(A2818) - 1 &amp; "-" &amp; YEAR(A2818))</f>
        <v>2023-2024</v>
      </c>
      <c r="D2818" t="s">
        <v>148</v>
      </c>
      <c r="E2818" t="s">
        <v>28</v>
      </c>
      <c r="F2818" t="str">
        <f t="shared" ref="F2818:F2881" si="133">IF(G2818="WA","Western Australia",
IF(G2818="NSW","New South Wales",
IF(G2818="QLD","Queensland",
IF(G2818="VIC","Victoria",
IF(G2818="TAS","Tasmania",
IF(G2818="SA","South Australia",
IF(G2818="NT","Northern Territory",
IF(G2818="ACT","Australian Capital Territory",G2818))))))))</f>
        <v>Northern Territory</v>
      </c>
      <c r="G2818" t="s">
        <v>29</v>
      </c>
      <c r="H2818">
        <v>800</v>
      </c>
      <c r="I2818" t="s">
        <v>11</v>
      </c>
      <c r="J2818" t="s">
        <v>30</v>
      </c>
      <c r="K2818" t="s">
        <v>154</v>
      </c>
      <c r="L2818" t="s">
        <v>14</v>
      </c>
      <c r="M2818" s="5">
        <v>369.79999999999995</v>
      </c>
    </row>
    <row r="2819" spans="1:13" x14ac:dyDescent="0.2">
      <c r="A2819" s="2">
        <v>45471</v>
      </c>
      <c r="B2819" s="3">
        <f t="shared" ref="B2819:B2882" si="134">IF(MONTH(A2819)&gt;=7,YEAR(A2819)+1,YEAR(A2819))</f>
        <v>2024</v>
      </c>
      <c r="C2819" t="str">
        <f t="shared" si="132"/>
        <v>2023-2024</v>
      </c>
      <c r="D2819" t="s">
        <v>148</v>
      </c>
      <c r="E2819" t="s">
        <v>112</v>
      </c>
      <c r="F2819" t="str">
        <f t="shared" si="133"/>
        <v>Victoria</v>
      </c>
      <c r="G2819" t="s">
        <v>45</v>
      </c>
      <c r="H2819">
        <v>3076</v>
      </c>
      <c r="I2819" t="s">
        <v>11</v>
      </c>
      <c r="J2819" t="s">
        <v>46</v>
      </c>
      <c r="K2819" t="s">
        <v>157</v>
      </c>
      <c r="L2819" t="s">
        <v>22</v>
      </c>
      <c r="M2819" s="5">
        <v>370.91</v>
      </c>
    </row>
    <row r="2820" spans="1:13" x14ac:dyDescent="0.2">
      <c r="A2820" s="2">
        <v>45538</v>
      </c>
      <c r="B2820" s="3">
        <f t="shared" si="134"/>
        <v>2025</v>
      </c>
      <c r="C2820" t="str">
        <f t="shared" si="132"/>
        <v>2024-2025</v>
      </c>
      <c r="D2820" t="s">
        <v>147</v>
      </c>
      <c r="E2820" t="s">
        <v>124</v>
      </c>
      <c r="F2820" t="str">
        <f t="shared" si="133"/>
        <v>New South Wales</v>
      </c>
      <c r="G2820" t="s">
        <v>10</v>
      </c>
      <c r="H2820">
        <v>2015</v>
      </c>
      <c r="I2820" t="s">
        <v>11</v>
      </c>
      <c r="J2820" t="s">
        <v>12</v>
      </c>
      <c r="K2820" t="s">
        <v>154</v>
      </c>
      <c r="L2820" t="s">
        <v>14</v>
      </c>
      <c r="M2820" s="5">
        <v>371.1</v>
      </c>
    </row>
    <row r="2821" spans="1:13" x14ac:dyDescent="0.2">
      <c r="A2821" s="2">
        <v>45184</v>
      </c>
      <c r="B2821" s="3">
        <f t="shared" si="134"/>
        <v>2024</v>
      </c>
      <c r="C2821" t="str">
        <f t="shared" si="132"/>
        <v>2023-2024</v>
      </c>
      <c r="D2821" t="s">
        <v>147</v>
      </c>
      <c r="E2821" t="s">
        <v>133</v>
      </c>
      <c r="F2821" t="str">
        <f t="shared" si="133"/>
        <v>Queensland</v>
      </c>
      <c r="G2821" t="s">
        <v>35</v>
      </c>
      <c r="H2821">
        <v>4305</v>
      </c>
      <c r="I2821" t="s">
        <v>11</v>
      </c>
      <c r="J2821" t="s">
        <v>104</v>
      </c>
      <c r="K2821" t="s">
        <v>149</v>
      </c>
      <c r="L2821" t="s">
        <v>15</v>
      </c>
      <c r="M2821" s="5">
        <v>371.23</v>
      </c>
    </row>
    <row r="2822" spans="1:13" x14ac:dyDescent="0.2">
      <c r="A2822" s="2">
        <v>45474</v>
      </c>
      <c r="B2822" s="3">
        <f t="shared" si="134"/>
        <v>2025</v>
      </c>
      <c r="C2822" t="str">
        <f t="shared" si="132"/>
        <v>2024-2025</v>
      </c>
      <c r="D2822" t="s">
        <v>148</v>
      </c>
      <c r="E2822" t="s">
        <v>129</v>
      </c>
      <c r="F2822" t="str">
        <f t="shared" si="133"/>
        <v>Tasmania</v>
      </c>
      <c r="G2822" t="s">
        <v>70</v>
      </c>
      <c r="H2822">
        <v>7010</v>
      </c>
      <c r="I2822" t="s">
        <v>11</v>
      </c>
      <c r="J2822" t="s">
        <v>71</v>
      </c>
      <c r="K2822" t="s">
        <v>153</v>
      </c>
      <c r="L2822" t="s">
        <v>16</v>
      </c>
      <c r="M2822" s="5">
        <v>371.64</v>
      </c>
    </row>
    <row r="2823" spans="1:13" x14ac:dyDescent="0.2">
      <c r="A2823" s="2">
        <v>45332</v>
      </c>
      <c r="B2823" s="3">
        <f t="shared" si="134"/>
        <v>2024</v>
      </c>
      <c r="C2823" t="str">
        <f t="shared" si="132"/>
        <v>2023-2024</v>
      </c>
      <c r="D2823" t="s">
        <v>147</v>
      </c>
      <c r="E2823" t="s">
        <v>145</v>
      </c>
      <c r="F2823" t="str">
        <f t="shared" si="133"/>
        <v>New South Wales</v>
      </c>
      <c r="G2823" t="s">
        <v>10</v>
      </c>
      <c r="H2823">
        <v>2101</v>
      </c>
      <c r="I2823" t="s">
        <v>11</v>
      </c>
      <c r="J2823" t="s">
        <v>27</v>
      </c>
      <c r="K2823" t="s">
        <v>149</v>
      </c>
      <c r="L2823" t="s">
        <v>15</v>
      </c>
      <c r="M2823" s="5">
        <v>371.73</v>
      </c>
    </row>
    <row r="2824" spans="1:13" x14ac:dyDescent="0.2">
      <c r="A2824" s="2">
        <v>45241</v>
      </c>
      <c r="B2824" s="3">
        <f t="shared" si="134"/>
        <v>2024</v>
      </c>
      <c r="C2824" t="str">
        <f t="shared" si="132"/>
        <v>2023-2024</v>
      </c>
      <c r="D2824" t="s">
        <v>148</v>
      </c>
      <c r="E2824" t="s">
        <v>111</v>
      </c>
      <c r="F2824" t="str">
        <f t="shared" si="133"/>
        <v>New South Wales</v>
      </c>
      <c r="G2824" t="s">
        <v>10</v>
      </c>
      <c r="H2824">
        <v>2120</v>
      </c>
      <c r="I2824" t="s">
        <v>11</v>
      </c>
      <c r="J2824" t="s">
        <v>27</v>
      </c>
      <c r="K2824" t="s">
        <v>152</v>
      </c>
      <c r="L2824" t="s">
        <v>13</v>
      </c>
      <c r="M2824" s="5">
        <v>372.48000000000008</v>
      </c>
    </row>
    <row r="2825" spans="1:13" x14ac:dyDescent="0.2">
      <c r="A2825" s="2">
        <v>45598</v>
      </c>
      <c r="B2825" s="3">
        <f t="shared" si="134"/>
        <v>2025</v>
      </c>
      <c r="C2825" t="str">
        <f t="shared" si="132"/>
        <v>2024-2025</v>
      </c>
      <c r="D2825" t="s">
        <v>147</v>
      </c>
      <c r="E2825" t="s">
        <v>86</v>
      </c>
      <c r="F2825" t="str">
        <f t="shared" si="133"/>
        <v>New South Wales</v>
      </c>
      <c r="G2825" t="s">
        <v>10</v>
      </c>
      <c r="H2825">
        <v>2064</v>
      </c>
      <c r="I2825" t="s">
        <v>11</v>
      </c>
      <c r="J2825" t="s">
        <v>12</v>
      </c>
      <c r="K2825" t="s">
        <v>153</v>
      </c>
      <c r="L2825" t="s">
        <v>16</v>
      </c>
      <c r="M2825" s="5">
        <v>372.65</v>
      </c>
    </row>
    <row r="2826" spans="1:13" x14ac:dyDescent="0.2">
      <c r="A2826" s="2">
        <v>45641</v>
      </c>
      <c r="B2826" s="3">
        <f t="shared" si="134"/>
        <v>2025</v>
      </c>
      <c r="C2826" t="str">
        <f t="shared" si="132"/>
        <v>2024-2025</v>
      </c>
      <c r="D2826" t="s">
        <v>147</v>
      </c>
      <c r="E2826" t="s">
        <v>137</v>
      </c>
      <c r="F2826" t="str">
        <f t="shared" si="133"/>
        <v>New South Wales</v>
      </c>
      <c r="G2826" t="s">
        <v>10</v>
      </c>
      <c r="H2826">
        <v>2031</v>
      </c>
      <c r="I2826" t="s">
        <v>11</v>
      </c>
      <c r="J2826" t="s">
        <v>12</v>
      </c>
      <c r="K2826" t="s">
        <v>154</v>
      </c>
      <c r="L2826" t="s">
        <v>14</v>
      </c>
      <c r="M2826" s="5">
        <v>372.74</v>
      </c>
    </row>
    <row r="2827" spans="1:13" x14ac:dyDescent="0.2">
      <c r="A2827" s="2">
        <v>45292</v>
      </c>
      <c r="B2827" s="3">
        <f t="shared" si="134"/>
        <v>2024</v>
      </c>
      <c r="C2827" t="str">
        <f t="shared" si="132"/>
        <v>2023-2024</v>
      </c>
      <c r="D2827" t="s">
        <v>147</v>
      </c>
      <c r="E2827" t="s">
        <v>99</v>
      </c>
      <c r="F2827" t="str">
        <f t="shared" si="133"/>
        <v>Victoria</v>
      </c>
      <c r="G2827" t="s">
        <v>45</v>
      </c>
      <c r="H2827">
        <v>3148</v>
      </c>
      <c r="I2827" t="s">
        <v>11</v>
      </c>
      <c r="J2827" t="s">
        <v>63</v>
      </c>
      <c r="K2827" t="s">
        <v>153</v>
      </c>
      <c r="L2827" t="s">
        <v>16</v>
      </c>
      <c r="M2827" s="5">
        <v>372.78</v>
      </c>
    </row>
    <row r="2828" spans="1:13" x14ac:dyDescent="0.2">
      <c r="A2828" s="2">
        <v>45048</v>
      </c>
      <c r="B2828" s="3">
        <f t="shared" si="134"/>
        <v>2023</v>
      </c>
      <c r="C2828" t="str">
        <f t="shared" si="132"/>
        <v>2022-2023</v>
      </c>
      <c r="D2828" t="s">
        <v>148</v>
      </c>
      <c r="E2828" t="s">
        <v>143</v>
      </c>
      <c r="F2828" t="str">
        <f t="shared" si="133"/>
        <v>New South Wales</v>
      </c>
      <c r="G2828" t="s">
        <v>10</v>
      </c>
      <c r="H2828">
        <v>2154</v>
      </c>
      <c r="I2828" t="s">
        <v>11</v>
      </c>
      <c r="J2828" t="s">
        <v>27</v>
      </c>
      <c r="K2828" t="s">
        <v>151</v>
      </c>
      <c r="L2828" t="s">
        <v>21</v>
      </c>
      <c r="M2828" s="5">
        <v>373.36</v>
      </c>
    </row>
    <row r="2829" spans="1:13" x14ac:dyDescent="0.2">
      <c r="A2829" s="2">
        <v>45247</v>
      </c>
      <c r="B2829" s="3">
        <f t="shared" si="134"/>
        <v>2024</v>
      </c>
      <c r="C2829" t="str">
        <f t="shared" si="132"/>
        <v>2023-2024</v>
      </c>
      <c r="D2829" t="s">
        <v>147</v>
      </c>
      <c r="E2829" t="s">
        <v>117</v>
      </c>
      <c r="F2829" t="str">
        <f t="shared" si="133"/>
        <v>Queensland</v>
      </c>
      <c r="G2829" t="s">
        <v>35</v>
      </c>
      <c r="H2829">
        <v>4119</v>
      </c>
      <c r="I2829" t="s">
        <v>11</v>
      </c>
      <c r="J2829" t="s">
        <v>43</v>
      </c>
      <c r="K2829" t="s">
        <v>155</v>
      </c>
      <c r="L2829" t="s">
        <v>20</v>
      </c>
      <c r="M2829" s="5">
        <v>374.38</v>
      </c>
    </row>
    <row r="2830" spans="1:13" x14ac:dyDescent="0.2">
      <c r="A2830" s="2">
        <v>45375</v>
      </c>
      <c r="B2830" s="3">
        <f t="shared" si="134"/>
        <v>2024</v>
      </c>
      <c r="C2830" t="str">
        <f t="shared" si="132"/>
        <v>2023-2024</v>
      </c>
      <c r="D2830" t="s">
        <v>148</v>
      </c>
      <c r="E2830" t="s">
        <v>41</v>
      </c>
      <c r="F2830" t="str">
        <f t="shared" si="133"/>
        <v>New South Wales</v>
      </c>
      <c r="G2830" t="s">
        <v>10</v>
      </c>
      <c r="H2830">
        <v>2830</v>
      </c>
      <c r="I2830" t="s">
        <v>11</v>
      </c>
      <c r="J2830" t="s">
        <v>25</v>
      </c>
      <c r="K2830" t="s">
        <v>154</v>
      </c>
      <c r="L2830" t="s">
        <v>14</v>
      </c>
      <c r="M2830" s="5">
        <v>374.61</v>
      </c>
    </row>
    <row r="2831" spans="1:13" x14ac:dyDescent="0.2">
      <c r="A2831" s="2">
        <v>45150</v>
      </c>
      <c r="B2831" s="3">
        <f t="shared" si="134"/>
        <v>2024</v>
      </c>
      <c r="C2831" t="str">
        <f t="shared" si="132"/>
        <v>2023-2024</v>
      </c>
      <c r="D2831" t="s">
        <v>147</v>
      </c>
      <c r="E2831" t="s">
        <v>37</v>
      </c>
      <c r="F2831" t="str">
        <f t="shared" si="133"/>
        <v>South Australia</v>
      </c>
      <c r="G2831" t="s">
        <v>32</v>
      </c>
      <c r="H2831">
        <v>5607</v>
      </c>
      <c r="I2831" t="s">
        <v>11</v>
      </c>
      <c r="J2831" t="s">
        <v>38</v>
      </c>
      <c r="K2831" t="s">
        <v>153</v>
      </c>
      <c r="L2831" t="s">
        <v>16</v>
      </c>
      <c r="M2831" s="5">
        <v>374.75</v>
      </c>
    </row>
    <row r="2832" spans="1:13" x14ac:dyDescent="0.2">
      <c r="A2832" s="2">
        <v>45174</v>
      </c>
      <c r="B2832" s="3">
        <f t="shared" si="134"/>
        <v>2024</v>
      </c>
      <c r="C2832" t="str">
        <f t="shared" si="132"/>
        <v>2023-2024</v>
      </c>
      <c r="D2832" t="s">
        <v>147</v>
      </c>
      <c r="E2832" t="s">
        <v>145</v>
      </c>
      <c r="F2832" t="str">
        <f t="shared" si="133"/>
        <v>New South Wales</v>
      </c>
      <c r="G2832" t="s">
        <v>10</v>
      </c>
      <c r="H2832">
        <v>2101</v>
      </c>
      <c r="I2832" t="s">
        <v>11</v>
      </c>
      <c r="J2832" t="s">
        <v>27</v>
      </c>
      <c r="K2832" t="s">
        <v>156</v>
      </c>
      <c r="L2832" t="s">
        <v>17</v>
      </c>
      <c r="M2832" s="5">
        <v>374.93999999999994</v>
      </c>
    </row>
    <row r="2833" spans="1:13" x14ac:dyDescent="0.2">
      <c r="A2833" s="2">
        <v>45158</v>
      </c>
      <c r="B2833" s="3">
        <f t="shared" si="134"/>
        <v>2024</v>
      </c>
      <c r="C2833" t="str">
        <f t="shared" si="132"/>
        <v>2023-2024</v>
      </c>
      <c r="D2833" t="s">
        <v>147</v>
      </c>
      <c r="E2833" t="s">
        <v>50</v>
      </c>
      <c r="F2833" t="str">
        <f t="shared" si="133"/>
        <v>Queensland</v>
      </c>
      <c r="G2833" t="s">
        <v>35</v>
      </c>
      <c r="H2833">
        <v>4703</v>
      </c>
      <c r="I2833" t="s">
        <v>11</v>
      </c>
      <c r="J2833" t="s">
        <v>51</v>
      </c>
      <c r="K2833" t="s">
        <v>154</v>
      </c>
      <c r="L2833" t="s">
        <v>14</v>
      </c>
      <c r="M2833" s="5">
        <v>375.65</v>
      </c>
    </row>
    <row r="2834" spans="1:13" x14ac:dyDescent="0.2">
      <c r="A2834" s="2">
        <v>45178</v>
      </c>
      <c r="B2834" s="3">
        <f t="shared" si="134"/>
        <v>2024</v>
      </c>
      <c r="C2834" t="str">
        <f t="shared" si="132"/>
        <v>2023-2024</v>
      </c>
      <c r="D2834" t="s">
        <v>147</v>
      </c>
      <c r="E2834" t="s">
        <v>52</v>
      </c>
      <c r="F2834" t="str">
        <f t="shared" si="133"/>
        <v>Victoria</v>
      </c>
      <c r="G2834" t="s">
        <v>45</v>
      </c>
      <c r="H2834">
        <v>3030</v>
      </c>
      <c r="I2834" t="s">
        <v>11</v>
      </c>
      <c r="J2834" t="s">
        <v>46</v>
      </c>
      <c r="K2834" t="s">
        <v>150</v>
      </c>
      <c r="L2834" t="s">
        <v>18</v>
      </c>
      <c r="M2834" s="5">
        <v>376.09000000000003</v>
      </c>
    </row>
    <row r="2835" spans="1:13" x14ac:dyDescent="0.2">
      <c r="A2835" s="2">
        <v>45507</v>
      </c>
      <c r="B2835" s="3">
        <f t="shared" si="134"/>
        <v>2025</v>
      </c>
      <c r="C2835" t="str">
        <f t="shared" si="132"/>
        <v>2024-2025</v>
      </c>
      <c r="D2835" t="s">
        <v>147</v>
      </c>
      <c r="E2835" t="s">
        <v>40</v>
      </c>
      <c r="F2835" t="str">
        <f t="shared" si="133"/>
        <v>New South Wales</v>
      </c>
      <c r="G2835" t="s">
        <v>10</v>
      </c>
      <c r="H2835">
        <v>2116</v>
      </c>
      <c r="I2835" t="s">
        <v>11</v>
      </c>
      <c r="J2835" t="s">
        <v>27</v>
      </c>
      <c r="K2835" t="s">
        <v>154</v>
      </c>
      <c r="L2835" t="s">
        <v>14</v>
      </c>
      <c r="M2835" s="5">
        <v>376.5</v>
      </c>
    </row>
    <row r="2836" spans="1:13" x14ac:dyDescent="0.2">
      <c r="A2836" s="2">
        <v>45508</v>
      </c>
      <c r="B2836" s="3">
        <f t="shared" si="134"/>
        <v>2025</v>
      </c>
      <c r="C2836" t="str">
        <f t="shared" si="132"/>
        <v>2024-2025</v>
      </c>
      <c r="D2836" t="s">
        <v>147</v>
      </c>
      <c r="E2836" t="s">
        <v>109</v>
      </c>
      <c r="F2836" t="str">
        <f t="shared" si="133"/>
        <v>New South Wales</v>
      </c>
      <c r="G2836" t="s">
        <v>10</v>
      </c>
      <c r="H2836">
        <v>2480</v>
      </c>
      <c r="I2836" t="s">
        <v>11</v>
      </c>
      <c r="J2836" t="s">
        <v>68</v>
      </c>
      <c r="K2836" t="s">
        <v>149</v>
      </c>
      <c r="L2836" t="s">
        <v>15</v>
      </c>
      <c r="M2836" s="5">
        <v>376.57</v>
      </c>
    </row>
    <row r="2837" spans="1:13" x14ac:dyDescent="0.2">
      <c r="A2837" s="2">
        <v>44935</v>
      </c>
      <c r="B2837" s="3">
        <f t="shared" si="134"/>
        <v>2023</v>
      </c>
      <c r="C2837" t="str">
        <f t="shared" si="132"/>
        <v>2022-2023</v>
      </c>
      <c r="D2837" t="s">
        <v>148</v>
      </c>
      <c r="E2837" t="s">
        <v>61</v>
      </c>
      <c r="F2837" t="str">
        <f t="shared" si="133"/>
        <v>New South Wales</v>
      </c>
      <c r="G2837" t="s">
        <v>10</v>
      </c>
      <c r="H2837">
        <v>2539</v>
      </c>
      <c r="I2837" t="s">
        <v>11</v>
      </c>
      <c r="J2837" t="s">
        <v>58</v>
      </c>
      <c r="K2837" t="s">
        <v>150</v>
      </c>
      <c r="L2837" t="s">
        <v>18</v>
      </c>
      <c r="M2837" s="5">
        <v>376.58000000000004</v>
      </c>
    </row>
    <row r="2838" spans="1:13" x14ac:dyDescent="0.2">
      <c r="A2838" s="2">
        <v>45646</v>
      </c>
      <c r="B2838" s="3">
        <f t="shared" si="134"/>
        <v>2025</v>
      </c>
      <c r="C2838" t="str">
        <f t="shared" si="132"/>
        <v>2024-2025</v>
      </c>
      <c r="D2838" t="s">
        <v>147</v>
      </c>
      <c r="E2838" t="s">
        <v>24</v>
      </c>
      <c r="F2838" t="str">
        <f t="shared" si="133"/>
        <v>New South Wales</v>
      </c>
      <c r="G2838" t="s">
        <v>10</v>
      </c>
      <c r="H2838">
        <v>2795</v>
      </c>
      <c r="I2838" t="s">
        <v>11</v>
      </c>
      <c r="J2838" t="s">
        <v>25</v>
      </c>
      <c r="K2838" t="s">
        <v>149</v>
      </c>
      <c r="L2838" t="s">
        <v>15</v>
      </c>
      <c r="M2838" s="5">
        <v>376.85</v>
      </c>
    </row>
    <row r="2839" spans="1:13" x14ac:dyDescent="0.2">
      <c r="A2839" s="2">
        <v>45277</v>
      </c>
      <c r="B2839" s="3">
        <f t="shared" si="134"/>
        <v>2024</v>
      </c>
      <c r="C2839" t="str">
        <f t="shared" si="132"/>
        <v>2023-2024</v>
      </c>
      <c r="D2839" t="s">
        <v>147</v>
      </c>
      <c r="E2839" t="s">
        <v>144</v>
      </c>
      <c r="F2839" t="str">
        <f t="shared" si="133"/>
        <v>Queensland</v>
      </c>
      <c r="G2839" t="s">
        <v>35</v>
      </c>
      <c r="H2839">
        <v>4566</v>
      </c>
      <c r="I2839" t="s">
        <v>11</v>
      </c>
      <c r="J2839" t="s">
        <v>120</v>
      </c>
      <c r="K2839" t="s">
        <v>151</v>
      </c>
      <c r="L2839" t="s">
        <v>21</v>
      </c>
      <c r="M2839" s="5">
        <v>377.12</v>
      </c>
    </row>
    <row r="2840" spans="1:13" x14ac:dyDescent="0.2">
      <c r="A2840" s="2">
        <v>45130</v>
      </c>
      <c r="B2840" s="3">
        <f t="shared" si="134"/>
        <v>2024</v>
      </c>
      <c r="C2840" t="str">
        <f t="shared" si="132"/>
        <v>2023-2024</v>
      </c>
      <c r="D2840" t="s">
        <v>148</v>
      </c>
      <c r="E2840" t="s">
        <v>91</v>
      </c>
      <c r="F2840" t="str">
        <f t="shared" si="133"/>
        <v>Victoria</v>
      </c>
      <c r="G2840" t="s">
        <v>45</v>
      </c>
      <c r="H2840">
        <v>3690</v>
      </c>
      <c r="I2840" t="s">
        <v>11</v>
      </c>
      <c r="J2840" t="s">
        <v>55</v>
      </c>
      <c r="K2840" t="s">
        <v>150</v>
      </c>
      <c r="L2840" t="s">
        <v>18</v>
      </c>
      <c r="M2840" s="5">
        <v>377.44</v>
      </c>
    </row>
    <row r="2841" spans="1:13" x14ac:dyDescent="0.2">
      <c r="A2841" s="2">
        <v>45172</v>
      </c>
      <c r="B2841" s="3">
        <f t="shared" si="134"/>
        <v>2024</v>
      </c>
      <c r="C2841" t="str">
        <f t="shared" si="132"/>
        <v>2023-2024</v>
      </c>
      <c r="D2841" t="s">
        <v>147</v>
      </c>
      <c r="E2841" t="s">
        <v>67</v>
      </c>
      <c r="F2841" t="str">
        <f t="shared" si="133"/>
        <v>New South Wales</v>
      </c>
      <c r="G2841" t="s">
        <v>10</v>
      </c>
      <c r="H2841">
        <v>2478</v>
      </c>
      <c r="I2841" t="s">
        <v>11</v>
      </c>
      <c r="J2841" t="s">
        <v>68</v>
      </c>
      <c r="K2841" t="s">
        <v>155</v>
      </c>
      <c r="L2841" t="s">
        <v>20</v>
      </c>
      <c r="M2841" s="5">
        <v>377.54</v>
      </c>
    </row>
    <row r="2842" spans="1:13" x14ac:dyDescent="0.2">
      <c r="A2842" s="2">
        <v>45193</v>
      </c>
      <c r="B2842" s="3">
        <f t="shared" si="134"/>
        <v>2024</v>
      </c>
      <c r="C2842" t="str">
        <f t="shared" si="132"/>
        <v>2023-2024</v>
      </c>
      <c r="D2842" t="s">
        <v>147</v>
      </c>
      <c r="E2842" t="s">
        <v>66</v>
      </c>
      <c r="F2842" t="str">
        <f t="shared" si="133"/>
        <v>South Australia</v>
      </c>
      <c r="G2842" t="s">
        <v>32</v>
      </c>
      <c r="H2842">
        <v>5169</v>
      </c>
      <c r="I2842" t="s">
        <v>11</v>
      </c>
      <c r="J2842" t="s">
        <v>33</v>
      </c>
      <c r="K2842" t="s">
        <v>151</v>
      </c>
      <c r="L2842" t="s">
        <v>21</v>
      </c>
      <c r="M2842" s="5">
        <v>378.07000000000005</v>
      </c>
    </row>
    <row r="2843" spans="1:13" x14ac:dyDescent="0.2">
      <c r="A2843" s="2">
        <v>45608</v>
      </c>
      <c r="B2843" s="3">
        <f t="shared" si="134"/>
        <v>2025</v>
      </c>
      <c r="C2843" t="str">
        <f t="shared" si="132"/>
        <v>2024-2025</v>
      </c>
      <c r="D2843" t="s">
        <v>147</v>
      </c>
      <c r="E2843" t="s">
        <v>26</v>
      </c>
      <c r="F2843" t="str">
        <f t="shared" si="133"/>
        <v>New South Wales</v>
      </c>
      <c r="G2843" t="s">
        <v>10</v>
      </c>
      <c r="H2843">
        <v>2141</v>
      </c>
      <c r="I2843" t="s">
        <v>11</v>
      </c>
      <c r="J2843" t="s">
        <v>27</v>
      </c>
      <c r="K2843" t="s">
        <v>154</v>
      </c>
      <c r="L2843" t="s">
        <v>14</v>
      </c>
      <c r="M2843" s="5">
        <v>378.7</v>
      </c>
    </row>
    <row r="2844" spans="1:13" x14ac:dyDescent="0.2">
      <c r="A2844" s="2">
        <v>45453</v>
      </c>
      <c r="B2844" s="3">
        <f t="shared" si="134"/>
        <v>2024</v>
      </c>
      <c r="C2844" t="str">
        <f t="shared" si="132"/>
        <v>2023-2024</v>
      </c>
      <c r="D2844" t="s">
        <v>147</v>
      </c>
      <c r="E2844" t="s">
        <v>44</v>
      </c>
      <c r="F2844" t="str">
        <f t="shared" si="133"/>
        <v>Victoria</v>
      </c>
      <c r="G2844" t="s">
        <v>45</v>
      </c>
      <c r="H2844">
        <v>3066</v>
      </c>
      <c r="I2844" t="s">
        <v>11</v>
      </c>
      <c r="J2844" t="s">
        <v>46</v>
      </c>
      <c r="K2844" t="s">
        <v>155</v>
      </c>
      <c r="L2844" t="s">
        <v>20</v>
      </c>
      <c r="M2844" s="5">
        <v>378.71999999999997</v>
      </c>
    </row>
    <row r="2845" spans="1:13" x14ac:dyDescent="0.2">
      <c r="A2845" s="2">
        <v>45583</v>
      </c>
      <c r="B2845" s="3">
        <f t="shared" si="134"/>
        <v>2025</v>
      </c>
      <c r="C2845" t="str">
        <f t="shared" si="132"/>
        <v>2024-2025</v>
      </c>
      <c r="D2845" t="s">
        <v>147</v>
      </c>
      <c r="E2845" t="s">
        <v>65</v>
      </c>
      <c r="F2845" t="str">
        <f t="shared" si="133"/>
        <v>New South Wales</v>
      </c>
      <c r="G2845" t="s">
        <v>10</v>
      </c>
      <c r="H2845">
        <v>2541</v>
      </c>
      <c r="I2845" t="s">
        <v>11</v>
      </c>
      <c r="J2845" t="s">
        <v>58</v>
      </c>
      <c r="K2845" t="s">
        <v>149</v>
      </c>
      <c r="L2845" t="s">
        <v>15</v>
      </c>
      <c r="M2845" s="5">
        <v>379.01</v>
      </c>
    </row>
    <row r="2846" spans="1:13" x14ac:dyDescent="0.2">
      <c r="A2846" s="2">
        <v>45372</v>
      </c>
      <c r="B2846" s="3">
        <f t="shared" si="134"/>
        <v>2024</v>
      </c>
      <c r="C2846" t="str">
        <f t="shared" si="132"/>
        <v>2023-2024</v>
      </c>
      <c r="D2846" t="s">
        <v>148</v>
      </c>
      <c r="E2846" t="s">
        <v>137</v>
      </c>
      <c r="F2846" t="str">
        <f t="shared" si="133"/>
        <v>New South Wales</v>
      </c>
      <c r="G2846" t="s">
        <v>10</v>
      </c>
      <c r="H2846">
        <v>2031</v>
      </c>
      <c r="I2846" t="s">
        <v>11</v>
      </c>
      <c r="J2846" t="s">
        <v>12</v>
      </c>
      <c r="K2846" t="s">
        <v>149</v>
      </c>
      <c r="L2846" t="s">
        <v>15</v>
      </c>
      <c r="M2846" s="5">
        <v>379.43</v>
      </c>
    </row>
    <row r="2847" spans="1:13" x14ac:dyDescent="0.2">
      <c r="A2847" s="2">
        <v>45342</v>
      </c>
      <c r="B2847" s="3">
        <f t="shared" si="134"/>
        <v>2024</v>
      </c>
      <c r="C2847" t="str">
        <f t="shared" si="132"/>
        <v>2023-2024</v>
      </c>
      <c r="D2847" t="s">
        <v>147</v>
      </c>
      <c r="E2847" t="s">
        <v>113</v>
      </c>
      <c r="F2847" t="str">
        <f t="shared" si="133"/>
        <v>Queensland</v>
      </c>
      <c r="G2847" t="s">
        <v>35</v>
      </c>
      <c r="H2847">
        <v>4215</v>
      </c>
      <c r="I2847" t="s">
        <v>11</v>
      </c>
      <c r="J2847" t="s">
        <v>104</v>
      </c>
      <c r="K2847" t="s">
        <v>152</v>
      </c>
      <c r="L2847" t="s">
        <v>13</v>
      </c>
      <c r="M2847" s="5">
        <v>379.5200000000001</v>
      </c>
    </row>
    <row r="2848" spans="1:13" x14ac:dyDescent="0.2">
      <c r="A2848" s="2">
        <v>45241</v>
      </c>
      <c r="B2848" s="3">
        <f t="shared" si="134"/>
        <v>2024</v>
      </c>
      <c r="C2848" t="str">
        <f t="shared" si="132"/>
        <v>2023-2024</v>
      </c>
      <c r="D2848" t="s">
        <v>148</v>
      </c>
      <c r="E2848" t="s">
        <v>111</v>
      </c>
      <c r="F2848" t="str">
        <f t="shared" si="133"/>
        <v>New South Wales</v>
      </c>
      <c r="G2848" t="s">
        <v>10</v>
      </c>
      <c r="H2848">
        <v>2120</v>
      </c>
      <c r="I2848" t="s">
        <v>11</v>
      </c>
      <c r="J2848" t="s">
        <v>27</v>
      </c>
      <c r="K2848" t="s">
        <v>153</v>
      </c>
      <c r="L2848" t="s">
        <v>16</v>
      </c>
      <c r="M2848" s="5">
        <v>379.57000000000005</v>
      </c>
    </row>
    <row r="2849" spans="1:13" x14ac:dyDescent="0.2">
      <c r="A2849" s="2">
        <v>45563</v>
      </c>
      <c r="B2849" s="3">
        <f t="shared" si="134"/>
        <v>2025</v>
      </c>
      <c r="C2849" t="str">
        <f t="shared" si="132"/>
        <v>2024-2025</v>
      </c>
      <c r="D2849" t="s">
        <v>147</v>
      </c>
      <c r="E2849" t="s">
        <v>65</v>
      </c>
      <c r="F2849" t="str">
        <f t="shared" si="133"/>
        <v>New South Wales</v>
      </c>
      <c r="G2849" t="s">
        <v>10</v>
      </c>
      <c r="H2849">
        <v>2541</v>
      </c>
      <c r="I2849" t="s">
        <v>11</v>
      </c>
      <c r="J2849" t="s">
        <v>58</v>
      </c>
      <c r="K2849" t="s">
        <v>152</v>
      </c>
      <c r="L2849" t="s">
        <v>13</v>
      </c>
      <c r="M2849" s="5">
        <v>380.3</v>
      </c>
    </row>
    <row r="2850" spans="1:13" x14ac:dyDescent="0.2">
      <c r="A2850" s="2">
        <v>45467</v>
      </c>
      <c r="B2850" s="3">
        <f t="shared" si="134"/>
        <v>2024</v>
      </c>
      <c r="C2850" t="str">
        <f t="shared" si="132"/>
        <v>2023-2024</v>
      </c>
      <c r="D2850" t="s">
        <v>147</v>
      </c>
      <c r="E2850" t="s">
        <v>145</v>
      </c>
      <c r="F2850" t="str">
        <f t="shared" si="133"/>
        <v>New South Wales</v>
      </c>
      <c r="G2850" t="s">
        <v>10</v>
      </c>
      <c r="H2850">
        <v>2101</v>
      </c>
      <c r="I2850" t="s">
        <v>11</v>
      </c>
      <c r="J2850" t="s">
        <v>27</v>
      </c>
      <c r="K2850" t="s">
        <v>19</v>
      </c>
      <c r="L2850" t="s">
        <v>23</v>
      </c>
      <c r="M2850" s="5">
        <v>380.59000000000003</v>
      </c>
    </row>
    <row r="2851" spans="1:13" x14ac:dyDescent="0.2">
      <c r="A2851" s="2">
        <v>45285</v>
      </c>
      <c r="B2851" s="3">
        <f t="shared" si="134"/>
        <v>2024</v>
      </c>
      <c r="C2851" t="str">
        <f t="shared" si="132"/>
        <v>2023-2024</v>
      </c>
      <c r="D2851" t="s">
        <v>148</v>
      </c>
      <c r="E2851" t="s">
        <v>146</v>
      </c>
      <c r="F2851" t="str">
        <f t="shared" si="133"/>
        <v>Victoria</v>
      </c>
      <c r="G2851" t="s">
        <v>45</v>
      </c>
      <c r="H2851">
        <v>3353</v>
      </c>
      <c r="I2851" t="s">
        <v>11</v>
      </c>
      <c r="J2851" t="s">
        <v>60</v>
      </c>
      <c r="K2851" t="s">
        <v>154</v>
      </c>
      <c r="L2851" t="s">
        <v>14</v>
      </c>
      <c r="M2851" s="5">
        <v>380.96999999999997</v>
      </c>
    </row>
    <row r="2852" spans="1:13" x14ac:dyDescent="0.2">
      <c r="A2852" s="2">
        <v>45061</v>
      </c>
      <c r="B2852" s="3">
        <f t="shared" si="134"/>
        <v>2023</v>
      </c>
      <c r="C2852" t="str">
        <f t="shared" si="132"/>
        <v>2022-2023</v>
      </c>
      <c r="D2852" t="s">
        <v>147</v>
      </c>
      <c r="E2852" t="s">
        <v>132</v>
      </c>
      <c r="F2852" t="str">
        <f t="shared" si="133"/>
        <v>New South Wales</v>
      </c>
      <c r="G2852" t="s">
        <v>10</v>
      </c>
      <c r="H2852">
        <v>2800</v>
      </c>
      <c r="I2852" t="s">
        <v>11</v>
      </c>
      <c r="J2852" t="s">
        <v>25</v>
      </c>
      <c r="K2852" t="s">
        <v>154</v>
      </c>
      <c r="L2852" t="s">
        <v>14</v>
      </c>
      <c r="M2852" s="5">
        <v>381.15</v>
      </c>
    </row>
    <row r="2853" spans="1:13" x14ac:dyDescent="0.2">
      <c r="A2853" s="2">
        <v>44990</v>
      </c>
      <c r="B2853" s="3">
        <f t="shared" si="134"/>
        <v>2023</v>
      </c>
      <c r="C2853" t="str">
        <f t="shared" si="132"/>
        <v>2022-2023</v>
      </c>
      <c r="D2853" t="s">
        <v>147</v>
      </c>
      <c r="E2853" t="s">
        <v>146</v>
      </c>
      <c r="F2853" t="str">
        <f t="shared" si="133"/>
        <v>Victoria</v>
      </c>
      <c r="G2853" t="s">
        <v>45</v>
      </c>
      <c r="H2853">
        <v>3353</v>
      </c>
      <c r="I2853" t="s">
        <v>11</v>
      </c>
      <c r="J2853" t="s">
        <v>60</v>
      </c>
      <c r="K2853" t="s">
        <v>149</v>
      </c>
      <c r="L2853" t="s">
        <v>15</v>
      </c>
      <c r="M2853" s="5">
        <v>381.49</v>
      </c>
    </row>
    <row r="2854" spans="1:13" x14ac:dyDescent="0.2">
      <c r="A2854" s="2">
        <v>45068</v>
      </c>
      <c r="B2854" s="3">
        <f t="shared" si="134"/>
        <v>2023</v>
      </c>
      <c r="C2854" t="str">
        <f t="shared" si="132"/>
        <v>2022-2023</v>
      </c>
      <c r="D2854" t="s">
        <v>147</v>
      </c>
      <c r="E2854" t="s">
        <v>122</v>
      </c>
      <c r="F2854" t="str">
        <f t="shared" si="133"/>
        <v>New South Wales</v>
      </c>
      <c r="G2854" t="s">
        <v>10</v>
      </c>
      <c r="H2854">
        <v>2650</v>
      </c>
      <c r="I2854" t="s">
        <v>11</v>
      </c>
      <c r="J2854" t="s">
        <v>25</v>
      </c>
      <c r="K2854" t="s">
        <v>156</v>
      </c>
      <c r="L2854" t="s">
        <v>17</v>
      </c>
      <c r="M2854" s="5">
        <v>382.07</v>
      </c>
    </row>
    <row r="2855" spans="1:13" x14ac:dyDescent="0.2">
      <c r="A2855" s="2">
        <v>45580</v>
      </c>
      <c r="B2855" s="3">
        <f t="shared" si="134"/>
        <v>2025</v>
      </c>
      <c r="C2855" t="str">
        <f t="shared" si="132"/>
        <v>2024-2025</v>
      </c>
      <c r="D2855" t="s">
        <v>148</v>
      </c>
      <c r="E2855" t="s">
        <v>127</v>
      </c>
      <c r="F2855" t="str">
        <f t="shared" si="133"/>
        <v>New South Wales</v>
      </c>
      <c r="G2855" t="s">
        <v>10</v>
      </c>
      <c r="H2855">
        <v>2131</v>
      </c>
      <c r="I2855" t="s">
        <v>11</v>
      </c>
      <c r="J2855" t="s">
        <v>27</v>
      </c>
      <c r="K2855" t="s">
        <v>155</v>
      </c>
      <c r="L2855" t="s">
        <v>20</v>
      </c>
      <c r="M2855" s="5">
        <v>382.42000000000007</v>
      </c>
    </row>
    <row r="2856" spans="1:13" x14ac:dyDescent="0.2">
      <c r="A2856" s="2">
        <v>45555</v>
      </c>
      <c r="B2856" s="3">
        <f t="shared" si="134"/>
        <v>2025</v>
      </c>
      <c r="C2856" t="str">
        <f t="shared" si="132"/>
        <v>2024-2025</v>
      </c>
      <c r="D2856" t="s">
        <v>147</v>
      </c>
      <c r="E2856" t="s">
        <v>137</v>
      </c>
      <c r="F2856" t="str">
        <f t="shared" si="133"/>
        <v>New South Wales</v>
      </c>
      <c r="G2856" t="s">
        <v>10</v>
      </c>
      <c r="H2856">
        <v>2031</v>
      </c>
      <c r="I2856" t="s">
        <v>11</v>
      </c>
      <c r="J2856" t="s">
        <v>12</v>
      </c>
      <c r="K2856" t="s">
        <v>151</v>
      </c>
      <c r="L2856" t="s">
        <v>21</v>
      </c>
      <c r="M2856" s="5">
        <v>383.53</v>
      </c>
    </row>
    <row r="2857" spans="1:13" x14ac:dyDescent="0.2">
      <c r="A2857" s="2">
        <v>45523</v>
      </c>
      <c r="B2857" s="3">
        <f t="shared" si="134"/>
        <v>2025</v>
      </c>
      <c r="C2857" t="str">
        <f t="shared" si="132"/>
        <v>2024-2025</v>
      </c>
      <c r="D2857" t="s">
        <v>147</v>
      </c>
      <c r="E2857" t="s">
        <v>26</v>
      </c>
      <c r="F2857" t="str">
        <f t="shared" si="133"/>
        <v>New South Wales</v>
      </c>
      <c r="G2857" t="s">
        <v>10</v>
      </c>
      <c r="H2857">
        <v>2141</v>
      </c>
      <c r="I2857" t="s">
        <v>11</v>
      </c>
      <c r="J2857" t="s">
        <v>27</v>
      </c>
      <c r="K2857" t="s">
        <v>149</v>
      </c>
      <c r="L2857" t="s">
        <v>15</v>
      </c>
      <c r="M2857" s="5">
        <v>384.1</v>
      </c>
    </row>
    <row r="2858" spans="1:13" x14ac:dyDescent="0.2">
      <c r="A2858" s="2">
        <v>44999</v>
      </c>
      <c r="B2858" s="3">
        <f t="shared" si="134"/>
        <v>2023</v>
      </c>
      <c r="C2858" t="str">
        <f t="shared" si="132"/>
        <v>2022-2023</v>
      </c>
      <c r="D2858" t="s">
        <v>147</v>
      </c>
      <c r="E2858" t="s">
        <v>121</v>
      </c>
      <c r="F2858" t="str">
        <f t="shared" si="133"/>
        <v>Queensland</v>
      </c>
      <c r="G2858" t="s">
        <v>35</v>
      </c>
      <c r="H2858">
        <v>4700</v>
      </c>
      <c r="I2858" t="s">
        <v>11</v>
      </c>
      <c r="J2858" t="s">
        <v>51</v>
      </c>
      <c r="K2858" t="s">
        <v>154</v>
      </c>
      <c r="L2858" t="s">
        <v>14</v>
      </c>
      <c r="M2858" s="5">
        <v>385.87</v>
      </c>
    </row>
    <row r="2859" spans="1:13" x14ac:dyDescent="0.2">
      <c r="A2859" s="2">
        <v>45364</v>
      </c>
      <c r="B2859" s="3">
        <f t="shared" si="134"/>
        <v>2024</v>
      </c>
      <c r="C2859" t="str">
        <f t="shared" si="132"/>
        <v>2023-2024</v>
      </c>
      <c r="D2859" t="s">
        <v>147</v>
      </c>
      <c r="E2859" t="s">
        <v>67</v>
      </c>
      <c r="F2859" t="str">
        <f t="shared" si="133"/>
        <v>New South Wales</v>
      </c>
      <c r="G2859" t="s">
        <v>10</v>
      </c>
      <c r="H2859">
        <v>2478</v>
      </c>
      <c r="I2859" t="s">
        <v>11</v>
      </c>
      <c r="J2859" t="s">
        <v>68</v>
      </c>
      <c r="K2859" t="s">
        <v>156</v>
      </c>
      <c r="L2859" t="s">
        <v>17</v>
      </c>
      <c r="M2859" s="5">
        <v>386.15</v>
      </c>
    </row>
    <row r="2860" spans="1:13" x14ac:dyDescent="0.2">
      <c r="A2860" s="2">
        <v>45254</v>
      </c>
      <c r="B2860" s="3">
        <f t="shared" si="134"/>
        <v>2024</v>
      </c>
      <c r="C2860" t="str">
        <f t="shared" si="132"/>
        <v>2023-2024</v>
      </c>
      <c r="D2860" t="s">
        <v>148</v>
      </c>
      <c r="E2860" t="s">
        <v>105</v>
      </c>
      <c r="F2860" t="str">
        <f t="shared" si="133"/>
        <v>Victoria</v>
      </c>
      <c r="G2860" t="s">
        <v>45</v>
      </c>
      <c r="H2860">
        <v>3500</v>
      </c>
      <c r="I2860" t="s">
        <v>11</v>
      </c>
      <c r="J2860" t="s">
        <v>60</v>
      </c>
      <c r="K2860" t="s">
        <v>154</v>
      </c>
      <c r="L2860" t="s">
        <v>14</v>
      </c>
      <c r="M2860" s="5">
        <v>386.16999999999996</v>
      </c>
    </row>
    <row r="2861" spans="1:13" x14ac:dyDescent="0.2">
      <c r="A2861" s="2">
        <v>45045</v>
      </c>
      <c r="B2861" s="3">
        <f t="shared" si="134"/>
        <v>2023</v>
      </c>
      <c r="C2861" t="str">
        <f t="shared" si="132"/>
        <v>2022-2023</v>
      </c>
      <c r="D2861" t="s">
        <v>148</v>
      </c>
      <c r="E2861" t="s">
        <v>129</v>
      </c>
      <c r="F2861" t="str">
        <f t="shared" si="133"/>
        <v>Tasmania</v>
      </c>
      <c r="G2861" t="s">
        <v>70</v>
      </c>
      <c r="H2861">
        <v>7010</v>
      </c>
      <c r="I2861" t="s">
        <v>11</v>
      </c>
      <c r="J2861" t="s">
        <v>71</v>
      </c>
      <c r="K2861" t="s">
        <v>150</v>
      </c>
      <c r="L2861" t="s">
        <v>18</v>
      </c>
      <c r="M2861" s="5">
        <v>386.58000000000004</v>
      </c>
    </row>
    <row r="2862" spans="1:13" x14ac:dyDescent="0.2">
      <c r="A2862" s="2">
        <v>45244</v>
      </c>
      <c r="B2862" s="3">
        <f t="shared" si="134"/>
        <v>2024</v>
      </c>
      <c r="C2862" t="str">
        <f t="shared" si="132"/>
        <v>2023-2024</v>
      </c>
      <c r="D2862" t="s">
        <v>147</v>
      </c>
      <c r="E2862" t="s">
        <v>24</v>
      </c>
      <c r="F2862" t="str">
        <f t="shared" si="133"/>
        <v>New South Wales</v>
      </c>
      <c r="G2862" t="s">
        <v>10</v>
      </c>
      <c r="H2862">
        <v>2795</v>
      </c>
      <c r="I2862" t="s">
        <v>11</v>
      </c>
      <c r="J2862" t="s">
        <v>25</v>
      </c>
      <c r="K2862" t="s">
        <v>149</v>
      </c>
      <c r="L2862" t="s">
        <v>15</v>
      </c>
      <c r="M2862" s="5">
        <v>386.64</v>
      </c>
    </row>
    <row r="2863" spans="1:13" x14ac:dyDescent="0.2">
      <c r="A2863" s="2">
        <v>45150</v>
      </c>
      <c r="B2863" s="3">
        <f t="shared" si="134"/>
        <v>2024</v>
      </c>
      <c r="C2863" t="str">
        <f t="shared" si="132"/>
        <v>2023-2024</v>
      </c>
      <c r="D2863" t="s">
        <v>147</v>
      </c>
      <c r="E2863" t="s">
        <v>123</v>
      </c>
      <c r="F2863" t="str">
        <f t="shared" si="133"/>
        <v>Western Australia</v>
      </c>
      <c r="G2863" t="s">
        <v>48</v>
      </c>
      <c r="H2863">
        <v>6109</v>
      </c>
      <c r="I2863" t="s">
        <v>11</v>
      </c>
      <c r="J2863" t="s">
        <v>94</v>
      </c>
      <c r="K2863" t="s">
        <v>154</v>
      </c>
      <c r="L2863" t="s">
        <v>14</v>
      </c>
      <c r="M2863" s="5">
        <v>386.95</v>
      </c>
    </row>
    <row r="2864" spans="1:13" x14ac:dyDescent="0.2">
      <c r="A2864" s="2">
        <v>45477</v>
      </c>
      <c r="B2864" s="3">
        <f t="shared" si="134"/>
        <v>2025</v>
      </c>
      <c r="C2864" t="str">
        <f t="shared" si="132"/>
        <v>2024-2025</v>
      </c>
      <c r="D2864" t="s">
        <v>147</v>
      </c>
      <c r="E2864" t="s">
        <v>96</v>
      </c>
      <c r="F2864" t="str">
        <f t="shared" si="133"/>
        <v>Western Australia</v>
      </c>
      <c r="G2864" t="s">
        <v>48</v>
      </c>
      <c r="H2864">
        <v>6330</v>
      </c>
      <c r="I2864" t="s">
        <v>11</v>
      </c>
      <c r="J2864" t="s">
        <v>94</v>
      </c>
      <c r="K2864" t="s">
        <v>150</v>
      </c>
      <c r="L2864" t="s">
        <v>18</v>
      </c>
      <c r="M2864" s="5">
        <v>387.33</v>
      </c>
    </row>
    <row r="2865" spans="1:13" x14ac:dyDescent="0.2">
      <c r="A2865" s="2">
        <v>45653</v>
      </c>
      <c r="B2865" s="3">
        <f t="shared" si="134"/>
        <v>2025</v>
      </c>
      <c r="C2865" t="str">
        <f t="shared" si="132"/>
        <v>2024-2025</v>
      </c>
      <c r="D2865" t="s">
        <v>147</v>
      </c>
      <c r="E2865" t="s">
        <v>125</v>
      </c>
      <c r="F2865" t="str">
        <f t="shared" si="133"/>
        <v>Victoria</v>
      </c>
      <c r="G2865" t="s">
        <v>45</v>
      </c>
      <c r="H2865">
        <v>3400</v>
      </c>
      <c r="I2865" t="s">
        <v>11</v>
      </c>
      <c r="J2865" t="s">
        <v>60</v>
      </c>
      <c r="K2865" t="s">
        <v>150</v>
      </c>
      <c r="L2865" t="s">
        <v>18</v>
      </c>
      <c r="M2865" s="5">
        <v>387.6</v>
      </c>
    </row>
    <row r="2866" spans="1:13" x14ac:dyDescent="0.2">
      <c r="A2866" s="2">
        <v>45466</v>
      </c>
      <c r="B2866" s="3">
        <f t="shared" si="134"/>
        <v>2024</v>
      </c>
      <c r="C2866" t="str">
        <f t="shared" si="132"/>
        <v>2023-2024</v>
      </c>
      <c r="D2866" t="s">
        <v>147</v>
      </c>
      <c r="E2866" t="s">
        <v>75</v>
      </c>
      <c r="F2866" t="str">
        <f t="shared" si="133"/>
        <v>Victoria</v>
      </c>
      <c r="G2866" t="s">
        <v>45</v>
      </c>
      <c r="H2866">
        <v>3630</v>
      </c>
      <c r="I2866" t="s">
        <v>11</v>
      </c>
      <c r="J2866" t="s">
        <v>55</v>
      </c>
      <c r="K2866" t="s">
        <v>151</v>
      </c>
      <c r="L2866" t="s">
        <v>21</v>
      </c>
      <c r="M2866" s="5">
        <v>388.59</v>
      </c>
    </row>
    <row r="2867" spans="1:13" x14ac:dyDescent="0.2">
      <c r="A2867" s="2">
        <v>45061</v>
      </c>
      <c r="B2867" s="3">
        <f t="shared" si="134"/>
        <v>2023</v>
      </c>
      <c r="C2867" t="str">
        <f t="shared" si="132"/>
        <v>2022-2023</v>
      </c>
      <c r="D2867" t="s">
        <v>148</v>
      </c>
      <c r="E2867" t="s">
        <v>127</v>
      </c>
      <c r="F2867" t="str">
        <f t="shared" si="133"/>
        <v>New South Wales</v>
      </c>
      <c r="G2867" t="s">
        <v>10</v>
      </c>
      <c r="H2867">
        <v>2131</v>
      </c>
      <c r="I2867" t="s">
        <v>11</v>
      </c>
      <c r="J2867" t="s">
        <v>27</v>
      </c>
      <c r="K2867" t="s">
        <v>154</v>
      </c>
      <c r="L2867" t="s">
        <v>14</v>
      </c>
      <c r="M2867" s="5">
        <v>389.97</v>
      </c>
    </row>
    <row r="2868" spans="1:13" x14ac:dyDescent="0.2">
      <c r="A2868" s="2">
        <v>45631</v>
      </c>
      <c r="B2868" s="3">
        <f t="shared" si="134"/>
        <v>2025</v>
      </c>
      <c r="C2868" t="str">
        <f t="shared" si="132"/>
        <v>2024-2025</v>
      </c>
      <c r="D2868" t="s">
        <v>147</v>
      </c>
      <c r="E2868" t="s">
        <v>44</v>
      </c>
      <c r="F2868" t="str">
        <f t="shared" si="133"/>
        <v>Victoria</v>
      </c>
      <c r="G2868" t="s">
        <v>45</v>
      </c>
      <c r="H2868">
        <v>3066</v>
      </c>
      <c r="I2868" t="s">
        <v>11</v>
      </c>
      <c r="J2868" t="s">
        <v>46</v>
      </c>
      <c r="K2868" t="s">
        <v>154</v>
      </c>
      <c r="L2868" t="s">
        <v>14</v>
      </c>
      <c r="M2868" s="5">
        <v>390.13000000000005</v>
      </c>
    </row>
    <row r="2869" spans="1:13" x14ac:dyDescent="0.2">
      <c r="A2869" s="2">
        <v>45068</v>
      </c>
      <c r="B2869" s="3">
        <f t="shared" si="134"/>
        <v>2023</v>
      </c>
      <c r="C2869" t="str">
        <f t="shared" si="132"/>
        <v>2022-2023</v>
      </c>
      <c r="D2869" t="s">
        <v>147</v>
      </c>
      <c r="E2869" t="s">
        <v>50</v>
      </c>
      <c r="F2869" t="str">
        <f t="shared" si="133"/>
        <v>Queensland</v>
      </c>
      <c r="G2869" t="s">
        <v>35</v>
      </c>
      <c r="H2869">
        <v>4703</v>
      </c>
      <c r="I2869" t="s">
        <v>11</v>
      </c>
      <c r="J2869" t="s">
        <v>51</v>
      </c>
      <c r="K2869" t="s">
        <v>151</v>
      </c>
      <c r="L2869" t="s">
        <v>21</v>
      </c>
      <c r="M2869" s="5">
        <v>390.86</v>
      </c>
    </row>
    <row r="2870" spans="1:13" x14ac:dyDescent="0.2">
      <c r="A2870" s="2">
        <v>45511</v>
      </c>
      <c r="B2870" s="3">
        <f t="shared" si="134"/>
        <v>2025</v>
      </c>
      <c r="C2870" t="str">
        <f t="shared" si="132"/>
        <v>2024-2025</v>
      </c>
      <c r="D2870" t="s">
        <v>148</v>
      </c>
      <c r="E2870" t="s">
        <v>82</v>
      </c>
      <c r="F2870" t="str">
        <f t="shared" si="133"/>
        <v>Queensland</v>
      </c>
      <c r="G2870" t="s">
        <v>35</v>
      </c>
      <c r="H2870">
        <v>4012</v>
      </c>
      <c r="I2870" t="s">
        <v>11</v>
      </c>
      <c r="J2870" t="s">
        <v>43</v>
      </c>
      <c r="K2870" t="s">
        <v>150</v>
      </c>
      <c r="L2870" t="s">
        <v>18</v>
      </c>
      <c r="M2870" s="5">
        <v>391.47</v>
      </c>
    </row>
    <row r="2871" spans="1:13" x14ac:dyDescent="0.2">
      <c r="A2871" s="2">
        <v>45623</v>
      </c>
      <c r="B2871" s="3">
        <f t="shared" si="134"/>
        <v>2025</v>
      </c>
      <c r="C2871" t="str">
        <f t="shared" si="132"/>
        <v>2024-2025</v>
      </c>
      <c r="D2871" t="s">
        <v>147</v>
      </c>
      <c r="E2871" t="s">
        <v>139</v>
      </c>
      <c r="F2871" t="str">
        <f t="shared" si="133"/>
        <v>New South Wales</v>
      </c>
      <c r="G2871" t="s">
        <v>10</v>
      </c>
      <c r="H2871">
        <v>2020</v>
      </c>
      <c r="I2871" t="s">
        <v>11</v>
      </c>
      <c r="J2871" t="s">
        <v>12</v>
      </c>
      <c r="K2871" t="s">
        <v>19</v>
      </c>
      <c r="L2871" t="s">
        <v>23</v>
      </c>
      <c r="M2871" s="5">
        <v>391.5</v>
      </c>
    </row>
    <row r="2872" spans="1:13" x14ac:dyDescent="0.2">
      <c r="A2872" s="2">
        <v>44945</v>
      </c>
      <c r="B2872" s="3">
        <f t="shared" si="134"/>
        <v>2023</v>
      </c>
      <c r="C2872" t="str">
        <f t="shared" si="132"/>
        <v>2022-2023</v>
      </c>
      <c r="D2872" t="s">
        <v>147</v>
      </c>
      <c r="E2872" t="s">
        <v>139</v>
      </c>
      <c r="F2872" t="str">
        <f t="shared" si="133"/>
        <v>New South Wales</v>
      </c>
      <c r="G2872" t="s">
        <v>10</v>
      </c>
      <c r="H2872">
        <v>2020</v>
      </c>
      <c r="I2872" t="s">
        <v>11</v>
      </c>
      <c r="J2872" t="s">
        <v>12</v>
      </c>
      <c r="K2872" t="s">
        <v>152</v>
      </c>
      <c r="L2872" t="s">
        <v>13</v>
      </c>
      <c r="M2872" s="5">
        <v>393.64</v>
      </c>
    </row>
    <row r="2873" spans="1:13" x14ac:dyDescent="0.2">
      <c r="A2873" s="2">
        <v>45160</v>
      </c>
      <c r="B2873" s="3">
        <f t="shared" si="134"/>
        <v>2024</v>
      </c>
      <c r="C2873" t="str">
        <f t="shared" si="132"/>
        <v>2023-2024</v>
      </c>
      <c r="D2873" t="s">
        <v>148</v>
      </c>
      <c r="E2873" t="s">
        <v>76</v>
      </c>
      <c r="F2873" t="str">
        <f t="shared" si="133"/>
        <v>Western Australia</v>
      </c>
      <c r="G2873" t="s">
        <v>48</v>
      </c>
      <c r="H2873">
        <v>6450</v>
      </c>
      <c r="I2873" t="s">
        <v>11</v>
      </c>
      <c r="J2873" t="s">
        <v>77</v>
      </c>
      <c r="K2873" t="s">
        <v>153</v>
      </c>
      <c r="L2873" t="s">
        <v>16</v>
      </c>
      <c r="M2873" s="5">
        <v>393.67999999999995</v>
      </c>
    </row>
    <row r="2874" spans="1:13" x14ac:dyDescent="0.2">
      <c r="A2874" s="2">
        <v>45547</v>
      </c>
      <c r="B2874" s="3">
        <f t="shared" si="134"/>
        <v>2025</v>
      </c>
      <c r="C2874" t="str">
        <f t="shared" si="132"/>
        <v>2024-2025</v>
      </c>
      <c r="D2874" t="s">
        <v>147</v>
      </c>
      <c r="E2874" t="s">
        <v>123</v>
      </c>
      <c r="F2874" t="str">
        <f t="shared" si="133"/>
        <v>Western Australia</v>
      </c>
      <c r="G2874" t="s">
        <v>48</v>
      </c>
      <c r="H2874">
        <v>6109</v>
      </c>
      <c r="I2874" t="s">
        <v>11</v>
      </c>
      <c r="J2874" t="s">
        <v>94</v>
      </c>
      <c r="K2874" t="s">
        <v>150</v>
      </c>
      <c r="L2874" t="s">
        <v>18</v>
      </c>
      <c r="M2874" s="5">
        <v>393.69</v>
      </c>
    </row>
    <row r="2875" spans="1:13" x14ac:dyDescent="0.2">
      <c r="A2875" s="2">
        <v>45554</v>
      </c>
      <c r="B2875" s="3">
        <f t="shared" si="134"/>
        <v>2025</v>
      </c>
      <c r="C2875" t="str">
        <f t="shared" si="132"/>
        <v>2024-2025</v>
      </c>
      <c r="D2875" t="s">
        <v>147</v>
      </c>
      <c r="E2875" t="s">
        <v>66</v>
      </c>
      <c r="F2875" t="str">
        <f t="shared" si="133"/>
        <v>South Australia</v>
      </c>
      <c r="G2875" t="s">
        <v>32</v>
      </c>
      <c r="H2875">
        <v>5169</v>
      </c>
      <c r="I2875" t="s">
        <v>11</v>
      </c>
      <c r="J2875" t="s">
        <v>33</v>
      </c>
      <c r="K2875" t="s">
        <v>154</v>
      </c>
      <c r="L2875" t="s">
        <v>14</v>
      </c>
      <c r="M2875" s="5">
        <v>394.43</v>
      </c>
    </row>
    <row r="2876" spans="1:13" x14ac:dyDescent="0.2">
      <c r="A2876" s="2">
        <v>45340</v>
      </c>
      <c r="B2876" s="3">
        <f t="shared" si="134"/>
        <v>2024</v>
      </c>
      <c r="C2876" t="str">
        <f t="shared" si="132"/>
        <v>2023-2024</v>
      </c>
      <c r="D2876" t="s">
        <v>148</v>
      </c>
      <c r="E2876" t="s">
        <v>129</v>
      </c>
      <c r="F2876" t="str">
        <f t="shared" si="133"/>
        <v>Tasmania</v>
      </c>
      <c r="G2876" t="s">
        <v>70</v>
      </c>
      <c r="H2876">
        <v>7010</v>
      </c>
      <c r="I2876" t="s">
        <v>11</v>
      </c>
      <c r="J2876" t="s">
        <v>71</v>
      </c>
      <c r="K2876" t="s">
        <v>151</v>
      </c>
      <c r="L2876" t="s">
        <v>21</v>
      </c>
      <c r="M2876" s="5">
        <v>394.56</v>
      </c>
    </row>
    <row r="2877" spans="1:13" x14ac:dyDescent="0.2">
      <c r="A2877" s="2">
        <v>45624</v>
      </c>
      <c r="B2877" s="3">
        <f t="shared" si="134"/>
        <v>2025</v>
      </c>
      <c r="C2877" t="str">
        <f t="shared" si="132"/>
        <v>2024-2025</v>
      </c>
      <c r="D2877" t="s">
        <v>147</v>
      </c>
      <c r="E2877" t="s">
        <v>69</v>
      </c>
      <c r="F2877" t="str">
        <f t="shared" si="133"/>
        <v>Tasmania</v>
      </c>
      <c r="G2877" t="s">
        <v>70</v>
      </c>
      <c r="H2877">
        <v>7018</v>
      </c>
      <c r="I2877" t="s">
        <v>11</v>
      </c>
      <c r="J2877" t="s">
        <v>71</v>
      </c>
      <c r="K2877" t="s">
        <v>150</v>
      </c>
      <c r="L2877" t="s">
        <v>18</v>
      </c>
      <c r="M2877" s="5">
        <v>395.26</v>
      </c>
    </row>
    <row r="2878" spans="1:13" x14ac:dyDescent="0.2">
      <c r="A2878" s="2">
        <v>45613</v>
      </c>
      <c r="B2878" s="3">
        <f t="shared" si="134"/>
        <v>2025</v>
      </c>
      <c r="C2878" t="str">
        <f t="shared" si="132"/>
        <v>2024-2025</v>
      </c>
      <c r="D2878" t="s">
        <v>148</v>
      </c>
      <c r="E2878" t="s">
        <v>105</v>
      </c>
      <c r="F2878" t="str">
        <f t="shared" si="133"/>
        <v>Victoria</v>
      </c>
      <c r="G2878" t="s">
        <v>45</v>
      </c>
      <c r="H2878">
        <v>3500</v>
      </c>
      <c r="I2878" t="s">
        <v>11</v>
      </c>
      <c r="J2878" t="s">
        <v>60</v>
      </c>
      <c r="K2878" t="s">
        <v>153</v>
      </c>
      <c r="L2878" t="s">
        <v>16</v>
      </c>
      <c r="M2878" s="5">
        <v>395.43999999999994</v>
      </c>
    </row>
    <row r="2879" spans="1:13" x14ac:dyDescent="0.2">
      <c r="A2879" s="2">
        <v>45480</v>
      </c>
      <c r="B2879" s="3">
        <f t="shared" si="134"/>
        <v>2025</v>
      </c>
      <c r="C2879" t="str">
        <f t="shared" si="132"/>
        <v>2024-2025</v>
      </c>
      <c r="D2879" t="s">
        <v>148</v>
      </c>
      <c r="E2879" t="s">
        <v>87</v>
      </c>
      <c r="F2879" t="str">
        <f t="shared" si="133"/>
        <v>New South Wales</v>
      </c>
      <c r="G2879" t="s">
        <v>10</v>
      </c>
      <c r="H2879">
        <v>2790</v>
      </c>
      <c r="I2879" t="s">
        <v>11</v>
      </c>
      <c r="J2879" t="s">
        <v>25</v>
      </c>
      <c r="K2879" t="s">
        <v>150</v>
      </c>
      <c r="L2879" t="s">
        <v>18</v>
      </c>
      <c r="M2879" s="5">
        <v>395.53</v>
      </c>
    </row>
    <row r="2880" spans="1:13" x14ac:dyDescent="0.2">
      <c r="A2880" s="2">
        <v>45082</v>
      </c>
      <c r="B2880" s="3">
        <f t="shared" si="134"/>
        <v>2023</v>
      </c>
      <c r="C2880" t="str">
        <f t="shared" si="132"/>
        <v>2022-2023</v>
      </c>
      <c r="D2880" t="s">
        <v>147</v>
      </c>
      <c r="E2880" t="s">
        <v>90</v>
      </c>
      <c r="F2880" t="str">
        <f t="shared" si="133"/>
        <v>Victoria</v>
      </c>
      <c r="G2880" t="s">
        <v>45</v>
      </c>
      <c r="H2880">
        <v>3179</v>
      </c>
      <c r="I2880" t="s">
        <v>11</v>
      </c>
      <c r="J2880" t="s">
        <v>63</v>
      </c>
      <c r="K2880" t="s">
        <v>154</v>
      </c>
      <c r="L2880" t="s">
        <v>14</v>
      </c>
      <c r="M2880" s="5">
        <v>395.63000000000005</v>
      </c>
    </row>
    <row r="2881" spans="1:13" x14ac:dyDescent="0.2">
      <c r="A2881" s="2">
        <v>45607</v>
      </c>
      <c r="B2881" s="3">
        <f t="shared" si="134"/>
        <v>2025</v>
      </c>
      <c r="C2881" t="str">
        <f t="shared" si="132"/>
        <v>2024-2025</v>
      </c>
      <c r="D2881" t="s">
        <v>147</v>
      </c>
      <c r="E2881" t="s">
        <v>119</v>
      </c>
      <c r="F2881" t="str">
        <f t="shared" si="133"/>
        <v>Queensland</v>
      </c>
      <c r="G2881" t="s">
        <v>35</v>
      </c>
      <c r="H2881">
        <v>4570</v>
      </c>
      <c r="I2881" t="s">
        <v>11</v>
      </c>
      <c r="J2881" t="s">
        <v>120</v>
      </c>
      <c r="K2881" t="s">
        <v>151</v>
      </c>
      <c r="L2881" t="s">
        <v>21</v>
      </c>
      <c r="M2881" s="5">
        <v>395.74</v>
      </c>
    </row>
    <row r="2882" spans="1:13" x14ac:dyDescent="0.2">
      <c r="A2882" s="2">
        <v>45385</v>
      </c>
      <c r="B2882" s="3">
        <f t="shared" si="134"/>
        <v>2024</v>
      </c>
      <c r="C2882" t="str">
        <f t="shared" ref="C2882:C2945" si="135">IF(MONTH(A2882) &gt;= 7, YEAR(A2882) &amp; "-" &amp; YEAR(A2882) + 1, YEAR(A2882) - 1 &amp; "-" &amp; YEAR(A2882))</f>
        <v>2023-2024</v>
      </c>
      <c r="D2882" t="s">
        <v>147</v>
      </c>
      <c r="E2882" t="s">
        <v>119</v>
      </c>
      <c r="F2882" t="str">
        <f t="shared" ref="F2882:F2945" si="136">IF(G2882="WA","Western Australia",
IF(G2882="NSW","New South Wales",
IF(G2882="QLD","Queensland",
IF(G2882="VIC","Victoria",
IF(G2882="TAS","Tasmania",
IF(G2882="SA","South Australia",
IF(G2882="NT","Northern Territory",
IF(G2882="ACT","Australian Capital Territory",G2882))))))))</f>
        <v>Queensland</v>
      </c>
      <c r="G2882" t="s">
        <v>35</v>
      </c>
      <c r="H2882">
        <v>4570</v>
      </c>
      <c r="I2882" t="s">
        <v>11</v>
      </c>
      <c r="J2882" t="s">
        <v>120</v>
      </c>
      <c r="K2882" t="s">
        <v>155</v>
      </c>
      <c r="L2882" t="s">
        <v>20</v>
      </c>
      <c r="M2882" s="5">
        <v>395.97</v>
      </c>
    </row>
    <row r="2883" spans="1:13" x14ac:dyDescent="0.2">
      <c r="A2883" s="2">
        <v>44961</v>
      </c>
      <c r="B2883" s="3">
        <f t="shared" ref="B2883:B2946" si="137">IF(MONTH(A2883)&gt;=7,YEAR(A2883)+1,YEAR(A2883))</f>
        <v>2023</v>
      </c>
      <c r="C2883" t="str">
        <f t="shared" si="135"/>
        <v>2022-2023</v>
      </c>
      <c r="D2883" t="s">
        <v>147</v>
      </c>
      <c r="E2883" t="s">
        <v>97</v>
      </c>
      <c r="F2883" t="str">
        <f t="shared" si="136"/>
        <v>Tasmania</v>
      </c>
      <c r="G2883" t="s">
        <v>70</v>
      </c>
      <c r="H2883">
        <v>7250</v>
      </c>
      <c r="I2883" t="s">
        <v>11</v>
      </c>
      <c r="J2883" t="s">
        <v>71</v>
      </c>
      <c r="K2883" t="s">
        <v>152</v>
      </c>
      <c r="L2883" t="s">
        <v>13</v>
      </c>
      <c r="M2883" s="5">
        <v>396.54000000000008</v>
      </c>
    </row>
    <row r="2884" spans="1:13" x14ac:dyDescent="0.2">
      <c r="A2884" s="2">
        <v>45471</v>
      </c>
      <c r="B2884" s="3">
        <f t="shared" si="137"/>
        <v>2024</v>
      </c>
      <c r="C2884" t="str">
        <f t="shared" si="135"/>
        <v>2023-2024</v>
      </c>
      <c r="D2884" t="s">
        <v>147</v>
      </c>
      <c r="E2884" t="s">
        <v>123</v>
      </c>
      <c r="F2884" t="str">
        <f t="shared" si="136"/>
        <v>Western Australia</v>
      </c>
      <c r="G2884" t="s">
        <v>48</v>
      </c>
      <c r="H2884">
        <v>6109</v>
      </c>
      <c r="I2884" t="s">
        <v>11</v>
      </c>
      <c r="J2884" t="s">
        <v>94</v>
      </c>
      <c r="K2884" t="s">
        <v>155</v>
      </c>
      <c r="L2884" t="s">
        <v>20</v>
      </c>
      <c r="M2884" s="5">
        <v>397.83</v>
      </c>
    </row>
    <row r="2885" spans="1:13" x14ac:dyDescent="0.2">
      <c r="A2885" s="2">
        <v>45363</v>
      </c>
      <c r="B2885" s="3">
        <f t="shared" si="137"/>
        <v>2024</v>
      </c>
      <c r="C2885" t="str">
        <f t="shared" si="135"/>
        <v>2023-2024</v>
      </c>
      <c r="D2885" t="s">
        <v>147</v>
      </c>
      <c r="E2885" t="s">
        <v>65</v>
      </c>
      <c r="F2885" t="str">
        <f t="shared" si="136"/>
        <v>New South Wales</v>
      </c>
      <c r="G2885" t="s">
        <v>10</v>
      </c>
      <c r="H2885">
        <v>2541</v>
      </c>
      <c r="I2885" t="s">
        <v>11</v>
      </c>
      <c r="J2885" t="s">
        <v>58</v>
      </c>
      <c r="K2885" t="s">
        <v>155</v>
      </c>
      <c r="L2885" t="s">
        <v>20</v>
      </c>
      <c r="M2885" s="5">
        <v>398.48</v>
      </c>
    </row>
    <row r="2886" spans="1:13" x14ac:dyDescent="0.2">
      <c r="A2886" s="2">
        <v>45261</v>
      </c>
      <c r="B2886" s="3">
        <f t="shared" si="137"/>
        <v>2024</v>
      </c>
      <c r="C2886" t="str">
        <f t="shared" si="135"/>
        <v>2023-2024</v>
      </c>
      <c r="D2886" t="s">
        <v>147</v>
      </c>
      <c r="E2886" t="s">
        <v>78</v>
      </c>
      <c r="F2886" t="str">
        <f t="shared" si="136"/>
        <v>New South Wales</v>
      </c>
      <c r="G2886" t="s">
        <v>10</v>
      </c>
      <c r="H2886">
        <v>2350</v>
      </c>
      <c r="I2886" t="s">
        <v>11</v>
      </c>
      <c r="J2886" t="s">
        <v>68</v>
      </c>
      <c r="K2886" t="s">
        <v>156</v>
      </c>
      <c r="L2886" t="s">
        <v>17</v>
      </c>
      <c r="M2886" s="5">
        <v>398.57000000000005</v>
      </c>
    </row>
    <row r="2887" spans="1:13" x14ac:dyDescent="0.2">
      <c r="A2887" s="2">
        <v>45161</v>
      </c>
      <c r="B2887" s="3">
        <f t="shared" si="137"/>
        <v>2024</v>
      </c>
      <c r="C2887" t="str">
        <f t="shared" si="135"/>
        <v>2023-2024</v>
      </c>
      <c r="D2887" t="s">
        <v>147</v>
      </c>
      <c r="E2887" t="s">
        <v>124</v>
      </c>
      <c r="F2887" t="str">
        <f t="shared" si="136"/>
        <v>New South Wales</v>
      </c>
      <c r="G2887" t="s">
        <v>10</v>
      </c>
      <c r="H2887">
        <v>2015</v>
      </c>
      <c r="I2887" t="s">
        <v>11</v>
      </c>
      <c r="J2887" t="s">
        <v>12</v>
      </c>
      <c r="K2887" t="s">
        <v>156</v>
      </c>
      <c r="L2887" t="s">
        <v>17</v>
      </c>
      <c r="M2887" s="5">
        <v>398.90999999999997</v>
      </c>
    </row>
    <row r="2888" spans="1:13" x14ac:dyDescent="0.2">
      <c r="A2888" s="2">
        <v>45633</v>
      </c>
      <c r="B2888" s="3">
        <f t="shared" si="137"/>
        <v>2025</v>
      </c>
      <c r="C2888" t="str">
        <f t="shared" si="135"/>
        <v>2024-2025</v>
      </c>
      <c r="D2888" t="s">
        <v>148</v>
      </c>
      <c r="E2888" t="s">
        <v>91</v>
      </c>
      <c r="F2888" t="str">
        <f t="shared" si="136"/>
        <v>Victoria</v>
      </c>
      <c r="G2888" t="s">
        <v>45</v>
      </c>
      <c r="H2888">
        <v>3690</v>
      </c>
      <c r="I2888" t="s">
        <v>11</v>
      </c>
      <c r="J2888" t="s">
        <v>55</v>
      </c>
      <c r="K2888" t="s">
        <v>154</v>
      </c>
      <c r="L2888" t="s">
        <v>14</v>
      </c>
      <c r="M2888" s="5">
        <v>399.65999999999997</v>
      </c>
    </row>
    <row r="2889" spans="1:13" x14ac:dyDescent="0.2">
      <c r="A2889" s="2">
        <v>45487</v>
      </c>
      <c r="B2889" s="3">
        <f t="shared" si="137"/>
        <v>2025</v>
      </c>
      <c r="C2889" t="str">
        <f t="shared" si="135"/>
        <v>2024-2025</v>
      </c>
      <c r="D2889" t="s">
        <v>147</v>
      </c>
      <c r="E2889" t="s">
        <v>128</v>
      </c>
      <c r="F2889" t="str">
        <f t="shared" si="136"/>
        <v>Western Australia</v>
      </c>
      <c r="G2889" t="s">
        <v>48</v>
      </c>
      <c r="H2889">
        <v>6027</v>
      </c>
      <c r="I2889" t="s">
        <v>11</v>
      </c>
      <c r="J2889" t="s">
        <v>49</v>
      </c>
      <c r="K2889" t="s">
        <v>154</v>
      </c>
      <c r="L2889" t="s">
        <v>14</v>
      </c>
      <c r="M2889" s="5">
        <v>401.65999999999997</v>
      </c>
    </row>
    <row r="2890" spans="1:13" x14ac:dyDescent="0.2">
      <c r="A2890" s="2">
        <v>45270</v>
      </c>
      <c r="B2890" s="3">
        <f t="shared" si="137"/>
        <v>2024</v>
      </c>
      <c r="C2890" t="str">
        <f t="shared" si="135"/>
        <v>2023-2024</v>
      </c>
      <c r="D2890" t="s">
        <v>147</v>
      </c>
      <c r="E2890" t="s">
        <v>69</v>
      </c>
      <c r="F2890" t="str">
        <f t="shared" si="136"/>
        <v>Tasmania</v>
      </c>
      <c r="G2890" t="s">
        <v>70</v>
      </c>
      <c r="H2890">
        <v>7018</v>
      </c>
      <c r="I2890" t="s">
        <v>11</v>
      </c>
      <c r="J2890" t="s">
        <v>71</v>
      </c>
      <c r="K2890" t="s">
        <v>153</v>
      </c>
      <c r="L2890" t="s">
        <v>16</v>
      </c>
      <c r="M2890" s="5">
        <v>401.71</v>
      </c>
    </row>
    <row r="2891" spans="1:13" x14ac:dyDescent="0.2">
      <c r="A2891" s="2">
        <v>45016</v>
      </c>
      <c r="B2891" s="3">
        <f t="shared" si="137"/>
        <v>2023</v>
      </c>
      <c r="C2891" t="str">
        <f t="shared" si="135"/>
        <v>2022-2023</v>
      </c>
      <c r="D2891" t="s">
        <v>147</v>
      </c>
      <c r="E2891" t="s">
        <v>93</v>
      </c>
      <c r="F2891" t="str">
        <f t="shared" si="136"/>
        <v>Western Australia</v>
      </c>
      <c r="G2891" t="s">
        <v>48</v>
      </c>
      <c r="H2891">
        <v>6112</v>
      </c>
      <c r="I2891" t="s">
        <v>11</v>
      </c>
      <c r="J2891" t="s">
        <v>94</v>
      </c>
      <c r="K2891" t="s">
        <v>153</v>
      </c>
      <c r="L2891" t="s">
        <v>16</v>
      </c>
      <c r="M2891" s="5">
        <v>402.07000000000005</v>
      </c>
    </row>
    <row r="2892" spans="1:13" x14ac:dyDescent="0.2">
      <c r="A2892" s="2">
        <v>45625</v>
      </c>
      <c r="B2892" s="3">
        <f t="shared" si="137"/>
        <v>2025</v>
      </c>
      <c r="C2892" t="str">
        <f t="shared" si="135"/>
        <v>2024-2025</v>
      </c>
      <c r="D2892" t="s">
        <v>148</v>
      </c>
      <c r="E2892" t="s">
        <v>146</v>
      </c>
      <c r="F2892" t="str">
        <f t="shared" si="136"/>
        <v>Victoria</v>
      </c>
      <c r="G2892" t="s">
        <v>45</v>
      </c>
      <c r="H2892">
        <v>3353</v>
      </c>
      <c r="I2892" t="s">
        <v>11</v>
      </c>
      <c r="J2892" t="s">
        <v>60</v>
      </c>
      <c r="K2892" t="s">
        <v>155</v>
      </c>
      <c r="L2892" t="s">
        <v>20</v>
      </c>
      <c r="M2892" s="5">
        <v>402.18000000000006</v>
      </c>
    </row>
    <row r="2893" spans="1:13" x14ac:dyDescent="0.2">
      <c r="A2893" s="2">
        <v>45339</v>
      </c>
      <c r="B2893" s="3">
        <f t="shared" si="137"/>
        <v>2024</v>
      </c>
      <c r="C2893" t="str">
        <f t="shared" si="135"/>
        <v>2023-2024</v>
      </c>
      <c r="D2893" t="s">
        <v>147</v>
      </c>
      <c r="E2893" t="s">
        <v>117</v>
      </c>
      <c r="F2893" t="str">
        <f t="shared" si="136"/>
        <v>Queensland</v>
      </c>
      <c r="G2893" t="s">
        <v>35</v>
      </c>
      <c r="H2893">
        <v>4119</v>
      </c>
      <c r="I2893" t="s">
        <v>11</v>
      </c>
      <c r="J2893" t="s">
        <v>43</v>
      </c>
      <c r="K2893" t="s">
        <v>19</v>
      </c>
      <c r="L2893" t="s">
        <v>23</v>
      </c>
      <c r="M2893" s="5">
        <v>403.25</v>
      </c>
    </row>
    <row r="2894" spans="1:13" x14ac:dyDescent="0.2">
      <c r="A2894" s="2">
        <v>45360</v>
      </c>
      <c r="B2894" s="3">
        <f t="shared" si="137"/>
        <v>2024</v>
      </c>
      <c r="C2894" t="str">
        <f t="shared" si="135"/>
        <v>2023-2024</v>
      </c>
      <c r="D2894" t="s">
        <v>148</v>
      </c>
      <c r="E2894" t="s">
        <v>135</v>
      </c>
      <c r="F2894" t="str">
        <f t="shared" si="136"/>
        <v>Victoria</v>
      </c>
      <c r="G2894" t="s">
        <v>45</v>
      </c>
      <c r="H2894">
        <v>3550</v>
      </c>
      <c r="I2894" t="s">
        <v>11</v>
      </c>
      <c r="J2894" t="s">
        <v>60</v>
      </c>
      <c r="K2894" t="s">
        <v>19</v>
      </c>
      <c r="L2894" t="s">
        <v>23</v>
      </c>
      <c r="M2894" s="5">
        <v>403.37</v>
      </c>
    </row>
    <row r="2895" spans="1:13" x14ac:dyDescent="0.2">
      <c r="A2895" s="2">
        <v>45088</v>
      </c>
      <c r="B2895" s="3">
        <f t="shared" si="137"/>
        <v>2023</v>
      </c>
      <c r="C2895" t="str">
        <f t="shared" si="135"/>
        <v>2022-2023</v>
      </c>
      <c r="D2895" t="s">
        <v>147</v>
      </c>
      <c r="E2895" t="s">
        <v>57</v>
      </c>
      <c r="F2895" t="str">
        <f t="shared" si="136"/>
        <v>New South Wales</v>
      </c>
      <c r="G2895" t="s">
        <v>10</v>
      </c>
      <c r="H2895">
        <v>2560</v>
      </c>
      <c r="I2895" t="s">
        <v>11</v>
      </c>
      <c r="J2895" t="s">
        <v>58</v>
      </c>
      <c r="K2895" t="s">
        <v>155</v>
      </c>
      <c r="L2895" t="s">
        <v>20</v>
      </c>
      <c r="M2895" s="5">
        <v>403.98</v>
      </c>
    </row>
    <row r="2896" spans="1:13" x14ac:dyDescent="0.2">
      <c r="A2896" s="2">
        <v>45041</v>
      </c>
      <c r="B2896" s="3">
        <f t="shared" si="137"/>
        <v>2023</v>
      </c>
      <c r="C2896" t="str">
        <f t="shared" si="135"/>
        <v>2022-2023</v>
      </c>
      <c r="D2896" t="s">
        <v>147</v>
      </c>
      <c r="E2896" t="s">
        <v>114</v>
      </c>
      <c r="F2896" t="str">
        <f t="shared" si="136"/>
        <v>Victoria</v>
      </c>
      <c r="G2896" t="s">
        <v>45</v>
      </c>
      <c r="H2896">
        <v>3551</v>
      </c>
      <c r="I2896" t="s">
        <v>11</v>
      </c>
      <c r="J2896" t="s">
        <v>60</v>
      </c>
      <c r="K2896" t="s">
        <v>152</v>
      </c>
      <c r="L2896" t="s">
        <v>13</v>
      </c>
      <c r="M2896" s="5">
        <v>404.72000000000008</v>
      </c>
    </row>
    <row r="2897" spans="1:13" x14ac:dyDescent="0.2">
      <c r="A2897" s="2">
        <v>45165</v>
      </c>
      <c r="B2897" s="3">
        <f t="shared" si="137"/>
        <v>2024</v>
      </c>
      <c r="C2897" t="str">
        <f t="shared" si="135"/>
        <v>2023-2024</v>
      </c>
      <c r="D2897" t="s">
        <v>148</v>
      </c>
      <c r="E2897" t="s">
        <v>131</v>
      </c>
      <c r="F2897" t="str">
        <f t="shared" si="136"/>
        <v>Western Australia</v>
      </c>
      <c r="G2897" t="s">
        <v>48</v>
      </c>
      <c r="H2897">
        <v>6530</v>
      </c>
      <c r="I2897" t="s">
        <v>11</v>
      </c>
      <c r="J2897" t="s">
        <v>77</v>
      </c>
      <c r="K2897" t="s">
        <v>152</v>
      </c>
      <c r="L2897" t="s">
        <v>13</v>
      </c>
      <c r="M2897" s="5">
        <v>405.1</v>
      </c>
    </row>
    <row r="2898" spans="1:13" x14ac:dyDescent="0.2">
      <c r="A2898" s="2">
        <v>45518</v>
      </c>
      <c r="B2898" s="3">
        <f t="shared" si="137"/>
        <v>2025</v>
      </c>
      <c r="C2898" t="str">
        <f t="shared" si="135"/>
        <v>2024-2025</v>
      </c>
      <c r="D2898" t="s">
        <v>148</v>
      </c>
      <c r="E2898" t="s">
        <v>112</v>
      </c>
      <c r="F2898" t="str">
        <f t="shared" si="136"/>
        <v>Victoria</v>
      </c>
      <c r="G2898" t="s">
        <v>45</v>
      </c>
      <c r="H2898">
        <v>3076</v>
      </c>
      <c r="I2898" t="s">
        <v>11</v>
      </c>
      <c r="J2898" t="s">
        <v>46</v>
      </c>
      <c r="K2898" t="s">
        <v>154</v>
      </c>
      <c r="L2898" t="s">
        <v>14</v>
      </c>
      <c r="M2898" s="5">
        <v>405.41999999999996</v>
      </c>
    </row>
    <row r="2899" spans="1:13" x14ac:dyDescent="0.2">
      <c r="A2899" s="2">
        <v>44975</v>
      </c>
      <c r="B2899" s="3">
        <f t="shared" si="137"/>
        <v>2023</v>
      </c>
      <c r="C2899" t="str">
        <f t="shared" si="135"/>
        <v>2022-2023</v>
      </c>
      <c r="D2899" t="s">
        <v>148</v>
      </c>
      <c r="E2899" t="s">
        <v>88</v>
      </c>
      <c r="F2899" t="str">
        <f t="shared" si="136"/>
        <v>South Australia</v>
      </c>
      <c r="G2899" t="s">
        <v>32</v>
      </c>
      <c r="H2899">
        <v>5011</v>
      </c>
      <c r="I2899" t="s">
        <v>11</v>
      </c>
      <c r="J2899" t="s">
        <v>33</v>
      </c>
      <c r="K2899" t="s">
        <v>153</v>
      </c>
      <c r="L2899" t="s">
        <v>16</v>
      </c>
      <c r="M2899" s="5">
        <v>405.67999999999995</v>
      </c>
    </row>
    <row r="2900" spans="1:13" x14ac:dyDescent="0.2">
      <c r="A2900" s="2">
        <v>45541</v>
      </c>
      <c r="B2900" s="3">
        <f t="shared" si="137"/>
        <v>2025</v>
      </c>
      <c r="C2900" t="str">
        <f t="shared" si="135"/>
        <v>2024-2025</v>
      </c>
      <c r="D2900" t="s">
        <v>147</v>
      </c>
      <c r="E2900" t="s">
        <v>108</v>
      </c>
      <c r="F2900" t="str">
        <f t="shared" si="136"/>
        <v>Victoria</v>
      </c>
      <c r="G2900" t="s">
        <v>45</v>
      </c>
      <c r="H2900">
        <v>3018</v>
      </c>
      <c r="I2900" t="s">
        <v>11</v>
      </c>
      <c r="J2900" t="s">
        <v>46</v>
      </c>
      <c r="K2900" t="s">
        <v>149</v>
      </c>
      <c r="L2900" t="s">
        <v>15</v>
      </c>
      <c r="M2900" s="5">
        <v>405.97</v>
      </c>
    </row>
    <row r="2901" spans="1:13" x14ac:dyDescent="0.2">
      <c r="A2901" s="2">
        <v>45619</v>
      </c>
      <c r="B2901" s="3">
        <f t="shared" si="137"/>
        <v>2025</v>
      </c>
      <c r="C2901" t="str">
        <f t="shared" si="135"/>
        <v>2024-2025</v>
      </c>
      <c r="D2901" t="s">
        <v>147</v>
      </c>
      <c r="E2901" t="s">
        <v>117</v>
      </c>
      <c r="F2901" t="str">
        <f t="shared" si="136"/>
        <v>Queensland</v>
      </c>
      <c r="G2901" t="s">
        <v>35</v>
      </c>
      <c r="H2901">
        <v>4119</v>
      </c>
      <c r="I2901" t="s">
        <v>11</v>
      </c>
      <c r="J2901" t="s">
        <v>43</v>
      </c>
      <c r="K2901" t="s">
        <v>149</v>
      </c>
      <c r="L2901" t="s">
        <v>15</v>
      </c>
      <c r="M2901" s="5">
        <v>407.3</v>
      </c>
    </row>
    <row r="2902" spans="1:13" x14ac:dyDescent="0.2">
      <c r="A2902" s="2">
        <v>45178</v>
      </c>
      <c r="B2902" s="3">
        <f t="shared" si="137"/>
        <v>2024</v>
      </c>
      <c r="C2902" t="str">
        <f t="shared" si="135"/>
        <v>2023-2024</v>
      </c>
      <c r="D2902" t="s">
        <v>147</v>
      </c>
      <c r="E2902" t="s">
        <v>56</v>
      </c>
      <c r="F2902" t="str">
        <f t="shared" si="136"/>
        <v>Northern Territory</v>
      </c>
      <c r="G2902" t="s">
        <v>29</v>
      </c>
      <c r="H2902">
        <v>870</v>
      </c>
      <c r="I2902" t="s">
        <v>11</v>
      </c>
      <c r="J2902" t="s">
        <v>30</v>
      </c>
      <c r="K2902" t="s">
        <v>153</v>
      </c>
      <c r="L2902" t="s">
        <v>16</v>
      </c>
      <c r="M2902" s="5">
        <v>407.71</v>
      </c>
    </row>
    <row r="2903" spans="1:13" x14ac:dyDescent="0.2">
      <c r="A2903" s="2">
        <v>45583</v>
      </c>
      <c r="B2903" s="3">
        <f t="shared" si="137"/>
        <v>2025</v>
      </c>
      <c r="C2903" t="str">
        <f t="shared" si="135"/>
        <v>2024-2025</v>
      </c>
      <c r="D2903" t="s">
        <v>148</v>
      </c>
      <c r="E2903" t="s">
        <v>112</v>
      </c>
      <c r="F2903" t="str">
        <f t="shared" si="136"/>
        <v>Victoria</v>
      </c>
      <c r="G2903" t="s">
        <v>45</v>
      </c>
      <c r="H2903">
        <v>3076</v>
      </c>
      <c r="I2903" t="s">
        <v>11</v>
      </c>
      <c r="J2903" t="s">
        <v>46</v>
      </c>
      <c r="K2903" t="s">
        <v>154</v>
      </c>
      <c r="L2903" t="s">
        <v>14</v>
      </c>
      <c r="M2903" s="5">
        <v>408.49</v>
      </c>
    </row>
    <row r="2904" spans="1:13" x14ac:dyDescent="0.2">
      <c r="A2904" s="2">
        <v>45233</v>
      </c>
      <c r="B2904" s="3">
        <f t="shared" si="137"/>
        <v>2024</v>
      </c>
      <c r="C2904" t="str">
        <f t="shared" si="135"/>
        <v>2023-2024</v>
      </c>
      <c r="D2904" t="s">
        <v>147</v>
      </c>
      <c r="E2904" t="s">
        <v>124</v>
      </c>
      <c r="F2904" t="str">
        <f t="shared" si="136"/>
        <v>New South Wales</v>
      </c>
      <c r="G2904" t="s">
        <v>10</v>
      </c>
      <c r="H2904">
        <v>2015</v>
      </c>
      <c r="I2904" t="s">
        <v>11</v>
      </c>
      <c r="J2904" t="s">
        <v>12</v>
      </c>
      <c r="K2904" t="s">
        <v>154</v>
      </c>
      <c r="L2904" t="s">
        <v>14</v>
      </c>
      <c r="M2904" s="5">
        <v>409.29999999999995</v>
      </c>
    </row>
    <row r="2905" spans="1:13" x14ac:dyDescent="0.2">
      <c r="A2905" s="2">
        <v>45291</v>
      </c>
      <c r="B2905" s="3">
        <f t="shared" si="137"/>
        <v>2024</v>
      </c>
      <c r="C2905" t="str">
        <f t="shared" si="135"/>
        <v>2023-2024</v>
      </c>
      <c r="D2905" t="s">
        <v>148</v>
      </c>
      <c r="E2905" t="s">
        <v>129</v>
      </c>
      <c r="F2905" t="str">
        <f t="shared" si="136"/>
        <v>Tasmania</v>
      </c>
      <c r="G2905" t="s">
        <v>70</v>
      </c>
      <c r="H2905">
        <v>7010</v>
      </c>
      <c r="I2905" t="s">
        <v>11</v>
      </c>
      <c r="J2905" t="s">
        <v>71</v>
      </c>
      <c r="K2905" t="s">
        <v>19</v>
      </c>
      <c r="L2905" t="s">
        <v>23</v>
      </c>
      <c r="M2905" s="5">
        <v>410.28</v>
      </c>
    </row>
    <row r="2906" spans="1:13" x14ac:dyDescent="0.2">
      <c r="A2906" s="2">
        <v>45290</v>
      </c>
      <c r="B2906" s="3">
        <f t="shared" si="137"/>
        <v>2024</v>
      </c>
      <c r="C2906" t="str">
        <f t="shared" si="135"/>
        <v>2023-2024</v>
      </c>
      <c r="D2906" t="s">
        <v>147</v>
      </c>
      <c r="E2906" t="s">
        <v>42</v>
      </c>
      <c r="F2906" t="str">
        <f t="shared" si="136"/>
        <v>Queensland</v>
      </c>
      <c r="G2906" t="s">
        <v>35</v>
      </c>
      <c r="H2906">
        <v>4053</v>
      </c>
      <c r="I2906" t="s">
        <v>11</v>
      </c>
      <c r="J2906" t="s">
        <v>43</v>
      </c>
      <c r="K2906" t="s">
        <v>154</v>
      </c>
      <c r="L2906" t="s">
        <v>14</v>
      </c>
      <c r="M2906" s="5">
        <v>410.50000000000006</v>
      </c>
    </row>
    <row r="2907" spans="1:13" x14ac:dyDescent="0.2">
      <c r="A2907" s="2">
        <v>45021</v>
      </c>
      <c r="B2907" s="3">
        <f t="shared" si="137"/>
        <v>2023</v>
      </c>
      <c r="C2907" t="str">
        <f t="shared" si="135"/>
        <v>2022-2023</v>
      </c>
      <c r="D2907" t="s">
        <v>147</v>
      </c>
      <c r="E2907" t="s">
        <v>69</v>
      </c>
      <c r="F2907" t="str">
        <f t="shared" si="136"/>
        <v>Tasmania</v>
      </c>
      <c r="G2907" t="s">
        <v>70</v>
      </c>
      <c r="H2907">
        <v>7018</v>
      </c>
      <c r="I2907" t="s">
        <v>11</v>
      </c>
      <c r="J2907" t="s">
        <v>71</v>
      </c>
      <c r="K2907" t="s">
        <v>155</v>
      </c>
      <c r="L2907" t="s">
        <v>20</v>
      </c>
      <c r="M2907" s="5">
        <v>411.59000000000003</v>
      </c>
    </row>
    <row r="2908" spans="1:13" x14ac:dyDescent="0.2">
      <c r="A2908" s="2">
        <v>44989</v>
      </c>
      <c r="B2908" s="3">
        <f t="shared" si="137"/>
        <v>2023</v>
      </c>
      <c r="C2908" t="str">
        <f t="shared" si="135"/>
        <v>2022-2023</v>
      </c>
      <c r="D2908" t="s">
        <v>147</v>
      </c>
      <c r="E2908" t="s">
        <v>90</v>
      </c>
      <c r="F2908" t="str">
        <f t="shared" si="136"/>
        <v>Victoria</v>
      </c>
      <c r="G2908" t="s">
        <v>45</v>
      </c>
      <c r="H2908">
        <v>3179</v>
      </c>
      <c r="I2908" t="s">
        <v>11</v>
      </c>
      <c r="J2908" t="s">
        <v>63</v>
      </c>
      <c r="K2908" t="s">
        <v>149</v>
      </c>
      <c r="L2908" t="s">
        <v>15</v>
      </c>
      <c r="M2908" s="5">
        <v>411.6</v>
      </c>
    </row>
    <row r="2909" spans="1:13" x14ac:dyDescent="0.2">
      <c r="A2909" s="2">
        <v>45019</v>
      </c>
      <c r="B2909" s="3">
        <f t="shared" si="137"/>
        <v>2023</v>
      </c>
      <c r="C2909" t="str">
        <f t="shared" si="135"/>
        <v>2022-2023</v>
      </c>
      <c r="D2909" t="s">
        <v>147</v>
      </c>
      <c r="E2909" t="s">
        <v>103</v>
      </c>
      <c r="F2909" t="str">
        <f t="shared" si="136"/>
        <v>Queensland</v>
      </c>
      <c r="G2909" t="s">
        <v>35</v>
      </c>
      <c r="H2909">
        <v>4509</v>
      </c>
      <c r="I2909" t="s">
        <v>11</v>
      </c>
      <c r="J2909" t="s">
        <v>104</v>
      </c>
      <c r="K2909" t="s">
        <v>153</v>
      </c>
      <c r="L2909" t="s">
        <v>16</v>
      </c>
      <c r="M2909" s="5">
        <v>411.78</v>
      </c>
    </row>
    <row r="2910" spans="1:13" x14ac:dyDescent="0.2">
      <c r="A2910" s="2">
        <v>45045</v>
      </c>
      <c r="B2910" s="3">
        <f t="shared" si="137"/>
        <v>2023</v>
      </c>
      <c r="C2910" t="str">
        <f t="shared" si="135"/>
        <v>2022-2023</v>
      </c>
      <c r="D2910" t="s">
        <v>147</v>
      </c>
      <c r="E2910" t="s">
        <v>108</v>
      </c>
      <c r="F2910" t="str">
        <f t="shared" si="136"/>
        <v>Victoria</v>
      </c>
      <c r="G2910" t="s">
        <v>45</v>
      </c>
      <c r="H2910">
        <v>3018</v>
      </c>
      <c r="I2910" t="s">
        <v>11</v>
      </c>
      <c r="J2910" t="s">
        <v>46</v>
      </c>
      <c r="K2910" t="s">
        <v>152</v>
      </c>
      <c r="L2910" t="s">
        <v>13</v>
      </c>
      <c r="M2910" s="5">
        <v>412.16000000000008</v>
      </c>
    </row>
    <row r="2911" spans="1:13" x14ac:dyDescent="0.2">
      <c r="A2911" s="2">
        <v>45469</v>
      </c>
      <c r="B2911" s="3">
        <f t="shared" si="137"/>
        <v>2024</v>
      </c>
      <c r="C2911" t="str">
        <f t="shared" si="135"/>
        <v>2023-2024</v>
      </c>
      <c r="D2911" t="s">
        <v>147</v>
      </c>
      <c r="E2911" t="s">
        <v>64</v>
      </c>
      <c r="F2911" t="str">
        <f t="shared" si="136"/>
        <v>Victoria</v>
      </c>
      <c r="G2911" t="s">
        <v>45</v>
      </c>
      <c r="H2911">
        <v>3199</v>
      </c>
      <c r="I2911" t="s">
        <v>11</v>
      </c>
      <c r="J2911" t="s">
        <v>63</v>
      </c>
      <c r="K2911" t="s">
        <v>156</v>
      </c>
      <c r="L2911" t="s">
        <v>17</v>
      </c>
      <c r="M2911" s="5">
        <v>413.14</v>
      </c>
    </row>
    <row r="2912" spans="1:13" x14ac:dyDescent="0.2">
      <c r="A2912" s="2">
        <v>45526</v>
      </c>
      <c r="B2912" s="3">
        <f t="shared" si="137"/>
        <v>2025</v>
      </c>
      <c r="C2912" t="str">
        <f t="shared" si="135"/>
        <v>2024-2025</v>
      </c>
      <c r="D2912" t="s">
        <v>147</v>
      </c>
      <c r="E2912" t="s">
        <v>40</v>
      </c>
      <c r="F2912" t="str">
        <f t="shared" si="136"/>
        <v>New South Wales</v>
      </c>
      <c r="G2912" t="s">
        <v>10</v>
      </c>
      <c r="H2912">
        <v>2116</v>
      </c>
      <c r="I2912" t="s">
        <v>11</v>
      </c>
      <c r="J2912" t="s">
        <v>27</v>
      </c>
      <c r="K2912" t="s">
        <v>19</v>
      </c>
      <c r="L2912" t="s">
        <v>23</v>
      </c>
      <c r="M2912" s="5">
        <v>413.26000000000005</v>
      </c>
    </row>
    <row r="2913" spans="1:13" x14ac:dyDescent="0.2">
      <c r="A2913" s="2">
        <v>45320</v>
      </c>
      <c r="B2913" s="3">
        <f t="shared" si="137"/>
        <v>2024</v>
      </c>
      <c r="C2913" t="str">
        <f t="shared" si="135"/>
        <v>2023-2024</v>
      </c>
      <c r="D2913" t="s">
        <v>147</v>
      </c>
      <c r="E2913" t="s">
        <v>130</v>
      </c>
      <c r="F2913" t="str">
        <f t="shared" si="136"/>
        <v>South Australia</v>
      </c>
      <c r="G2913" t="s">
        <v>32</v>
      </c>
      <c r="H2913">
        <v>5290</v>
      </c>
      <c r="I2913" t="s">
        <v>11</v>
      </c>
      <c r="J2913" t="s">
        <v>38</v>
      </c>
      <c r="K2913" t="s">
        <v>149</v>
      </c>
      <c r="L2913" t="s">
        <v>15</v>
      </c>
      <c r="M2913" s="5">
        <v>413.48</v>
      </c>
    </row>
    <row r="2914" spans="1:13" x14ac:dyDescent="0.2">
      <c r="A2914" s="2">
        <v>45340</v>
      </c>
      <c r="B2914" s="3">
        <f t="shared" si="137"/>
        <v>2024</v>
      </c>
      <c r="C2914" t="str">
        <f t="shared" si="135"/>
        <v>2023-2024</v>
      </c>
      <c r="D2914" t="s">
        <v>148</v>
      </c>
      <c r="E2914" t="s">
        <v>118</v>
      </c>
      <c r="F2914" t="str">
        <f t="shared" si="136"/>
        <v>New South Wales</v>
      </c>
      <c r="G2914" t="s">
        <v>10</v>
      </c>
      <c r="H2914">
        <v>2158</v>
      </c>
      <c r="I2914" t="s">
        <v>11</v>
      </c>
      <c r="J2914" t="s">
        <v>27</v>
      </c>
      <c r="K2914" t="s">
        <v>152</v>
      </c>
      <c r="L2914" t="s">
        <v>13</v>
      </c>
      <c r="M2914" s="5">
        <v>414.34000000000003</v>
      </c>
    </row>
    <row r="2915" spans="1:13" x14ac:dyDescent="0.2">
      <c r="A2915" s="2">
        <v>45336</v>
      </c>
      <c r="B2915" s="3">
        <f t="shared" si="137"/>
        <v>2024</v>
      </c>
      <c r="C2915" t="str">
        <f t="shared" si="135"/>
        <v>2023-2024</v>
      </c>
      <c r="D2915" t="s">
        <v>147</v>
      </c>
      <c r="E2915" t="s">
        <v>144</v>
      </c>
      <c r="F2915" t="str">
        <f t="shared" si="136"/>
        <v>Queensland</v>
      </c>
      <c r="G2915" t="s">
        <v>35</v>
      </c>
      <c r="H2915">
        <v>4566</v>
      </c>
      <c r="I2915" t="s">
        <v>11</v>
      </c>
      <c r="J2915" t="s">
        <v>120</v>
      </c>
      <c r="K2915" t="s">
        <v>149</v>
      </c>
      <c r="L2915" t="s">
        <v>15</v>
      </c>
      <c r="M2915" s="5">
        <v>414.75</v>
      </c>
    </row>
    <row r="2916" spans="1:13" x14ac:dyDescent="0.2">
      <c r="A2916" s="2">
        <v>45054</v>
      </c>
      <c r="B2916" s="3">
        <f t="shared" si="137"/>
        <v>2023</v>
      </c>
      <c r="C2916" t="str">
        <f t="shared" si="135"/>
        <v>2022-2023</v>
      </c>
      <c r="D2916" t="s">
        <v>147</v>
      </c>
      <c r="E2916" t="s">
        <v>93</v>
      </c>
      <c r="F2916" t="str">
        <f t="shared" si="136"/>
        <v>Western Australia</v>
      </c>
      <c r="G2916" t="s">
        <v>48</v>
      </c>
      <c r="H2916">
        <v>6112</v>
      </c>
      <c r="I2916" t="s">
        <v>11</v>
      </c>
      <c r="J2916" t="s">
        <v>94</v>
      </c>
      <c r="K2916" t="s">
        <v>152</v>
      </c>
      <c r="L2916" t="s">
        <v>13</v>
      </c>
      <c r="M2916" s="5">
        <v>414.84</v>
      </c>
    </row>
    <row r="2917" spans="1:13" x14ac:dyDescent="0.2">
      <c r="A2917" s="2">
        <v>44954</v>
      </c>
      <c r="B2917" s="3">
        <f t="shared" si="137"/>
        <v>2023</v>
      </c>
      <c r="C2917" t="str">
        <f t="shared" si="135"/>
        <v>2022-2023</v>
      </c>
      <c r="D2917" t="s">
        <v>147</v>
      </c>
      <c r="E2917" t="s">
        <v>47</v>
      </c>
      <c r="F2917" t="str">
        <f t="shared" si="136"/>
        <v>Western Australia</v>
      </c>
      <c r="G2917" t="s">
        <v>48</v>
      </c>
      <c r="H2917">
        <v>6030</v>
      </c>
      <c r="I2917" t="s">
        <v>11</v>
      </c>
      <c r="J2917" t="s">
        <v>49</v>
      </c>
      <c r="K2917" t="s">
        <v>153</v>
      </c>
      <c r="L2917" t="s">
        <v>16</v>
      </c>
      <c r="M2917" s="5">
        <v>415.52</v>
      </c>
    </row>
    <row r="2918" spans="1:13" x14ac:dyDescent="0.2">
      <c r="A2918" s="2">
        <v>45539</v>
      </c>
      <c r="B2918" s="3">
        <f t="shared" si="137"/>
        <v>2025</v>
      </c>
      <c r="C2918" t="str">
        <f t="shared" si="135"/>
        <v>2024-2025</v>
      </c>
      <c r="D2918" t="s">
        <v>147</v>
      </c>
      <c r="E2918" t="s">
        <v>9</v>
      </c>
      <c r="F2918" t="str">
        <f t="shared" si="136"/>
        <v>New South Wales</v>
      </c>
      <c r="G2918" t="s">
        <v>10</v>
      </c>
      <c r="H2918">
        <v>2067</v>
      </c>
      <c r="I2918" t="s">
        <v>11</v>
      </c>
      <c r="J2918" t="s">
        <v>12</v>
      </c>
      <c r="K2918" t="s">
        <v>150</v>
      </c>
      <c r="L2918" t="s">
        <v>18</v>
      </c>
      <c r="M2918" s="5">
        <v>415.68</v>
      </c>
    </row>
    <row r="2919" spans="1:13" x14ac:dyDescent="0.2">
      <c r="A2919" s="2">
        <v>45082</v>
      </c>
      <c r="B2919" s="3">
        <f t="shared" si="137"/>
        <v>2023</v>
      </c>
      <c r="C2919" t="str">
        <f t="shared" si="135"/>
        <v>2022-2023</v>
      </c>
      <c r="D2919" t="s">
        <v>148</v>
      </c>
      <c r="E2919" t="s">
        <v>91</v>
      </c>
      <c r="F2919" t="str">
        <f t="shared" si="136"/>
        <v>Victoria</v>
      </c>
      <c r="G2919" t="s">
        <v>45</v>
      </c>
      <c r="H2919">
        <v>3690</v>
      </c>
      <c r="I2919" t="s">
        <v>11</v>
      </c>
      <c r="J2919" t="s">
        <v>55</v>
      </c>
      <c r="K2919" t="s">
        <v>153</v>
      </c>
      <c r="L2919" t="s">
        <v>16</v>
      </c>
      <c r="M2919" s="5">
        <v>415.96000000000004</v>
      </c>
    </row>
    <row r="2920" spans="1:13" x14ac:dyDescent="0.2">
      <c r="A2920" s="2">
        <v>45366</v>
      </c>
      <c r="B2920" s="3">
        <f t="shared" si="137"/>
        <v>2024</v>
      </c>
      <c r="C2920" t="str">
        <f t="shared" si="135"/>
        <v>2023-2024</v>
      </c>
      <c r="D2920" t="s">
        <v>148</v>
      </c>
      <c r="E2920" t="s">
        <v>135</v>
      </c>
      <c r="F2920" t="str">
        <f t="shared" si="136"/>
        <v>Victoria</v>
      </c>
      <c r="G2920" t="s">
        <v>45</v>
      </c>
      <c r="H2920">
        <v>3550</v>
      </c>
      <c r="I2920" t="s">
        <v>11</v>
      </c>
      <c r="J2920" t="s">
        <v>60</v>
      </c>
      <c r="K2920" t="s">
        <v>156</v>
      </c>
      <c r="L2920" t="s">
        <v>17</v>
      </c>
      <c r="M2920" s="5">
        <v>417.07000000000005</v>
      </c>
    </row>
    <row r="2921" spans="1:13" x14ac:dyDescent="0.2">
      <c r="A2921" s="2">
        <v>45220</v>
      </c>
      <c r="B2921" s="3">
        <f t="shared" si="137"/>
        <v>2024</v>
      </c>
      <c r="C2921" t="str">
        <f t="shared" si="135"/>
        <v>2023-2024</v>
      </c>
      <c r="D2921" t="s">
        <v>147</v>
      </c>
      <c r="E2921" t="s">
        <v>101</v>
      </c>
      <c r="F2921" t="str">
        <f t="shared" si="136"/>
        <v>Victoria</v>
      </c>
      <c r="G2921" t="s">
        <v>45</v>
      </c>
      <c r="H2921">
        <v>3131</v>
      </c>
      <c r="I2921" t="s">
        <v>11</v>
      </c>
      <c r="J2921" t="s">
        <v>63</v>
      </c>
      <c r="K2921" t="s">
        <v>151</v>
      </c>
      <c r="L2921" t="s">
        <v>21</v>
      </c>
      <c r="M2921" s="5">
        <v>417.98</v>
      </c>
    </row>
    <row r="2922" spans="1:13" x14ac:dyDescent="0.2">
      <c r="A2922" s="2">
        <v>45227</v>
      </c>
      <c r="B2922" s="3">
        <f t="shared" si="137"/>
        <v>2024</v>
      </c>
      <c r="C2922" t="str">
        <f t="shared" si="135"/>
        <v>2023-2024</v>
      </c>
      <c r="D2922" t="s">
        <v>147</v>
      </c>
      <c r="E2922" t="s">
        <v>138</v>
      </c>
      <c r="F2922" t="str">
        <f t="shared" si="136"/>
        <v>Queensland</v>
      </c>
      <c r="G2922" t="s">
        <v>35</v>
      </c>
      <c r="H2922">
        <v>4558</v>
      </c>
      <c r="I2922" t="s">
        <v>11</v>
      </c>
      <c r="J2922" t="s">
        <v>120</v>
      </c>
      <c r="K2922" t="s">
        <v>156</v>
      </c>
      <c r="L2922" t="s">
        <v>17</v>
      </c>
      <c r="M2922" s="5">
        <v>418.53999999999996</v>
      </c>
    </row>
    <row r="2923" spans="1:13" x14ac:dyDescent="0.2">
      <c r="A2923" s="2">
        <v>45249</v>
      </c>
      <c r="B2923" s="3">
        <f t="shared" si="137"/>
        <v>2024</v>
      </c>
      <c r="C2923" t="str">
        <f t="shared" si="135"/>
        <v>2023-2024</v>
      </c>
      <c r="D2923" t="s">
        <v>147</v>
      </c>
      <c r="E2923" t="s">
        <v>114</v>
      </c>
      <c r="F2923" t="str">
        <f t="shared" si="136"/>
        <v>Victoria</v>
      </c>
      <c r="G2923" t="s">
        <v>45</v>
      </c>
      <c r="H2923">
        <v>3551</v>
      </c>
      <c r="I2923" t="s">
        <v>11</v>
      </c>
      <c r="J2923" t="s">
        <v>60</v>
      </c>
      <c r="K2923" t="s">
        <v>154</v>
      </c>
      <c r="L2923" t="s">
        <v>14</v>
      </c>
      <c r="M2923" s="5">
        <v>419.26000000000005</v>
      </c>
    </row>
    <row r="2924" spans="1:13" x14ac:dyDescent="0.2">
      <c r="A2924" s="2">
        <v>45062</v>
      </c>
      <c r="B2924" s="3">
        <f t="shared" si="137"/>
        <v>2023</v>
      </c>
      <c r="C2924" t="str">
        <f t="shared" si="135"/>
        <v>2022-2023</v>
      </c>
      <c r="D2924" t="s">
        <v>147</v>
      </c>
      <c r="E2924" t="s">
        <v>92</v>
      </c>
      <c r="F2924" t="str">
        <f t="shared" si="136"/>
        <v>Queensland</v>
      </c>
      <c r="G2924" t="s">
        <v>35</v>
      </c>
      <c r="H2924">
        <v>4068</v>
      </c>
      <c r="I2924" t="s">
        <v>11</v>
      </c>
      <c r="J2924" t="s">
        <v>43</v>
      </c>
      <c r="K2924" t="s">
        <v>149</v>
      </c>
      <c r="L2924" t="s">
        <v>15</v>
      </c>
      <c r="M2924" s="5">
        <v>419.45</v>
      </c>
    </row>
    <row r="2925" spans="1:13" x14ac:dyDescent="0.2">
      <c r="A2925" s="2">
        <v>45385</v>
      </c>
      <c r="B2925" s="3">
        <f t="shared" si="137"/>
        <v>2024</v>
      </c>
      <c r="C2925" t="str">
        <f t="shared" si="135"/>
        <v>2023-2024</v>
      </c>
      <c r="D2925" t="s">
        <v>147</v>
      </c>
      <c r="E2925" t="s">
        <v>44</v>
      </c>
      <c r="F2925" t="str">
        <f t="shared" si="136"/>
        <v>Victoria</v>
      </c>
      <c r="G2925" t="s">
        <v>45</v>
      </c>
      <c r="H2925">
        <v>3066</v>
      </c>
      <c r="I2925" t="s">
        <v>11</v>
      </c>
      <c r="J2925" t="s">
        <v>46</v>
      </c>
      <c r="K2925" t="s">
        <v>154</v>
      </c>
      <c r="L2925" t="s">
        <v>14</v>
      </c>
      <c r="M2925" s="5">
        <v>419.62</v>
      </c>
    </row>
    <row r="2926" spans="1:13" x14ac:dyDescent="0.2">
      <c r="A2926" s="2">
        <v>45647</v>
      </c>
      <c r="B2926" s="3">
        <f t="shared" si="137"/>
        <v>2025</v>
      </c>
      <c r="C2926" t="str">
        <f t="shared" si="135"/>
        <v>2024-2025</v>
      </c>
      <c r="D2926" t="s">
        <v>148</v>
      </c>
      <c r="E2926" t="s">
        <v>110</v>
      </c>
      <c r="F2926" t="str">
        <f t="shared" si="136"/>
        <v>Queensland</v>
      </c>
      <c r="G2926" t="s">
        <v>35</v>
      </c>
      <c r="H2926">
        <v>4680</v>
      </c>
      <c r="I2926" t="s">
        <v>11</v>
      </c>
      <c r="J2926" t="s">
        <v>51</v>
      </c>
      <c r="K2926" t="s">
        <v>19</v>
      </c>
      <c r="L2926" t="s">
        <v>23</v>
      </c>
      <c r="M2926" s="5">
        <v>420.28</v>
      </c>
    </row>
    <row r="2927" spans="1:13" x14ac:dyDescent="0.2">
      <c r="A2927" s="2">
        <v>45492</v>
      </c>
      <c r="B2927" s="3">
        <f t="shared" si="137"/>
        <v>2025</v>
      </c>
      <c r="C2927" t="str">
        <f t="shared" si="135"/>
        <v>2024-2025</v>
      </c>
      <c r="D2927" t="s">
        <v>147</v>
      </c>
      <c r="E2927" t="s">
        <v>83</v>
      </c>
      <c r="F2927" t="str">
        <f t="shared" si="136"/>
        <v>New South Wales</v>
      </c>
      <c r="G2927" t="s">
        <v>10</v>
      </c>
      <c r="H2927">
        <v>2750</v>
      </c>
      <c r="I2927" t="s">
        <v>11</v>
      </c>
      <c r="J2927" t="s">
        <v>25</v>
      </c>
      <c r="K2927" t="s">
        <v>152</v>
      </c>
      <c r="L2927" t="s">
        <v>13</v>
      </c>
      <c r="M2927" s="5">
        <v>420.39</v>
      </c>
    </row>
    <row r="2928" spans="1:13" x14ac:dyDescent="0.2">
      <c r="A2928" s="2">
        <v>45446</v>
      </c>
      <c r="B2928" s="3">
        <f t="shared" si="137"/>
        <v>2024</v>
      </c>
      <c r="C2928" t="str">
        <f t="shared" si="135"/>
        <v>2023-2024</v>
      </c>
      <c r="D2928" t="s">
        <v>147</v>
      </c>
      <c r="E2928" t="s">
        <v>139</v>
      </c>
      <c r="F2928" t="str">
        <f t="shared" si="136"/>
        <v>New South Wales</v>
      </c>
      <c r="G2928" t="s">
        <v>10</v>
      </c>
      <c r="H2928">
        <v>2020</v>
      </c>
      <c r="I2928" t="s">
        <v>11</v>
      </c>
      <c r="J2928" t="s">
        <v>12</v>
      </c>
      <c r="K2928" t="s">
        <v>154</v>
      </c>
      <c r="L2928" t="s">
        <v>14</v>
      </c>
      <c r="M2928" s="5">
        <v>420.66</v>
      </c>
    </row>
    <row r="2929" spans="1:13" x14ac:dyDescent="0.2">
      <c r="A2929" s="2">
        <v>45622</v>
      </c>
      <c r="B2929" s="3">
        <f t="shared" si="137"/>
        <v>2025</v>
      </c>
      <c r="C2929" t="str">
        <f t="shared" si="135"/>
        <v>2024-2025</v>
      </c>
      <c r="D2929" t="s">
        <v>147</v>
      </c>
      <c r="E2929" t="s">
        <v>138</v>
      </c>
      <c r="F2929" t="str">
        <f t="shared" si="136"/>
        <v>Queensland</v>
      </c>
      <c r="G2929" t="s">
        <v>35</v>
      </c>
      <c r="H2929">
        <v>4558</v>
      </c>
      <c r="I2929" t="s">
        <v>11</v>
      </c>
      <c r="J2929" t="s">
        <v>120</v>
      </c>
      <c r="K2929" t="s">
        <v>149</v>
      </c>
      <c r="L2929" t="s">
        <v>15</v>
      </c>
      <c r="M2929" s="5">
        <v>421.01000000000005</v>
      </c>
    </row>
    <row r="2930" spans="1:13" x14ac:dyDescent="0.2">
      <c r="A2930" s="2">
        <v>45388</v>
      </c>
      <c r="B2930" s="3">
        <f t="shared" si="137"/>
        <v>2024</v>
      </c>
      <c r="C2930" t="str">
        <f t="shared" si="135"/>
        <v>2023-2024</v>
      </c>
      <c r="D2930" t="s">
        <v>148</v>
      </c>
      <c r="E2930" t="s">
        <v>110</v>
      </c>
      <c r="F2930" t="str">
        <f t="shared" si="136"/>
        <v>Queensland</v>
      </c>
      <c r="G2930" t="s">
        <v>35</v>
      </c>
      <c r="H2930">
        <v>4680</v>
      </c>
      <c r="I2930" t="s">
        <v>11</v>
      </c>
      <c r="J2930" t="s">
        <v>51</v>
      </c>
      <c r="K2930" t="s">
        <v>152</v>
      </c>
      <c r="L2930" t="s">
        <v>13</v>
      </c>
      <c r="M2930" s="5">
        <v>421.9</v>
      </c>
    </row>
    <row r="2931" spans="1:13" x14ac:dyDescent="0.2">
      <c r="A2931" s="2">
        <v>45045</v>
      </c>
      <c r="B2931" s="3">
        <f t="shared" si="137"/>
        <v>2023</v>
      </c>
      <c r="C2931" t="str">
        <f t="shared" si="135"/>
        <v>2022-2023</v>
      </c>
      <c r="D2931" t="s">
        <v>147</v>
      </c>
      <c r="E2931" t="s">
        <v>114</v>
      </c>
      <c r="F2931" t="str">
        <f t="shared" si="136"/>
        <v>Victoria</v>
      </c>
      <c r="G2931" t="s">
        <v>45</v>
      </c>
      <c r="H2931">
        <v>3551</v>
      </c>
      <c r="I2931" t="s">
        <v>11</v>
      </c>
      <c r="J2931" t="s">
        <v>60</v>
      </c>
      <c r="K2931" t="s">
        <v>150</v>
      </c>
      <c r="L2931" t="s">
        <v>18</v>
      </c>
      <c r="M2931" s="5">
        <v>422.3</v>
      </c>
    </row>
    <row r="2932" spans="1:13" x14ac:dyDescent="0.2">
      <c r="A2932" s="2">
        <v>45621</v>
      </c>
      <c r="B2932" s="3">
        <f t="shared" si="137"/>
        <v>2025</v>
      </c>
      <c r="C2932" t="str">
        <f t="shared" si="135"/>
        <v>2024-2025</v>
      </c>
      <c r="D2932" t="s">
        <v>147</v>
      </c>
      <c r="E2932" t="s">
        <v>24</v>
      </c>
      <c r="F2932" t="str">
        <f t="shared" si="136"/>
        <v>New South Wales</v>
      </c>
      <c r="G2932" t="s">
        <v>10</v>
      </c>
      <c r="H2932">
        <v>2795</v>
      </c>
      <c r="I2932" t="s">
        <v>11</v>
      </c>
      <c r="J2932" t="s">
        <v>25</v>
      </c>
      <c r="K2932" t="s">
        <v>19</v>
      </c>
      <c r="L2932" t="s">
        <v>23</v>
      </c>
      <c r="M2932" s="5">
        <v>422.37</v>
      </c>
    </row>
    <row r="2933" spans="1:13" x14ac:dyDescent="0.2">
      <c r="A2933" s="2">
        <v>45129</v>
      </c>
      <c r="B2933" s="3">
        <f t="shared" si="137"/>
        <v>2024</v>
      </c>
      <c r="C2933" t="str">
        <f t="shared" si="135"/>
        <v>2023-2024</v>
      </c>
      <c r="D2933" t="s">
        <v>148</v>
      </c>
      <c r="E2933" t="s">
        <v>88</v>
      </c>
      <c r="F2933" t="str">
        <f t="shared" si="136"/>
        <v>South Australia</v>
      </c>
      <c r="G2933" t="s">
        <v>32</v>
      </c>
      <c r="H2933">
        <v>5011</v>
      </c>
      <c r="I2933" t="s">
        <v>11</v>
      </c>
      <c r="J2933" t="s">
        <v>33</v>
      </c>
      <c r="K2933" t="s">
        <v>155</v>
      </c>
      <c r="L2933" t="s">
        <v>20</v>
      </c>
      <c r="M2933" s="5">
        <v>422.74</v>
      </c>
    </row>
    <row r="2934" spans="1:13" x14ac:dyDescent="0.2">
      <c r="A2934" s="2">
        <v>45111</v>
      </c>
      <c r="B2934" s="3">
        <f t="shared" si="137"/>
        <v>2024</v>
      </c>
      <c r="C2934" t="str">
        <f t="shared" si="135"/>
        <v>2023-2024</v>
      </c>
      <c r="D2934" t="s">
        <v>147</v>
      </c>
      <c r="E2934" t="s">
        <v>41</v>
      </c>
      <c r="F2934" t="str">
        <f t="shared" si="136"/>
        <v>New South Wales</v>
      </c>
      <c r="G2934" t="s">
        <v>10</v>
      </c>
      <c r="H2934">
        <v>2830</v>
      </c>
      <c r="I2934" t="s">
        <v>11</v>
      </c>
      <c r="J2934" t="s">
        <v>25</v>
      </c>
      <c r="K2934" t="s">
        <v>149</v>
      </c>
      <c r="L2934" t="s">
        <v>15</v>
      </c>
      <c r="M2934" s="5">
        <v>423.90999999999997</v>
      </c>
    </row>
    <row r="2935" spans="1:13" x14ac:dyDescent="0.2">
      <c r="A2935" s="2">
        <v>45086</v>
      </c>
      <c r="B2935" s="3">
        <f t="shared" si="137"/>
        <v>2023</v>
      </c>
      <c r="C2935" t="str">
        <f t="shared" si="135"/>
        <v>2022-2023</v>
      </c>
      <c r="D2935" t="s">
        <v>148</v>
      </c>
      <c r="E2935" t="s">
        <v>50</v>
      </c>
      <c r="F2935" t="str">
        <f t="shared" si="136"/>
        <v>Queensland</v>
      </c>
      <c r="G2935" t="s">
        <v>35</v>
      </c>
      <c r="H2935">
        <v>4703</v>
      </c>
      <c r="I2935" t="s">
        <v>11</v>
      </c>
      <c r="J2935" t="s">
        <v>51</v>
      </c>
      <c r="K2935" t="s">
        <v>150</v>
      </c>
      <c r="L2935" t="s">
        <v>18</v>
      </c>
      <c r="M2935" s="5">
        <v>425.11</v>
      </c>
    </row>
    <row r="2936" spans="1:13" x14ac:dyDescent="0.2">
      <c r="A2936" s="2">
        <v>44940</v>
      </c>
      <c r="B2936" s="3">
        <f t="shared" si="137"/>
        <v>2023</v>
      </c>
      <c r="C2936" t="str">
        <f t="shared" si="135"/>
        <v>2022-2023</v>
      </c>
      <c r="D2936" t="s">
        <v>147</v>
      </c>
      <c r="E2936" t="s">
        <v>107</v>
      </c>
      <c r="F2936" t="str">
        <f t="shared" si="136"/>
        <v>Queensland</v>
      </c>
      <c r="G2936" t="s">
        <v>35</v>
      </c>
      <c r="H2936">
        <v>4220</v>
      </c>
      <c r="I2936" t="s">
        <v>11</v>
      </c>
      <c r="J2936" t="s">
        <v>104</v>
      </c>
      <c r="K2936" t="s">
        <v>150</v>
      </c>
      <c r="L2936" t="s">
        <v>18</v>
      </c>
      <c r="M2936" s="5">
        <v>425.46999999999997</v>
      </c>
    </row>
    <row r="2937" spans="1:13" x14ac:dyDescent="0.2">
      <c r="A2937" s="2">
        <v>45500</v>
      </c>
      <c r="B2937" s="3">
        <f t="shared" si="137"/>
        <v>2025</v>
      </c>
      <c r="C2937" t="str">
        <f t="shared" si="135"/>
        <v>2024-2025</v>
      </c>
      <c r="D2937" t="s">
        <v>147</v>
      </c>
      <c r="E2937" t="s">
        <v>72</v>
      </c>
      <c r="F2937" t="str">
        <f t="shared" si="136"/>
        <v>Western Australia</v>
      </c>
      <c r="G2937" t="s">
        <v>48</v>
      </c>
      <c r="H2937">
        <v>6010</v>
      </c>
      <c r="I2937" t="s">
        <v>11</v>
      </c>
      <c r="J2937" t="s">
        <v>49</v>
      </c>
      <c r="K2937" t="s">
        <v>152</v>
      </c>
      <c r="L2937" t="s">
        <v>13</v>
      </c>
      <c r="M2937" s="5">
        <v>425.74</v>
      </c>
    </row>
    <row r="2938" spans="1:13" x14ac:dyDescent="0.2">
      <c r="A2938" s="2">
        <v>45042</v>
      </c>
      <c r="B2938" s="3">
        <f t="shared" si="137"/>
        <v>2023</v>
      </c>
      <c r="C2938" t="str">
        <f t="shared" si="135"/>
        <v>2022-2023</v>
      </c>
      <c r="D2938" t="s">
        <v>148</v>
      </c>
      <c r="E2938" t="s">
        <v>89</v>
      </c>
      <c r="F2938" t="str">
        <f t="shared" si="136"/>
        <v>Queensland</v>
      </c>
      <c r="G2938" t="s">
        <v>35</v>
      </c>
      <c r="H2938">
        <v>4655</v>
      </c>
      <c r="I2938" t="s">
        <v>11</v>
      </c>
      <c r="J2938" t="s">
        <v>51</v>
      </c>
      <c r="K2938" t="s">
        <v>152</v>
      </c>
      <c r="L2938" t="s">
        <v>13</v>
      </c>
      <c r="M2938" s="5">
        <v>425.76999999999992</v>
      </c>
    </row>
    <row r="2939" spans="1:13" x14ac:dyDescent="0.2">
      <c r="A2939" s="2">
        <v>44964</v>
      </c>
      <c r="B2939" s="3">
        <f t="shared" si="137"/>
        <v>2023</v>
      </c>
      <c r="C2939" t="str">
        <f t="shared" si="135"/>
        <v>2022-2023</v>
      </c>
      <c r="D2939" t="s">
        <v>147</v>
      </c>
      <c r="E2939" t="s">
        <v>59</v>
      </c>
      <c r="F2939" t="str">
        <f t="shared" si="136"/>
        <v>Victoria</v>
      </c>
      <c r="G2939" t="s">
        <v>45</v>
      </c>
      <c r="H2939">
        <v>3280</v>
      </c>
      <c r="I2939" t="s">
        <v>11</v>
      </c>
      <c r="J2939" t="s">
        <v>60</v>
      </c>
      <c r="K2939" t="s">
        <v>155</v>
      </c>
      <c r="L2939" t="s">
        <v>20</v>
      </c>
      <c r="M2939" s="5">
        <v>427.52000000000004</v>
      </c>
    </row>
    <row r="2940" spans="1:13" x14ac:dyDescent="0.2">
      <c r="A2940" s="2">
        <v>45118</v>
      </c>
      <c r="B2940" s="3">
        <f t="shared" si="137"/>
        <v>2024</v>
      </c>
      <c r="C2940" t="str">
        <f t="shared" si="135"/>
        <v>2023-2024</v>
      </c>
      <c r="D2940" t="s">
        <v>147</v>
      </c>
      <c r="E2940" t="s">
        <v>122</v>
      </c>
      <c r="F2940" t="str">
        <f t="shared" si="136"/>
        <v>New South Wales</v>
      </c>
      <c r="G2940" t="s">
        <v>10</v>
      </c>
      <c r="H2940">
        <v>2650</v>
      </c>
      <c r="I2940" t="s">
        <v>11</v>
      </c>
      <c r="J2940" t="s">
        <v>25</v>
      </c>
      <c r="K2940" t="s">
        <v>151</v>
      </c>
      <c r="L2940" t="s">
        <v>21</v>
      </c>
      <c r="M2940" s="5">
        <v>427.56000000000006</v>
      </c>
    </row>
    <row r="2941" spans="1:13" x14ac:dyDescent="0.2">
      <c r="A2941" s="2">
        <v>45159</v>
      </c>
      <c r="B2941" s="3">
        <f t="shared" si="137"/>
        <v>2024</v>
      </c>
      <c r="C2941" t="str">
        <f t="shared" si="135"/>
        <v>2023-2024</v>
      </c>
      <c r="D2941" t="s">
        <v>147</v>
      </c>
      <c r="E2941" t="s">
        <v>72</v>
      </c>
      <c r="F2941" t="str">
        <f t="shared" si="136"/>
        <v>Western Australia</v>
      </c>
      <c r="G2941" t="s">
        <v>48</v>
      </c>
      <c r="H2941">
        <v>6010</v>
      </c>
      <c r="I2941" t="s">
        <v>11</v>
      </c>
      <c r="J2941" t="s">
        <v>49</v>
      </c>
      <c r="K2941" t="s">
        <v>150</v>
      </c>
      <c r="L2941" t="s">
        <v>18</v>
      </c>
      <c r="M2941" s="5">
        <v>427.57</v>
      </c>
    </row>
    <row r="2942" spans="1:13" x14ac:dyDescent="0.2">
      <c r="A2942" s="2">
        <v>45248</v>
      </c>
      <c r="B2942" s="3">
        <f t="shared" si="137"/>
        <v>2024</v>
      </c>
      <c r="C2942" t="str">
        <f t="shared" si="135"/>
        <v>2023-2024</v>
      </c>
      <c r="D2942" t="s">
        <v>147</v>
      </c>
      <c r="E2942" t="s">
        <v>92</v>
      </c>
      <c r="F2942" t="str">
        <f t="shared" si="136"/>
        <v>Queensland</v>
      </c>
      <c r="G2942" t="s">
        <v>35</v>
      </c>
      <c r="H2942">
        <v>4068</v>
      </c>
      <c r="I2942" t="s">
        <v>11</v>
      </c>
      <c r="J2942" t="s">
        <v>43</v>
      </c>
      <c r="K2942" t="s">
        <v>155</v>
      </c>
      <c r="L2942" t="s">
        <v>20</v>
      </c>
      <c r="M2942" s="5">
        <v>427.82999999999993</v>
      </c>
    </row>
    <row r="2943" spans="1:13" x14ac:dyDescent="0.2">
      <c r="A2943" s="2">
        <v>44979</v>
      </c>
      <c r="B2943" s="3">
        <f t="shared" si="137"/>
        <v>2023</v>
      </c>
      <c r="C2943" t="str">
        <f t="shared" si="135"/>
        <v>2022-2023</v>
      </c>
      <c r="D2943" t="s">
        <v>147</v>
      </c>
      <c r="E2943" t="s">
        <v>137</v>
      </c>
      <c r="F2943" t="str">
        <f t="shared" si="136"/>
        <v>New South Wales</v>
      </c>
      <c r="G2943" t="s">
        <v>10</v>
      </c>
      <c r="H2943">
        <v>2031</v>
      </c>
      <c r="I2943" t="s">
        <v>11</v>
      </c>
      <c r="J2943" t="s">
        <v>12</v>
      </c>
      <c r="K2943" t="s">
        <v>152</v>
      </c>
      <c r="L2943" t="s">
        <v>13</v>
      </c>
      <c r="M2943" s="5">
        <v>428.13999999999993</v>
      </c>
    </row>
    <row r="2944" spans="1:13" x14ac:dyDescent="0.2">
      <c r="A2944" s="2">
        <v>44949</v>
      </c>
      <c r="B2944" s="3">
        <f t="shared" si="137"/>
        <v>2023</v>
      </c>
      <c r="C2944" t="str">
        <f t="shared" si="135"/>
        <v>2022-2023</v>
      </c>
      <c r="D2944" t="s">
        <v>147</v>
      </c>
      <c r="E2944" t="s">
        <v>109</v>
      </c>
      <c r="F2944" t="str">
        <f t="shared" si="136"/>
        <v>New South Wales</v>
      </c>
      <c r="G2944" t="s">
        <v>10</v>
      </c>
      <c r="H2944">
        <v>2480</v>
      </c>
      <c r="I2944" t="s">
        <v>11</v>
      </c>
      <c r="J2944" t="s">
        <v>68</v>
      </c>
      <c r="K2944" t="s">
        <v>154</v>
      </c>
      <c r="L2944" t="s">
        <v>14</v>
      </c>
      <c r="M2944" s="5">
        <v>428.18</v>
      </c>
    </row>
    <row r="2945" spans="1:13" x14ac:dyDescent="0.2">
      <c r="A2945" s="2">
        <v>45029</v>
      </c>
      <c r="B2945" s="3">
        <f t="shared" si="137"/>
        <v>2023</v>
      </c>
      <c r="C2945" t="str">
        <f t="shared" si="135"/>
        <v>2022-2023</v>
      </c>
      <c r="D2945" t="s">
        <v>147</v>
      </c>
      <c r="E2945" t="s">
        <v>44</v>
      </c>
      <c r="F2945" t="str">
        <f t="shared" si="136"/>
        <v>Victoria</v>
      </c>
      <c r="G2945" t="s">
        <v>45</v>
      </c>
      <c r="H2945">
        <v>3066</v>
      </c>
      <c r="I2945" t="s">
        <v>11</v>
      </c>
      <c r="J2945" t="s">
        <v>46</v>
      </c>
      <c r="K2945" t="s">
        <v>157</v>
      </c>
      <c r="L2945" t="s">
        <v>22</v>
      </c>
      <c r="M2945" s="5">
        <v>428.30999999999995</v>
      </c>
    </row>
    <row r="2946" spans="1:13" x14ac:dyDescent="0.2">
      <c r="A2946" s="2">
        <v>45631</v>
      </c>
      <c r="B2946" s="3">
        <f t="shared" si="137"/>
        <v>2025</v>
      </c>
      <c r="C2946" t="str">
        <f t="shared" ref="C2946:C3009" si="138">IF(MONTH(A2946) &gt;= 7, YEAR(A2946) &amp; "-" &amp; YEAR(A2946) + 1, YEAR(A2946) - 1 &amp; "-" &amp; YEAR(A2946))</f>
        <v>2024-2025</v>
      </c>
      <c r="D2946" t="s">
        <v>147</v>
      </c>
      <c r="E2946" t="s">
        <v>97</v>
      </c>
      <c r="F2946" t="str">
        <f t="shared" ref="F2946:F3009" si="139">IF(G2946="WA","Western Australia",
IF(G2946="NSW","New South Wales",
IF(G2946="QLD","Queensland",
IF(G2946="VIC","Victoria",
IF(G2946="TAS","Tasmania",
IF(G2946="SA","South Australia",
IF(G2946="NT","Northern Territory",
IF(G2946="ACT","Australian Capital Territory",G2946))))))))</f>
        <v>Tasmania</v>
      </c>
      <c r="G2946" t="s">
        <v>70</v>
      </c>
      <c r="H2946">
        <v>7250</v>
      </c>
      <c r="I2946" t="s">
        <v>11</v>
      </c>
      <c r="J2946" t="s">
        <v>71</v>
      </c>
      <c r="K2946" t="s">
        <v>154</v>
      </c>
      <c r="L2946" t="s">
        <v>14</v>
      </c>
      <c r="M2946" s="5">
        <v>428.57</v>
      </c>
    </row>
    <row r="2947" spans="1:13" x14ac:dyDescent="0.2">
      <c r="A2947" s="2">
        <v>44994</v>
      </c>
      <c r="B2947" s="3">
        <f t="shared" ref="B2947:B3010" si="140">IF(MONTH(A2947)&gt;=7,YEAR(A2947)+1,YEAR(A2947))</f>
        <v>2023</v>
      </c>
      <c r="C2947" t="str">
        <f t="shared" si="138"/>
        <v>2022-2023</v>
      </c>
      <c r="D2947" t="s">
        <v>147</v>
      </c>
      <c r="E2947" t="s">
        <v>133</v>
      </c>
      <c r="F2947" t="str">
        <f t="shared" si="139"/>
        <v>Queensland</v>
      </c>
      <c r="G2947" t="s">
        <v>35</v>
      </c>
      <c r="H2947">
        <v>4305</v>
      </c>
      <c r="I2947" t="s">
        <v>11</v>
      </c>
      <c r="J2947" t="s">
        <v>104</v>
      </c>
      <c r="K2947" t="s">
        <v>155</v>
      </c>
      <c r="L2947" t="s">
        <v>20</v>
      </c>
      <c r="M2947" s="5">
        <v>428.84</v>
      </c>
    </row>
    <row r="2948" spans="1:13" x14ac:dyDescent="0.2">
      <c r="A2948" s="2">
        <v>45078</v>
      </c>
      <c r="B2948" s="3">
        <f t="shared" si="140"/>
        <v>2023</v>
      </c>
      <c r="C2948" t="str">
        <f t="shared" si="138"/>
        <v>2022-2023</v>
      </c>
      <c r="D2948" t="s">
        <v>148</v>
      </c>
      <c r="E2948" t="s">
        <v>28</v>
      </c>
      <c r="F2948" t="str">
        <f t="shared" si="139"/>
        <v>Northern Territory</v>
      </c>
      <c r="G2948" t="s">
        <v>29</v>
      </c>
      <c r="H2948">
        <v>800</v>
      </c>
      <c r="I2948" t="s">
        <v>11</v>
      </c>
      <c r="J2948" t="s">
        <v>30</v>
      </c>
      <c r="K2948" t="s">
        <v>149</v>
      </c>
      <c r="L2948" t="s">
        <v>15</v>
      </c>
      <c r="M2948" s="5">
        <v>429.02</v>
      </c>
    </row>
    <row r="2949" spans="1:13" x14ac:dyDescent="0.2">
      <c r="A2949" s="2">
        <v>45516</v>
      </c>
      <c r="B2949" s="3">
        <f t="shared" si="140"/>
        <v>2025</v>
      </c>
      <c r="C2949" t="str">
        <f t="shared" si="138"/>
        <v>2024-2025</v>
      </c>
      <c r="D2949" t="s">
        <v>147</v>
      </c>
      <c r="E2949" t="s">
        <v>26</v>
      </c>
      <c r="F2949" t="str">
        <f t="shared" si="139"/>
        <v>New South Wales</v>
      </c>
      <c r="G2949" t="s">
        <v>10</v>
      </c>
      <c r="H2949">
        <v>2141</v>
      </c>
      <c r="I2949" t="s">
        <v>11</v>
      </c>
      <c r="J2949" t="s">
        <v>27</v>
      </c>
      <c r="K2949" t="s">
        <v>19</v>
      </c>
      <c r="L2949" t="s">
        <v>23</v>
      </c>
      <c r="M2949" s="5">
        <v>429.35</v>
      </c>
    </row>
    <row r="2950" spans="1:13" x14ac:dyDescent="0.2">
      <c r="A2950" s="2">
        <v>45152</v>
      </c>
      <c r="B2950" s="3">
        <f t="shared" si="140"/>
        <v>2024</v>
      </c>
      <c r="C2950" t="str">
        <f t="shared" si="138"/>
        <v>2023-2024</v>
      </c>
      <c r="D2950" t="s">
        <v>147</v>
      </c>
      <c r="E2950" t="s">
        <v>62</v>
      </c>
      <c r="F2950" t="str">
        <f t="shared" si="139"/>
        <v>Victoria</v>
      </c>
      <c r="G2950" t="s">
        <v>45</v>
      </c>
      <c r="H2950">
        <v>3134</v>
      </c>
      <c r="I2950" t="s">
        <v>11</v>
      </c>
      <c r="J2950" t="s">
        <v>63</v>
      </c>
      <c r="K2950" t="s">
        <v>150</v>
      </c>
      <c r="L2950" t="s">
        <v>18</v>
      </c>
      <c r="M2950" s="5">
        <v>430.63</v>
      </c>
    </row>
    <row r="2951" spans="1:13" x14ac:dyDescent="0.2">
      <c r="A2951" s="2">
        <v>45275</v>
      </c>
      <c r="B2951" s="3">
        <f t="shared" si="140"/>
        <v>2024</v>
      </c>
      <c r="C2951" t="str">
        <f t="shared" si="138"/>
        <v>2023-2024</v>
      </c>
      <c r="D2951" t="s">
        <v>147</v>
      </c>
      <c r="E2951" t="s">
        <v>93</v>
      </c>
      <c r="F2951" t="str">
        <f t="shared" si="139"/>
        <v>Western Australia</v>
      </c>
      <c r="G2951" t="s">
        <v>48</v>
      </c>
      <c r="H2951">
        <v>6112</v>
      </c>
      <c r="I2951" t="s">
        <v>11</v>
      </c>
      <c r="J2951" t="s">
        <v>94</v>
      </c>
      <c r="K2951" t="s">
        <v>151</v>
      </c>
      <c r="L2951" t="s">
        <v>21</v>
      </c>
      <c r="M2951" s="5">
        <v>430.81000000000006</v>
      </c>
    </row>
    <row r="2952" spans="1:13" x14ac:dyDescent="0.2">
      <c r="A2952" s="2">
        <v>45076</v>
      </c>
      <c r="B2952" s="3">
        <f t="shared" si="140"/>
        <v>2023</v>
      </c>
      <c r="C2952" t="str">
        <f t="shared" si="138"/>
        <v>2022-2023</v>
      </c>
      <c r="D2952" t="s">
        <v>147</v>
      </c>
      <c r="E2952" t="s">
        <v>123</v>
      </c>
      <c r="F2952" t="str">
        <f t="shared" si="139"/>
        <v>Western Australia</v>
      </c>
      <c r="G2952" t="s">
        <v>48</v>
      </c>
      <c r="H2952">
        <v>6109</v>
      </c>
      <c r="I2952" t="s">
        <v>11</v>
      </c>
      <c r="J2952" t="s">
        <v>94</v>
      </c>
      <c r="K2952" t="s">
        <v>149</v>
      </c>
      <c r="L2952" t="s">
        <v>15</v>
      </c>
      <c r="M2952" s="5">
        <v>431.25</v>
      </c>
    </row>
    <row r="2953" spans="1:13" x14ac:dyDescent="0.2">
      <c r="A2953" s="2">
        <v>45039</v>
      </c>
      <c r="B2953" s="3">
        <f t="shared" si="140"/>
        <v>2023</v>
      </c>
      <c r="C2953" t="str">
        <f t="shared" si="138"/>
        <v>2022-2023</v>
      </c>
      <c r="D2953" t="s">
        <v>147</v>
      </c>
      <c r="E2953" t="s">
        <v>26</v>
      </c>
      <c r="F2953" t="str">
        <f t="shared" si="139"/>
        <v>New South Wales</v>
      </c>
      <c r="G2953" t="s">
        <v>10</v>
      </c>
      <c r="H2953">
        <v>2141</v>
      </c>
      <c r="I2953" t="s">
        <v>11</v>
      </c>
      <c r="J2953" t="s">
        <v>27</v>
      </c>
      <c r="K2953" t="s">
        <v>155</v>
      </c>
      <c r="L2953" t="s">
        <v>20</v>
      </c>
      <c r="M2953" s="5">
        <v>431.38000000000005</v>
      </c>
    </row>
    <row r="2954" spans="1:13" x14ac:dyDescent="0.2">
      <c r="A2954" s="2">
        <v>45646</v>
      </c>
      <c r="B2954" s="3">
        <f t="shared" si="140"/>
        <v>2025</v>
      </c>
      <c r="C2954" t="str">
        <f t="shared" si="138"/>
        <v>2024-2025</v>
      </c>
      <c r="D2954" t="s">
        <v>147</v>
      </c>
      <c r="E2954" t="s">
        <v>139</v>
      </c>
      <c r="F2954" t="str">
        <f t="shared" si="139"/>
        <v>New South Wales</v>
      </c>
      <c r="G2954" t="s">
        <v>10</v>
      </c>
      <c r="H2954">
        <v>2020</v>
      </c>
      <c r="I2954" t="s">
        <v>11</v>
      </c>
      <c r="J2954" t="s">
        <v>12</v>
      </c>
      <c r="K2954" t="s">
        <v>154</v>
      </c>
      <c r="L2954" t="s">
        <v>14</v>
      </c>
      <c r="M2954" s="5">
        <v>432.34000000000003</v>
      </c>
    </row>
    <row r="2955" spans="1:13" x14ac:dyDescent="0.2">
      <c r="A2955" s="2">
        <v>45220</v>
      </c>
      <c r="B2955" s="3">
        <f t="shared" si="140"/>
        <v>2024</v>
      </c>
      <c r="C2955" t="str">
        <f t="shared" si="138"/>
        <v>2023-2024</v>
      </c>
      <c r="D2955" t="s">
        <v>147</v>
      </c>
      <c r="E2955" t="s">
        <v>102</v>
      </c>
      <c r="F2955" t="str">
        <f t="shared" si="139"/>
        <v>Queensland</v>
      </c>
      <c r="G2955" t="s">
        <v>35</v>
      </c>
      <c r="H2955">
        <v>4870</v>
      </c>
      <c r="I2955" t="s">
        <v>11</v>
      </c>
      <c r="J2955" t="s">
        <v>36</v>
      </c>
      <c r="K2955" t="s">
        <v>149</v>
      </c>
      <c r="L2955" t="s">
        <v>15</v>
      </c>
      <c r="M2955" s="5">
        <v>432.5</v>
      </c>
    </row>
    <row r="2956" spans="1:13" x14ac:dyDescent="0.2">
      <c r="A2956" s="2">
        <v>45500</v>
      </c>
      <c r="B2956" s="3">
        <f t="shared" si="140"/>
        <v>2025</v>
      </c>
      <c r="C2956" t="str">
        <f t="shared" si="138"/>
        <v>2024-2025</v>
      </c>
      <c r="D2956" t="s">
        <v>147</v>
      </c>
      <c r="E2956" t="s">
        <v>64</v>
      </c>
      <c r="F2956" t="str">
        <f t="shared" si="139"/>
        <v>Victoria</v>
      </c>
      <c r="G2956" t="s">
        <v>45</v>
      </c>
      <c r="H2956">
        <v>3199</v>
      </c>
      <c r="I2956" t="s">
        <v>11</v>
      </c>
      <c r="J2956" t="s">
        <v>63</v>
      </c>
      <c r="K2956" t="s">
        <v>149</v>
      </c>
      <c r="L2956" t="s">
        <v>15</v>
      </c>
      <c r="M2956" s="5">
        <v>432.91</v>
      </c>
    </row>
    <row r="2957" spans="1:13" x14ac:dyDescent="0.2">
      <c r="A2957" s="2">
        <v>45511</v>
      </c>
      <c r="B2957" s="3">
        <f t="shared" si="140"/>
        <v>2025</v>
      </c>
      <c r="C2957" t="str">
        <f t="shared" si="138"/>
        <v>2024-2025</v>
      </c>
      <c r="D2957" t="s">
        <v>147</v>
      </c>
      <c r="E2957" t="s">
        <v>96</v>
      </c>
      <c r="F2957" t="str">
        <f t="shared" si="139"/>
        <v>Western Australia</v>
      </c>
      <c r="G2957" t="s">
        <v>48</v>
      </c>
      <c r="H2957">
        <v>6330</v>
      </c>
      <c r="I2957" t="s">
        <v>11</v>
      </c>
      <c r="J2957" t="s">
        <v>94</v>
      </c>
      <c r="K2957" t="s">
        <v>156</v>
      </c>
      <c r="L2957" t="s">
        <v>17</v>
      </c>
      <c r="M2957" s="5">
        <v>433</v>
      </c>
    </row>
    <row r="2958" spans="1:13" x14ac:dyDescent="0.2">
      <c r="A2958" s="2">
        <v>45006</v>
      </c>
      <c r="B2958" s="3">
        <f t="shared" si="140"/>
        <v>2023</v>
      </c>
      <c r="C2958" t="str">
        <f t="shared" si="138"/>
        <v>2022-2023</v>
      </c>
      <c r="D2958" t="s">
        <v>147</v>
      </c>
      <c r="E2958" t="s">
        <v>40</v>
      </c>
      <c r="F2958" t="str">
        <f t="shared" si="139"/>
        <v>New South Wales</v>
      </c>
      <c r="G2958" t="s">
        <v>10</v>
      </c>
      <c r="H2958">
        <v>2116</v>
      </c>
      <c r="I2958" t="s">
        <v>11</v>
      </c>
      <c r="J2958" t="s">
        <v>27</v>
      </c>
      <c r="K2958" t="s">
        <v>153</v>
      </c>
      <c r="L2958" t="s">
        <v>16</v>
      </c>
      <c r="M2958" s="5">
        <v>433.03999999999996</v>
      </c>
    </row>
    <row r="2959" spans="1:13" x14ac:dyDescent="0.2">
      <c r="A2959" s="2">
        <v>45553</v>
      </c>
      <c r="B2959" s="3">
        <f t="shared" si="140"/>
        <v>2025</v>
      </c>
      <c r="C2959" t="str">
        <f t="shared" si="138"/>
        <v>2024-2025</v>
      </c>
      <c r="D2959" t="s">
        <v>148</v>
      </c>
      <c r="E2959" t="s">
        <v>118</v>
      </c>
      <c r="F2959" t="str">
        <f t="shared" si="139"/>
        <v>New South Wales</v>
      </c>
      <c r="G2959" t="s">
        <v>10</v>
      </c>
      <c r="H2959">
        <v>2158</v>
      </c>
      <c r="I2959" t="s">
        <v>11</v>
      </c>
      <c r="J2959" t="s">
        <v>27</v>
      </c>
      <c r="K2959" t="s">
        <v>153</v>
      </c>
      <c r="L2959" t="s">
        <v>16</v>
      </c>
      <c r="M2959" s="5">
        <v>433.6</v>
      </c>
    </row>
    <row r="2960" spans="1:13" x14ac:dyDescent="0.2">
      <c r="A2960" s="2">
        <v>44947</v>
      </c>
      <c r="B2960" s="3">
        <f t="shared" si="140"/>
        <v>2023</v>
      </c>
      <c r="C2960" t="str">
        <f t="shared" si="138"/>
        <v>2022-2023</v>
      </c>
      <c r="D2960" t="s">
        <v>147</v>
      </c>
      <c r="E2960" t="s">
        <v>124</v>
      </c>
      <c r="F2960" t="str">
        <f t="shared" si="139"/>
        <v>New South Wales</v>
      </c>
      <c r="G2960" t="s">
        <v>10</v>
      </c>
      <c r="H2960">
        <v>2015</v>
      </c>
      <c r="I2960" t="s">
        <v>11</v>
      </c>
      <c r="J2960" t="s">
        <v>12</v>
      </c>
      <c r="K2960" t="s">
        <v>153</v>
      </c>
      <c r="L2960" t="s">
        <v>16</v>
      </c>
      <c r="M2960" s="5">
        <v>435.28999999999996</v>
      </c>
    </row>
    <row r="2961" spans="1:13" x14ac:dyDescent="0.2">
      <c r="A2961" s="2">
        <v>45277</v>
      </c>
      <c r="B2961" s="3">
        <f t="shared" si="140"/>
        <v>2024</v>
      </c>
      <c r="C2961" t="str">
        <f t="shared" si="138"/>
        <v>2023-2024</v>
      </c>
      <c r="D2961" t="s">
        <v>148</v>
      </c>
      <c r="E2961" t="s">
        <v>73</v>
      </c>
      <c r="F2961" t="str">
        <f t="shared" si="139"/>
        <v>Victoria</v>
      </c>
      <c r="G2961" t="s">
        <v>45</v>
      </c>
      <c r="H2961">
        <v>3136</v>
      </c>
      <c r="I2961" t="s">
        <v>11</v>
      </c>
      <c r="J2961" t="s">
        <v>63</v>
      </c>
      <c r="K2961" t="s">
        <v>149</v>
      </c>
      <c r="L2961" t="s">
        <v>15</v>
      </c>
      <c r="M2961" s="5">
        <v>435.35</v>
      </c>
    </row>
    <row r="2962" spans="1:13" x14ac:dyDescent="0.2">
      <c r="A2962" s="2">
        <v>45469</v>
      </c>
      <c r="B2962" s="3">
        <f t="shared" si="140"/>
        <v>2024</v>
      </c>
      <c r="C2962" t="str">
        <f t="shared" si="138"/>
        <v>2023-2024</v>
      </c>
      <c r="D2962" t="s">
        <v>147</v>
      </c>
      <c r="E2962" t="s">
        <v>138</v>
      </c>
      <c r="F2962" t="str">
        <f t="shared" si="139"/>
        <v>Queensland</v>
      </c>
      <c r="G2962" t="s">
        <v>35</v>
      </c>
      <c r="H2962">
        <v>4558</v>
      </c>
      <c r="I2962" t="s">
        <v>11</v>
      </c>
      <c r="J2962" t="s">
        <v>120</v>
      </c>
      <c r="K2962" t="s">
        <v>19</v>
      </c>
      <c r="L2962" t="s">
        <v>23</v>
      </c>
      <c r="M2962" s="5">
        <v>435.52</v>
      </c>
    </row>
    <row r="2963" spans="1:13" x14ac:dyDescent="0.2">
      <c r="A2963" s="2">
        <v>45250</v>
      </c>
      <c r="B2963" s="3">
        <f t="shared" si="140"/>
        <v>2024</v>
      </c>
      <c r="C2963" t="str">
        <f t="shared" si="138"/>
        <v>2023-2024</v>
      </c>
      <c r="D2963" t="s">
        <v>147</v>
      </c>
      <c r="E2963" t="s">
        <v>40</v>
      </c>
      <c r="F2963" t="str">
        <f t="shared" si="139"/>
        <v>New South Wales</v>
      </c>
      <c r="G2963" t="s">
        <v>10</v>
      </c>
      <c r="H2963">
        <v>2116</v>
      </c>
      <c r="I2963" t="s">
        <v>11</v>
      </c>
      <c r="J2963" t="s">
        <v>27</v>
      </c>
      <c r="K2963" t="s">
        <v>154</v>
      </c>
      <c r="L2963" t="s">
        <v>14</v>
      </c>
      <c r="M2963" s="5">
        <v>435.71</v>
      </c>
    </row>
    <row r="2964" spans="1:13" x14ac:dyDescent="0.2">
      <c r="A2964" s="2">
        <v>45457</v>
      </c>
      <c r="B2964" s="3">
        <f t="shared" si="140"/>
        <v>2024</v>
      </c>
      <c r="C2964" t="str">
        <f t="shared" si="138"/>
        <v>2023-2024</v>
      </c>
      <c r="D2964" t="s">
        <v>148</v>
      </c>
      <c r="E2964" t="s">
        <v>135</v>
      </c>
      <c r="F2964" t="str">
        <f t="shared" si="139"/>
        <v>Victoria</v>
      </c>
      <c r="G2964" t="s">
        <v>45</v>
      </c>
      <c r="H2964">
        <v>3550</v>
      </c>
      <c r="I2964" t="s">
        <v>11</v>
      </c>
      <c r="J2964" t="s">
        <v>60</v>
      </c>
      <c r="K2964" t="s">
        <v>154</v>
      </c>
      <c r="L2964" t="s">
        <v>14</v>
      </c>
      <c r="M2964" s="5">
        <v>436.11</v>
      </c>
    </row>
    <row r="2965" spans="1:13" x14ac:dyDescent="0.2">
      <c r="A2965" s="2">
        <v>45497</v>
      </c>
      <c r="B2965" s="3">
        <f t="shared" si="140"/>
        <v>2025</v>
      </c>
      <c r="C2965" t="str">
        <f t="shared" si="138"/>
        <v>2024-2025</v>
      </c>
      <c r="D2965" t="s">
        <v>148</v>
      </c>
      <c r="E2965" t="s">
        <v>110</v>
      </c>
      <c r="F2965" t="str">
        <f t="shared" si="139"/>
        <v>Queensland</v>
      </c>
      <c r="G2965" t="s">
        <v>35</v>
      </c>
      <c r="H2965">
        <v>4680</v>
      </c>
      <c r="I2965" t="s">
        <v>11</v>
      </c>
      <c r="J2965" t="s">
        <v>51</v>
      </c>
      <c r="K2965" t="s">
        <v>150</v>
      </c>
      <c r="L2965" t="s">
        <v>18</v>
      </c>
      <c r="M2965" s="5">
        <v>436.96000000000004</v>
      </c>
    </row>
    <row r="2966" spans="1:13" x14ac:dyDescent="0.2">
      <c r="A2966" s="2">
        <v>45299</v>
      </c>
      <c r="B2966" s="3">
        <f t="shared" si="140"/>
        <v>2024</v>
      </c>
      <c r="C2966" t="str">
        <f t="shared" si="138"/>
        <v>2023-2024</v>
      </c>
      <c r="D2966" t="s">
        <v>147</v>
      </c>
      <c r="E2966" t="s">
        <v>142</v>
      </c>
      <c r="F2966" t="str">
        <f t="shared" si="139"/>
        <v>Australian Capital Territory</v>
      </c>
      <c r="G2966" t="s">
        <v>80</v>
      </c>
      <c r="H2966">
        <v>2609</v>
      </c>
      <c r="I2966" t="s">
        <v>11</v>
      </c>
      <c r="J2966" t="s">
        <v>58</v>
      </c>
      <c r="K2966" t="s">
        <v>152</v>
      </c>
      <c r="L2966" t="s">
        <v>13</v>
      </c>
      <c r="M2966" s="5">
        <v>437.61</v>
      </c>
    </row>
    <row r="2967" spans="1:13" x14ac:dyDescent="0.2">
      <c r="A2967" s="2">
        <v>44976</v>
      </c>
      <c r="B2967" s="3">
        <f t="shared" si="140"/>
        <v>2023</v>
      </c>
      <c r="C2967" t="str">
        <f t="shared" si="138"/>
        <v>2022-2023</v>
      </c>
      <c r="D2967" t="s">
        <v>147</v>
      </c>
      <c r="E2967" t="s">
        <v>130</v>
      </c>
      <c r="F2967" t="str">
        <f t="shared" si="139"/>
        <v>South Australia</v>
      </c>
      <c r="G2967" t="s">
        <v>32</v>
      </c>
      <c r="H2967">
        <v>5290</v>
      </c>
      <c r="I2967" t="s">
        <v>11</v>
      </c>
      <c r="J2967" t="s">
        <v>38</v>
      </c>
      <c r="K2967" t="s">
        <v>149</v>
      </c>
      <c r="L2967" t="s">
        <v>15</v>
      </c>
      <c r="M2967" s="5">
        <v>438.20999999999992</v>
      </c>
    </row>
    <row r="2968" spans="1:13" x14ac:dyDescent="0.2">
      <c r="A2968" s="2">
        <v>44958</v>
      </c>
      <c r="B2968" s="3">
        <f t="shared" si="140"/>
        <v>2023</v>
      </c>
      <c r="C2968" t="str">
        <f t="shared" si="138"/>
        <v>2022-2023</v>
      </c>
      <c r="D2968" t="s">
        <v>147</v>
      </c>
      <c r="E2968" t="s">
        <v>92</v>
      </c>
      <c r="F2968" t="str">
        <f t="shared" si="139"/>
        <v>Queensland</v>
      </c>
      <c r="G2968" t="s">
        <v>35</v>
      </c>
      <c r="H2968">
        <v>4068</v>
      </c>
      <c r="I2968" t="s">
        <v>11</v>
      </c>
      <c r="J2968" t="s">
        <v>43</v>
      </c>
      <c r="K2968" t="s">
        <v>19</v>
      </c>
      <c r="L2968" t="s">
        <v>23</v>
      </c>
      <c r="M2968" s="5">
        <v>439.62</v>
      </c>
    </row>
    <row r="2969" spans="1:13" x14ac:dyDescent="0.2">
      <c r="A2969" s="2">
        <v>45075</v>
      </c>
      <c r="B2969" s="3">
        <f t="shared" si="140"/>
        <v>2023</v>
      </c>
      <c r="C2969" t="str">
        <f t="shared" si="138"/>
        <v>2022-2023</v>
      </c>
      <c r="D2969" t="s">
        <v>147</v>
      </c>
      <c r="E2969" t="s">
        <v>97</v>
      </c>
      <c r="F2969" t="str">
        <f t="shared" si="139"/>
        <v>Tasmania</v>
      </c>
      <c r="G2969" t="s">
        <v>70</v>
      </c>
      <c r="H2969">
        <v>7250</v>
      </c>
      <c r="I2969" t="s">
        <v>11</v>
      </c>
      <c r="J2969" t="s">
        <v>71</v>
      </c>
      <c r="K2969" t="s">
        <v>156</v>
      </c>
      <c r="L2969" t="s">
        <v>17</v>
      </c>
      <c r="M2969" s="5">
        <v>440.28999999999996</v>
      </c>
    </row>
    <row r="2970" spans="1:13" x14ac:dyDescent="0.2">
      <c r="A2970" s="2">
        <v>45513</v>
      </c>
      <c r="B2970" s="3">
        <f t="shared" si="140"/>
        <v>2025</v>
      </c>
      <c r="C2970" t="str">
        <f t="shared" si="138"/>
        <v>2024-2025</v>
      </c>
      <c r="D2970" t="s">
        <v>147</v>
      </c>
      <c r="E2970" t="s">
        <v>139</v>
      </c>
      <c r="F2970" t="str">
        <f t="shared" si="139"/>
        <v>New South Wales</v>
      </c>
      <c r="G2970" t="s">
        <v>10</v>
      </c>
      <c r="H2970">
        <v>2020</v>
      </c>
      <c r="I2970" t="s">
        <v>11</v>
      </c>
      <c r="J2970" t="s">
        <v>12</v>
      </c>
      <c r="K2970" t="s">
        <v>155</v>
      </c>
      <c r="L2970" t="s">
        <v>20</v>
      </c>
      <c r="M2970" s="5">
        <v>440.3</v>
      </c>
    </row>
    <row r="2971" spans="1:13" x14ac:dyDescent="0.2">
      <c r="A2971" s="2">
        <v>45153</v>
      </c>
      <c r="B2971" s="3">
        <f t="shared" si="140"/>
        <v>2024</v>
      </c>
      <c r="C2971" t="str">
        <f t="shared" si="138"/>
        <v>2023-2024</v>
      </c>
      <c r="D2971" t="s">
        <v>148</v>
      </c>
      <c r="E2971" t="s">
        <v>129</v>
      </c>
      <c r="F2971" t="str">
        <f t="shared" si="139"/>
        <v>Tasmania</v>
      </c>
      <c r="G2971" t="s">
        <v>70</v>
      </c>
      <c r="H2971">
        <v>7010</v>
      </c>
      <c r="I2971" t="s">
        <v>11</v>
      </c>
      <c r="J2971" t="s">
        <v>71</v>
      </c>
      <c r="K2971" t="s">
        <v>152</v>
      </c>
      <c r="L2971" t="s">
        <v>13</v>
      </c>
      <c r="M2971" s="5">
        <v>440.39</v>
      </c>
    </row>
    <row r="2972" spans="1:13" x14ac:dyDescent="0.2">
      <c r="A2972" s="2">
        <v>45236</v>
      </c>
      <c r="B2972" s="3">
        <f t="shared" si="140"/>
        <v>2024</v>
      </c>
      <c r="C2972" t="str">
        <f t="shared" si="138"/>
        <v>2023-2024</v>
      </c>
      <c r="D2972" t="s">
        <v>147</v>
      </c>
      <c r="E2972" t="s">
        <v>140</v>
      </c>
      <c r="F2972" t="str">
        <f t="shared" si="139"/>
        <v>Tasmania</v>
      </c>
      <c r="G2972" t="s">
        <v>70</v>
      </c>
      <c r="H2972">
        <v>7320</v>
      </c>
      <c r="I2972" t="s">
        <v>11</v>
      </c>
      <c r="J2972" t="s">
        <v>71</v>
      </c>
      <c r="K2972" t="s">
        <v>150</v>
      </c>
      <c r="L2972" t="s">
        <v>18</v>
      </c>
      <c r="M2972" s="5">
        <v>441.41</v>
      </c>
    </row>
    <row r="2973" spans="1:13" x14ac:dyDescent="0.2">
      <c r="A2973" s="2">
        <v>45300</v>
      </c>
      <c r="B2973" s="3">
        <f t="shared" si="140"/>
        <v>2024</v>
      </c>
      <c r="C2973" t="str">
        <f t="shared" si="138"/>
        <v>2023-2024</v>
      </c>
      <c r="D2973" t="s">
        <v>147</v>
      </c>
      <c r="E2973" t="s">
        <v>130</v>
      </c>
      <c r="F2973" t="str">
        <f t="shared" si="139"/>
        <v>South Australia</v>
      </c>
      <c r="G2973" t="s">
        <v>32</v>
      </c>
      <c r="H2973">
        <v>5290</v>
      </c>
      <c r="I2973" t="s">
        <v>11</v>
      </c>
      <c r="J2973" t="s">
        <v>38</v>
      </c>
      <c r="K2973" t="s">
        <v>153</v>
      </c>
      <c r="L2973" t="s">
        <v>16</v>
      </c>
      <c r="M2973" s="5">
        <v>441.67</v>
      </c>
    </row>
    <row r="2974" spans="1:13" x14ac:dyDescent="0.2">
      <c r="A2974" s="2">
        <v>45341</v>
      </c>
      <c r="B2974" s="3">
        <f t="shared" si="140"/>
        <v>2024</v>
      </c>
      <c r="C2974" t="str">
        <f t="shared" si="138"/>
        <v>2023-2024</v>
      </c>
      <c r="D2974" t="s">
        <v>147</v>
      </c>
      <c r="E2974" t="s">
        <v>126</v>
      </c>
      <c r="F2974" t="str">
        <f t="shared" si="139"/>
        <v>Queensland</v>
      </c>
      <c r="G2974" t="s">
        <v>35</v>
      </c>
      <c r="H2974">
        <v>4551</v>
      </c>
      <c r="I2974" t="s">
        <v>11</v>
      </c>
      <c r="J2974" t="s">
        <v>120</v>
      </c>
      <c r="K2974" t="s">
        <v>155</v>
      </c>
      <c r="L2974" t="s">
        <v>20</v>
      </c>
      <c r="M2974" s="5">
        <v>442.54</v>
      </c>
    </row>
    <row r="2975" spans="1:13" x14ac:dyDescent="0.2">
      <c r="A2975" s="2">
        <v>45195</v>
      </c>
      <c r="B2975" s="3">
        <f t="shared" si="140"/>
        <v>2024</v>
      </c>
      <c r="C2975" t="str">
        <f t="shared" si="138"/>
        <v>2023-2024</v>
      </c>
      <c r="D2975" t="s">
        <v>147</v>
      </c>
      <c r="E2975" t="s">
        <v>97</v>
      </c>
      <c r="F2975" t="str">
        <f t="shared" si="139"/>
        <v>Tasmania</v>
      </c>
      <c r="G2975" t="s">
        <v>70</v>
      </c>
      <c r="H2975">
        <v>7250</v>
      </c>
      <c r="I2975" t="s">
        <v>11</v>
      </c>
      <c r="J2975" t="s">
        <v>71</v>
      </c>
      <c r="K2975" t="s">
        <v>150</v>
      </c>
      <c r="L2975" t="s">
        <v>18</v>
      </c>
      <c r="M2975" s="5">
        <v>442.94</v>
      </c>
    </row>
    <row r="2976" spans="1:13" x14ac:dyDescent="0.2">
      <c r="A2976" s="2">
        <v>45028</v>
      </c>
      <c r="B2976" s="3">
        <f t="shared" si="140"/>
        <v>2023</v>
      </c>
      <c r="C2976" t="str">
        <f t="shared" si="138"/>
        <v>2022-2023</v>
      </c>
      <c r="D2976" t="s">
        <v>147</v>
      </c>
      <c r="E2976" t="s">
        <v>67</v>
      </c>
      <c r="F2976" t="str">
        <f t="shared" si="139"/>
        <v>New South Wales</v>
      </c>
      <c r="G2976" t="s">
        <v>10</v>
      </c>
      <c r="H2976">
        <v>2478</v>
      </c>
      <c r="I2976" t="s">
        <v>11</v>
      </c>
      <c r="J2976" t="s">
        <v>68</v>
      </c>
      <c r="K2976" t="s">
        <v>154</v>
      </c>
      <c r="L2976" t="s">
        <v>14</v>
      </c>
      <c r="M2976" s="5">
        <v>443.18</v>
      </c>
    </row>
    <row r="2977" spans="1:13" x14ac:dyDescent="0.2">
      <c r="A2977" s="2">
        <v>45090</v>
      </c>
      <c r="B2977" s="3">
        <f t="shared" si="140"/>
        <v>2023</v>
      </c>
      <c r="C2977" t="str">
        <f t="shared" si="138"/>
        <v>2022-2023</v>
      </c>
      <c r="D2977" t="s">
        <v>147</v>
      </c>
      <c r="E2977" t="s">
        <v>112</v>
      </c>
      <c r="F2977" t="str">
        <f t="shared" si="139"/>
        <v>Victoria</v>
      </c>
      <c r="G2977" t="s">
        <v>45</v>
      </c>
      <c r="H2977">
        <v>3076</v>
      </c>
      <c r="I2977" t="s">
        <v>11</v>
      </c>
      <c r="J2977" t="s">
        <v>46</v>
      </c>
      <c r="K2977" t="s">
        <v>19</v>
      </c>
      <c r="L2977" t="s">
        <v>23</v>
      </c>
      <c r="M2977" s="5">
        <v>443.37</v>
      </c>
    </row>
    <row r="2978" spans="1:13" x14ac:dyDescent="0.2">
      <c r="A2978" s="2">
        <v>45548</v>
      </c>
      <c r="B2978" s="3">
        <f t="shared" si="140"/>
        <v>2025</v>
      </c>
      <c r="C2978" t="str">
        <f t="shared" si="138"/>
        <v>2024-2025</v>
      </c>
      <c r="D2978" t="s">
        <v>147</v>
      </c>
      <c r="E2978" t="s">
        <v>113</v>
      </c>
      <c r="F2978" t="str">
        <f t="shared" si="139"/>
        <v>Queensland</v>
      </c>
      <c r="G2978" t="s">
        <v>35</v>
      </c>
      <c r="H2978">
        <v>4215</v>
      </c>
      <c r="I2978" t="s">
        <v>11</v>
      </c>
      <c r="J2978" t="s">
        <v>104</v>
      </c>
      <c r="K2978" t="s">
        <v>154</v>
      </c>
      <c r="L2978" t="s">
        <v>14</v>
      </c>
      <c r="M2978" s="5">
        <v>443.53999999999996</v>
      </c>
    </row>
    <row r="2979" spans="1:13" x14ac:dyDescent="0.2">
      <c r="A2979" s="2">
        <v>45395</v>
      </c>
      <c r="B2979" s="3">
        <f t="shared" si="140"/>
        <v>2024</v>
      </c>
      <c r="C2979" t="str">
        <f t="shared" si="138"/>
        <v>2023-2024</v>
      </c>
      <c r="D2979" t="s">
        <v>147</v>
      </c>
      <c r="E2979" t="s">
        <v>97</v>
      </c>
      <c r="F2979" t="str">
        <f t="shared" si="139"/>
        <v>Tasmania</v>
      </c>
      <c r="G2979" t="s">
        <v>70</v>
      </c>
      <c r="H2979">
        <v>7250</v>
      </c>
      <c r="I2979" t="s">
        <v>11</v>
      </c>
      <c r="J2979" t="s">
        <v>71</v>
      </c>
      <c r="K2979" t="s">
        <v>151</v>
      </c>
      <c r="L2979" t="s">
        <v>21</v>
      </c>
      <c r="M2979" s="5">
        <v>444.56</v>
      </c>
    </row>
    <row r="2980" spans="1:13" x14ac:dyDescent="0.2">
      <c r="A2980" s="2">
        <v>45612</v>
      </c>
      <c r="B2980" s="3">
        <f t="shared" si="140"/>
        <v>2025</v>
      </c>
      <c r="C2980" t="str">
        <f t="shared" si="138"/>
        <v>2024-2025</v>
      </c>
      <c r="D2980" t="s">
        <v>148</v>
      </c>
      <c r="E2980" t="s">
        <v>73</v>
      </c>
      <c r="F2980" t="str">
        <f t="shared" si="139"/>
        <v>Victoria</v>
      </c>
      <c r="G2980" t="s">
        <v>45</v>
      </c>
      <c r="H2980">
        <v>3136</v>
      </c>
      <c r="I2980" t="s">
        <v>11</v>
      </c>
      <c r="J2980" t="s">
        <v>63</v>
      </c>
      <c r="K2980" t="s">
        <v>154</v>
      </c>
      <c r="L2980" t="s">
        <v>14</v>
      </c>
      <c r="M2980" s="5">
        <v>444.64</v>
      </c>
    </row>
    <row r="2981" spans="1:13" x14ac:dyDescent="0.2">
      <c r="A2981" s="2">
        <v>45587</v>
      </c>
      <c r="B2981" s="3">
        <f t="shared" si="140"/>
        <v>2025</v>
      </c>
      <c r="C2981" t="str">
        <f t="shared" si="138"/>
        <v>2024-2025</v>
      </c>
      <c r="D2981" t="s">
        <v>147</v>
      </c>
      <c r="E2981" t="s">
        <v>144</v>
      </c>
      <c r="F2981" t="str">
        <f t="shared" si="139"/>
        <v>Queensland</v>
      </c>
      <c r="G2981" t="s">
        <v>35</v>
      </c>
      <c r="H2981">
        <v>4566</v>
      </c>
      <c r="I2981" t="s">
        <v>11</v>
      </c>
      <c r="J2981" t="s">
        <v>120</v>
      </c>
      <c r="K2981" t="s">
        <v>150</v>
      </c>
      <c r="L2981" t="s">
        <v>18</v>
      </c>
      <c r="M2981" s="5">
        <v>445.42</v>
      </c>
    </row>
    <row r="2982" spans="1:13" x14ac:dyDescent="0.2">
      <c r="A2982" s="2">
        <v>45133</v>
      </c>
      <c r="B2982" s="3">
        <f t="shared" si="140"/>
        <v>2024</v>
      </c>
      <c r="C2982" t="str">
        <f t="shared" si="138"/>
        <v>2023-2024</v>
      </c>
      <c r="D2982" t="s">
        <v>148</v>
      </c>
      <c r="E2982" t="s">
        <v>106</v>
      </c>
      <c r="F2982" t="str">
        <f t="shared" si="139"/>
        <v>Victoria</v>
      </c>
      <c r="G2982" t="s">
        <v>45</v>
      </c>
      <c r="H2982">
        <v>3915</v>
      </c>
      <c r="I2982" t="s">
        <v>11</v>
      </c>
      <c r="J2982" t="s">
        <v>55</v>
      </c>
      <c r="K2982" t="s">
        <v>150</v>
      </c>
      <c r="L2982" t="s">
        <v>18</v>
      </c>
      <c r="M2982" s="5">
        <v>445.52</v>
      </c>
    </row>
    <row r="2983" spans="1:13" x14ac:dyDescent="0.2">
      <c r="A2983" s="2">
        <v>45225</v>
      </c>
      <c r="B2983" s="3">
        <f t="shared" si="140"/>
        <v>2024</v>
      </c>
      <c r="C2983" t="str">
        <f t="shared" si="138"/>
        <v>2023-2024</v>
      </c>
      <c r="D2983" t="s">
        <v>147</v>
      </c>
      <c r="E2983" t="s">
        <v>133</v>
      </c>
      <c r="F2983" t="str">
        <f t="shared" si="139"/>
        <v>Queensland</v>
      </c>
      <c r="G2983" t="s">
        <v>35</v>
      </c>
      <c r="H2983">
        <v>4305</v>
      </c>
      <c r="I2983" t="s">
        <v>11</v>
      </c>
      <c r="J2983" t="s">
        <v>104</v>
      </c>
      <c r="K2983" t="s">
        <v>151</v>
      </c>
      <c r="L2983" t="s">
        <v>21</v>
      </c>
      <c r="M2983" s="5">
        <v>445.52</v>
      </c>
    </row>
    <row r="2984" spans="1:13" x14ac:dyDescent="0.2">
      <c r="A2984" s="2">
        <v>45501</v>
      </c>
      <c r="B2984" s="3">
        <f t="shared" si="140"/>
        <v>2025</v>
      </c>
      <c r="C2984" t="str">
        <f t="shared" si="138"/>
        <v>2024-2025</v>
      </c>
      <c r="D2984" t="s">
        <v>147</v>
      </c>
      <c r="E2984" t="s">
        <v>143</v>
      </c>
      <c r="F2984" t="str">
        <f t="shared" si="139"/>
        <v>New South Wales</v>
      </c>
      <c r="G2984" t="s">
        <v>10</v>
      </c>
      <c r="H2984">
        <v>2154</v>
      </c>
      <c r="I2984" t="s">
        <v>11</v>
      </c>
      <c r="J2984" t="s">
        <v>27</v>
      </c>
      <c r="K2984" t="s">
        <v>154</v>
      </c>
      <c r="L2984" t="s">
        <v>14</v>
      </c>
      <c r="M2984" s="5">
        <v>445.5200000000001</v>
      </c>
    </row>
    <row r="2985" spans="1:13" x14ac:dyDescent="0.2">
      <c r="A2985" s="2">
        <v>45471</v>
      </c>
      <c r="B2985" s="3">
        <f t="shared" si="140"/>
        <v>2024</v>
      </c>
      <c r="C2985" t="str">
        <f t="shared" si="138"/>
        <v>2023-2024</v>
      </c>
      <c r="D2985" t="s">
        <v>147</v>
      </c>
      <c r="E2985" t="s">
        <v>98</v>
      </c>
      <c r="F2985" t="str">
        <f t="shared" si="139"/>
        <v>Victoria</v>
      </c>
      <c r="G2985" t="s">
        <v>45</v>
      </c>
      <c r="H2985">
        <v>3429</v>
      </c>
      <c r="I2985" t="s">
        <v>11</v>
      </c>
      <c r="J2985" t="s">
        <v>60</v>
      </c>
      <c r="K2985" t="s">
        <v>19</v>
      </c>
      <c r="L2985" t="s">
        <v>23</v>
      </c>
      <c r="M2985" s="5">
        <v>445.87</v>
      </c>
    </row>
    <row r="2986" spans="1:13" x14ac:dyDescent="0.2">
      <c r="A2986" s="2">
        <v>45632</v>
      </c>
      <c r="B2986" s="3">
        <f t="shared" si="140"/>
        <v>2025</v>
      </c>
      <c r="C2986" t="str">
        <f t="shared" si="138"/>
        <v>2024-2025</v>
      </c>
      <c r="D2986" t="s">
        <v>148</v>
      </c>
      <c r="E2986" t="s">
        <v>105</v>
      </c>
      <c r="F2986" t="str">
        <f t="shared" si="139"/>
        <v>Victoria</v>
      </c>
      <c r="G2986" t="s">
        <v>45</v>
      </c>
      <c r="H2986">
        <v>3500</v>
      </c>
      <c r="I2986" t="s">
        <v>11</v>
      </c>
      <c r="J2986" t="s">
        <v>60</v>
      </c>
      <c r="K2986" t="s">
        <v>152</v>
      </c>
      <c r="L2986" t="s">
        <v>13</v>
      </c>
      <c r="M2986" s="5">
        <v>445.95</v>
      </c>
    </row>
    <row r="2987" spans="1:13" x14ac:dyDescent="0.2">
      <c r="A2987" s="2">
        <v>45017</v>
      </c>
      <c r="B2987" s="3">
        <f t="shared" si="140"/>
        <v>2023</v>
      </c>
      <c r="C2987" t="str">
        <f t="shared" si="138"/>
        <v>2022-2023</v>
      </c>
      <c r="D2987" t="s">
        <v>147</v>
      </c>
      <c r="E2987" t="s">
        <v>31</v>
      </c>
      <c r="F2987" t="str">
        <f t="shared" si="139"/>
        <v>South Australia</v>
      </c>
      <c r="G2987" t="s">
        <v>32</v>
      </c>
      <c r="H2987">
        <v>5168</v>
      </c>
      <c r="I2987" t="s">
        <v>11</v>
      </c>
      <c r="J2987" t="s">
        <v>33</v>
      </c>
      <c r="K2987" t="s">
        <v>153</v>
      </c>
      <c r="L2987" t="s">
        <v>16</v>
      </c>
      <c r="M2987" s="5">
        <v>447.42999999999995</v>
      </c>
    </row>
    <row r="2988" spans="1:13" x14ac:dyDescent="0.2">
      <c r="A2988" s="2">
        <v>45426</v>
      </c>
      <c r="B2988" s="3">
        <f t="shared" si="140"/>
        <v>2024</v>
      </c>
      <c r="C2988" t="str">
        <f t="shared" si="138"/>
        <v>2023-2024</v>
      </c>
      <c r="D2988" t="s">
        <v>147</v>
      </c>
      <c r="E2988" t="s">
        <v>112</v>
      </c>
      <c r="F2988" t="str">
        <f t="shared" si="139"/>
        <v>Victoria</v>
      </c>
      <c r="G2988" t="s">
        <v>45</v>
      </c>
      <c r="H2988">
        <v>3076</v>
      </c>
      <c r="I2988" t="s">
        <v>11</v>
      </c>
      <c r="J2988" t="s">
        <v>46</v>
      </c>
      <c r="K2988" t="s">
        <v>156</v>
      </c>
      <c r="L2988" t="s">
        <v>17</v>
      </c>
      <c r="M2988" s="5">
        <v>447.43999999999994</v>
      </c>
    </row>
    <row r="2989" spans="1:13" x14ac:dyDescent="0.2">
      <c r="A2989" s="2">
        <v>45629</v>
      </c>
      <c r="B2989" s="3">
        <f t="shared" si="140"/>
        <v>2025</v>
      </c>
      <c r="C2989" t="str">
        <f t="shared" si="138"/>
        <v>2024-2025</v>
      </c>
      <c r="D2989" t="s">
        <v>148</v>
      </c>
      <c r="E2989" t="s">
        <v>127</v>
      </c>
      <c r="F2989" t="str">
        <f t="shared" si="139"/>
        <v>New South Wales</v>
      </c>
      <c r="G2989" t="s">
        <v>10</v>
      </c>
      <c r="H2989">
        <v>2131</v>
      </c>
      <c r="I2989" t="s">
        <v>11</v>
      </c>
      <c r="J2989" t="s">
        <v>27</v>
      </c>
      <c r="K2989" t="s">
        <v>151</v>
      </c>
      <c r="L2989" t="s">
        <v>21</v>
      </c>
      <c r="M2989" s="5">
        <v>447.63</v>
      </c>
    </row>
    <row r="2990" spans="1:13" x14ac:dyDescent="0.2">
      <c r="A2990" s="2">
        <v>45536</v>
      </c>
      <c r="B2990" s="3">
        <f t="shared" si="140"/>
        <v>2025</v>
      </c>
      <c r="C2990" t="str">
        <f t="shared" si="138"/>
        <v>2024-2025</v>
      </c>
      <c r="D2990" t="s">
        <v>148</v>
      </c>
      <c r="E2990" t="s">
        <v>135</v>
      </c>
      <c r="F2990" t="str">
        <f t="shared" si="139"/>
        <v>Victoria</v>
      </c>
      <c r="G2990" t="s">
        <v>45</v>
      </c>
      <c r="H2990">
        <v>3550</v>
      </c>
      <c r="I2990" t="s">
        <v>11</v>
      </c>
      <c r="J2990" t="s">
        <v>60</v>
      </c>
      <c r="K2990" t="s">
        <v>155</v>
      </c>
      <c r="L2990" t="s">
        <v>20</v>
      </c>
      <c r="M2990" s="5">
        <v>447.95</v>
      </c>
    </row>
    <row r="2991" spans="1:13" x14ac:dyDescent="0.2">
      <c r="A2991" s="2">
        <v>44933</v>
      </c>
      <c r="B2991" s="3">
        <f t="shared" si="140"/>
        <v>2023</v>
      </c>
      <c r="C2991" t="str">
        <f t="shared" si="138"/>
        <v>2022-2023</v>
      </c>
      <c r="D2991" t="s">
        <v>147</v>
      </c>
      <c r="E2991" t="s">
        <v>144</v>
      </c>
      <c r="F2991" t="str">
        <f t="shared" si="139"/>
        <v>Queensland</v>
      </c>
      <c r="G2991" t="s">
        <v>35</v>
      </c>
      <c r="H2991">
        <v>4566</v>
      </c>
      <c r="I2991" t="s">
        <v>11</v>
      </c>
      <c r="J2991" t="s">
        <v>120</v>
      </c>
      <c r="K2991" t="s">
        <v>152</v>
      </c>
      <c r="L2991" t="s">
        <v>13</v>
      </c>
      <c r="M2991" s="5">
        <v>449.75</v>
      </c>
    </row>
    <row r="2992" spans="1:13" x14ac:dyDescent="0.2">
      <c r="A2992" s="2">
        <v>45009</v>
      </c>
      <c r="B2992" s="3">
        <f t="shared" si="140"/>
        <v>2023</v>
      </c>
      <c r="C2992" t="str">
        <f t="shared" si="138"/>
        <v>2022-2023</v>
      </c>
      <c r="D2992" t="s">
        <v>148</v>
      </c>
      <c r="E2992" t="s">
        <v>87</v>
      </c>
      <c r="F2992" t="str">
        <f t="shared" si="139"/>
        <v>New South Wales</v>
      </c>
      <c r="G2992" t="s">
        <v>10</v>
      </c>
      <c r="H2992">
        <v>2790</v>
      </c>
      <c r="I2992" t="s">
        <v>11</v>
      </c>
      <c r="J2992" t="s">
        <v>25</v>
      </c>
      <c r="K2992" t="s">
        <v>150</v>
      </c>
      <c r="L2992" t="s">
        <v>18</v>
      </c>
      <c r="M2992" s="5">
        <v>450.03</v>
      </c>
    </row>
    <row r="2993" spans="1:13" x14ac:dyDescent="0.2">
      <c r="A2993" s="2">
        <v>45554</v>
      </c>
      <c r="B2993" s="3">
        <f t="shared" si="140"/>
        <v>2025</v>
      </c>
      <c r="C2993" t="str">
        <f t="shared" si="138"/>
        <v>2024-2025</v>
      </c>
      <c r="D2993" t="s">
        <v>147</v>
      </c>
      <c r="E2993" t="s">
        <v>136</v>
      </c>
      <c r="F2993" t="str">
        <f t="shared" si="139"/>
        <v>Victoria</v>
      </c>
      <c r="G2993" t="s">
        <v>45</v>
      </c>
      <c r="H2993">
        <v>3175</v>
      </c>
      <c r="I2993" t="s">
        <v>11</v>
      </c>
      <c r="J2993" t="s">
        <v>63</v>
      </c>
      <c r="K2993" t="s">
        <v>156</v>
      </c>
      <c r="L2993" t="s">
        <v>17</v>
      </c>
      <c r="M2993" s="5">
        <v>450.11</v>
      </c>
    </row>
    <row r="2994" spans="1:13" x14ac:dyDescent="0.2">
      <c r="A2994" s="2">
        <v>45078</v>
      </c>
      <c r="B2994" s="3">
        <f t="shared" si="140"/>
        <v>2023</v>
      </c>
      <c r="C2994" t="str">
        <f t="shared" si="138"/>
        <v>2022-2023</v>
      </c>
      <c r="D2994" t="s">
        <v>147</v>
      </c>
      <c r="E2994" t="s">
        <v>124</v>
      </c>
      <c r="F2994" t="str">
        <f t="shared" si="139"/>
        <v>New South Wales</v>
      </c>
      <c r="G2994" t="s">
        <v>10</v>
      </c>
      <c r="H2994">
        <v>2015</v>
      </c>
      <c r="I2994" t="s">
        <v>11</v>
      </c>
      <c r="J2994" t="s">
        <v>12</v>
      </c>
      <c r="K2994" t="s">
        <v>19</v>
      </c>
      <c r="L2994" t="s">
        <v>23</v>
      </c>
      <c r="M2994" s="5">
        <v>450.48</v>
      </c>
    </row>
    <row r="2995" spans="1:13" x14ac:dyDescent="0.2">
      <c r="A2995" s="2">
        <v>45038</v>
      </c>
      <c r="B2995" s="3">
        <f t="shared" si="140"/>
        <v>2023</v>
      </c>
      <c r="C2995" t="str">
        <f t="shared" si="138"/>
        <v>2022-2023</v>
      </c>
      <c r="D2995" t="s">
        <v>147</v>
      </c>
      <c r="E2995" t="s">
        <v>144</v>
      </c>
      <c r="F2995" t="str">
        <f t="shared" si="139"/>
        <v>Queensland</v>
      </c>
      <c r="G2995" t="s">
        <v>35</v>
      </c>
      <c r="H2995">
        <v>4566</v>
      </c>
      <c r="I2995" t="s">
        <v>11</v>
      </c>
      <c r="J2995" t="s">
        <v>120</v>
      </c>
      <c r="K2995" t="s">
        <v>151</v>
      </c>
      <c r="L2995" t="s">
        <v>21</v>
      </c>
      <c r="M2995" s="5">
        <v>451.26</v>
      </c>
    </row>
    <row r="2996" spans="1:13" x14ac:dyDescent="0.2">
      <c r="A2996" s="2">
        <v>44974</v>
      </c>
      <c r="B2996" s="3">
        <f t="shared" si="140"/>
        <v>2023</v>
      </c>
      <c r="C2996" t="str">
        <f t="shared" si="138"/>
        <v>2022-2023</v>
      </c>
      <c r="D2996" t="s">
        <v>147</v>
      </c>
      <c r="E2996" t="s">
        <v>132</v>
      </c>
      <c r="F2996" t="str">
        <f t="shared" si="139"/>
        <v>New South Wales</v>
      </c>
      <c r="G2996" t="s">
        <v>10</v>
      </c>
      <c r="H2996">
        <v>2800</v>
      </c>
      <c r="I2996" t="s">
        <v>11</v>
      </c>
      <c r="J2996" t="s">
        <v>25</v>
      </c>
      <c r="K2996" t="s">
        <v>153</v>
      </c>
      <c r="L2996" t="s">
        <v>16</v>
      </c>
      <c r="M2996" s="5">
        <v>451.41</v>
      </c>
    </row>
    <row r="2997" spans="1:13" x14ac:dyDescent="0.2">
      <c r="A2997" s="2">
        <v>45082</v>
      </c>
      <c r="B2997" s="3">
        <f t="shared" si="140"/>
        <v>2023</v>
      </c>
      <c r="C2997" t="str">
        <f t="shared" si="138"/>
        <v>2022-2023</v>
      </c>
      <c r="D2997" t="s">
        <v>147</v>
      </c>
      <c r="E2997" t="s">
        <v>116</v>
      </c>
      <c r="F2997" t="str">
        <f t="shared" si="139"/>
        <v>Western Australia</v>
      </c>
      <c r="G2997" t="s">
        <v>48</v>
      </c>
      <c r="H2997">
        <v>6725</v>
      </c>
      <c r="I2997" t="s">
        <v>11</v>
      </c>
      <c r="J2997" t="s">
        <v>77</v>
      </c>
      <c r="K2997" t="s">
        <v>150</v>
      </c>
      <c r="L2997" t="s">
        <v>18</v>
      </c>
      <c r="M2997" s="5">
        <v>451.99</v>
      </c>
    </row>
    <row r="2998" spans="1:13" x14ac:dyDescent="0.2">
      <c r="A2998" s="2">
        <v>45541</v>
      </c>
      <c r="B2998" s="3">
        <f t="shared" si="140"/>
        <v>2025</v>
      </c>
      <c r="C2998" t="str">
        <f t="shared" si="138"/>
        <v>2024-2025</v>
      </c>
      <c r="D2998" t="s">
        <v>147</v>
      </c>
      <c r="E2998" t="s">
        <v>44</v>
      </c>
      <c r="F2998" t="str">
        <f t="shared" si="139"/>
        <v>Victoria</v>
      </c>
      <c r="G2998" t="s">
        <v>45</v>
      </c>
      <c r="H2998">
        <v>3066</v>
      </c>
      <c r="I2998" t="s">
        <v>11</v>
      </c>
      <c r="J2998" t="s">
        <v>46</v>
      </c>
      <c r="K2998" t="s">
        <v>150</v>
      </c>
      <c r="L2998" t="s">
        <v>18</v>
      </c>
      <c r="M2998" s="5">
        <v>452.17</v>
      </c>
    </row>
    <row r="2999" spans="1:13" x14ac:dyDescent="0.2">
      <c r="A2999" s="2">
        <v>45304</v>
      </c>
      <c r="B2999" s="3">
        <f t="shared" si="140"/>
        <v>2024</v>
      </c>
      <c r="C2999" t="str">
        <f t="shared" si="138"/>
        <v>2023-2024</v>
      </c>
      <c r="D2999" t="s">
        <v>148</v>
      </c>
      <c r="E2999" t="s">
        <v>110</v>
      </c>
      <c r="F2999" t="str">
        <f t="shared" si="139"/>
        <v>Queensland</v>
      </c>
      <c r="G2999" t="s">
        <v>35</v>
      </c>
      <c r="H2999">
        <v>4680</v>
      </c>
      <c r="I2999" t="s">
        <v>11</v>
      </c>
      <c r="J2999" t="s">
        <v>51</v>
      </c>
      <c r="K2999" t="s">
        <v>150</v>
      </c>
      <c r="L2999" t="s">
        <v>18</v>
      </c>
      <c r="M2999" s="5">
        <v>452.36</v>
      </c>
    </row>
    <row r="3000" spans="1:13" x14ac:dyDescent="0.2">
      <c r="A3000" s="2">
        <v>44957</v>
      </c>
      <c r="B3000" s="3">
        <f t="shared" si="140"/>
        <v>2023</v>
      </c>
      <c r="C3000" t="str">
        <f t="shared" si="138"/>
        <v>2022-2023</v>
      </c>
      <c r="D3000" t="s">
        <v>148</v>
      </c>
      <c r="E3000" t="s">
        <v>87</v>
      </c>
      <c r="F3000" t="str">
        <f t="shared" si="139"/>
        <v>New South Wales</v>
      </c>
      <c r="G3000" t="s">
        <v>10</v>
      </c>
      <c r="H3000">
        <v>2790</v>
      </c>
      <c r="I3000" t="s">
        <v>11</v>
      </c>
      <c r="J3000" t="s">
        <v>25</v>
      </c>
      <c r="K3000" t="s">
        <v>151</v>
      </c>
      <c r="L3000" t="s">
        <v>21</v>
      </c>
      <c r="M3000" s="5">
        <v>452.57000000000005</v>
      </c>
    </row>
    <row r="3001" spans="1:13" x14ac:dyDescent="0.2">
      <c r="A3001" s="2">
        <v>45067</v>
      </c>
      <c r="B3001" s="3">
        <f t="shared" si="140"/>
        <v>2023</v>
      </c>
      <c r="C3001" t="str">
        <f t="shared" si="138"/>
        <v>2022-2023</v>
      </c>
      <c r="D3001" t="s">
        <v>147</v>
      </c>
      <c r="E3001" t="s">
        <v>132</v>
      </c>
      <c r="F3001" t="str">
        <f t="shared" si="139"/>
        <v>New South Wales</v>
      </c>
      <c r="G3001" t="s">
        <v>10</v>
      </c>
      <c r="H3001">
        <v>2800</v>
      </c>
      <c r="I3001" t="s">
        <v>11</v>
      </c>
      <c r="J3001" t="s">
        <v>25</v>
      </c>
      <c r="K3001" t="s">
        <v>154</v>
      </c>
      <c r="L3001" t="s">
        <v>14</v>
      </c>
      <c r="M3001" s="5">
        <v>452.96999999999997</v>
      </c>
    </row>
    <row r="3002" spans="1:13" x14ac:dyDescent="0.2">
      <c r="A3002" s="2">
        <v>45335</v>
      </c>
      <c r="B3002" s="3">
        <f t="shared" si="140"/>
        <v>2024</v>
      </c>
      <c r="C3002" t="str">
        <f t="shared" si="138"/>
        <v>2023-2024</v>
      </c>
      <c r="D3002" t="s">
        <v>147</v>
      </c>
      <c r="E3002" t="s">
        <v>26</v>
      </c>
      <c r="F3002" t="str">
        <f t="shared" si="139"/>
        <v>New South Wales</v>
      </c>
      <c r="G3002" t="s">
        <v>10</v>
      </c>
      <c r="H3002">
        <v>2141</v>
      </c>
      <c r="I3002" t="s">
        <v>11</v>
      </c>
      <c r="J3002" t="s">
        <v>27</v>
      </c>
      <c r="K3002" t="s">
        <v>154</v>
      </c>
      <c r="L3002" t="s">
        <v>14</v>
      </c>
      <c r="M3002" s="5">
        <v>453.55</v>
      </c>
    </row>
    <row r="3003" spans="1:13" x14ac:dyDescent="0.2">
      <c r="A3003" s="2">
        <v>45298</v>
      </c>
      <c r="B3003" s="3">
        <f t="shared" si="140"/>
        <v>2024</v>
      </c>
      <c r="C3003" t="str">
        <f t="shared" si="138"/>
        <v>2023-2024</v>
      </c>
      <c r="D3003" t="s">
        <v>147</v>
      </c>
      <c r="E3003" t="s">
        <v>78</v>
      </c>
      <c r="F3003" t="str">
        <f t="shared" si="139"/>
        <v>New South Wales</v>
      </c>
      <c r="G3003" t="s">
        <v>10</v>
      </c>
      <c r="H3003">
        <v>2350</v>
      </c>
      <c r="I3003" t="s">
        <v>11</v>
      </c>
      <c r="J3003" t="s">
        <v>68</v>
      </c>
      <c r="K3003" t="s">
        <v>149</v>
      </c>
      <c r="L3003" t="s">
        <v>15</v>
      </c>
      <c r="M3003" s="5">
        <v>454.25</v>
      </c>
    </row>
    <row r="3004" spans="1:13" x14ac:dyDescent="0.2">
      <c r="A3004" s="2">
        <v>45175</v>
      </c>
      <c r="B3004" s="3">
        <f t="shared" si="140"/>
        <v>2024</v>
      </c>
      <c r="C3004" t="str">
        <f t="shared" si="138"/>
        <v>2023-2024</v>
      </c>
      <c r="D3004" t="s">
        <v>147</v>
      </c>
      <c r="E3004" t="s">
        <v>142</v>
      </c>
      <c r="F3004" t="str">
        <f t="shared" si="139"/>
        <v>Australian Capital Territory</v>
      </c>
      <c r="G3004" t="s">
        <v>80</v>
      </c>
      <c r="H3004">
        <v>2609</v>
      </c>
      <c r="I3004" t="s">
        <v>11</v>
      </c>
      <c r="J3004" t="s">
        <v>58</v>
      </c>
      <c r="K3004" t="s">
        <v>154</v>
      </c>
      <c r="L3004" t="s">
        <v>14</v>
      </c>
      <c r="M3004" s="5">
        <v>454.59000000000003</v>
      </c>
    </row>
    <row r="3005" spans="1:13" x14ac:dyDescent="0.2">
      <c r="A3005" s="2">
        <v>45116</v>
      </c>
      <c r="B3005" s="3">
        <f t="shared" si="140"/>
        <v>2024</v>
      </c>
      <c r="C3005" t="str">
        <f t="shared" si="138"/>
        <v>2023-2024</v>
      </c>
      <c r="D3005" t="s">
        <v>147</v>
      </c>
      <c r="E3005" t="s">
        <v>137</v>
      </c>
      <c r="F3005" t="str">
        <f t="shared" si="139"/>
        <v>New South Wales</v>
      </c>
      <c r="G3005" t="s">
        <v>10</v>
      </c>
      <c r="H3005">
        <v>2031</v>
      </c>
      <c r="I3005" t="s">
        <v>11</v>
      </c>
      <c r="J3005" t="s">
        <v>12</v>
      </c>
      <c r="K3005" t="s">
        <v>155</v>
      </c>
      <c r="L3005" t="s">
        <v>20</v>
      </c>
      <c r="M3005" s="5">
        <v>454.86000000000007</v>
      </c>
    </row>
    <row r="3006" spans="1:13" x14ac:dyDescent="0.2">
      <c r="A3006" s="2">
        <v>45038</v>
      </c>
      <c r="B3006" s="3">
        <f t="shared" si="140"/>
        <v>2023</v>
      </c>
      <c r="C3006" t="str">
        <f t="shared" si="138"/>
        <v>2022-2023</v>
      </c>
      <c r="D3006" t="s">
        <v>148</v>
      </c>
      <c r="E3006" t="s">
        <v>110</v>
      </c>
      <c r="F3006" t="str">
        <f t="shared" si="139"/>
        <v>Queensland</v>
      </c>
      <c r="G3006" t="s">
        <v>35</v>
      </c>
      <c r="H3006">
        <v>4680</v>
      </c>
      <c r="I3006" t="s">
        <v>11</v>
      </c>
      <c r="J3006" t="s">
        <v>51</v>
      </c>
      <c r="K3006" t="s">
        <v>156</v>
      </c>
      <c r="L3006" t="s">
        <v>17</v>
      </c>
      <c r="M3006" s="5">
        <v>454.93</v>
      </c>
    </row>
    <row r="3007" spans="1:13" x14ac:dyDescent="0.2">
      <c r="A3007" s="2">
        <v>45477</v>
      </c>
      <c r="B3007" s="3">
        <f t="shared" si="140"/>
        <v>2025</v>
      </c>
      <c r="C3007" t="str">
        <f t="shared" si="138"/>
        <v>2024-2025</v>
      </c>
      <c r="D3007" t="s">
        <v>147</v>
      </c>
      <c r="E3007" t="s">
        <v>117</v>
      </c>
      <c r="F3007" t="str">
        <f t="shared" si="139"/>
        <v>Queensland</v>
      </c>
      <c r="G3007" t="s">
        <v>35</v>
      </c>
      <c r="H3007">
        <v>4119</v>
      </c>
      <c r="I3007" t="s">
        <v>11</v>
      </c>
      <c r="J3007" t="s">
        <v>43</v>
      </c>
      <c r="K3007" t="s">
        <v>152</v>
      </c>
      <c r="L3007" t="s">
        <v>13</v>
      </c>
      <c r="M3007" s="5">
        <v>455.02</v>
      </c>
    </row>
    <row r="3008" spans="1:13" x14ac:dyDescent="0.2">
      <c r="A3008" s="2">
        <v>45589</v>
      </c>
      <c r="B3008" s="3">
        <f t="shared" si="140"/>
        <v>2025</v>
      </c>
      <c r="C3008" t="str">
        <f t="shared" si="138"/>
        <v>2024-2025</v>
      </c>
      <c r="D3008" t="s">
        <v>147</v>
      </c>
      <c r="E3008" t="s">
        <v>101</v>
      </c>
      <c r="F3008" t="str">
        <f t="shared" si="139"/>
        <v>Victoria</v>
      </c>
      <c r="G3008" t="s">
        <v>45</v>
      </c>
      <c r="H3008">
        <v>3131</v>
      </c>
      <c r="I3008" t="s">
        <v>11</v>
      </c>
      <c r="J3008" t="s">
        <v>63</v>
      </c>
      <c r="K3008" t="s">
        <v>149</v>
      </c>
      <c r="L3008" t="s">
        <v>15</v>
      </c>
      <c r="M3008" s="5">
        <v>455.37000000000006</v>
      </c>
    </row>
    <row r="3009" spans="1:13" x14ac:dyDescent="0.2">
      <c r="A3009" s="2">
        <v>45439</v>
      </c>
      <c r="B3009" s="3">
        <f t="shared" si="140"/>
        <v>2024</v>
      </c>
      <c r="C3009" t="str">
        <f t="shared" si="138"/>
        <v>2023-2024</v>
      </c>
      <c r="D3009" t="s">
        <v>147</v>
      </c>
      <c r="E3009" t="s">
        <v>97</v>
      </c>
      <c r="F3009" t="str">
        <f t="shared" si="139"/>
        <v>Tasmania</v>
      </c>
      <c r="G3009" t="s">
        <v>70</v>
      </c>
      <c r="H3009">
        <v>7250</v>
      </c>
      <c r="I3009" t="s">
        <v>11</v>
      </c>
      <c r="J3009" t="s">
        <v>71</v>
      </c>
      <c r="K3009" t="s">
        <v>151</v>
      </c>
      <c r="L3009" t="s">
        <v>21</v>
      </c>
      <c r="M3009" s="5">
        <v>455.39</v>
      </c>
    </row>
    <row r="3010" spans="1:13" x14ac:dyDescent="0.2">
      <c r="A3010" s="2">
        <v>45654</v>
      </c>
      <c r="B3010" s="3">
        <f t="shared" si="140"/>
        <v>2025</v>
      </c>
      <c r="C3010" t="str">
        <f t="shared" ref="C3010:C3073" si="141">IF(MONTH(A3010) &gt;= 7, YEAR(A3010) &amp; "-" &amp; YEAR(A3010) + 1, YEAR(A3010) - 1 &amp; "-" &amp; YEAR(A3010))</f>
        <v>2024-2025</v>
      </c>
      <c r="D3010" t="s">
        <v>148</v>
      </c>
      <c r="E3010" t="s">
        <v>28</v>
      </c>
      <c r="F3010" t="str">
        <f t="shared" ref="F3010:F3073" si="142">IF(G3010="WA","Western Australia",
IF(G3010="NSW","New South Wales",
IF(G3010="QLD","Queensland",
IF(G3010="VIC","Victoria",
IF(G3010="TAS","Tasmania",
IF(G3010="SA","South Australia",
IF(G3010="NT","Northern Territory",
IF(G3010="ACT","Australian Capital Territory",G3010))))))))</f>
        <v>Northern Territory</v>
      </c>
      <c r="G3010" t="s">
        <v>29</v>
      </c>
      <c r="H3010">
        <v>800</v>
      </c>
      <c r="I3010" t="s">
        <v>11</v>
      </c>
      <c r="J3010" t="s">
        <v>30</v>
      </c>
      <c r="K3010" t="s">
        <v>156</v>
      </c>
      <c r="L3010" t="s">
        <v>17</v>
      </c>
      <c r="M3010" s="5">
        <v>455.71000000000004</v>
      </c>
    </row>
    <row r="3011" spans="1:13" x14ac:dyDescent="0.2">
      <c r="A3011" s="2">
        <v>44957</v>
      </c>
      <c r="B3011" s="3">
        <f t="shared" ref="B3011:B3074" si="143">IF(MONTH(A3011)&gt;=7,YEAR(A3011)+1,YEAR(A3011))</f>
        <v>2023</v>
      </c>
      <c r="C3011" t="str">
        <f t="shared" si="141"/>
        <v>2022-2023</v>
      </c>
      <c r="D3011" t="s">
        <v>148</v>
      </c>
      <c r="E3011" t="s">
        <v>34</v>
      </c>
      <c r="F3011" t="str">
        <f t="shared" si="142"/>
        <v>Queensland</v>
      </c>
      <c r="G3011" t="s">
        <v>35</v>
      </c>
      <c r="H3011">
        <v>4802</v>
      </c>
      <c r="I3011" t="s">
        <v>11</v>
      </c>
      <c r="J3011" t="s">
        <v>36</v>
      </c>
      <c r="K3011" t="s">
        <v>151</v>
      </c>
      <c r="L3011" t="s">
        <v>21</v>
      </c>
      <c r="M3011" s="5">
        <v>457.41</v>
      </c>
    </row>
    <row r="3012" spans="1:13" x14ac:dyDescent="0.2">
      <c r="A3012" s="2">
        <v>44961</v>
      </c>
      <c r="B3012" s="3">
        <f t="shared" si="143"/>
        <v>2023</v>
      </c>
      <c r="C3012" t="str">
        <f t="shared" si="141"/>
        <v>2022-2023</v>
      </c>
      <c r="D3012" t="s">
        <v>147</v>
      </c>
      <c r="E3012" t="s">
        <v>95</v>
      </c>
      <c r="F3012" t="str">
        <f t="shared" si="142"/>
        <v>Victoria</v>
      </c>
      <c r="G3012" t="s">
        <v>45</v>
      </c>
      <c r="H3012">
        <v>3931</v>
      </c>
      <c r="I3012" t="s">
        <v>11</v>
      </c>
      <c r="J3012" t="s">
        <v>55</v>
      </c>
      <c r="K3012" t="s">
        <v>150</v>
      </c>
      <c r="L3012" t="s">
        <v>18</v>
      </c>
      <c r="M3012" s="5">
        <v>457.87</v>
      </c>
    </row>
    <row r="3013" spans="1:13" x14ac:dyDescent="0.2">
      <c r="A3013" s="2">
        <v>45589</v>
      </c>
      <c r="B3013" s="3">
        <f t="shared" si="143"/>
        <v>2025</v>
      </c>
      <c r="C3013" t="str">
        <f t="shared" si="141"/>
        <v>2024-2025</v>
      </c>
      <c r="D3013" t="s">
        <v>147</v>
      </c>
      <c r="E3013" t="s">
        <v>53</v>
      </c>
      <c r="F3013" t="str">
        <f t="shared" si="142"/>
        <v>South Australia</v>
      </c>
      <c r="G3013" t="s">
        <v>32</v>
      </c>
      <c r="H3013">
        <v>5082</v>
      </c>
      <c r="I3013" t="s">
        <v>11</v>
      </c>
      <c r="J3013" t="s">
        <v>33</v>
      </c>
      <c r="K3013" t="s">
        <v>152</v>
      </c>
      <c r="L3013" t="s">
        <v>13</v>
      </c>
      <c r="M3013" s="5">
        <v>458.33000000000004</v>
      </c>
    </row>
    <row r="3014" spans="1:13" x14ac:dyDescent="0.2">
      <c r="A3014" s="2">
        <v>45071</v>
      </c>
      <c r="B3014" s="3">
        <f t="shared" si="143"/>
        <v>2023</v>
      </c>
      <c r="C3014" t="str">
        <f t="shared" si="141"/>
        <v>2022-2023</v>
      </c>
      <c r="D3014" t="s">
        <v>147</v>
      </c>
      <c r="E3014" t="s">
        <v>89</v>
      </c>
      <c r="F3014" t="str">
        <f t="shared" si="142"/>
        <v>Queensland</v>
      </c>
      <c r="G3014" t="s">
        <v>35</v>
      </c>
      <c r="H3014">
        <v>4655</v>
      </c>
      <c r="I3014" t="s">
        <v>11</v>
      </c>
      <c r="J3014" t="s">
        <v>51</v>
      </c>
      <c r="K3014" t="s">
        <v>19</v>
      </c>
      <c r="L3014" t="s">
        <v>23</v>
      </c>
      <c r="M3014" s="5">
        <v>458.36</v>
      </c>
    </row>
    <row r="3015" spans="1:13" x14ac:dyDescent="0.2">
      <c r="A3015" s="2">
        <v>45212</v>
      </c>
      <c r="B3015" s="3">
        <f t="shared" si="143"/>
        <v>2024</v>
      </c>
      <c r="C3015" t="str">
        <f t="shared" si="141"/>
        <v>2023-2024</v>
      </c>
      <c r="D3015" t="s">
        <v>147</v>
      </c>
      <c r="E3015" t="s">
        <v>78</v>
      </c>
      <c r="F3015" t="str">
        <f t="shared" si="142"/>
        <v>New South Wales</v>
      </c>
      <c r="G3015" t="s">
        <v>10</v>
      </c>
      <c r="H3015">
        <v>2350</v>
      </c>
      <c r="I3015" t="s">
        <v>11</v>
      </c>
      <c r="J3015" t="s">
        <v>68</v>
      </c>
      <c r="K3015" t="s">
        <v>149</v>
      </c>
      <c r="L3015" t="s">
        <v>15</v>
      </c>
      <c r="M3015" s="5">
        <v>459.08</v>
      </c>
    </row>
    <row r="3016" spans="1:13" x14ac:dyDescent="0.2">
      <c r="A3016" s="2">
        <v>45290</v>
      </c>
      <c r="B3016" s="3">
        <f t="shared" si="143"/>
        <v>2024</v>
      </c>
      <c r="C3016" t="str">
        <f t="shared" si="141"/>
        <v>2023-2024</v>
      </c>
      <c r="D3016" t="s">
        <v>147</v>
      </c>
      <c r="E3016" t="s">
        <v>69</v>
      </c>
      <c r="F3016" t="str">
        <f t="shared" si="142"/>
        <v>Tasmania</v>
      </c>
      <c r="G3016" t="s">
        <v>70</v>
      </c>
      <c r="H3016">
        <v>7018</v>
      </c>
      <c r="I3016" t="s">
        <v>11</v>
      </c>
      <c r="J3016" t="s">
        <v>71</v>
      </c>
      <c r="K3016" t="s">
        <v>152</v>
      </c>
      <c r="L3016" t="s">
        <v>13</v>
      </c>
      <c r="M3016" s="5">
        <v>459.33</v>
      </c>
    </row>
    <row r="3017" spans="1:13" x14ac:dyDescent="0.2">
      <c r="A3017" s="2">
        <v>45035</v>
      </c>
      <c r="B3017" s="3">
        <f t="shared" si="143"/>
        <v>2023</v>
      </c>
      <c r="C3017" t="str">
        <f t="shared" si="141"/>
        <v>2022-2023</v>
      </c>
      <c r="D3017" t="s">
        <v>148</v>
      </c>
      <c r="E3017" t="s">
        <v>41</v>
      </c>
      <c r="F3017" t="str">
        <f t="shared" si="142"/>
        <v>New South Wales</v>
      </c>
      <c r="G3017" t="s">
        <v>10</v>
      </c>
      <c r="H3017">
        <v>2830</v>
      </c>
      <c r="I3017" t="s">
        <v>11</v>
      </c>
      <c r="J3017" t="s">
        <v>25</v>
      </c>
      <c r="K3017" t="s">
        <v>152</v>
      </c>
      <c r="L3017" t="s">
        <v>13</v>
      </c>
      <c r="M3017" s="5">
        <v>459.51</v>
      </c>
    </row>
    <row r="3018" spans="1:13" x14ac:dyDescent="0.2">
      <c r="A3018" s="2">
        <v>45250</v>
      </c>
      <c r="B3018" s="3">
        <f t="shared" si="143"/>
        <v>2024</v>
      </c>
      <c r="C3018" t="str">
        <f t="shared" si="141"/>
        <v>2023-2024</v>
      </c>
      <c r="D3018" t="s">
        <v>148</v>
      </c>
      <c r="E3018" t="s">
        <v>101</v>
      </c>
      <c r="F3018" t="str">
        <f t="shared" si="142"/>
        <v>Victoria</v>
      </c>
      <c r="G3018" t="s">
        <v>45</v>
      </c>
      <c r="H3018">
        <v>3131</v>
      </c>
      <c r="I3018" t="s">
        <v>11</v>
      </c>
      <c r="J3018" t="s">
        <v>63</v>
      </c>
      <c r="K3018" t="s">
        <v>151</v>
      </c>
      <c r="L3018" t="s">
        <v>21</v>
      </c>
      <c r="M3018" s="5">
        <v>459.93</v>
      </c>
    </row>
    <row r="3019" spans="1:13" x14ac:dyDescent="0.2">
      <c r="A3019" s="2">
        <v>45218</v>
      </c>
      <c r="B3019" s="3">
        <f t="shared" si="143"/>
        <v>2024</v>
      </c>
      <c r="C3019" t="str">
        <f t="shared" si="141"/>
        <v>2023-2024</v>
      </c>
      <c r="D3019" t="s">
        <v>147</v>
      </c>
      <c r="E3019" t="s">
        <v>83</v>
      </c>
      <c r="F3019" t="str">
        <f t="shared" si="142"/>
        <v>New South Wales</v>
      </c>
      <c r="G3019" t="s">
        <v>10</v>
      </c>
      <c r="H3019">
        <v>2750</v>
      </c>
      <c r="I3019" t="s">
        <v>11</v>
      </c>
      <c r="J3019" t="s">
        <v>25</v>
      </c>
      <c r="K3019" t="s">
        <v>153</v>
      </c>
      <c r="L3019" t="s">
        <v>16</v>
      </c>
      <c r="M3019" s="5">
        <v>460.20000000000005</v>
      </c>
    </row>
    <row r="3020" spans="1:13" x14ac:dyDescent="0.2">
      <c r="A3020" s="2">
        <v>45644</v>
      </c>
      <c r="B3020" s="3">
        <f t="shared" si="143"/>
        <v>2025</v>
      </c>
      <c r="C3020" t="str">
        <f t="shared" si="141"/>
        <v>2024-2025</v>
      </c>
      <c r="D3020" t="s">
        <v>148</v>
      </c>
      <c r="E3020" t="s">
        <v>135</v>
      </c>
      <c r="F3020" t="str">
        <f t="shared" si="142"/>
        <v>Victoria</v>
      </c>
      <c r="G3020" t="s">
        <v>45</v>
      </c>
      <c r="H3020">
        <v>3550</v>
      </c>
      <c r="I3020" t="s">
        <v>11</v>
      </c>
      <c r="J3020" t="s">
        <v>60</v>
      </c>
      <c r="K3020" t="s">
        <v>153</v>
      </c>
      <c r="L3020" t="s">
        <v>16</v>
      </c>
      <c r="M3020" s="5">
        <v>461.3</v>
      </c>
    </row>
    <row r="3021" spans="1:13" x14ac:dyDescent="0.2">
      <c r="A3021" s="2">
        <v>45348</v>
      </c>
      <c r="B3021" s="3">
        <f t="shared" si="143"/>
        <v>2024</v>
      </c>
      <c r="C3021" t="str">
        <f t="shared" si="141"/>
        <v>2023-2024</v>
      </c>
      <c r="D3021" t="s">
        <v>147</v>
      </c>
      <c r="E3021" t="s">
        <v>92</v>
      </c>
      <c r="F3021" t="str">
        <f t="shared" si="142"/>
        <v>Queensland</v>
      </c>
      <c r="G3021" t="s">
        <v>35</v>
      </c>
      <c r="H3021">
        <v>4068</v>
      </c>
      <c r="I3021" t="s">
        <v>11</v>
      </c>
      <c r="J3021" t="s">
        <v>43</v>
      </c>
      <c r="K3021" t="s">
        <v>154</v>
      </c>
      <c r="L3021" t="s">
        <v>14</v>
      </c>
      <c r="M3021" s="5">
        <v>462.24</v>
      </c>
    </row>
    <row r="3022" spans="1:13" x14ac:dyDescent="0.2">
      <c r="A3022" s="2">
        <v>45364</v>
      </c>
      <c r="B3022" s="3">
        <f t="shared" si="143"/>
        <v>2024</v>
      </c>
      <c r="C3022" t="str">
        <f t="shared" si="141"/>
        <v>2023-2024</v>
      </c>
      <c r="D3022" t="s">
        <v>147</v>
      </c>
      <c r="E3022" t="s">
        <v>107</v>
      </c>
      <c r="F3022" t="str">
        <f t="shared" si="142"/>
        <v>Queensland</v>
      </c>
      <c r="G3022" t="s">
        <v>35</v>
      </c>
      <c r="H3022">
        <v>4220</v>
      </c>
      <c r="I3022" t="s">
        <v>11</v>
      </c>
      <c r="J3022" t="s">
        <v>104</v>
      </c>
      <c r="K3022" t="s">
        <v>150</v>
      </c>
      <c r="L3022" t="s">
        <v>18</v>
      </c>
      <c r="M3022" s="5">
        <v>462.49</v>
      </c>
    </row>
    <row r="3023" spans="1:13" x14ac:dyDescent="0.2">
      <c r="A3023" s="2">
        <v>45014</v>
      </c>
      <c r="B3023" s="3">
        <f t="shared" si="143"/>
        <v>2023</v>
      </c>
      <c r="C3023" t="str">
        <f t="shared" si="141"/>
        <v>2022-2023</v>
      </c>
      <c r="D3023" t="s">
        <v>147</v>
      </c>
      <c r="E3023" t="s">
        <v>122</v>
      </c>
      <c r="F3023" t="str">
        <f t="shared" si="142"/>
        <v>New South Wales</v>
      </c>
      <c r="G3023" t="s">
        <v>10</v>
      </c>
      <c r="H3023">
        <v>2650</v>
      </c>
      <c r="I3023" t="s">
        <v>11</v>
      </c>
      <c r="J3023" t="s">
        <v>25</v>
      </c>
      <c r="K3023" t="s">
        <v>155</v>
      </c>
      <c r="L3023" t="s">
        <v>20</v>
      </c>
      <c r="M3023" s="5">
        <v>462.54999999999995</v>
      </c>
    </row>
    <row r="3024" spans="1:13" x14ac:dyDescent="0.2">
      <c r="A3024" s="2">
        <v>45023</v>
      </c>
      <c r="B3024" s="3">
        <f t="shared" si="143"/>
        <v>2023</v>
      </c>
      <c r="C3024" t="str">
        <f t="shared" si="141"/>
        <v>2022-2023</v>
      </c>
      <c r="D3024" t="s">
        <v>147</v>
      </c>
      <c r="E3024" t="s">
        <v>62</v>
      </c>
      <c r="F3024" t="str">
        <f t="shared" si="142"/>
        <v>Victoria</v>
      </c>
      <c r="G3024" t="s">
        <v>45</v>
      </c>
      <c r="H3024">
        <v>3134</v>
      </c>
      <c r="I3024" t="s">
        <v>11</v>
      </c>
      <c r="J3024" t="s">
        <v>63</v>
      </c>
      <c r="K3024" t="s">
        <v>154</v>
      </c>
      <c r="L3024" t="s">
        <v>14</v>
      </c>
      <c r="M3024" s="5">
        <v>462.74</v>
      </c>
    </row>
    <row r="3025" spans="1:13" x14ac:dyDescent="0.2">
      <c r="A3025" s="2">
        <v>45131</v>
      </c>
      <c r="B3025" s="3">
        <f t="shared" si="143"/>
        <v>2024</v>
      </c>
      <c r="C3025" t="str">
        <f t="shared" si="141"/>
        <v>2023-2024</v>
      </c>
      <c r="D3025" t="s">
        <v>147</v>
      </c>
      <c r="E3025" t="s">
        <v>40</v>
      </c>
      <c r="F3025" t="str">
        <f t="shared" si="142"/>
        <v>New South Wales</v>
      </c>
      <c r="G3025" t="s">
        <v>10</v>
      </c>
      <c r="H3025">
        <v>2116</v>
      </c>
      <c r="I3025" t="s">
        <v>11</v>
      </c>
      <c r="J3025" t="s">
        <v>27</v>
      </c>
      <c r="K3025" t="s">
        <v>19</v>
      </c>
      <c r="L3025" t="s">
        <v>23</v>
      </c>
      <c r="M3025" s="5">
        <v>462.74999999999994</v>
      </c>
    </row>
    <row r="3026" spans="1:13" x14ac:dyDescent="0.2">
      <c r="A3026" s="2">
        <v>45104</v>
      </c>
      <c r="B3026" s="3">
        <f t="shared" si="143"/>
        <v>2023</v>
      </c>
      <c r="C3026" t="str">
        <f t="shared" si="141"/>
        <v>2022-2023</v>
      </c>
      <c r="D3026" t="s">
        <v>147</v>
      </c>
      <c r="E3026" t="s">
        <v>146</v>
      </c>
      <c r="F3026" t="str">
        <f t="shared" si="142"/>
        <v>Victoria</v>
      </c>
      <c r="G3026" t="s">
        <v>45</v>
      </c>
      <c r="H3026">
        <v>3353</v>
      </c>
      <c r="I3026" t="s">
        <v>11</v>
      </c>
      <c r="J3026" t="s">
        <v>60</v>
      </c>
      <c r="K3026" t="s">
        <v>154</v>
      </c>
      <c r="L3026" t="s">
        <v>14</v>
      </c>
      <c r="M3026" s="5">
        <v>463.14</v>
      </c>
    </row>
    <row r="3027" spans="1:13" x14ac:dyDescent="0.2">
      <c r="A3027" s="2">
        <v>45378</v>
      </c>
      <c r="B3027" s="3">
        <f t="shared" si="143"/>
        <v>2024</v>
      </c>
      <c r="C3027" t="str">
        <f t="shared" si="141"/>
        <v>2023-2024</v>
      </c>
      <c r="D3027" t="s">
        <v>147</v>
      </c>
      <c r="E3027" t="s">
        <v>137</v>
      </c>
      <c r="F3027" t="str">
        <f t="shared" si="142"/>
        <v>New South Wales</v>
      </c>
      <c r="G3027" t="s">
        <v>10</v>
      </c>
      <c r="H3027">
        <v>2031</v>
      </c>
      <c r="I3027" t="s">
        <v>11</v>
      </c>
      <c r="J3027" t="s">
        <v>12</v>
      </c>
      <c r="K3027" t="s">
        <v>154</v>
      </c>
      <c r="L3027" t="s">
        <v>14</v>
      </c>
      <c r="M3027" s="5">
        <v>463.47999999999996</v>
      </c>
    </row>
    <row r="3028" spans="1:13" x14ac:dyDescent="0.2">
      <c r="A3028" s="2">
        <v>45454</v>
      </c>
      <c r="B3028" s="3">
        <f t="shared" si="143"/>
        <v>2024</v>
      </c>
      <c r="C3028" t="str">
        <f t="shared" si="141"/>
        <v>2023-2024</v>
      </c>
      <c r="D3028" t="s">
        <v>147</v>
      </c>
      <c r="E3028" t="s">
        <v>117</v>
      </c>
      <c r="F3028" t="str">
        <f t="shared" si="142"/>
        <v>Queensland</v>
      </c>
      <c r="G3028" t="s">
        <v>35</v>
      </c>
      <c r="H3028">
        <v>4119</v>
      </c>
      <c r="I3028" t="s">
        <v>11</v>
      </c>
      <c r="J3028" t="s">
        <v>43</v>
      </c>
      <c r="K3028" t="s">
        <v>154</v>
      </c>
      <c r="L3028" t="s">
        <v>14</v>
      </c>
      <c r="M3028" s="5">
        <v>463.95000000000005</v>
      </c>
    </row>
    <row r="3029" spans="1:13" x14ac:dyDescent="0.2">
      <c r="A3029" s="2">
        <v>45314</v>
      </c>
      <c r="B3029" s="3">
        <f t="shared" si="143"/>
        <v>2024</v>
      </c>
      <c r="C3029" t="str">
        <f t="shared" si="141"/>
        <v>2023-2024</v>
      </c>
      <c r="D3029" t="s">
        <v>148</v>
      </c>
      <c r="E3029" t="s">
        <v>61</v>
      </c>
      <c r="F3029" t="str">
        <f t="shared" si="142"/>
        <v>New South Wales</v>
      </c>
      <c r="G3029" t="s">
        <v>10</v>
      </c>
      <c r="H3029">
        <v>2539</v>
      </c>
      <c r="I3029" t="s">
        <v>11</v>
      </c>
      <c r="J3029" t="s">
        <v>58</v>
      </c>
      <c r="K3029" t="s">
        <v>153</v>
      </c>
      <c r="L3029" t="s">
        <v>16</v>
      </c>
      <c r="M3029" s="5">
        <v>464.53</v>
      </c>
    </row>
    <row r="3030" spans="1:13" x14ac:dyDescent="0.2">
      <c r="A3030" s="2">
        <v>45546</v>
      </c>
      <c r="B3030" s="3">
        <f t="shared" si="143"/>
        <v>2025</v>
      </c>
      <c r="C3030" t="str">
        <f t="shared" si="141"/>
        <v>2024-2025</v>
      </c>
      <c r="D3030" t="s">
        <v>147</v>
      </c>
      <c r="E3030" t="s">
        <v>133</v>
      </c>
      <c r="F3030" t="str">
        <f t="shared" si="142"/>
        <v>Queensland</v>
      </c>
      <c r="G3030" t="s">
        <v>35</v>
      </c>
      <c r="H3030">
        <v>4305</v>
      </c>
      <c r="I3030" t="s">
        <v>11</v>
      </c>
      <c r="J3030" t="s">
        <v>104</v>
      </c>
      <c r="K3030" t="s">
        <v>150</v>
      </c>
      <c r="L3030" t="s">
        <v>18</v>
      </c>
      <c r="M3030" s="5">
        <v>465.56</v>
      </c>
    </row>
    <row r="3031" spans="1:13" x14ac:dyDescent="0.2">
      <c r="A3031" s="2">
        <v>45529</v>
      </c>
      <c r="B3031" s="3">
        <f t="shared" si="143"/>
        <v>2025</v>
      </c>
      <c r="C3031" t="str">
        <f t="shared" si="141"/>
        <v>2024-2025</v>
      </c>
      <c r="D3031" t="s">
        <v>147</v>
      </c>
      <c r="E3031" t="s">
        <v>99</v>
      </c>
      <c r="F3031" t="str">
        <f t="shared" si="142"/>
        <v>Victoria</v>
      </c>
      <c r="G3031" t="s">
        <v>45</v>
      </c>
      <c r="H3031">
        <v>3148</v>
      </c>
      <c r="I3031" t="s">
        <v>11</v>
      </c>
      <c r="J3031" t="s">
        <v>63</v>
      </c>
      <c r="K3031" t="s">
        <v>155</v>
      </c>
      <c r="L3031" t="s">
        <v>20</v>
      </c>
      <c r="M3031" s="5">
        <v>465.92</v>
      </c>
    </row>
    <row r="3032" spans="1:13" x14ac:dyDescent="0.2">
      <c r="A3032" s="2">
        <v>45044</v>
      </c>
      <c r="B3032" s="3">
        <f t="shared" si="143"/>
        <v>2023</v>
      </c>
      <c r="C3032" t="str">
        <f t="shared" si="141"/>
        <v>2022-2023</v>
      </c>
      <c r="D3032" t="s">
        <v>147</v>
      </c>
      <c r="E3032" t="s">
        <v>90</v>
      </c>
      <c r="F3032" t="str">
        <f t="shared" si="142"/>
        <v>Victoria</v>
      </c>
      <c r="G3032" t="s">
        <v>45</v>
      </c>
      <c r="H3032">
        <v>3179</v>
      </c>
      <c r="I3032" t="s">
        <v>11</v>
      </c>
      <c r="J3032" t="s">
        <v>63</v>
      </c>
      <c r="K3032" t="s">
        <v>151</v>
      </c>
      <c r="L3032" t="s">
        <v>21</v>
      </c>
      <c r="M3032" s="5">
        <v>466.74</v>
      </c>
    </row>
    <row r="3033" spans="1:13" x14ac:dyDescent="0.2">
      <c r="A3033" s="2">
        <v>45425</v>
      </c>
      <c r="B3033" s="3">
        <f t="shared" si="143"/>
        <v>2024</v>
      </c>
      <c r="C3033" t="str">
        <f t="shared" si="141"/>
        <v>2023-2024</v>
      </c>
      <c r="D3033" t="s">
        <v>147</v>
      </c>
      <c r="E3033" t="s">
        <v>42</v>
      </c>
      <c r="F3033" t="str">
        <f t="shared" si="142"/>
        <v>Queensland</v>
      </c>
      <c r="G3033" t="s">
        <v>35</v>
      </c>
      <c r="H3033">
        <v>4053</v>
      </c>
      <c r="I3033" t="s">
        <v>11</v>
      </c>
      <c r="J3033" t="s">
        <v>43</v>
      </c>
      <c r="K3033" t="s">
        <v>153</v>
      </c>
      <c r="L3033" t="s">
        <v>16</v>
      </c>
      <c r="M3033" s="5">
        <v>466.78999999999996</v>
      </c>
    </row>
    <row r="3034" spans="1:13" x14ac:dyDescent="0.2">
      <c r="A3034" s="2">
        <v>45524</v>
      </c>
      <c r="B3034" s="3">
        <f t="shared" si="143"/>
        <v>2025</v>
      </c>
      <c r="C3034" t="str">
        <f t="shared" si="141"/>
        <v>2024-2025</v>
      </c>
      <c r="D3034" t="s">
        <v>147</v>
      </c>
      <c r="E3034" t="s">
        <v>145</v>
      </c>
      <c r="F3034" t="str">
        <f t="shared" si="142"/>
        <v>New South Wales</v>
      </c>
      <c r="G3034" t="s">
        <v>10</v>
      </c>
      <c r="H3034">
        <v>2101</v>
      </c>
      <c r="I3034" t="s">
        <v>11</v>
      </c>
      <c r="J3034" t="s">
        <v>27</v>
      </c>
      <c r="K3034" t="s">
        <v>154</v>
      </c>
      <c r="L3034" t="s">
        <v>14</v>
      </c>
      <c r="M3034" s="5">
        <v>467.03999999999996</v>
      </c>
    </row>
    <row r="3035" spans="1:13" x14ac:dyDescent="0.2">
      <c r="A3035" s="2">
        <v>45515</v>
      </c>
      <c r="B3035" s="3">
        <f t="shared" si="143"/>
        <v>2025</v>
      </c>
      <c r="C3035" t="str">
        <f t="shared" si="141"/>
        <v>2024-2025</v>
      </c>
      <c r="D3035" t="s">
        <v>148</v>
      </c>
      <c r="E3035" t="s">
        <v>112</v>
      </c>
      <c r="F3035" t="str">
        <f t="shared" si="142"/>
        <v>Victoria</v>
      </c>
      <c r="G3035" t="s">
        <v>45</v>
      </c>
      <c r="H3035">
        <v>3076</v>
      </c>
      <c r="I3035" t="s">
        <v>11</v>
      </c>
      <c r="J3035" t="s">
        <v>46</v>
      </c>
      <c r="K3035" t="s">
        <v>152</v>
      </c>
      <c r="L3035" t="s">
        <v>13</v>
      </c>
      <c r="M3035" s="5">
        <v>467.08000000000004</v>
      </c>
    </row>
    <row r="3036" spans="1:13" x14ac:dyDescent="0.2">
      <c r="A3036" s="2">
        <v>45336</v>
      </c>
      <c r="B3036" s="3">
        <f t="shared" si="143"/>
        <v>2024</v>
      </c>
      <c r="C3036" t="str">
        <f t="shared" si="141"/>
        <v>2023-2024</v>
      </c>
      <c r="D3036" t="s">
        <v>147</v>
      </c>
      <c r="E3036" t="s">
        <v>44</v>
      </c>
      <c r="F3036" t="str">
        <f t="shared" si="142"/>
        <v>Victoria</v>
      </c>
      <c r="G3036" t="s">
        <v>45</v>
      </c>
      <c r="H3036">
        <v>3066</v>
      </c>
      <c r="I3036" t="s">
        <v>11</v>
      </c>
      <c r="J3036" t="s">
        <v>46</v>
      </c>
      <c r="K3036" t="s">
        <v>149</v>
      </c>
      <c r="L3036" t="s">
        <v>15</v>
      </c>
      <c r="M3036" s="5">
        <v>467.8</v>
      </c>
    </row>
    <row r="3037" spans="1:13" x14ac:dyDescent="0.2">
      <c r="A3037" s="2">
        <v>44934</v>
      </c>
      <c r="B3037" s="3">
        <f t="shared" si="143"/>
        <v>2023</v>
      </c>
      <c r="C3037" t="str">
        <f t="shared" si="141"/>
        <v>2022-2023</v>
      </c>
      <c r="D3037" t="s">
        <v>147</v>
      </c>
      <c r="E3037" t="s">
        <v>142</v>
      </c>
      <c r="F3037" t="str">
        <f t="shared" si="142"/>
        <v>Australian Capital Territory</v>
      </c>
      <c r="G3037" t="s">
        <v>80</v>
      </c>
      <c r="H3037">
        <v>2609</v>
      </c>
      <c r="I3037" t="s">
        <v>11</v>
      </c>
      <c r="J3037" t="s">
        <v>58</v>
      </c>
      <c r="K3037" t="s">
        <v>149</v>
      </c>
      <c r="L3037" t="s">
        <v>15</v>
      </c>
      <c r="M3037" s="5">
        <v>468.84000000000003</v>
      </c>
    </row>
    <row r="3038" spans="1:13" x14ac:dyDescent="0.2">
      <c r="A3038" s="2">
        <v>44954</v>
      </c>
      <c r="B3038" s="3">
        <f t="shared" si="143"/>
        <v>2023</v>
      </c>
      <c r="C3038" t="str">
        <f t="shared" si="141"/>
        <v>2022-2023</v>
      </c>
      <c r="D3038" t="s">
        <v>147</v>
      </c>
      <c r="E3038" t="s">
        <v>40</v>
      </c>
      <c r="F3038" t="str">
        <f t="shared" si="142"/>
        <v>New South Wales</v>
      </c>
      <c r="G3038" t="s">
        <v>10</v>
      </c>
      <c r="H3038">
        <v>2116</v>
      </c>
      <c r="I3038" t="s">
        <v>11</v>
      </c>
      <c r="J3038" t="s">
        <v>27</v>
      </c>
      <c r="K3038" t="s">
        <v>19</v>
      </c>
      <c r="L3038" t="s">
        <v>23</v>
      </c>
      <c r="M3038" s="5">
        <v>469.28000000000003</v>
      </c>
    </row>
    <row r="3039" spans="1:13" x14ac:dyDescent="0.2">
      <c r="A3039" s="2">
        <v>45232</v>
      </c>
      <c r="B3039" s="3">
        <f t="shared" si="143"/>
        <v>2024</v>
      </c>
      <c r="C3039" t="str">
        <f t="shared" si="141"/>
        <v>2023-2024</v>
      </c>
      <c r="D3039" t="s">
        <v>147</v>
      </c>
      <c r="E3039" t="s">
        <v>41</v>
      </c>
      <c r="F3039" t="str">
        <f t="shared" si="142"/>
        <v>New South Wales</v>
      </c>
      <c r="G3039" t="s">
        <v>10</v>
      </c>
      <c r="H3039">
        <v>2830</v>
      </c>
      <c r="I3039" t="s">
        <v>11</v>
      </c>
      <c r="J3039" t="s">
        <v>25</v>
      </c>
      <c r="K3039" t="s">
        <v>19</v>
      </c>
      <c r="L3039" t="s">
        <v>23</v>
      </c>
      <c r="M3039" s="5">
        <v>469.70000000000005</v>
      </c>
    </row>
    <row r="3040" spans="1:13" x14ac:dyDescent="0.2">
      <c r="A3040" s="2">
        <v>45183</v>
      </c>
      <c r="B3040" s="3">
        <f t="shared" si="143"/>
        <v>2024</v>
      </c>
      <c r="C3040" t="str">
        <f t="shared" si="141"/>
        <v>2023-2024</v>
      </c>
      <c r="D3040" t="s">
        <v>147</v>
      </c>
      <c r="E3040" t="s">
        <v>114</v>
      </c>
      <c r="F3040" t="str">
        <f t="shared" si="142"/>
        <v>Victoria</v>
      </c>
      <c r="G3040" t="s">
        <v>45</v>
      </c>
      <c r="H3040">
        <v>3551</v>
      </c>
      <c r="I3040" t="s">
        <v>11</v>
      </c>
      <c r="J3040" t="s">
        <v>60</v>
      </c>
      <c r="K3040" t="s">
        <v>152</v>
      </c>
      <c r="L3040" t="s">
        <v>13</v>
      </c>
      <c r="M3040" s="5">
        <v>470.18</v>
      </c>
    </row>
    <row r="3041" spans="1:13" x14ac:dyDescent="0.2">
      <c r="A3041" s="2">
        <v>45065</v>
      </c>
      <c r="B3041" s="3">
        <f t="shared" si="143"/>
        <v>2023</v>
      </c>
      <c r="C3041" t="str">
        <f t="shared" si="141"/>
        <v>2022-2023</v>
      </c>
      <c r="D3041" t="s">
        <v>147</v>
      </c>
      <c r="E3041" t="s">
        <v>144</v>
      </c>
      <c r="F3041" t="str">
        <f t="shared" si="142"/>
        <v>Queensland</v>
      </c>
      <c r="G3041" t="s">
        <v>35</v>
      </c>
      <c r="H3041">
        <v>4566</v>
      </c>
      <c r="I3041" t="s">
        <v>11</v>
      </c>
      <c r="J3041" t="s">
        <v>120</v>
      </c>
      <c r="K3041" t="s">
        <v>151</v>
      </c>
      <c r="L3041" t="s">
        <v>21</v>
      </c>
      <c r="M3041" s="5">
        <v>470.95</v>
      </c>
    </row>
    <row r="3042" spans="1:13" x14ac:dyDescent="0.2">
      <c r="A3042" s="2">
        <v>45183</v>
      </c>
      <c r="B3042" s="3">
        <f t="shared" si="143"/>
        <v>2024</v>
      </c>
      <c r="C3042" t="str">
        <f t="shared" si="141"/>
        <v>2023-2024</v>
      </c>
      <c r="D3042" t="s">
        <v>147</v>
      </c>
      <c r="E3042" t="s">
        <v>44</v>
      </c>
      <c r="F3042" t="str">
        <f t="shared" si="142"/>
        <v>Victoria</v>
      </c>
      <c r="G3042" t="s">
        <v>45</v>
      </c>
      <c r="H3042">
        <v>3066</v>
      </c>
      <c r="I3042" t="s">
        <v>11</v>
      </c>
      <c r="J3042" t="s">
        <v>46</v>
      </c>
      <c r="K3042" t="s">
        <v>151</v>
      </c>
      <c r="L3042" t="s">
        <v>21</v>
      </c>
      <c r="M3042" s="5">
        <v>471.09999999999997</v>
      </c>
    </row>
    <row r="3043" spans="1:13" x14ac:dyDescent="0.2">
      <c r="A3043" s="2">
        <v>45481</v>
      </c>
      <c r="B3043" s="3">
        <f t="shared" si="143"/>
        <v>2025</v>
      </c>
      <c r="C3043" t="str">
        <f t="shared" si="141"/>
        <v>2024-2025</v>
      </c>
      <c r="D3043" t="s">
        <v>148</v>
      </c>
      <c r="E3043" t="s">
        <v>118</v>
      </c>
      <c r="F3043" t="str">
        <f t="shared" si="142"/>
        <v>New South Wales</v>
      </c>
      <c r="G3043" t="s">
        <v>10</v>
      </c>
      <c r="H3043">
        <v>2158</v>
      </c>
      <c r="I3043" t="s">
        <v>11</v>
      </c>
      <c r="J3043" t="s">
        <v>27</v>
      </c>
      <c r="K3043" t="s">
        <v>19</v>
      </c>
      <c r="L3043" t="s">
        <v>23</v>
      </c>
      <c r="M3043" s="5">
        <v>471.15</v>
      </c>
    </row>
    <row r="3044" spans="1:13" x14ac:dyDescent="0.2">
      <c r="A3044" s="2">
        <v>45004</v>
      </c>
      <c r="B3044" s="3">
        <f t="shared" si="143"/>
        <v>2023</v>
      </c>
      <c r="C3044" t="str">
        <f t="shared" si="141"/>
        <v>2022-2023</v>
      </c>
      <c r="D3044" t="s">
        <v>147</v>
      </c>
      <c r="E3044" t="s">
        <v>41</v>
      </c>
      <c r="F3044" t="str">
        <f t="shared" si="142"/>
        <v>New South Wales</v>
      </c>
      <c r="G3044" t="s">
        <v>10</v>
      </c>
      <c r="H3044">
        <v>2830</v>
      </c>
      <c r="I3044" t="s">
        <v>11</v>
      </c>
      <c r="J3044" t="s">
        <v>25</v>
      </c>
      <c r="K3044" t="s">
        <v>149</v>
      </c>
      <c r="L3044" t="s">
        <v>15</v>
      </c>
      <c r="M3044" s="5">
        <v>471.98999999999995</v>
      </c>
    </row>
    <row r="3045" spans="1:13" x14ac:dyDescent="0.2">
      <c r="A3045" s="2">
        <v>45004</v>
      </c>
      <c r="B3045" s="3">
        <f t="shared" si="143"/>
        <v>2023</v>
      </c>
      <c r="C3045" t="str">
        <f t="shared" si="141"/>
        <v>2022-2023</v>
      </c>
      <c r="D3045" t="s">
        <v>147</v>
      </c>
      <c r="E3045" t="s">
        <v>64</v>
      </c>
      <c r="F3045" t="str">
        <f t="shared" si="142"/>
        <v>Victoria</v>
      </c>
      <c r="G3045" t="s">
        <v>45</v>
      </c>
      <c r="H3045">
        <v>3199</v>
      </c>
      <c r="I3045" t="s">
        <v>11</v>
      </c>
      <c r="J3045" t="s">
        <v>63</v>
      </c>
      <c r="K3045" t="s">
        <v>151</v>
      </c>
      <c r="L3045" t="s">
        <v>21</v>
      </c>
      <c r="M3045" s="5">
        <v>472</v>
      </c>
    </row>
    <row r="3046" spans="1:13" x14ac:dyDescent="0.2">
      <c r="A3046" s="2">
        <v>45125</v>
      </c>
      <c r="B3046" s="3">
        <f t="shared" si="143"/>
        <v>2024</v>
      </c>
      <c r="C3046" t="str">
        <f t="shared" si="141"/>
        <v>2023-2024</v>
      </c>
      <c r="D3046" t="s">
        <v>147</v>
      </c>
      <c r="E3046" t="s">
        <v>9</v>
      </c>
      <c r="F3046" t="str">
        <f t="shared" si="142"/>
        <v>New South Wales</v>
      </c>
      <c r="G3046" t="s">
        <v>10</v>
      </c>
      <c r="H3046">
        <v>2067</v>
      </c>
      <c r="I3046" t="s">
        <v>11</v>
      </c>
      <c r="J3046" t="s">
        <v>12</v>
      </c>
      <c r="K3046" t="s">
        <v>156</v>
      </c>
      <c r="L3046" t="s">
        <v>17</v>
      </c>
      <c r="M3046" s="5">
        <v>472.71999999999997</v>
      </c>
    </row>
    <row r="3047" spans="1:13" x14ac:dyDescent="0.2">
      <c r="A3047" s="2">
        <v>45469</v>
      </c>
      <c r="B3047" s="3">
        <f t="shared" si="143"/>
        <v>2024</v>
      </c>
      <c r="C3047" t="str">
        <f t="shared" si="141"/>
        <v>2023-2024</v>
      </c>
      <c r="D3047" t="s">
        <v>148</v>
      </c>
      <c r="E3047" t="s">
        <v>61</v>
      </c>
      <c r="F3047" t="str">
        <f t="shared" si="142"/>
        <v>New South Wales</v>
      </c>
      <c r="G3047" t="s">
        <v>10</v>
      </c>
      <c r="H3047">
        <v>2539</v>
      </c>
      <c r="I3047" t="s">
        <v>11</v>
      </c>
      <c r="J3047" t="s">
        <v>58</v>
      </c>
      <c r="K3047" t="s">
        <v>152</v>
      </c>
      <c r="L3047" t="s">
        <v>13</v>
      </c>
      <c r="M3047" s="5">
        <v>472.74</v>
      </c>
    </row>
    <row r="3048" spans="1:13" x14ac:dyDescent="0.2">
      <c r="A3048" s="2">
        <v>45412</v>
      </c>
      <c r="B3048" s="3">
        <f t="shared" si="143"/>
        <v>2024</v>
      </c>
      <c r="C3048" t="str">
        <f t="shared" si="141"/>
        <v>2023-2024</v>
      </c>
      <c r="D3048" t="s">
        <v>147</v>
      </c>
      <c r="E3048" t="s">
        <v>125</v>
      </c>
      <c r="F3048" t="str">
        <f t="shared" si="142"/>
        <v>Victoria</v>
      </c>
      <c r="G3048" t="s">
        <v>45</v>
      </c>
      <c r="H3048">
        <v>3400</v>
      </c>
      <c r="I3048" t="s">
        <v>11</v>
      </c>
      <c r="J3048" t="s">
        <v>60</v>
      </c>
      <c r="K3048" t="s">
        <v>153</v>
      </c>
      <c r="L3048" t="s">
        <v>16</v>
      </c>
      <c r="M3048" s="5">
        <v>474.06999999999994</v>
      </c>
    </row>
    <row r="3049" spans="1:13" x14ac:dyDescent="0.2">
      <c r="A3049" s="2">
        <v>45375</v>
      </c>
      <c r="B3049" s="3">
        <f t="shared" si="143"/>
        <v>2024</v>
      </c>
      <c r="C3049" t="str">
        <f t="shared" si="141"/>
        <v>2023-2024</v>
      </c>
      <c r="D3049" t="s">
        <v>147</v>
      </c>
      <c r="E3049" t="s">
        <v>124</v>
      </c>
      <c r="F3049" t="str">
        <f t="shared" si="142"/>
        <v>New South Wales</v>
      </c>
      <c r="G3049" t="s">
        <v>10</v>
      </c>
      <c r="H3049">
        <v>2015</v>
      </c>
      <c r="I3049" t="s">
        <v>11</v>
      </c>
      <c r="J3049" t="s">
        <v>12</v>
      </c>
      <c r="K3049" t="s">
        <v>19</v>
      </c>
      <c r="L3049" t="s">
        <v>23</v>
      </c>
      <c r="M3049" s="5">
        <v>475.81000000000006</v>
      </c>
    </row>
    <row r="3050" spans="1:13" x14ac:dyDescent="0.2">
      <c r="A3050" s="2">
        <v>45115</v>
      </c>
      <c r="B3050" s="3">
        <f t="shared" si="143"/>
        <v>2024</v>
      </c>
      <c r="C3050" t="str">
        <f t="shared" si="141"/>
        <v>2023-2024</v>
      </c>
      <c r="D3050" t="s">
        <v>147</v>
      </c>
      <c r="E3050" t="s">
        <v>102</v>
      </c>
      <c r="F3050" t="str">
        <f t="shared" si="142"/>
        <v>Queensland</v>
      </c>
      <c r="G3050" t="s">
        <v>35</v>
      </c>
      <c r="H3050">
        <v>4870</v>
      </c>
      <c r="I3050" t="s">
        <v>11</v>
      </c>
      <c r="J3050" t="s">
        <v>36</v>
      </c>
      <c r="K3050" t="s">
        <v>152</v>
      </c>
      <c r="L3050" t="s">
        <v>13</v>
      </c>
      <c r="M3050" s="5">
        <v>476.36999999999995</v>
      </c>
    </row>
    <row r="3051" spans="1:13" x14ac:dyDescent="0.2">
      <c r="A3051" s="2">
        <v>45125</v>
      </c>
      <c r="B3051" s="3">
        <f t="shared" si="143"/>
        <v>2024</v>
      </c>
      <c r="C3051" t="str">
        <f t="shared" si="141"/>
        <v>2023-2024</v>
      </c>
      <c r="D3051" t="s">
        <v>147</v>
      </c>
      <c r="E3051" t="s">
        <v>136</v>
      </c>
      <c r="F3051" t="str">
        <f t="shared" si="142"/>
        <v>Victoria</v>
      </c>
      <c r="G3051" t="s">
        <v>45</v>
      </c>
      <c r="H3051">
        <v>3175</v>
      </c>
      <c r="I3051" t="s">
        <v>11</v>
      </c>
      <c r="J3051" t="s">
        <v>63</v>
      </c>
      <c r="K3051" t="s">
        <v>19</v>
      </c>
      <c r="L3051" t="s">
        <v>23</v>
      </c>
      <c r="M3051" s="5">
        <v>477.81</v>
      </c>
    </row>
    <row r="3052" spans="1:13" x14ac:dyDescent="0.2">
      <c r="A3052" s="2">
        <v>44990</v>
      </c>
      <c r="B3052" s="3">
        <f t="shared" si="143"/>
        <v>2023</v>
      </c>
      <c r="C3052" t="str">
        <f t="shared" si="141"/>
        <v>2022-2023</v>
      </c>
      <c r="D3052" t="s">
        <v>147</v>
      </c>
      <c r="E3052" t="s">
        <v>41</v>
      </c>
      <c r="F3052" t="str">
        <f t="shared" si="142"/>
        <v>New South Wales</v>
      </c>
      <c r="G3052" t="s">
        <v>10</v>
      </c>
      <c r="H3052">
        <v>2830</v>
      </c>
      <c r="I3052" t="s">
        <v>11</v>
      </c>
      <c r="J3052" t="s">
        <v>25</v>
      </c>
      <c r="K3052" t="s">
        <v>151</v>
      </c>
      <c r="L3052" t="s">
        <v>21</v>
      </c>
      <c r="M3052" s="5">
        <v>479.32</v>
      </c>
    </row>
    <row r="3053" spans="1:13" x14ac:dyDescent="0.2">
      <c r="A3053" s="2">
        <v>45519</v>
      </c>
      <c r="B3053" s="3">
        <f t="shared" si="143"/>
        <v>2025</v>
      </c>
      <c r="C3053" t="str">
        <f t="shared" si="141"/>
        <v>2024-2025</v>
      </c>
      <c r="D3053" t="s">
        <v>148</v>
      </c>
      <c r="E3053" t="s">
        <v>106</v>
      </c>
      <c r="F3053" t="str">
        <f t="shared" si="142"/>
        <v>Victoria</v>
      </c>
      <c r="G3053" t="s">
        <v>45</v>
      </c>
      <c r="H3053">
        <v>3915</v>
      </c>
      <c r="I3053" t="s">
        <v>11</v>
      </c>
      <c r="J3053" t="s">
        <v>55</v>
      </c>
      <c r="K3053" t="s">
        <v>153</v>
      </c>
      <c r="L3053" t="s">
        <v>16</v>
      </c>
      <c r="M3053" s="5">
        <v>479.47</v>
      </c>
    </row>
    <row r="3054" spans="1:13" x14ac:dyDescent="0.2">
      <c r="A3054" s="2">
        <v>45142</v>
      </c>
      <c r="B3054" s="3">
        <f t="shared" si="143"/>
        <v>2024</v>
      </c>
      <c r="C3054" t="str">
        <f t="shared" si="141"/>
        <v>2023-2024</v>
      </c>
      <c r="D3054" t="s">
        <v>147</v>
      </c>
      <c r="E3054" t="s">
        <v>124</v>
      </c>
      <c r="F3054" t="str">
        <f t="shared" si="142"/>
        <v>New South Wales</v>
      </c>
      <c r="G3054" t="s">
        <v>10</v>
      </c>
      <c r="H3054">
        <v>2015</v>
      </c>
      <c r="I3054" t="s">
        <v>11</v>
      </c>
      <c r="J3054" t="s">
        <v>12</v>
      </c>
      <c r="K3054" t="s">
        <v>149</v>
      </c>
      <c r="L3054" t="s">
        <v>15</v>
      </c>
      <c r="M3054" s="5">
        <v>480.2</v>
      </c>
    </row>
    <row r="3055" spans="1:13" x14ac:dyDescent="0.2">
      <c r="A3055" s="2">
        <v>45077</v>
      </c>
      <c r="B3055" s="3">
        <f t="shared" si="143"/>
        <v>2023</v>
      </c>
      <c r="C3055" t="str">
        <f t="shared" si="141"/>
        <v>2022-2023</v>
      </c>
      <c r="D3055" t="s">
        <v>147</v>
      </c>
      <c r="E3055" t="s">
        <v>85</v>
      </c>
      <c r="F3055" t="str">
        <f t="shared" si="142"/>
        <v>Queensland</v>
      </c>
      <c r="G3055" t="s">
        <v>35</v>
      </c>
      <c r="H3055">
        <v>4883</v>
      </c>
      <c r="I3055" t="s">
        <v>11</v>
      </c>
      <c r="J3055" t="s">
        <v>36</v>
      </c>
      <c r="K3055" t="s">
        <v>150</v>
      </c>
      <c r="L3055" t="s">
        <v>18</v>
      </c>
      <c r="M3055" s="5">
        <v>481.2</v>
      </c>
    </row>
    <row r="3056" spans="1:13" x14ac:dyDescent="0.2">
      <c r="A3056" s="2">
        <v>45518</v>
      </c>
      <c r="B3056" s="3">
        <f t="shared" si="143"/>
        <v>2025</v>
      </c>
      <c r="C3056" t="str">
        <f t="shared" si="141"/>
        <v>2024-2025</v>
      </c>
      <c r="D3056" t="s">
        <v>147</v>
      </c>
      <c r="E3056" t="s">
        <v>83</v>
      </c>
      <c r="F3056" t="str">
        <f t="shared" si="142"/>
        <v>New South Wales</v>
      </c>
      <c r="G3056" t="s">
        <v>10</v>
      </c>
      <c r="H3056">
        <v>2750</v>
      </c>
      <c r="I3056" t="s">
        <v>11</v>
      </c>
      <c r="J3056" t="s">
        <v>25</v>
      </c>
      <c r="K3056" t="s">
        <v>150</v>
      </c>
      <c r="L3056" t="s">
        <v>18</v>
      </c>
      <c r="M3056" s="5">
        <v>481.61</v>
      </c>
    </row>
    <row r="3057" spans="1:13" x14ac:dyDescent="0.2">
      <c r="A3057" s="2">
        <v>45037</v>
      </c>
      <c r="B3057" s="3">
        <f t="shared" si="143"/>
        <v>2023</v>
      </c>
      <c r="C3057" t="str">
        <f t="shared" si="141"/>
        <v>2022-2023</v>
      </c>
      <c r="D3057" t="s">
        <v>147</v>
      </c>
      <c r="E3057" t="s">
        <v>54</v>
      </c>
      <c r="F3057" t="str">
        <f t="shared" si="142"/>
        <v>Victoria</v>
      </c>
      <c r="G3057" t="s">
        <v>45</v>
      </c>
      <c r="H3057">
        <v>3977</v>
      </c>
      <c r="I3057" t="s">
        <v>11</v>
      </c>
      <c r="J3057" t="s">
        <v>55</v>
      </c>
      <c r="K3057" t="s">
        <v>151</v>
      </c>
      <c r="L3057" t="s">
        <v>21</v>
      </c>
      <c r="M3057" s="5">
        <v>481.89</v>
      </c>
    </row>
    <row r="3058" spans="1:13" x14ac:dyDescent="0.2">
      <c r="A3058" s="2">
        <v>45100</v>
      </c>
      <c r="B3058" s="3">
        <f t="shared" si="143"/>
        <v>2023</v>
      </c>
      <c r="C3058" t="str">
        <f t="shared" si="141"/>
        <v>2022-2023</v>
      </c>
      <c r="D3058" t="s">
        <v>147</v>
      </c>
      <c r="E3058" t="s">
        <v>66</v>
      </c>
      <c r="F3058" t="str">
        <f t="shared" si="142"/>
        <v>South Australia</v>
      </c>
      <c r="G3058" t="s">
        <v>32</v>
      </c>
      <c r="H3058">
        <v>5169</v>
      </c>
      <c r="I3058" t="s">
        <v>11</v>
      </c>
      <c r="J3058" t="s">
        <v>33</v>
      </c>
      <c r="K3058" t="s">
        <v>155</v>
      </c>
      <c r="L3058" t="s">
        <v>20</v>
      </c>
      <c r="M3058" s="5">
        <v>483.34</v>
      </c>
    </row>
    <row r="3059" spans="1:13" x14ac:dyDescent="0.2">
      <c r="A3059" s="2">
        <v>45606</v>
      </c>
      <c r="B3059" s="3">
        <f t="shared" si="143"/>
        <v>2025</v>
      </c>
      <c r="C3059" t="str">
        <f t="shared" si="141"/>
        <v>2024-2025</v>
      </c>
      <c r="D3059" t="s">
        <v>147</v>
      </c>
      <c r="E3059" t="s">
        <v>42</v>
      </c>
      <c r="F3059" t="str">
        <f t="shared" si="142"/>
        <v>Queensland</v>
      </c>
      <c r="G3059" t="s">
        <v>35</v>
      </c>
      <c r="H3059">
        <v>4053</v>
      </c>
      <c r="I3059" t="s">
        <v>11</v>
      </c>
      <c r="J3059" t="s">
        <v>43</v>
      </c>
      <c r="K3059" t="s">
        <v>150</v>
      </c>
      <c r="L3059" t="s">
        <v>18</v>
      </c>
      <c r="M3059" s="5">
        <v>484.14</v>
      </c>
    </row>
    <row r="3060" spans="1:13" x14ac:dyDescent="0.2">
      <c r="A3060" s="2">
        <v>44971</v>
      </c>
      <c r="B3060" s="3">
        <f t="shared" si="143"/>
        <v>2023</v>
      </c>
      <c r="C3060" t="str">
        <f t="shared" si="141"/>
        <v>2022-2023</v>
      </c>
      <c r="D3060" t="s">
        <v>148</v>
      </c>
      <c r="E3060" t="s">
        <v>28</v>
      </c>
      <c r="F3060" t="str">
        <f t="shared" si="142"/>
        <v>Northern Territory</v>
      </c>
      <c r="G3060" t="s">
        <v>29</v>
      </c>
      <c r="H3060">
        <v>800</v>
      </c>
      <c r="I3060" t="s">
        <v>11</v>
      </c>
      <c r="J3060" t="s">
        <v>30</v>
      </c>
      <c r="K3060" t="s">
        <v>154</v>
      </c>
      <c r="L3060" t="s">
        <v>14</v>
      </c>
      <c r="M3060" s="5">
        <v>484.4</v>
      </c>
    </row>
    <row r="3061" spans="1:13" x14ac:dyDescent="0.2">
      <c r="A3061" s="2">
        <v>45447</v>
      </c>
      <c r="B3061" s="3">
        <f t="shared" si="143"/>
        <v>2024</v>
      </c>
      <c r="C3061" t="str">
        <f t="shared" si="141"/>
        <v>2023-2024</v>
      </c>
      <c r="D3061" t="s">
        <v>148</v>
      </c>
      <c r="E3061" t="s">
        <v>106</v>
      </c>
      <c r="F3061" t="str">
        <f t="shared" si="142"/>
        <v>Victoria</v>
      </c>
      <c r="G3061" t="s">
        <v>45</v>
      </c>
      <c r="H3061">
        <v>3915</v>
      </c>
      <c r="I3061" t="s">
        <v>11</v>
      </c>
      <c r="J3061" t="s">
        <v>55</v>
      </c>
      <c r="K3061" t="s">
        <v>151</v>
      </c>
      <c r="L3061" t="s">
        <v>21</v>
      </c>
      <c r="M3061" s="5">
        <v>484.84</v>
      </c>
    </row>
    <row r="3062" spans="1:13" x14ac:dyDescent="0.2">
      <c r="A3062" s="2">
        <v>44951</v>
      </c>
      <c r="B3062" s="3">
        <f t="shared" si="143"/>
        <v>2023</v>
      </c>
      <c r="C3062" t="str">
        <f t="shared" si="141"/>
        <v>2022-2023</v>
      </c>
      <c r="D3062" t="s">
        <v>148</v>
      </c>
      <c r="E3062" t="s">
        <v>131</v>
      </c>
      <c r="F3062" t="str">
        <f t="shared" si="142"/>
        <v>Western Australia</v>
      </c>
      <c r="G3062" t="s">
        <v>48</v>
      </c>
      <c r="H3062">
        <v>6530</v>
      </c>
      <c r="I3062" t="s">
        <v>11</v>
      </c>
      <c r="J3062" t="s">
        <v>77</v>
      </c>
      <c r="K3062" t="s">
        <v>150</v>
      </c>
      <c r="L3062" t="s">
        <v>18</v>
      </c>
      <c r="M3062" s="5">
        <v>485.51</v>
      </c>
    </row>
    <row r="3063" spans="1:13" x14ac:dyDescent="0.2">
      <c r="A3063" s="2">
        <v>45271</v>
      </c>
      <c r="B3063" s="3">
        <f t="shared" si="143"/>
        <v>2024</v>
      </c>
      <c r="C3063" t="str">
        <f t="shared" si="141"/>
        <v>2023-2024</v>
      </c>
      <c r="D3063" t="s">
        <v>148</v>
      </c>
      <c r="E3063" t="s">
        <v>143</v>
      </c>
      <c r="F3063" t="str">
        <f t="shared" si="142"/>
        <v>New South Wales</v>
      </c>
      <c r="G3063" t="s">
        <v>10</v>
      </c>
      <c r="H3063">
        <v>2154</v>
      </c>
      <c r="I3063" t="s">
        <v>11</v>
      </c>
      <c r="J3063" t="s">
        <v>27</v>
      </c>
      <c r="K3063" t="s">
        <v>149</v>
      </c>
      <c r="L3063" t="s">
        <v>15</v>
      </c>
      <c r="M3063" s="5">
        <v>485.62</v>
      </c>
    </row>
    <row r="3064" spans="1:13" x14ac:dyDescent="0.2">
      <c r="A3064" s="2">
        <v>45373</v>
      </c>
      <c r="B3064" s="3">
        <f t="shared" si="143"/>
        <v>2024</v>
      </c>
      <c r="C3064" t="str">
        <f t="shared" si="141"/>
        <v>2023-2024</v>
      </c>
      <c r="D3064" t="s">
        <v>148</v>
      </c>
      <c r="E3064" t="s">
        <v>28</v>
      </c>
      <c r="F3064" t="str">
        <f t="shared" si="142"/>
        <v>Northern Territory</v>
      </c>
      <c r="G3064" t="s">
        <v>29</v>
      </c>
      <c r="H3064">
        <v>800</v>
      </c>
      <c r="I3064" t="s">
        <v>11</v>
      </c>
      <c r="J3064" t="s">
        <v>30</v>
      </c>
      <c r="K3064" t="s">
        <v>152</v>
      </c>
      <c r="L3064" t="s">
        <v>13</v>
      </c>
      <c r="M3064" s="5">
        <v>485.74</v>
      </c>
    </row>
    <row r="3065" spans="1:13" x14ac:dyDescent="0.2">
      <c r="A3065" s="2">
        <v>45592</v>
      </c>
      <c r="B3065" s="3">
        <f t="shared" si="143"/>
        <v>2025</v>
      </c>
      <c r="C3065" t="str">
        <f t="shared" si="141"/>
        <v>2024-2025</v>
      </c>
      <c r="D3065" t="s">
        <v>148</v>
      </c>
      <c r="E3065" t="s">
        <v>84</v>
      </c>
      <c r="F3065" t="str">
        <f t="shared" si="142"/>
        <v>Queensland</v>
      </c>
      <c r="G3065" t="s">
        <v>35</v>
      </c>
      <c r="H3065">
        <v>4740</v>
      </c>
      <c r="I3065" t="s">
        <v>11</v>
      </c>
      <c r="J3065" t="s">
        <v>51</v>
      </c>
      <c r="K3065" t="s">
        <v>153</v>
      </c>
      <c r="L3065" t="s">
        <v>16</v>
      </c>
      <c r="M3065" s="5">
        <v>486.94</v>
      </c>
    </row>
    <row r="3066" spans="1:13" x14ac:dyDescent="0.2">
      <c r="A3066" s="2">
        <v>45610</v>
      </c>
      <c r="B3066" s="3">
        <f t="shared" si="143"/>
        <v>2025</v>
      </c>
      <c r="C3066" t="str">
        <f t="shared" si="141"/>
        <v>2024-2025</v>
      </c>
      <c r="D3066" t="s">
        <v>148</v>
      </c>
      <c r="E3066" t="s">
        <v>105</v>
      </c>
      <c r="F3066" t="str">
        <f t="shared" si="142"/>
        <v>Victoria</v>
      </c>
      <c r="G3066" t="s">
        <v>45</v>
      </c>
      <c r="H3066">
        <v>3500</v>
      </c>
      <c r="I3066" t="s">
        <v>11</v>
      </c>
      <c r="J3066" t="s">
        <v>60</v>
      </c>
      <c r="K3066" t="s">
        <v>150</v>
      </c>
      <c r="L3066" t="s">
        <v>18</v>
      </c>
      <c r="M3066" s="5">
        <v>487.04000000000008</v>
      </c>
    </row>
    <row r="3067" spans="1:13" x14ac:dyDescent="0.2">
      <c r="A3067" s="2">
        <v>45575</v>
      </c>
      <c r="B3067" s="3">
        <f t="shared" si="143"/>
        <v>2025</v>
      </c>
      <c r="C3067" t="str">
        <f t="shared" si="141"/>
        <v>2024-2025</v>
      </c>
      <c r="D3067" t="s">
        <v>147</v>
      </c>
      <c r="E3067" t="s">
        <v>54</v>
      </c>
      <c r="F3067" t="str">
        <f t="shared" si="142"/>
        <v>Victoria</v>
      </c>
      <c r="G3067" t="s">
        <v>45</v>
      </c>
      <c r="H3067">
        <v>3977</v>
      </c>
      <c r="I3067" t="s">
        <v>11</v>
      </c>
      <c r="J3067" t="s">
        <v>55</v>
      </c>
      <c r="K3067" t="s">
        <v>149</v>
      </c>
      <c r="L3067" t="s">
        <v>15</v>
      </c>
      <c r="M3067" s="5">
        <v>487.23</v>
      </c>
    </row>
    <row r="3068" spans="1:13" x14ac:dyDescent="0.2">
      <c r="A3068" s="2">
        <v>45089</v>
      </c>
      <c r="B3068" s="3">
        <f t="shared" si="143"/>
        <v>2023</v>
      </c>
      <c r="C3068" t="str">
        <f t="shared" si="141"/>
        <v>2022-2023</v>
      </c>
      <c r="D3068" t="s">
        <v>148</v>
      </c>
      <c r="E3068" t="s">
        <v>28</v>
      </c>
      <c r="F3068" t="str">
        <f t="shared" si="142"/>
        <v>Northern Territory</v>
      </c>
      <c r="G3068" t="s">
        <v>29</v>
      </c>
      <c r="H3068">
        <v>800</v>
      </c>
      <c r="I3068" t="s">
        <v>11</v>
      </c>
      <c r="J3068" t="s">
        <v>30</v>
      </c>
      <c r="K3068" t="s">
        <v>153</v>
      </c>
      <c r="L3068" t="s">
        <v>16</v>
      </c>
      <c r="M3068" s="5">
        <v>487.56</v>
      </c>
    </row>
    <row r="3069" spans="1:13" x14ac:dyDescent="0.2">
      <c r="A3069" s="2">
        <v>45337</v>
      </c>
      <c r="B3069" s="3">
        <f t="shared" si="143"/>
        <v>2024</v>
      </c>
      <c r="C3069" t="str">
        <f t="shared" si="141"/>
        <v>2023-2024</v>
      </c>
      <c r="D3069" t="s">
        <v>147</v>
      </c>
      <c r="E3069" t="s">
        <v>102</v>
      </c>
      <c r="F3069" t="str">
        <f t="shared" si="142"/>
        <v>Queensland</v>
      </c>
      <c r="G3069" t="s">
        <v>35</v>
      </c>
      <c r="H3069">
        <v>4870</v>
      </c>
      <c r="I3069" t="s">
        <v>11</v>
      </c>
      <c r="J3069" t="s">
        <v>36</v>
      </c>
      <c r="K3069" t="s">
        <v>155</v>
      </c>
      <c r="L3069" t="s">
        <v>20</v>
      </c>
      <c r="M3069" s="5">
        <v>487.58</v>
      </c>
    </row>
    <row r="3070" spans="1:13" x14ac:dyDescent="0.2">
      <c r="A3070" s="2">
        <v>45164</v>
      </c>
      <c r="B3070" s="3">
        <f t="shared" si="143"/>
        <v>2024</v>
      </c>
      <c r="C3070" t="str">
        <f t="shared" si="141"/>
        <v>2023-2024</v>
      </c>
      <c r="D3070" t="s">
        <v>147</v>
      </c>
      <c r="E3070" t="s">
        <v>76</v>
      </c>
      <c r="F3070" t="str">
        <f t="shared" si="142"/>
        <v>Western Australia</v>
      </c>
      <c r="G3070" t="s">
        <v>48</v>
      </c>
      <c r="H3070">
        <v>6450</v>
      </c>
      <c r="I3070" t="s">
        <v>11</v>
      </c>
      <c r="J3070" t="s">
        <v>77</v>
      </c>
      <c r="K3070" t="s">
        <v>150</v>
      </c>
      <c r="L3070" t="s">
        <v>18</v>
      </c>
      <c r="M3070" s="5">
        <v>487.65999999999997</v>
      </c>
    </row>
    <row r="3071" spans="1:13" x14ac:dyDescent="0.2">
      <c r="A3071" s="2">
        <v>44986</v>
      </c>
      <c r="B3071" s="3">
        <f t="shared" si="143"/>
        <v>2023</v>
      </c>
      <c r="C3071" t="str">
        <f t="shared" si="141"/>
        <v>2022-2023</v>
      </c>
      <c r="D3071" t="s">
        <v>147</v>
      </c>
      <c r="E3071" t="s">
        <v>96</v>
      </c>
      <c r="F3071" t="str">
        <f t="shared" si="142"/>
        <v>Western Australia</v>
      </c>
      <c r="G3071" t="s">
        <v>48</v>
      </c>
      <c r="H3071">
        <v>6330</v>
      </c>
      <c r="I3071" t="s">
        <v>11</v>
      </c>
      <c r="J3071" t="s">
        <v>94</v>
      </c>
      <c r="K3071" t="s">
        <v>155</v>
      </c>
      <c r="L3071" t="s">
        <v>20</v>
      </c>
      <c r="M3071" s="5">
        <v>488.77</v>
      </c>
    </row>
    <row r="3072" spans="1:13" x14ac:dyDescent="0.2">
      <c r="A3072" s="2">
        <v>45436</v>
      </c>
      <c r="B3072" s="3">
        <f t="shared" si="143"/>
        <v>2024</v>
      </c>
      <c r="C3072" t="str">
        <f t="shared" si="141"/>
        <v>2023-2024</v>
      </c>
      <c r="D3072" t="s">
        <v>148</v>
      </c>
      <c r="E3072" t="s">
        <v>106</v>
      </c>
      <c r="F3072" t="str">
        <f t="shared" si="142"/>
        <v>Victoria</v>
      </c>
      <c r="G3072" t="s">
        <v>45</v>
      </c>
      <c r="H3072">
        <v>3915</v>
      </c>
      <c r="I3072" t="s">
        <v>11</v>
      </c>
      <c r="J3072" t="s">
        <v>55</v>
      </c>
      <c r="K3072" t="s">
        <v>151</v>
      </c>
      <c r="L3072" t="s">
        <v>21</v>
      </c>
      <c r="M3072" s="5">
        <v>489.06000000000006</v>
      </c>
    </row>
    <row r="3073" spans="1:13" x14ac:dyDescent="0.2">
      <c r="A3073" s="2">
        <v>45479</v>
      </c>
      <c r="B3073" s="3">
        <f t="shared" si="143"/>
        <v>2025</v>
      </c>
      <c r="C3073" t="str">
        <f t="shared" si="141"/>
        <v>2024-2025</v>
      </c>
      <c r="D3073" t="s">
        <v>147</v>
      </c>
      <c r="E3073" t="s">
        <v>132</v>
      </c>
      <c r="F3073" t="str">
        <f t="shared" si="142"/>
        <v>New South Wales</v>
      </c>
      <c r="G3073" t="s">
        <v>10</v>
      </c>
      <c r="H3073">
        <v>2800</v>
      </c>
      <c r="I3073" t="s">
        <v>11</v>
      </c>
      <c r="J3073" t="s">
        <v>25</v>
      </c>
      <c r="K3073" t="s">
        <v>154</v>
      </c>
      <c r="L3073" t="s">
        <v>14</v>
      </c>
      <c r="M3073" s="5">
        <v>489.69</v>
      </c>
    </row>
    <row r="3074" spans="1:13" x14ac:dyDescent="0.2">
      <c r="A3074" s="2">
        <v>45643</v>
      </c>
      <c r="B3074" s="3">
        <f t="shared" si="143"/>
        <v>2025</v>
      </c>
      <c r="C3074" t="str">
        <f t="shared" ref="C3074:C3137" si="144">IF(MONTH(A3074) &gt;= 7, YEAR(A3074) &amp; "-" &amp; YEAR(A3074) + 1, YEAR(A3074) - 1 &amp; "-" &amp; YEAR(A3074))</f>
        <v>2024-2025</v>
      </c>
      <c r="D3074" t="s">
        <v>147</v>
      </c>
      <c r="E3074" t="s">
        <v>125</v>
      </c>
      <c r="F3074" t="str">
        <f t="shared" ref="F3074:F3137" si="145">IF(G3074="WA","Western Australia",
IF(G3074="NSW","New South Wales",
IF(G3074="QLD","Queensland",
IF(G3074="VIC","Victoria",
IF(G3074="TAS","Tasmania",
IF(G3074="SA","South Australia",
IF(G3074="NT","Northern Territory",
IF(G3074="ACT","Australian Capital Territory",G3074))))))))</f>
        <v>Victoria</v>
      </c>
      <c r="G3074" t="s">
        <v>45</v>
      </c>
      <c r="H3074">
        <v>3400</v>
      </c>
      <c r="I3074" t="s">
        <v>11</v>
      </c>
      <c r="J3074" t="s">
        <v>60</v>
      </c>
      <c r="K3074" t="s">
        <v>150</v>
      </c>
      <c r="L3074" t="s">
        <v>18</v>
      </c>
      <c r="M3074" s="5">
        <v>491.17999999999995</v>
      </c>
    </row>
    <row r="3075" spans="1:13" x14ac:dyDescent="0.2">
      <c r="A3075" s="2">
        <v>45580</v>
      </c>
      <c r="B3075" s="3">
        <f t="shared" ref="B3075:B3138" si="146">IF(MONTH(A3075)&gt;=7,YEAR(A3075)+1,YEAR(A3075))</f>
        <v>2025</v>
      </c>
      <c r="C3075" t="str">
        <f t="shared" si="144"/>
        <v>2024-2025</v>
      </c>
      <c r="D3075" t="s">
        <v>147</v>
      </c>
      <c r="E3075" t="s">
        <v>132</v>
      </c>
      <c r="F3075" t="str">
        <f t="shared" si="145"/>
        <v>New South Wales</v>
      </c>
      <c r="G3075" t="s">
        <v>10</v>
      </c>
      <c r="H3075">
        <v>2800</v>
      </c>
      <c r="I3075" t="s">
        <v>11</v>
      </c>
      <c r="J3075" t="s">
        <v>25</v>
      </c>
      <c r="K3075" t="s">
        <v>19</v>
      </c>
      <c r="L3075" t="s">
        <v>23</v>
      </c>
      <c r="M3075" s="5">
        <v>491.43</v>
      </c>
    </row>
    <row r="3076" spans="1:13" x14ac:dyDescent="0.2">
      <c r="A3076" s="2">
        <v>45258</v>
      </c>
      <c r="B3076" s="3">
        <f t="shared" si="146"/>
        <v>2024</v>
      </c>
      <c r="C3076" t="str">
        <f t="shared" si="144"/>
        <v>2023-2024</v>
      </c>
      <c r="D3076" t="s">
        <v>147</v>
      </c>
      <c r="E3076" t="s">
        <v>56</v>
      </c>
      <c r="F3076" t="str">
        <f t="shared" si="145"/>
        <v>Northern Territory</v>
      </c>
      <c r="G3076" t="s">
        <v>29</v>
      </c>
      <c r="H3076">
        <v>870</v>
      </c>
      <c r="I3076" t="s">
        <v>11</v>
      </c>
      <c r="J3076" t="s">
        <v>30</v>
      </c>
      <c r="K3076" t="s">
        <v>149</v>
      </c>
      <c r="L3076" t="s">
        <v>15</v>
      </c>
      <c r="M3076" s="5">
        <v>493.06</v>
      </c>
    </row>
    <row r="3077" spans="1:13" x14ac:dyDescent="0.2">
      <c r="A3077" s="2">
        <v>45377</v>
      </c>
      <c r="B3077" s="3">
        <f t="shared" si="146"/>
        <v>2024</v>
      </c>
      <c r="C3077" t="str">
        <f t="shared" si="144"/>
        <v>2023-2024</v>
      </c>
      <c r="D3077" t="s">
        <v>147</v>
      </c>
      <c r="E3077" t="s">
        <v>52</v>
      </c>
      <c r="F3077" t="str">
        <f t="shared" si="145"/>
        <v>Victoria</v>
      </c>
      <c r="G3077" t="s">
        <v>45</v>
      </c>
      <c r="H3077">
        <v>3030</v>
      </c>
      <c r="I3077" t="s">
        <v>11</v>
      </c>
      <c r="J3077" t="s">
        <v>46</v>
      </c>
      <c r="K3077" t="s">
        <v>155</v>
      </c>
      <c r="L3077" t="s">
        <v>20</v>
      </c>
      <c r="M3077" s="5">
        <v>493.6</v>
      </c>
    </row>
    <row r="3078" spans="1:13" x14ac:dyDescent="0.2">
      <c r="A3078" s="2">
        <v>45566</v>
      </c>
      <c r="B3078" s="3">
        <f t="shared" si="146"/>
        <v>2025</v>
      </c>
      <c r="C3078" t="str">
        <f t="shared" si="144"/>
        <v>2024-2025</v>
      </c>
      <c r="D3078" t="s">
        <v>147</v>
      </c>
      <c r="E3078" t="s">
        <v>119</v>
      </c>
      <c r="F3078" t="str">
        <f t="shared" si="145"/>
        <v>Queensland</v>
      </c>
      <c r="G3078" t="s">
        <v>35</v>
      </c>
      <c r="H3078">
        <v>4570</v>
      </c>
      <c r="I3078" t="s">
        <v>11</v>
      </c>
      <c r="J3078" t="s">
        <v>120</v>
      </c>
      <c r="K3078" t="s">
        <v>150</v>
      </c>
      <c r="L3078" t="s">
        <v>18</v>
      </c>
      <c r="M3078" s="5">
        <v>494.04</v>
      </c>
    </row>
    <row r="3079" spans="1:13" x14ac:dyDescent="0.2">
      <c r="A3079" s="2">
        <v>45167</v>
      </c>
      <c r="B3079" s="3">
        <f t="shared" si="146"/>
        <v>2024</v>
      </c>
      <c r="C3079" t="str">
        <f t="shared" si="144"/>
        <v>2023-2024</v>
      </c>
      <c r="D3079" t="s">
        <v>148</v>
      </c>
      <c r="E3079" t="s">
        <v>143</v>
      </c>
      <c r="F3079" t="str">
        <f t="shared" si="145"/>
        <v>New South Wales</v>
      </c>
      <c r="G3079" t="s">
        <v>10</v>
      </c>
      <c r="H3079">
        <v>2154</v>
      </c>
      <c r="I3079" t="s">
        <v>11</v>
      </c>
      <c r="J3079" t="s">
        <v>27</v>
      </c>
      <c r="K3079" t="s">
        <v>154</v>
      </c>
      <c r="L3079" t="s">
        <v>14</v>
      </c>
      <c r="M3079" s="5">
        <v>494.34</v>
      </c>
    </row>
    <row r="3080" spans="1:13" x14ac:dyDescent="0.2">
      <c r="A3080" s="2">
        <v>45152</v>
      </c>
      <c r="B3080" s="3">
        <f t="shared" si="146"/>
        <v>2024</v>
      </c>
      <c r="C3080" t="str">
        <f t="shared" si="144"/>
        <v>2023-2024</v>
      </c>
      <c r="D3080" t="s">
        <v>147</v>
      </c>
      <c r="E3080" t="s">
        <v>52</v>
      </c>
      <c r="F3080" t="str">
        <f t="shared" si="145"/>
        <v>Victoria</v>
      </c>
      <c r="G3080" t="s">
        <v>45</v>
      </c>
      <c r="H3080">
        <v>3030</v>
      </c>
      <c r="I3080" t="s">
        <v>11</v>
      </c>
      <c r="J3080" t="s">
        <v>46</v>
      </c>
      <c r="K3080" t="s">
        <v>153</v>
      </c>
      <c r="L3080" t="s">
        <v>16</v>
      </c>
      <c r="M3080" s="5">
        <v>495.12</v>
      </c>
    </row>
    <row r="3081" spans="1:13" x14ac:dyDescent="0.2">
      <c r="A3081" s="2">
        <v>45107</v>
      </c>
      <c r="B3081" s="3">
        <f t="shared" si="146"/>
        <v>2023</v>
      </c>
      <c r="C3081" t="str">
        <f t="shared" si="144"/>
        <v>2022-2023</v>
      </c>
      <c r="D3081" t="s">
        <v>147</v>
      </c>
      <c r="E3081" t="s">
        <v>42</v>
      </c>
      <c r="F3081" t="str">
        <f t="shared" si="145"/>
        <v>Queensland</v>
      </c>
      <c r="G3081" t="s">
        <v>35</v>
      </c>
      <c r="H3081">
        <v>4053</v>
      </c>
      <c r="I3081" t="s">
        <v>11</v>
      </c>
      <c r="J3081" t="s">
        <v>43</v>
      </c>
      <c r="K3081" t="s">
        <v>156</v>
      </c>
      <c r="L3081" t="s">
        <v>17</v>
      </c>
      <c r="M3081" s="5">
        <v>495.85</v>
      </c>
    </row>
    <row r="3082" spans="1:13" x14ac:dyDescent="0.2">
      <c r="A3082" s="2">
        <v>45060</v>
      </c>
      <c r="B3082" s="3">
        <f t="shared" si="146"/>
        <v>2023</v>
      </c>
      <c r="C3082" t="str">
        <f t="shared" si="144"/>
        <v>2022-2023</v>
      </c>
      <c r="D3082" t="s">
        <v>147</v>
      </c>
      <c r="E3082" t="s">
        <v>122</v>
      </c>
      <c r="F3082" t="str">
        <f t="shared" si="145"/>
        <v>New South Wales</v>
      </c>
      <c r="G3082" t="s">
        <v>10</v>
      </c>
      <c r="H3082">
        <v>2650</v>
      </c>
      <c r="I3082" t="s">
        <v>11</v>
      </c>
      <c r="J3082" t="s">
        <v>25</v>
      </c>
      <c r="K3082" t="s">
        <v>154</v>
      </c>
      <c r="L3082" t="s">
        <v>14</v>
      </c>
      <c r="M3082" s="5">
        <v>496.84000000000003</v>
      </c>
    </row>
    <row r="3083" spans="1:13" x14ac:dyDescent="0.2">
      <c r="A3083" s="2">
        <v>45441</v>
      </c>
      <c r="B3083" s="3">
        <f t="shared" si="146"/>
        <v>2024</v>
      </c>
      <c r="C3083" t="str">
        <f t="shared" si="144"/>
        <v>2023-2024</v>
      </c>
      <c r="D3083" t="s">
        <v>147</v>
      </c>
      <c r="E3083" t="s">
        <v>56</v>
      </c>
      <c r="F3083" t="str">
        <f t="shared" si="145"/>
        <v>Northern Territory</v>
      </c>
      <c r="G3083" t="s">
        <v>29</v>
      </c>
      <c r="H3083">
        <v>870</v>
      </c>
      <c r="I3083" t="s">
        <v>11</v>
      </c>
      <c r="J3083" t="s">
        <v>30</v>
      </c>
      <c r="K3083" t="s">
        <v>150</v>
      </c>
      <c r="L3083" t="s">
        <v>18</v>
      </c>
      <c r="M3083" s="5">
        <v>497.17999999999995</v>
      </c>
    </row>
    <row r="3084" spans="1:13" x14ac:dyDescent="0.2">
      <c r="A3084" s="2">
        <v>45024</v>
      </c>
      <c r="B3084" s="3">
        <f t="shared" si="146"/>
        <v>2023</v>
      </c>
      <c r="C3084" t="str">
        <f t="shared" si="144"/>
        <v>2022-2023</v>
      </c>
      <c r="D3084" t="s">
        <v>148</v>
      </c>
      <c r="E3084" t="s">
        <v>118</v>
      </c>
      <c r="F3084" t="str">
        <f t="shared" si="145"/>
        <v>New South Wales</v>
      </c>
      <c r="G3084" t="s">
        <v>10</v>
      </c>
      <c r="H3084">
        <v>2158</v>
      </c>
      <c r="I3084" t="s">
        <v>11</v>
      </c>
      <c r="J3084" t="s">
        <v>27</v>
      </c>
      <c r="K3084" t="s">
        <v>155</v>
      </c>
      <c r="L3084" t="s">
        <v>20</v>
      </c>
      <c r="M3084" s="5">
        <v>498.38</v>
      </c>
    </row>
    <row r="3085" spans="1:13" x14ac:dyDescent="0.2">
      <c r="A3085" s="2">
        <v>45574</v>
      </c>
      <c r="B3085" s="3">
        <f t="shared" si="146"/>
        <v>2025</v>
      </c>
      <c r="C3085" t="str">
        <f t="shared" si="144"/>
        <v>2024-2025</v>
      </c>
      <c r="D3085" t="s">
        <v>147</v>
      </c>
      <c r="E3085" t="s">
        <v>37</v>
      </c>
      <c r="F3085" t="str">
        <f t="shared" si="145"/>
        <v>South Australia</v>
      </c>
      <c r="G3085" t="s">
        <v>32</v>
      </c>
      <c r="H3085">
        <v>5607</v>
      </c>
      <c r="I3085" t="s">
        <v>11</v>
      </c>
      <c r="J3085" t="s">
        <v>38</v>
      </c>
      <c r="K3085" t="s">
        <v>155</v>
      </c>
      <c r="L3085" t="s">
        <v>20</v>
      </c>
      <c r="M3085" s="5">
        <v>498.46000000000004</v>
      </c>
    </row>
    <row r="3086" spans="1:13" x14ac:dyDescent="0.2">
      <c r="A3086" s="2">
        <v>45427</v>
      </c>
      <c r="B3086" s="3">
        <f t="shared" si="146"/>
        <v>2024</v>
      </c>
      <c r="C3086" t="str">
        <f t="shared" si="144"/>
        <v>2023-2024</v>
      </c>
      <c r="D3086" t="s">
        <v>147</v>
      </c>
      <c r="E3086" t="s">
        <v>89</v>
      </c>
      <c r="F3086" t="str">
        <f t="shared" si="145"/>
        <v>Queensland</v>
      </c>
      <c r="G3086" t="s">
        <v>35</v>
      </c>
      <c r="H3086">
        <v>4655</v>
      </c>
      <c r="I3086" t="s">
        <v>11</v>
      </c>
      <c r="J3086" t="s">
        <v>51</v>
      </c>
      <c r="K3086" t="s">
        <v>150</v>
      </c>
      <c r="L3086" t="s">
        <v>18</v>
      </c>
      <c r="M3086" s="5">
        <v>498.64</v>
      </c>
    </row>
    <row r="3087" spans="1:13" x14ac:dyDescent="0.2">
      <c r="A3087" s="2">
        <v>45173</v>
      </c>
      <c r="B3087" s="3">
        <f t="shared" si="146"/>
        <v>2024</v>
      </c>
      <c r="C3087" t="str">
        <f t="shared" si="144"/>
        <v>2023-2024</v>
      </c>
      <c r="D3087" t="s">
        <v>147</v>
      </c>
      <c r="E3087" t="s">
        <v>74</v>
      </c>
      <c r="F3087" t="str">
        <f t="shared" si="145"/>
        <v>South Australia</v>
      </c>
      <c r="G3087" t="s">
        <v>32</v>
      </c>
      <c r="H3087">
        <v>5043</v>
      </c>
      <c r="I3087" t="s">
        <v>11</v>
      </c>
      <c r="J3087" t="s">
        <v>33</v>
      </c>
      <c r="K3087" t="s">
        <v>153</v>
      </c>
      <c r="L3087" t="s">
        <v>16</v>
      </c>
      <c r="M3087" s="5">
        <v>498.73999999999995</v>
      </c>
    </row>
    <row r="3088" spans="1:13" x14ac:dyDescent="0.2">
      <c r="A3088" s="2">
        <v>45304</v>
      </c>
      <c r="B3088" s="3">
        <f t="shared" si="146"/>
        <v>2024</v>
      </c>
      <c r="C3088" t="str">
        <f t="shared" si="144"/>
        <v>2023-2024</v>
      </c>
      <c r="D3088" t="s">
        <v>147</v>
      </c>
      <c r="E3088" t="s">
        <v>132</v>
      </c>
      <c r="F3088" t="str">
        <f t="shared" si="145"/>
        <v>New South Wales</v>
      </c>
      <c r="G3088" t="s">
        <v>10</v>
      </c>
      <c r="H3088">
        <v>2800</v>
      </c>
      <c r="I3088" t="s">
        <v>11</v>
      </c>
      <c r="J3088" t="s">
        <v>25</v>
      </c>
      <c r="K3088" t="s">
        <v>152</v>
      </c>
      <c r="L3088" t="s">
        <v>13</v>
      </c>
      <c r="M3088" s="5">
        <v>499.73000000000008</v>
      </c>
    </row>
    <row r="3089" spans="1:13" x14ac:dyDescent="0.2">
      <c r="A3089" s="2">
        <v>45341</v>
      </c>
      <c r="B3089" s="3">
        <f t="shared" si="146"/>
        <v>2024</v>
      </c>
      <c r="C3089" t="str">
        <f t="shared" si="144"/>
        <v>2023-2024</v>
      </c>
      <c r="D3089" t="s">
        <v>147</v>
      </c>
      <c r="E3089" t="s">
        <v>141</v>
      </c>
      <c r="F3089" t="str">
        <f t="shared" si="145"/>
        <v>Western Australia</v>
      </c>
      <c r="G3089" t="s">
        <v>48</v>
      </c>
      <c r="H3089">
        <v>6052</v>
      </c>
      <c r="I3089" t="s">
        <v>11</v>
      </c>
      <c r="J3089" t="s">
        <v>49</v>
      </c>
      <c r="K3089" t="s">
        <v>150</v>
      </c>
      <c r="L3089" t="s">
        <v>18</v>
      </c>
      <c r="M3089" s="5">
        <v>500.48</v>
      </c>
    </row>
    <row r="3090" spans="1:13" x14ac:dyDescent="0.2">
      <c r="A3090" s="2">
        <v>45568</v>
      </c>
      <c r="B3090" s="3">
        <f t="shared" si="146"/>
        <v>2025</v>
      </c>
      <c r="C3090" t="str">
        <f t="shared" si="144"/>
        <v>2024-2025</v>
      </c>
      <c r="D3090" t="s">
        <v>147</v>
      </c>
      <c r="E3090" t="s">
        <v>124</v>
      </c>
      <c r="F3090" t="str">
        <f t="shared" si="145"/>
        <v>New South Wales</v>
      </c>
      <c r="G3090" t="s">
        <v>10</v>
      </c>
      <c r="H3090">
        <v>2015</v>
      </c>
      <c r="I3090" t="s">
        <v>11</v>
      </c>
      <c r="J3090" t="s">
        <v>12</v>
      </c>
      <c r="K3090" t="s">
        <v>154</v>
      </c>
      <c r="L3090" t="s">
        <v>14</v>
      </c>
      <c r="M3090" s="5">
        <v>500.63</v>
      </c>
    </row>
    <row r="3091" spans="1:13" x14ac:dyDescent="0.2">
      <c r="A3091" s="2">
        <v>45361</v>
      </c>
      <c r="B3091" s="3">
        <f t="shared" si="146"/>
        <v>2024</v>
      </c>
      <c r="C3091" t="str">
        <f t="shared" si="144"/>
        <v>2023-2024</v>
      </c>
      <c r="D3091" t="s">
        <v>147</v>
      </c>
      <c r="E3091" t="s">
        <v>54</v>
      </c>
      <c r="F3091" t="str">
        <f t="shared" si="145"/>
        <v>Victoria</v>
      </c>
      <c r="G3091" t="s">
        <v>45</v>
      </c>
      <c r="H3091">
        <v>3977</v>
      </c>
      <c r="I3091" t="s">
        <v>11</v>
      </c>
      <c r="J3091" t="s">
        <v>55</v>
      </c>
      <c r="K3091" t="s">
        <v>150</v>
      </c>
      <c r="L3091" t="s">
        <v>18</v>
      </c>
      <c r="M3091" s="5">
        <v>501.01</v>
      </c>
    </row>
    <row r="3092" spans="1:13" x14ac:dyDescent="0.2">
      <c r="A3092" s="2">
        <v>45323</v>
      </c>
      <c r="B3092" s="3">
        <f t="shared" si="146"/>
        <v>2024</v>
      </c>
      <c r="C3092" t="str">
        <f t="shared" si="144"/>
        <v>2023-2024</v>
      </c>
      <c r="D3092" t="s">
        <v>147</v>
      </c>
      <c r="E3092" t="s">
        <v>75</v>
      </c>
      <c r="F3092" t="str">
        <f t="shared" si="145"/>
        <v>Victoria</v>
      </c>
      <c r="G3092" t="s">
        <v>45</v>
      </c>
      <c r="H3092">
        <v>3630</v>
      </c>
      <c r="I3092" t="s">
        <v>11</v>
      </c>
      <c r="J3092" t="s">
        <v>55</v>
      </c>
      <c r="K3092" t="s">
        <v>150</v>
      </c>
      <c r="L3092" t="s">
        <v>18</v>
      </c>
      <c r="M3092" s="5">
        <v>501.53000000000003</v>
      </c>
    </row>
    <row r="3093" spans="1:13" x14ac:dyDescent="0.2">
      <c r="A3093" s="2">
        <v>45350</v>
      </c>
      <c r="B3093" s="3">
        <f t="shared" si="146"/>
        <v>2024</v>
      </c>
      <c r="C3093" t="str">
        <f t="shared" si="144"/>
        <v>2023-2024</v>
      </c>
      <c r="D3093" t="s">
        <v>147</v>
      </c>
      <c r="E3093" t="s">
        <v>117</v>
      </c>
      <c r="F3093" t="str">
        <f t="shared" si="145"/>
        <v>Queensland</v>
      </c>
      <c r="G3093" t="s">
        <v>35</v>
      </c>
      <c r="H3093">
        <v>4119</v>
      </c>
      <c r="I3093" t="s">
        <v>11</v>
      </c>
      <c r="J3093" t="s">
        <v>43</v>
      </c>
      <c r="K3093" t="s">
        <v>155</v>
      </c>
      <c r="L3093" t="s">
        <v>20</v>
      </c>
      <c r="M3093" s="5">
        <v>503.37000000000006</v>
      </c>
    </row>
    <row r="3094" spans="1:13" x14ac:dyDescent="0.2">
      <c r="A3094" s="2">
        <v>45106</v>
      </c>
      <c r="B3094" s="3">
        <f t="shared" si="146"/>
        <v>2023</v>
      </c>
      <c r="C3094" t="str">
        <f t="shared" si="144"/>
        <v>2022-2023</v>
      </c>
      <c r="D3094" t="s">
        <v>147</v>
      </c>
      <c r="E3094" t="s">
        <v>79</v>
      </c>
      <c r="F3094" t="str">
        <f t="shared" si="145"/>
        <v>Australian Capital Territory</v>
      </c>
      <c r="G3094" t="s">
        <v>80</v>
      </c>
      <c r="H3094">
        <v>2617</v>
      </c>
      <c r="I3094" t="s">
        <v>11</v>
      </c>
      <c r="J3094" t="s">
        <v>58</v>
      </c>
      <c r="K3094" t="s">
        <v>153</v>
      </c>
      <c r="L3094" t="s">
        <v>16</v>
      </c>
      <c r="M3094" s="5">
        <v>503.57</v>
      </c>
    </row>
    <row r="3095" spans="1:13" x14ac:dyDescent="0.2">
      <c r="A3095" s="2">
        <v>45381</v>
      </c>
      <c r="B3095" s="3">
        <f t="shared" si="146"/>
        <v>2024</v>
      </c>
      <c r="C3095" t="str">
        <f t="shared" si="144"/>
        <v>2023-2024</v>
      </c>
      <c r="D3095" t="s">
        <v>147</v>
      </c>
      <c r="E3095" t="s">
        <v>59</v>
      </c>
      <c r="F3095" t="str">
        <f t="shared" si="145"/>
        <v>Victoria</v>
      </c>
      <c r="G3095" t="s">
        <v>45</v>
      </c>
      <c r="H3095">
        <v>3280</v>
      </c>
      <c r="I3095" t="s">
        <v>11</v>
      </c>
      <c r="J3095" t="s">
        <v>60</v>
      </c>
      <c r="K3095" t="s">
        <v>150</v>
      </c>
      <c r="L3095" t="s">
        <v>18</v>
      </c>
      <c r="M3095" s="5">
        <v>504.09</v>
      </c>
    </row>
    <row r="3096" spans="1:13" x14ac:dyDescent="0.2">
      <c r="A3096" s="2">
        <v>45041</v>
      </c>
      <c r="B3096" s="3">
        <f t="shared" si="146"/>
        <v>2023</v>
      </c>
      <c r="C3096" t="str">
        <f t="shared" si="144"/>
        <v>2022-2023</v>
      </c>
      <c r="D3096" t="s">
        <v>147</v>
      </c>
      <c r="E3096" t="s">
        <v>143</v>
      </c>
      <c r="F3096" t="str">
        <f t="shared" si="145"/>
        <v>New South Wales</v>
      </c>
      <c r="G3096" t="s">
        <v>10</v>
      </c>
      <c r="H3096">
        <v>2154</v>
      </c>
      <c r="I3096" t="s">
        <v>11</v>
      </c>
      <c r="J3096" t="s">
        <v>27</v>
      </c>
      <c r="K3096" t="s">
        <v>149</v>
      </c>
      <c r="L3096" t="s">
        <v>15</v>
      </c>
      <c r="M3096" s="5">
        <v>504.9</v>
      </c>
    </row>
    <row r="3097" spans="1:13" x14ac:dyDescent="0.2">
      <c r="A3097" s="2">
        <v>44981</v>
      </c>
      <c r="B3097" s="3">
        <f t="shared" si="146"/>
        <v>2023</v>
      </c>
      <c r="C3097" t="str">
        <f t="shared" si="144"/>
        <v>2022-2023</v>
      </c>
      <c r="D3097" t="s">
        <v>147</v>
      </c>
      <c r="E3097" t="s">
        <v>98</v>
      </c>
      <c r="F3097" t="str">
        <f t="shared" si="145"/>
        <v>Victoria</v>
      </c>
      <c r="G3097" t="s">
        <v>45</v>
      </c>
      <c r="H3097">
        <v>3429</v>
      </c>
      <c r="I3097" t="s">
        <v>11</v>
      </c>
      <c r="J3097" t="s">
        <v>60</v>
      </c>
      <c r="K3097" t="s">
        <v>153</v>
      </c>
      <c r="L3097" t="s">
        <v>16</v>
      </c>
      <c r="M3097" s="5">
        <v>504.95000000000005</v>
      </c>
    </row>
    <row r="3098" spans="1:13" x14ac:dyDescent="0.2">
      <c r="A3098" s="2">
        <v>45054</v>
      </c>
      <c r="B3098" s="3">
        <f t="shared" si="146"/>
        <v>2023</v>
      </c>
      <c r="C3098" t="str">
        <f t="shared" si="144"/>
        <v>2022-2023</v>
      </c>
      <c r="D3098" t="s">
        <v>147</v>
      </c>
      <c r="E3098" t="s">
        <v>109</v>
      </c>
      <c r="F3098" t="str">
        <f t="shared" si="145"/>
        <v>New South Wales</v>
      </c>
      <c r="G3098" t="s">
        <v>10</v>
      </c>
      <c r="H3098">
        <v>2480</v>
      </c>
      <c r="I3098" t="s">
        <v>11</v>
      </c>
      <c r="J3098" t="s">
        <v>68</v>
      </c>
      <c r="K3098" t="s">
        <v>154</v>
      </c>
      <c r="L3098" t="s">
        <v>14</v>
      </c>
      <c r="M3098" s="5">
        <v>506.49000000000007</v>
      </c>
    </row>
    <row r="3099" spans="1:13" x14ac:dyDescent="0.2">
      <c r="A3099" s="2">
        <v>45232</v>
      </c>
      <c r="B3099" s="3">
        <f t="shared" si="146"/>
        <v>2024</v>
      </c>
      <c r="C3099" t="str">
        <f t="shared" si="144"/>
        <v>2023-2024</v>
      </c>
      <c r="D3099" t="s">
        <v>147</v>
      </c>
      <c r="E3099" t="s">
        <v>92</v>
      </c>
      <c r="F3099" t="str">
        <f t="shared" si="145"/>
        <v>Queensland</v>
      </c>
      <c r="G3099" t="s">
        <v>35</v>
      </c>
      <c r="H3099">
        <v>4068</v>
      </c>
      <c r="I3099" t="s">
        <v>11</v>
      </c>
      <c r="J3099" t="s">
        <v>43</v>
      </c>
      <c r="K3099" t="s">
        <v>150</v>
      </c>
      <c r="L3099" t="s">
        <v>18</v>
      </c>
      <c r="M3099" s="5">
        <v>506.61</v>
      </c>
    </row>
    <row r="3100" spans="1:13" x14ac:dyDescent="0.2">
      <c r="A3100" s="2">
        <v>45492</v>
      </c>
      <c r="B3100" s="3">
        <f t="shared" si="146"/>
        <v>2025</v>
      </c>
      <c r="C3100" t="str">
        <f t="shared" si="144"/>
        <v>2024-2025</v>
      </c>
      <c r="D3100" t="s">
        <v>147</v>
      </c>
      <c r="E3100" t="s">
        <v>125</v>
      </c>
      <c r="F3100" t="str">
        <f t="shared" si="145"/>
        <v>Victoria</v>
      </c>
      <c r="G3100" t="s">
        <v>45</v>
      </c>
      <c r="H3100">
        <v>3400</v>
      </c>
      <c r="I3100" t="s">
        <v>11</v>
      </c>
      <c r="J3100" t="s">
        <v>60</v>
      </c>
      <c r="K3100" t="s">
        <v>155</v>
      </c>
      <c r="L3100" t="s">
        <v>20</v>
      </c>
      <c r="M3100" s="5">
        <v>507.3</v>
      </c>
    </row>
    <row r="3101" spans="1:13" x14ac:dyDescent="0.2">
      <c r="A3101" s="2">
        <v>45013</v>
      </c>
      <c r="B3101" s="3">
        <f t="shared" si="146"/>
        <v>2023</v>
      </c>
      <c r="C3101" t="str">
        <f t="shared" si="144"/>
        <v>2022-2023</v>
      </c>
      <c r="D3101" t="s">
        <v>147</v>
      </c>
      <c r="E3101" t="s">
        <v>59</v>
      </c>
      <c r="F3101" t="str">
        <f t="shared" si="145"/>
        <v>Victoria</v>
      </c>
      <c r="G3101" t="s">
        <v>45</v>
      </c>
      <c r="H3101">
        <v>3280</v>
      </c>
      <c r="I3101" t="s">
        <v>11</v>
      </c>
      <c r="J3101" t="s">
        <v>60</v>
      </c>
      <c r="K3101" t="s">
        <v>19</v>
      </c>
      <c r="L3101" t="s">
        <v>23</v>
      </c>
      <c r="M3101" s="5">
        <v>507.41999999999996</v>
      </c>
    </row>
    <row r="3102" spans="1:13" x14ac:dyDescent="0.2">
      <c r="A3102" s="2">
        <v>45461</v>
      </c>
      <c r="B3102" s="3">
        <f t="shared" si="146"/>
        <v>2024</v>
      </c>
      <c r="C3102" t="str">
        <f t="shared" si="144"/>
        <v>2023-2024</v>
      </c>
      <c r="D3102" t="s">
        <v>147</v>
      </c>
      <c r="E3102" t="s">
        <v>116</v>
      </c>
      <c r="F3102" t="str">
        <f t="shared" si="145"/>
        <v>Western Australia</v>
      </c>
      <c r="G3102" t="s">
        <v>48</v>
      </c>
      <c r="H3102">
        <v>6725</v>
      </c>
      <c r="I3102" t="s">
        <v>11</v>
      </c>
      <c r="J3102" t="s">
        <v>77</v>
      </c>
      <c r="K3102" t="s">
        <v>150</v>
      </c>
      <c r="L3102" t="s">
        <v>18</v>
      </c>
      <c r="M3102" s="5">
        <v>507.79</v>
      </c>
    </row>
    <row r="3103" spans="1:13" x14ac:dyDescent="0.2">
      <c r="A3103" s="2">
        <v>45092</v>
      </c>
      <c r="B3103" s="3">
        <f t="shared" si="146"/>
        <v>2023</v>
      </c>
      <c r="C3103" t="str">
        <f t="shared" si="144"/>
        <v>2022-2023</v>
      </c>
      <c r="D3103" t="s">
        <v>147</v>
      </c>
      <c r="E3103" t="s">
        <v>47</v>
      </c>
      <c r="F3103" t="str">
        <f t="shared" si="145"/>
        <v>Western Australia</v>
      </c>
      <c r="G3103" t="s">
        <v>48</v>
      </c>
      <c r="H3103">
        <v>6030</v>
      </c>
      <c r="I3103" t="s">
        <v>11</v>
      </c>
      <c r="J3103" t="s">
        <v>49</v>
      </c>
      <c r="K3103" t="s">
        <v>152</v>
      </c>
      <c r="L3103" t="s">
        <v>13</v>
      </c>
      <c r="M3103" s="5">
        <v>508.53000000000003</v>
      </c>
    </row>
    <row r="3104" spans="1:13" x14ac:dyDescent="0.2">
      <c r="A3104" s="2">
        <v>44933</v>
      </c>
      <c r="B3104" s="3">
        <f t="shared" si="146"/>
        <v>2023</v>
      </c>
      <c r="C3104" t="str">
        <f t="shared" si="144"/>
        <v>2022-2023</v>
      </c>
      <c r="D3104" t="s">
        <v>147</v>
      </c>
      <c r="E3104" t="s">
        <v>95</v>
      </c>
      <c r="F3104" t="str">
        <f t="shared" si="145"/>
        <v>Victoria</v>
      </c>
      <c r="G3104" t="s">
        <v>45</v>
      </c>
      <c r="H3104">
        <v>3931</v>
      </c>
      <c r="I3104" t="s">
        <v>11</v>
      </c>
      <c r="J3104" t="s">
        <v>55</v>
      </c>
      <c r="K3104" t="s">
        <v>155</v>
      </c>
      <c r="L3104" t="s">
        <v>20</v>
      </c>
      <c r="M3104" s="5">
        <v>510.02000000000004</v>
      </c>
    </row>
    <row r="3105" spans="1:13" x14ac:dyDescent="0.2">
      <c r="A3105" s="2">
        <v>45175</v>
      </c>
      <c r="B3105" s="3">
        <f t="shared" si="146"/>
        <v>2024</v>
      </c>
      <c r="C3105" t="str">
        <f t="shared" si="144"/>
        <v>2023-2024</v>
      </c>
      <c r="D3105" t="s">
        <v>148</v>
      </c>
      <c r="E3105" t="s">
        <v>146</v>
      </c>
      <c r="F3105" t="str">
        <f t="shared" si="145"/>
        <v>Victoria</v>
      </c>
      <c r="G3105" t="s">
        <v>45</v>
      </c>
      <c r="H3105">
        <v>3353</v>
      </c>
      <c r="I3105" t="s">
        <v>11</v>
      </c>
      <c r="J3105" t="s">
        <v>60</v>
      </c>
      <c r="K3105" t="s">
        <v>151</v>
      </c>
      <c r="L3105" t="s">
        <v>21</v>
      </c>
      <c r="M3105" s="5">
        <v>510.05</v>
      </c>
    </row>
    <row r="3106" spans="1:13" x14ac:dyDescent="0.2">
      <c r="A3106" s="2">
        <v>45521</v>
      </c>
      <c r="B3106" s="3">
        <f t="shared" si="146"/>
        <v>2025</v>
      </c>
      <c r="C3106" t="str">
        <f t="shared" si="144"/>
        <v>2024-2025</v>
      </c>
      <c r="D3106" t="s">
        <v>148</v>
      </c>
      <c r="E3106" t="s">
        <v>106</v>
      </c>
      <c r="F3106" t="str">
        <f t="shared" si="145"/>
        <v>Victoria</v>
      </c>
      <c r="G3106" t="s">
        <v>45</v>
      </c>
      <c r="H3106">
        <v>3915</v>
      </c>
      <c r="I3106" t="s">
        <v>11</v>
      </c>
      <c r="J3106" t="s">
        <v>55</v>
      </c>
      <c r="K3106" t="s">
        <v>152</v>
      </c>
      <c r="L3106" t="s">
        <v>13</v>
      </c>
      <c r="M3106" s="5">
        <v>510.09</v>
      </c>
    </row>
    <row r="3107" spans="1:13" x14ac:dyDescent="0.2">
      <c r="A3107" s="2">
        <v>45570</v>
      </c>
      <c r="B3107" s="3">
        <f t="shared" si="146"/>
        <v>2025</v>
      </c>
      <c r="C3107" t="str">
        <f t="shared" si="144"/>
        <v>2024-2025</v>
      </c>
      <c r="D3107" t="s">
        <v>147</v>
      </c>
      <c r="E3107" t="s">
        <v>122</v>
      </c>
      <c r="F3107" t="str">
        <f t="shared" si="145"/>
        <v>New South Wales</v>
      </c>
      <c r="G3107" t="s">
        <v>10</v>
      </c>
      <c r="H3107">
        <v>2650</v>
      </c>
      <c r="I3107" t="s">
        <v>11</v>
      </c>
      <c r="J3107" t="s">
        <v>25</v>
      </c>
      <c r="K3107" t="s">
        <v>154</v>
      </c>
      <c r="L3107" t="s">
        <v>14</v>
      </c>
      <c r="M3107" s="5">
        <v>510.34</v>
      </c>
    </row>
    <row r="3108" spans="1:13" x14ac:dyDescent="0.2">
      <c r="A3108" s="2">
        <v>44994</v>
      </c>
      <c r="B3108" s="3">
        <f t="shared" si="146"/>
        <v>2023</v>
      </c>
      <c r="C3108" t="str">
        <f t="shared" si="144"/>
        <v>2022-2023</v>
      </c>
      <c r="D3108" t="s">
        <v>148</v>
      </c>
      <c r="E3108" t="s">
        <v>129</v>
      </c>
      <c r="F3108" t="str">
        <f t="shared" si="145"/>
        <v>Tasmania</v>
      </c>
      <c r="G3108" t="s">
        <v>70</v>
      </c>
      <c r="H3108">
        <v>7010</v>
      </c>
      <c r="I3108" t="s">
        <v>11</v>
      </c>
      <c r="J3108" t="s">
        <v>71</v>
      </c>
      <c r="K3108" t="s">
        <v>150</v>
      </c>
      <c r="L3108" t="s">
        <v>18</v>
      </c>
      <c r="M3108" s="5">
        <v>510.4</v>
      </c>
    </row>
    <row r="3109" spans="1:13" x14ac:dyDescent="0.2">
      <c r="A3109" s="2">
        <v>45639</v>
      </c>
      <c r="B3109" s="3">
        <f t="shared" si="146"/>
        <v>2025</v>
      </c>
      <c r="C3109" t="str">
        <f t="shared" si="144"/>
        <v>2024-2025</v>
      </c>
      <c r="D3109" t="s">
        <v>147</v>
      </c>
      <c r="E3109" t="s">
        <v>142</v>
      </c>
      <c r="F3109" t="str">
        <f t="shared" si="145"/>
        <v>Australian Capital Territory</v>
      </c>
      <c r="G3109" t="s">
        <v>80</v>
      </c>
      <c r="H3109">
        <v>2609</v>
      </c>
      <c r="I3109" t="s">
        <v>11</v>
      </c>
      <c r="J3109" t="s">
        <v>58</v>
      </c>
      <c r="K3109" t="s">
        <v>151</v>
      </c>
      <c r="L3109" t="s">
        <v>21</v>
      </c>
      <c r="M3109" s="5">
        <v>510.53</v>
      </c>
    </row>
    <row r="3110" spans="1:13" x14ac:dyDescent="0.2">
      <c r="A3110" s="2">
        <v>45288</v>
      </c>
      <c r="B3110" s="3">
        <f t="shared" si="146"/>
        <v>2024</v>
      </c>
      <c r="C3110" t="str">
        <f t="shared" si="144"/>
        <v>2023-2024</v>
      </c>
      <c r="D3110" t="s">
        <v>147</v>
      </c>
      <c r="E3110" t="s">
        <v>52</v>
      </c>
      <c r="F3110" t="str">
        <f t="shared" si="145"/>
        <v>Victoria</v>
      </c>
      <c r="G3110" t="s">
        <v>45</v>
      </c>
      <c r="H3110">
        <v>3030</v>
      </c>
      <c r="I3110" t="s">
        <v>11</v>
      </c>
      <c r="J3110" t="s">
        <v>46</v>
      </c>
      <c r="K3110" t="s">
        <v>151</v>
      </c>
      <c r="L3110" t="s">
        <v>21</v>
      </c>
      <c r="M3110" s="5">
        <v>510.80000000000007</v>
      </c>
    </row>
    <row r="3111" spans="1:13" x14ac:dyDescent="0.2">
      <c r="A3111" s="2">
        <v>45327</v>
      </c>
      <c r="B3111" s="3">
        <f t="shared" si="146"/>
        <v>2024</v>
      </c>
      <c r="C3111" t="str">
        <f t="shared" si="144"/>
        <v>2023-2024</v>
      </c>
      <c r="D3111" t="s">
        <v>147</v>
      </c>
      <c r="E3111" t="s">
        <v>145</v>
      </c>
      <c r="F3111" t="str">
        <f t="shared" si="145"/>
        <v>New South Wales</v>
      </c>
      <c r="G3111" t="s">
        <v>10</v>
      </c>
      <c r="H3111">
        <v>2101</v>
      </c>
      <c r="I3111" t="s">
        <v>11</v>
      </c>
      <c r="J3111" t="s">
        <v>27</v>
      </c>
      <c r="K3111" t="s">
        <v>19</v>
      </c>
      <c r="L3111" t="s">
        <v>23</v>
      </c>
      <c r="M3111" s="5">
        <v>511.24</v>
      </c>
    </row>
    <row r="3112" spans="1:13" x14ac:dyDescent="0.2">
      <c r="A3112" s="2">
        <v>45115</v>
      </c>
      <c r="B3112" s="3">
        <f t="shared" si="146"/>
        <v>2024</v>
      </c>
      <c r="C3112" t="str">
        <f t="shared" si="144"/>
        <v>2023-2024</v>
      </c>
      <c r="D3112" t="s">
        <v>147</v>
      </c>
      <c r="E3112" t="s">
        <v>39</v>
      </c>
      <c r="F3112" t="str">
        <f t="shared" si="145"/>
        <v>South Australia</v>
      </c>
      <c r="G3112" t="s">
        <v>32</v>
      </c>
      <c r="H3112">
        <v>5343</v>
      </c>
      <c r="I3112" t="s">
        <v>11</v>
      </c>
      <c r="J3112" t="s">
        <v>38</v>
      </c>
      <c r="K3112" t="s">
        <v>153</v>
      </c>
      <c r="L3112" t="s">
        <v>16</v>
      </c>
      <c r="M3112" s="5">
        <v>511.34000000000003</v>
      </c>
    </row>
    <row r="3113" spans="1:13" x14ac:dyDescent="0.2">
      <c r="A3113" s="2">
        <v>45128</v>
      </c>
      <c r="B3113" s="3">
        <f t="shared" si="146"/>
        <v>2024</v>
      </c>
      <c r="C3113" t="str">
        <f t="shared" si="144"/>
        <v>2023-2024</v>
      </c>
      <c r="D3113" t="s">
        <v>147</v>
      </c>
      <c r="E3113" t="s">
        <v>117</v>
      </c>
      <c r="F3113" t="str">
        <f t="shared" si="145"/>
        <v>Queensland</v>
      </c>
      <c r="G3113" t="s">
        <v>35</v>
      </c>
      <c r="H3113">
        <v>4119</v>
      </c>
      <c r="I3113" t="s">
        <v>11</v>
      </c>
      <c r="J3113" t="s">
        <v>43</v>
      </c>
      <c r="K3113" t="s">
        <v>154</v>
      </c>
      <c r="L3113" t="s">
        <v>14</v>
      </c>
      <c r="M3113" s="5">
        <v>512.78</v>
      </c>
    </row>
    <row r="3114" spans="1:13" x14ac:dyDescent="0.2">
      <c r="A3114" s="2">
        <v>45394</v>
      </c>
      <c r="B3114" s="3">
        <f t="shared" si="146"/>
        <v>2024</v>
      </c>
      <c r="C3114" t="str">
        <f t="shared" si="144"/>
        <v>2023-2024</v>
      </c>
      <c r="D3114" t="s">
        <v>147</v>
      </c>
      <c r="E3114" t="s">
        <v>122</v>
      </c>
      <c r="F3114" t="str">
        <f t="shared" si="145"/>
        <v>New South Wales</v>
      </c>
      <c r="G3114" t="s">
        <v>10</v>
      </c>
      <c r="H3114">
        <v>2650</v>
      </c>
      <c r="I3114" t="s">
        <v>11</v>
      </c>
      <c r="J3114" t="s">
        <v>25</v>
      </c>
      <c r="K3114" t="s">
        <v>156</v>
      </c>
      <c r="L3114" t="s">
        <v>17</v>
      </c>
      <c r="M3114" s="5">
        <v>514.15</v>
      </c>
    </row>
    <row r="3115" spans="1:13" x14ac:dyDescent="0.2">
      <c r="A3115" s="2">
        <v>45040</v>
      </c>
      <c r="B3115" s="3">
        <f t="shared" si="146"/>
        <v>2023</v>
      </c>
      <c r="C3115" t="str">
        <f t="shared" si="144"/>
        <v>2022-2023</v>
      </c>
      <c r="D3115" t="s">
        <v>147</v>
      </c>
      <c r="E3115" t="s">
        <v>37</v>
      </c>
      <c r="F3115" t="str">
        <f t="shared" si="145"/>
        <v>South Australia</v>
      </c>
      <c r="G3115" t="s">
        <v>32</v>
      </c>
      <c r="H3115">
        <v>5607</v>
      </c>
      <c r="I3115" t="s">
        <v>11</v>
      </c>
      <c r="J3115" t="s">
        <v>38</v>
      </c>
      <c r="K3115" t="s">
        <v>152</v>
      </c>
      <c r="L3115" t="s">
        <v>13</v>
      </c>
      <c r="M3115" s="5">
        <v>514.5</v>
      </c>
    </row>
    <row r="3116" spans="1:13" x14ac:dyDescent="0.2">
      <c r="A3116" s="2">
        <v>44961</v>
      </c>
      <c r="B3116" s="3">
        <f t="shared" si="146"/>
        <v>2023</v>
      </c>
      <c r="C3116" t="str">
        <f t="shared" si="144"/>
        <v>2022-2023</v>
      </c>
      <c r="D3116" t="s">
        <v>147</v>
      </c>
      <c r="E3116" t="s">
        <v>97</v>
      </c>
      <c r="F3116" t="str">
        <f t="shared" si="145"/>
        <v>Tasmania</v>
      </c>
      <c r="G3116" t="s">
        <v>70</v>
      </c>
      <c r="H3116">
        <v>7250</v>
      </c>
      <c r="I3116" t="s">
        <v>11</v>
      </c>
      <c r="J3116" t="s">
        <v>71</v>
      </c>
      <c r="K3116" t="s">
        <v>155</v>
      </c>
      <c r="L3116" t="s">
        <v>20</v>
      </c>
      <c r="M3116" s="5">
        <v>514.98</v>
      </c>
    </row>
    <row r="3117" spans="1:13" x14ac:dyDescent="0.2">
      <c r="A3117" s="2">
        <v>45586</v>
      </c>
      <c r="B3117" s="3">
        <f t="shared" si="146"/>
        <v>2025</v>
      </c>
      <c r="C3117" t="str">
        <f t="shared" si="144"/>
        <v>2024-2025</v>
      </c>
      <c r="D3117" t="s">
        <v>147</v>
      </c>
      <c r="E3117" t="s">
        <v>99</v>
      </c>
      <c r="F3117" t="str">
        <f t="shared" si="145"/>
        <v>Victoria</v>
      </c>
      <c r="G3117" t="s">
        <v>45</v>
      </c>
      <c r="H3117">
        <v>3148</v>
      </c>
      <c r="I3117" t="s">
        <v>11</v>
      </c>
      <c r="J3117" t="s">
        <v>63</v>
      </c>
      <c r="K3117" t="s">
        <v>152</v>
      </c>
      <c r="L3117" t="s">
        <v>13</v>
      </c>
      <c r="M3117" s="5">
        <v>515.17000000000007</v>
      </c>
    </row>
    <row r="3118" spans="1:13" x14ac:dyDescent="0.2">
      <c r="A3118" s="2">
        <v>45026</v>
      </c>
      <c r="B3118" s="3">
        <f t="shared" si="146"/>
        <v>2023</v>
      </c>
      <c r="C3118" t="str">
        <f t="shared" si="144"/>
        <v>2022-2023</v>
      </c>
      <c r="D3118" t="s">
        <v>148</v>
      </c>
      <c r="E3118" t="s">
        <v>54</v>
      </c>
      <c r="F3118" t="str">
        <f t="shared" si="145"/>
        <v>Victoria</v>
      </c>
      <c r="G3118" t="s">
        <v>45</v>
      </c>
      <c r="H3118">
        <v>3977</v>
      </c>
      <c r="I3118" t="s">
        <v>11</v>
      </c>
      <c r="J3118" t="s">
        <v>55</v>
      </c>
      <c r="K3118" t="s">
        <v>154</v>
      </c>
      <c r="L3118" t="s">
        <v>14</v>
      </c>
      <c r="M3118" s="5">
        <v>516.29999999999995</v>
      </c>
    </row>
    <row r="3119" spans="1:13" x14ac:dyDescent="0.2">
      <c r="A3119" s="2">
        <v>45408</v>
      </c>
      <c r="B3119" s="3">
        <f t="shared" si="146"/>
        <v>2024</v>
      </c>
      <c r="C3119" t="str">
        <f t="shared" si="144"/>
        <v>2023-2024</v>
      </c>
      <c r="D3119" t="s">
        <v>147</v>
      </c>
      <c r="E3119" t="s">
        <v>108</v>
      </c>
      <c r="F3119" t="str">
        <f t="shared" si="145"/>
        <v>Victoria</v>
      </c>
      <c r="G3119" t="s">
        <v>45</v>
      </c>
      <c r="H3119">
        <v>3018</v>
      </c>
      <c r="I3119" t="s">
        <v>11</v>
      </c>
      <c r="J3119" t="s">
        <v>46</v>
      </c>
      <c r="K3119" t="s">
        <v>19</v>
      </c>
      <c r="L3119" t="s">
        <v>23</v>
      </c>
      <c r="M3119" s="5">
        <v>517.26</v>
      </c>
    </row>
    <row r="3120" spans="1:13" x14ac:dyDescent="0.2">
      <c r="A3120" s="2">
        <v>45057</v>
      </c>
      <c r="B3120" s="3">
        <f t="shared" si="146"/>
        <v>2023</v>
      </c>
      <c r="C3120" t="str">
        <f t="shared" si="144"/>
        <v>2022-2023</v>
      </c>
      <c r="D3120" t="s">
        <v>147</v>
      </c>
      <c r="E3120" t="s">
        <v>132</v>
      </c>
      <c r="F3120" t="str">
        <f t="shared" si="145"/>
        <v>New South Wales</v>
      </c>
      <c r="G3120" t="s">
        <v>10</v>
      </c>
      <c r="H3120">
        <v>2800</v>
      </c>
      <c r="I3120" t="s">
        <v>11</v>
      </c>
      <c r="J3120" t="s">
        <v>25</v>
      </c>
      <c r="K3120" t="s">
        <v>154</v>
      </c>
      <c r="L3120" t="s">
        <v>14</v>
      </c>
      <c r="M3120" s="5">
        <v>518.5</v>
      </c>
    </row>
    <row r="3121" spans="1:13" x14ac:dyDescent="0.2">
      <c r="A3121" s="2">
        <v>45432</v>
      </c>
      <c r="B3121" s="3">
        <f t="shared" si="146"/>
        <v>2024</v>
      </c>
      <c r="C3121" t="str">
        <f t="shared" si="144"/>
        <v>2023-2024</v>
      </c>
      <c r="D3121" t="s">
        <v>148</v>
      </c>
      <c r="E3121" t="s">
        <v>88</v>
      </c>
      <c r="F3121" t="str">
        <f t="shared" si="145"/>
        <v>South Australia</v>
      </c>
      <c r="G3121" t="s">
        <v>32</v>
      </c>
      <c r="H3121">
        <v>5011</v>
      </c>
      <c r="I3121" t="s">
        <v>11</v>
      </c>
      <c r="J3121" t="s">
        <v>33</v>
      </c>
      <c r="K3121" t="s">
        <v>152</v>
      </c>
      <c r="L3121" t="s">
        <v>13</v>
      </c>
      <c r="M3121" s="5">
        <v>519.22</v>
      </c>
    </row>
    <row r="3122" spans="1:13" x14ac:dyDescent="0.2">
      <c r="A3122" s="2">
        <v>45158</v>
      </c>
      <c r="B3122" s="3">
        <f t="shared" si="146"/>
        <v>2024</v>
      </c>
      <c r="C3122" t="str">
        <f t="shared" si="144"/>
        <v>2023-2024</v>
      </c>
      <c r="D3122" t="s">
        <v>147</v>
      </c>
      <c r="E3122" t="s">
        <v>44</v>
      </c>
      <c r="F3122" t="str">
        <f t="shared" si="145"/>
        <v>Victoria</v>
      </c>
      <c r="G3122" t="s">
        <v>45</v>
      </c>
      <c r="H3122">
        <v>3066</v>
      </c>
      <c r="I3122" t="s">
        <v>11</v>
      </c>
      <c r="J3122" t="s">
        <v>46</v>
      </c>
      <c r="K3122" t="s">
        <v>153</v>
      </c>
      <c r="L3122" t="s">
        <v>16</v>
      </c>
      <c r="M3122" s="5">
        <v>519.43000000000006</v>
      </c>
    </row>
    <row r="3123" spans="1:13" x14ac:dyDescent="0.2">
      <c r="A3123" s="2">
        <v>44954</v>
      </c>
      <c r="B3123" s="3">
        <f t="shared" si="146"/>
        <v>2023</v>
      </c>
      <c r="C3123" t="str">
        <f t="shared" si="144"/>
        <v>2022-2023</v>
      </c>
      <c r="D3123" t="s">
        <v>148</v>
      </c>
      <c r="E3123" t="s">
        <v>106</v>
      </c>
      <c r="F3123" t="str">
        <f t="shared" si="145"/>
        <v>Victoria</v>
      </c>
      <c r="G3123" t="s">
        <v>45</v>
      </c>
      <c r="H3123">
        <v>3915</v>
      </c>
      <c r="I3123" t="s">
        <v>11</v>
      </c>
      <c r="J3123" t="s">
        <v>55</v>
      </c>
      <c r="K3123" t="s">
        <v>149</v>
      </c>
      <c r="L3123" t="s">
        <v>15</v>
      </c>
      <c r="M3123" s="5">
        <v>520.21999999999991</v>
      </c>
    </row>
    <row r="3124" spans="1:13" x14ac:dyDescent="0.2">
      <c r="A3124" s="2">
        <v>45489</v>
      </c>
      <c r="B3124" s="3">
        <f t="shared" si="146"/>
        <v>2025</v>
      </c>
      <c r="C3124" t="str">
        <f t="shared" si="144"/>
        <v>2024-2025</v>
      </c>
      <c r="D3124" t="s">
        <v>147</v>
      </c>
      <c r="E3124" t="s">
        <v>65</v>
      </c>
      <c r="F3124" t="str">
        <f t="shared" si="145"/>
        <v>New South Wales</v>
      </c>
      <c r="G3124" t="s">
        <v>10</v>
      </c>
      <c r="H3124">
        <v>2541</v>
      </c>
      <c r="I3124" t="s">
        <v>11</v>
      </c>
      <c r="J3124" t="s">
        <v>58</v>
      </c>
      <c r="K3124" t="s">
        <v>154</v>
      </c>
      <c r="L3124" t="s">
        <v>14</v>
      </c>
      <c r="M3124" s="5">
        <v>521.34999999999991</v>
      </c>
    </row>
    <row r="3125" spans="1:13" x14ac:dyDescent="0.2">
      <c r="A3125" s="2">
        <v>44977</v>
      </c>
      <c r="B3125" s="3">
        <f t="shared" si="146"/>
        <v>2023</v>
      </c>
      <c r="C3125" t="str">
        <f t="shared" si="144"/>
        <v>2022-2023</v>
      </c>
      <c r="D3125" t="s">
        <v>147</v>
      </c>
      <c r="E3125" t="s">
        <v>114</v>
      </c>
      <c r="F3125" t="str">
        <f t="shared" si="145"/>
        <v>Victoria</v>
      </c>
      <c r="G3125" t="s">
        <v>45</v>
      </c>
      <c r="H3125">
        <v>3551</v>
      </c>
      <c r="I3125" t="s">
        <v>11</v>
      </c>
      <c r="J3125" t="s">
        <v>60</v>
      </c>
      <c r="K3125" t="s">
        <v>154</v>
      </c>
      <c r="L3125" t="s">
        <v>14</v>
      </c>
      <c r="M3125" s="5">
        <v>521.3900000000001</v>
      </c>
    </row>
    <row r="3126" spans="1:13" x14ac:dyDescent="0.2">
      <c r="A3126" s="2">
        <v>45143</v>
      </c>
      <c r="B3126" s="3">
        <f t="shared" si="146"/>
        <v>2024</v>
      </c>
      <c r="C3126" t="str">
        <f t="shared" si="144"/>
        <v>2023-2024</v>
      </c>
      <c r="D3126" t="s">
        <v>147</v>
      </c>
      <c r="E3126" t="s">
        <v>139</v>
      </c>
      <c r="F3126" t="str">
        <f t="shared" si="145"/>
        <v>New South Wales</v>
      </c>
      <c r="G3126" t="s">
        <v>10</v>
      </c>
      <c r="H3126">
        <v>2020</v>
      </c>
      <c r="I3126" t="s">
        <v>11</v>
      </c>
      <c r="J3126" t="s">
        <v>12</v>
      </c>
      <c r="K3126" t="s">
        <v>149</v>
      </c>
      <c r="L3126" t="s">
        <v>15</v>
      </c>
      <c r="M3126" s="5">
        <v>521.62999999999988</v>
      </c>
    </row>
    <row r="3127" spans="1:13" x14ac:dyDescent="0.2">
      <c r="A3127" s="2">
        <v>45333</v>
      </c>
      <c r="B3127" s="3">
        <f t="shared" si="146"/>
        <v>2024</v>
      </c>
      <c r="C3127" t="str">
        <f t="shared" si="144"/>
        <v>2023-2024</v>
      </c>
      <c r="D3127" t="s">
        <v>147</v>
      </c>
      <c r="E3127" t="s">
        <v>143</v>
      </c>
      <c r="F3127" t="str">
        <f t="shared" si="145"/>
        <v>New South Wales</v>
      </c>
      <c r="G3127" t="s">
        <v>10</v>
      </c>
      <c r="H3127">
        <v>2154</v>
      </c>
      <c r="I3127" t="s">
        <v>11</v>
      </c>
      <c r="J3127" t="s">
        <v>27</v>
      </c>
      <c r="K3127" t="s">
        <v>150</v>
      </c>
      <c r="L3127" t="s">
        <v>18</v>
      </c>
      <c r="M3127" s="5">
        <v>521.81999999999994</v>
      </c>
    </row>
    <row r="3128" spans="1:13" x14ac:dyDescent="0.2">
      <c r="A3128" s="2">
        <v>45434</v>
      </c>
      <c r="B3128" s="3">
        <f t="shared" si="146"/>
        <v>2024</v>
      </c>
      <c r="C3128" t="str">
        <f t="shared" si="144"/>
        <v>2023-2024</v>
      </c>
      <c r="D3128" t="s">
        <v>148</v>
      </c>
      <c r="E3128" t="s">
        <v>135</v>
      </c>
      <c r="F3128" t="str">
        <f t="shared" si="145"/>
        <v>Victoria</v>
      </c>
      <c r="G3128" t="s">
        <v>45</v>
      </c>
      <c r="H3128">
        <v>3550</v>
      </c>
      <c r="I3128" t="s">
        <v>11</v>
      </c>
      <c r="J3128" t="s">
        <v>60</v>
      </c>
      <c r="K3128" t="s">
        <v>154</v>
      </c>
      <c r="L3128" t="s">
        <v>14</v>
      </c>
      <c r="M3128" s="5">
        <v>521.99</v>
      </c>
    </row>
    <row r="3129" spans="1:13" x14ac:dyDescent="0.2">
      <c r="A3129" s="2">
        <v>45250</v>
      </c>
      <c r="B3129" s="3">
        <f t="shared" si="146"/>
        <v>2024</v>
      </c>
      <c r="C3129" t="str">
        <f t="shared" si="144"/>
        <v>2023-2024</v>
      </c>
      <c r="D3129" t="s">
        <v>147</v>
      </c>
      <c r="E3129" t="s">
        <v>121</v>
      </c>
      <c r="F3129" t="str">
        <f t="shared" si="145"/>
        <v>Queensland</v>
      </c>
      <c r="G3129" t="s">
        <v>35</v>
      </c>
      <c r="H3129">
        <v>4700</v>
      </c>
      <c r="I3129" t="s">
        <v>11</v>
      </c>
      <c r="J3129" t="s">
        <v>51</v>
      </c>
      <c r="K3129" t="s">
        <v>150</v>
      </c>
      <c r="L3129" t="s">
        <v>18</v>
      </c>
      <c r="M3129" s="5">
        <v>522.95000000000005</v>
      </c>
    </row>
    <row r="3130" spans="1:13" x14ac:dyDescent="0.2">
      <c r="A3130" s="2">
        <v>45570</v>
      </c>
      <c r="B3130" s="3">
        <f t="shared" si="146"/>
        <v>2025</v>
      </c>
      <c r="C3130" t="str">
        <f t="shared" si="144"/>
        <v>2024-2025</v>
      </c>
      <c r="D3130" t="s">
        <v>147</v>
      </c>
      <c r="E3130" t="s">
        <v>69</v>
      </c>
      <c r="F3130" t="str">
        <f t="shared" si="145"/>
        <v>Tasmania</v>
      </c>
      <c r="G3130" t="s">
        <v>70</v>
      </c>
      <c r="H3130">
        <v>7018</v>
      </c>
      <c r="I3130" t="s">
        <v>11</v>
      </c>
      <c r="J3130" t="s">
        <v>71</v>
      </c>
      <c r="K3130" t="s">
        <v>149</v>
      </c>
      <c r="L3130" t="s">
        <v>15</v>
      </c>
      <c r="M3130" s="5">
        <v>523.21</v>
      </c>
    </row>
    <row r="3131" spans="1:13" x14ac:dyDescent="0.2">
      <c r="A3131" s="2">
        <v>45255</v>
      </c>
      <c r="B3131" s="3">
        <f t="shared" si="146"/>
        <v>2024</v>
      </c>
      <c r="C3131" t="str">
        <f t="shared" si="144"/>
        <v>2023-2024</v>
      </c>
      <c r="D3131" t="s">
        <v>147</v>
      </c>
      <c r="E3131" t="s">
        <v>113</v>
      </c>
      <c r="F3131" t="str">
        <f t="shared" si="145"/>
        <v>Queensland</v>
      </c>
      <c r="G3131" t="s">
        <v>35</v>
      </c>
      <c r="H3131">
        <v>4215</v>
      </c>
      <c r="I3131" t="s">
        <v>11</v>
      </c>
      <c r="J3131" t="s">
        <v>104</v>
      </c>
      <c r="K3131" t="s">
        <v>151</v>
      </c>
      <c r="L3131" t="s">
        <v>21</v>
      </c>
      <c r="M3131" s="5">
        <v>523.76</v>
      </c>
    </row>
    <row r="3132" spans="1:13" x14ac:dyDescent="0.2">
      <c r="A3132" s="2">
        <v>45599</v>
      </c>
      <c r="B3132" s="3">
        <f t="shared" si="146"/>
        <v>2025</v>
      </c>
      <c r="C3132" t="str">
        <f t="shared" si="144"/>
        <v>2024-2025</v>
      </c>
      <c r="D3132" t="s">
        <v>147</v>
      </c>
      <c r="E3132" t="s">
        <v>116</v>
      </c>
      <c r="F3132" t="str">
        <f t="shared" si="145"/>
        <v>Western Australia</v>
      </c>
      <c r="G3132" t="s">
        <v>48</v>
      </c>
      <c r="H3132">
        <v>6725</v>
      </c>
      <c r="I3132" t="s">
        <v>11</v>
      </c>
      <c r="J3132" t="s">
        <v>77</v>
      </c>
      <c r="K3132" t="s">
        <v>153</v>
      </c>
      <c r="L3132" t="s">
        <v>16</v>
      </c>
      <c r="M3132" s="5">
        <v>523.91000000000008</v>
      </c>
    </row>
    <row r="3133" spans="1:13" x14ac:dyDescent="0.2">
      <c r="A3133" s="2">
        <v>45089</v>
      </c>
      <c r="B3133" s="3">
        <f t="shared" si="146"/>
        <v>2023</v>
      </c>
      <c r="C3133" t="str">
        <f t="shared" si="144"/>
        <v>2022-2023</v>
      </c>
      <c r="D3133" t="s">
        <v>147</v>
      </c>
      <c r="E3133" t="s">
        <v>141</v>
      </c>
      <c r="F3133" t="str">
        <f t="shared" si="145"/>
        <v>Western Australia</v>
      </c>
      <c r="G3133" t="s">
        <v>48</v>
      </c>
      <c r="H3133">
        <v>6052</v>
      </c>
      <c r="I3133" t="s">
        <v>11</v>
      </c>
      <c r="J3133" t="s">
        <v>49</v>
      </c>
      <c r="K3133" t="s">
        <v>152</v>
      </c>
      <c r="L3133" t="s">
        <v>13</v>
      </c>
      <c r="M3133" s="5">
        <v>525.13</v>
      </c>
    </row>
    <row r="3134" spans="1:13" x14ac:dyDescent="0.2">
      <c r="A3134" s="2">
        <v>45054</v>
      </c>
      <c r="B3134" s="3">
        <f t="shared" si="146"/>
        <v>2023</v>
      </c>
      <c r="C3134" t="str">
        <f t="shared" si="144"/>
        <v>2022-2023</v>
      </c>
      <c r="D3134" t="s">
        <v>147</v>
      </c>
      <c r="E3134" t="s">
        <v>93</v>
      </c>
      <c r="F3134" t="str">
        <f t="shared" si="145"/>
        <v>Western Australia</v>
      </c>
      <c r="G3134" t="s">
        <v>48</v>
      </c>
      <c r="H3134">
        <v>6112</v>
      </c>
      <c r="I3134" t="s">
        <v>11</v>
      </c>
      <c r="J3134" t="s">
        <v>94</v>
      </c>
      <c r="K3134" t="s">
        <v>150</v>
      </c>
      <c r="L3134" t="s">
        <v>18</v>
      </c>
      <c r="M3134" s="5">
        <v>525.1400000000001</v>
      </c>
    </row>
    <row r="3135" spans="1:13" x14ac:dyDescent="0.2">
      <c r="A3135" s="2">
        <v>44982</v>
      </c>
      <c r="B3135" s="3">
        <f t="shared" si="146"/>
        <v>2023</v>
      </c>
      <c r="C3135" t="str">
        <f t="shared" si="144"/>
        <v>2022-2023</v>
      </c>
      <c r="D3135" t="s">
        <v>147</v>
      </c>
      <c r="E3135" t="s">
        <v>42</v>
      </c>
      <c r="F3135" t="str">
        <f t="shared" si="145"/>
        <v>Queensland</v>
      </c>
      <c r="G3135" t="s">
        <v>35</v>
      </c>
      <c r="H3135">
        <v>4053</v>
      </c>
      <c r="I3135" t="s">
        <v>11</v>
      </c>
      <c r="J3135" t="s">
        <v>43</v>
      </c>
      <c r="K3135" t="s">
        <v>151</v>
      </c>
      <c r="L3135" t="s">
        <v>21</v>
      </c>
      <c r="M3135" s="5">
        <v>525.38000000000011</v>
      </c>
    </row>
    <row r="3136" spans="1:13" x14ac:dyDescent="0.2">
      <c r="A3136" s="2">
        <v>45455</v>
      </c>
      <c r="B3136" s="3">
        <f t="shared" si="146"/>
        <v>2024</v>
      </c>
      <c r="C3136" t="str">
        <f t="shared" si="144"/>
        <v>2023-2024</v>
      </c>
      <c r="D3136" t="s">
        <v>147</v>
      </c>
      <c r="E3136" t="s">
        <v>86</v>
      </c>
      <c r="F3136" t="str">
        <f t="shared" si="145"/>
        <v>New South Wales</v>
      </c>
      <c r="G3136" t="s">
        <v>10</v>
      </c>
      <c r="H3136">
        <v>2064</v>
      </c>
      <c r="I3136" t="s">
        <v>11</v>
      </c>
      <c r="J3136" t="s">
        <v>12</v>
      </c>
      <c r="K3136" t="s">
        <v>150</v>
      </c>
      <c r="L3136" t="s">
        <v>18</v>
      </c>
      <c r="M3136" s="5">
        <v>525.5</v>
      </c>
    </row>
    <row r="3137" spans="1:13" x14ac:dyDescent="0.2">
      <c r="A3137" s="2">
        <v>45156</v>
      </c>
      <c r="B3137" s="3">
        <f t="shared" si="146"/>
        <v>2024</v>
      </c>
      <c r="C3137" t="str">
        <f t="shared" si="144"/>
        <v>2023-2024</v>
      </c>
      <c r="D3137" t="s">
        <v>147</v>
      </c>
      <c r="E3137" t="s">
        <v>93</v>
      </c>
      <c r="F3137" t="str">
        <f t="shared" si="145"/>
        <v>Western Australia</v>
      </c>
      <c r="G3137" t="s">
        <v>48</v>
      </c>
      <c r="H3137">
        <v>6112</v>
      </c>
      <c r="I3137" t="s">
        <v>11</v>
      </c>
      <c r="J3137" t="s">
        <v>94</v>
      </c>
      <c r="K3137" t="s">
        <v>149</v>
      </c>
      <c r="L3137" t="s">
        <v>15</v>
      </c>
      <c r="M3137" s="5">
        <v>525.99</v>
      </c>
    </row>
    <row r="3138" spans="1:13" x14ac:dyDescent="0.2">
      <c r="A3138" s="2">
        <v>44928</v>
      </c>
      <c r="B3138" s="3">
        <f t="shared" si="146"/>
        <v>2023</v>
      </c>
      <c r="C3138" t="str">
        <f t="shared" ref="C3138:C3201" si="147">IF(MONTH(A3138) &gt;= 7, YEAR(A3138) &amp; "-" &amp; YEAR(A3138) + 1, YEAR(A3138) - 1 &amp; "-" &amp; YEAR(A3138))</f>
        <v>2022-2023</v>
      </c>
      <c r="D3138" t="s">
        <v>147</v>
      </c>
      <c r="E3138" t="s">
        <v>67</v>
      </c>
      <c r="F3138" t="str">
        <f t="shared" ref="F3138:F3201" si="148">IF(G3138="WA","Western Australia",
IF(G3138="NSW","New South Wales",
IF(G3138="QLD","Queensland",
IF(G3138="VIC","Victoria",
IF(G3138="TAS","Tasmania",
IF(G3138="SA","South Australia",
IF(G3138="NT","Northern Territory",
IF(G3138="ACT","Australian Capital Territory",G3138))))))))</f>
        <v>New South Wales</v>
      </c>
      <c r="G3138" t="s">
        <v>10</v>
      </c>
      <c r="H3138">
        <v>2478</v>
      </c>
      <c r="I3138" t="s">
        <v>11</v>
      </c>
      <c r="J3138" t="s">
        <v>68</v>
      </c>
      <c r="K3138" t="s">
        <v>150</v>
      </c>
      <c r="L3138" t="s">
        <v>18</v>
      </c>
      <c r="M3138" s="5">
        <v>526.89</v>
      </c>
    </row>
    <row r="3139" spans="1:13" x14ac:dyDescent="0.2">
      <c r="A3139" s="2">
        <v>45463</v>
      </c>
      <c r="B3139" s="3">
        <f t="shared" ref="B3139:B3202" si="149">IF(MONTH(A3139)&gt;=7,YEAR(A3139)+1,YEAR(A3139))</f>
        <v>2024</v>
      </c>
      <c r="C3139" t="str">
        <f t="shared" si="147"/>
        <v>2023-2024</v>
      </c>
      <c r="D3139" t="s">
        <v>147</v>
      </c>
      <c r="E3139" t="s">
        <v>103</v>
      </c>
      <c r="F3139" t="str">
        <f t="shared" si="148"/>
        <v>Queensland</v>
      </c>
      <c r="G3139" t="s">
        <v>35</v>
      </c>
      <c r="H3139">
        <v>4509</v>
      </c>
      <c r="I3139" t="s">
        <v>11</v>
      </c>
      <c r="J3139" t="s">
        <v>104</v>
      </c>
      <c r="K3139" t="s">
        <v>154</v>
      </c>
      <c r="L3139" t="s">
        <v>14</v>
      </c>
      <c r="M3139" s="5">
        <v>528.55999999999995</v>
      </c>
    </row>
    <row r="3140" spans="1:13" x14ac:dyDescent="0.2">
      <c r="A3140" s="2">
        <v>45085</v>
      </c>
      <c r="B3140" s="3">
        <f t="shared" si="149"/>
        <v>2023</v>
      </c>
      <c r="C3140" t="str">
        <f t="shared" si="147"/>
        <v>2022-2023</v>
      </c>
      <c r="D3140" t="s">
        <v>147</v>
      </c>
      <c r="E3140" t="s">
        <v>42</v>
      </c>
      <c r="F3140" t="str">
        <f t="shared" si="148"/>
        <v>Queensland</v>
      </c>
      <c r="G3140" t="s">
        <v>35</v>
      </c>
      <c r="H3140">
        <v>4053</v>
      </c>
      <c r="I3140" t="s">
        <v>11</v>
      </c>
      <c r="J3140" t="s">
        <v>43</v>
      </c>
      <c r="K3140" t="s">
        <v>149</v>
      </c>
      <c r="L3140" t="s">
        <v>15</v>
      </c>
      <c r="M3140" s="5">
        <v>529.62</v>
      </c>
    </row>
    <row r="3141" spans="1:13" x14ac:dyDescent="0.2">
      <c r="A3141" s="2">
        <v>45187</v>
      </c>
      <c r="B3141" s="3">
        <f t="shared" si="149"/>
        <v>2024</v>
      </c>
      <c r="C3141" t="str">
        <f t="shared" si="147"/>
        <v>2023-2024</v>
      </c>
      <c r="D3141" t="s">
        <v>147</v>
      </c>
      <c r="E3141" t="s">
        <v>24</v>
      </c>
      <c r="F3141" t="str">
        <f t="shared" si="148"/>
        <v>New South Wales</v>
      </c>
      <c r="G3141" t="s">
        <v>10</v>
      </c>
      <c r="H3141">
        <v>2795</v>
      </c>
      <c r="I3141" t="s">
        <v>11</v>
      </c>
      <c r="J3141" t="s">
        <v>25</v>
      </c>
      <c r="K3141" t="s">
        <v>154</v>
      </c>
      <c r="L3141" t="s">
        <v>14</v>
      </c>
      <c r="M3141" s="5">
        <v>530.09</v>
      </c>
    </row>
    <row r="3142" spans="1:13" x14ac:dyDescent="0.2">
      <c r="A3142" s="2">
        <v>45049</v>
      </c>
      <c r="B3142" s="3">
        <f t="shared" si="149"/>
        <v>2023</v>
      </c>
      <c r="C3142" t="str">
        <f t="shared" si="147"/>
        <v>2022-2023</v>
      </c>
      <c r="D3142" t="s">
        <v>147</v>
      </c>
      <c r="E3142" t="s">
        <v>126</v>
      </c>
      <c r="F3142" t="str">
        <f t="shared" si="148"/>
        <v>Queensland</v>
      </c>
      <c r="G3142" t="s">
        <v>35</v>
      </c>
      <c r="H3142">
        <v>4551</v>
      </c>
      <c r="I3142" t="s">
        <v>11</v>
      </c>
      <c r="J3142" t="s">
        <v>120</v>
      </c>
      <c r="K3142" t="s">
        <v>154</v>
      </c>
      <c r="L3142" t="s">
        <v>14</v>
      </c>
      <c r="M3142" s="5">
        <v>530.36999999999989</v>
      </c>
    </row>
    <row r="3143" spans="1:13" x14ac:dyDescent="0.2">
      <c r="A3143" s="2">
        <v>45005</v>
      </c>
      <c r="B3143" s="3">
        <f t="shared" si="149"/>
        <v>2023</v>
      </c>
      <c r="C3143" t="str">
        <f t="shared" si="147"/>
        <v>2022-2023</v>
      </c>
      <c r="D3143" t="s">
        <v>147</v>
      </c>
      <c r="E3143" t="s">
        <v>53</v>
      </c>
      <c r="F3143" t="str">
        <f t="shared" si="148"/>
        <v>South Australia</v>
      </c>
      <c r="G3143" t="s">
        <v>32</v>
      </c>
      <c r="H3143">
        <v>5082</v>
      </c>
      <c r="I3143" t="s">
        <v>11</v>
      </c>
      <c r="J3143" t="s">
        <v>33</v>
      </c>
      <c r="K3143" t="s">
        <v>151</v>
      </c>
      <c r="L3143" t="s">
        <v>21</v>
      </c>
      <c r="M3143" s="5">
        <v>531.43000000000006</v>
      </c>
    </row>
    <row r="3144" spans="1:13" x14ac:dyDescent="0.2">
      <c r="A3144" s="2">
        <v>45031</v>
      </c>
      <c r="B3144" s="3">
        <f t="shared" si="149"/>
        <v>2023</v>
      </c>
      <c r="C3144" t="str">
        <f t="shared" si="147"/>
        <v>2022-2023</v>
      </c>
      <c r="D3144" t="s">
        <v>147</v>
      </c>
      <c r="E3144" t="s">
        <v>109</v>
      </c>
      <c r="F3144" t="str">
        <f t="shared" si="148"/>
        <v>New South Wales</v>
      </c>
      <c r="G3144" t="s">
        <v>10</v>
      </c>
      <c r="H3144">
        <v>2480</v>
      </c>
      <c r="I3144" t="s">
        <v>11</v>
      </c>
      <c r="J3144" t="s">
        <v>68</v>
      </c>
      <c r="K3144" t="s">
        <v>153</v>
      </c>
      <c r="L3144" t="s">
        <v>16</v>
      </c>
      <c r="M3144" s="5">
        <v>532.92000000000007</v>
      </c>
    </row>
    <row r="3145" spans="1:13" x14ac:dyDescent="0.2">
      <c r="A3145" s="2">
        <v>45162</v>
      </c>
      <c r="B3145" s="3">
        <f t="shared" si="149"/>
        <v>2024</v>
      </c>
      <c r="C3145" t="str">
        <f t="shared" si="147"/>
        <v>2023-2024</v>
      </c>
      <c r="D3145" t="s">
        <v>147</v>
      </c>
      <c r="E3145" t="s">
        <v>74</v>
      </c>
      <c r="F3145" t="str">
        <f t="shared" si="148"/>
        <v>South Australia</v>
      </c>
      <c r="G3145" t="s">
        <v>32</v>
      </c>
      <c r="H3145">
        <v>5043</v>
      </c>
      <c r="I3145" t="s">
        <v>11</v>
      </c>
      <c r="J3145" t="s">
        <v>33</v>
      </c>
      <c r="K3145" t="s">
        <v>152</v>
      </c>
      <c r="L3145" t="s">
        <v>13</v>
      </c>
      <c r="M3145" s="5">
        <v>533.44000000000005</v>
      </c>
    </row>
    <row r="3146" spans="1:13" x14ac:dyDescent="0.2">
      <c r="A3146" s="2">
        <v>45238</v>
      </c>
      <c r="B3146" s="3">
        <f t="shared" si="149"/>
        <v>2024</v>
      </c>
      <c r="C3146" t="str">
        <f t="shared" si="147"/>
        <v>2023-2024</v>
      </c>
      <c r="D3146" t="s">
        <v>147</v>
      </c>
      <c r="E3146" t="s">
        <v>99</v>
      </c>
      <c r="F3146" t="str">
        <f t="shared" si="148"/>
        <v>Victoria</v>
      </c>
      <c r="G3146" t="s">
        <v>45</v>
      </c>
      <c r="H3146">
        <v>3148</v>
      </c>
      <c r="I3146" t="s">
        <v>11</v>
      </c>
      <c r="J3146" t="s">
        <v>63</v>
      </c>
      <c r="K3146" t="s">
        <v>19</v>
      </c>
      <c r="L3146" t="s">
        <v>23</v>
      </c>
      <c r="M3146" s="5">
        <v>533.91</v>
      </c>
    </row>
    <row r="3147" spans="1:13" x14ac:dyDescent="0.2">
      <c r="A3147" s="2">
        <v>45159</v>
      </c>
      <c r="B3147" s="3">
        <f t="shared" si="149"/>
        <v>2024</v>
      </c>
      <c r="C3147" t="str">
        <f t="shared" si="147"/>
        <v>2023-2024</v>
      </c>
      <c r="D3147" t="s">
        <v>148</v>
      </c>
      <c r="E3147" t="s">
        <v>81</v>
      </c>
      <c r="F3147" t="str">
        <f t="shared" si="148"/>
        <v>New South Wales</v>
      </c>
      <c r="G3147" t="s">
        <v>10</v>
      </c>
      <c r="H3147">
        <v>2485</v>
      </c>
      <c r="I3147" t="s">
        <v>11</v>
      </c>
      <c r="J3147" t="s">
        <v>68</v>
      </c>
      <c r="K3147" t="s">
        <v>150</v>
      </c>
      <c r="L3147" t="s">
        <v>18</v>
      </c>
      <c r="M3147" s="5">
        <v>534.06999999999994</v>
      </c>
    </row>
    <row r="3148" spans="1:13" x14ac:dyDescent="0.2">
      <c r="A3148" s="2">
        <v>45214</v>
      </c>
      <c r="B3148" s="3">
        <f t="shared" si="149"/>
        <v>2024</v>
      </c>
      <c r="C3148" t="str">
        <f t="shared" si="147"/>
        <v>2023-2024</v>
      </c>
      <c r="D3148" t="s">
        <v>147</v>
      </c>
      <c r="E3148" t="s">
        <v>57</v>
      </c>
      <c r="F3148" t="str">
        <f t="shared" si="148"/>
        <v>New South Wales</v>
      </c>
      <c r="G3148" t="s">
        <v>10</v>
      </c>
      <c r="H3148">
        <v>2560</v>
      </c>
      <c r="I3148" t="s">
        <v>11</v>
      </c>
      <c r="J3148" t="s">
        <v>58</v>
      </c>
      <c r="K3148" t="s">
        <v>155</v>
      </c>
      <c r="L3148" t="s">
        <v>20</v>
      </c>
      <c r="M3148" s="5">
        <v>534.72</v>
      </c>
    </row>
    <row r="3149" spans="1:13" x14ac:dyDescent="0.2">
      <c r="A3149" s="2">
        <v>45171</v>
      </c>
      <c r="B3149" s="3">
        <f t="shared" si="149"/>
        <v>2024</v>
      </c>
      <c r="C3149" t="str">
        <f t="shared" si="147"/>
        <v>2023-2024</v>
      </c>
      <c r="D3149" t="s">
        <v>147</v>
      </c>
      <c r="E3149" t="s">
        <v>64</v>
      </c>
      <c r="F3149" t="str">
        <f t="shared" si="148"/>
        <v>Victoria</v>
      </c>
      <c r="G3149" t="s">
        <v>45</v>
      </c>
      <c r="H3149">
        <v>3199</v>
      </c>
      <c r="I3149" t="s">
        <v>11</v>
      </c>
      <c r="J3149" t="s">
        <v>63</v>
      </c>
      <c r="K3149" t="s">
        <v>149</v>
      </c>
      <c r="L3149" t="s">
        <v>15</v>
      </c>
      <c r="M3149" s="5">
        <v>534.94999999999993</v>
      </c>
    </row>
    <row r="3150" spans="1:13" x14ac:dyDescent="0.2">
      <c r="A3150" s="2">
        <v>45519</v>
      </c>
      <c r="B3150" s="3">
        <f t="shared" si="149"/>
        <v>2025</v>
      </c>
      <c r="C3150" t="str">
        <f t="shared" si="147"/>
        <v>2024-2025</v>
      </c>
      <c r="D3150" t="s">
        <v>147</v>
      </c>
      <c r="E3150" t="s">
        <v>119</v>
      </c>
      <c r="F3150" t="str">
        <f t="shared" si="148"/>
        <v>Queensland</v>
      </c>
      <c r="G3150" t="s">
        <v>35</v>
      </c>
      <c r="H3150">
        <v>4570</v>
      </c>
      <c r="I3150" t="s">
        <v>11</v>
      </c>
      <c r="J3150" t="s">
        <v>120</v>
      </c>
      <c r="K3150" t="s">
        <v>150</v>
      </c>
      <c r="L3150" t="s">
        <v>18</v>
      </c>
      <c r="M3150" s="5">
        <v>535.02</v>
      </c>
    </row>
    <row r="3151" spans="1:13" x14ac:dyDescent="0.2">
      <c r="A3151" s="2">
        <v>45086</v>
      </c>
      <c r="B3151" s="3">
        <f t="shared" si="149"/>
        <v>2023</v>
      </c>
      <c r="C3151" t="str">
        <f t="shared" si="147"/>
        <v>2022-2023</v>
      </c>
      <c r="D3151" t="s">
        <v>148</v>
      </c>
      <c r="E3151" t="s">
        <v>134</v>
      </c>
      <c r="F3151" t="str">
        <f t="shared" si="148"/>
        <v>Queensland</v>
      </c>
      <c r="G3151" t="s">
        <v>35</v>
      </c>
      <c r="H3151">
        <v>4825</v>
      </c>
      <c r="I3151" t="s">
        <v>11</v>
      </c>
      <c r="J3151" t="s">
        <v>36</v>
      </c>
      <c r="K3151" t="s">
        <v>150</v>
      </c>
      <c r="L3151" t="s">
        <v>18</v>
      </c>
      <c r="M3151" s="5">
        <v>535.56999999999994</v>
      </c>
    </row>
    <row r="3152" spans="1:13" x14ac:dyDescent="0.2">
      <c r="A3152" s="2">
        <v>45546</v>
      </c>
      <c r="B3152" s="3">
        <f t="shared" si="149"/>
        <v>2025</v>
      </c>
      <c r="C3152" t="str">
        <f t="shared" si="147"/>
        <v>2024-2025</v>
      </c>
      <c r="D3152" t="s">
        <v>147</v>
      </c>
      <c r="E3152" t="s">
        <v>78</v>
      </c>
      <c r="F3152" t="str">
        <f t="shared" si="148"/>
        <v>New South Wales</v>
      </c>
      <c r="G3152" t="s">
        <v>10</v>
      </c>
      <c r="H3152">
        <v>2350</v>
      </c>
      <c r="I3152" t="s">
        <v>11</v>
      </c>
      <c r="J3152" t="s">
        <v>68</v>
      </c>
      <c r="K3152" t="s">
        <v>19</v>
      </c>
      <c r="L3152" t="s">
        <v>23</v>
      </c>
      <c r="M3152" s="5">
        <v>535.75</v>
      </c>
    </row>
    <row r="3153" spans="1:13" x14ac:dyDescent="0.2">
      <c r="A3153" s="2">
        <v>45399</v>
      </c>
      <c r="B3153" s="3">
        <f t="shared" si="149"/>
        <v>2024</v>
      </c>
      <c r="C3153" t="str">
        <f t="shared" si="147"/>
        <v>2023-2024</v>
      </c>
      <c r="D3153" t="s">
        <v>147</v>
      </c>
      <c r="E3153" t="s">
        <v>84</v>
      </c>
      <c r="F3153" t="str">
        <f t="shared" si="148"/>
        <v>Queensland</v>
      </c>
      <c r="G3153" t="s">
        <v>35</v>
      </c>
      <c r="H3153">
        <v>4740</v>
      </c>
      <c r="I3153" t="s">
        <v>11</v>
      </c>
      <c r="J3153" t="s">
        <v>51</v>
      </c>
      <c r="K3153" t="s">
        <v>151</v>
      </c>
      <c r="L3153" t="s">
        <v>21</v>
      </c>
      <c r="M3153" s="5">
        <v>535.94000000000005</v>
      </c>
    </row>
    <row r="3154" spans="1:13" x14ac:dyDescent="0.2">
      <c r="A3154" s="2">
        <v>45579</v>
      </c>
      <c r="B3154" s="3">
        <f t="shared" si="149"/>
        <v>2025</v>
      </c>
      <c r="C3154" t="str">
        <f t="shared" si="147"/>
        <v>2024-2025</v>
      </c>
      <c r="D3154" t="s">
        <v>148</v>
      </c>
      <c r="E3154" t="s">
        <v>118</v>
      </c>
      <c r="F3154" t="str">
        <f t="shared" si="148"/>
        <v>New South Wales</v>
      </c>
      <c r="G3154" t="s">
        <v>10</v>
      </c>
      <c r="H3154">
        <v>2158</v>
      </c>
      <c r="I3154" t="s">
        <v>11</v>
      </c>
      <c r="J3154" t="s">
        <v>27</v>
      </c>
      <c r="K3154" t="s">
        <v>150</v>
      </c>
      <c r="L3154" t="s">
        <v>18</v>
      </c>
      <c r="M3154" s="5">
        <v>536.36</v>
      </c>
    </row>
    <row r="3155" spans="1:13" x14ac:dyDescent="0.2">
      <c r="A3155" s="2">
        <v>44983</v>
      </c>
      <c r="B3155" s="3">
        <f t="shared" si="149"/>
        <v>2023</v>
      </c>
      <c r="C3155" t="str">
        <f t="shared" si="147"/>
        <v>2022-2023</v>
      </c>
      <c r="D3155" t="s">
        <v>147</v>
      </c>
      <c r="E3155" t="s">
        <v>132</v>
      </c>
      <c r="F3155" t="str">
        <f t="shared" si="148"/>
        <v>New South Wales</v>
      </c>
      <c r="G3155" t="s">
        <v>10</v>
      </c>
      <c r="H3155">
        <v>2800</v>
      </c>
      <c r="I3155" t="s">
        <v>11</v>
      </c>
      <c r="J3155" t="s">
        <v>25</v>
      </c>
      <c r="K3155" t="s">
        <v>19</v>
      </c>
      <c r="L3155" t="s">
        <v>23</v>
      </c>
      <c r="M3155" s="5">
        <v>536.42000000000007</v>
      </c>
    </row>
    <row r="3156" spans="1:13" x14ac:dyDescent="0.2">
      <c r="A3156" s="2">
        <v>44970</v>
      </c>
      <c r="B3156" s="3">
        <f t="shared" si="149"/>
        <v>2023</v>
      </c>
      <c r="C3156" t="str">
        <f t="shared" si="147"/>
        <v>2022-2023</v>
      </c>
      <c r="D3156" t="s">
        <v>147</v>
      </c>
      <c r="E3156" t="s">
        <v>72</v>
      </c>
      <c r="F3156" t="str">
        <f t="shared" si="148"/>
        <v>Western Australia</v>
      </c>
      <c r="G3156" t="s">
        <v>48</v>
      </c>
      <c r="H3156">
        <v>6010</v>
      </c>
      <c r="I3156" t="s">
        <v>11</v>
      </c>
      <c r="J3156" t="s">
        <v>49</v>
      </c>
      <c r="K3156" t="s">
        <v>155</v>
      </c>
      <c r="L3156" t="s">
        <v>20</v>
      </c>
      <c r="M3156" s="5">
        <v>537.05000000000007</v>
      </c>
    </row>
    <row r="3157" spans="1:13" x14ac:dyDescent="0.2">
      <c r="A3157" s="2">
        <v>44962</v>
      </c>
      <c r="B3157" s="3">
        <f t="shared" si="149"/>
        <v>2023</v>
      </c>
      <c r="C3157" t="str">
        <f t="shared" si="147"/>
        <v>2022-2023</v>
      </c>
      <c r="D3157" t="s">
        <v>147</v>
      </c>
      <c r="E3157" t="s">
        <v>53</v>
      </c>
      <c r="F3157" t="str">
        <f t="shared" si="148"/>
        <v>South Australia</v>
      </c>
      <c r="G3157" t="s">
        <v>32</v>
      </c>
      <c r="H3157">
        <v>5082</v>
      </c>
      <c r="I3157" t="s">
        <v>11</v>
      </c>
      <c r="J3157" t="s">
        <v>33</v>
      </c>
      <c r="K3157" t="s">
        <v>153</v>
      </c>
      <c r="L3157" t="s">
        <v>16</v>
      </c>
      <c r="M3157" s="5">
        <v>537.24</v>
      </c>
    </row>
    <row r="3158" spans="1:13" x14ac:dyDescent="0.2">
      <c r="A3158" s="2">
        <v>45305</v>
      </c>
      <c r="B3158" s="3">
        <f t="shared" si="149"/>
        <v>2024</v>
      </c>
      <c r="C3158" t="str">
        <f t="shared" si="147"/>
        <v>2023-2024</v>
      </c>
      <c r="D3158" t="s">
        <v>147</v>
      </c>
      <c r="E3158" t="s">
        <v>130</v>
      </c>
      <c r="F3158" t="str">
        <f t="shared" si="148"/>
        <v>South Australia</v>
      </c>
      <c r="G3158" t="s">
        <v>32</v>
      </c>
      <c r="H3158">
        <v>5290</v>
      </c>
      <c r="I3158" t="s">
        <v>11</v>
      </c>
      <c r="J3158" t="s">
        <v>38</v>
      </c>
      <c r="K3158" t="s">
        <v>151</v>
      </c>
      <c r="L3158" t="s">
        <v>21</v>
      </c>
      <c r="M3158" s="5">
        <v>537.77</v>
      </c>
    </row>
    <row r="3159" spans="1:13" x14ac:dyDescent="0.2">
      <c r="A3159" s="2">
        <v>45222</v>
      </c>
      <c r="B3159" s="3">
        <f t="shared" si="149"/>
        <v>2024</v>
      </c>
      <c r="C3159" t="str">
        <f t="shared" si="147"/>
        <v>2023-2024</v>
      </c>
      <c r="D3159" t="s">
        <v>148</v>
      </c>
      <c r="E3159" t="s">
        <v>106</v>
      </c>
      <c r="F3159" t="str">
        <f t="shared" si="148"/>
        <v>Victoria</v>
      </c>
      <c r="G3159" t="s">
        <v>45</v>
      </c>
      <c r="H3159">
        <v>3915</v>
      </c>
      <c r="I3159" t="s">
        <v>11</v>
      </c>
      <c r="J3159" t="s">
        <v>55</v>
      </c>
      <c r="K3159" t="s">
        <v>155</v>
      </c>
      <c r="L3159" t="s">
        <v>20</v>
      </c>
      <c r="M3159" s="5">
        <v>538.76</v>
      </c>
    </row>
    <row r="3160" spans="1:13" x14ac:dyDescent="0.2">
      <c r="A3160" s="2">
        <v>45227</v>
      </c>
      <c r="B3160" s="3">
        <f t="shared" si="149"/>
        <v>2024</v>
      </c>
      <c r="C3160" t="str">
        <f t="shared" si="147"/>
        <v>2023-2024</v>
      </c>
      <c r="D3160" t="s">
        <v>147</v>
      </c>
      <c r="E3160" t="s">
        <v>66</v>
      </c>
      <c r="F3160" t="str">
        <f t="shared" si="148"/>
        <v>South Australia</v>
      </c>
      <c r="G3160" t="s">
        <v>32</v>
      </c>
      <c r="H3160">
        <v>5169</v>
      </c>
      <c r="I3160" t="s">
        <v>11</v>
      </c>
      <c r="J3160" t="s">
        <v>33</v>
      </c>
      <c r="K3160" t="s">
        <v>153</v>
      </c>
      <c r="L3160" t="s">
        <v>16</v>
      </c>
      <c r="M3160" s="5">
        <v>539.46</v>
      </c>
    </row>
    <row r="3161" spans="1:13" x14ac:dyDescent="0.2">
      <c r="A3161" s="2">
        <v>44993</v>
      </c>
      <c r="B3161" s="3">
        <f t="shared" si="149"/>
        <v>2023</v>
      </c>
      <c r="C3161" t="str">
        <f t="shared" si="147"/>
        <v>2022-2023</v>
      </c>
      <c r="D3161" t="s">
        <v>147</v>
      </c>
      <c r="E3161" t="s">
        <v>67</v>
      </c>
      <c r="F3161" t="str">
        <f t="shared" si="148"/>
        <v>New South Wales</v>
      </c>
      <c r="G3161" t="s">
        <v>10</v>
      </c>
      <c r="H3161">
        <v>2478</v>
      </c>
      <c r="I3161" t="s">
        <v>11</v>
      </c>
      <c r="J3161" t="s">
        <v>68</v>
      </c>
      <c r="K3161" t="s">
        <v>152</v>
      </c>
      <c r="L3161" t="s">
        <v>13</v>
      </c>
      <c r="M3161" s="5">
        <v>539.91000000000008</v>
      </c>
    </row>
    <row r="3162" spans="1:13" x14ac:dyDescent="0.2">
      <c r="A3162" s="2">
        <v>44997</v>
      </c>
      <c r="B3162" s="3">
        <f t="shared" si="149"/>
        <v>2023</v>
      </c>
      <c r="C3162" t="str">
        <f t="shared" si="147"/>
        <v>2022-2023</v>
      </c>
      <c r="D3162" t="s">
        <v>147</v>
      </c>
      <c r="E3162" t="s">
        <v>123</v>
      </c>
      <c r="F3162" t="str">
        <f t="shared" si="148"/>
        <v>Western Australia</v>
      </c>
      <c r="G3162" t="s">
        <v>48</v>
      </c>
      <c r="H3162">
        <v>6109</v>
      </c>
      <c r="I3162" t="s">
        <v>11</v>
      </c>
      <c r="J3162" t="s">
        <v>94</v>
      </c>
      <c r="K3162" t="s">
        <v>19</v>
      </c>
      <c r="L3162" t="s">
        <v>23</v>
      </c>
      <c r="M3162" s="5">
        <v>540.04</v>
      </c>
    </row>
    <row r="3163" spans="1:13" x14ac:dyDescent="0.2">
      <c r="A3163" s="2">
        <v>45502</v>
      </c>
      <c r="B3163" s="3">
        <f t="shared" si="149"/>
        <v>2025</v>
      </c>
      <c r="C3163" t="str">
        <f t="shared" si="147"/>
        <v>2024-2025</v>
      </c>
      <c r="D3163" t="s">
        <v>147</v>
      </c>
      <c r="E3163" t="s">
        <v>139</v>
      </c>
      <c r="F3163" t="str">
        <f t="shared" si="148"/>
        <v>New South Wales</v>
      </c>
      <c r="G3163" t="s">
        <v>10</v>
      </c>
      <c r="H3163">
        <v>2020</v>
      </c>
      <c r="I3163" t="s">
        <v>11</v>
      </c>
      <c r="J3163" t="s">
        <v>12</v>
      </c>
      <c r="K3163" t="s">
        <v>19</v>
      </c>
      <c r="L3163" t="s">
        <v>23</v>
      </c>
      <c r="M3163" s="5">
        <v>540.88</v>
      </c>
    </row>
    <row r="3164" spans="1:13" x14ac:dyDescent="0.2">
      <c r="A3164" s="2">
        <v>45326</v>
      </c>
      <c r="B3164" s="3">
        <f t="shared" si="149"/>
        <v>2024</v>
      </c>
      <c r="C3164" t="str">
        <f t="shared" si="147"/>
        <v>2023-2024</v>
      </c>
      <c r="D3164" t="s">
        <v>147</v>
      </c>
      <c r="E3164" t="s">
        <v>128</v>
      </c>
      <c r="F3164" t="str">
        <f t="shared" si="148"/>
        <v>Western Australia</v>
      </c>
      <c r="G3164" t="s">
        <v>48</v>
      </c>
      <c r="H3164">
        <v>6027</v>
      </c>
      <c r="I3164" t="s">
        <v>11</v>
      </c>
      <c r="J3164" t="s">
        <v>49</v>
      </c>
      <c r="K3164" t="s">
        <v>151</v>
      </c>
      <c r="L3164" t="s">
        <v>21</v>
      </c>
      <c r="M3164" s="5">
        <v>541.1400000000001</v>
      </c>
    </row>
    <row r="3165" spans="1:13" x14ac:dyDescent="0.2">
      <c r="A3165" s="2">
        <v>45097</v>
      </c>
      <c r="B3165" s="3">
        <f t="shared" si="149"/>
        <v>2023</v>
      </c>
      <c r="C3165" t="str">
        <f t="shared" si="147"/>
        <v>2022-2023</v>
      </c>
      <c r="D3165" t="s">
        <v>147</v>
      </c>
      <c r="E3165" t="s">
        <v>99</v>
      </c>
      <c r="F3165" t="str">
        <f t="shared" si="148"/>
        <v>Victoria</v>
      </c>
      <c r="G3165" t="s">
        <v>45</v>
      </c>
      <c r="H3165">
        <v>3148</v>
      </c>
      <c r="I3165" t="s">
        <v>11</v>
      </c>
      <c r="J3165" t="s">
        <v>63</v>
      </c>
      <c r="K3165" t="s">
        <v>154</v>
      </c>
      <c r="L3165" t="s">
        <v>14</v>
      </c>
      <c r="M3165" s="5">
        <v>541.25</v>
      </c>
    </row>
    <row r="3166" spans="1:13" x14ac:dyDescent="0.2">
      <c r="A3166" s="2">
        <v>45492</v>
      </c>
      <c r="B3166" s="3">
        <f t="shared" si="149"/>
        <v>2025</v>
      </c>
      <c r="C3166" t="str">
        <f t="shared" si="147"/>
        <v>2024-2025</v>
      </c>
      <c r="D3166" t="s">
        <v>147</v>
      </c>
      <c r="E3166" t="s">
        <v>128</v>
      </c>
      <c r="F3166" t="str">
        <f t="shared" si="148"/>
        <v>Western Australia</v>
      </c>
      <c r="G3166" t="s">
        <v>48</v>
      </c>
      <c r="H3166">
        <v>6027</v>
      </c>
      <c r="I3166" t="s">
        <v>11</v>
      </c>
      <c r="J3166" t="s">
        <v>49</v>
      </c>
      <c r="K3166" t="s">
        <v>155</v>
      </c>
      <c r="L3166" t="s">
        <v>20</v>
      </c>
      <c r="M3166" s="5">
        <v>541.59</v>
      </c>
    </row>
    <row r="3167" spans="1:13" x14ac:dyDescent="0.2">
      <c r="A3167" s="2">
        <v>45203</v>
      </c>
      <c r="B3167" s="3">
        <f t="shared" si="149"/>
        <v>2024</v>
      </c>
      <c r="C3167" t="str">
        <f t="shared" si="147"/>
        <v>2023-2024</v>
      </c>
      <c r="D3167" t="s">
        <v>147</v>
      </c>
      <c r="E3167" t="s">
        <v>24</v>
      </c>
      <c r="F3167" t="str">
        <f t="shared" si="148"/>
        <v>New South Wales</v>
      </c>
      <c r="G3167" t="s">
        <v>10</v>
      </c>
      <c r="H3167">
        <v>2795</v>
      </c>
      <c r="I3167" t="s">
        <v>11</v>
      </c>
      <c r="J3167" t="s">
        <v>25</v>
      </c>
      <c r="K3167" t="s">
        <v>19</v>
      </c>
      <c r="L3167" t="s">
        <v>23</v>
      </c>
      <c r="M3167" s="5">
        <v>541.61000000000013</v>
      </c>
    </row>
    <row r="3168" spans="1:13" x14ac:dyDescent="0.2">
      <c r="A3168" s="2">
        <v>45063</v>
      </c>
      <c r="B3168" s="3">
        <f t="shared" si="149"/>
        <v>2023</v>
      </c>
      <c r="C3168" t="str">
        <f t="shared" si="147"/>
        <v>2022-2023</v>
      </c>
      <c r="D3168" t="s">
        <v>148</v>
      </c>
      <c r="E3168" t="s">
        <v>111</v>
      </c>
      <c r="F3168" t="str">
        <f t="shared" si="148"/>
        <v>New South Wales</v>
      </c>
      <c r="G3168" t="s">
        <v>10</v>
      </c>
      <c r="H3168">
        <v>2120</v>
      </c>
      <c r="I3168" t="s">
        <v>11</v>
      </c>
      <c r="J3168" t="s">
        <v>27</v>
      </c>
      <c r="K3168" t="s">
        <v>149</v>
      </c>
      <c r="L3168" t="s">
        <v>15</v>
      </c>
      <c r="M3168" s="5">
        <v>541.79999999999995</v>
      </c>
    </row>
    <row r="3169" spans="1:13" x14ac:dyDescent="0.2">
      <c r="A3169" s="2">
        <v>45212</v>
      </c>
      <c r="B3169" s="3">
        <f t="shared" si="149"/>
        <v>2024</v>
      </c>
      <c r="C3169" t="str">
        <f t="shared" si="147"/>
        <v>2023-2024</v>
      </c>
      <c r="D3169" t="s">
        <v>148</v>
      </c>
      <c r="E3169" t="s">
        <v>105</v>
      </c>
      <c r="F3169" t="str">
        <f t="shared" si="148"/>
        <v>Victoria</v>
      </c>
      <c r="G3169" t="s">
        <v>45</v>
      </c>
      <c r="H3169">
        <v>3500</v>
      </c>
      <c r="I3169" t="s">
        <v>11</v>
      </c>
      <c r="J3169" t="s">
        <v>60</v>
      </c>
      <c r="K3169" t="s">
        <v>155</v>
      </c>
      <c r="L3169" t="s">
        <v>20</v>
      </c>
      <c r="M3169" s="5">
        <v>543.02</v>
      </c>
    </row>
    <row r="3170" spans="1:13" x14ac:dyDescent="0.2">
      <c r="A3170" s="2">
        <v>45068</v>
      </c>
      <c r="B3170" s="3">
        <f t="shared" si="149"/>
        <v>2023</v>
      </c>
      <c r="C3170" t="str">
        <f t="shared" si="147"/>
        <v>2022-2023</v>
      </c>
      <c r="D3170" t="s">
        <v>147</v>
      </c>
      <c r="E3170" t="s">
        <v>59</v>
      </c>
      <c r="F3170" t="str">
        <f t="shared" si="148"/>
        <v>Victoria</v>
      </c>
      <c r="G3170" t="s">
        <v>45</v>
      </c>
      <c r="H3170">
        <v>3280</v>
      </c>
      <c r="I3170" t="s">
        <v>11</v>
      </c>
      <c r="J3170" t="s">
        <v>60</v>
      </c>
      <c r="K3170" t="s">
        <v>153</v>
      </c>
      <c r="L3170" t="s">
        <v>16</v>
      </c>
      <c r="M3170" s="5">
        <v>544.09</v>
      </c>
    </row>
    <row r="3171" spans="1:13" x14ac:dyDescent="0.2">
      <c r="A3171" s="2">
        <v>44938</v>
      </c>
      <c r="B3171" s="3">
        <f t="shared" si="149"/>
        <v>2023</v>
      </c>
      <c r="C3171" t="str">
        <f t="shared" si="147"/>
        <v>2022-2023</v>
      </c>
      <c r="D3171" t="s">
        <v>147</v>
      </c>
      <c r="E3171" t="s">
        <v>9</v>
      </c>
      <c r="F3171" t="str">
        <f t="shared" si="148"/>
        <v>New South Wales</v>
      </c>
      <c r="G3171" t="s">
        <v>10</v>
      </c>
      <c r="H3171">
        <v>2067</v>
      </c>
      <c r="I3171" t="s">
        <v>11</v>
      </c>
      <c r="J3171" t="s">
        <v>12</v>
      </c>
      <c r="K3171" t="s">
        <v>19</v>
      </c>
      <c r="L3171" t="s">
        <v>23</v>
      </c>
      <c r="M3171" s="5">
        <v>544.26</v>
      </c>
    </row>
    <row r="3172" spans="1:13" x14ac:dyDescent="0.2">
      <c r="A3172" s="2">
        <v>45389</v>
      </c>
      <c r="B3172" s="3">
        <f t="shared" si="149"/>
        <v>2024</v>
      </c>
      <c r="C3172" t="str">
        <f t="shared" si="147"/>
        <v>2023-2024</v>
      </c>
      <c r="D3172" t="s">
        <v>147</v>
      </c>
      <c r="E3172" t="s">
        <v>53</v>
      </c>
      <c r="F3172" t="str">
        <f t="shared" si="148"/>
        <v>South Australia</v>
      </c>
      <c r="G3172" t="s">
        <v>32</v>
      </c>
      <c r="H3172">
        <v>5082</v>
      </c>
      <c r="I3172" t="s">
        <v>11</v>
      </c>
      <c r="J3172" t="s">
        <v>33</v>
      </c>
      <c r="K3172" t="s">
        <v>150</v>
      </c>
      <c r="L3172" t="s">
        <v>18</v>
      </c>
      <c r="M3172" s="5">
        <v>546.62</v>
      </c>
    </row>
    <row r="3173" spans="1:13" x14ac:dyDescent="0.2">
      <c r="A3173" s="2">
        <v>45395</v>
      </c>
      <c r="B3173" s="3">
        <f t="shared" si="149"/>
        <v>2024</v>
      </c>
      <c r="C3173" t="str">
        <f t="shared" si="147"/>
        <v>2023-2024</v>
      </c>
      <c r="D3173" t="s">
        <v>147</v>
      </c>
      <c r="E3173" t="s">
        <v>54</v>
      </c>
      <c r="F3173" t="str">
        <f t="shared" si="148"/>
        <v>Victoria</v>
      </c>
      <c r="G3173" t="s">
        <v>45</v>
      </c>
      <c r="H3173">
        <v>3977</v>
      </c>
      <c r="I3173" t="s">
        <v>11</v>
      </c>
      <c r="J3173" t="s">
        <v>55</v>
      </c>
      <c r="K3173" t="s">
        <v>149</v>
      </c>
      <c r="L3173" t="s">
        <v>15</v>
      </c>
      <c r="M3173" s="5">
        <v>547.33000000000004</v>
      </c>
    </row>
    <row r="3174" spans="1:13" x14ac:dyDescent="0.2">
      <c r="A3174" s="2">
        <v>45616</v>
      </c>
      <c r="B3174" s="3">
        <f t="shared" si="149"/>
        <v>2025</v>
      </c>
      <c r="C3174" t="str">
        <f t="shared" si="147"/>
        <v>2024-2025</v>
      </c>
      <c r="D3174" t="s">
        <v>147</v>
      </c>
      <c r="E3174" t="s">
        <v>53</v>
      </c>
      <c r="F3174" t="str">
        <f t="shared" si="148"/>
        <v>South Australia</v>
      </c>
      <c r="G3174" t="s">
        <v>32</v>
      </c>
      <c r="H3174">
        <v>5082</v>
      </c>
      <c r="I3174" t="s">
        <v>11</v>
      </c>
      <c r="J3174" t="s">
        <v>33</v>
      </c>
      <c r="K3174" t="s">
        <v>154</v>
      </c>
      <c r="L3174" t="s">
        <v>14</v>
      </c>
      <c r="M3174" s="5">
        <v>548.43000000000006</v>
      </c>
    </row>
    <row r="3175" spans="1:13" x14ac:dyDescent="0.2">
      <c r="A3175" s="2">
        <v>45551</v>
      </c>
      <c r="B3175" s="3">
        <f t="shared" si="149"/>
        <v>2025</v>
      </c>
      <c r="C3175" t="str">
        <f t="shared" si="147"/>
        <v>2024-2025</v>
      </c>
      <c r="D3175" t="s">
        <v>147</v>
      </c>
      <c r="E3175" t="s">
        <v>67</v>
      </c>
      <c r="F3175" t="str">
        <f t="shared" si="148"/>
        <v>New South Wales</v>
      </c>
      <c r="G3175" t="s">
        <v>10</v>
      </c>
      <c r="H3175">
        <v>2478</v>
      </c>
      <c r="I3175" t="s">
        <v>11</v>
      </c>
      <c r="J3175" t="s">
        <v>68</v>
      </c>
      <c r="K3175" t="s">
        <v>150</v>
      </c>
      <c r="L3175" t="s">
        <v>18</v>
      </c>
      <c r="M3175" s="5">
        <v>549.59</v>
      </c>
    </row>
    <row r="3176" spans="1:13" x14ac:dyDescent="0.2">
      <c r="A3176" s="2">
        <v>45634</v>
      </c>
      <c r="B3176" s="3">
        <f t="shared" si="149"/>
        <v>2025</v>
      </c>
      <c r="C3176" t="str">
        <f t="shared" si="147"/>
        <v>2024-2025</v>
      </c>
      <c r="D3176" t="s">
        <v>147</v>
      </c>
      <c r="E3176" t="s">
        <v>65</v>
      </c>
      <c r="F3176" t="str">
        <f t="shared" si="148"/>
        <v>New South Wales</v>
      </c>
      <c r="G3176" t="s">
        <v>10</v>
      </c>
      <c r="H3176">
        <v>2541</v>
      </c>
      <c r="I3176" t="s">
        <v>11</v>
      </c>
      <c r="J3176" t="s">
        <v>58</v>
      </c>
      <c r="K3176" t="s">
        <v>156</v>
      </c>
      <c r="L3176" t="s">
        <v>17</v>
      </c>
      <c r="M3176" s="5">
        <v>550.4</v>
      </c>
    </row>
    <row r="3177" spans="1:13" x14ac:dyDescent="0.2">
      <c r="A3177" s="2">
        <v>45654</v>
      </c>
      <c r="B3177" s="3">
        <f t="shared" si="149"/>
        <v>2025</v>
      </c>
      <c r="C3177" t="str">
        <f t="shared" si="147"/>
        <v>2024-2025</v>
      </c>
      <c r="D3177" t="s">
        <v>147</v>
      </c>
      <c r="E3177" t="s">
        <v>66</v>
      </c>
      <c r="F3177" t="str">
        <f t="shared" si="148"/>
        <v>South Australia</v>
      </c>
      <c r="G3177" t="s">
        <v>32</v>
      </c>
      <c r="H3177">
        <v>5169</v>
      </c>
      <c r="I3177" t="s">
        <v>11</v>
      </c>
      <c r="J3177" t="s">
        <v>33</v>
      </c>
      <c r="K3177" t="s">
        <v>150</v>
      </c>
      <c r="L3177" t="s">
        <v>18</v>
      </c>
      <c r="M3177" s="5">
        <v>550.46</v>
      </c>
    </row>
    <row r="3178" spans="1:13" x14ac:dyDescent="0.2">
      <c r="A3178" s="2">
        <v>45590</v>
      </c>
      <c r="B3178" s="3">
        <f t="shared" si="149"/>
        <v>2025</v>
      </c>
      <c r="C3178" t="str">
        <f t="shared" si="147"/>
        <v>2024-2025</v>
      </c>
      <c r="D3178" t="s">
        <v>147</v>
      </c>
      <c r="E3178" t="s">
        <v>117</v>
      </c>
      <c r="F3178" t="str">
        <f t="shared" si="148"/>
        <v>Queensland</v>
      </c>
      <c r="G3178" t="s">
        <v>35</v>
      </c>
      <c r="H3178">
        <v>4119</v>
      </c>
      <c r="I3178" t="s">
        <v>11</v>
      </c>
      <c r="J3178" t="s">
        <v>43</v>
      </c>
      <c r="K3178" t="s">
        <v>155</v>
      </c>
      <c r="L3178" t="s">
        <v>20</v>
      </c>
      <c r="M3178" s="5">
        <v>551.24</v>
      </c>
    </row>
    <row r="3179" spans="1:13" x14ac:dyDescent="0.2">
      <c r="A3179" s="2">
        <v>44928</v>
      </c>
      <c r="B3179" s="3">
        <f t="shared" si="149"/>
        <v>2023</v>
      </c>
      <c r="C3179" t="str">
        <f t="shared" si="147"/>
        <v>2022-2023</v>
      </c>
      <c r="D3179" t="s">
        <v>147</v>
      </c>
      <c r="E3179" t="s">
        <v>83</v>
      </c>
      <c r="F3179" t="str">
        <f t="shared" si="148"/>
        <v>New South Wales</v>
      </c>
      <c r="G3179" t="s">
        <v>10</v>
      </c>
      <c r="H3179">
        <v>2750</v>
      </c>
      <c r="I3179" t="s">
        <v>11</v>
      </c>
      <c r="J3179" t="s">
        <v>25</v>
      </c>
      <c r="K3179" t="s">
        <v>151</v>
      </c>
      <c r="L3179" t="s">
        <v>21</v>
      </c>
      <c r="M3179" s="5">
        <v>551.43000000000006</v>
      </c>
    </row>
    <row r="3180" spans="1:13" x14ac:dyDescent="0.2">
      <c r="A3180" s="2">
        <v>45302</v>
      </c>
      <c r="B3180" s="3">
        <f t="shared" si="149"/>
        <v>2024</v>
      </c>
      <c r="C3180" t="str">
        <f t="shared" si="147"/>
        <v>2023-2024</v>
      </c>
      <c r="D3180" t="s">
        <v>148</v>
      </c>
      <c r="E3180" t="s">
        <v>105</v>
      </c>
      <c r="F3180" t="str">
        <f t="shared" si="148"/>
        <v>Victoria</v>
      </c>
      <c r="G3180" t="s">
        <v>45</v>
      </c>
      <c r="H3180">
        <v>3500</v>
      </c>
      <c r="I3180" t="s">
        <v>11</v>
      </c>
      <c r="J3180" t="s">
        <v>60</v>
      </c>
      <c r="K3180" t="s">
        <v>154</v>
      </c>
      <c r="L3180" t="s">
        <v>14</v>
      </c>
      <c r="M3180" s="5">
        <v>551.44000000000005</v>
      </c>
    </row>
    <row r="3181" spans="1:13" x14ac:dyDescent="0.2">
      <c r="A3181" s="2">
        <v>45494</v>
      </c>
      <c r="B3181" s="3">
        <f t="shared" si="149"/>
        <v>2025</v>
      </c>
      <c r="C3181" t="str">
        <f t="shared" si="147"/>
        <v>2024-2025</v>
      </c>
      <c r="D3181" t="s">
        <v>147</v>
      </c>
      <c r="E3181" t="s">
        <v>115</v>
      </c>
      <c r="F3181" t="str">
        <f t="shared" si="148"/>
        <v>Western Australia</v>
      </c>
      <c r="G3181" t="s">
        <v>48</v>
      </c>
      <c r="H3181">
        <v>6280</v>
      </c>
      <c r="I3181" t="s">
        <v>11</v>
      </c>
      <c r="J3181" t="s">
        <v>94</v>
      </c>
      <c r="K3181" t="s">
        <v>154</v>
      </c>
      <c r="L3181" t="s">
        <v>14</v>
      </c>
      <c r="M3181" s="5">
        <v>551.75999999999988</v>
      </c>
    </row>
    <row r="3182" spans="1:13" x14ac:dyDescent="0.2">
      <c r="A3182" s="2">
        <v>45101</v>
      </c>
      <c r="B3182" s="3">
        <f t="shared" si="149"/>
        <v>2023</v>
      </c>
      <c r="C3182" t="str">
        <f t="shared" si="147"/>
        <v>2022-2023</v>
      </c>
      <c r="D3182" t="s">
        <v>147</v>
      </c>
      <c r="E3182" t="s">
        <v>74</v>
      </c>
      <c r="F3182" t="str">
        <f t="shared" si="148"/>
        <v>South Australia</v>
      </c>
      <c r="G3182" t="s">
        <v>32</v>
      </c>
      <c r="H3182">
        <v>5043</v>
      </c>
      <c r="I3182" t="s">
        <v>11</v>
      </c>
      <c r="J3182" t="s">
        <v>33</v>
      </c>
      <c r="K3182" t="s">
        <v>150</v>
      </c>
      <c r="L3182" t="s">
        <v>18</v>
      </c>
      <c r="M3182" s="5">
        <v>552.01</v>
      </c>
    </row>
    <row r="3183" spans="1:13" x14ac:dyDescent="0.2">
      <c r="A3183" s="2">
        <v>45649</v>
      </c>
      <c r="B3183" s="3">
        <f t="shared" si="149"/>
        <v>2025</v>
      </c>
      <c r="C3183" t="str">
        <f t="shared" si="147"/>
        <v>2024-2025</v>
      </c>
      <c r="D3183" t="s">
        <v>147</v>
      </c>
      <c r="E3183" t="s">
        <v>103</v>
      </c>
      <c r="F3183" t="str">
        <f t="shared" si="148"/>
        <v>Queensland</v>
      </c>
      <c r="G3183" t="s">
        <v>35</v>
      </c>
      <c r="H3183">
        <v>4509</v>
      </c>
      <c r="I3183" t="s">
        <v>11</v>
      </c>
      <c r="J3183" t="s">
        <v>104</v>
      </c>
      <c r="K3183" t="s">
        <v>154</v>
      </c>
      <c r="L3183" t="s">
        <v>14</v>
      </c>
      <c r="M3183" s="5">
        <v>552.23</v>
      </c>
    </row>
    <row r="3184" spans="1:13" x14ac:dyDescent="0.2">
      <c r="A3184" s="2">
        <v>45491</v>
      </c>
      <c r="B3184" s="3">
        <f t="shared" si="149"/>
        <v>2025</v>
      </c>
      <c r="C3184" t="str">
        <f t="shared" si="147"/>
        <v>2024-2025</v>
      </c>
      <c r="D3184" t="s">
        <v>147</v>
      </c>
      <c r="E3184" t="s">
        <v>79</v>
      </c>
      <c r="F3184" t="str">
        <f t="shared" si="148"/>
        <v>Australian Capital Territory</v>
      </c>
      <c r="G3184" t="s">
        <v>80</v>
      </c>
      <c r="H3184">
        <v>2617</v>
      </c>
      <c r="I3184" t="s">
        <v>11</v>
      </c>
      <c r="J3184" t="s">
        <v>58</v>
      </c>
      <c r="K3184" t="s">
        <v>150</v>
      </c>
      <c r="L3184" t="s">
        <v>18</v>
      </c>
      <c r="M3184" s="5">
        <v>552.62</v>
      </c>
    </row>
    <row r="3185" spans="1:13" x14ac:dyDescent="0.2">
      <c r="A3185" s="2">
        <v>45319</v>
      </c>
      <c r="B3185" s="3">
        <f t="shared" si="149"/>
        <v>2024</v>
      </c>
      <c r="C3185" t="str">
        <f t="shared" si="147"/>
        <v>2023-2024</v>
      </c>
      <c r="D3185" t="s">
        <v>147</v>
      </c>
      <c r="E3185" t="s">
        <v>78</v>
      </c>
      <c r="F3185" t="str">
        <f t="shared" si="148"/>
        <v>New South Wales</v>
      </c>
      <c r="G3185" t="s">
        <v>10</v>
      </c>
      <c r="H3185">
        <v>2350</v>
      </c>
      <c r="I3185" t="s">
        <v>11</v>
      </c>
      <c r="J3185" t="s">
        <v>68</v>
      </c>
      <c r="K3185" t="s">
        <v>19</v>
      </c>
      <c r="L3185" t="s">
        <v>23</v>
      </c>
      <c r="M3185" s="5">
        <v>555.23</v>
      </c>
    </row>
    <row r="3186" spans="1:13" x14ac:dyDescent="0.2">
      <c r="A3186" s="2">
        <v>45652</v>
      </c>
      <c r="B3186" s="3">
        <f t="shared" si="149"/>
        <v>2025</v>
      </c>
      <c r="C3186" t="str">
        <f t="shared" si="147"/>
        <v>2024-2025</v>
      </c>
      <c r="D3186" t="s">
        <v>147</v>
      </c>
      <c r="E3186" t="s">
        <v>44</v>
      </c>
      <c r="F3186" t="str">
        <f t="shared" si="148"/>
        <v>Victoria</v>
      </c>
      <c r="G3186" t="s">
        <v>45</v>
      </c>
      <c r="H3186">
        <v>3066</v>
      </c>
      <c r="I3186" t="s">
        <v>11</v>
      </c>
      <c r="J3186" t="s">
        <v>46</v>
      </c>
      <c r="K3186" t="s">
        <v>154</v>
      </c>
      <c r="L3186" t="s">
        <v>14</v>
      </c>
      <c r="M3186" s="5">
        <v>555.95000000000005</v>
      </c>
    </row>
    <row r="3187" spans="1:13" x14ac:dyDescent="0.2">
      <c r="A3187" s="2">
        <v>45494</v>
      </c>
      <c r="B3187" s="3">
        <f t="shared" si="149"/>
        <v>2025</v>
      </c>
      <c r="C3187" t="str">
        <f t="shared" si="147"/>
        <v>2024-2025</v>
      </c>
      <c r="D3187" t="s">
        <v>147</v>
      </c>
      <c r="E3187" t="s">
        <v>37</v>
      </c>
      <c r="F3187" t="str">
        <f t="shared" si="148"/>
        <v>South Australia</v>
      </c>
      <c r="G3187" t="s">
        <v>32</v>
      </c>
      <c r="H3187">
        <v>5607</v>
      </c>
      <c r="I3187" t="s">
        <v>11</v>
      </c>
      <c r="J3187" t="s">
        <v>38</v>
      </c>
      <c r="K3187" t="s">
        <v>149</v>
      </c>
      <c r="L3187" t="s">
        <v>15</v>
      </c>
      <c r="M3187" s="5">
        <v>559.35</v>
      </c>
    </row>
    <row r="3188" spans="1:13" x14ac:dyDescent="0.2">
      <c r="A3188" s="2">
        <v>45515</v>
      </c>
      <c r="B3188" s="3">
        <f t="shared" si="149"/>
        <v>2025</v>
      </c>
      <c r="C3188" t="str">
        <f t="shared" si="147"/>
        <v>2024-2025</v>
      </c>
      <c r="D3188" t="s">
        <v>147</v>
      </c>
      <c r="E3188" t="s">
        <v>93</v>
      </c>
      <c r="F3188" t="str">
        <f t="shared" si="148"/>
        <v>Western Australia</v>
      </c>
      <c r="G3188" t="s">
        <v>48</v>
      </c>
      <c r="H3188">
        <v>6112</v>
      </c>
      <c r="I3188" t="s">
        <v>11</v>
      </c>
      <c r="J3188" t="s">
        <v>94</v>
      </c>
      <c r="K3188" t="s">
        <v>150</v>
      </c>
      <c r="L3188" t="s">
        <v>18</v>
      </c>
      <c r="M3188" s="5">
        <v>560.37</v>
      </c>
    </row>
    <row r="3189" spans="1:13" x14ac:dyDescent="0.2">
      <c r="A3189" s="2">
        <v>45214</v>
      </c>
      <c r="B3189" s="3">
        <f t="shared" si="149"/>
        <v>2024</v>
      </c>
      <c r="C3189" t="str">
        <f t="shared" si="147"/>
        <v>2023-2024</v>
      </c>
      <c r="D3189" t="s">
        <v>147</v>
      </c>
      <c r="E3189" t="s">
        <v>9</v>
      </c>
      <c r="F3189" t="str">
        <f t="shared" si="148"/>
        <v>New South Wales</v>
      </c>
      <c r="G3189" t="s">
        <v>10</v>
      </c>
      <c r="H3189">
        <v>2067</v>
      </c>
      <c r="I3189" t="s">
        <v>11</v>
      </c>
      <c r="J3189" t="s">
        <v>12</v>
      </c>
      <c r="K3189" t="s">
        <v>152</v>
      </c>
      <c r="L3189" t="s">
        <v>13</v>
      </c>
      <c r="M3189" s="5">
        <v>561.29</v>
      </c>
    </row>
    <row r="3190" spans="1:13" x14ac:dyDescent="0.2">
      <c r="A3190" s="2">
        <v>45079</v>
      </c>
      <c r="B3190" s="3">
        <f t="shared" si="149"/>
        <v>2023</v>
      </c>
      <c r="C3190" t="str">
        <f t="shared" si="147"/>
        <v>2022-2023</v>
      </c>
      <c r="D3190" t="s">
        <v>147</v>
      </c>
      <c r="E3190" t="s">
        <v>119</v>
      </c>
      <c r="F3190" t="str">
        <f t="shared" si="148"/>
        <v>Queensland</v>
      </c>
      <c r="G3190" t="s">
        <v>35</v>
      </c>
      <c r="H3190">
        <v>4570</v>
      </c>
      <c r="I3190" t="s">
        <v>11</v>
      </c>
      <c r="J3190" t="s">
        <v>120</v>
      </c>
      <c r="K3190" t="s">
        <v>149</v>
      </c>
      <c r="L3190" t="s">
        <v>15</v>
      </c>
      <c r="M3190" s="5">
        <v>561.67000000000007</v>
      </c>
    </row>
    <row r="3191" spans="1:13" x14ac:dyDescent="0.2">
      <c r="A3191" s="2">
        <v>45235</v>
      </c>
      <c r="B3191" s="3">
        <f t="shared" si="149"/>
        <v>2024</v>
      </c>
      <c r="C3191" t="str">
        <f t="shared" si="147"/>
        <v>2023-2024</v>
      </c>
      <c r="D3191" t="s">
        <v>147</v>
      </c>
      <c r="E3191" t="s">
        <v>126</v>
      </c>
      <c r="F3191" t="str">
        <f t="shared" si="148"/>
        <v>Queensland</v>
      </c>
      <c r="G3191" t="s">
        <v>35</v>
      </c>
      <c r="H3191">
        <v>4551</v>
      </c>
      <c r="I3191" t="s">
        <v>11</v>
      </c>
      <c r="J3191" t="s">
        <v>120</v>
      </c>
      <c r="K3191" t="s">
        <v>19</v>
      </c>
      <c r="L3191" t="s">
        <v>23</v>
      </c>
      <c r="M3191" s="5">
        <v>562.51</v>
      </c>
    </row>
    <row r="3192" spans="1:13" x14ac:dyDescent="0.2">
      <c r="A3192" s="2">
        <v>45106</v>
      </c>
      <c r="B3192" s="3">
        <f t="shared" si="149"/>
        <v>2023</v>
      </c>
      <c r="C3192" t="str">
        <f t="shared" si="147"/>
        <v>2022-2023</v>
      </c>
      <c r="D3192" t="s">
        <v>147</v>
      </c>
      <c r="E3192" t="s">
        <v>122</v>
      </c>
      <c r="F3192" t="str">
        <f t="shared" si="148"/>
        <v>New South Wales</v>
      </c>
      <c r="G3192" t="s">
        <v>10</v>
      </c>
      <c r="H3192">
        <v>2650</v>
      </c>
      <c r="I3192" t="s">
        <v>11</v>
      </c>
      <c r="J3192" t="s">
        <v>25</v>
      </c>
      <c r="K3192" t="s">
        <v>19</v>
      </c>
      <c r="L3192" t="s">
        <v>23</v>
      </c>
      <c r="M3192" s="5">
        <v>563.32999999999993</v>
      </c>
    </row>
    <row r="3193" spans="1:13" x14ac:dyDescent="0.2">
      <c r="A3193" s="2">
        <v>45568</v>
      </c>
      <c r="B3193" s="3">
        <f t="shared" si="149"/>
        <v>2025</v>
      </c>
      <c r="C3193" t="str">
        <f t="shared" si="147"/>
        <v>2024-2025</v>
      </c>
      <c r="D3193" t="s">
        <v>147</v>
      </c>
      <c r="E3193" t="s">
        <v>107</v>
      </c>
      <c r="F3193" t="str">
        <f t="shared" si="148"/>
        <v>Queensland</v>
      </c>
      <c r="G3193" t="s">
        <v>35</v>
      </c>
      <c r="H3193">
        <v>4220</v>
      </c>
      <c r="I3193" t="s">
        <v>11</v>
      </c>
      <c r="J3193" t="s">
        <v>104</v>
      </c>
      <c r="K3193" t="s">
        <v>149</v>
      </c>
      <c r="L3193" t="s">
        <v>15</v>
      </c>
      <c r="M3193" s="5">
        <v>563.57999999999993</v>
      </c>
    </row>
    <row r="3194" spans="1:13" x14ac:dyDescent="0.2">
      <c r="A3194" s="2">
        <v>45342</v>
      </c>
      <c r="B3194" s="3">
        <f t="shared" si="149"/>
        <v>2024</v>
      </c>
      <c r="C3194" t="str">
        <f t="shared" si="147"/>
        <v>2023-2024</v>
      </c>
      <c r="D3194" t="s">
        <v>147</v>
      </c>
      <c r="E3194" t="s">
        <v>50</v>
      </c>
      <c r="F3194" t="str">
        <f t="shared" si="148"/>
        <v>Queensland</v>
      </c>
      <c r="G3194" t="s">
        <v>35</v>
      </c>
      <c r="H3194">
        <v>4703</v>
      </c>
      <c r="I3194" t="s">
        <v>11</v>
      </c>
      <c r="J3194" t="s">
        <v>51</v>
      </c>
      <c r="K3194" t="s">
        <v>155</v>
      </c>
      <c r="L3194" t="s">
        <v>20</v>
      </c>
      <c r="M3194" s="5">
        <v>565.22</v>
      </c>
    </row>
    <row r="3195" spans="1:13" x14ac:dyDescent="0.2">
      <c r="A3195" s="2">
        <v>45656</v>
      </c>
      <c r="B3195" s="3">
        <f t="shared" si="149"/>
        <v>2025</v>
      </c>
      <c r="C3195" t="str">
        <f t="shared" si="147"/>
        <v>2024-2025</v>
      </c>
      <c r="D3195" t="s">
        <v>147</v>
      </c>
      <c r="E3195" t="s">
        <v>42</v>
      </c>
      <c r="F3195" t="str">
        <f t="shared" si="148"/>
        <v>Queensland</v>
      </c>
      <c r="G3195" t="s">
        <v>35</v>
      </c>
      <c r="H3195">
        <v>4053</v>
      </c>
      <c r="I3195" t="s">
        <v>11</v>
      </c>
      <c r="J3195" t="s">
        <v>43</v>
      </c>
      <c r="K3195" t="s">
        <v>19</v>
      </c>
      <c r="L3195" t="s">
        <v>23</v>
      </c>
      <c r="M3195" s="5">
        <v>565.78</v>
      </c>
    </row>
    <row r="3196" spans="1:13" x14ac:dyDescent="0.2">
      <c r="A3196" s="2">
        <v>45119</v>
      </c>
      <c r="B3196" s="3">
        <f t="shared" si="149"/>
        <v>2024</v>
      </c>
      <c r="C3196" t="str">
        <f t="shared" si="147"/>
        <v>2023-2024</v>
      </c>
      <c r="D3196" t="s">
        <v>147</v>
      </c>
      <c r="E3196" t="s">
        <v>42</v>
      </c>
      <c r="F3196" t="str">
        <f t="shared" si="148"/>
        <v>Queensland</v>
      </c>
      <c r="G3196" t="s">
        <v>35</v>
      </c>
      <c r="H3196">
        <v>4053</v>
      </c>
      <c r="I3196" t="s">
        <v>11</v>
      </c>
      <c r="J3196" t="s">
        <v>43</v>
      </c>
      <c r="K3196" t="s">
        <v>152</v>
      </c>
      <c r="L3196" t="s">
        <v>13</v>
      </c>
      <c r="M3196" s="5">
        <v>566.33000000000015</v>
      </c>
    </row>
    <row r="3197" spans="1:13" x14ac:dyDescent="0.2">
      <c r="A3197" s="2">
        <v>45335</v>
      </c>
      <c r="B3197" s="3">
        <f t="shared" si="149"/>
        <v>2024</v>
      </c>
      <c r="C3197" t="str">
        <f t="shared" si="147"/>
        <v>2023-2024</v>
      </c>
      <c r="D3197" t="s">
        <v>148</v>
      </c>
      <c r="E3197" t="s">
        <v>81</v>
      </c>
      <c r="F3197" t="str">
        <f t="shared" si="148"/>
        <v>New South Wales</v>
      </c>
      <c r="G3197" t="s">
        <v>10</v>
      </c>
      <c r="H3197">
        <v>2485</v>
      </c>
      <c r="I3197" t="s">
        <v>11</v>
      </c>
      <c r="J3197" t="s">
        <v>68</v>
      </c>
      <c r="K3197" t="s">
        <v>155</v>
      </c>
      <c r="L3197" t="s">
        <v>20</v>
      </c>
      <c r="M3197" s="5">
        <v>566.74</v>
      </c>
    </row>
    <row r="3198" spans="1:13" x14ac:dyDescent="0.2">
      <c r="A3198" s="2">
        <v>45584</v>
      </c>
      <c r="B3198" s="3">
        <f t="shared" si="149"/>
        <v>2025</v>
      </c>
      <c r="C3198" t="str">
        <f t="shared" si="147"/>
        <v>2024-2025</v>
      </c>
      <c r="D3198" t="s">
        <v>147</v>
      </c>
      <c r="E3198" t="s">
        <v>83</v>
      </c>
      <c r="F3198" t="str">
        <f t="shared" si="148"/>
        <v>New South Wales</v>
      </c>
      <c r="G3198" t="s">
        <v>10</v>
      </c>
      <c r="H3198">
        <v>2750</v>
      </c>
      <c r="I3198" t="s">
        <v>11</v>
      </c>
      <c r="J3198" t="s">
        <v>25</v>
      </c>
      <c r="K3198" t="s">
        <v>149</v>
      </c>
      <c r="L3198" t="s">
        <v>15</v>
      </c>
      <c r="M3198" s="5">
        <v>568.37</v>
      </c>
    </row>
    <row r="3199" spans="1:13" x14ac:dyDescent="0.2">
      <c r="A3199" s="2">
        <v>45485</v>
      </c>
      <c r="B3199" s="3">
        <f t="shared" si="149"/>
        <v>2025</v>
      </c>
      <c r="C3199" t="str">
        <f t="shared" si="147"/>
        <v>2024-2025</v>
      </c>
      <c r="D3199" t="s">
        <v>147</v>
      </c>
      <c r="E3199" t="s">
        <v>125</v>
      </c>
      <c r="F3199" t="str">
        <f t="shared" si="148"/>
        <v>Victoria</v>
      </c>
      <c r="G3199" t="s">
        <v>45</v>
      </c>
      <c r="H3199">
        <v>3400</v>
      </c>
      <c r="I3199" t="s">
        <v>11</v>
      </c>
      <c r="J3199" t="s">
        <v>60</v>
      </c>
      <c r="K3199" t="s">
        <v>150</v>
      </c>
      <c r="L3199" t="s">
        <v>18</v>
      </c>
      <c r="M3199" s="5">
        <v>568.63000000000011</v>
      </c>
    </row>
    <row r="3200" spans="1:13" x14ac:dyDescent="0.2">
      <c r="A3200" s="2">
        <v>45203</v>
      </c>
      <c r="B3200" s="3">
        <f t="shared" si="149"/>
        <v>2024</v>
      </c>
      <c r="C3200" t="str">
        <f t="shared" si="147"/>
        <v>2023-2024</v>
      </c>
      <c r="D3200" t="s">
        <v>147</v>
      </c>
      <c r="E3200" t="s">
        <v>126</v>
      </c>
      <c r="F3200" t="str">
        <f t="shared" si="148"/>
        <v>Queensland</v>
      </c>
      <c r="G3200" t="s">
        <v>35</v>
      </c>
      <c r="H3200">
        <v>4551</v>
      </c>
      <c r="I3200" t="s">
        <v>11</v>
      </c>
      <c r="J3200" t="s">
        <v>120</v>
      </c>
      <c r="K3200" t="s">
        <v>19</v>
      </c>
      <c r="L3200" t="s">
        <v>23</v>
      </c>
      <c r="M3200" s="5">
        <v>568.81000000000006</v>
      </c>
    </row>
    <row r="3201" spans="1:13" x14ac:dyDescent="0.2">
      <c r="A3201" s="2">
        <v>45157</v>
      </c>
      <c r="B3201" s="3">
        <f t="shared" si="149"/>
        <v>2024</v>
      </c>
      <c r="C3201" t="str">
        <f t="shared" si="147"/>
        <v>2023-2024</v>
      </c>
      <c r="D3201" t="s">
        <v>147</v>
      </c>
      <c r="E3201" t="s">
        <v>95</v>
      </c>
      <c r="F3201" t="str">
        <f t="shared" si="148"/>
        <v>Victoria</v>
      </c>
      <c r="G3201" t="s">
        <v>45</v>
      </c>
      <c r="H3201">
        <v>3931</v>
      </c>
      <c r="I3201" t="s">
        <v>11</v>
      </c>
      <c r="J3201" t="s">
        <v>55</v>
      </c>
      <c r="K3201" t="s">
        <v>155</v>
      </c>
      <c r="L3201" t="s">
        <v>20</v>
      </c>
      <c r="M3201" s="5">
        <v>568.99</v>
      </c>
    </row>
    <row r="3202" spans="1:13" x14ac:dyDescent="0.2">
      <c r="A3202" s="2">
        <v>44971</v>
      </c>
      <c r="B3202" s="3">
        <f t="shared" si="149"/>
        <v>2023</v>
      </c>
      <c r="C3202" t="str">
        <f t="shared" ref="C3202:C3265" si="150">IF(MONTH(A3202) &gt;= 7, YEAR(A3202) &amp; "-" &amp; YEAR(A3202) + 1, YEAR(A3202) - 1 &amp; "-" &amp; YEAR(A3202))</f>
        <v>2022-2023</v>
      </c>
      <c r="D3202" t="s">
        <v>147</v>
      </c>
      <c r="E3202" t="s">
        <v>132</v>
      </c>
      <c r="F3202" t="str">
        <f t="shared" ref="F3202:F3265" si="151">IF(G3202="WA","Western Australia",
IF(G3202="NSW","New South Wales",
IF(G3202="QLD","Queensland",
IF(G3202="VIC","Victoria",
IF(G3202="TAS","Tasmania",
IF(G3202="SA","South Australia",
IF(G3202="NT","Northern Territory",
IF(G3202="ACT","Australian Capital Territory",G3202))))))))</f>
        <v>New South Wales</v>
      </c>
      <c r="G3202" t="s">
        <v>10</v>
      </c>
      <c r="H3202">
        <v>2800</v>
      </c>
      <c r="I3202" t="s">
        <v>11</v>
      </c>
      <c r="J3202" t="s">
        <v>25</v>
      </c>
      <c r="K3202" t="s">
        <v>153</v>
      </c>
      <c r="L3202" t="s">
        <v>16</v>
      </c>
      <c r="M3202" s="5">
        <v>569.67000000000007</v>
      </c>
    </row>
    <row r="3203" spans="1:13" x14ac:dyDescent="0.2">
      <c r="A3203" s="2">
        <v>45030</v>
      </c>
      <c r="B3203" s="3">
        <f t="shared" ref="B3203:B3266" si="152">IF(MONTH(A3203)&gt;=7,YEAR(A3203)+1,YEAR(A3203))</f>
        <v>2023</v>
      </c>
      <c r="C3203" t="str">
        <f t="shared" si="150"/>
        <v>2022-2023</v>
      </c>
      <c r="D3203" t="s">
        <v>147</v>
      </c>
      <c r="E3203" t="s">
        <v>52</v>
      </c>
      <c r="F3203" t="str">
        <f t="shared" si="151"/>
        <v>Victoria</v>
      </c>
      <c r="G3203" t="s">
        <v>45</v>
      </c>
      <c r="H3203">
        <v>3030</v>
      </c>
      <c r="I3203" t="s">
        <v>11</v>
      </c>
      <c r="J3203" t="s">
        <v>46</v>
      </c>
      <c r="K3203" t="s">
        <v>150</v>
      </c>
      <c r="L3203" t="s">
        <v>18</v>
      </c>
      <c r="M3203" s="5">
        <v>570.93000000000006</v>
      </c>
    </row>
    <row r="3204" spans="1:13" x14ac:dyDescent="0.2">
      <c r="A3204" s="2">
        <v>45404</v>
      </c>
      <c r="B3204" s="3">
        <f t="shared" si="152"/>
        <v>2024</v>
      </c>
      <c r="C3204" t="str">
        <f t="shared" si="150"/>
        <v>2023-2024</v>
      </c>
      <c r="D3204" t="s">
        <v>147</v>
      </c>
      <c r="E3204" t="s">
        <v>123</v>
      </c>
      <c r="F3204" t="str">
        <f t="shared" si="151"/>
        <v>Western Australia</v>
      </c>
      <c r="G3204" t="s">
        <v>48</v>
      </c>
      <c r="H3204">
        <v>6109</v>
      </c>
      <c r="I3204" t="s">
        <v>11</v>
      </c>
      <c r="J3204" t="s">
        <v>94</v>
      </c>
      <c r="K3204" t="s">
        <v>153</v>
      </c>
      <c r="L3204" t="s">
        <v>16</v>
      </c>
      <c r="M3204" s="5">
        <v>570.94999999999993</v>
      </c>
    </row>
    <row r="3205" spans="1:13" x14ac:dyDescent="0.2">
      <c r="A3205" s="2">
        <v>45128</v>
      </c>
      <c r="B3205" s="3">
        <f t="shared" si="152"/>
        <v>2024</v>
      </c>
      <c r="C3205" t="str">
        <f t="shared" si="150"/>
        <v>2023-2024</v>
      </c>
      <c r="D3205" t="s">
        <v>148</v>
      </c>
      <c r="E3205" t="s">
        <v>106</v>
      </c>
      <c r="F3205" t="str">
        <f t="shared" si="151"/>
        <v>Victoria</v>
      </c>
      <c r="G3205" t="s">
        <v>45</v>
      </c>
      <c r="H3205">
        <v>3915</v>
      </c>
      <c r="I3205" t="s">
        <v>11</v>
      </c>
      <c r="J3205" t="s">
        <v>55</v>
      </c>
      <c r="K3205" t="s">
        <v>150</v>
      </c>
      <c r="L3205" t="s">
        <v>18</v>
      </c>
      <c r="M3205" s="5">
        <v>571</v>
      </c>
    </row>
    <row r="3206" spans="1:13" x14ac:dyDescent="0.2">
      <c r="A3206" s="2">
        <v>44980</v>
      </c>
      <c r="B3206" s="3">
        <f t="shared" si="152"/>
        <v>2023</v>
      </c>
      <c r="C3206" t="str">
        <f t="shared" si="150"/>
        <v>2022-2023</v>
      </c>
      <c r="D3206" t="s">
        <v>147</v>
      </c>
      <c r="E3206" t="s">
        <v>114</v>
      </c>
      <c r="F3206" t="str">
        <f t="shared" si="151"/>
        <v>Victoria</v>
      </c>
      <c r="G3206" t="s">
        <v>45</v>
      </c>
      <c r="H3206">
        <v>3551</v>
      </c>
      <c r="I3206" t="s">
        <v>11</v>
      </c>
      <c r="J3206" t="s">
        <v>60</v>
      </c>
      <c r="K3206" t="s">
        <v>156</v>
      </c>
      <c r="L3206" t="s">
        <v>17</v>
      </c>
      <c r="M3206" s="5">
        <v>571.45999999999992</v>
      </c>
    </row>
    <row r="3207" spans="1:13" x14ac:dyDescent="0.2">
      <c r="A3207" s="2">
        <v>45583</v>
      </c>
      <c r="B3207" s="3">
        <f t="shared" si="152"/>
        <v>2025</v>
      </c>
      <c r="C3207" t="str">
        <f t="shared" si="150"/>
        <v>2024-2025</v>
      </c>
      <c r="D3207" t="s">
        <v>147</v>
      </c>
      <c r="E3207" t="s">
        <v>26</v>
      </c>
      <c r="F3207" t="str">
        <f t="shared" si="151"/>
        <v>New South Wales</v>
      </c>
      <c r="G3207" t="s">
        <v>10</v>
      </c>
      <c r="H3207">
        <v>2141</v>
      </c>
      <c r="I3207" t="s">
        <v>11</v>
      </c>
      <c r="J3207" t="s">
        <v>27</v>
      </c>
      <c r="K3207" t="s">
        <v>151</v>
      </c>
      <c r="L3207" t="s">
        <v>21</v>
      </c>
      <c r="M3207" s="5">
        <v>571.76</v>
      </c>
    </row>
    <row r="3208" spans="1:13" x14ac:dyDescent="0.2">
      <c r="A3208" s="2">
        <v>45412</v>
      </c>
      <c r="B3208" s="3">
        <f t="shared" si="152"/>
        <v>2024</v>
      </c>
      <c r="C3208" t="str">
        <f t="shared" si="150"/>
        <v>2023-2024</v>
      </c>
      <c r="D3208" t="s">
        <v>148</v>
      </c>
      <c r="E3208" t="s">
        <v>28</v>
      </c>
      <c r="F3208" t="str">
        <f t="shared" si="151"/>
        <v>Northern Territory</v>
      </c>
      <c r="G3208" t="s">
        <v>29</v>
      </c>
      <c r="H3208">
        <v>800</v>
      </c>
      <c r="I3208" t="s">
        <v>11</v>
      </c>
      <c r="J3208" t="s">
        <v>30</v>
      </c>
      <c r="K3208" t="s">
        <v>151</v>
      </c>
      <c r="L3208" t="s">
        <v>21</v>
      </c>
      <c r="M3208" s="5">
        <v>571.99</v>
      </c>
    </row>
    <row r="3209" spans="1:13" x14ac:dyDescent="0.2">
      <c r="A3209" s="2">
        <v>44980</v>
      </c>
      <c r="B3209" s="3">
        <f t="shared" si="152"/>
        <v>2023</v>
      </c>
      <c r="C3209" t="str">
        <f t="shared" si="150"/>
        <v>2022-2023</v>
      </c>
      <c r="D3209" t="s">
        <v>147</v>
      </c>
      <c r="E3209" t="s">
        <v>65</v>
      </c>
      <c r="F3209" t="str">
        <f t="shared" si="151"/>
        <v>New South Wales</v>
      </c>
      <c r="G3209" t="s">
        <v>10</v>
      </c>
      <c r="H3209">
        <v>2541</v>
      </c>
      <c r="I3209" t="s">
        <v>11</v>
      </c>
      <c r="J3209" t="s">
        <v>58</v>
      </c>
      <c r="K3209" t="s">
        <v>153</v>
      </c>
      <c r="L3209" t="s">
        <v>16</v>
      </c>
      <c r="M3209" s="5">
        <v>573.83000000000004</v>
      </c>
    </row>
    <row r="3210" spans="1:13" x14ac:dyDescent="0.2">
      <c r="A3210" s="2">
        <v>45600</v>
      </c>
      <c r="B3210" s="3">
        <f t="shared" si="152"/>
        <v>2025</v>
      </c>
      <c r="C3210" t="str">
        <f t="shared" si="150"/>
        <v>2024-2025</v>
      </c>
      <c r="D3210" t="s">
        <v>148</v>
      </c>
      <c r="E3210" t="s">
        <v>146</v>
      </c>
      <c r="F3210" t="str">
        <f t="shared" si="151"/>
        <v>Victoria</v>
      </c>
      <c r="G3210" t="s">
        <v>45</v>
      </c>
      <c r="H3210">
        <v>3353</v>
      </c>
      <c r="I3210" t="s">
        <v>11</v>
      </c>
      <c r="J3210" t="s">
        <v>60</v>
      </c>
      <c r="K3210" t="s">
        <v>19</v>
      </c>
      <c r="L3210" t="s">
        <v>23</v>
      </c>
      <c r="M3210" s="5">
        <v>574.99</v>
      </c>
    </row>
    <row r="3211" spans="1:13" x14ac:dyDescent="0.2">
      <c r="A3211" s="2">
        <v>45616</v>
      </c>
      <c r="B3211" s="3">
        <f t="shared" si="152"/>
        <v>2025</v>
      </c>
      <c r="C3211" t="str">
        <f t="shared" si="150"/>
        <v>2024-2025</v>
      </c>
      <c r="D3211" t="s">
        <v>147</v>
      </c>
      <c r="E3211" t="s">
        <v>95</v>
      </c>
      <c r="F3211" t="str">
        <f t="shared" si="151"/>
        <v>Victoria</v>
      </c>
      <c r="G3211" t="s">
        <v>45</v>
      </c>
      <c r="H3211">
        <v>3931</v>
      </c>
      <c r="I3211" t="s">
        <v>11</v>
      </c>
      <c r="J3211" t="s">
        <v>55</v>
      </c>
      <c r="K3211" t="s">
        <v>151</v>
      </c>
      <c r="L3211" t="s">
        <v>21</v>
      </c>
      <c r="M3211" s="5">
        <v>574.99</v>
      </c>
    </row>
    <row r="3212" spans="1:13" x14ac:dyDescent="0.2">
      <c r="A3212" s="2">
        <v>45618</v>
      </c>
      <c r="B3212" s="3">
        <f t="shared" si="152"/>
        <v>2025</v>
      </c>
      <c r="C3212" t="str">
        <f t="shared" si="150"/>
        <v>2024-2025</v>
      </c>
      <c r="D3212" t="s">
        <v>147</v>
      </c>
      <c r="E3212" t="s">
        <v>44</v>
      </c>
      <c r="F3212" t="str">
        <f t="shared" si="151"/>
        <v>Victoria</v>
      </c>
      <c r="G3212" t="s">
        <v>45</v>
      </c>
      <c r="H3212">
        <v>3066</v>
      </c>
      <c r="I3212" t="s">
        <v>11</v>
      </c>
      <c r="J3212" t="s">
        <v>46</v>
      </c>
      <c r="K3212" t="s">
        <v>19</v>
      </c>
      <c r="L3212" t="s">
        <v>23</v>
      </c>
      <c r="M3212" s="5">
        <v>575.21</v>
      </c>
    </row>
    <row r="3213" spans="1:13" x14ac:dyDescent="0.2">
      <c r="A3213" s="2">
        <v>44961</v>
      </c>
      <c r="B3213" s="3">
        <f t="shared" si="152"/>
        <v>2023</v>
      </c>
      <c r="C3213" t="str">
        <f t="shared" si="150"/>
        <v>2022-2023</v>
      </c>
      <c r="D3213" t="s">
        <v>147</v>
      </c>
      <c r="E3213" t="s">
        <v>124</v>
      </c>
      <c r="F3213" t="str">
        <f t="shared" si="151"/>
        <v>New South Wales</v>
      </c>
      <c r="G3213" t="s">
        <v>10</v>
      </c>
      <c r="H3213">
        <v>2015</v>
      </c>
      <c r="I3213" t="s">
        <v>11</v>
      </c>
      <c r="J3213" t="s">
        <v>12</v>
      </c>
      <c r="K3213" t="s">
        <v>154</v>
      </c>
      <c r="L3213" t="s">
        <v>14</v>
      </c>
      <c r="M3213" s="5">
        <v>575.43000000000006</v>
      </c>
    </row>
    <row r="3214" spans="1:13" x14ac:dyDescent="0.2">
      <c r="A3214" s="2">
        <v>45253</v>
      </c>
      <c r="B3214" s="3">
        <f t="shared" si="152"/>
        <v>2024</v>
      </c>
      <c r="C3214" t="str">
        <f t="shared" si="150"/>
        <v>2023-2024</v>
      </c>
      <c r="D3214" t="s">
        <v>148</v>
      </c>
      <c r="E3214" t="s">
        <v>76</v>
      </c>
      <c r="F3214" t="str">
        <f t="shared" si="151"/>
        <v>Western Australia</v>
      </c>
      <c r="G3214" t="s">
        <v>48</v>
      </c>
      <c r="H3214">
        <v>6450</v>
      </c>
      <c r="I3214" t="s">
        <v>11</v>
      </c>
      <c r="J3214" t="s">
        <v>77</v>
      </c>
      <c r="K3214" t="s">
        <v>155</v>
      </c>
      <c r="L3214" t="s">
        <v>20</v>
      </c>
      <c r="M3214" s="5">
        <v>575.44000000000005</v>
      </c>
    </row>
    <row r="3215" spans="1:13" x14ac:dyDescent="0.2">
      <c r="A3215" s="2">
        <v>45115</v>
      </c>
      <c r="B3215" s="3">
        <f t="shared" si="152"/>
        <v>2024</v>
      </c>
      <c r="C3215" t="str">
        <f t="shared" si="150"/>
        <v>2023-2024</v>
      </c>
      <c r="D3215" t="s">
        <v>147</v>
      </c>
      <c r="E3215" t="s">
        <v>67</v>
      </c>
      <c r="F3215" t="str">
        <f t="shared" si="151"/>
        <v>New South Wales</v>
      </c>
      <c r="G3215" t="s">
        <v>10</v>
      </c>
      <c r="H3215">
        <v>2478</v>
      </c>
      <c r="I3215" t="s">
        <v>11</v>
      </c>
      <c r="J3215" t="s">
        <v>68</v>
      </c>
      <c r="K3215" t="s">
        <v>153</v>
      </c>
      <c r="L3215" t="s">
        <v>16</v>
      </c>
      <c r="M3215" s="5">
        <v>576.19000000000005</v>
      </c>
    </row>
    <row r="3216" spans="1:13" x14ac:dyDescent="0.2">
      <c r="A3216" s="2">
        <v>45047</v>
      </c>
      <c r="B3216" s="3">
        <f t="shared" si="152"/>
        <v>2023</v>
      </c>
      <c r="C3216" t="str">
        <f t="shared" si="150"/>
        <v>2022-2023</v>
      </c>
      <c r="D3216" t="s">
        <v>147</v>
      </c>
      <c r="E3216" t="s">
        <v>125</v>
      </c>
      <c r="F3216" t="str">
        <f t="shared" si="151"/>
        <v>Victoria</v>
      </c>
      <c r="G3216" t="s">
        <v>45</v>
      </c>
      <c r="H3216">
        <v>3400</v>
      </c>
      <c r="I3216" t="s">
        <v>11</v>
      </c>
      <c r="J3216" t="s">
        <v>60</v>
      </c>
      <c r="K3216" t="s">
        <v>149</v>
      </c>
      <c r="L3216" t="s">
        <v>15</v>
      </c>
      <c r="M3216" s="5">
        <v>576.84</v>
      </c>
    </row>
    <row r="3217" spans="1:13" x14ac:dyDescent="0.2">
      <c r="A3217" s="2">
        <v>44974</v>
      </c>
      <c r="B3217" s="3">
        <f t="shared" si="152"/>
        <v>2023</v>
      </c>
      <c r="C3217" t="str">
        <f t="shared" si="150"/>
        <v>2022-2023</v>
      </c>
      <c r="D3217" t="s">
        <v>147</v>
      </c>
      <c r="E3217" t="s">
        <v>135</v>
      </c>
      <c r="F3217" t="str">
        <f t="shared" si="151"/>
        <v>Victoria</v>
      </c>
      <c r="G3217" t="s">
        <v>45</v>
      </c>
      <c r="H3217">
        <v>3550</v>
      </c>
      <c r="I3217" t="s">
        <v>11</v>
      </c>
      <c r="J3217" t="s">
        <v>60</v>
      </c>
      <c r="K3217" t="s">
        <v>149</v>
      </c>
      <c r="L3217" t="s">
        <v>15</v>
      </c>
      <c r="M3217" s="5">
        <v>577.16999999999996</v>
      </c>
    </row>
    <row r="3218" spans="1:13" x14ac:dyDescent="0.2">
      <c r="A3218" s="2">
        <v>45655</v>
      </c>
      <c r="B3218" s="3">
        <f t="shared" si="152"/>
        <v>2025</v>
      </c>
      <c r="C3218" t="str">
        <f t="shared" si="150"/>
        <v>2024-2025</v>
      </c>
      <c r="D3218" t="s">
        <v>147</v>
      </c>
      <c r="E3218" t="s">
        <v>39</v>
      </c>
      <c r="F3218" t="str">
        <f t="shared" si="151"/>
        <v>South Australia</v>
      </c>
      <c r="G3218" t="s">
        <v>32</v>
      </c>
      <c r="H3218">
        <v>5343</v>
      </c>
      <c r="I3218" t="s">
        <v>11</v>
      </c>
      <c r="J3218" t="s">
        <v>38</v>
      </c>
      <c r="K3218" t="s">
        <v>150</v>
      </c>
      <c r="L3218" t="s">
        <v>18</v>
      </c>
      <c r="M3218" s="5">
        <v>577.27</v>
      </c>
    </row>
    <row r="3219" spans="1:13" x14ac:dyDescent="0.2">
      <c r="A3219" s="2">
        <v>45231</v>
      </c>
      <c r="B3219" s="3">
        <f t="shared" si="152"/>
        <v>2024</v>
      </c>
      <c r="C3219" t="str">
        <f t="shared" si="150"/>
        <v>2023-2024</v>
      </c>
      <c r="D3219" t="s">
        <v>147</v>
      </c>
      <c r="E3219" t="s">
        <v>121</v>
      </c>
      <c r="F3219" t="str">
        <f t="shared" si="151"/>
        <v>Queensland</v>
      </c>
      <c r="G3219" t="s">
        <v>35</v>
      </c>
      <c r="H3219">
        <v>4700</v>
      </c>
      <c r="I3219" t="s">
        <v>11</v>
      </c>
      <c r="J3219" t="s">
        <v>51</v>
      </c>
      <c r="K3219" t="s">
        <v>150</v>
      </c>
      <c r="L3219" t="s">
        <v>18</v>
      </c>
      <c r="M3219" s="5">
        <v>578.91000000000008</v>
      </c>
    </row>
    <row r="3220" spans="1:13" x14ac:dyDescent="0.2">
      <c r="A3220" s="2">
        <v>45322</v>
      </c>
      <c r="B3220" s="3">
        <f t="shared" si="152"/>
        <v>2024</v>
      </c>
      <c r="C3220" t="str">
        <f t="shared" si="150"/>
        <v>2023-2024</v>
      </c>
      <c r="D3220" t="s">
        <v>147</v>
      </c>
      <c r="E3220" t="s">
        <v>98</v>
      </c>
      <c r="F3220" t="str">
        <f t="shared" si="151"/>
        <v>Victoria</v>
      </c>
      <c r="G3220" t="s">
        <v>45</v>
      </c>
      <c r="H3220">
        <v>3429</v>
      </c>
      <c r="I3220" t="s">
        <v>11</v>
      </c>
      <c r="J3220" t="s">
        <v>60</v>
      </c>
      <c r="K3220" t="s">
        <v>151</v>
      </c>
      <c r="L3220" t="s">
        <v>21</v>
      </c>
      <c r="M3220" s="5">
        <v>579.8900000000001</v>
      </c>
    </row>
    <row r="3221" spans="1:13" x14ac:dyDescent="0.2">
      <c r="A3221" s="2">
        <v>45034</v>
      </c>
      <c r="B3221" s="3">
        <f t="shared" si="152"/>
        <v>2023</v>
      </c>
      <c r="C3221" t="str">
        <f t="shared" si="150"/>
        <v>2022-2023</v>
      </c>
      <c r="D3221" t="s">
        <v>148</v>
      </c>
      <c r="E3221" t="s">
        <v>129</v>
      </c>
      <c r="F3221" t="str">
        <f t="shared" si="151"/>
        <v>Tasmania</v>
      </c>
      <c r="G3221" t="s">
        <v>70</v>
      </c>
      <c r="H3221">
        <v>7010</v>
      </c>
      <c r="I3221" t="s">
        <v>11</v>
      </c>
      <c r="J3221" t="s">
        <v>71</v>
      </c>
      <c r="K3221" t="s">
        <v>155</v>
      </c>
      <c r="L3221" t="s">
        <v>20</v>
      </c>
      <c r="M3221" s="5">
        <v>580.65</v>
      </c>
    </row>
    <row r="3222" spans="1:13" x14ac:dyDescent="0.2">
      <c r="A3222" s="2">
        <v>45587</v>
      </c>
      <c r="B3222" s="3">
        <f t="shared" si="152"/>
        <v>2025</v>
      </c>
      <c r="C3222" t="str">
        <f t="shared" si="150"/>
        <v>2024-2025</v>
      </c>
      <c r="D3222" t="s">
        <v>147</v>
      </c>
      <c r="E3222" t="s">
        <v>141</v>
      </c>
      <c r="F3222" t="str">
        <f t="shared" si="151"/>
        <v>Western Australia</v>
      </c>
      <c r="G3222" t="s">
        <v>48</v>
      </c>
      <c r="H3222">
        <v>6052</v>
      </c>
      <c r="I3222" t="s">
        <v>11</v>
      </c>
      <c r="J3222" t="s">
        <v>49</v>
      </c>
      <c r="K3222" t="s">
        <v>149</v>
      </c>
      <c r="L3222" t="s">
        <v>15</v>
      </c>
      <c r="M3222" s="5">
        <v>580.80000000000007</v>
      </c>
    </row>
    <row r="3223" spans="1:13" x14ac:dyDescent="0.2">
      <c r="A3223" s="2">
        <v>45103</v>
      </c>
      <c r="B3223" s="3">
        <f t="shared" si="152"/>
        <v>2023</v>
      </c>
      <c r="C3223" t="str">
        <f t="shared" si="150"/>
        <v>2022-2023</v>
      </c>
      <c r="D3223" t="s">
        <v>148</v>
      </c>
      <c r="E3223" t="s">
        <v>73</v>
      </c>
      <c r="F3223" t="str">
        <f t="shared" si="151"/>
        <v>Victoria</v>
      </c>
      <c r="G3223" t="s">
        <v>45</v>
      </c>
      <c r="H3223">
        <v>3136</v>
      </c>
      <c r="I3223" t="s">
        <v>11</v>
      </c>
      <c r="J3223" t="s">
        <v>63</v>
      </c>
      <c r="K3223" t="s">
        <v>153</v>
      </c>
      <c r="L3223" t="s">
        <v>16</v>
      </c>
      <c r="M3223" s="5">
        <v>581.9</v>
      </c>
    </row>
    <row r="3224" spans="1:13" x14ac:dyDescent="0.2">
      <c r="A3224" s="2">
        <v>45458</v>
      </c>
      <c r="B3224" s="3">
        <f t="shared" si="152"/>
        <v>2024</v>
      </c>
      <c r="C3224" t="str">
        <f t="shared" si="150"/>
        <v>2023-2024</v>
      </c>
      <c r="D3224" t="s">
        <v>148</v>
      </c>
      <c r="E3224" t="s">
        <v>135</v>
      </c>
      <c r="F3224" t="str">
        <f t="shared" si="151"/>
        <v>Victoria</v>
      </c>
      <c r="G3224" t="s">
        <v>45</v>
      </c>
      <c r="H3224">
        <v>3550</v>
      </c>
      <c r="I3224" t="s">
        <v>11</v>
      </c>
      <c r="J3224" t="s">
        <v>60</v>
      </c>
      <c r="K3224" t="s">
        <v>152</v>
      </c>
      <c r="L3224" t="s">
        <v>13</v>
      </c>
      <c r="M3224" s="5">
        <v>583.53</v>
      </c>
    </row>
    <row r="3225" spans="1:13" x14ac:dyDescent="0.2">
      <c r="A3225" s="2">
        <v>44966</v>
      </c>
      <c r="B3225" s="3">
        <f t="shared" si="152"/>
        <v>2023</v>
      </c>
      <c r="C3225" t="str">
        <f t="shared" si="150"/>
        <v>2022-2023</v>
      </c>
      <c r="D3225" t="s">
        <v>147</v>
      </c>
      <c r="E3225" t="s">
        <v>139</v>
      </c>
      <c r="F3225" t="str">
        <f t="shared" si="151"/>
        <v>New South Wales</v>
      </c>
      <c r="G3225" t="s">
        <v>10</v>
      </c>
      <c r="H3225">
        <v>2020</v>
      </c>
      <c r="I3225" t="s">
        <v>11</v>
      </c>
      <c r="J3225" t="s">
        <v>12</v>
      </c>
      <c r="K3225" t="s">
        <v>152</v>
      </c>
      <c r="L3225" t="s">
        <v>13</v>
      </c>
      <c r="M3225" s="5">
        <v>584.04</v>
      </c>
    </row>
    <row r="3226" spans="1:13" x14ac:dyDescent="0.2">
      <c r="A3226" s="2">
        <v>45204</v>
      </c>
      <c r="B3226" s="3">
        <f t="shared" si="152"/>
        <v>2024</v>
      </c>
      <c r="C3226" t="str">
        <f t="shared" si="150"/>
        <v>2023-2024</v>
      </c>
      <c r="D3226" t="s">
        <v>147</v>
      </c>
      <c r="E3226" t="s">
        <v>125</v>
      </c>
      <c r="F3226" t="str">
        <f t="shared" si="151"/>
        <v>Victoria</v>
      </c>
      <c r="G3226" t="s">
        <v>45</v>
      </c>
      <c r="H3226">
        <v>3400</v>
      </c>
      <c r="I3226" t="s">
        <v>11</v>
      </c>
      <c r="J3226" t="s">
        <v>60</v>
      </c>
      <c r="K3226" t="s">
        <v>153</v>
      </c>
      <c r="L3226" t="s">
        <v>16</v>
      </c>
      <c r="M3226" s="5">
        <v>584.13</v>
      </c>
    </row>
    <row r="3227" spans="1:13" x14ac:dyDescent="0.2">
      <c r="A3227" s="2">
        <v>45412</v>
      </c>
      <c r="B3227" s="3">
        <f t="shared" si="152"/>
        <v>2024</v>
      </c>
      <c r="C3227" t="str">
        <f t="shared" si="150"/>
        <v>2023-2024</v>
      </c>
      <c r="D3227" t="s">
        <v>148</v>
      </c>
      <c r="E3227" t="s">
        <v>108</v>
      </c>
      <c r="F3227" t="str">
        <f t="shared" si="151"/>
        <v>Victoria</v>
      </c>
      <c r="G3227" t="s">
        <v>45</v>
      </c>
      <c r="H3227">
        <v>3018</v>
      </c>
      <c r="I3227" t="s">
        <v>11</v>
      </c>
      <c r="J3227" t="s">
        <v>46</v>
      </c>
      <c r="K3227" t="s">
        <v>149</v>
      </c>
      <c r="L3227" t="s">
        <v>15</v>
      </c>
      <c r="M3227" s="5">
        <v>584.95999999999992</v>
      </c>
    </row>
    <row r="3228" spans="1:13" x14ac:dyDescent="0.2">
      <c r="A3228" s="2">
        <v>45110</v>
      </c>
      <c r="B3228" s="3">
        <f t="shared" si="152"/>
        <v>2024</v>
      </c>
      <c r="C3228" t="str">
        <f t="shared" si="150"/>
        <v>2023-2024</v>
      </c>
      <c r="D3228" t="s">
        <v>147</v>
      </c>
      <c r="E3228" t="s">
        <v>116</v>
      </c>
      <c r="F3228" t="str">
        <f t="shared" si="151"/>
        <v>Western Australia</v>
      </c>
      <c r="G3228" t="s">
        <v>48</v>
      </c>
      <c r="H3228">
        <v>6725</v>
      </c>
      <c r="I3228" t="s">
        <v>11</v>
      </c>
      <c r="J3228" t="s">
        <v>77</v>
      </c>
      <c r="K3228" t="s">
        <v>150</v>
      </c>
      <c r="L3228" t="s">
        <v>18</v>
      </c>
      <c r="M3228" s="5">
        <v>588</v>
      </c>
    </row>
    <row r="3229" spans="1:13" x14ac:dyDescent="0.2">
      <c r="A3229" s="2">
        <v>45401</v>
      </c>
      <c r="B3229" s="3">
        <f t="shared" si="152"/>
        <v>2024</v>
      </c>
      <c r="C3229" t="str">
        <f t="shared" si="150"/>
        <v>2023-2024</v>
      </c>
      <c r="D3229" t="s">
        <v>148</v>
      </c>
      <c r="E3229" t="s">
        <v>73</v>
      </c>
      <c r="F3229" t="str">
        <f t="shared" si="151"/>
        <v>Victoria</v>
      </c>
      <c r="G3229" t="s">
        <v>45</v>
      </c>
      <c r="H3229">
        <v>3136</v>
      </c>
      <c r="I3229" t="s">
        <v>11</v>
      </c>
      <c r="J3229" t="s">
        <v>63</v>
      </c>
      <c r="K3229" t="s">
        <v>151</v>
      </c>
      <c r="L3229" t="s">
        <v>21</v>
      </c>
      <c r="M3229" s="5">
        <v>589.81999999999994</v>
      </c>
    </row>
    <row r="3230" spans="1:13" x14ac:dyDescent="0.2">
      <c r="A3230" s="2">
        <v>45344</v>
      </c>
      <c r="B3230" s="3">
        <f t="shared" si="152"/>
        <v>2024</v>
      </c>
      <c r="C3230" t="str">
        <f t="shared" si="150"/>
        <v>2023-2024</v>
      </c>
      <c r="D3230" t="s">
        <v>147</v>
      </c>
      <c r="E3230" t="s">
        <v>96</v>
      </c>
      <c r="F3230" t="str">
        <f t="shared" si="151"/>
        <v>Western Australia</v>
      </c>
      <c r="G3230" t="s">
        <v>48</v>
      </c>
      <c r="H3230">
        <v>6330</v>
      </c>
      <c r="I3230" t="s">
        <v>11</v>
      </c>
      <c r="J3230" t="s">
        <v>94</v>
      </c>
      <c r="K3230" t="s">
        <v>157</v>
      </c>
      <c r="L3230" t="s">
        <v>22</v>
      </c>
      <c r="M3230" s="5">
        <v>591.76</v>
      </c>
    </row>
    <row r="3231" spans="1:13" x14ac:dyDescent="0.2">
      <c r="A3231" s="2">
        <v>45500</v>
      </c>
      <c r="B3231" s="3">
        <f t="shared" si="152"/>
        <v>2025</v>
      </c>
      <c r="C3231" t="str">
        <f t="shared" si="150"/>
        <v>2024-2025</v>
      </c>
      <c r="D3231" t="s">
        <v>147</v>
      </c>
      <c r="E3231" t="s">
        <v>40</v>
      </c>
      <c r="F3231" t="str">
        <f t="shared" si="151"/>
        <v>New South Wales</v>
      </c>
      <c r="G3231" t="s">
        <v>10</v>
      </c>
      <c r="H3231">
        <v>2116</v>
      </c>
      <c r="I3231" t="s">
        <v>11</v>
      </c>
      <c r="J3231" t="s">
        <v>27</v>
      </c>
      <c r="K3231" t="s">
        <v>152</v>
      </c>
      <c r="L3231" t="s">
        <v>13</v>
      </c>
      <c r="M3231" s="5">
        <v>592.05999999999995</v>
      </c>
    </row>
    <row r="3232" spans="1:13" x14ac:dyDescent="0.2">
      <c r="A3232" s="2">
        <v>45315</v>
      </c>
      <c r="B3232" s="3">
        <f t="shared" si="152"/>
        <v>2024</v>
      </c>
      <c r="C3232" t="str">
        <f t="shared" si="150"/>
        <v>2023-2024</v>
      </c>
      <c r="D3232" t="s">
        <v>147</v>
      </c>
      <c r="E3232" t="s">
        <v>140</v>
      </c>
      <c r="F3232" t="str">
        <f t="shared" si="151"/>
        <v>Tasmania</v>
      </c>
      <c r="G3232" t="s">
        <v>70</v>
      </c>
      <c r="H3232">
        <v>7320</v>
      </c>
      <c r="I3232" t="s">
        <v>11</v>
      </c>
      <c r="J3232" t="s">
        <v>71</v>
      </c>
      <c r="K3232" t="s">
        <v>155</v>
      </c>
      <c r="L3232" t="s">
        <v>20</v>
      </c>
      <c r="M3232" s="5">
        <v>592.30999999999995</v>
      </c>
    </row>
    <row r="3233" spans="1:13" x14ac:dyDescent="0.2">
      <c r="A3233" s="2">
        <v>45064</v>
      </c>
      <c r="B3233" s="3">
        <f t="shared" si="152"/>
        <v>2023</v>
      </c>
      <c r="C3233" t="str">
        <f t="shared" si="150"/>
        <v>2022-2023</v>
      </c>
      <c r="D3233" t="s">
        <v>147</v>
      </c>
      <c r="E3233" t="s">
        <v>117</v>
      </c>
      <c r="F3233" t="str">
        <f t="shared" si="151"/>
        <v>Queensland</v>
      </c>
      <c r="G3233" t="s">
        <v>35</v>
      </c>
      <c r="H3233">
        <v>4119</v>
      </c>
      <c r="I3233" t="s">
        <v>11</v>
      </c>
      <c r="J3233" t="s">
        <v>43</v>
      </c>
      <c r="K3233" t="s">
        <v>154</v>
      </c>
      <c r="L3233" t="s">
        <v>14</v>
      </c>
      <c r="M3233" s="5">
        <v>592.80999999999995</v>
      </c>
    </row>
    <row r="3234" spans="1:13" x14ac:dyDescent="0.2">
      <c r="A3234" s="2">
        <v>45018</v>
      </c>
      <c r="B3234" s="3">
        <f t="shared" si="152"/>
        <v>2023</v>
      </c>
      <c r="C3234" t="str">
        <f t="shared" si="150"/>
        <v>2022-2023</v>
      </c>
      <c r="D3234" t="s">
        <v>148</v>
      </c>
      <c r="E3234" t="s">
        <v>73</v>
      </c>
      <c r="F3234" t="str">
        <f t="shared" si="151"/>
        <v>Victoria</v>
      </c>
      <c r="G3234" t="s">
        <v>45</v>
      </c>
      <c r="H3234">
        <v>3136</v>
      </c>
      <c r="I3234" t="s">
        <v>11</v>
      </c>
      <c r="J3234" t="s">
        <v>63</v>
      </c>
      <c r="K3234" t="s">
        <v>154</v>
      </c>
      <c r="L3234" t="s">
        <v>14</v>
      </c>
      <c r="M3234" s="5">
        <v>593.6</v>
      </c>
    </row>
    <row r="3235" spans="1:13" x14ac:dyDescent="0.2">
      <c r="A3235" s="2">
        <v>45406</v>
      </c>
      <c r="B3235" s="3">
        <f t="shared" si="152"/>
        <v>2024</v>
      </c>
      <c r="C3235" t="str">
        <f t="shared" si="150"/>
        <v>2023-2024</v>
      </c>
      <c r="D3235" t="s">
        <v>147</v>
      </c>
      <c r="E3235" t="s">
        <v>136</v>
      </c>
      <c r="F3235" t="str">
        <f t="shared" si="151"/>
        <v>Victoria</v>
      </c>
      <c r="G3235" t="s">
        <v>45</v>
      </c>
      <c r="H3235">
        <v>3175</v>
      </c>
      <c r="I3235" t="s">
        <v>11</v>
      </c>
      <c r="J3235" t="s">
        <v>63</v>
      </c>
      <c r="K3235" t="s">
        <v>151</v>
      </c>
      <c r="L3235" t="s">
        <v>21</v>
      </c>
      <c r="M3235" s="5">
        <v>594.3900000000001</v>
      </c>
    </row>
    <row r="3236" spans="1:13" x14ac:dyDescent="0.2">
      <c r="A3236" s="2">
        <v>45570</v>
      </c>
      <c r="B3236" s="3">
        <f t="shared" si="152"/>
        <v>2025</v>
      </c>
      <c r="C3236" t="str">
        <f t="shared" si="150"/>
        <v>2024-2025</v>
      </c>
      <c r="D3236" t="s">
        <v>148</v>
      </c>
      <c r="E3236" t="s">
        <v>105</v>
      </c>
      <c r="F3236" t="str">
        <f t="shared" si="151"/>
        <v>Victoria</v>
      </c>
      <c r="G3236" t="s">
        <v>45</v>
      </c>
      <c r="H3236">
        <v>3500</v>
      </c>
      <c r="I3236" t="s">
        <v>11</v>
      </c>
      <c r="J3236" t="s">
        <v>60</v>
      </c>
      <c r="K3236" t="s">
        <v>153</v>
      </c>
      <c r="L3236" t="s">
        <v>16</v>
      </c>
      <c r="M3236" s="5">
        <v>594.49</v>
      </c>
    </row>
    <row r="3237" spans="1:13" x14ac:dyDescent="0.2">
      <c r="A3237" s="2">
        <v>45080</v>
      </c>
      <c r="B3237" s="3">
        <f t="shared" si="152"/>
        <v>2023</v>
      </c>
      <c r="C3237" t="str">
        <f t="shared" si="150"/>
        <v>2022-2023</v>
      </c>
      <c r="D3237" t="s">
        <v>147</v>
      </c>
      <c r="E3237" t="s">
        <v>112</v>
      </c>
      <c r="F3237" t="str">
        <f t="shared" si="151"/>
        <v>Victoria</v>
      </c>
      <c r="G3237" t="s">
        <v>45</v>
      </c>
      <c r="H3237">
        <v>3076</v>
      </c>
      <c r="I3237" t="s">
        <v>11</v>
      </c>
      <c r="J3237" t="s">
        <v>46</v>
      </c>
      <c r="K3237" t="s">
        <v>154</v>
      </c>
      <c r="L3237" t="s">
        <v>14</v>
      </c>
      <c r="M3237" s="5">
        <v>595.03</v>
      </c>
    </row>
    <row r="3238" spans="1:13" x14ac:dyDescent="0.2">
      <c r="A3238" s="2">
        <v>44952</v>
      </c>
      <c r="B3238" s="3">
        <f t="shared" si="152"/>
        <v>2023</v>
      </c>
      <c r="C3238" t="str">
        <f t="shared" si="150"/>
        <v>2022-2023</v>
      </c>
      <c r="D3238" t="s">
        <v>147</v>
      </c>
      <c r="E3238" t="s">
        <v>9</v>
      </c>
      <c r="F3238" t="str">
        <f t="shared" si="151"/>
        <v>New South Wales</v>
      </c>
      <c r="G3238" t="s">
        <v>10</v>
      </c>
      <c r="H3238">
        <v>2067</v>
      </c>
      <c r="I3238" t="s">
        <v>11</v>
      </c>
      <c r="J3238" t="s">
        <v>12</v>
      </c>
      <c r="K3238" t="s">
        <v>157</v>
      </c>
      <c r="L3238" t="s">
        <v>22</v>
      </c>
      <c r="M3238" s="5">
        <v>595.94000000000005</v>
      </c>
    </row>
    <row r="3239" spans="1:13" x14ac:dyDescent="0.2">
      <c r="A3239" s="2">
        <v>45193</v>
      </c>
      <c r="B3239" s="3">
        <f t="shared" si="152"/>
        <v>2024</v>
      </c>
      <c r="C3239" t="str">
        <f t="shared" si="150"/>
        <v>2023-2024</v>
      </c>
      <c r="D3239" t="s">
        <v>147</v>
      </c>
      <c r="E3239" t="s">
        <v>37</v>
      </c>
      <c r="F3239" t="str">
        <f t="shared" si="151"/>
        <v>South Australia</v>
      </c>
      <c r="G3239" t="s">
        <v>32</v>
      </c>
      <c r="H3239">
        <v>5607</v>
      </c>
      <c r="I3239" t="s">
        <v>11</v>
      </c>
      <c r="J3239" t="s">
        <v>38</v>
      </c>
      <c r="K3239" t="s">
        <v>150</v>
      </c>
      <c r="L3239" t="s">
        <v>18</v>
      </c>
      <c r="M3239" s="5">
        <v>596.99</v>
      </c>
    </row>
    <row r="3240" spans="1:13" x14ac:dyDescent="0.2">
      <c r="A3240" s="2">
        <v>44928</v>
      </c>
      <c r="B3240" s="3">
        <f t="shared" si="152"/>
        <v>2023</v>
      </c>
      <c r="C3240" t="str">
        <f t="shared" si="150"/>
        <v>2022-2023</v>
      </c>
      <c r="D3240" t="s">
        <v>147</v>
      </c>
      <c r="E3240" t="s">
        <v>85</v>
      </c>
      <c r="F3240" t="str">
        <f t="shared" si="151"/>
        <v>Queensland</v>
      </c>
      <c r="G3240" t="s">
        <v>35</v>
      </c>
      <c r="H3240">
        <v>4883</v>
      </c>
      <c r="I3240" t="s">
        <v>11</v>
      </c>
      <c r="J3240" t="s">
        <v>36</v>
      </c>
      <c r="K3240" t="s">
        <v>155</v>
      </c>
      <c r="L3240" t="s">
        <v>20</v>
      </c>
      <c r="M3240" s="5">
        <v>597.02</v>
      </c>
    </row>
    <row r="3241" spans="1:13" x14ac:dyDescent="0.2">
      <c r="A3241" s="2">
        <v>45486</v>
      </c>
      <c r="B3241" s="3">
        <f t="shared" si="152"/>
        <v>2025</v>
      </c>
      <c r="C3241" t="str">
        <f t="shared" si="150"/>
        <v>2024-2025</v>
      </c>
      <c r="D3241" t="s">
        <v>148</v>
      </c>
      <c r="E3241" t="s">
        <v>24</v>
      </c>
      <c r="F3241" t="str">
        <f t="shared" si="151"/>
        <v>New South Wales</v>
      </c>
      <c r="G3241" t="s">
        <v>10</v>
      </c>
      <c r="H3241">
        <v>2795</v>
      </c>
      <c r="I3241" t="s">
        <v>11</v>
      </c>
      <c r="J3241" t="s">
        <v>25</v>
      </c>
      <c r="K3241" t="s">
        <v>152</v>
      </c>
      <c r="L3241" t="s">
        <v>13</v>
      </c>
      <c r="M3241" s="5">
        <v>597.21</v>
      </c>
    </row>
    <row r="3242" spans="1:13" x14ac:dyDescent="0.2">
      <c r="A3242" s="2">
        <v>45062</v>
      </c>
      <c r="B3242" s="3">
        <f t="shared" si="152"/>
        <v>2023</v>
      </c>
      <c r="C3242" t="str">
        <f t="shared" si="150"/>
        <v>2022-2023</v>
      </c>
      <c r="D3242" t="s">
        <v>147</v>
      </c>
      <c r="E3242" t="s">
        <v>85</v>
      </c>
      <c r="F3242" t="str">
        <f t="shared" si="151"/>
        <v>Queensland</v>
      </c>
      <c r="G3242" t="s">
        <v>35</v>
      </c>
      <c r="H3242">
        <v>4883</v>
      </c>
      <c r="I3242" t="s">
        <v>11</v>
      </c>
      <c r="J3242" t="s">
        <v>36</v>
      </c>
      <c r="K3242" t="s">
        <v>150</v>
      </c>
      <c r="L3242" t="s">
        <v>18</v>
      </c>
      <c r="M3242" s="5">
        <v>597.24</v>
      </c>
    </row>
    <row r="3243" spans="1:13" x14ac:dyDescent="0.2">
      <c r="A3243" s="2">
        <v>45645</v>
      </c>
      <c r="B3243" s="3">
        <f t="shared" si="152"/>
        <v>2025</v>
      </c>
      <c r="C3243" t="str">
        <f t="shared" si="150"/>
        <v>2024-2025</v>
      </c>
      <c r="D3243" t="s">
        <v>147</v>
      </c>
      <c r="E3243" t="s">
        <v>72</v>
      </c>
      <c r="F3243" t="str">
        <f t="shared" si="151"/>
        <v>Western Australia</v>
      </c>
      <c r="G3243" t="s">
        <v>48</v>
      </c>
      <c r="H3243">
        <v>6010</v>
      </c>
      <c r="I3243" t="s">
        <v>11</v>
      </c>
      <c r="J3243" t="s">
        <v>49</v>
      </c>
      <c r="K3243" t="s">
        <v>151</v>
      </c>
      <c r="L3243" t="s">
        <v>21</v>
      </c>
      <c r="M3243" s="5">
        <v>598.03</v>
      </c>
    </row>
    <row r="3244" spans="1:13" x14ac:dyDescent="0.2">
      <c r="A3244" s="2">
        <v>44962</v>
      </c>
      <c r="B3244" s="3">
        <f t="shared" si="152"/>
        <v>2023</v>
      </c>
      <c r="C3244" t="str">
        <f t="shared" si="150"/>
        <v>2022-2023</v>
      </c>
      <c r="D3244" t="s">
        <v>147</v>
      </c>
      <c r="E3244" t="s">
        <v>57</v>
      </c>
      <c r="F3244" t="str">
        <f t="shared" si="151"/>
        <v>New South Wales</v>
      </c>
      <c r="G3244" t="s">
        <v>10</v>
      </c>
      <c r="H3244">
        <v>2560</v>
      </c>
      <c r="I3244" t="s">
        <v>11</v>
      </c>
      <c r="J3244" t="s">
        <v>58</v>
      </c>
      <c r="K3244" t="s">
        <v>152</v>
      </c>
      <c r="L3244" t="s">
        <v>13</v>
      </c>
      <c r="M3244" s="5">
        <v>598.1</v>
      </c>
    </row>
    <row r="3245" spans="1:13" x14ac:dyDescent="0.2">
      <c r="A3245" s="2">
        <v>45063</v>
      </c>
      <c r="B3245" s="3">
        <f t="shared" si="152"/>
        <v>2023</v>
      </c>
      <c r="C3245" t="str">
        <f t="shared" si="150"/>
        <v>2022-2023</v>
      </c>
      <c r="D3245" t="s">
        <v>147</v>
      </c>
      <c r="E3245" t="s">
        <v>132</v>
      </c>
      <c r="F3245" t="str">
        <f t="shared" si="151"/>
        <v>New South Wales</v>
      </c>
      <c r="G3245" t="s">
        <v>10</v>
      </c>
      <c r="H3245">
        <v>2800</v>
      </c>
      <c r="I3245" t="s">
        <v>11</v>
      </c>
      <c r="J3245" t="s">
        <v>25</v>
      </c>
      <c r="K3245" t="s">
        <v>152</v>
      </c>
      <c r="L3245" t="s">
        <v>13</v>
      </c>
      <c r="M3245" s="5">
        <v>598.52</v>
      </c>
    </row>
    <row r="3246" spans="1:13" x14ac:dyDescent="0.2">
      <c r="A3246" s="2">
        <v>44965</v>
      </c>
      <c r="B3246" s="3">
        <f t="shared" si="152"/>
        <v>2023</v>
      </c>
      <c r="C3246" t="str">
        <f t="shared" si="150"/>
        <v>2022-2023</v>
      </c>
      <c r="D3246" t="s">
        <v>147</v>
      </c>
      <c r="E3246" t="s">
        <v>83</v>
      </c>
      <c r="F3246" t="str">
        <f t="shared" si="151"/>
        <v>New South Wales</v>
      </c>
      <c r="G3246" t="s">
        <v>10</v>
      </c>
      <c r="H3246">
        <v>2750</v>
      </c>
      <c r="I3246" t="s">
        <v>11</v>
      </c>
      <c r="J3246" t="s">
        <v>25</v>
      </c>
      <c r="K3246" t="s">
        <v>151</v>
      </c>
      <c r="L3246" t="s">
        <v>21</v>
      </c>
      <c r="M3246" s="5">
        <v>598.92999999999995</v>
      </c>
    </row>
    <row r="3247" spans="1:13" x14ac:dyDescent="0.2">
      <c r="A3247" s="2">
        <v>45453</v>
      </c>
      <c r="B3247" s="3">
        <f t="shared" si="152"/>
        <v>2024</v>
      </c>
      <c r="C3247" t="str">
        <f t="shared" si="150"/>
        <v>2023-2024</v>
      </c>
      <c r="D3247" t="s">
        <v>147</v>
      </c>
      <c r="E3247" t="s">
        <v>96</v>
      </c>
      <c r="F3247" t="str">
        <f t="shared" si="151"/>
        <v>Western Australia</v>
      </c>
      <c r="G3247" t="s">
        <v>48</v>
      </c>
      <c r="H3247">
        <v>6330</v>
      </c>
      <c r="I3247" t="s">
        <v>11</v>
      </c>
      <c r="J3247" t="s">
        <v>94</v>
      </c>
      <c r="K3247" t="s">
        <v>154</v>
      </c>
      <c r="L3247" t="s">
        <v>14</v>
      </c>
      <c r="M3247" s="5">
        <v>599.03</v>
      </c>
    </row>
    <row r="3248" spans="1:13" x14ac:dyDescent="0.2">
      <c r="A3248" s="2">
        <v>44992</v>
      </c>
      <c r="B3248" s="3">
        <f t="shared" si="152"/>
        <v>2023</v>
      </c>
      <c r="C3248" t="str">
        <f t="shared" si="150"/>
        <v>2022-2023</v>
      </c>
      <c r="D3248" t="s">
        <v>147</v>
      </c>
      <c r="E3248" t="s">
        <v>24</v>
      </c>
      <c r="F3248" t="str">
        <f t="shared" si="151"/>
        <v>New South Wales</v>
      </c>
      <c r="G3248" t="s">
        <v>10</v>
      </c>
      <c r="H3248">
        <v>2795</v>
      </c>
      <c r="I3248" t="s">
        <v>11</v>
      </c>
      <c r="J3248" t="s">
        <v>25</v>
      </c>
      <c r="K3248" t="s">
        <v>150</v>
      </c>
      <c r="L3248" t="s">
        <v>18</v>
      </c>
      <c r="M3248" s="5">
        <v>600.72</v>
      </c>
    </row>
    <row r="3249" spans="1:13" x14ac:dyDescent="0.2">
      <c r="A3249" s="2">
        <v>45654</v>
      </c>
      <c r="B3249" s="3">
        <f t="shared" si="152"/>
        <v>2025</v>
      </c>
      <c r="C3249" t="str">
        <f t="shared" si="150"/>
        <v>2024-2025</v>
      </c>
      <c r="D3249" t="s">
        <v>147</v>
      </c>
      <c r="E3249" t="s">
        <v>136</v>
      </c>
      <c r="F3249" t="str">
        <f t="shared" si="151"/>
        <v>Victoria</v>
      </c>
      <c r="G3249" t="s">
        <v>45</v>
      </c>
      <c r="H3249">
        <v>3175</v>
      </c>
      <c r="I3249" t="s">
        <v>11</v>
      </c>
      <c r="J3249" t="s">
        <v>63</v>
      </c>
      <c r="K3249" t="s">
        <v>19</v>
      </c>
      <c r="L3249" t="s">
        <v>23</v>
      </c>
      <c r="M3249" s="5">
        <v>600.96</v>
      </c>
    </row>
    <row r="3250" spans="1:13" x14ac:dyDescent="0.2">
      <c r="A3250" s="2">
        <v>45589</v>
      </c>
      <c r="B3250" s="3">
        <f t="shared" si="152"/>
        <v>2025</v>
      </c>
      <c r="C3250" t="str">
        <f t="shared" si="150"/>
        <v>2024-2025</v>
      </c>
      <c r="D3250" t="s">
        <v>147</v>
      </c>
      <c r="E3250" t="s">
        <v>79</v>
      </c>
      <c r="F3250" t="str">
        <f t="shared" si="151"/>
        <v>Australian Capital Territory</v>
      </c>
      <c r="G3250" t="s">
        <v>80</v>
      </c>
      <c r="H3250">
        <v>2617</v>
      </c>
      <c r="I3250" t="s">
        <v>11</v>
      </c>
      <c r="J3250" t="s">
        <v>58</v>
      </c>
      <c r="K3250" t="s">
        <v>155</v>
      </c>
      <c r="L3250" t="s">
        <v>20</v>
      </c>
      <c r="M3250" s="5">
        <v>601.51</v>
      </c>
    </row>
    <row r="3251" spans="1:13" x14ac:dyDescent="0.2">
      <c r="A3251" s="2">
        <v>45078</v>
      </c>
      <c r="B3251" s="3">
        <f t="shared" si="152"/>
        <v>2023</v>
      </c>
      <c r="C3251" t="str">
        <f t="shared" si="150"/>
        <v>2022-2023</v>
      </c>
      <c r="D3251" t="s">
        <v>147</v>
      </c>
      <c r="E3251" t="s">
        <v>106</v>
      </c>
      <c r="F3251" t="str">
        <f t="shared" si="151"/>
        <v>Victoria</v>
      </c>
      <c r="G3251" t="s">
        <v>45</v>
      </c>
      <c r="H3251">
        <v>3915</v>
      </c>
      <c r="I3251" t="s">
        <v>11</v>
      </c>
      <c r="J3251" t="s">
        <v>55</v>
      </c>
      <c r="K3251" t="s">
        <v>152</v>
      </c>
      <c r="L3251" t="s">
        <v>13</v>
      </c>
      <c r="M3251" s="5">
        <v>602.69999999999993</v>
      </c>
    </row>
    <row r="3252" spans="1:13" x14ac:dyDescent="0.2">
      <c r="A3252" s="2">
        <v>45296</v>
      </c>
      <c r="B3252" s="3">
        <f t="shared" si="152"/>
        <v>2024</v>
      </c>
      <c r="C3252" t="str">
        <f t="shared" si="150"/>
        <v>2023-2024</v>
      </c>
      <c r="D3252" t="s">
        <v>147</v>
      </c>
      <c r="E3252" t="s">
        <v>98</v>
      </c>
      <c r="F3252" t="str">
        <f t="shared" si="151"/>
        <v>Victoria</v>
      </c>
      <c r="G3252" t="s">
        <v>45</v>
      </c>
      <c r="H3252">
        <v>3429</v>
      </c>
      <c r="I3252" t="s">
        <v>11</v>
      </c>
      <c r="J3252" t="s">
        <v>60</v>
      </c>
      <c r="K3252" t="s">
        <v>154</v>
      </c>
      <c r="L3252" t="s">
        <v>14</v>
      </c>
      <c r="M3252" s="5">
        <v>603.43000000000006</v>
      </c>
    </row>
    <row r="3253" spans="1:13" x14ac:dyDescent="0.2">
      <c r="A3253" s="2">
        <v>45423</v>
      </c>
      <c r="B3253" s="3">
        <f t="shared" si="152"/>
        <v>2024</v>
      </c>
      <c r="C3253" t="str">
        <f t="shared" si="150"/>
        <v>2023-2024</v>
      </c>
      <c r="D3253" t="s">
        <v>147</v>
      </c>
      <c r="E3253" t="s">
        <v>128</v>
      </c>
      <c r="F3253" t="str">
        <f t="shared" si="151"/>
        <v>Western Australia</v>
      </c>
      <c r="G3253" t="s">
        <v>48</v>
      </c>
      <c r="H3253">
        <v>6027</v>
      </c>
      <c r="I3253" t="s">
        <v>11</v>
      </c>
      <c r="J3253" t="s">
        <v>49</v>
      </c>
      <c r="K3253" t="s">
        <v>149</v>
      </c>
      <c r="L3253" t="s">
        <v>15</v>
      </c>
      <c r="M3253" s="5">
        <v>604.06000000000006</v>
      </c>
    </row>
    <row r="3254" spans="1:13" x14ac:dyDescent="0.2">
      <c r="A3254" s="2">
        <v>45178</v>
      </c>
      <c r="B3254" s="3">
        <f t="shared" si="152"/>
        <v>2024</v>
      </c>
      <c r="C3254" t="str">
        <f t="shared" si="150"/>
        <v>2023-2024</v>
      </c>
      <c r="D3254" t="s">
        <v>148</v>
      </c>
      <c r="E3254" t="s">
        <v>100</v>
      </c>
      <c r="F3254" t="str">
        <f t="shared" si="151"/>
        <v>Western Australia</v>
      </c>
      <c r="G3254" t="s">
        <v>48</v>
      </c>
      <c r="H3254">
        <v>6021</v>
      </c>
      <c r="I3254" t="s">
        <v>11</v>
      </c>
      <c r="J3254" t="s">
        <v>49</v>
      </c>
      <c r="K3254" t="s">
        <v>149</v>
      </c>
      <c r="L3254" t="s">
        <v>15</v>
      </c>
      <c r="M3254" s="5">
        <v>604.12</v>
      </c>
    </row>
    <row r="3255" spans="1:13" x14ac:dyDescent="0.2">
      <c r="A3255" s="2">
        <v>45103</v>
      </c>
      <c r="B3255" s="3">
        <f t="shared" si="152"/>
        <v>2023</v>
      </c>
      <c r="C3255" t="str">
        <f t="shared" si="150"/>
        <v>2022-2023</v>
      </c>
      <c r="D3255" t="s">
        <v>147</v>
      </c>
      <c r="E3255" t="s">
        <v>40</v>
      </c>
      <c r="F3255" t="str">
        <f t="shared" si="151"/>
        <v>New South Wales</v>
      </c>
      <c r="G3255" t="s">
        <v>10</v>
      </c>
      <c r="H3255">
        <v>2116</v>
      </c>
      <c r="I3255" t="s">
        <v>11</v>
      </c>
      <c r="J3255" t="s">
        <v>27</v>
      </c>
      <c r="K3255" t="s">
        <v>156</v>
      </c>
      <c r="L3255" t="s">
        <v>17</v>
      </c>
      <c r="M3255" s="5">
        <v>604.28</v>
      </c>
    </row>
    <row r="3256" spans="1:13" x14ac:dyDescent="0.2">
      <c r="A3256" s="2">
        <v>45614</v>
      </c>
      <c r="B3256" s="3">
        <f t="shared" si="152"/>
        <v>2025</v>
      </c>
      <c r="C3256" t="str">
        <f t="shared" si="150"/>
        <v>2024-2025</v>
      </c>
      <c r="D3256" t="s">
        <v>147</v>
      </c>
      <c r="E3256" t="s">
        <v>39</v>
      </c>
      <c r="F3256" t="str">
        <f t="shared" si="151"/>
        <v>South Australia</v>
      </c>
      <c r="G3256" t="s">
        <v>32</v>
      </c>
      <c r="H3256">
        <v>5343</v>
      </c>
      <c r="I3256" t="s">
        <v>11</v>
      </c>
      <c r="J3256" t="s">
        <v>38</v>
      </c>
      <c r="K3256" t="s">
        <v>155</v>
      </c>
      <c r="L3256" t="s">
        <v>20</v>
      </c>
      <c r="M3256" s="5">
        <v>604.49000000000012</v>
      </c>
    </row>
    <row r="3257" spans="1:13" x14ac:dyDescent="0.2">
      <c r="A3257" s="2">
        <v>45486</v>
      </c>
      <c r="B3257" s="3">
        <f t="shared" si="152"/>
        <v>2025</v>
      </c>
      <c r="C3257" t="str">
        <f t="shared" si="150"/>
        <v>2024-2025</v>
      </c>
      <c r="D3257" t="s">
        <v>147</v>
      </c>
      <c r="E3257" t="s">
        <v>65</v>
      </c>
      <c r="F3257" t="str">
        <f t="shared" si="151"/>
        <v>New South Wales</v>
      </c>
      <c r="G3257" t="s">
        <v>10</v>
      </c>
      <c r="H3257">
        <v>2541</v>
      </c>
      <c r="I3257" t="s">
        <v>11</v>
      </c>
      <c r="J3257" t="s">
        <v>58</v>
      </c>
      <c r="K3257" t="s">
        <v>151</v>
      </c>
      <c r="L3257" t="s">
        <v>21</v>
      </c>
      <c r="M3257" s="5">
        <v>605.54000000000008</v>
      </c>
    </row>
    <row r="3258" spans="1:13" x14ac:dyDescent="0.2">
      <c r="A3258" s="2">
        <v>45272</v>
      </c>
      <c r="B3258" s="3">
        <f t="shared" si="152"/>
        <v>2024</v>
      </c>
      <c r="C3258" t="str">
        <f t="shared" si="150"/>
        <v>2023-2024</v>
      </c>
      <c r="D3258" t="s">
        <v>148</v>
      </c>
      <c r="E3258" t="s">
        <v>28</v>
      </c>
      <c r="F3258" t="str">
        <f t="shared" si="151"/>
        <v>Northern Territory</v>
      </c>
      <c r="G3258" t="s">
        <v>29</v>
      </c>
      <c r="H3258">
        <v>800</v>
      </c>
      <c r="I3258" t="s">
        <v>11</v>
      </c>
      <c r="J3258" t="s">
        <v>30</v>
      </c>
      <c r="K3258" t="s">
        <v>152</v>
      </c>
      <c r="L3258" t="s">
        <v>13</v>
      </c>
      <c r="M3258" s="5">
        <v>605.63000000000011</v>
      </c>
    </row>
    <row r="3259" spans="1:13" x14ac:dyDescent="0.2">
      <c r="A3259" s="2">
        <v>45602</v>
      </c>
      <c r="B3259" s="3">
        <f t="shared" si="152"/>
        <v>2025</v>
      </c>
      <c r="C3259" t="str">
        <f t="shared" si="150"/>
        <v>2024-2025</v>
      </c>
      <c r="D3259" t="s">
        <v>148</v>
      </c>
      <c r="E3259" t="s">
        <v>84</v>
      </c>
      <c r="F3259" t="str">
        <f t="shared" si="151"/>
        <v>Queensland</v>
      </c>
      <c r="G3259" t="s">
        <v>35</v>
      </c>
      <c r="H3259">
        <v>4740</v>
      </c>
      <c r="I3259" t="s">
        <v>11</v>
      </c>
      <c r="J3259" t="s">
        <v>51</v>
      </c>
      <c r="K3259" t="s">
        <v>151</v>
      </c>
      <c r="L3259" t="s">
        <v>21</v>
      </c>
      <c r="M3259" s="5">
        <v>605.91999999999996</v>
      </c>
    </row>
    <row r="3260" spans="1:13" x14ac:dyDescent="0.2">
      <c r="A3260" s="2">
        <v>45043</v>
      </c>
      <c r="B3260" s="3">
        <f t="shared" si="152"/>
        <v>2023</v>
      </c>
      <c r="C3260" t="str">
        <f t="shared" si="150"/>
        <v>2022-2023</v>
      </c>
      <c r="D3260" t="s">
        <v>147</v>
      </c>
      <c r="E3260" t="s">
        <v>40</v>
      </c>
      <c r="F3260" t="str">
        <f t="shared" si="151"/>
        <v>New South Wales</v>
      </c>
      <c r="G3260" t="s">
        <v>10</v>
      </c>
      <c r="H3260">
        <v>2116</v>
      </c>
      <c r="I3260" t="s">
        <v>11</v>
      </c>
      <c r="J3260" t="s">
        <v>27</v>
      </c>
      <c r="K3260" t="s">
        <v>154</v>
      </c>
      <c r="L3260" t="s">
        <v>14</v>
      </c>
      <c r="M3260" s="5">
        <v>606.07999999999993</v>
      </c>
    </row>
    <row r="3261" spans="1:13" x14ac:dyDescent="0.2">
      <c r="A3261" s="2">
        <v>45451</v>
      </c>
      <c r="B3261" s="3">
        <f t="shared" si="152"/>
        <v>2024</v>
      </c>
      <c r="C3261" t="str">
        <f t="shared" si="150"/>
        <v>2023-2024</v>
      </c>
      <c r="D3261" t="s">
        <v>147</v>
      </c>
      <c r="E3261" t="s">
        <v>41</v>
      </c>
      <c r="F3261" t="str">
        <f t="shared" si="151"/>
        <v>New South Wales</v>
      </c>
      <c r="G3261" t="s">
        <v>10</v>
      </c>
      <c r="H3261">
        <v>2830</v>
      </c>
      <c r="I3261" t="s">
        <v>11</v>
      </c>
      <c r="J3261" t="s">
        <v>25</v>
      </c>
      <c r="K3261" t="s">
        <v>154</v>
      </c>
      <c r="L3261" t="s">
        <v>14</v>
      </c>
      <c r="M3261" s="5">
        <v>606.91</v>
      </c>
    </row>
    <row r="3262" spans="1:13" x14ac:dyDescent="0.2">
      <c r="A3262" s="2">
        <v>45041</v>
      </c>
      <c r="B3262" s="3">
        <f t="shared" si="152"/>
        <v>2023</v>
      </c>
      <c r="C3262" t="str">
        <f t="shared" si="150"/>
        <v>2022-2023</v>
      </c>
      <c r="D3262" t="s">
        <v>147</v>
      </c>
      <c r="E3262" t="s">
        <v>112</v>
      </c>
      <c r="F3262" t="str">
        <f t="shared" si="151"/>
        <v>Victoria</v>
      </c>
      <c r="G3262" t="s">
        <v>45</v>
      </c>
      <c r="H3262">
        <v>3076</v>
      </c>
      <c r="I3262" t="s">
        <v>11</v>
      </c>
      <c r="J3262" t="s">
        <v>46</v>
      </c>
      <c r="K3262" t="s">
        <v>155</v>
      </c>
      <c r="L3262" t="s">
        <v>20</v>
      </c>
      <c r="M3262" s="5">
        <v>606.92999999999995</v>
      </c>
    </row>
    <row r="3263" spans="1:13" x14ac:dyDescent="0.2">
      <c r="A3263" s="2">
        <v>45258</v>
      </c>
      <c r="B3263" s="3">
        <f t="shared" si="152"/>
        <v>2024</v>
      </c>
      <c r="C3263" t="str">
        <f t="shared" si="150"/>
        <v>2023-2024</v>
      </c>
      <c r="D3263" t="s">
        <v>147</v>
      </c>
      <c r="E3263" t="s">
        <v>141</v>
      </c>
      <c r="F3263" t="str">
        <f t="shared" si="151"/>
        <v>Western Australia</v>
      </c>
      <c r="G3263" t="s">
        <v>48</v>
      </c>
      <c r="H3263">
        <v>6052</v>
      </c>
      <c r="I3263" t="s">
        <v>11</v>
      </c>
      <c r="J3263" t="s">
        <v>49</v>
      </c>
      <c r="K3263" t="s">
        <v>150</v>
      </c>
      <c r="L3263" t="s">
        <v>18</v>
      </c>
      <c r="M3263" s="5">
        <v>608.13</v>
      </c>
    </row>
    <row r="3264" spans="1:13" x14ac:dyDescent="0.2">
      <c r="A3264" s="2">
        <v>45264</v>
      </c>
      <c r="B3264" s="3">
        <f t="shared" si="152"/>
        <v>2024</v>
      </c>
      <c r="C3264" t="str">
        <f t="shared" si="150"/>
        <v>2023-2024</v>
      </c>
      <c r="D3264" t="s">
        <v>147</v>
      </c>
      <c r="E3264" t="s">
        <v>78</v>
      </c>
      <c r="F3264" t="str">
        <f t="shared" si="151"/>
        <v>New South Wales</v>
      </c>
      <c r="G3264" t="s">
        <v>10</v>
      </c>
      <c r="H3264">
        <v>2350</v>
      </c>
      <c r="I3264" t="s">
        <v>11</v>
      </c>
      <c r="J3264" t="s">
        <v>68</v>
      </c>
      <c r="K3264" t="s">
        <v>154</v>
      </c>
      <c r="L3264" t="s">
        <v>14</v>
      </c>
      <c r="M3264" s="5">
        <v>608.35</v>
      </c>
    </row>
    <row r="3265" spans="1:13" x14ac:dyDescent="0.2">
      <c r="A3265" s="2">
        <v>45628</v>
      </c>
      <c r="B3265" s="3">
        <f t="shared" si="152"/>
        <v>2025</v>
      </c>
      <c r="C3265" t="str">
        <f t="shared" si="150"/>
        <v>2024-2025</v>
      </c>
      <c r="D3265" t="s">
        <v>148</v>
      </c>
      <c r="E3265" t="s">
        <v>95</v>
      </c>
      <c r="F3265" t="str">
        <f t="shared" si="151"/>
        <v>Victoria</v>
      </c>
      <c r="G3265" t="s">
        <v>45</v>
      </c>
      <c r="H3265">
        <v>3931</v>
      </c>
      <c r="I3265" t="s">
        <v>11</v>
      </c>
      <c r="J3265" t="s">
        <v>55</v>
      </c>
      <c r="K3265" t="s">
        <v>150</v>
      </c>
      <c r="L3265" t="s">
        <v>18</v>
      </c>
      <c r="M3265" s="5">
        <v>609.24</v>
      </c>
    </row>
    <row r="3266" spans="1:13" x14ac:dyDescent="0.2">
      <c r="A3266" s="2">
        <v>45043</v>
      </c>
      <c r="B3266" s="3">
        <f t="shared" si="152"/>
        <v>2023</v>
      </c>
      <c r="C3266" t="str">
        <f t="shared" ref="C3266:C3329" si="153">IF(MONTH(A3266) &gt;= 7, YEAR(A3266) &amp; "-" &amp; YEAR(A3266) + 1, YEAR(A3266) - 1 &amp; "-" &amp; YEAR(A3266))</f>
        <v>2022-2023</v>
      </c>
      <c r="D3266" t="s">
        <v>147</v>
      </c>
      <c r="E3266" t="s">
        <v>74</v>
      </c>
      <c r="F3266" t="str">
        <f t="shared" ref="F3266:F3329" si="154">IF(G3266="WA","Western Australia",
IF(G3266="NSW","New South Wales",
IF(G3266="QLD","Queensland",
IF(G3266="VIC","Victoria",
IF(G3266="TAS","Tasmania",
IF(G3266="SA","South Australia",
IF(G3266="NT","Northern Territory",
IF(G3266="ACT","Australian Capital Territory",G3266))))))))</f>
        <v>South Australia</v>
      </c>
      <c r="G3266" t="s">
        <v>32</v>
      </c>
      <c r="H3266">
        <v>5043</v>
      </c>
      <c r="I3266" t="s">
        <v>11</v>
      </c>
      <c r="J3266" t="s">
        <v>33</v>
      </c>
      <c r="K3266" t="s">
        <v>149</v>
      </c>
      <c r="L3266" t="s">
        <v>15</v>
      </c>
      <c r="M3266" s="5">
        <v>609.69000000000005</v>
      </c>
    </row>
    <row r="3267" spans="1:13" x14ac:dyDescent="0.2">
      <c r="A3267" s="2">
        <v>45341</v>
      </c>
      <c r="B3267" s="3">
        <f t="shared" ref="B3267:B3330" si="155">IF(MONTH(A3267)&gt;=7,YEAR(A3267)+1,YEAR(A3267))</f>
        <v>2024</v>
      </c>
      <c r="C3267" t="str">
        <f t="shared" si="153"/>
        <v>2023-2024</v>
      </c>
      <c r="D3267" t="s">
        <v>147</v>
      </c>
      <c r="E3267" t="s">
        <v>122</v>
      </c>
      <c r="F3267" t="str">
        <f t="shared" si="154"/>
        <v>New South Wales</v>
      </c>
      <c r="G3267" t="s">
        <v>10</v>
      </c>
      <c r="H3267">
        <v>2650</v>
      </c>
      <c r="I3267" t="s">
        <v>11</v>
      </c>
      <c r="J3267" t="s">
        <v>25</v>
      </c>
      <c r="K3267" t="s">
        <v>154</v>
      </c>
      <c r="L3267" t="s">
        <v>14</v>
      </c>
      <c r="M3267" s="5">
        <v>610.64999999999986</v>
      </c>
    </row>
    <row r="3268" spans="1:13" x14ac:dyDescent="0.2">
      <c r="A3268" s="2">
        <v>45285</v>
      </c>
      <c r="B3268" s="3">
        <f t="shared" si="155"/>
        <v>2024</v>
      </c>
      <c r="C3268" t="str">
        <f t="shared" si="153"/>
        <v>2023-2024</v>
      </c>
      <c r="D3268" t="s">
        <v>147</v>
      </c>
      <c r="E3268" t="s">
        <v>79</v>
      </c>
      <c r="F3268" t="str">
        <f t="shared" si="154"/>
        <v>Australian Capital Territory</v>
      </c>
      <c r="G3268" t="s">
        <v>80</v>
      </c>
      <c r="H3268">
        <v>2617</v>
      </c>
      <c r="I3268" t="s">
        <v>11</v>
      </c>
      <c r="J3268" t="s">
        <v>58</v>
      </c>
      <c r="K3268" t="s">
        <v>154</v>
      </c>
      <c r="L3268" t="s">
        <v>14</v>
      </c>
      <c r="M3268" s="5">
        <v>611.34</v>
      </c>
    </row>
    <row r="3269" spans="1:13" x14ac:dyDescent="0.2">
      <c r="A3269" s="2">
        <v>45555</v>
      </c>
      <c r="B3269" s="3">
        <f t="shared" si="155"/>
        <v>2025</v>
      </c>
      <c r="C3269" t="str">
        <f t="shared" si="153"/>
        <v>2024-2025</v>
      </c>
      <c r="D3269" t="s">
        <v>148</v>
      </c>
      <c r="E3269" t="s">
        <v>82</v>
      </c>
      <c r="F3269" t="str">
        <f t="shared" si="154"/>
        <v>Queensland</v>
      </c>
      <c r="G3269" t="s">
        <v>35</v>
      </c>
      <c r="H3269">
        <v>4012</v>
      </c>
      <c r="I3269" t="s">
        <v>11</v>
      </c>
      <c r="J3269" t="s">
        <v>43</v>
      </c>
      <c r="K3269" t="s">
        <v>151</v>
      </c>
      <c r="L3269" t="s">
        <v>21</v>
      </c>
      <c r="M3269" s="5">
        <v>611.49999999999989</v>
      </c>
    </row>
    <row r="3270" spans="1:13" x14ac:dyDescent="0.2">
      <c r="A3270" s="2">
        <v>45476</v>
      </c>
      <c r="B3270" s="3">
        <f t="shared" si="155"/>
        <v>2025</v>
      </c>
      <c r="C3270" t="str">
        <f t="shared" si="153"/>
        <v>2024-2025</v>
      </c>
      <c r="D3270" t="s">
        <v>147</v>
      </c>
      <c r="E3270" t="s">
        <v>89</v>
      </c>
      <c r="F3270" t="str">
        <f t="shared" si="154"/>
        <v>Queensland</v>
      </c>
      <c r="G3270" t="s">
        <v>35</v>
      </c>
      <c r="H3270">
        <v>4655</v>
      </c>
      <c r="I3270" t="s">
        <v>11</v>
      </c>
      <c r="J3270" t="s">
        <v>51</v>
      </c>
      <c r="K3270" t="s">
        <v>150</v>
      </c>
      <c r="L3270" t="s">
        <v>18</v>
      </c>
      <c r="M3270" s="5">
        <v>611.59</v>
      </c>
    </row>
    <row r="3271" spans="1:13" x14ac:dyDescent="0.2">
      <c r="A3271" s="2">
        <v>45378</v>
      </c>
      <c r="B3271" s="3">
        <f t="shared" si="155"/>
        <v>2024</v>
      </c>
      <c r="C3271" t="str">
        <f t="shared" si="153"/>
        <v>2023-2024</v>
      </c>
      <c r="D3271" t="s">
        <v>147</v>
      </c>
      <c r="E3271" t="s">
        <v>42</v>
      </c>
      <c r="F3271" t="str">
        <f t="shared" si="154"/>
        <v>Queensland</v>
      </c>
      <c r="G3271" t="s">
        <v>35</v>
      </c>
      <c r="H3271">
        <v>4053</v>
      </c>
      <c r="I3271" t="s">
        <v>11</v>
      </c>
      <c r="J3271" t="s">
        <v>43</v>
      </c>
      <c r="K3271" t="s">
        <v>19</v>
      </c>
      <c r="L3271" t="s">
        <v>23</v>
      </c>
      <c r="M3271" s="5">
        <v>612.31999999999994</v>
      </c>
    </row>
    <row r="3272" spans="1:13" x14ac:dyDescent="0.2">
      <c r="A3272" s="2">
        <v>45311</v>
      </c>
      <c r="B3272" s="3">
        <f t="shared" si="155"/>
        <v>2024</v>
      </c>
      <c r="C3272" t="str">
        <f t="shared" si="153"/>
        <v>2023-2024</v>
      </c>
      <c r="D3272" t="s">
        <v>148</v>
      </c>
      <c r="E3272" t="s">
        <v>87</v>
      </c>
      <c r="F3272" t="str">
        <f t="shared" si="154"/>
        <v>New South Wales</v>
      </c>
      <c r="G3272" t="s">
        <v>10</v>
      </c>
      <c r="H3272">
        <v>2790</v>
      </c>
      <c r="I3272" t="s">
        <v>11</v>
      </c>
      <c r="J3272" t="s">
        <v>25</v>
      </c>
      <c r="K3272" t="s">
        <v>19</v>
      </c>
      <c r="L3272" t="s">
        <v>23</v>
      </c>
      <c r="M3272" s="5">
        <v>612.41999999999996</v>
      </c>
    </row>
    <row r="3273" spans="1:13" x14ac:dyDescent="0.2">
      <c r="A3273" s="2">
        <v>45167</v>
      </c>
      <c r="B3273" s="3">
        <f t="shared" si="155"/>
        <v>2024</v>
      </c>
      <c r="C3273" t="str">
        <f t="shared" si="153"/>
        <v>2023-2024</v>
      </c>
      <c r="D3273" t="s">
        <v>147</v>
      </c>
      <c r="E3273" t="s">
        <v>69</v>
      </c>
      <c r="F3273" t="str">
        <f t="shared" si="154"/>
        <v>Tasmania</v>
      </c>
      <c r="G3273" t="s">
        <v>70</v>
      </c>
      <c r="H3273">
        <v>7018</v>
      </c>
      <c r="I3273" t="s">
        <v>11</v>
      </c>
      <c r="J3273" t="s">
        <v>71</v>
      </c>
      <c r="K3273" t="s">
        <v>150</v>
      </c>
      <c r="L3273" t="s">
        <v>18</v>
      </c>
      <c r="M3273" s="5">
        <v>612.62</v>
      </c>
    </row>
    <row r="3274" spans="1:13" x14ac:dyDescent="0.2">
      <c r="A3274" s="2">
        <v>45600</v>
      </c>
      <c r="B3274" s="3">
        <f t="shared" si="155"/>
        <v>2025</v>
      </c>
      <c r="C3274" t="str">
        <f t="shared" si="153"/>
        <v>2024-2025</v>
      </c>
      <c r="D3274" t="s">
        <v>147</v>
      </c>
      <c r="E3274" t="s">
        <v>92</v>
      </c>
      <c r="F3274" t="str">
        <f t="shared" si="154"/>
        <v>Queensland</v>
      </c>
      <c r="G3274" t="s">
        <v>35</v>
      </c>
      <c r="H3274">
        <v>4068</v>
      </c>
      <c r="I3274" t="s">
        <v>11</v>
      </c>
      <c r="J3274" t="s">
        <v>43</v>
      </c>
      <c r="K3274" t="s">
        <v>19</v>
      </c>
      <c r="L3274" t="s">
        <v>23</v>
      </c>
      <c r="M3274" s="5">
        <v>615.93000000000006</v>
      </c>
    </row>
    <row r="3275" spans="1:13" x14ac:dyDescent="0.2">
      <c r="A3275" s="2">
        <v>45149</v>
      </c>
      <c r="B3275" s="3">
        <f t="shared" si="155"/>
        <v>2024</v>
      </c>
      <c r="C3275" t="str">
        <f t="shared" si="153"/>
        <v>2023-2024</v>
      </c>
      <c r="D3275" t="s">
        <v>148</v>
      </c>
      <c r="E3275" t="s">
        <v>88</v>
      </c>
      <c r="F3275" t="str">
        <f t="shared" si="154"/>
        <v>South Australia</v>
      </c>
      <c r="G3275" t="s">
        <v>32</v>
      </c>
      <c r="H3275">
        <v>5011</v>
      </c>
      <c r="I3275" t="s">
        <v>11</v>
      </c>
      <c r="J3275" t="s">
        <v>33</v>
      </c>
      <c r="K3275" t="s">
        <v>155</v>
      </c>
      <c r="L3275" t="s">
        <v>20</v>
      </c>
      <c r="M3275" s="5">
        <v>616.6400000000001</v>
      </c>
    </row>
    <row r="3276" spans="1:13" x14ac:dyDescent="0.2">
      <c r="A3276" s="2">
        <v>45191</v>
      </c>
      <c r="B3276" s="3">
        <f t="shared" si="155"/>
        <v>2024</v>
      </c>
      <c r="C3276" t="str">
        <f t="shared" si="153"/>
        <v>2023-2024</v>
      </c>
      <c r="D3276" t="s">
        <v>148</v>
      </c>
      <c r="E3276" t="s">
        <v>110</v>
      </c>
      <c r="F3276" t="str">
        <f t="shared" si="154"/>
        <v>Queensland</v>
      </c>
      <c r="G3276" t="s">
        <v>35</v>
      </c>
      <c r="H3276">
        <v>4680</v>
      </c>
      <c r="I3276" t="s">
        <v>11</v>
      </c>
      <c r="J3276" t="s">
        <v>51</v>
      </c>
      <c r="K3276" t="s">
        <v>151</v>
      </c>
      <c r="L3276" t="s">
        <v>21</v>
      </c>
      <c r="M3276" s="5">
        <v>616.92000000000007</v>
      </c>
    </row>
    <row r="3277" spans="1:13" x14ac:dyDescent="0.2">
      <c r="A3277" s="2">
        <v>45558</v>
      </c>
      <c r="B3277" s="3">
        <f t="shared" si="155"/>
        <v>2025</v>
      </c>
      <c r="C3277" t="str">
        <f t="shared" si="153"/>
        <v>2024-2025</v>
      </c>
      <c r="D3277" t="s">
        <v>147</v>
      </c>
      <c r="E3277" t="s">
        <v>62</v>
      </c>
      <c r="F3277" t="str">
        <f t="shared" si="154"/>
        <v>Victoria</v>
      </c>
      <c r="G3277" t="s">
        <v>45</v>
      </c>
      <c r="H3277">
        <v>3134</v>
      </c>
      <c r="I3277" t="s">
        <v>11</v>
      </c>
      <c r="J3277" t="s">
        <v>63</v>
      </c>
      <c r="K3277" t="s">
        <v>151</v>
      </c>
      <c r="L3277" t="s">
        <v>21</v>
      </c>
      <c r="M3277" s="5">
        <v>617.74</v>
      </c>
    </row>
    <row r="3278" spans="1:13" x14ac:dyDescent="0.2">
      <c r="A3278" s="2">
        <v>45625</v>
      </c>
      <c r="B3278" s="3">
        <f t="shared" si="155"/>
        <v>2025</v>
      </c>
      <c r="C3278" t="str">
        <f t="shared" si="153"/>
        <v>2024-2025</v>
      </c>
      <c r="D3278" t="s">
        <v>148</v>
      </c>
      <c r="E3278" t="s">
        <v>28</v>
      </c>
      <c r="F3278" t="str">
        <f t="shared" si="154"/>
        <v>Northern Territory</v>
      </c>
      <c r="G3278" t="s">
        <v>29</v>
      </c>
      <c r="H3278">
        <v>800</v>
      </c>
      <c r="I3278" t="s">
        <v>11</v>
      </c>
      <c r="J3278" t="s">
        <v>30</v>
      </c>
      <c r="K3278" t="s">
        <v>156</v>
      </c>
      <c r="L3278" t="s">
        <v>17</v>
      </c>
      <c r="M3278" s="5">
        <v>617.93000000000006</v>
      </c>
    </row>
    <row r="3279" spans="1:13" x14ac:dyDescent="0.2">
      <c r="A3279" s="2">
        <v>45482</v>
      </c>
      <c r="B3279" s="3">
        <f t="shared" si="155"/>
        <v>2025</v>
      </c>
      <c r="C3279" t="str">
        <f t="shared" si="153"/>
        <v>2024-2025</v>
      </c>
      <c r="D3279" t="s">
        <v>148</v>
      </c>
      <c r="E3279" t="s">
        <v>34</v>
      </c>
      <c r="F3279" t="str">
        <f t="shared" si="154"/>
        <v>Queensland</v>
      </c>
      <c r="G3279" t="s">
        <v>35</v>
      </c>
      <c r="H3279">
        <v>4802</v>
      </c>
      <c r="I3279" t="s">
        <v>11</v>
      </c>
      <c r="J3279" t="s">
        <v>36</v>
      </c>
      <c r="K3279" t="s">
        <v>150</v>
      </c>
      <c r="L3279" t="s">
        <v>18</v>
      </c>
      <c r="M3279" s="5">
        <v>618.4</v>
      </c>
    </row>
    <row r="3280" spans="1:13" x14ac:dyDescent="0.2">
      <c r="A3280" s="2">
        <v>45645</v>
      </c>
      <c r="B3280" s="3">
        <f t="shared" si="155"/>
        <v>2025</v>
      </c>
      <c r="C3280" t="str">
        <f t="shared" si="153"/>
        <v>2024-2025</v>
      </c>
      <c r="D3280" t="s">
        <v>147</v>
      </c>
      <c r="E3280" t="s">
        <v>86</v>
      </c>
      <c r="F3280" t="str">
        <f t="shared" si="154"/>
        <v>New South Wales</v>
      </c>
      <c r="G3280" t="s">
        <v>10</v>
      </c>
      <c r="H3280">
        <v>2064</v>
      </c>
      <c r="I3280" t="s">
        <v>11</v>
      </c>
      <c r="J3280" t="s">
        <v>12</v>
      </c>
      <c r="K3280" t="s">
        <v>150</v>
      </c>
      <c r="L3280" t="s">
        <v>18</v>
      </c>
      <c r="M3280" s="5">
        <v>621.74</v>
      </c>
    </row>
    <row r="3281" spans="1:13" x14ac:dyDescent="0.2">
      <c r="A3281" s="2">
        <v>45315</v>
      </c>
      <c r="B3281" s="3">
        <f t="shared" si="155"/>
        <v>2024</v>
      </c>
      <c r="C3281" t="str">
        <f t="shared" si="153"/>
        <v>2023-2024</v>
      </c>
      <c r="D3281" t="s">
        <v>147</v>
      </c>
      <c r="E3281" t="s">
        <v>126</v>
      </c>
      <c r="F3281" t="str">
        <f t="shared" si="154"/>
        <v>Queensland</v>
      </c>
      <c r="G3281" t="s">
        <v>35</v>
      </c>
      <c r="H3281">
        <v>4551</v>
      </c>
      <c r="I3281" t="s">
        <v>11</v>
      </c>
      <c r="J3281" t="s">
        <v>120</v>
      </c>
      <c r="K3281" t="s">
        <v>149</v>
      </c>
      <c r="L3281" t="s">
        <v>15</v>
      </c>
      <c r="M3281" s="5">
        <v>623.13</v>
      </c>
    </row>
    <row r="3282" spans="1:13" x14ac:dyDescent="0.2">
      <c r="A3282" s="2">
        <v>45231</v>
      </c>
      <c r="B3282" s="3">
        <f t="shared" si="155"/>
        <v>2024</v>
      </c>
      <c r="C3282" t="str">
        <f t="shared" si="153"/>
        <v>2023-2024</v>
      </c>
      <c r="D3282" t="s">
        <v>147</v>
      </c>
      <c r="E3282" t="s">
        <v>96</v>
      </c>
      <c r="F3282" t="str">
        <f t="shared" si="154"/>
        <v>Western Australia</v>
      </c>
      <c r="G3282" t="s">
        <v>48</v>
      </c>
      <c r="H3282">
        <v>6330</v>
      </c>
      <c r="I3282" t="s">
        <v>11</v>
      </c>
      <c r="J3282" t="s">
        <v>94</v>
      </c>
      <c r="K3282" t="s">
        <v>155</v>
      </c>
      <c r="L3282" t="s">
        <v>20</v>
      </c>
      <c r="M3282" s="5">
        <v>623.51</v>
      </c>
    </row>
    <row r="3283" spans="1:13" x14ac:dyDescent="0.2">
      <c r="A3283" s="2">
        <v>45502</v>
      </c>
      <c r="B3283" s="3">
        <f t="shared" si="155"/>
        <v>2025</v>
      </c>
      <c r="C3283" t="str">
        <f t="shared" si="153"/>
        <v>2024-2025</v>
      </c>
      <c r="D3283" t="s">
        <v>147</v>
      </c>
      <c r="E3283" t="s">
        <v>47</v>
      </c>
      <c r="F3283" t="str">
        <f t="shared" si="154"/>
        <v>Western Australia</v>
      </c>
      <c r="G3283" t="s">
        <v>48</v>
      </c>
      <c r="H3283">
        <v>6030</v>
      </c>
      <c r="I3283" t="s">
        <v>11</v>
      </c>
      <c r="J3283" t="s">
        <v>49</v>
      </c>
      <c r="K3283" t="s">
        <v>154</v>
      </c>
      <c r="L3283" t="s">
        <v>14</v>
      </c>
      <c r="M3283" s="5">
        <v>623.54999999999995</v>
      </c>
    </row>
    <row r="3284" spans="1:13" x14ac:dyDescent="0.2">
      <c r="A3284" s="2">
        <v>45094</v>
      </c>
      <c r="B3284" s="3">
        <f t="shared" si="155"/>
        <v>2023</v>
      </c>
      <c r="C3284" t="str">
        <f t="shared" si="153"/>
        <v>2022-2023</v>
      </c>
      <c r="D3284" t="s">
        <v>147</v>
      </c>
      <c r="E3284" t="s">
        <v>47</v>
      </c>
      <c r="F3284" t="str">
        <f t="shared" si="154"/>
        <v>Western Australia</v>
      </c>
      <c r="G3284" t="s">
        <v>48</v>
      </c>
      <c r="H3284">
        <v>6030</v>
      </c>
      <c r="I3284" t="s">
        <v>11</v>
      </c>
      <c r="J3284" t="s">
        <v>49</v>
      </c>
      <c r="K3284" t="s">
        <v>153</v>
      </c>
      <c r="L3284" t="s">
        <v>16</v>
      </c>
      <c r="M3284" s="5">
        <v>624.29</v>
      </c>
    </row>
    <row r="3285" spans="1:13" x14ac:dyDescent="0.2">
      <c r="A3285" s="2">
        <v>45296</v>
      </c>
      <c r="B3285" s="3">
        <f t="shared" si="155"/>
        <v>2024</v>
      </c>
      <c r="C3285" t="str">
        <f t="shared" si="153"/>
        <v>2023-2024</v>
      </c>
      <c r="D3285" t="s">
        <v>147</v>
      </c>
      <c r="E3285" t="s">
        <v>138</v>
      </c>
      <c r="F3285" t="str">
        <f t="shared" si="154"/>
        <v>Queensland</v>
      </c>
      <c r="G3285" t="s">
        <v>35</v>
      </c>
      <c r="H3285">
        <v>4558</v>
      </c>
      <c r="I3285" t="s">
        <v>11</v>
      </c>
      <c r="J3285" t="s">
        <v>120</v>
      </c>
      <c r="K3285" t="s">
        <v>155</v>
      </c>
      <c r="L3285" t="s">
        <v>20</v>
      </c>
      <c r="M3285" s="5">
        <v>624.81000000000006</v>
      </c>
    </row>
    <row r="3286" spans="1:13" x14ac:dyDescent="0.2">
      <c r="A3286" s="2">
        <v>45272</v>
      </c>
      <c r="B3286" s="3">
        <f t="shared" si="155"/>
        <v>2024</v>
      </c>
      <c r="C3286" t="str">
        <f t="shared" si="153"/>
        <v>2023-2024</v>
      </c>
      <c r="D3286" t="s">
        <v>147</v>
      </c>
      <c r="E3286" t="s">
        <v>69</v>
      </c>
      <c r="F3286" t="str">
        <f t="shared" si="154"/>
        <v>Tasmania</v>
      </c>
      <c r="G3286" t="s">
        <v>70</v>
      </c>
      <c r="H3286">
        <v>7018</v>
      </c>
      <c r="I3286" t="s">
        <v>11</v>
      </c>
      <c r="J3286" t="s">
        <v>71</v>
      </c>
      <c r="K3286" t="s">
        <v>149</v>
      </c>
      <c r="L3286" t="s">
        <v>15</v>
      </c>
      <c r="M3286" s="5">
        <v>625.03</v>
      </c>
    </row>
    <row r="3287" spans="1:13" x14ac:dyDescent="0.2">
      <c r="A3287" s="2">
        <v>45114</v>
      </c>
      <c r="B3287" s="3">
        <f t="shared" si="155"/>
        <v>2024</v>
      </c>
      <c r="C3287" t="str">
        <f t="shared" si="153"/>
        <v>2023-2024</v>
      </c>
      <c r="D3287" t="s">
        <v>147</v>
      </c>
      <c r="E3287" t="s">
        <v>85</v>
      </c>
      <c r="F3287" t="str">
        <f t="shared" si="154"/>
        <v>Queensland</v>
      </c>
      <c r="G3287" t="s">
        <v>35</v>
      </c>
      <c r="H3287">
        <v>4883</v>
      </c>
      <c r="I3287" t="s">
        <v>11</v>
      </c>
      <c r="J3287" t="s">
        <v>36</v>
      </c>
      <c r="K3287" t="s">
        <v>153</v>
      </c>
      <c r="L3287" t="s">
        <v>16</v>
      </c>
      <c r="M3287" s="5">
        <v>625.29</v>
      </c>
    </row>
    <row r="3288" spans="1:13" x14ac:dyDescent="0.2">
      <c r="A3288" s="2">
        <v>45009</v>
      </c>
      <c r="B3288" s="3">
        <f t="shared" si="155"/>
        <v>2023</v>
      </c>
      <c r="C3288" t="str">
        <f t="shared" si="153"/>
        <v>2022-2023</v>
      </c>
      <c r="D3288" t="s">
        <v>147</v>
      </c>
      <c r="E3288" t="s">
        <v>107</v>
      </c>
      <c r="F3288" t="str">
        <f t="shared" si="154"/>
        <v>Queensland</v>
      </c>
      <c r="G3288" t="s">
        <v>35</v>
      </c>
      <c r="H3288">
        <v>4220</v>
      </c>
      <c r="I3288" t="s">
        <v>11</v>
      </c>
      <c r="J3288" t="s">
        <v>104</v>
      </c>
      <c r="K3288" t="s">
        <v>152</v>
      </c>
      <c r="L3288" t="s">
        <v>13</v>
      </c>
      <c r="M3288" s="5">
        <v>625.7700000000001</v>
      </c>
    </row>
    <row r="3289" spans="1:13" x14ac:dyDescent="0.2">
      <c r="A3289" s="2">
        <v>45086</v>
      </c>
      <c r="B3289" s="3">
        <f t="shared" si="155"/>
        <v>2023</v>
      </c>
      <c r="C3289" t="str">
        <f t="shared" si="153"/>
        <v>2022-2023</v>
      </c>
      <c r="D3289" t="s">
        <v>148</v>
      </c>
      <c r="E3289" t="s">
        <v>88</v>
      </c>
      <c r="F3289" t="str">
        <f t="shared" si="154"/>
        <v>South Australia</v>
      </c>
      <c r="G3289" t="s">
        <v>32</v>
      </c>
      <c r="H3289">
        <v>5011</v>
      </c>
      <c r="I3289" t="s">
        <v>11</v>
      </c>
      <c r="J3289" t="s">
        <v>33</v>
      </c>
      <c r="K3289" t="s">
        <v>149</v>
      </c>
      <c r="L3289" t="s">
        <v>15</v>
      </c>
      <c r="M3289" s="5">
        <v>626.12</v>
      </c>
    </row>
    <row r="3290" spans="1:13" x14ac:dyDescent="0.2">
      <c r="A3290" s="2">
        <v>45104</v>
      </c>
      <c r="B3290" s="3">
        <f t="shared" si="155"/>
        <v>2023</v>
      </c>
      <c r="C3290" t="str">
        <f t="shared" si="153"/>
        <v>2022-2023</v>
      </c>
      <c r="D3290" t="s">
        <v>147</v>
      </c>
      <c r="E3290" t="s">
        <v>103</v>
      </c>
      <c r="F3290" t="str">
        <f t="shared" si="154"/>
        <v>Queensland</v>
      </c>
      <c r="G3290" t="s">
        <v>35</v>
      </c>
      <c r="H3290">
        <v>4509</v>
      </c>
      <c r="I3290" t="s">
        <v>11</v>
      </c>
      <c r="J3290" t="s">
        <v>104</v>
      </c>
      <c r="K3290" t="s">
        <v>19</v>
      </c>
      <c r="L3290" t="s">
        <v>23</v>
      </c>
      <c r="M3290" s="5">
        <v>627.13000000000011</v>
      </c>
    </row>
    <row r="3291" spans="1:13" x14ac:dyDescent="0.2">
      <c r="A3291" s="2">
        <v>45005</v>
      </c>
      <c r="B3291" s="3">
        <f t="shared" si="155"/>
        <v>2023</v>
      </c>
      <c r="C3291" t="str">
        <f t="shared" si="153"/>
        <v>2022-2023</v>
      </c>
      <c r="D3291" t="s">
        <v>147</v>
      </c>
      <c r="E3291" t="s">
        <v>119</v>
      </c>
      <c r="F3291" t="str">
        <f t="shared" si="154"/>
        <v>Queensland</v>
      </c>
      <c r="G3291" t="s">
        <v>35</v>
      </c>
      <c r="H3291">
        <v>4570</v>
      </c>
      <c r="I3291" t="s">
        <v>11</v>
      </c>
      <c r="J3291" t="s">
        <v>120</v>
      </c>
      <c r="K3291" t="s">
        <v>151</v>
      </c>
      <c r="L3291" t="s">
        <v>21</v>
      </c>
      <c r="M3291" s="5">
        <v>627.5100000000001</v>
      </c>
    </row>
    <row r="3292" spans="1:13" x14ac:dyDescent="0.2">
      <c r="A3292" s="2">
        <v>45165</v>
      </c>
      <c r="B3292" s="3">
        <f t="shared" si="155"/>
        <v>2024</v>
      </c>
      <c r="C3292" t="str">
        <f t="shared" si="153"/>
        <v>2023-2024</v>
      </c>
      <c r="D3292" t="s">
        <v>147</v>
      </c>
      <c r="E3292" t="s">
        <v>102</v>
      </c>
      <c r="F3292" t="str">
        <f t="shared" si="154"/>
        <v>Queensland</v>
      </c>
      <c r="G3292" t="s">
        <v>35</v>
      </c>
      <c r="H3292">
        <v>4870</v>
      </c>
      <c r="I3292" t="s">
        <v>11</v>
      </c>
      <c r="J3292" t="s">
        <v>36</v>
      </c>
      <c r="K3292" t="s">
        <v>153</v>
      </c>
      <c r="L3292" t="s">
        <v>16</v>
      </c>
      <c r="M3292" s="5">
        <v>627.57999999999993</v>
      </c>
    </row>
    <row r="3293" spans="1:13" x14ac:dyDescent="0.2">
      <c r="A3293" s="2">
        <v>45024</v>
      </c>
      <c r="B3293" s="3">
        <f t="shared" si="155"/>
        <v>2023</v>
      </c>
      <c r="C3293" t="str">
        <f t="shared" si="153"/>
        <v>2022-2023</v>
      </c>
      <c r="D3293" t="s">
        <v>147</v>
      </c>
      <c r="E3293" t="s">
        <v>108</v>
      </c>
      <c r="F3293" t="str">
        <f t="shared" si="154"/>
        <v>Victoria</v>
      </c>
      <c r="G3293" t="s">
        <v>45</v>
      </c>
      <c r="H3293">
        <v>3018</v>
      </c>
      <c r="I3293" t="s">
        <v>11</v>
      </c>
      <c r="J3293" t="s">
        <v>46</v>
      </c>
      <c r="K3293" t="s">
        <v>155</v>
      </c>
      <c r="L3293" t="s">
        <v>20</v>
      </c>
      <c r="M3293" s="5">
        <v>628.27</v>
      </c>
    </row>
    <row r="3294" spans="1:13" x14ac:dyDescent="0.2">
      <c r="A3294" s="2">
        <v>45288</v>
      </c>
      <c r="B3294" s="3">
        <f t="shared" si="155"/>
        <v>2024</v>
      </c>
      <c r="C3294" t="str">
        <f t="shared" si="153"/>
        <v>2023-2024</v>
      </c>
      <c r="D3294" t="s">
        <v>147</v>
      </c>
      <c r="E3294" t="s">
        <v>53</v>
      </c>
      <c r="F3294" t="str">
        <f t="shared" si="154"/>
        <v>South Australia</v>
      </c>
      <c r="G3294" t="s">
        <v>32</v>
      </c>
      <c r="H3294">
        <v>5082</v>
      </c>
      <c r="I3294" t="s">
        <v>11</v>
      </c>
      <c r="J3294" t="s">
        <v>33</v>
      </c>
      <c r="K3294" t="s">
        <v>155</v>
      </c>
      <c r="L3294" t="s">
        <v>20</v>
      </c>
      <c r="M3294" s="5">
        <v>628.34</v>
      </c>
    </row>
    <row r="3295" spans="1:13" x14ac:dyDescent="0.2">
      <c r="A3295" s="2">
        <v>45078</v>
      </c>
      <c r="B3295" s="3">
        <f t="shared" si="155"/>
        <v>2023</v>
      </c>
      <c r="C3295" t="str">
        <f t="shared" si="153"/>
        <v>2022-2023</v>
      </c>
      <c r="D3295" t="s">
        <v>147</v>
      </c>
      <c r="E3295" t="s">
        <v>107</v>
      </c>
      <c r="F3295" t="str">
        <f t="shared" si="154"/>
        <v>Queensland</v>
      </c>
      <c r="G3295" t="s">
        <v>35</v>
      </c>
      <c r="H3295">
        <v>4220</v>
      </c>
      <c r="I3295" t="s">
        <v>11</v>
      </c>
      <c r="J3295" t="s">
        <v>104</v>
      </c>
      <c r="K3295" t="s">
        <v>151</v>
      </c>
      <c r="L3295" t="s">
        <v>21</v>
      </c>
      <c r="M3295" s="5">
        <v>630.22</v>
      </c>
    </row>
    <row r="3296" spans="1:13" x14ac:dyDescent="0.2">
      <c r="A3296" s="2">
        <v>45103</v>
      </c>
      <c r="B3296" s="3">
        <f t="shared" si="155"/>
        <v>2023</v>
      </c>
      <c r="C3296" t="str">
        <f t="shared" si="153"/>
        <v>2022-2023</v>
      </c>
      <c r="D3296" t="s">
        <v>147</v>
      </c>
      <c r="E3296" t="s">
        <v>86</v>
      </c>
      <c r="F3296" t="str">
        <f t="shared" si="154"/>
        <v>New South Wales</v>
      </c>
      <c r="G3296" t="s">
        <v>10</v>
      </c>
      <c r="H3296">
        <v>2064</v>
      </c>
      <c r="I3296" t="s">
        <v>11</v>
      </c>
      <c r="J3296" t="s">
        <v>12</v>
      </c>
      <c r="K3296" t="s">
        <v>149</v>
      </c>
      <c r="L3296" t="s">
        <v>15</v>
      </c>
      <c r="M3296" s="5">
        <v>631.07000000000005</v>
      </c>
    </row>
    <row r="3297" spans="1:13" x14ac:dyDescent="0.2">
      <c r="A3297" s="2">
        <v>45051</v>
      </c>
      <c r="B3297" s="3">
        <f t="shared" si="155"/>
        <v>2023</v>
      </c>
      <c r="C3297" t="str">
        <f t="shared" si="153"/>
        <v>2022-2023</v>
      </c>
      <c r="D3297" t="s">
        <v>147</v>
      </c>
      <c r="E3297" t="s">
        <v>143</v>
      </c>
      <c r="F3297" t="str">
        <f t="shared" si="154"/>
        <v>New South Wales</v>
      </c>
      <c r="G3297" t="s">
        <v>10</v>
      </c>
      <c r="H3297">
        <v>2154</v>
      </c>
      <c r="I3297" t="s">
        <v>11</v>
      </c>
      <c r="J3297" t="s">
        <v>27</v>
      </c>
      <c r="K3297" t="s">
        <v>19</v>
      </c>
      <c r="L3297" t="s">
        <v>23</v>
      </c>
      <c r="M3297" s="5">
        <v>631.58000000000004</v>
      </c>
    </row>
    <row r="3298" spans="1:13" x14ac:dyDescent="0.2">
      <c r="A3298" s="2">
        <v>45090</v>
      </c>
      <c r="B3298" s="3">
        <f t="shared" si="155"/>
        <v>2023</v>
      </c>
      <c r="C3298" t="str">
        <f t="shared" si="153"/>
        <v>2022-2023</v>
      </c>
      <c r="D3298" t="s">
        <v>148</v>
      </c>
      <c r="E3298" t="s">
        <v>82</v>
      </c>
      <c r="F3298" t="str">
        <f t="shared" si="154"/>
        <v>Queensland</v>
      </c>
      <c r="G3298" t="s">
        <v>35</v>
      </c>
      <c r="H3298">
        <v>4012</v>
      </c>
      <c r="I3298" t="s">
        <v>11</v>
      </c>
      <c r="J3298" t="s">
        <v>43</v>
      </c>
      <c r="K3298" t="s">
        <v>153</v>
      </c>
      <c r="L3298" t="s">
        <v>16</v>
      </c>
      <c r="M3298" s="5">
        <v>632.49</v>
      </c>
    </row>
    <row r="3299" spans="1:13" x14ac:dyDescent="0.2">
      <c r="A3299" s="2">
        <v>45296</v>
      </c>
      <c r="B3299" s="3">
        <f t="shared" si="155"/>
        <v>2024</v>
      </c>
      <c r="C3299" t="str">
        <f t="shared" si="153"/>
        <v>2023-2024</v>
      </c>
      <c r="D3299" t="s">
        <v>148</v>
      </c>
      <c r="E3299" t="s">
        <v>28</v>
      </c>
      <c r="F3299" t="str">
        <f t="shared" si="154"/>
        <v>Northern Territory</v>
      </c>
      <c r="G3299" t="s">
        <v>29</v>
      </c>
      <c r="H3299">
        <v>800</v>
      </c>
      <c r="I3299" t="s">
        <v>11</v>
      </c>
      <c r="J3299" t="s">
        <v>30</v>
      </c>
      <c r="K3299" t="s">
        <v>154</v>
      </c>
      <c r="L3299" t="s">
        <v>14</v>
      </c>
      <c r="M3299" s="5">
        <v>632.67000000000007</v>
      </c>
    </row>
    <row r="3300" spans="1:13" x14ac:dyDescent="0.2">
      <c r="A3300" s="2">
        <v>44993</v>
      </c>
      <c r="B3300" s="3">
        <f t="shared" si="155"/>
        <v>2023</v>
      </c>
      <c r="C3300" t="str">
        <f t="shared" si="153"/>
        <v>2022-2023</v>
      </c>
      <c r="D3300" t="s">
        <v>147</v>
      </c>
      <c r="E3300" t="s">
        <v>144</v>
      </c>
      <c r="F3300" t="str">
        <f t="shared" si="154"/>
        <v>Queensland</v>
      </c>
      <c r="G3300" t="s">
        <v>35</v>
      </c>
      <c r="H3300">
        <v>4566</v>
      </c>
      <c r="I3300" t="s">
        <v>11</v>
      </c>
      <c r="J3300" t="s">
        <v>120</v>
      </c>
      <c r="K3300" t="s">
        <v>153</v>
      </c>
      <c r="L3300" t="s">
        <v>16</v>
      </c>
      <c r="M3300" s="5">
        <v>632.79</v>
      </c>
    </row>
    <row r="3301" spans="1:13" x14ac:dyDescent="0.2">
      <c r="A3301" s="2">
        <v>45228</v>
      </c>
      <c r="B3301" s="3">
        <f t="shared" si="155"/>
        <v>2024</v>
      </c>
      <c r="C3301" t="str">
        <f t="shared" si="153"/>
        <v>2023-2024</v>
      </c>
      <c r="D3301" t="s">
        <v>148</v>
      </c>
      <c r="E3301" t="s">
        <v>28</v>
      </c>
      <c r="F3301" t="str">
        <f t="shared" si="154"/>
        <v>Northern Territory</v>
      </c>
      <c r="G3301" t="s">
        <v>29</v>
      </c>
      <c r="H3301">
        <v>800</v>
      </c>
      <c r="I3301" t="s">
        <v>11</v>
      </c>
      <c r="J3301" t="s">
        <v>30</v>
      </c>
      <c r="K3301" t="s">
        <v>155</v>
      </c>
      <c r="L3301" t="s">
        <v>20</v>
      </c>
      <c r="M3301" s="5">
        <v>633.75</v>
      </c>
    </row>
    <row r="3302" spans="1:13" x14ac:dyDescent="0.2">
      <c r="A3302" s="2">
        <v>45350</v>
      </c>
      <c r="B3302" s="3">
        <f t="shared" si="155"/>
        <v>2024</v>
      </c>
      <c r="C3302" t="str">
        <f t="shared" si="153"/>
        <v>2023-2024</v>
      </c>
      <c r="D3302" t="s">
        <v>147</v>
      </c>
      <c r="E3302" t="s">
        <v>66</v>
      </c>
      <c r="F3302" t="str">
        <f t="shared" si="154"/>
        <v>South Australia</v>
      </c>
      <c r="G3302" t="s">
        <v>32</v>
      </c>
      <c r="H3302">
        <v>5169</v>
      </c>
      <c r="I3302" t="s">
        <v>11</v>
      </c>
      <c r="J3302" t="s">
        <v>33</v>
      </c>
      <c r="K3302" t="s">
        <v>149</v>
      </c>
      <c r="L3302" t="s">
        <v>15</v>
      </c>
      <c r="M3302" s="5">
        <v>634</v>
      </c>
    </row>
    <row r="3303" spans="1:13" x14ac:dyDescent="0.2">
      <c r="A3303" s="2">
        <v>44927</v>
      </c>
      <c r="B3303" s="3">
        <f t="shared" si="155"/>
        <v>2023</v>
      </c>
      <c r="C3303" t="str">
        <f t="shared" si="153"/>
        <v>2022-2023</v>
      </c>
      <c r="D3303" t="s">
        <v>147</v>
      </c>
      <c r="E3303" t="s">
        <v>116</v>
      </c>
      <c r="F3303" t="str">
        <f t="shared" si="154"/>
        <v>Western Australia</v>
      </c>
      <c r="G3303" t="s">
        <v>48</v>
      </c>
      <c r="H3303">
        <v>6725</v>
      </c>
      <c r="I3303" t="s">
        <v>11</v>
      </c>
      <c r="J3303" t="s">
        <v>77</v>
      </c>
      <c r="K3303" t="s">
        <v>155</v>
      </c>
      <c r="L3303" t="s">
        <v>20</v>
      </c>
      <c r="M3303" s="5">
        <v>635.04</v>
      </c>
    </row>
    <row r="3304" spans="1:13" x14ac:dyDescent="0.2">
      <c r="A3304" s="2">
        <v>45218</v>
      </c>
      <c r="B3304" s="3">
        <f t="shared" si="155"/>
        <v>2024</v>
      </c>
      <c r="C3304" t="str">
        <f t="shared" si="153"/>
        <v>2023-2024</v>
      </c>
      <c r="D3304" t="s">
        <v>147</v>
      </c>
      <c r="E3304" t="s">
        <v>109</v>
      </c>
      <c r="F3304" t="str">
        <f t="shared" si="154"/>
        <v>New South Wales</v>
      </c>
      <c r="G3304" t="s">
        <v>10</v>
      </c>
      <c r="H3304">
        <v>2480</v>
      </c>
      <c r="I3304" t="s">
        <v>11</v>
      </c>
      <c r="J3304" t="s">
        <v>68</v>
      </c>
      <c r="K3304" t="s">
        <v>154</v>
      </c>
      <c r="L3304" t="s">
        <v>14</v>
      </c>
      <c r="M3304" s="5">
        <v>635.62</v>
      </c>
    </row>
    <row r="3305" spans="1:13" x14ac:dyDescent="0.2">
      <c r="A3305" s="2">
        <v>45214</v>
      </c>
      <c r="B3305" s="3">
        <f t="shared" si="155"/>
        <v>2024</v>
      </c>
      <c r="C3305" t="str">
        <f t="shared" si="153"/>
        <v>2023-2024</v>
      </c>
      <c r="D3305" t="s">
        <v>147</v>
      </c>
      <c r="E3305" t="s">
        <v>137</v>
      </c>
      <c r="F3305" t="str">
        <f t="shared" si="154"/>
        <v>New South Wales</v>
      </c>
      <c r="G3305" t="s">
        <v>10</v>
      </c>
      <c r="H3305">
        <v>2031</v>
      </c>
      <c r="I3305" t="s">
        <v>11</v>
      </c>
      <c r="J3305" t="s">
        <v>12</v>
      </c>
      <c r="K3305" t="s">
        <v>150</v>
      </c>
      <c r="L3305" t="s">
        <v>18</v>
      </c>
      <c r="M3305" s="5">
        <v>636.04</v>
      </c>
    </row>
    <row r="3306" spans="1:13" x14ac:dyDescent="0.2">
      <c r="A3306" s="2">
        <v>45547</v>
      </c>
      <c r="B3306" s="3">
        <f t="shared" si="155"/>
        <v>2025</v>
      </c>
      <c r="C3306" t="str">
        <f t="shared" si="153"/>
        <v>2024-2025</v>
      </c>
      <c r="D3306" t="s">
        <v>148</v>
      </c>
      <c r="E3306" t="s">
        <v>87</v>
      </c>
      <c r="F3306" t="str">
        <f t="shared" si="154"/>
        <v>New South Wales</v>
      </c>
      <c r="G3306" t="s">
        <v>10</v>
      </c>
      <c r="H3306">
        <v>2790</v>
      </c>
      <c r="I3306" t="s">
        <v>11</v>
      </c>
      <c r="J3306" t="s">
        <v>25</v>
      </c>
      <c r="K3306" t="s">
        <v>152</v>
      </c>
      <c r="L3306" t="s">
        <v>13</v>
      </c>
      <c r="M3306" s="5">
        <v>636.20000000000005</v>
      </c>
    </row>
    <row r="3307" spans="1:13" x14ac:dyDescent="0.2">
      <c r="A3307" s="2">
        <v>45043</v>
      </c>
      <c r="B3307" s="3">
        <f t="shared" si="155"/>
        <v>2023</v>
      </c>
      <c r="C3307" t="str">
        <f t="shared" si="153"/>
        <v>2022-2023</v>
      </c>
      <c r="D3307" t="s">
        <v>148</v>
      </c>
      <c r="E3307" t="s">
        <v>112</v>
      </c>
      <c r="F3307" t="str">
        <f t="shared" si="154"/>
        <v>Victoria</v>
      </c>
      <c r="G3307" t="s">
        <v>45</v>
      </c>
      <c r="H3307">
        <v>3076</v>
      </c>
      <c r="I3307" t="s">
        <v>11</v>
      </c>
      <c r="J3307" t="s">
        <v>46</v>
      </c>
      <c r="K3307" t="s">
        <v>152</v>
      </c>
      <c r="L3307" t="s">
        <v>13</v>
      </c>
      <c r="M3307" s="5">
        <v>638.16999999999996</v>
      </c>
    </row>
    <row r="3308" spans="1:13" x14ac:dyDescent="0.2">
      <c r="A3308" s="2">
        <v>45206</v>
      </c>
      <c r="B3308" s="3">
        <f t="shared" si="155"/>
        <v>2024</v>
      </c>
      <c r="C3308" t="str">
        <f t="shared" si="153"/>
        <v>2023-2024</v>
      </c>
      <c r="D3308" t="s">
        <v>147</v>
      </c>
      <c r="E3308" t="s">
        <v>139</v>
      </c>
      <c r="F3308" t="str">
        <f t="shared" si="154"/>
        <v>New South Wales</v>
      </c>
      <c r="G3308" t="s">
        <v>10</v>
      </c>
      <c r="H3308">
        <v>2020</v>
      </c>
      <c r="I3308" t="s">
        <v>11</v>
      </c>
      <c r="J3308" t="s">
        <v>12</v>
      </c>
      <c r="K3308" t="s">
        <v>157</v>
      </c>
      <c r="L3308" t="s">
        <v>22</v>
      </c>
      <c r="M3308" s="5">
        <v>639.1400000000001</v>
      </c>
    </row>
    <row r="3309" spans="1:13" x14ac:dyDescent="0.2">
      <c r="A3309" s="2">
        <v>45225</v>
      </c>
      <c r="B3309" s="3">
        <f t="shared" si="155"/>
        <v>2024</v>
      </c>
      <c r="C3309" t="str">
        <f t="shared" si="153"/>
        <v>2023-2024</v>
      </c>
      <c r="D3309" t="s">
        <v>147</v>
      </c>
      <c r="E3309" t="s">
        <v>83</v>
      </c>
      <c r="F3309" t="str">
        <f t="shared" si="154"/>
        <v>New South Wales</v>
      </c>
      <c r="G3309" t="s">
        <v>10</v>
      </c>
      <c r="H3309">
        <v>2750</v>
      </c>
      <c r="I3309" t="s">
        <v>11</v>
      </c>
      <c r="J3309" t="s">
        <v>25</v>
      </c>
      <c r="K3309" t="s">
        <v>149</v>
      </c>
      <c r="L3309" t="s">
        <v>15</v>
      </c>
      <c r="M3309" s="5">
        <v>639.43000000000006</v>
      </c>
    </row>
    <row r="3310" spans="1:13" x14ac:dyDescent="0.2">
      <c r="A3310" s="2">
        <v>45186</v>
      </c>
      <c r="B3310" s="3">
        <f t="shared" si="155"/>
        <v>2024</v>
      </c>
      <c r="C3310" t="str">
        <f t="shared" si="153"/>
        <v>2023-2024</v>
      </c>
      <c r="D3310" t="s">
        <v>147</v>
      </c>
      <c r="E3310" t="s">
        <v>74</v>
      </c>
      <c r="F3310" t="str">
        <f t="shared" si="154"/>
        <v>South Australia</v>
      </c>
      <c r="G3310" t="s">
        <v>32</v>
      </c>
      <c r="H3310">
        <v>5043</v>
      </c>
      <c r="I3310" t="s">
        <v>11</v>
      </c>
      <c r="J3310" t="s">
        <v>33</v>
      </c>
      <c r="K3310" t="s">
        <v>151</v>
      </c>
      <c r="L3310" t="s">
        <v>21</v>
      </c>
      <c r="M3310" s="5">
        <v>639.89</v>
      </c>
    </row>
    <row r="3311" spans="1:13" x14ac:dyDescent="0.2">
      <c r="A3311" s="2">
        <v>45056</v>
      </c>
      <c r="B3311" s="3">
        <f t="shared" si="155"/>
        <v>2023</v>
      </c>
      <c r="C3311" t="str">
        <f t="shared" si="153"/>
        <v>2022-2023</v>
      </c>
      <c r="D3311" t="s">
        <v>147</v>
      </c>
      <c r="E3311" t="s">
        <v>112</v>
      </c>
      <c r="F3311" t="str">
        <f t="shared" si="154"/>
        <v>Victoria</v>
      </c>
      <c r="G3311" t="s">
        <v>45</v>
      </c>
      <c r="H3311">
        <v>3076</v>
      </c>
      <c r="I3311" t="s">
        <v>11</v>
      </c>
      <c r="J3311" t="s">
        <v>46</v>
      </c>
      <c r="K3311" t="s">
        <v>149</v>
      </c>
      <c r="L3311" t="s">
        <v>15</v>
      </c>
      <c r="M3311" s="5">
        <v>640.40000000000009</v>
      </c>
    </row>
    <row r="3312" spans="1:13" x14ac:dyDescent="0.2">
      <c r="A3312" s="2">
        <v>45101</v>
      </c>
      <c r="B3312" s="3">
        <f t="shared" si="155"/>
        <v>2023</v>
      </c>
      <c r="C3312" t="str">
        <f t="shared" si="153"/>
        <v>2022-2023</v>
      </c>
      <c r="D3312" t="s">
        <v>147</v>
      </c>
      <c r="E3312" t="s">
        <v>41</v>
      </c>
      <c r="F3312" t="str">
        <f t="shared" si="154"/>
        <v>New South Wales</v>
      </c>
      <c r="G3312" t="s">
        <v>10</v>
      </c>
      <c r="H3312">
        <v>2830</v>
      </c>
      <c r="I3312" t="s">
        <v>11</v>
      </c>
      <c r="J3312" t="s">
        <v>25</v>
      </c>
      <c r="K3312" t="s">
        <v>152</v>
      </c>
      <c r="L3312" t="s">
        <v>13</v>
      </c>
      <c r="M3312" s="5">
        <v>640.53</v>
      </c>
    </row>
    <row r="3313" spans="1:13" x14ac:dyDescent="0.2">
      <c r="A3313" s="2">
        <v>45248</v>
      </c>
      <c r="B3313" s="3">
        <f t="shared" si="155"/>
        <v>2024</v>
      </c>
      <c r="C3313" t="str">
        <f t="shared" si="153"/>
        <v>2023-2024</v>
      </c>
      <c r="D3313" t="s">
        <v>147</v>
      </c>
      <c r="E3313" t="s">
        <v>99</v>
      </c>
      <c r="F3313" t="str">
        <f t="shared" si="154"/>
        <v>Victoria</v>
      </c>
      <c r="G3313" t="s">
        <v>45</v>
      </c>
      <c r="H3313">
        <v>3148</v>
      </c>
      <c r="I3313" t="s">
        <v>11</v>
      </c>
      <c r="J3313" t="s">
        <v>63</v>
      </c>
      <c r="K3313" t="s">
        <v>154</v>
      </c>
      <c r="L3313" t="s">
        <v>14</v>
      </c>
      <c r="M3313" s="5">
        <v>641.57999999999993</v>
      </c>
    </row>
    <row r="3314" spans="1:13" x14ac:dyDescent="0.2">
      <c r="A3314" s="2">
        <v>45333</v>
      </c>
      <c r="B3314" s="3">
        <f t="shared" si="155"/>
        <v>2024</v>
      </c>
      <c r="C3314" t="str">
        <f t="shared" si="153"/>
        <v>2023-2024</v>
      </c>
      <c r="D3314" t="s">
        <v>147</v>
      </c>
      <c r="E3314" t="s">
        <v>113</v>
      </c>
      <c r="F3314" t="str">
        <f t="shared" si="154"/>
        <v>Queensland</v>
      </c>
      <c r="G3314" t="s">
        <v>35</v>
      </c>
      <c r="H3314">
        <v>4215</v>
      </c>
      <c r="I3314" t="s">
        <v>11</v>
      </c>
      <c r="J3314" t="s">
        <v>104</v>
      </c>
      <c r="K3314" t="s">
        <v>154</v>
      </c>
      <c r="L3314" t="s">
        <v>14</v>
      </c>
      <c r="M3314" s="5">
        <v>641.61</v>
      </c>
    </row>
    <row r="3315" spans="1:13" x14ac:dyDescent="0.2">
      <c r="A3315" s="2">
        <v>45253</v>
      </c>
      <c r="B3315" s="3">
        <f t="shared" si="155"/>
        <v>2024</v>
      </c>
      <c r="C3315" t="str">
        <f t="shared" si="153"/>
        <v>2023-2024</v>
      </c>
      <c r="D3315" t="s">
        <v>147</v>
      </c>
      <c r="E3315" t="s">
        <v>143</v>
      </c>
      <c r="F3315" t="str">
        <f t="shared" si="154"/>
        <v>New South Wales</v>
      </c>
      <c r="G3315" t="s">
        <v>10</v>
      </c>
      <c r="H3315">
        <v>2154</v>
      </c>
      <c r="I3315" t="s">
        <v>11</v>
      </c>
      <c r="J3315" t="s">
        <v>27</v>
      </c>
      <c r="K3315" t="s">
        <v>154</v>
      </c>
      <c r="L3315" t="s">
        <v>14</v>
      </c>
      <c r="M3315" s="5">
        <v>641.63</v>
      </c>
    </row>
    <row r="3316" spans="1:13" x14ac:dyDescent="0.2">
      <c r="A3316" s="2">
        <v>45633</v>
      </c>
      <c r="B3316" s="3">
        <f t="shared" si="155"/>
        <v>2025</v>
      </c>
      <c r="C3316" t="str">
        <f t="shared" si="153"/>
        <v>2024-2025</v>
      </c>
      <c r="D3316" t="s">
        <v>148</v>
      </c>
      <c r="E3316" t="s">
        <v>108</v>
      </c>
      <c r="F3316" t="str">
        <f t="shared" si="154"/>
        <v>Victoria</v>
      </c>
      <c r="G3316" t="s">
        <v>45</v>
      </c>
      <c r="H3316">
        <v>3018</v>
      </c>
      <c r="I3316" t="s">
        <v>11</v>
      </c>
      <c r="J3316" t="s">
        <v>46</v>
      </c>
      <c r="K3316" t="s">
        <v>19</v>
      </c>
      <c r="L3316" t="s">
        <v>23</v>
      </c>
      <c r="M3316" s="5">
        <v>642.30000000000007</v>
      </c>
    </row>
    <row r="3317" spans="1:13" x14ac:dyDescent="0.2">
      <c r="A3317" s="2">
        <v>45078</v>
      </c>
      <c r="B3317" s="3">
        <f t="shared" si="155"/>
        <v>2023</v>
      </c>
      <c r="C3317" t="str">
        <f t="shared" si="153"/>
        <v>2022-2023</v>
      </c>
      <c r="D3317" t="s">
        <v>147</v>
      </c>
      <c r="E3317" t="s">
        <v>95</v>
      </c>
      <c r="F3317" t="str">
        <f t="shared" si="154"/>
        <v>Victoria</v>
      </c>
      <c r="G3317" t="s">
        <v>45</v>
      </c>
      <c r="H3317">
        <v>3931</v>
      </c>
      <c r="I3317" t="s">
        <v>11</v>
      </c>
      <c r="J3317" t="s">
        <v>55</v>
      </c>
      <c r="K3317" t="s">
        <v>149</v>
      </c>
      <c r="L3317" t="s">
        <v>15</v>
      </c>
      <c r="M3317" s="5">
        <v>643.35</v>
      </c>
    </row>
    <row r="3318" spans="1:13" x14ac:dyDescent="0.2">
      <c r="A3318" s="2">
        <v>45023</v>
      </c>
      <c r="B3318" s="3">
        <f t="shared" si="155"/>
        <v>2023</v>
      </c>
      <c r="C3318" t="str">
        <f t="shared" si="153"/>
        <v>2022-2023</v>
      </c>
      <c r="D3318" t="s">
        <v>147</v>
      </c>
      <c r="E3318" t="s">
        <v>85</v>
      </c>
      <c r="F3318" t="str">
        <f t="shared" si="154"/>
        <v>Queensland</v>
      </c>
      <c r="G3318" t="s">
        <v>35</v>
      </c>
      <c r="H3318">
        <v>4883</v>
      </c>
      <c r="I3318" t="s">
        <v>11</v>
      </c>
      <c r="J3318" t="s">
        <v>36</v>
      </c>
      <c r="K3318" t="s">
        <v>153</v>
      </c>
      <c r="L3318" t="s">
        <v>16</v>
      </c>
      <c r="M3318" s="5">
        <v>643.77</v>
      </c>
    </row>
    <row r="3319" spans="1:13" x14ac:dyDescent="0.2">
      <c r="A3319" s="2">
        <v>45565</v>
      </c>
      <c r="B3319" s="3">
        <f t="shared" si="155"/>
        <v>2025</v>
      </c>
      <c r="C3319" t="str">
        <f t="shared" si="153"/>
        <v>2024-2025</v>
      </c>
      <c r="D3319" t="s">
        <v>148</v>
      </c>
      <c r="E3319" t="s">
        <v>100</v>
      </c>
      <c r="F3319" t="str">
        <f t="shared" si="154"/>
        <v>Western Australia</v>
      </c>
      <c r="G3319" t="s">
        <v>48</v>
      </c>
      <c r="H3319">
        <v>6021</v>
      </c>
      <c r="I3319" t="s">
        <v>11</v>
      </c>
      <c r="J3319" t="s">
        <v>49</v>
      </c>
      <c r="K3319" t="s">
        <v>150</v>
      </c>
      <c r="L3319" t="s">
        <v>18</v>
      </c>
      <c r="M3319" s="5">
        <v>646.71999999999991</v>
      </c>
    </row>
    <row r="3320" spans="1:13" x14ac:dyDescent="0.2">
      <c r="A3320" s="2">
        <v>45090</v>
      </c>
      <c r="B3320" s="3">
        <f t="shared" si="155"/>
        <v>2023</v>
      </c>
      <c r="C3320" t="str">
        <f t="shared" si="153"/>
        <v>2022-2023</v>
      </c>
      <c r="D3320" t="s">
        <v>147</v>
      </c>
      <c r="E3320" t="s">
        <v>125</v>
      </c>
      <c r="F3320" t="str">
        <f t="shared" si="154"/>
        <v>Victoria</v>
      </c>
      <c r="G3320" t="s">
        <v>45</v>
      </c>
      <c r="H3320">
        <v>3400</v>
      </c>
      <c r="I3320" t="s">
        <v>11</v>
      </c>
      <c r="J3320" t="s">
        <v>60</v>
      </c>
      <c r="K3320" t="s">
        <v>151</v>
      </c>
      <c r="L3320" t="s">
        <v>21</v>
      </c>
      <c r="M3320" s="5">
        <v>646.91000000000008</v>
      </c>
    </row>
    <row r="3321" spans="1:13" x14ac:dyDescent="0.2">
      <c r="A3321" s="2">
        <v>45062</v>
      </c>
      <c r="B3321" s="3">
        <f t="shared" si="155"/>
        <v>2023</v>
      </c>
      <c r="C3321" t="str">
        <f t="shared" si="153"/>
        <v>2022-2023</v>
      </c>
      <c r="D3321" t="s">
        <v>148</v>
      </c>
      <c r="E3321" t="s">
        <v>56</v>
      </c>
      <c r="F3321" t="str">
        <f t="shared" si="154"/>
        <v>Northern Territory</v>
      </c>
      <c r="G3321" t="s">
        <v>29</v>
      </c>
      <c r="H3321">
        <v>870</v>
      </c>
      <c r="I3321" t="s">
        <v>11</v>
      </c>
      <c r="J3321" t="s">
        <v>30</v>
      </c>
      <c r="K3321" t="s">
        <v>153</v>
      </c>
      <c r="L3321" t="s">
        <v>16</v>
      </c>
      <c r="M3321" s="5">
        <v>647.31000000000017</v>
      </c>
    </row>
    <row r="3322" spans="1:13" x14ac:dyDescent="0.2">
      <c r="A3322" s="2">
        <v>45529</v>
      </c>
      <c r="B3322" s="3">
        <f t="shared" si="155"/>
        <v>2025</v>
      </c>
      <c r="C3322" t="str">
        <f t="shared" si="153"/>
        <v>2024-2025</v>
      </c>
      <c r="D3322" t="s">
        <v>148</v>
      </c>
      <c r="E3322" t="s">
        <v>131</v>
      </c>
      <c r="F3322" t="str">
        <f t="shared" si="154"/>
        <v>Western Australia</v>
      </c>
      <c r="G3322" t="s">
        <v>48</v>
      </c>
      <c r="H3322">
        <v>6530</v>
      </c>
      <c r="I3322" t="s">
        <v>11</v>
      </c>
      <c r="J3322" t="s">
        <v>77</v>
      </c>
      <c r="K3322" t="s">
        <v>154</v>
      </c>
      <c r="L3322" t="s">
        <v>14</v>
      </c>
      <c r="M3322" s="5">
        <v>648.24</v>
      </c>
    </row>
    <row r="3323" spans="1:13" x14ac:dyDescent="0.2">
      <c r="A3323" s="2">
        <v>45534</v>
      </c>
      <c r="B3323" s="3">
        <f t="shared" si="155"/>
        <v>2025</v>
      </c>
      <c r="C3323" t="str">
        <f t="shared" si="153"/>
        <v>2024-2025</v>
      </c>
      <c r="D3323" t="s">
        <v>148</v>
      </c>
      <c r="E3323" t="s">
        <v>127</v>
      </c>
      <c r="F3323" t="str">
        <f t="shared" si="154"/>
        <v>New South Wales</v>
      </c>
      <c r="G3323" t="s">
        <v>10</v>
      </c>
      <c r="H3323">
        <v>2131</v>
      </c>
      <c r="I3323" t="s">
        <v>11</v>
      </c>
      <c r="J3323" t="s">
        <v>27</v>
      </c>
      <c r="K3323" t="s">
        <v>155</v>
      </c>
      <c r="L3323" t="s">
        <v>20</v>
      </c>
      <c r="M3323" s="5">
        <v>649.99</v>
      </c>
    </row>
    <row r="3324" spans="1:13" x14ac:dyDescent="0.2">
      <c r="A3324" s="2">
        <v>45054</v>
      </c>
      <c r="B3324" s="3">
        <f t="shared" si="155"/>
        <v>2023</v>
      </c>
      <c r="C3324" t="str">
        <f t="shared" si="153"/>
        <v>2022-2023</v>
      </c>
      <c r="D3324" t="s">
        <v>148</v>
      </c>
      <c r="E3324" t="s">
        <v>28</v>
      </c>
      <c r="F3324" t="str">
        <f t="shared" si="154"/>
        <v>Northern Territory</v>
      </c>
      <c r="G3324" t="s">
        <v>29</v>
      </c>
      <c r="H3324">
        <v>800</v>
      </c>
      <c r="I3324" t="s">
        <v>11</v>
      </c>
      <c r="J3324" t="s">
        <v>30</v>
      </c>
      <c r="K3324" t="s">
        <v>19</v>
      </c>
      <c r="L3324" t="s">
        <v>23</v>
      </c>
      <c r="M3324" s="5">
        <v>650.32000000000005</v>
      </c>
    </row>
    <row r="3325" spans="1:13" x14ac:dyDescent="0.2">
      <c r="A3325" s="2">
        <v>45115</v>
      </c>
      <c r="B3325" s="3">
        <f t="shared" si="155"/>
        <v>2024</v>
      </c>
      <c r="C3325" t="str">
        <f t="shared" si="153"/>
        <v>2023-2024</v>
      </c>
      <c r="D3325" t="s">
        <v>148</v>
      </c>
      <c r="E3325" t="s">
        <v>138</v>
      </c>
      <c r="F3325" t="str">
        <f t="shared" si="154"/>
        <v>Queensland</v>
      </c>
      <c r="G3325" t="s">
        <v>35</v>
      </c>
      <c r="H3325">
        <v>4558</v>
      </c>
      <c r="I3325" t="s">
        <v>11</v>
      </c>
      <c r="J3325" t="s">
        <v>120</v>
      </c>
      <c r="K3325" t="s">
        <v>150</v>
      </c>
      <c r="L3325" t="s">
        <v>18</v>
      </c>
      <c r="M3325" s="5">
        <v>650.62</v>
      </c>
    </row>
    <row r="3326" spans="1:13" x14ac:dyDescent="0.2">
      <c r="A3326" s="2">
        <v>45361</v>
      </c>
      <c r="B3326" s="3">
        <f t="shared" si="155"/>
        <v>2024</v>
      </c>
      <c r="C3326" t="str">
        <f t="shared" si="153"/>
        <v>2023-2024</v>
      </c>
      <c r="D3326" t="s">
        <v>147</v>
      </c>
      <c r="E3326" t="s">
        <v>75</v>
      </c>
      <c r="F3326" t="str">
        <f t="shared" si="154"/>
        <v>Victoria</v>
      </c>
      <c r="G3326" t="s">
        <v>45</v>
      </c>
      <c r="H3326">
        <v>3630</v>
      </c>
      <c r="I3326" t="s">
        <v>11</v>
      </c>
      <c r="J3326" t="s">
        <v>55</v>
      </c>
      <c r="K3326" t="s">
        <v>153</v>
      </c>
      <c r="L3326" t="s">
        <v>16</v>
      </c>
      <c r="M3326" s="5">
        <v>651.20000000000005</v>
      </c>
    </row>
    <row r="3327" spans="1:13" x14ac:dyDescent="0.2">
      <c r="A3327" s="2">
        <v>44965</v>
      </c>
      <c r="B3327" s="3">
        <f t="shared" si="155"/>
        <v>2023</v>
      </c>
      <c r="C3327" t="str">
        <f t="shared" si="153"/>
        <v>2022-2023</v>
      </c>
      <c r="D3327" t="s">
        <v>147</v>
      </c>
      <c r="E3327" t="s">
        <v>116</v>
      </c>
      <c r="F3327" t="str">
        <f t="shared" si="154"/>
        <v>Western Australia</v>
      </c>
      <c r="G3327" t="s">
        <v>48</v>
      </c>
      <c r="H3327">
        <v>6725</v>
      </c>
      <c r="I3327" t="s">
        <v>11</v>
      </c>
      <c r="J3327" t="s">
        <v>77</v>
      </c>
      <c r="K3327" t="s">
        <v>149</v>
      </c>
      <c r="L3327" t="s">
        <v>15</v>
      </c>
      <c r="M3327" s="5">
        <v>652.07000000000016</v>
      </c>
    </row>
    <row r="3328" spans="1:13" x14ac:dyDescent="0.2">
      <c r="A3328" s="2">
        <v>45506</v>
      </c>
      <c r="B3328" s="3">
        <f t="shared" si="155"/>
        <v>2025</v>
      </c>
      <c r="C3328" t="str">
        <f t="shared" si="153"/>
        <v>2024-2025</v>
      </c>
      <c r="D3328" t="s">
        <v>147</v>
      </c>
      <c r="E3328" t="s">
        <v>31</v>
      </c>
      <c r="F3328" t="str">
        <f t="shared" si="154"/>
        <v>South Australia</v>
      </c>
      <c r="G3328" t="s">
        <v>32</v>
      </c>
      <c r="H3328">
        <v>5168</v>
      </c>
      <c r="I3328" t="s">
        <v>11</v>
      </c>
      <c r="J3328" t="s">
        <v>33</v>
      </c>
      <c r="K3328" t="s">
        <v>150</v>
      </c>
      <c r="L3328" t="s">
        <v>18</v>
      </c>
      <c r="M3328" s="5">
        <v>652.14</v>
      </c>
    </row>
    <row r="3329" spans="1:13" x14ac:dyDescent="0.2">
      <c r="A3329" s="2">
        <v>45194</v>
      </c>
      <c r="B3329" s="3">
        <f t="shared" si="155"/>
        <v>2024</v>
      </c>
      <c r="C3329" t="str">
        <f t="shared" si="153"/>
        <v>2023-2024</v>
      </c>
      <c r="D3329" t="s">
        <v>147</v>
      </c>
      <c r="E3329" t="s">
        <v>136</v>
      </c>
      <c r="F3329" t="str">
        <f t="shared" si="154"/>
        <v>Victoria</v>
      </c>
      <c r="G3329" t="s">
        <v>45</v>
      </c>
      <c r="H3329">
        <v>3175</v>
      </c>
      <c r="I3329" t="s">
        <v>11</v>
      </c>
      <c r="J3329" t="s">
        <v>63</v>
      </c>
      <c r="K3329" t="s">
        <v>154</v>
      </c>
      <c r="L3329" t="s">
        <v>14</v>
      </c>
      <c r="M3329" s="5">
        <v>653.29999999999995</v>
      </c>
    </row>
    <row r="3330" spans="1:13" x14ac:dyDescent="0.2">
      <c r="A3330" s="2">
        <v>45003</v>
      </c>
      <c r="B3330" s="3">
        <f t="shared" si="155"/>
        <v>2023</v>
      </c>
      <c r="C3330" t="str">
        <f t="shared" ref="C3330:C3393" si="156">IF(MONTH(A3330) &gt;= 7, YEAR(A3330) &amp; "-" &amp; YEAR(A3330) + 1, YEAR(A3330) - 1 &amp; "-" &amp; YEAR(A3330))</f>
        <v>2022-2023</v>
      </c>
      <c r="D3330" t="s">
        <v>148</v>
      </c>
      <c r="E3330" t="s">
        <v>91</v>
      </c>
      <c r="F3330" t="str">
        <f t="shared" ref="F3330:F3393" si="157">IF(G3330="WA","Western Australia",
IF(G3330="NSW","New South Wales",
IF(G3330="QLD","Queensland",
IF(G3330="VIC","Victoria",
IF(G3330="TAS","Tasmania",
IF(G3330="SA","South Australia",
IF(G3330="NT","Northern Territory",
IF(G3330="ACT","Australian Capital Territory",G3330))))))))</f>
        <v>Victoria</v>
      </c>
      <c r="G3330" t="s">
        <v>45</v>
      </c>
      <c r="H3330">
        <v>3690</v>
      </c>
      <c r="I3330" t="s">
        <v>11</v>
      </c>
      <c r="J3330" t="s">
        <v>55</v>
      </c>
      <c r="K3330" t="s">
        <v>152</v>
      </c>
      <c r="L3330" t="s">
        <v>13</v>
      </c>
      <c r="M3330" s="5">
        <v>653.29999999999995</v>
      </c>
    </row>
    <row r="3331" spans="1:13" x14ac:dyDescent="0.2">
      <c r="A3331" s="2">
        <v>45056</v>
      </c>
      <c r="B3331" s="3">
        <f t="shared" ref="B3331:B3394" si="158">IF(MONTH(A3331)&gt;=7,YEAR(A3331)+1,YEAR(A3331))</f>
        <v>2023</v>
      </c>
      <c r="C3331" t="str">
        <f t="shared" si="156"/>
        <v>2022-2023</v>
      </c>
      <c r="D3331" t="s">
        <v>147</v>
      </c>
      <c r="E3331" t="s">
        <v>95</v>
      </c>
      <c r="F3331" t="str">
        <f t="shared" si="157"/>
        <v>Victoria</v>
      </c>
      <c r="G3331" t="s">
        <v>45</v>
      </c>
      <c r="H3331">
        <v>3931</v>
      </c>
      <c r="I3331" t="s">
        <v>11</v>
      </c>
      <c r="J3331" t="s">
        <v>55</v>
      </c>
      <c r="K3331" t="s">
        <v>151</v>
      </c>
      <c r="L3331" t="s">
        <v>21</v>
      </c>
      <c r="M3331" s="5">
        <v>653.88</v>
      </c>
    </row>
    <row r="3332" spans="1:13" x14ac:dyDescent="0.2">
      <c r="A3332" s="2">
        <v>45488</v>
      </c>
      <c r="B3332" s="3">
        <f t="shared" si="158"/>
        <v>2025</v>
      </c>
      <c r="C3332" t="str">
        <f t="shared" si="156"/>
        <v>2024-2025</v>
      </c>
      <c r="D3332" t="s">
        <v>148</v>
      </c>
      <c r="E3332" t="s">
        <v>85</v>
      </c>
      <c r="F3332" t="str">
        <f t="shared" si="157"/>
        <v>Queensland</v>
      </c>
      <c r="G3332" t="s">
        <v>35</v>
      </c>
      <c r="H3332">
        <v>4883</v>
      </c>
      <c r="I3332" t="s">
        <v>11</v>
      </c>
      <c r="J3332" t="s">
        <v>36</v>
      </c>
      <c r="K3332" t="s">
        <v>151</v>
      </c>
      <c r="L3332" t="s">
        <v>21</v>
      </c>
      <c r="M3332" s="5">
        <v>654.07000000000005</v>
      </c>
    </row>
    <row r="3333" spans="1:13" x14ac:dyDescent="0.2">
      <c r="A3333" s="2">
        <v>45403</v>
      </c>
      <c r="B3333" s="3">
        <f t="shared" si="158"/>
        <v>2024</v>
      </c>
      <c r="C3333" t="str">
        <f t="shared" si="156"/>
        <v>2023-2024</v>
      </c>
      <c r="D3333" t="s">
        <v>147</v>
      </c>
      <c r="E3333" t="s">
        <v>86</v>
      </c>
      <c r="F3333" t="str">
        <f t="shared" si="157"/>
        <v>New South Wales</v>
      </c>
      <c r="G3333" t="s">
        <v>10</v>
      </c>
      <c r="H3333">
        <v>2064</v>
      </c>
      <c r="I3333" t="s">
        <v>11</v>
      </c>
      <c r="J3333" t="s">
        <v>12</v>
      </c>
      <c r="K3333" t="s">
        <v>151</v>
      </c>
      <c r="L3333" t="s">
        <v>21</v>
      </c>
      <c r="M3333" s="5">
        <v>654.53</v>
      </c>
    </row>
    <row r="3334" spans="1:13" x14ac:dyDescent="0.2">
      <c r="A3334" s="2">
        <v>45110</v>
      </c>
      <c r="B3334" s="3">
        <f t="shared" si="158"/>
        <v>2024</v>
      </c>
      <c r="C3334" t="str">
        <f t="shared" si="156"/>
        <v>2023-2024</v>
      </c>
      <c r="D3334" t="s">
        <v>147</v>
      </c>
      <c r="E3334" t="s">
        <v>89</v>
      </c>
      <c r="F3334" t="str">
        <f t="shared" si="157"/>
        <v>Queensland</v>
      </c>
      <c r="G3334" t="s">
        <v>35</v>
      </c>
      <c r="H3334">
        <v>4655</v>
      </c>
      <c r="I3334" t="s">
        <v>11</v>
      </c>
      <c r="J3334" t="s">
        <v>51</v>
      </c>
      <c r="K3334" t="s">
        <v>155</v>
      </c>
      <c r="L3334" t="s">
        <v>20</v>
      </c>
      <c r="M3334" s="5">
        <v>655.29999999999995</v>
      </c>
    </row>
    <row r="3335" spans="1:13" x14ac:dyDescent="0.2">
      <c r="A3335" s="2">
        <v>45559</v>
      </c>
      <c r="B3335" s="3">
        <f t="shared" si="158"/>
        <v>2025</v>
      </c>
      <c r="C3335" t="str">
        <f t="shared" si="156"/>
        <v>2024-2025</v>
      </c>
      <c r="D3335" t="s">
        <v>148</v>
      </c>
      <c r="E3335" t="s">
        <v>138</v>
      </c>
      <c r="F3335" t="str">
        <f t="shared" si="157"/>
        <v>Queensland</v>
      </c>
      <c r="G3335" t="s">
        <v>35</v>
      </c>
      <c r="H3335">
        <v>4558</v>
      </c>
      <c r="I3335" t="s">
        <v>11</v>
      </c>
      <c r="J3335" t="s">
        <v>120</v>
      </c>
      <c r="K3335" t="s">
        <v>154</v>
      </c>
      <c r="L3335" t="s">
        <v>14</v>
      </c>
      <c r="M3335" s="5">
        <v>655.54</v>
      </c>
    </row>
    <row r="3336" spans="1:13" x14ac:dyDescent="0.2">
      <c r="A3336" s="2">
        <v>45031</v>
      </c>
      <c r="B3336" s="3">
        <f t="shared" si="158"/>
        <v>2023</v>
      </c>
      <c r="C3336" t="str">
        <f t="shared" si="156"/>
        <v>2022-2023</v>
      </c>
      <c r="D3336" t="s">
        <v>147</v>
      </c>
      <c r="E3336" t="s">
        <v>54</v>
      </c>
      <c r="F3336" t="str">
        <f t="shared" si="157"/>
        <v>Victoria</v>
      </c>
      <c r="G3336" t="s">
        <v>45</v>
      </c>
      <c r="H3336">
        <v>3977</v>
      </c>
      <c r="I3336" t="s">
        <v>11</v>
      </c>
      <c r="J3336" t="s">
        <v>55</v>
      </c>
      <c r="K3336" t="s">
        <v>151</v>
      </c>
      <c r="L3336" t="s">
        <v>21</v>
      </c>
      <c r="M3336" s="5">
        <v>655.78</v>
      </c>
    </row>
    <row r="3337" spans="1:13" x14ac:dyDescent="0.2">
      <c r="A3337" s="2">
        <v>45650</v>
      </c>
      <c r="B3337" s="3">
        <f t="shared" si="158"/>
        <v>2025</v>
      </c>
      <c r="C3337" t="str">
        <f t="shared" si="156"/>
        <v>2024-2025</v>
      </c>
      <c r="D3337" t="s">
        <v>147</v>
      </c>
      <c r="E3337" t="s">
        <v>121</v>
      </c>
      <c r="F3337" t="str">
        <f t="shared" si="157"/>
        <v>Queensland</v>
      </c>
      <c r="G3337" t="s">
        <v>35</v>
      </c>
      <c r="H3337">
        <v>4700</v>
      </c>
      <c r="I3337" t="s">
        <v>11</v>
      </c>
      <c r="J3337" t="s">
        <v>51</v>
      </c>
      <c r="K3337" t="s">
        <v>151</v>
      </c>
      <c r="L3337" t="s">
        <v>21</v>
      </c>
      <c r="M3337" s="5">
        <v>655.81</v>
      </c>
    </row>
    <row r="3338" spans="1:13" x14ac:dyDescent="0.2">
      <c r="A3338" s="2">
        <v>45402</v>
      </c>
      <c r="B3338" s="3">
        <f t="shared" si="158"/>
        <v>2024</v>
      </c>
      <c r="C3338" t="str">
        <f t="shared" si="156"/>
        <v>2023-2024</v>
      </c>
      <c r="D3338" t="s">
        <v>147</v>
      </c>
      <c r="E3338" t="s">
        <v>52</v>
      </c>
      <c r="F3338" t="str">
        <f t="shared" si="157"/>
        <v>Victoria</v>
      </c>
      <c r="G3338" t="s">
        <v>45</v>
      </c>
      <c r="H3338">
        <v>3030</v>
      </c>
      <c r="I3338" t="s">
        <v>11</v>
      </c>
      <c r="J3338" t="s">
        <v>46</v>
      </c>
      <c r="K3338" t="s">
        <v>151</v>
      </c>
      <c r="L3338" t="s">
        <v>21</v>
      </c>
      <c r="M3338" s="5">
        <v>658.26</v>
      </c>
    </row>
    <row r="3339" spans="1:13" x14ac:dyDescent="0.2">
      <c r="A3339" s="2">
        <v>45443</v>
      </c>
      <c r="B3339" s="3">
        <f t="shared" si="158"/>
        <v>2024</v>
      </c>
      <c r="C3339" t="str">
        <f t="shared" si="156"/>
        <v>2023-2024</v>
      </c>
      <c r="D3339" t="s">
        <v>147</v>
      </c>
      <c r="E3339" t="s">
        <v>132</v>
      </c>
      <c r="F3339" t="str">
        <f t="shared" si="157"/>
        <v>New South Wales</v>
      </c>
      <c r="G3339" t="s">
        <v>10</v>
      </c>
      <c r="H3339">
        <v>2800</v>
      </c>
      <c r="I3339" t="s">
        <v>11</v>
      </c>
      <c r="J3339" t="s">
        <v>25</v>
      </c>
      <c r="K3339" t="s">
        <v>151</v>
      </c>
      <c r="L3339" t="s">
        <v>21</v>
      </c>
      <c r="M3339" s="5">
        <v>658.82999999999993</v>
      </c>
    </row>
    <row r="3340" spans="1:13" x14ac:dyDescent="0.2">
      <c r="A3340" s="2">
        <v>45523</v>
      </c>
      <c r="B3340" s="3">
        <f t="shared" si="158"/>
        <v>2025</v>
      </c>
      <c r="C3340" t="str">
        <f t="shared" si="156"/>
        <v>2024-2025</v>
      </c>
      <c r="D3340" t="s">
        <v>147</v>
      </c>
      <c r="E3340" t="s">
        <v>53</v>
      </c>
      <c r="F3340" t="str">
        <f t="shared" si="157"/>
        <v>South Australia</v>
      </c>
      <c r="G3340" t="s">
        <v>32</v>
      </c>
      <c r="H3340">
        <v>5082</v>
      </c>
      <c r="I3340" t="s">
        <v>11</v>
      </c>
      <c r="J3340" t="s">
        <v>33</v>
      </c>
      <c r="K3340" t="s">
        <v>150</v>
      </c>
      <c r="L3340" t="s">
        <v>18</v>
      </c>
      <c r="M3340" s="5">
        <v>659.45</v>
      </c>
    </row>
    <row r="3341" spans="1:13" x14ac:dyDescent="0.2">
      <c r="A3341" s="2">
        <v>45015</v>
      </c>
      <c r="B3341" s="3">
        <f t="shared" si="158"/>
        <v>2023</v>
      </c>
      <c r="C3341" t="str">
        <f t="shared" si="156"/>
        <v>2022-2023</v>
      </c>
      <c r="D3341" t="s">
        <v>147</v>
      </c>
      <c r="E3341" t="s">
        <v>42</v>
      </c>
      <c r="F3341" t="str">
        <f t="shared" si="157"/>
        <v>Queensland</v>
      </c>
      <c r="G3341" t="s">
        <v>35</v>
      </c>
      <c r="H3341">
        <v>4053</v>
      </c>
      <c r="I3341" t="s">
        <v>11</v>
      </c>
      <c r="J3341" t="s">
        <v>43</v>
      </c>
      <c r="K3341" t="s">
        <v>156</v>
      </c>
      <c r="L3341" t="s">
        <v>17</v>
      </c>
      <c r="M3341" s="5">
        <v>659.70999999999992</v>
      </c>
    </row>
    <row r="3342" spans="1:13" x14ac:dyDescent="0.2">
      <c r="A3342" s="2">
        <v>45034</v>
      </c>
      <c r="B3342" s="3">
        <f t="shared" si="158"/>
        <v>2023</v>
      </c>
      <c r="C3342" t="str">
        <f t="shared" si="156"/>
        <v>2022-2023</v>
      </c>
      <c r="D3342" t="s">
        <v>147</v>
      </c>
      <c r="E3342" t="s">
        <v>118</v>
      </c>
      <c r="F3342" t="str">
        <f t="shared" si="157"/>
        <v>New South Wales</v>
      </c>
      <c r="G3342" t="s">
        <v>10</v>
      </c>
      <c r="H3342">
        <v>2158</v>
      </c>
      <c r="I3342" t="s">
        <v>11</v>
      </c>
      <c r="J3342" t="s">
        <v>27</v>
      </c>
      <c r="K3342" t="s">
        <v>154</v>
      </c>
      <c r="L3342" t="s">
        <v>14</v>
      </c>
      <c r="M3342" s="5">
        <v>660.34</v>
      </c>
    </row>
    <row r="3343" spans="1:13" x14ac:dyDescent="0.2">
      <c r="A3343" s="2">
        <v>45637</v>
      </c>
      <c r="B3343" s="3">
        <f t="shared" si="158"/>
        <v>2025</v>
      </c>
      <c r="C3343" t="str">
        <f t="shared" si="156"/>
        <v>2024-2025</v>
      </c>
      <c r="D3343" t="s">
        <v>147</v>
      </c>
      <c r="E3343" t="s">
        <v>101</v>
      </c>
      <c r="F3343" t="str">
        <f t="shared" si="157"/>
        <v>Victoria</v>
      </c>
      <c r="G3343" t="s">
        <v>45</v>
      </c>
      <c r="H3343">
        <v>3131</v>
      </c>
      <c r="I3343" t="s">
        <v>11</v>
      </c>
      <c r="J3343" t="s">
        <v>63</v>
      </c>
      <c r="K3343" t="s">
        <v>151</v>
      </c>
      <c r="L3343" t="s">
        <v>21</v>
      </c>
      <c r="M3343" s="5">
        <v>660.66000000000008</v>
      </c>
    </row>
    <row r="3344" spans="1:13" x14ac:dyDescent="0.2">
      <c r="A3344" s="2">
        <v>45094</v>
      </c>
      <c r="B3344" s="3">
        <f t="shared" si="158"/>
        <v>2023</v>
      </c>
      <c r="C3344" t="str">
        <f t="shared" si="156"/>
        <v>2022-2023</v>
      </c>
      <c r="D3344" t="s">
        <v>147</v>
      </c>
      <c r="E3344" t="s">
        <v>137</v>
      </c>
      <c r="F3344" t="str">
        <f t="shared" si="157"/>
        <v>New South Wales</v>
      </c>
      <c r="G3344" t="s">
        <v>10</v>
      </c>
      <c r="H3344">
        <v>2031</v>
      </c>
      <c r="I3344" t="s">
        <v>11</v>
      </c>
      <c r="J3344" t="s">
        <v>12</v>
      </c>
      <c r="K3344" t="s">
        <v>154</v>
      </c>
      <c r="L3344" t="s">
        <v>14</v>
      </c>
      <c r="M3344" s="5">
        <v>661.56000000000006</v>
      </c>
    </row>
    <row r="3345" spans="1:13" x14ac:dyDescent="0.2">
      <c r="A3345" s="2">
        <v>45291</v>
      </c>
      <c r="B3345" s="3">
        <f t="shared" si="158"/>
        <v>2024</v>
      </c>
      <c r="C3345" t="str">
        <f t="shared" si="156"/>
        <v>2023-2024</v>
      </c>
      <c r="D3345" t="s">
        <v>147</v>
      </c>
      <c r="E3345" t="s">
        <v>96</v>
      </c>
      <c r="F3345" t="str">
        <f t="shared" si="157"/>
        <v>Western Australia</v>
      </c>
      <c r="G3345" t="s">
        <v>48</v>
      </c>
      <c r="H3345">
        <v>6330</v>
      </c>
      <c r="I3345" t="s">
        <v>11</v>
      </c>
      <c r="J3345" t="s">
        <v>94</v>
      </c>
      <c r="K3345" t="s">
        <v>154</v>
      </c>
      <c r="L3345" t="s">
        <v>14</v>
      </c>
      <c r="M3345" s="5">
        <v>661.89</v>
      </c>
    </row>
    <row r="3346" spans="1:13" x14ac:dyDescent="0.2">
      <c r="A3346" s="2">
        <v>45257</v>
      </c>
      <c r="B3346" s="3">
        <f t="shared" si="158"/>
        <v>2024</v>
      </c>
      <c r="C3346" t="str">
        <f t="shared" si="156"/>
        <v>2023-2024</v>
      </c>
      <c r="D3346" t="s">
        <v>148</v>
      </c>
      <c r="E3346" t="s">
        <v>135</v>
      </c>
      <c r="F3346" t="str">
        <f t="shared" si="157"/>
        <v>Victoria</v>
      </c>
      <c r="G3346" t="s">
        <v>45</v>
      </c>
      <c r="H3346">
        <v>3550</v>
      </c>
      <c r="I3346" t="s">
        <v>11</v>
      </c>
      <c r="J3346" t="s">
        <v>60</v>
      </c>
      <c r="K3346" t="s">
        <v>154</v>
      </c>
      <c r="L3346" t="s">
        <v>14</v>
      </c>
      <c r="M3346" s="5">
        <v>662.09999999999991</v>
      </c>
    </row>
    <row r="3347" spans="1:13" x14ac:dyDescent="0.2">
      <c r="A3347" s="2">
        <v>44984</v>
      </c>
      <c r="B3347" s="3">
        <f t="shared" si="158"/>
        <v>2023</v>
      </c>
      <c r="C3347" t="str">
        <f t="shared" si="156"/>
        <v>2022-2023</v>
      </c>
      <c r="D3347" t="s">
        <v>148</v>
      </c>
      <c r="E3347" t="s">
        <v>85</v>
      </c>
      <c r="F3347" t="str">
        <f t="shared" si="157"/>
        <v>Queensland</v>
      </c>
      <c r="G3347" t="s">
        <v>35</v>
      </c>
      <c r="H3347">
        <v>4883</v>
      </c>
      <c r="I3347" t="s">
        <v>11</v>
      </c>
      <c r="J3347" t="s">
        <v>36</v>
      </c>
      <c r="K3347" t="s">
        <v>154</v>
      </c>
      <c r="L3347" t="s">
        <v>14</v>
      </c>
      <c r="M3347" s="5">
        <v>664.64</v>
      </c>
    </row>
    <row r="3348" spans="1:13" x14ac:dyDescent="0.2">
      <c r="A3348" s="2">
        <v>45574</v>
      </c>
      <c r="B3348" s="3">
        <f t="shared" si="158"/>
        <v>2025</v>
      </c>
      <c r="C3348" t="str">
        <f t="shared" si="156"/>
        <v>2024-2025</v>
      </c>
      <c r="D3348" t="s">
        <v>147</v>
      </c>
      <c r="E3348" t="s">
        <v>93</v>
      </c>
      <c r="F3348" t="str">
        <f t="shared" si="157"/>
        <v>Western Australia</v>
      </c>
      <c r="G3348" t="s">
        <v>48</v>
      </c>
      <c r="H3348">
        <v>6112</v>
      </c>
      <c r="I3348" t="s">
        <v>11</v>
      </c>
      <c r="J3348" t="s">
        <v>94</v>
      </c>
      <c r="K3348" t="s">
        <v>153</v>
      </c>
      <c r="L3348" t="s">
        <v>16</v>
      </c>
      <c r="M3348" s="5">
        <v>665.11000000000013</v>
      </c>
    </row>
    <row r="3349" spans="1:13" x14ac:dyDescent="0.2">
      <c r="A3349" s="2">
        <v>45045</v>
      </c>
      <c r="B3349" s="3">
        <f t="shared" si="158"/>
        <v>2023</v>
      </c>
      <c r="C3349" t="str">
        <f t="shared" si="156"/>
        <v>2022-2023</v>
      </c>
      <c r="D3349" t="s">
        <v>147</v>
      </c>
      <c r="E3349" t="s">
        <v>95</v>
      </c>
      <c r="F3349" t="str">
        <f t="shared" si="157"/>
        <v>Victoria</v>
      </c>
      <c r="G3349" t="s">
        <v>45</v>
      </c>
      <c r="H3349">
        <v>3931</v>
      </c>
      <c r="I3349" t="s">
        <v>11</v>
      </c>
      <c r="J3349" t="s">
        <v>55</v>
      </c>
      <c r="K3349" t="s">
        <v>153</v>
      </c>
      <c r="L3349" t="s">
        <v>16</v>
      </c>
      <c r="M3349" s="5">
        <v>665.34</v>
      </c>
    </row>
    <row r="3350" spans="1:13" x14ac:dyDescent="0.2">
      <c r="A3350" s="2">
        <v>45071</v>
      </c>
      <c r="B3350" s="3">
        <f t="shared" si="158"/>
        <v>2023</v>
      </c>
      <c r="C3350" t="str">
        <f t="shared" si="156"/>
        <v>2022-2023</v>
      </c>
      <c r="D3350" t="s">
        <v>147</v>
      </c>
      <c r="E3350" t="s">
        <v>102</v>
      </c>
      <c r="F3350" t="str">
        <f t="shared" si="157"/>
        <v>Queensland</v>
      </c>
      <c r="G3350" t="s">
        <v>35</v>
      </c>
      <c r="H3350">
        <v>4870</v>
      </c>
      <c r="I3350" t="s">
        <v>11</v>
      </c>
      <c r="J3350" t="s">
        <v>36</v>
      </c>
      <c r="K3350" t="s">
        <v>150</v>
      </c>
      <c r="L3350" t="s">
        <v>18</v>
      </c>
      <c r="M3350" s="5">
        <v>665.93000000000006</v>
      </c>
    </row>
    <row r="3351" spans="1:13" x14ac:dyDescent="0.2">
      <c r="A3351" s="2">
        <v>45295</v>
      </c>
      <c r="B3351" s="3">
        <f t="shared" si="158"/>
        <v>2024</v>
      </c>
      <c r="C3351" t="str">
        <f t="shared" si="156"/>
        <v>2023-2024</v>
      </c>
      <c r="D3351" t="s">
        <v>148</v>
      </c>
      <c r="E3351" t="s">
        <v>91</v>
      </c>
      <c r="F3351" t="str">
        <f t="shared" si="157"/>
        <v>Victoria</v>
      </c>
      <c r="G3351" t="s">
        <v>45</v>
      </c>
      <c r="H3351">
        <v>3690</v>
      </c>
      <c r="I3351" t="s">
        <v>11</v>
      </c>
      <c r="J3351" t="s">
        <v>55</v>
      </c>
      <c r="K3351" t="s">
        <v>155</v>
      </c>
      <c r="L3351" t="s">
        <v>20</v>
      </c>
      <c r="M3351" s="5">
        <v>667.46</v>
      </c>
    </row>
    <row r="3352" spans="1:13" x14ac:dyDescent="0.2">
      <c r="A3352" s="2">
        <v>45076</v>
      </c>
      <c r="B3352" s="3">
        <f t="shared" si="158"/>
        <v>2023</v>
      </c>
      <c r="C3352" t="str">
        <f t="shared" si="156"/>
        <v>2022-2023</v>
      </c>
      <c r="D3352" t="s">
        <v>147</v>
      </c>
      <c r="E3352" t="s">
        <v>86</v>
      </c>
      <c r="F3352" t="str">
        <f t="shared" si="157"/>
        <v>New South Wales</v>
      </c>
      <c r="G3352" t="s">
        <v>10</v>
      </c>
      <c r="H3352">
        <v>2064</v>
      </c>
      <c r="I3352" t="s">
        <v>11</v>
      </c>
      <c r="J3352" t="s">
        <v>12</v>
      </c>
      <c r="K3352" t="s">
        <v>150</v>
      </c>
      <c r="L3352" t="s">
        <v>18</v>
      </c>
      <c r="M3352" s="5">
        <v>671.42</v>
      </c>
    </row>
    <row r="3353" spans="1:13" x14ac:dyDescent="0.2">
      <c r="A3353" s="2">
        <v>45361</v>
      </c>
      <c r="B3353" s="3">
        <f t="shared" si="158"/>
        <v>2024</v>
      </c>
      <c r="C3353" t="str">
        <f t="shared" si="156"/>
        <v>2023-2024</v>
      </c>
      <c r="D3353" t="s">
        <v>147</v>
      </c>
      <c r="E3353" t="s">
        <v>65</v>
      </c>
      <c r="F3353" t="str">
        <f t="shared" si="157"/>
        <v>New South Wales</v>
      </c>
      <c r="G3353" t="s">
        <v>10</v>
      </c>
      <c r="H3353">
        <v>2541</v>
      </c>
      <c r="I3353" t="s">
        <v>11</v>
      </c>
      <c r="J3353" t="s">
        <v>58</v>
      </c>
      <c r="K3353" t="s">
        <v>154</v>
      </c>
      <c r="L3353" t="s">
        <v>14</v>
      </c>
      <c r="M3353" s="5">
        <v>671.75</v>
      </c>
    </row>
    <row r="3354" spans="1:13" x14ac:dyDescent="0.2">
      <c r="A3354" s="2">
        <v>45652</v>
      </c>
      <c r="B3354" s="3">
        <f t="shared" si="158"/>
        <v>2025</v>
      </c>
      <c r="C3354" t="str">
        <f t="shared" si="156"/>
        <v>2024-2025</v>
      </c>
      <c r="D3354" t="s">
        <v>148</v>
      </c>
      <c r="E3354" t="s">
        <v>28</v>
      </c>
      <c r="F3354" t="str">
        <f t="shared" si="157"/>
        <v>Northern Territory</v>
      </c>
      <c r="G3354" t="s">
        <v>29</v>
      </c>
      <c r="H3354">
        <v>800</v>
      </c>
      <c r="I3354" t="s">
        <v>11</v>
      </c>
      <c r="J3354" t="s">
        <v>30</v>
      </c>
      <c r="K3354" t="s">
        <v>150</v>
      </c>
      <c r="L3354" t="s">
        <v>18</v>
      </c>
      <c r="M3354" s="5">
        <v>672.34999999999991</v>
      </c>
    </row>
    <row r="3355" spans="1:13" x14ac:dyDescent="0.2">
      <c r="A3355" s="2">
        <v>44966</v>
      </c>
      <c r="B3355" s="3">
        <f t="shared" si="158"/>
        <v>2023</v>
      </c>
      <c r="C3355" t="str">
        <f t="shared" si="156"/>
        <v>2022-2023</v>
      </c>
      <c r="D3355" t="s">
        <v>147</v>
      </c>
      <c r="E3355" t="s">
        <v>54</v>
      </c>
      <c r="F3355" t="str">
        <f t="shared" si="157"/>
        <v>Victoria</v>
      </c>
      <c r="G3355" t="s">
        <v>45</v>
      </c>
      <c r="H3355">
        <v>3977</v>
      </c>
      <c r="I3355" t="s">
        <v>11</v>
      </c>
      <c r="J3355" t="s">
        <v>55</v>
      </c>
      <c r="K3355" t="s">
        <v>154</v>
      </c>
      <c r="L3355" t="s">
        <v>14</v>
      </c>
      <c r="M3355" s="5">
        <v>673.7299999999999</v>
      </c>
    </row>
    <row r="3356" spans="1:13" x14ac:dyDescent="0.2">
      <c r="A3356" s="2">
        <v>45524</v>
      </c>
      <c r="B3356" s="3">
        <f t="shared" si="158"/>
        <v>2025</v>
      </c>
      <c r="C3356" t="str">
        <f t="shared" si="156"/>
        <v>2024-2025</v>
      </c>
      <c r="D3356" t="s">
        <v>147</v>
      </c>
      <c r="E3356" t="s">
        <v>40</v>
      </c>
      <c r="F3356" t="str">
        <f t="shared" si="157"/>
        <v>New South Wales</v>
      </c>
      <c r="G3356" t="s">
        <v>10</v>
      </c>
      <c r="H3356">
        <v>2116</v>
      </c>
      <c r="I3356" t="s">
        <v>11</v>
      </c>
      <c r="J3356" t="s">
        <v>27</v>
      </c>
      <c r="K3356" t="s">
        <v>154</v>
      </c>
      <c r="L3356" t="s">
        <v>14</v>
      </c>
      <c r="M3356" s="5">
        <v>673.93</v>
      </c>
    </row>
    <row r="3357" spans="1:13" x14ac:dyDescent="0.2">
      <c r="A3357" s="2">
        <v>44974</v>
      </c>
      <c r="B3357" s="3">
        <f t="shared" si="158"/>
        <v>2023</v>
      </c>
      <c r="C3357" t="str">
        <f t="shared" si="156"/>
        <v>2022-2023</v>
      </c>
      <c r="D3357" t="s">
        <v>148</v>
      </c>
      <c r="E3357" t="s">
        <v>61</v>
      </c>
      <c r="F3357" t="str">
        <f t="shared" si="157"/>
        <v>New South Wales</v>
      </c>
      <c r="G3357" t="s">
        <v>10</v>
      </c>
      <c r="H3357">
        <v>2539</v>
      </c>
      <c r="I3357" t="s">
        <v>11</v>
      </c>
      <c r="J3357" t="s">
        <v>58</v>
      </c>
      <c r="K3357" t="s">
        <v>150</v>
      </c>
      <c r="L3357" t="s">
        <v>18</v>
      </c>
      <c r="M3357" s="5">
        <v>674.38</v>
      </c>
    </row>
    <row r="3358" spans="1:13" x14ac:dyDescent="0.2">
      <c r="A3358" s="2">
        <v>45311</v>
      </c>
      <c r="B3358" s="3">
        <f t="shared" si="158"/>
        <v>2024</v>
      </c>
      <c r="C3358" t="str">
        <f t="shared" si="156"/>
        <v>2023-2024</v>
      </c>
      <c r="D3358" t="s">
        <v>148</v>
      </c>
      <c r="E3358" t="s">
        <v>34</v>
      </c>
      <c r="F3358" t="str">
        <f t="shared" si="157"/>
        <v>Queensland</v>
      </c>
      <c r="G3358" t="s">
        <v>35</v>
      </c>
      <c r="H3358">
        <v>4802</v>
      </c>
      <c r="I3358" t="s">
        <v>11</v>
      </c>
      <c r="J3358" t="s">
        <v>36</v>
      </c>
      <c r="K3358" t="s">
        <v>151</v>
      </c>
      <c r="L3358" t="s">
        <v>21</v>
      </c>
      <c r="M3358" s="5">
        <v>674.89</v>
      </c>
    </row>
    <row r="3359" spans="1:13" x14ac:dyDescent="0.2">
      <c r="A3359" s="2">
        <v>45250</v>
      </c>
      <c r="B3359" s="3">
        <f t="shared" si="158"/>
        <v>2024</v>
      </c>
      <c r="C3359" t="str">
        <f t="shared" si="156"/>
        <v>2023-2024</v>
      </c>
      <c r="D3359" t="s">
        <v>147</v>
      </c>
      <c r="E3359" t="s">
        <v>50</v>
      </c>
      <c r="F3359" t="str">
        <f t="shared" si="157"/>
        <v>Queensland</v>
      </c>
      <c r="G3359" t="s">
        <v>35</v>
      </c>
      <c r="H3359">
        <v>4703</v>
      </c>
      <c r="I3359" t="s">
        <v>11</v>
      </c>
      <c r="J3359" t="s">
        <v>51</v>
      </c>
      <c r="K3359" t="s">
        <v>151</v>
      </c>
      <c r="L3359" t="s">
        <v>21</v>
      </c>
      <c r="M3359" s="5">
        <v>675.86</v>
      </c>
    </row>
    <row r="3360" spans="1:13" x14ac:dyDescent="0.2">
      <c r="A3360" s="2">
        <v>45365</v>
      </c>
      <c r="B3360" s="3">
        <f t="shared" si="158"/>
        <v>2024</v>
      </c>
      <c r="C3360" t="str">
        <f t="shared" si="156"/>
        <v>2023-2024</v>
      </c>
      <c r="D3360" t="s">
        <v>147</v>
      </c>
      <c r="E3360" t="s">
        <v>133</v>
      </c>
      <c r="F3360" t="str">
        <f t="shared" si="157"/>
        <v>Queensland</v>
      </c>
      <c r="G3360" t="s">
        <v>35</v>
      </c>
      <c r="H3360">
        <v>4305</v>
      </c>
      <c r="I3360" t="s">
        <v>11</v>
      </c>
      <c r="J3360" t="s">
        <v>104</v>
      </c>
      <c r="K3360" t="s">
        <v>151</v>
      </c>
      <c r="L3360" t="s">
        <v>21</v>
      </c>
      <c r="M3360" s="5">
        <v>678.63</v>
      </c>
    </row>
    <row r="3361" spans="1:13" x14ac:dyDescent="0.2">
      <c r="A3361" s="2">
        <v>45545</v>
      </c>
      <c r="B3361" s="3">
        <f t="shared" si="158"/>
        <v>2025</v>
      </c>
      <c r="C3361" t="str">
        <f t="shared" si="156"/>
        <v>2024-2025</v>
      </c>
      <c r="D3361" t="s">
        <v>148</v>
      </c>
      <c r="E3361" t="s">
        <v>135</v>
      </c>
      <c r="F3361" t="str">
        <f t="shared" si="157"/>
        <v>Victoria</v>
      </c>
      <c r="G3361" t="s">
        <v>45</v>
      </c>
      <c r="H3361">
        <v>3550</v>
      </c>
      <c r="I3361" t="s">
        <v>11</v>
      </c>
      <c r="J3361" t="s">
        <v>60</v>
      </c>
      <c r="K3361" t="s">
        <v>152</v>
      </c>
      <c r="L3361" t="s">
        <v>13</v>
      </c>
      <c r="M3361" s="5">
        <v>680.99000000000012</v>
      </c>
    </row>
    <row r="3362" spans="1:13" x14ac:dyDescent="0.2">
      <c r="A3362" s="2">
        <v>45109</v>
      </c>
      <c r="B3362" s="3">
        <f t="shared" si="158"/>
        <v>2024</v>
      </c>
      <c r="C3362" t="str">
        <f t="shared" si="156"/>
        <v>2023-2024</v>
      </c>
      <c r="D3362" t="s">
        <v>147</v>
      </c>
      <c r="E3362" t="s">
        <v>103</v>
      </c>
      <c r="F3362" t="str">
        <f t="shared" si="157"/>
        <v>Queensland</v>
      </c>
      <c r="G3362" t="s">
        <v>35</v>
      </c>
      <c r="H3362">
        <v>4509</v>
      </c>
      <c r="I3362" t="s">
        <v>11</v>
      </c>
      <c r="J3362" t="s">
        <v>104</v>
      </c>
      <c r="K3362" t="s">
        <v>154</v>
      </c>
      <c r="L3362" t="s">
        <v>14</v>
      </c>
      <c r="M3362" s="5">
        <v>682.06999999999994</v>
      </c>
    </row>
    <row r="3363" spans="1:13" x14ac:dyDescent="0.2">
      <c r="A3363" s="2">
        <v>45578</v>
      </c>
      <c r="B3363" s="3">
        <f t="shared" si="158"/>
        <v>2025</v>
      </c>
      <c r="C3363" t="str">
        <f t="shared" si="156"/>
        <v>2024-2025</v>
      </c>
      <c r="D3363" t="s">
        <v>147</v>
      </c>
      <c r="E3363" t="s">
        <v>99</v>
      </c>
      <c r="F3363" t="str">
        <f t="shared" si="157"/>
        <v>Victoria</v>
      </c>
      <c r="G3363" t="s">
        <v>45</v>
      </c>
      <c r="H3363">
        <v>3148</v>
      </c>
      <c r="I3363" t="s">
        <v>11</v>
      </c>
      <c r="J3363" t="s">
        <v>63</v>
      </c>
      <c r="K3363" t="s">
        <v>150</v>
      </c>
      <c r="L3363" t="s">
        <v>18</v>
      </c>
      <c r="M3363" s="5">
        <v>682.81</v>
      </c>
    </row>
    <row r="3364" spans="1:13" x14ac:dyDescent="0.2">
      <c r="A3364" s="2">
        <v>45462</v>
      </c>
      <c r="B3364" s="3">
        <f t="shared" si="158"/>
        <v>2024</v>
      </c>
      <c r="C3364" t="str">
        <f t="shared" si="156"/>
        <v>2023-2024</v>
      </c>
      <c r="D3364" t="s">
        <v>147</v>
      </c>
      <c r="E3364" t="s">
        <v>44</v>
      </c>
      <c r="F3364" t="str">
        <f t="shared" si="157"/>
        <v>Victoria</v>
      </c>
      <c r="G3364" t="s">
        <v>45</v>
      </c>
      <c r="H3364">
        <v>3066</v>
      </c>
      <c r="I3364" t="s">
        <v>11</v>
      </c>
      <c r="J3364" t="s">
        <v>46</v>
      </c>
      <c r="K3364" t="s">
        <v>152</v>
      </c>
      <c r="L3364" t="s">
        <v>13</v>
      </c>
      <c r="M3364" s="5">
        <v>684.44999999999993</v>
      </c>
    </row>
    <row r="3365" spans="1:13" x14ac:dyDescent="0.2">
      <c r="A3365" s="2">
        <v>45125</v>
      </c>
      <c r="B3365" s="3">
        <f t="shared" si="158"/>
        <v>2024</v>
      </c>
      <c r="C3365" t="str">
        <f t="shared" si="156"/>
        <v>2023-2024</v>
      </c>
      <c r="D3365" t="s">
        <v>147</v>
      </c>
      <c r="E3365" t="s">
        <v>89</v>
      </c>
      <c r="F3365" t="str">
        <f t="shared" si="157"/>
        <v>Queensland</v>
      </c>
      <c r="G3365" t="s">
        <v>35</v>
      </c>
      <c r="H3365">
        <v>4655</v>
      </c>
      <c r="I3365" t="s">
        <v>11</v>
      </c>
      <c r="J3365" t="s">
        <v>51</v>
      </c>
      <c r="K3365" t="s">
        <v>149</v>
      </c>
      <c r="L3365" t="s">
        <v>15</v>
      </c>
      <c r="M3365" s="5">
        <v>684.5</v>
      </c>
    </row>
    <row r="3366" spans="1:13" x14ac:dyDescent="0.2">
      <c r="A3366" s="2">
        <v>45030</v>
      </c>
      <c r="B3366" s="3">
        <f t="shared" si="158"/>
        <v>2023</v>
      </c>
      <c r="C3366" t="str">
        <f t="shared" si="156"/>
        <v>2022-2023</v>
      </c>
      <c r="D3366" t="s">
        <v>148</v>
      </c>
      <c r="E3366" t="s">
        <v>87</v>
      </c>
      <c r="F3366" t="str">
        <f t="shared" si="157"/>
        <v>New South Wales</v>
      </c>
      <c r="G3366" t="s">
        <v>10</v>
      </c>
      <c r="H3366">
        <v>2790</v>
      </c>
      <c r="I3366" t="s">
        <v>11</v>
      </c>
      <c r="J3366" t="s">
        <v>25</v>
      </c>
      <c r="K3366" t="s">
        <v>152</v>
      </c>
      <c r="L3366" t="s">
        <v>13</v>
      </c>
      <c r="M3366" s="5">
        <v>685.08</v>
      </c>
    </row>
    <row r="3367" spans="1:13" x14ac:dyDescent="0.2">
      <c r="A3367" s="2">
        <v>45031</v>
      </c>
      <c r="B3367" s="3">
        <f t="shared" si="158"/>
        <v>2023</v>
      </c>
      <c r="C3367" t="str">
        <f t="shared" si="156"/>
        <v>2022-2023</v>
      </c>
      <c r="D3367" t="s">
        <v>147</v>
      </c>
      <c r="E3367" t="s">
        <v>26</v>
      </c>
      <c r="F3367" t="str">
        <f t="shared" si="157"/>
        <v>New South Wales</v>
      </c>
      <c r="G3367" t="s">
        <v>10</v>
      </c>
      <c r="H3367">
        <v>2141</v>
      </c>
      <c r="I3367" t="s">
        <v>11</v>
      </c>
      <c r="J3367" t="s">
        <v>27</v>
      </c>
      <c r="K3367" t="s">
        <v>150</v>
      </c>
      <c r="L3367" t="s">
        <v>18</v>
      </c>
      <c r="M3367" s="5">
        <v>685.12</v>
      </c>
    </row>
    <row r="3368" spans="1:13" x14ac:dyDescent="0.2">
      <c r="A3368" s="2">
        <v>45395</v>
      </c>
      <c r="B3368" s="3">
        <f t="shared" si="158"/>
        <v>2024</v>
      </c>
      <c r="C3368" t="str">
        <f t="shared" si="156"/>
        <v>2023-2024</v>
      </c>
      <c r="D3368" t="s">
        <v>147</v>
      </c>
      <c r="E3368" t="s">
        <v>92</v>
      </c>
      <c r="F3368" t="str">
        <f t="shared" si="157"/>
        <v>Queensland</v>
      </c>
      <c r="G3368" t="s">
        <v>35</v>
      </c>
      <c r="H3368">
        <v>4068</v>
      </c>
      <c r="I3368" t="s">
        <v>11</v>
      </c>
      <c r="J3368" t="s">
        <v>43</v>
      </c>
      <c r="K3368" t="s">
        <v>152</v>
      </c>
      <c r="L3368" t="s">
        <v>13</v>
      </c>
      <c r="M3368" s="5">
        <v>686.7199999999998</v>
      </c>
    </row>
    <row r="3369" spans="1:13" x14ac:dyDescent="0.2">
      <c r="A3369" s="2">
        <v>45616</v>
      </c>
      <c r="B3369" s="3">
        <f t="shared" si="158"/>
        <v>2025</v>
      </c>
      <c r="C3369" t="str">
        <f t="shared" si="156"/>
        <v>2024-2025</v>
      </c>
      <c r="D3369" t="s">
        <v>147</v>
      </c>
      <c r="E3369" t="s">
        <v>115</v>
      </c>
      <c r="F3369" t="str">
        <f t="shared" si="157"/>
        <v>Western Australia</v>
      </c>
      <c r="G3369" t="s">
        <v>48</v>
      </c>
      <c r="H3369">
        <v>6280</v>
      </c>
      <c r="I3369" t="s">
        <v>11</v>
      </c>
      <c r="J3369" t="s">
        <v>94</v>
      </c>
      <c r="K3369" t="s">
        <v>152</v>
      </c>
      <c r="L3369" t="s">
        <v>13</v>
      </c>
      <c r="M3369" s="5">
        <v>686.93000000000006</v>
      </c>
    </row>
    <row r="3370" spans="1:13" x14ac:dyDescent="0.2">
      <c r="A3370" s="2">
        <v>45253</v>
      </c>
      <c r="B3370" s="3">
        <f t="shared" si="158"/>
        <v>2024</v>
      </c>
      <c r="C3370" t="str">
        <f t="shared" si="156"/>
        <v>2023-2024</v>
      </c>
      <c r="D3370" t="s">
        <v>148</v>
      </c>
      <c r="E3370" t="s">
        <v>96</v>
      </c>
      <c r="F3370" t="str">
        <f t="shared" si="157"/>
        <v>Western Australia</v>
      </c>
      <c r="G3370" t="s">
        <v>48</v>
      </c>
      <c r="H3370">
        <v>6330</v>
      </c>
      <c r="I3370" t="s">
        <v>11</v>
      </c>
      <c r="J3370" t="s">
        <v>94</v>
      </c>
      <c r="K3370" t="s">
        <v>149</v>
      </c>
      <c r="L3370" t="s">
        <v>15</v>
      </c>
      <c r="M3370" s="5">
        <v>687.45999999999992</v>
      </c>
    </row>
    <row r="3371" spans="1:13" x14ac:dyDescent="0.2">
      <c r="A3371" s="2">
        <v>45025</v>
      </c>
      <c r="B3371" s="3">
        <f t="shared" si="158"/>
        <v>2023</v>
      </c>
      <c r="C3371" t="str">
        <f t="shared" si="156"/>
        <v>2022-2023</v>
      </c>
      <c r="D3371" t="s">
        <v>147</v>
      </c>
      <c r="E3371" t="s">
        <v>40</v>
      </c>
      <c r="F3371" t="str">
        <f t="shared" si="157"/>
        <v>New South Wales</v>
      </c>
      <c r="G3371" t="s">
        <v>10</v>
      </c>
      <c r="H3371">
        <v>2116</v>
      </c>
      <c r="I3371" t="s">
        <v>11</v>
      </c>
      <c r="J3371" t="s">
        <v>27</v>
      </c>
      <c r="K3371" t="s">
        <v>154</v>
      </c>
      <c r="L3371" t="s">
        <v>14</v>
      </c>
      <c r="M3371" s="5">
        <v>688.07</v>
      </c>
    </row>
    <row r="3372" spans="1:13" x14ac:dyDescent="0.2">
      <c r="A3372" s="2">
        <v>45615</v>
      </c>
      <c r="B3372" s="3">
        <f t="shared" si="158"/>
        <v>2025</v>
      </c>
      <c r="C3372" t="str">
        <f t="shared" si="156"/>
        <v>2024-2025</v>
      </c>
      <c r="D3372" t="s">
        <v>147</v>
      </c>
      <c r="E3372" t="s">
        <v>42</v>
      </c>
      <c r="F3372" t="str">
        <f t="shared" si="157"/>
        <v>Queensland</v>
      </c>
      <c r="G3372" t="s">
        <v>35</v>
      </c>
      <c r="H3372">
        <v>4053</v>
      </c>
      <c r="I3372" t="s">
        <v>11</v>
      </c>
      <c r="J3372" t="s">
        <v>43</v>
      </c>
      <c r="K3372" t="s">
        <v>152</v>
      </c>
      <c r="L3372" t="s">
        <v>13</v>
      </c>
      <c r="M3372" s="5">
        <v>688.15000000000009</v>
      </c>
    </row>
    <row r="3373" spans="1:13" x14ac:dyDescent="0.2">
      <c r="A3373" s="2">
        <v>45082</v>
      </c>
      <c r="B3373" s="3">
        <f t="shared" si="158"/>
        <v>2023</v>
      </c>
      <c r="C3373" t="str">
        <f t="shared" si="156"/>
        <v>2022-2023</v>
      </c>
      <c r="D3373" t="s">
        <v>148</v>
      </c>
      <c r="E3373" t="s">
        <v>108</v>
      </c>
      <c r="F3373" t="str">
        <f t="shared" si="157"/>
        <v>Victoria</v>
      </c>
      <c r="G3373" t="s">
        <v>45</v>
      </c>
      <c r="H3373">
        <v>3018</v>
      </c>
      <c r="I3373" t="s">
        <v>11</v>
      </c>
      <c r="J3373" t="s">
        <v>46</v>
      </c>
      <c r="K3373" t="s">
        <v>156</v>
      </c>
      <c r="L3373" t="s">
        <v>17</v>
      </c>
      <c r="M3373" s="5">
        <v>690.15000000000009</v>
      </c>
    </row>
    <row r="3374" spans="1:13" x14ac:dyDescent="0.2">
      <c r="A3374" s="2">
        <v>45471</v>
      </c>
      <c r="B3374" s="3">
        <f t="shared" si="158"/>
        <v>2024</v>
      </c>
      <c r="C3374" t="str">
        <f t="shared" si="156"/>
        <v>2023-2024</v>
      </c>
      <c r="D3374" t="s">
        <v>147</v>
      </c>
      <c r="E3374" t="s">
        <v>37</v>
      </c>
      <c r="F3374" t="str">
        <f t="shared" si="157"/>
        <v>South Australia</v>
      </c>
      <c r="G3374" t="s">
        <v>32</v>
      </c>
      <c r="H3374">
        <v>5607</v>
      </c>
      <c r="I3374" t="s">
        <v>11</v>
      </c>
      <c r="J3374" t="s">
        <v>38</v>
      </c>
      <c r="K3374" t="s">
        <v>151</v>
      </c>
      <c r="L3374" t="s">
        <v>21</v>
      </c>
      <c r="M3374" s="5">
        <v>690.91</v>
      </c>
    </row>
    <row r="3375" spans="1:13" x14ac:dyDescent="0.2">
      <c r="A3375" s="2">
        <v>45333</v>
      </c>
      <c r="B3375" s="3">
        <f t="shared" si="158"/>
        <v>2024</v>
      </c>
      <c r="C3375" t="str">
        <f t="shared" si="156"/>
        <v>2023-2024</v>
      </c>
      <c r="D3375" t="s">
        <v>147</v>
      </c>
      <c r="E3375" t="s">
        <v>65</v>
      </c>
      <c r="F3375" t="str">
        <f t="shared" si="157"/>
        <v>New South Wales</v>
      </c>
      <c r="G3375" t="s">
        <v>10</v>
      </c>
      <c r="H3375">
        <v>2541</v>
      </c>
      <c r="I3375" t="s">
        <v>11</v>
      </c>
      <c r="J3375" t="s">
        <v>58</v>
      </c>
      <c r="K3375" t="s">
        <v>19</v>
      </c>
      <c r="L3375" t="s">
        <v>23</v>
      </c>
      <c r="M3375" s="5">
        <v>692.31</v>
      </c>
    </row>
    <row r="3376" spans="1:13" x14ac:dyDescent="0.2">
      <c r="A3376" s="2">
        <v>45551</v>
      </c>
      <c r="B3376" s="3">
        <f t="shared" si="158"/>
        <v>2025</v>
      </c>
      <c r="C3376" t="str">
        <f t="shared" si="156"/>
        <v>2024-2025</v>
      </c>
      <c r="D3376" t="s">
        <v>148</v>
      </c>
      <c r="E3376" t="s">
        <v>91</v>
      </c>
      <c r="F3376" t="str">
        <f t="shared" si="157"/>
        <v>Victoria</v>
      </c>
      <c r="G3376" t="s">
        <v>45</v>
      </c>
      <c r="H3376">
        <v>3690</v>
      </c>
      <c r="I3376" t="s">
        <v>11</v>
      </c>
      <c r="J3376" t="s">
        <v>55</v>
      </c>
      <c r="K3376" t="s">
        <v>150</v>
      </c>
      <c r="L3376" t="s">
        <v>18</v>
      </c>
      <c r="M3376" s="5">
        <v>693.95</v>
      </c>
    </row>
    <row r="3377" spans="1:13" x14ac:dyDescent="0.2">
      <c r="A3377" s="2">
        <v>45148</v>
      </c>
      <c r="B3377" s="3">
        <f t="shared" si="158"/>
        <v>2024</v>
      </c>
      <c r="C3377" t="str">
        <f t="shared" si="156"/>
        <v>2023-2024</v>
      </c>
      <c r="D3377" t="s">
        <v>147</v>
      </c>
      <c r="E3377" t="s">
        <v>122</v>
      </c>
      <c r="F3377" t="str">
        <f t="shared" si="157"/>
        <v>New South Wales</v>
      </c>
      <c r="G3377" t="s">
        <v>10</v>
      </c>
      <c r="H3377">
        <v>2650</v>
      </c>
      <c r="I3377" t="s">
        <v>11</v>
      </c>
      <c r="J3377" t="s">
        <v>25</v>
      </c>
      <c r="K3377" t="s">
        <v>19</v>
      </c>
      <c r="L3377" t="s">
        <v>23</v>
      </c>
      <c r="M3377" s="5">
        <v>694.9799999999999</v>
      </c>
    </row>
    <row r="3378" spans="1:13" x14ac:dyDescent="0.2">
      <c r="A3378" s="2">
        <v>45076</v>
      </c>
      <c r="B3378" s="3">
        <f t="shared" si="158"/>
        <v>2023</v>
      </c>
      <c r="C3378" t="str">
        <f t="shared" si="156"/>
        <v>2022-2023</v>
      </c>
      <c r="D3378" t="s">
        <v>147</v>
      </c>
      <c r="E3378" t="s">
        <v>64</v>
      </c>
      <c r="F3378" t="str">
        <f t="shared" si="157"/>
        <v>Victoria</v>
      </c>
      <c r="G3378" t="s">
        <v>45</v>
      </c>
      <c r="H3378">
        <v>3199</v>
      </c>
      <c r="I3378" t="s">
        <v>11</v>
      </c>
      <c r="J3378" t="s">
        <v>63</v>
      </c>
      <c r="K3378" t="s">
        <v>156</v>
      </c>
      <c r="L3378" t="s">
        <v>17</v>
      </c>
      <c r="M3378" s="5">
        <v>695.35</v>
      </c>
    </row>
    <row r="3379" spans="1:13" x14ac:dyDescent="0.2">
      <c r="A3379" s="2">
        <v>45187</v>
      </c>
      <c r="B3379" s="3">
        <f t="shared" si="158"/>
        <v>2024</v>
      </c>
      <c r="C3379" t="str">
        <f t="shared" si="156"/>
        <v>2023-2024</v>
      </c>
      <c r="D3379" t="s">
        <v>148</v>
      </c>
      <c r="E3379" t="s">
        <v>111</v>
      </c>
      <c r="F3379" t="str">
        <f t="shared" si="157"/>
        <v>New South Wales</v>
      </c>
      <c r="G3379" t="s">
        <v>10</v>
      </c>
      <c r="H3379">
        <v>2120</v>
      </c>
      <c r="I3379" t="s">
        <v>11</v>
      </c>
      <c r="J3379" t="s">
        <v>27</v>
      </c>
      <c r="K3379" t="s">
        <v>155</v>
      </c>
      <c r="L3379" t="s">
        <v>20</v>
      </c>
      <c r="M3379" s="5">
        <v>695.35</v>
      </c>
    </row>
    <row r="3380" spans="1:13" x14ac:dyDescent="0.2">
      <c r="A3380" s="2">
        <v>45525</v>
      </c>
      <c r="B3380" s="3">
        <f t="shared" si="158"/>
        <v>2025</v>
      </c>
      <c r="C3380" t="str">
        <f t="shared" si="156"/>
        <v>2024-2025</v>
      </c>
      <c r="D3380" t="s">
        <v>148</v>
      </c>
      <c r="E3380" t="s">
        <v>81</v>
      </c>
      <c r="F3380" t="str">
        <f t="shared" si="157"/>
        <v>New South Wales</v>
      </c>
      <c r="G3380" t="s">
        <v>10</v>
      </c>
      <c r="H3380">
        <v>2485</v>
      </c>
      <c r="I3380" t="s">
        <v>11</v>
      </c>
      <c r="J3380" t="s">
        <v>68</v>
      </c>
      <c r="K3380" t="s">
        <v>150</v>
      </c>
      <c r="L3380" t="s">
        <v>18</v>
      </c>
      <c r="M3380" s="5">
        <v>696.71</v>
      </c>
    </row>
    <row r="3381" spans="1:13" x14ac:dyDescent="0.2">
      <c r="A3381" s="2">
        <v>45491</v>
      </c>
      <c r="B3381" s="3">
        <f t="shared" si="158"/>
        <v>2025</v>
      </c>
      <c r="C3381" t="str">
        <f t="shared" si="156"/>
        <v>2024-2025</v>
      </c>
      <c r="D3381" t="s">
        <v>147</v>
      </c>
      <c r="E3381" t="s">
        <v>108</v>
      </c>
      <c r="F3381" t="str">
        <f t="shared" si="157"/>
        <v>Victoria</v>
      </c>
      <c r="G3381" t="s">
        <v>45</v>
      </c>
      <c r="H3381">
        <v>3018</v>
      </c>
      <c r="I3381" t="s">
        <v>11</v>
      </c>
      <c r="J3381" t="s">
        <v>46</v>
      </c>
      <c r="K3381" t="s">
        <v>154</v>
      </c>
      <c r="L3381" t="s">
        <v>14</v>
      </c>
      <c r="M3381" s="5">
        <v>698.61</v>
      </c>
    </row>
    <row r="3382" spans="1:13" x14ac:dyDescent="0.2">
      <c r="A3382" s="2">
        <v>45579</v>
      </c>
      <c r="B3382" s="3">
        <f t="shared" si="158"/>
        <v>2025</v>
      </c>
      <c r="C3382" t="str">
        <f t="shared" si="156"/>
        <v>2024-2025</v>
      </c>
      <c r="D3382" t="s">
        <v>147</v>
      </c>
      <c r="E3382" t="s">
        <v>114</v>
      </c>
      <c r="F3382" t="str">
        <f t="shared" si="157"/>
        <v>Victoria</v>
      </c>
      <c r="G3382" t="s">
        <v>45</v>
      </c>
      <c r="H3382">
        <v>3551</v>
      </c>
      <c r="I3382" t="s">
        <v>11</v>
      </c>
      <c r="J3382" t="s">
        <v>60</v>
      </c>
      <c r="K3382" t="s">
        <v>150</v>
      </c>
      <c r="L3382" t="s">
        <v>18</v>
      </c>
      <c r="M3382" s="5">
        <v>698.73</v>
      </c>
    </row>
    <row r="3383" spans="1:13" x14ac:dyDescent="0.2">
      <c r="A3383" s="2">
        <v>45421</v>
      </c>
      <c r="B3383" s="3">
        <f t="shared" si="158"/>
        <v>2024</v>
      </c>
      <c r="C3383" t="str">
        <f t="shared" si="156"/>
        <v>2023-2024</v>
      </c>
      <c r="D3383" t="s">
        <v>147</v>
      </c>
      <c r="E3383" t="s">
        <v>105</v>
      </c>
      <c r="F3383" t="str">
        <f t="shared" si="157"/>
        <v>Victoria</v>
      </c>
      <c r="G3383" t="s">
        <v>45</v>
      </c>
      <c r="H3383">
        <v>3500</v>
      </c>
      <c r="I3383" t="s">
        <v>11</v>
      </c>
      <c r="J3383" t="s">
        <v>60</v>
      </c>
      <c r="K3383" t="s">
        <v>151</v>
      </c>
      <c r="L3383" t="s">
        <v>21</v>
      </c>
      <c r="M3383" s="5">
        <v>698.73</v>
      </c>
    </row>
    <row r="3384" spans="1:13" x14ac:dyDescent="0.2">
      <c r="A3384" s="2">
        <v>45652</v>
      </c>
      <c r="B3384" s="3">
        <f t="shared" si="158"/>
        <v>2025</v>
      </c>
      <c r="C3384" t="str">
        <f t="shared" si="156"/>
        <v>2024-2025</v>
      </c>
      <c r="D3384" t="s">
        <v>147</v>
      </c>
      <c r="E3384" t="s">
        <v>102</v>
      </c>
      <c r="F3384" t="str">
        <f t="shared" si="157"/>
        <v>Queensland</v>
      </c>
      <c r="G3384" t="s">
        <v>35</v>
      </c>
      <c r="H3384">
        <v>4870</v>
      </c>
      <c r="I3384" t="s">
        <v>11</v>
      </c>
      <c r="J3384" t="s">
        <v>36</v>
      </c>
      <c r="K3384" t="s">
        <v>151</v>
      </c>
      <c r="L3384" t="s">
        <v>21</v>
      </c>
      <c r="M3384" s="5">
        <v>699.15000000000009</v>
      </c>
    </row>
    <row r="3385" spans="1:13" x14ac:dyDescent="0.2">
      <c r="A3385" s="2">
        <v>45231</v>
      </c>
      <c r="B3385" s="3">
        <f t="shared" si="158"/>
        <v>2024</v>
      </c>
      <c r="C3385" t="str">
        <f t="shared" si="156"/>
        <v>2023-2024</v>
      </c>
      <c r="D3385" t="s">
        <v>147</v>
      </c>
      <c r="E3385" t="s">
        <v>126</v>
      </c>
      <c r="F3385" t="str">
        <f t="shared" si="157"/>
        <v>Queensland</v>
      </c>
      <c r="G3385" t="s">
        <v>35</v>
      </c>
      <c r="H3385">
        <v>4551</v>
      </c>
      <c r="I3385" t="s">
        <v>11</v>
      </c>
      <c r="J3385" t="s">
        <v>120</v>
      </c>
      <c r="K3385" t="s">
        <v>154</v>
      </c>
      <c r="L3385" t="s">
        <v>14</v>
      </c>
      <c r="M3385" s="5">
        <v>699.94999999999993</v>
      </c>
    </row>
    <row r="3386" spans="1:13" x14ac:dyDescent="0.2">
      <c r="A3386" s="2">
        <v>45142</v>
      </c>
      <c r="B3386" s="3">
        <f t="shared" si="158"/>
        <v>2024</v>
      </c>
      <c r="C3386" t="str">
        <f t="shared" si="156"/>
        <v>2023-2024</v>
      </c>
      <c r="D3386" t="s">
        <v>147</v>
      </c>
      <c r="E3386" t="s">
        <v>74</v>
      </c>
      <c r="F3386" t="str">
        <f t="shared" si="157"/>
        <v>South Australia</v>
      </c>
      <c r="G3386" t="s">
        <v>32</v>
      </c>
      <c r="H3386">
        <v>5043</v>
      </c>
      <c r="I3386" t="s">
        <v>11</v>
      </c>
      <c r="J3386" t="s">
        <v>33</v>
      </c>
      <c r="K3386" t="s">
        <v>151</v>
      </c>
      <c r="L3386" t="s">
        <v>21</v>
      </c>
      <c r="M3386" s="5">
        <v>700.16</v>
      </c>
    </row>
    <row r="3387" spans="1:13" x14ac:dyDescent="0.2">
      <c r="A3387" s="2">
        <v>45345</v>
      </c>
      <c r="B3387" s="3">
        <f t="shared" si="158"/>
        <v>2024</v>
      </c>
      <c r="C3387" t="str">
        <f t="shared" si="156"/>
        <v>2023-2024</v>
      </c>
      <c r="D3387" t="s">
        <v>147</v>
      </c>
      <c r="E3387" t="s">
        <v>9</v>
      </c>
      <c r="F3387" t="str">
        <f t="shared" si="157"/>
        <v>New South Wales</v>
      </c>
      <c r="G3387" t="s">
        <v>10</v>
      </c>
      <c r="H3387">
        <v>2067</v>
      </c>
      <c r="I3387" t="s">
        <v>11</v>
      </c>
      <c r="J3387" t="s">
        <v>12</v>
      </c>
      <c r="K3387" t="s">
        <v>154</v>
      </c>
      <c r="L3387" t="s">
        <v>14</v>
      </c>
      <c r="M3387" s="5">
        <v>700.37999999999988</v>
      </c>
    </row>
    <row r="3388" spans="1:13" x14ac:dyDescent="0.2">
      <c r="A3388" s="2">
        <v>45122</v>
      </c>
      <c r="B3388" s="3">
        <f t="shared" si="158"/>
        <v>2024</v>
      </c>
      <c r="C3388" t="str">
        <f t="shared" si="156"/>
        <v>2023-2024</v>
      </c>
      <c r="D3388" t="s">
        <v>147</v>
      </c>
      <c r="E3388" t="s">
        <v>65</v>
      </c>
      <c r="F3388" t="str">
        <f t="shared" si="157"/>
        <v>New South Wales</v>
      </c>
      <c r="G3388" t="s">
        <v>10</v>
      </c>
      <c r="H3388">
        <v>2541</v>
      </c>
      <c r="I3388" t="s">
        <v>11</v>
      </c>
      <c r="J3388" t="s">
        <v>58</v>
      </c>
      <c r="K3388" t="s">
        <v>152</v>
      </c>
      <c r="L3388" t="s">
        <v>13</v>
      </c>
      <c r="M3388" s="5">
        <v>701.14999999999986</v>
      </c>
    </row>
    <row r="3389" spans="1:13" x14ac:dyDescent="0.2">
      <c r="A3389" s="2">
        <v>44968</v>
      </c>
      <c r="B3389" s="3">
        <f t="shared" si="158"/>
        <v>2023</v>
      </c>
      <c r="C3389" t="str">
        <f t="shared" si="156"/>
        <v>2022-2023</v>
      </c>
      <c r="D3389" t="s">
        <v>147</v>
      </c>
      <c r="E3389" t="s">
        <v>109</v>
      </c>
      <c r="F3389" t="str">
        <f t="shared" si="157"/>
        <v>New South Wales</v>
      </c>
      <c r="G3389" t="s">
        <v>10</v>
      </c>
      <c r="H3389">
        <v>2480</v>
      </c>
      <c r="I3389" t="s">
        <v>11</v>
      </c>
      <c r="J3389" t="s">
        <v>68</v>
      </c>
      <c r="K3389" t="s">
        <v>152</v>
      </c>
      <c r="L3389" t="s">
        <v>13</v>
      </c>
      <c r="M3389" s="5">
        <v>701.67000000000007</v>
      </c>
    </row>
    <row r="3390" spans="1:13" x14ac:dyDescent="0.2">
      <c r="A3390" s="2">
        <v>45152</v>
      </c>
      <c r="B3390" s="3">
        <f t="shared" si="158"/>
        <v>2024</v>
      </c>
      <c r="C3390" t="str">
        <f t="shared" si="156"/>
        <v>2023-2024</v>
      </c>
      <c r="D3390" t="s">
        <v>147</v>
      </c>
      <c r="E3390" t="s">
        <v>116</v>
      </c>
      <c r="F3390" t="str">
        <f t="shared" si="157"/>
        <v>Western Australia</v>
      </c>
      <c r="G3390" t="s">
        <v>48</v>
      </c>
      <c r="H3390">
        <v>6725</v>
      </c>
      <c r="I3390" t="s">
        <v>11</v>
      </c>
      <c r="J3390" t="s">
        <v>77</v>
      </c>
      <c r="K3390" t="s">
        <v>149</v>
      </c>
      <c r="L3390" t="s">
        <v>15</v>
      </c>
      <c r="M3390" s="5">
        <v>702.32999999999993</v>
      </c>
    </row>
    <row r="3391" spans="1:13" x14ac:dyDescent="0.2">
      <c r="A3391" s="2">
        <v>45615</v>
      </c>
      <c r="B3391" s="3">
        <f t="shared" si="158"/>
        <v>2025</v>
      </c>
      <c r="C3391" t="str">
        <f t="shared" si="156"/>
        <v>2024-2025</v>
      </c>
      <c r="D3391" t="s">
        <v>148</v>
      </c>
      <c r="E3391" t="s">
        <v>135</v>
      </c>
      <c r="F3391" t="str">
        <f t="shared" si="157"/>
        <v>Victoria</v>
      </c>
      <c r="G3391" t="s">
        <v>45</v>
      </c>
      <c r="H3391">
        <v>3550</v>
      </c>
      <c r="I3391" t="s">
        <v>11</v>
      </c>
      <c r="J3391" t="s">
        <v>60</v>
      </c>
      <c r="K3391" t="s">
        <v>154</v>
      </c>
      <c r="L3391" t="s">
        <v>14</v>
      </c>
      <c r="M3391" s="5">
        <v>702.54</v>
      </c>
    </row>
    <row r="3392" spans="1:13" x14ac:dyDescent="0.2">
      <c r="A3392" s="2">
        <v>44958</v>
      </c>
      <c r="B3392" s="3">
        <f t="shared" si="158"/>
        <v>2023</v>
      </c>
      <c r="C3392" t="str">
        <f t="shared" si="156"/>
        <v>2022-2023</v>
      </c>
      <c r="D3392" t="s">
        <v>147</v>
      </c>
      <c r="E3392" t="s">
        <v>123</v>
      </c>
      <c r="F3392" t="str">
        <f t="shared" si="157"/>
        <v>Western Australia</v>
      </c>
      <c r="G3392" t="s">
        <v>48</v>
      </c>
      <c r="H3392">
        <v>6109</v>
      </c>
      <c r="I3392" t="s">
        <v>11</v>
      </c>
      <c r="J3392" t="s">
        <v>94</v>
      </c>
      <c r="K3392" t="s">
        <v>149</v>
      </c>
      <c r="L3392" t="s">
        <v>15</v>
      </c>
      <c r="M3392" s="5">
        <v>703.34</v>
      </c>
    </row>
    <row r="3393" spans="1:13" x14ac:dyDescent="0.2">
      <c r="A3393" s="2">
        <v>45555</v>
      </c>
      <c r="B3393" s="3">
        <f t="shared" si="158"/>
        <v>2025</v>
      </c>
      <c r="C3393" t="str">
        <f t="shared" si="156"/>
        <v>2024-2025</v>
      </c>
      <c r="D3393" t="s">
        <v>147</v>
      </c>
      <c r="E3393" t="s">
        <v>84</v>
      </c>
      <c r="F3393" t="str">
        <f t="shared" si="157"/>
        <v>Queensland</v>
      </c>
      <c r="G3393" t="s">
        <v>35</v>
      </c>
      <c r="H3393">
        <v>4740</v>
      </c>
      <c r="I3393" t="s">
        <v>11</v>
      </c>
      <c r="J3393" t="s">
        <v>51</v>
      </c>
      <c r="K3393" t="s">
        <v>150</v>
      </c>
      <c r="L3393" t="s">
        <v>18</v>
      </c>
      <c r="M3393" s="5">
        <v>704.46</v>
      </c>
    </row>
    <row r="3394" spans="1:13" x14ac:dyDescent="0.2">
      <c r="A3394" s="2">
        <v>45437</v>
      </c>
      <c r="B3394" s="3">
        <f t="shared" si="158"/>
        <v>2024</v>
      </c>
      <c r="C3394" t="str">
        <f t="shared" ref="C3394:C3457" si="159">IF(MONTH(A3394) &gt;= 7, YEAR(A3394) &amp; "-" &amp; YEAR(A3394) + 1, YEAR(A3394) - 1 &amp; "-" &amp; YEAR(A3394))</f>
        <v>2023-2024</v>
      </c>
      <c r="D3394" t="s">
        <v>147</v>
      </c>
      <c r="E3394" t="s">
        <v>144</v>
      </c>
      <c r="F3394" t="str">
        <f t="shared" ref="F3394:F3457" si="160">IF(G3394="WA","Western Australia",
IF(G3394="NSW","New South Wales",
IF(G3394="QLD","Queensland",
IF(G3394="VIC","Victoria",
IF(G3394="TAS","Tasmania",
IF(G3394="SA","South Australia",
IF(G3394="NT","Northern Territory",
IF(G3394="ACT","Australian Capital Territory",G3394))))))))</f>
        <v>Queensland</v>
      </c>
      <c r="G3394" t="s">
        <v>35</v>
      </c>
      <c r="H3394">
        <v>4566</v>
      </c>
      <c r="I3394" t="s">
        <v>11</v>
      </c>
      <c r="J3394" t="s">
        <v>120</v>
      </c>
      <c r="K3394" t="s">
        <v>155</v>
      </c>
      <c r="L3394" t="s">
        <v>20</v>
      </c>
      <c r="M3394" s="5">
        <v>705.05</v>
      </c>
    </row>
    <row r="3395" spans="1:13" x14ac:dyDescent="0.2">
      <c r="A3395" s="2">
        <v>45455</v>
      </c>
      <c r="B3395" s="3">
        <f t="shared" ref="B3395:B3458" si="161">IF(MONTH(A3395)&gt;=7,YEAR(A3395)+1,YEAR(A3395))</f>
        <v>2024</v>
      </c>
      <c r="C3395" t="str">
        <f t="shared" si="159"/>
        <v>2023-2024</v>
      </c>
      <c r="D3395" t="s">
        <v>148</v>
      </c>
      <c r="E3395" t="s">
        <v>91</v>
      </c>
      <c r="F3395" t="str">
        <f t="shared" si="160"/>
        <v>Victoria</v>
      </c>
      <c r="G3395" t="s">
        <v>45</v>
      </c>
      <c r="H3395">
        <v>3690</v>
      </c>
      <c r="I3395" t="s">
        <v>11</v>
      </c>
      <c r="J3395" t="s">
        <v>55</v>
      </c>
      <c r="K3395" t="s">
        <v>150</v>
      </c>
      <c r="L3395" t="s">
        <v>18</v>
      </c>
      <c r="M3395" s="5">
        <v>706.39</v>
      </c>
    </row>
    <row r="3396" spans="1:13" x14ac:dyDescent="0.2">
      <c r="A3396" s="2">
        <v>45332</v>
      </c>
      <c r="B3396" s="3">
        <f t="shared" si="161"/>
        <v>2024</v>
      </c>
      <c r="C3396" t="str">
        <f t="shared" si="159"/>
        <v>2023-2024</v>
      </c>
      <c r="D3396" t="s">
        <v>148</v>
      </c>
      <c r="E3396" t="s">
        <v>108</v>
      </c>
      <c r="F3396" t="str">
        <f t="shared" si="160"/>
        <v>Victoria</v>
      </c>
      <c r="G3396" t="s">
        <v>45</v>
      </c>
      <c r="H3396">
        <v>3018</v>
      </c>
      <c r="I3396" t="s">
        <v>11</v>
      </c>
      <c r="J3396" t="s">
        <v>46</v>
      </c>
      <c r="K3396" t="s">
        <v>19</v>
      </c>
      <c r="L3396" t="s">
        <v>23</v>
      </c>
      <c r="M3396" s="5">
        <v>706.49</v>
      </c>
    </row>
    <row r="3397" spans="1:13" x14ac:dyDescent="0.2">
      <c r="A3397" s="2">
        <v>45066</v>
      </c>
      <c r="B3397" s="3">
        <f t="shared" si="161"/>
        <v>2023</v>
      </c>
      <c r="C3397" t="str">
        <f t="shared" si="159"/>
        <v>2022-2023</v>
      </c>
      <c r="D3397" t="s">
        <v>148</v>
      </c>
      <c r="E3397" t="s">
        <v>34</v>
      </c>
      <c r="F3397" t="str">
        <f t="shared" si="160"/>
        <v>Queensland</v>
      </c>
      <c r="G3397" t="s">
        <v>35</v>
      </c>
      <c r="H3397">
        <v>4802</v>
      </c>
      <c r="I3397" t="s">
        <v>11</v>
      </c>
      <c r="J3397" t="s">
        <v>36</v>
      </c>
      <c r="K3397" t="s">
        <v>149</v>
      </c>
      <c r="L3397" t="s">
        <v>15</v>
      </c>
      <c r="M3397" s="5">
        <v>710.89</v>
      </c>
    </row>
    <row r="3398" spans="1:13" x14ac:dyDescent="0.2">
      <c r="A3398" s="2">
        <v>45175</v>
      </c>
      <c r="B3398" s="3">
        <f t="shared" si="161"/>
        <v>2024</v>
      </c>
      <c r="C3398" t="str">
        <f t="shared" si="159"/>
        <v>2023-2024</v>
      </c>
      <c r="D3398" t="s">
        <v>147</v>
      </c>
      <c r="E3398" t="s">
        <v>131</v>
      </c>
      <c r="F3398" t="str">
        <f t="shared" si="160"/>
        <v>Western Australia</v>
      </c>
      <c r="G3398" t="s">
        <v>48</v>
      </c>
      <c r="H3398">
        <v>6530</v>
      </c>
      <c r="I3398" t="s">
        <v>11</v>
      </c>
      <c r="J3398" t="s">
        <v>77</v>
      </c>
      <c r="K3398" t="s">
        <v>19</v>
      </c>
      <c r="L3398" t="s">
        <v>23</v>
      </c>
      <c r="M3398" s="5">
        <v>715</v>
      </c>
    </row>
    <row r="3399" spans="1:13" x14ac:dyDescent="0.2">
      <c r="A3399" s="2">
        <v>45196</v>
      </c>
      <c r="B3399" s="3">
        <f t="shared" si="161"/>
        <v>2024</v>
      </c>
      <c r="C3399" t="str">
        <f t="shared" si="159"/>
        <v>2023-2024</v>
      </c>
      <c r="D3399" t="s">
        <v>147</v>
      </c>
      <c r="E3399" t="s">
        <v>62</v>
      </c>
      <c r="F3399" t="str">
        <f t="shared" si="160"/>
        <v>Victoria</v>
      </c>
      <c r="G3399" t="s">
        <v>45</v>
      </c>
      <c r="H3399">
        <v>3134</v>
      </c>
      <c r="I3399" t="s">
        <v>11</v>
      </c>
      <c r="J3399" t="s">
        <v>63</v>
      </c>
      <c r="K3399" t="s">
        <v>149</v>
      </c>
      <c r="L3399" t="s">
        <v>15</v>
      </c>
      <c r="M3399" s="5">
        <v>715.37</v>
      </c>
    </row>
    <row r="3400" spans="1:13" x14ac:dyDescent="0.2">
      <c r="A3400" s="2">
        <v>44981</v>
      </c>
      <c r="B3400" s="3">
        <f t="shared" si="161"/>
        <v>2023</v>
      </c>
      <c r="C3400" t="str">
        <f t="shared" si="159"/>
        <v>2022-2023</v>
      </c>
      <c r="D3400" t="s">
        <v>147</v>
      </c>
      <c r="E3400" t="s">
        <v>40</v>
      </c>
      <c r="F3400" t="str">
        <f t="shared" si="160"/>
        <v>New South Wales</v>
      </c>
      <c r="G3400" t="s">
        <v>10</v>
      </c>
      <c r="H3400">
        <v>2116</v>
      </c>
      <c r="I3400" t="s">
        <v>11</v>
      </c>
      <c r="J3400" t="s">
        <v>27</v>
      </c>
      <c r="K3400" t="s">
        <v>152</v>
      </c>
      <c r="L3400" t="s">
        <v>13</v>
      </c>
      <c r="M3400" s="5">
        <v>715.61999999999989</v>
      </c>
    </row>
    <row r="3401" spans="1:13" x14ac:dyDescent="0.2">
      <c r="A3401" s="2">
        <v>45540</v>
      </c>
      <c r="B3401" s="3">
        <f t="shared" si="161"/>
        <v>2025</v>
      </c>
      <c r="C3401" t="str">
        <f t="shared" si="159"/>
        <v>2024-2025</v>
      </c>
      <c r="D3401" t="s">
        <v>148</v>
      </c>
      <c r="E3401" t="s">
        <v>135</v>
      </c>
      <c r="F3401" t="str">
        <f t="shared" si="160"/>
        <v>Victoria</v>
      </c>
      <c r="G3401" t="s">
        <v>45</v>
      </c>
      <c r="H3401">
        <v>3550</v>
      </c>
      <c r="I3401" t="s">
        <v>11</v>
      </c>
      <c r="J3401" t="s">
        <v>60</v>
      </c>
      <c r="K3401" t="s">
        <v>151</v>
      </c>
      <c r="L3401" t="s">
        <v>21</v>
      </c>
      <c r="M3401" s="5">
        <v>715.88</v>
      </c>
    </row>
    <row r="3402" spans="1:13" x14ac:dyDescent="0.2">
      <c r="A3402" s="2">
        <v>44973</v>
      </c>
      <c r="B3402" s="3">
        <f t="shared" si="161"/>
        <v>2023</v>
      </c>
      <c r="C3402" t="str">
        <f t="shared" si="159"/>
        <v>2022-2023</v>
      </c>
      <c r="D3402" t="s">
        <v>147</v>
      </c>
      <c r="E3402" t="s">
        <v>50</v>
      </c>
      <c r="F3402" t="str">
        <f t="shared" si="160"/>
        <v>Queensland</v>
      </c>
      <c r="G3402" t="s">
        <v>35</v>
      </c>
      <c r="H3402">
        <v>4703</v>
      </c>
      <c r="I3402" t="s">
        <v>11</v>
      </c>
      <c r="J3402" t="s">
        <v>51</v>
      </c>
      <c r="K3402" t="s">
        <v>153</v>
      </c>
      <c r="L3402" t="s">
        <v>16</v>
      </c>
      <c r="M3402" s="5">
        <v>716.45</v>
      </c>
    </row>
    <row r="3403" spans="1:13" x14ac:dyDescent="0.2">
      <c r="A3403" s="2">
        <v>45213</v>
      </c>
      <c r="B3403" s="3">
        <f t="shared" si="161"/>
        <v>2024</v>
      </c>
      <c r="C3403" t="str">
        <f t="shared" si="159"/>
        <v>2023-2024</v>
      </c>
      <c r="D3403" t="s">
        <v>147</v>
      </c>
      <c r="E3403" t="s">
        <v>115</v>
      </c>
      <c r="F3403" t="str">
        <f t="shared" si="160"/>
        <v>Western Australia</v>
      </c>
      <c r="G3403" t="s">
        <v>48</v>
      </c>
      <c r="H3403">
        <v>6280</v>
      </c>
      <c r="I3403" t="s">
        <v>11</v>
      </c>
      <c r="J3403" t="s">
        <v>94</v>
      </c>
      <c r="K3403" t="s">
        <v>152</v>
      </c>
      <c r="L3403" t="s">
        <v>13</v>
      </c>
      <c r="M3403" s="5">
        <v>716.67000000000007</v>
      </c>
    </row>
    <row r="3404" spans="1:13" x14ac:dyDescent="0.2">
      <c r="A3404" s="2">
        <v>45464</v>
      </c>
      <c r="B3404" s="3">
        <f t="shared" si="161"/>
        <v>2024</v>
      </c>
      <c r="C3404" t="str">
        <f t="shared" si="159"/>
        <v>2023-2024</v>
      </c>
      <c r="D3404" t="s">
        <v>147</v>
      </c>
      <c r="E3404" t="s">
        <v>66</v>
      </c>
      <c r="F3404" t="str">
        <f t="shared" si="160"/>
        <v>South Australia</v>
      </c>
      <c r="G3404" t="s">
        <v>32</v>
      </c>
      <c r="H3404">
        <v>5169</v>
      </c>
      <c r="I3404" t="s">
        <v>11</v>
      </c>
      <c r="J3404" t="s">
        <v>33</v>
      </c>
      <c r="K3404" t="s">
        <v>150</v>
      </c>
      <c r="L3404" t="s">
        <v>18</v>
      </c>
      <c r="M3404" s="5">
        <v>717.45</v>
      </c>
    </row>
    <row r="3405" spans="1:13" x14ac:dyDescent="0.2">
      <c r="A3405" s="2">
        <v>45300</v>
      </c>
      <c r="B3405" s="3">
        <f t="shared" si="161"/>
        <v>2024</v>
      </c>
      <c r="C3405" t="str">
        <f t="shared" si="159"/>
        <v>2023-2024</v>
      </c>
      <c r="D3405" t="s">
        <v>147</v>
      </c>
      <c r="E3405" t="s">
        <v>74</v>
      </c>
      <c r="F3405" t="str">
        <f t="shared" si="160"/>
        <v>South Australia</v>
      </c>
      <c r="G3405" t="s">
        <v>32</v>
      </c>
      <c r="H3405">
        <v>5043</v>
      </c>
      <c r="I3405" t="s">
        <v>11</v>
      </c>
      <c r="J3405" t="s">
        <v>33</v>
      </c>
      <c r="K3405" t="s">
        <v>151</v>
      </c>
      <c r="L3405" t="s">
        <v>21</v>
      </c>
      <c r="M3405" s="5">
        <v>718.24</v>
      </c>
    </row>
    <row r="3406" spans="1:13" x14ac:dyDescent="0.2">
      <c r="A3406" s="2">
        <v>45260</v>
      </c>
      <c r="B3406" s="3">
        <f t="shared" si="161"/>
        <v>2024</v>
      </c>
      <c r="C3406" t="str">
        <f t="shared" si="159"/>
        <v>2023-2024</v>
      </c>
      <c r="D3406" t="s">
        <v>148</v>
      </c>
      <c r="E3406" t="s">
        <v>78</v>
      </c>
      <c r="F3406" t="str">
        <f t="shared" si="160"/>
        <v>New South Wales</v>
      </c>
      <c r="G3406" t="s">
        <v>10</v>
      </c>
      <c r="H3406">
        <v>2350</v>
      </c>
      <c r="I3406" t="s">
        <v>11</v>
      </c>
      <c r="J3406" t="s">
        <v>68</v>
      </c>
      <c r="K3406" t="s">
        <v>154</v>
      </c>
      <c r="L3406" t="s">
        <v>14</v>
      </c>
      <c r="M3406" s="5">
        <v>721.01999999999987</v>
      </c>
    </row>
    <row r="3407" spans="1:13" x14ac:dyDescent="0.2">
      <c r="A3407" s="2">
        <v>45148</v>
      </c>
      <c r="B3407" s="3">
        <f t="shared" si="161"/>
        <v>2024</v>
      </c>
      <c r="C3407" t="str">
        <f t="shared" si="159"/>
        <v>2023-2024</v>
      </c>
      <c r="D3407" t="s">
        <v>147</v>
      </c>
      <c r="E3407" t="s">
        <v>37</v>
      </c>
      <c r="F3407" t="str">
        <f t="shared" si="160"/>
        <v>South Australia</v>
      </c>
      <c r="G3407" t="s">
        <v>32</v>
      </c>
      <c r="H3407">
        <v>5607</v>
      </c>
      <c r="I3407" t="s">
        <v>11</v>
      </c>
      <c r="J3407" t="s">
        <v>38</v>
      </c>
      <c r="K3407" t="s">
        <v>149</v>
      </c>
      <c r="L3407" t="s">
        <v>15</v>
      </c>
      <c r="M3407" s="5">
        <v>721.04</v>
      </c>
    </row>
    <row r="3408" spans="1:13" x14ac:dyDescent="0.2">
      <c r="A3408" s="2">
        <v>45481</v>
      </c>
      <c r="B3408" s="3">
        <f t="shared" si="161"/>
        <v>2025</v>
      </c>
      <c r="C3408" t="str">
        <f t="shared" si="159"/>
        <v>2024-2025</v>
      </c>
      <c r="D3408" t="s">
        <v>147</v>
      </c>
      <c r="E3408" t="s">
        <v>143</v>
      </c>
      <c r="F3408" t="str">
        <f t="shared" si="160"/>
        <v>New South Wales</v>
      </c>
      <c r="G3408" t="s">
        <v>10</v>
      </c>
      <c r="H3408">
        <v>2154</v>
      </c>
      <c r="I3408" t="s">
        <v>11</v>
      </c>
      <c r="J3408" t="s">
        <v>27</v>
      </c>
      <c r="K3408" t="s">
        <v>154</v>
      </c>
      <c r="L3408" t="s">
        <v>14</v>
      </c>
      <c r="M3408" s="5">
        <v>721.23</v>
      </c>
    </row>
    <row r="3409" spans="1:13" x14ac:dyDescent="0.2">
      <c r="A3409" s="2">
        <v>45138</v>
      </c>
      <c r="B3409" s="3">
        <f t="shared" si="161"/>
        <v>2024</v>
      </c>
      <c r="C3409" t="str">
        <f t="shared" si="159"/>
        <v>2023-2024</v>
      </c>
      <c r="D3409" t="s">
        <v>147</v>
      </c>
      <c r="E3409" t="s">
        <v>132</v>
      </c>
      <c r="F3409" t="str">
        <f t="shared" si="160"/>
        <v>New South Wales</v>
      </c>
      <c r="G3409" t="s">
        <v>10</v>
      </c>
      <c r="H3409">
        <v>2800</v>
      </c>
      <c r="I3409" t="s">
        <v>11</v>
      </c>
      <c r="J3409" t="s">
        <v>25</v>
      </c>
      <c r="K3409" t="s">
        <v>150</v>
      </c>
      <c r="L3409" t="s">
        <v>18</v>
      </c>
      <c r="M3409" s="5">
        <v>721.40000000000009</v>
      </c>
    </row>
    <row r="3410" spans="1:13" x14ac:dyDescent="0.2">
      <c r="A3410" s="2">
        <v>45087</v>
      </c>
      <c r="B3410" s="3">
        <f t="shared" si="161"/>
        <v>2023</v>
      </c>
      <c r="C3410" t="str">
        <f t="shared" si="159"/>
        <v>2022-2023</v>
      </c>
      <c r="D3410" t="s">
        <v>147</v>
      </c>
      <c r="E3410" t="s">
        <v>65</v>
      </c>
      <c r="F3410" t="str">
        <f t="shared" si="160"/>
        <v>New South Wales</v>
      </c>
      <c r="G3410" t="s">
        <v>10</v>
      </c>
      <c r="H3410">
        <v>2541</v>
      </c>
      <c r="I3410" t="s">
        <v>11</v>
      </c>
      <c r="J3410" t="s">
        <v>58</v>
      </c>
      <c r="K3410" t="s">
        <v>154</v>
      </c>
      <c r="L3410" t="s">
        <v>14</v>
      </c>
      <c r="M3410" s="5">
        <v>721.7</v>
      </c>
    </row>
    <row r="3411" spans="1:13" x14ac:dyDescent="0.2">
      <c r="A3411" s="2">
        <v>45215</v>
      </c>
      <c r="B3411" s="3">
        <f t="shared" si="161"/>
        <v>2024</v>
      </c>
      <c r="C3411" t="str">
        <f t="shared" si="159"/>
        <v>2023-2024</v>
      </c>
      <c r="D3411" t="s">
        <v>147</v>
      </c>
      <c r="E3411" t="s">
        <v>105</v>
      </c>
      <c r="F3411" t="str">
        <f t="shared" si="160"/>
        <v>Victoria</v>
      </c>
      <c r="G3411" t="s">
        <v>45</v>
      </c>
      <c r="H3411">
        <v>3500</v>
      </c>
      <c r="I3411" t="s">
        <v>11</v>
      </c>
      <c r="J3411" t="s">
        <v>60</v>
      </c>
      <c r="K3411" t="s">
        <v>150</v>
      </c>
      <c r="L3411" t="s">
        <v>18</v>
      </c>
      <c r="M3411" s="5">
        <v>722.32999999999993</v>
      </c>
    </row>
    <row r="3412" spans="1:13" x14ac:dyDescent="0.2">
      <c r="A3412" s="2">
        <v>45342</v>
      </c>
      <c r="B3412" s="3">
        <f t="shared" si="161"/>
        <v>2024</v>
      </c>
      <c r="C3412" t="str">
        <f t="shared" si="159"/>
        <v>2023-2024</v>
      </c>
      <c r="D3412" t="s">
        <v>147</v>
      </c>
      <c r="E3412" t="s">
        <v>134</v>
      </c>
      <c r="F3412" t="str">
        <f t="shared" si="160"/>
        <v>Queensland</v>
      </c>
      <c r="G3412" t="s">
        <v>35</v>
      </c>
      <c r="H3412">
        <v>4825</v>
      </c>
      <c r="I3412" t="s">
        <v>11</v>
      </c>
      <c r="J3412" t="s">
        <v>36</v>
      </c>
      <c r="K3412" t="s">
        <v>151</v>
      </c>
      <c r="L3412" t="s">
        <v>21</v>
      </c>
      <c r="M3412" s="5">
        <v>723.53000000000009</v>
      </c>
    </row>
    <row r="3413" spans="1:13" x14ac:dyDescent="0.2">
      <c r="A3413" s="2">
        <v>45191</v>
      </c>
      <c r="B3413" s="3">
        <f t="shared" si="161"/>
        <v>2024</v>
      </c>
      <c r="C3413" t="str">
        <f t="shared" si="159"/>
        <v>2023-2024</v>
      </c>
      <c r="D3413" t="s">
        <v>147</v>
      </c>
      <c r="E3413" t="s">
        <v>31</v>
      </c>
      <c r="F3413" t="str">
        <f t="shared" si="160"/>
        <v>South Australia</v>
      </c>
      <c r="G3413" t="s">
        <v>32</v>
      </c>
      <c r="H3413">
        <v>5168</v>
      </c>
      <c r="I3413" t="s">
        <v>11</v>
      </c>
      <c r="J3413" t="s">
        <v>33</v>
      </c>
      <c r="K3413" t="s">
        <v>155</v>
      </c>
      <c r="L3413" t="s">
        <v>20</v>
      </c>
      <c r="M3413" s="5">
        <v>724.4</v>
      </c>
    </row>
    <row r="3414" spans="1:13" x14ac:dyDescent="0.2">
      <c r="A3414" s="2">
        <v>45363</v>
      </c>
      <c r="B3414" s="3">
        <f t="shared" si="161"/>
        <v>2024</v>
      </c>
      <c r="C3414" t="str">
        <f t="shared" si="159"/>
        <v>2023-2024</v>
      </c>
      <c r="D3414" t="s">
        <v>147</v>
      </c>
      <c r="E3414" t="s">
        <v>97</v>
      </c>
      <c r="F3414" t="str">
        <f t="shared" si="160"/>
        <v>Tasmania</v>
      </c>
      <c r="G3414" t="s">
        <v>70</v>
      </c>
      <c r="H3414">
        <v>7250</v>
      </c>
      <c r="I3414" t="s">
        <v>11</v>
      </c>
      <c r="J3414" t="s">
        <v>71</v>
      </c>
      <c r="K3414" t="s">
        <v>150</v>
      </c>
      <c r="L3414" t="s">
        <v>18</v>
      </c>
      <c r="M3414" s="5">
        <v>724.66000000000008</v>
      </c>
    </row>
    <row r="3415" spans="1:13" x14ac:dyDescent="0.2">
      <c r="A3415" s="2">
        <v>45567</v>
      </c>
      <c r="B3415" s="3">
        <f t="shared" si="161"/>
        <v>2025</v>
      </c>
      <c r="C3415" t="str">
        <f t="shared" si="159"/>
        <v>2024-2025</v>
      </c>
      <c r="D3415" t="s">
        <v>147</v>
      </c>
      <c r="E3415" t="s">
        <v>78</v>
      </c>
      <c r="F3415" t="str">
        <f t="shared" si="160"/>
        <v>New South Wales</v>
      </c>
      <c r="G3415" t="s">
        <v>10</v>
      </c>
      <c r="H3415">
        <v>2350</v>
      </c>
      <c r="I3415" t="s">
        <v>11</v>
      </c>
      <c r="J3415" t="s">
        <v>68</v>
      </c>
      <c r="K3415" t="s">
        <v>152</v>
      </c>
      <c r="L3415" t="s">
        <v>13</v>
      </c>
      <c r="M3415" s="5">
        <v>724.67999999999984</v>
      </c>
    </row>
    <row r="3416" spans="1:13" x14ac:dyDescent="0.2">
      <c r="A3416" s="2">
        <v>45585</v>
      </c>
      <c r="B3416" s="3">
        <f t="shared" si="161"/>
        <v>2025</v>
      </c>
      <c r="C3416" t="str">
        <f t="shared" si="159"/>
        <v>2024-2025</v>
      </c>
      <c r="D3416" t="s">
        <v>147</v>
      </c>
      <c r="E3416" t="s">
        <v>133</v>
      </c>
      <c r="F3416" t="str">
        <f t="shared" si="160"/>
        <v>Queensland</v>
      </c>
      <c r="G3416" t="s">
        <v>35</v>
      </c>
      <c r="H3416">
        <v>4305</v>
      </c>
      <c r="I3416" t="s">
        <v>11</v>
      </c>
      <c r="J3416" t="s">
        <v>104</v>
      </c>
      <c r="K3416" t="s">
        <v>151</v>
      </c>
      <c r="L3416" t="s">
        <v>21</v>
      </c>
      <c r="M3416" s="5">
        <v>724.75</v>
      </c>
    </row>
    <row r="3417" spans="1:13" x14ac:dyDescent="0.2">
      <c r="A3417" s="2">
        <v>45539</v>
      </c>
      <c r="B3417" s="3">
        <f t="shared" si="161"/>
        <v>2025</v>
      </c>
      <c r="C3417" t="str">
        <f t="shared" si="159"/>
        <v>2024-2025</v>
      </c>
      <c r="D3417" t="s">
        <v>148</v>
      </c>
      <c r="E3417" t="s">
        <v>61</v>
      </c>
      <c r="F3417" t="str">
        <f t="shared" si="160"/>
        <v>New South Wales</v>
      </c>
      <c r="G3417" t="s">
        <v>10</v>
      </c>
      <c r="H3417">
        <v>2539</v>
      </c>
      <c r="I3417" t="s">
        <v>11</v>
      </c>
      <c r="J3417" t="s">
        <v>58</v>
      </c>
      <c r="K3417" t="s">
        <v>149</v>
      </c>
      <c r="L3417" t="s">
        <v>15</v>
      </c>
      <c r="M3417" s="5">
        <v>726.35</v>
      </c>
    </row>
    <row r="3418" spans="1:13" x14ac:dyDescent="0.2">
      <c r="A3418" s="2">
        <v>44943</v>
      </c>
      <c r="B3418" s="3">
        <f t="shared" si="161"/>
        <v>2023</v>
      </c>
      <c r="C3418" t="str">
        <f t="shared" si="159"/>
        <v>2022-2023</v>
      </c>
      <c r="D3418" t="s">
        <v>147</v>
      </c>
      <c r="E3418" t="s">
        <v>64</v>
      </c>
      <c r="F3418" t="str">
        <f t="shared" si="160"/>
        <v>Victoria</v>
      </c>
      <c r="G3418" t="s">
        <v>45</v>
      </c>
      <c r="H3418">
        <v>3199</v>
      </c>
      <c r="I3418" t="s">
        <v>11</v>
      </c>
      <c r="J3418" t="s">
        <v>63</v>
      </c>
      <c r="K3418" t="s">
        <v>154</v>
      </c>
      <c r="L3418" t="s">
        <v>14</v>
      </c>
      <c r="M3418" s="5">
        <v>726.38</v>
      </c>
    </row>
    <row r="3419" spans="1:13" x14ac:dyDescent="0.2">
      <c r="A3419" s="2">
        <v>45333</v>
      </c>
      <c r="B3419" s="3">
        <f t="shared" si="161"/>
        <v>2024</v>
      </c>
      <c r="C3419" t="str">
        <f t="shared" si="159"/>
        <v>2023-2024</v>
      </c>
      <c r="D3419" t="s">
        <v>147</v>
      </c>
      <c r="E3419" t="s">
        <v>24</v>
      </c>
      <c r="F3419" t="str">
        <f t="shared" si="160"/>
        <v>New South Wales</v>
      </c>
      <c r="G3419" t="s">
        <v>10</v>
      </c>
      <c r="H3419">
        <v>2795</v>
      </c>
      <c r="I3419" t="s">
        <v>11</v>
      </c>
      <c r="J3419" t="s">
        <v>25</v>
      </c>
      <c r="K3419" t="s">
        <v>152</v>
      </c>
      <c r="L3419" t="s">
        <v>13</v>
      </c>
      <c r="M3419" s="5">
        <v>727.32999999999981</v>
      </c>
    </row>
    <row r="3420" spans="1:13" x14ac:dyDescent="0.2">
      <c r="A3420" s="2">
        <v>44989</v>
      </c>
      <c r="B3420" s="3">
        <f t="shared" si="161"/>
        <v>2023</v>
      </c>
      <c r="C3420" t="str">
        <f t="shared" si="159"/>
        <v>2022-2023</v>
      </c>
      <c r="D3420" t="s">
        <v>147</v>
      </c>
      <c r="E3420" t="s">
        <v>41</v>
      </c>
      <c r="F3420" t="str">
        <f t="shared" si="160"/>
        <v>New South Wales</v>
      </c>
      <c r="G3420" t="s">
        <v>10</v>
      </c>
      <c r="H3420">
        <v>2830</v>
      </c>
      <c r="I3420" t="s">
        <v>11</v>
      </c>
      <c r="J3420" t="s">
        <v>25</v>
      </c>
      <c r="K3420" t="s">
        <v>150</v>
      </c>
      <c r="L3420" t="s">
        <v>18</v>
      </c>
      <c r="M3420" s="5">
        <v>728.16000000000008</v>
      </c>
    </row>
    <row r="3421" spans="1:13" x14ac:dyDescent="0.2">
      <c r="A3421" s="2">
        <v>45019</v>
      </c>
      <c r="B3421" s="3">
        <f t="shared" si="161"/>
        <v>2023</v>
      </c>
      <c r="C3421" t="str">
        <f t="shared" si="159"/>
        <v>2022-2023</v>
      </c>
      <c r="D3421" t="s">
        <v>147</v>
      </c>
      <c r="E3421" t="s">
        <v>57</v>
      </c>
      <c r="F3421" t="str">
        <f t="shared" si="160"/>
        <v>New South Wales</v>
      </c>
      <c r="G3421" t="s">
        <v>10</v>
      </c>
      <c r="H3421">
        <v>2560</v>
      </c>
      <c r="I3421" t="s">
        <v>11</v>
      </c>
      <c r="J3421" t="s">
        <v>58</v>
      </c>
      <c r="K3421" t="s">
        <v>154</v>
      </c>
      <c r="L3421" t="s">
        <v>14</v>
      </c>
      <c r="M3421" s="5">
        <v>729.09</v>
      </c>
    </row>
    <row r="3422" spans="1:13" x14ac:dyDescent="0.2">
      <c r="A3422" s="2">
        <v>45108</v>
      </c>
      <c r="B3422" s="3">
        <f t="shared" si="161"/>
        <v>2024</v>
      </c>
      <c r="C3422" t="str">
        <f t="shared" si="159"/>
        <v>2023-2024</v>
      </c>
      <c r="D3422" t="s">
        <v>147</v>
      </c>
      <c r="E3422" t="s">
        <v>124</v>
      </c>
      <c r="F3422" t="str">
        <f t="shared" si="160"/>
        <v>New South Wales</v>
      </c>
      <c r="G3422" t="s">
        <v>10</v>
      </c>
      <c r="H3422">
        <v>2015</v>
      </c>
      <c r="I3422" t="s">
        <v>11</v>
      </c>
      <c r="J3422" t="s">
        <v>12</v>
      </c>
      <c r="K3422" t="s">
        <v>152</v>
      </c>
      <c r="L3422" t="s">
        <v>13</v>
      </c>
      <c r="M3422" s="5">
        <v>729.36</v>
      </c>
    </row>
    <row r="3423" spans="1:13" x14ac:dyDescent="0.2">
      <c r="A3423" s="2">
        <v>45405</v>
      </c>
      <c r="B3423" s="3">
        <f t="shared" si="161"/>
        <v>2024</v>
      </c>
      <c r="C3423" t="str">
        <f t="shared" si="159"/>
        <v>2023-2024</v>
      </c>
      <c r="D3423" t="s">
        <v>147</v>
      </c>
      <c r="E3423" t="s">
        <v>96</v>
      </c>
      <c r="F3423" t="str">
        <f t="shared" si="160"/>
        <v>Western Australia</v>
      </c>
      <c r="G3423" t="s">
        <v>48</v>
      </c>
      <c r="H3423">
        <v>6330</v>
      </c>
      <c r="I3423" t="s">
        <v>11</v>
      </c>
      <c r="J3423" t="s">
        <v>94</v>
      </c>
      <c r="K3423" t="s">
        <v>156</v>
      </c>
      <c r="L3423" t="s">
        <v>17</v>
      </c>
      <c r="M3423" s="5">
        <v>731.02</v>
      </c>
    </row>
    <row r="3424" spans="1:13" x14ac:dyDescent="0.2">
      <c r="A3424" s="2">
        <v>45557</v>
      </c>
      <c r="B3424" s="3">
        <f t="shared" si="161"/>
        <v>2025</v>
      </c>
      <c r="C3424" t="str">
        <f t="shared" si="159"/>
        <v>2024-2025</v>
      </c>
      <c r="D3424" t="s">
        <v>147</v>
      </c>
      <c r="E3424" t="s">
        <v>145</v>
      </c>
      <c r="F3424" t="str">
        <f t="shared" si="160"/>
        <v>New South Wales</v>
      </c>
      <c r="G3424" t="s">
        <v>10</v>
      </c>
      <c r="H3424">
        <v>2101</v>
      </c>
      <c r="I3424" t="s">
        <v>11</v>
      </c>
      <c r="J3424" t="s">
        <v>27</v>
      </c>
      <c r="K3424" t="s">
        <v>150</v>
      </c>
      <c r="L3424" t="s">
        <v>18</v>
      </c>
      <c r="M3424" s="5">
        <v>731.57999999999993</v>
      </c>
    </row>
    <row r="3425" spans="1:13" x14ac:dyDescent="0.2">
      <c r="A3425" s="2">
        <v>45034</v>
      </c>
      <c r="B3425" s="3">
        <f t="shared" si="161"/>
        <v>2023</v>
      </c>
      <c r="C3425" t="str">
        <f t="shared" si="159"/>
        <v>2022-2023</v>
      </c>
      <c r="D3425" t="s">
        <v>147</v>
      </c>
      <c r="E3425" t="s">
        <v>59</v>
      </c>
      <c r="F3425" t="str">
        <f t="shared" si="160"/>
        <v>Victoria</v>
      </c>
      <c r="G3425" t="s">
        <v>45</v>
      </c>
      <c r="H3425">
        <v>3280</v>
      </c>
      <c r="I3425" t="s">
        <v>11</v>
      </c>
      <c r="J3425" t="s">
        <v>60</v>
      </c>
      <c r="K3425" t="s">
        <v>153</v>
      </c>
      <c r="L3425" t="s">
        <v>16</v>
      </c>
      <c r="M3425" s="5">
        <v>733.47</v>
      </c>
    </row>
    <row r="3426" spans="1:13" x14ac:dyDescent="0.2">
      <c r="A3426" s="2">
        <v>45073</v>
      </c>
      <c r="B3426" s="3">
        <f t="shared" si="161"/>
        <v>2023</v>
      </c>
      <c r="C3426" t="str">
        <f t="shared" si="159"/>
        <v>2022-2023</v>
      </c>
      <c r="D3426" t="s">
        <v>148</v>
      </c>
      <c r="E3426" t="s">
        <v>138</v>
      </c>
      <c r="F3426" t="str">
        <f t="shared" si="160"/>
        <v>Queensland</v>
      </c>
      <c r="G3426" t="s">
        <v>35</v>
      </c>
      <c r="H3426">
        <v>4558</v>
      </c>
      <c r="I3426" t="s">
        <v>11</v>
      </c>
      <c r="J3426" t="s">
        <v>120</v>
      </c>
      <c r="K3426" t="s">
        <v>19</v>
      </c>
      <c r="L3426" t="s">
        <v>23</v>
      </c>
      <c r="M3426" s="5">
        <v>733.96</v>
      </c>
    </row>
    <row r="3427" spans="1:13" x14ac:dyDescent="0.2">
      <c r="A3427" s="2">
        <v>45577</v>
      </c>
      <c r="B3427" s="3">
        <f t="shared" si="161"/>
        <v>2025</v>
      </c>
      <c r="C3427" t="str">
        <f t="shared" si="159"/>
        <v>2024-2025</v>
      </c>
      <c r="D3427" t="s">
        <v>147</v>
      </c>
      <c r="E3427" t="s">
        <v>26</v>
      </c>
      <c r="F3427" t="str">
        <f t="shared" si="160"/>
        <v>New South Wales</v>
      </c>
      <c r="G3427" t="s">
        <v>10</v>
      </c>
      <c r="H3427">
        <v>2141</v>
      </c>
      <c r="I3427" t="s">
        <v>11</v>
      </c>
      <c r="J3427" t="s">
        <v>27</v>
      </c>
      <c r="K3427" t="s">
        <v>153</v>
      </c>
      <c r="L3427" t="s">
        <v>16</v>
      </c>
      <c r="M3427" s="5">
        <v>734.98</v>
      </c>
    </row>
    <row r="3428" spans="1:13" x14ac:dyDescent="0.2">
      <c r="A3428" s="2">
        <v>45177</v>
      </c>
      <c r="B3428" s="3">
        <f t="shared" si="161"/>
        <v>2024</v>
      </c>
      <c r="C3428" t="str">
        <f t="shared" si="159"/>
        <v>2023-2024</v>
      </c>
      <c r="D3428" t="s">
        <v>147</v>
      </c>
      <c r="E3428" t="s">
        <v>137</v>
      </c>
      <c r="F3428" t="str">
        <f t="shared" si="160"/>
        <v>New South Wales</v>
      </c>
      <c r="G3428" t="s">
        <v>10</v>
      </c>
      <c r="H3428">
        <v>2031</v>
      </c>
      <c r="I3428" t="s">
        <v>11</v>
      </c>
      <c r="J3428" t="s">
        <v>12</v>
      </c>
      <c r="K3428" t="s">
        <v>152</v>
      </c>
      <c r="L3428" t="s">
        <v>13</v>
      </c>
      <c r="M3428" s="5">
        <v>738.8599999999999</v>
      </c>
    </row>
    <row r="3429" spans="1:13" x14ac:dyDescent="0.2">
      <c r="A3429" s="2">
        <v>45616</v>
      </c>
      <c r="B3429" s="3">
        <f t="shared" si="161"/>
        <v>2025</v>
      </c>
      <c r="C3429" t="str">
        <f t="shared" si="159"/>
        <v>2024-2025</v>
      </c>
      <c r="D3429" t="s">
        <v>148</v>
      </c>
      <c r="E3429" t="s">
        <v>111</v>
      </c>
      <c r="F3429" t="str">
        <f t="shared" si="160"/>
        <v>New South Wales</v>
      </c>
      <c r="G3429" t="s">
        <v>10</v>
      </c>
      <c r="H3429">
        <v>2120</v>
      </c>
      <c r="I3429" t="s">
        <v>11</v>
      </c>
      <c r="J3429" t="s">
        <v>27</v>
      </c>
      <c r="K3429" t="s">
        <v>150</v>
      </c>
      <c r="L3429" t="s">
        <v>18</v>
      </c>
      <c r="M3429" s="5">
        <v>739.6099999999999</v>
      </c>
    </row>
    <row r="3430" spans="1:13" x14ac:dyDescent="0.2">
      <c r="A3430" s="2">
        <v>45339</v>
      </c>
      <c r="B3430" s="3">
        <f t="shared" si="161"/>
        <v>2024</v>
      </c>
      <c r="C3430" t="str">
        <f t="shared" si="159"/>
        <v>2023-2024</v>
      </c>
      <c r="D3430" t="s">
        <v>147</v>
      </c>
      <c r="E3430" t="s">
        <v>59</v>
      </c>
      <c r="F3430" t="str">
        <f t="shared" si="160"/>
        <v>Victoria</v>
      </c>
      <c r="G3430" t="s">
        <v>45</v>
      </c>
      <c r="H3430">
        <v>3280</v>
      </c>
      <c r="I3430" t="s">
        <v>11</v>
      </c>
      <c r="J3430" t="s">
        <v>60</v>
      </c>
      <c r="K3430" t="s">
        <v>152</v>
      </c>
      <c r="L3430" t="s">
        <v>13</v>
      </c>
      <c r="M3430" s="5">
        <v>739.65</v>
      </c>
    </row>
    <row r="3431" spans="1:13" x14ac:dyDescent="0.2">
      <c r="A3431" s="2">
        <v>44972</v>
      </c>
      <c r="B3431" s="3">
        <f t="shared" si="161"/>
        <v>2023</v>
      </c>
      <c r="C3431" t="str">
        <f t="shared" si="159"/>
        <v>2022-2023</v>
      </c>
      <c r="D3431" t="s">
        <v>147</v>
      </c>
      <c r="E3431" t="s">
        <v>114</v>
      </c>
      <c r="F3431" t="str">
        <f t="shared" si="160"/>
        <v>Victoria</v>
      </c>
      <c r="G3431" t="s">
        <v>45</v>
      </c>
      <c r="H3431">
        <v>3551</v>
      </c>
      <c r="I3431" t="s">
        <v>11</v>
      </c>
      <c r="J3431" t="s">
        <v>60</v>
      </c>
      <c r="K3431" t="s">
        <v>150</v>
      </c>
      <c r="L3431" t="s">
        <v>18</v>
      </c>
      <c r="M3431" s="5">
        <v>740.32</v>
      </c>
    </row>
    <row r="3432" spans="1:13" x14ac:dyDescent="0.2">
      <c r="A3432" s="2">
        <v>45291</v>
      </c>
      <c r="B3432" s="3">
        <f t="shared" si="161"/>
        <v>2024</v>
      </c>
      <c r="C3432" t="str">
        <f t="shared" si="159"/>
        <v>2023-2024</v>
      </c>
      <c r="D3432" t="s">
        <v>147</v>
      </c>
      <c r="E3432" t="s">
        <v>74</v>
      </c>
      <c r="F3432" t="str">
        <f t="shared" si="160"/>
        <v>South Australia</v>
      </c>
      <c r="G3432" t="s">
        <v>32</v>
      </c>
      <c r="H3432">
        <v>5043</v>
      </c>
      <c r="I3432" t="s">
        <v>11</v>
      </c>
      <c r="J3432" t="s">
        <v>33</v>
      </c>
      <c r="K3432" t="s">
        <v>149</v>
      </c>
      <c r="L3432" t="s">
        <v>15</v>
      </c>
      <c r="M3432" s="5">
        <v>741.28000000000009</v>
      </c>
    </row>
    <row r="3433" spans="1:13" x14ac:dyDescent="0.2">
      <c r="A3433" s="2">
        <v>45299</v>
      </c>
      <c r="B3433" s="3">
        <f t="shared" si="161"/>
        <v>2024</v>
      </c>
      <c r="C3433" t="str">
        <f t="shared" si="159"/>
        <v>2023-2024</v>
      </c>
      <c r="D3433" t="s">
        <v>148</v>
      </c>
      <c r="E3433" t="s">
        <v>142</v>
      </c>
      <c r="F3433" t="str">
        <f t="shared" si="160"/>
        <v>Australian Capital Territory</v>
      </c>
      <c r="G3433" t="s">
        <v>80</v>
      </c>
      <c r="H3433">
        <v>2609</v>
      </c>
      <c r="I3433" t="s">
        <v>11</v>
      </c>
      <c r="J3433" t="s">
        <v>58</v>
      </c>
      <c r="K3433" t="s">
        <v>151</v>
      </c>
      <c r="L3433" t="s">
        <v>21</v>
      </c>
      <c r="M3433" s="5">
        <v>741.83999999999992</v>
      </c>
    </row>
    <row r="3434" spans="1:13" x14ac:dyDescent="0.2">
      <c r="A3434" s="2">
        <v>45150</v>
      </c>
      <c r="B3434" s="3">
        <f t="shared" si="161"/>
        <v>2024</v>
      </c>
      <c r="C3434" t="str">
        <f t="shared" si="159"/>
        <v>2023-2024</v>
      </c>
      <c r="D3434" t="s">
        <v>148</v>
      </c>
      <c r="E3434" t="s">
        <v>28</v>
      </c>
      <c r="F3434" t="str">
        <f t="shared" si="160"/>
        <v>Northern Territory</v>
      </c>
      <c r="G3434" t="s">
        <v>29</v>
      </c>
      <c r="H3434">
        <v>800</v>
      </c>
      <c r="I3434" t="s">
        <v>11</v>
      </c>
      <c r="J3434" t="s">
        <v>30</v>
      </c>
      <c r="K3434" t="s">
        <v>154</v>
      </c>
      <c r="L3434" t="s">
        <v>14</v>
      </c>
      <c r="M3434" s="5">
        <v>742.08</v>
      </c>
    </row>
    <row r="3435" spans="1:13" x14ac:dyDescent="0.2">
      <c r="A3435" s="2">
        <v>45303</v>
      </c>
      <c r="B3435" s="3">
        <f t="shared" si="161"/>
        <v>2024</v>
      </c>
      <c r="C3435" t="str">
        <f t="shared" si="159"/>
        <v>2023-2024</v>
      </c>
      <c r="D3435" t="s">
        <v>147</v>
      </c>
      <c r="E3435" t="s">
        <v>83</v>
      </c>
      <c r="F3435" t="str">
        <f t="shared" si="160"/>
        <v>New South Wales</v>
      </c>
      <c r="G3435" t="s">
        <v>10</v>
      </c>
      <c r="H3435">
        <v>2750</v>
      </c>
      <c r="I3435" t="s">
        <v>11</v>
      </c>
      <c r="J3435" t="s">
        <v>25</v>
      </c>
      <c r="K3435" t="s">
        <v>150</v>
      </c>
      <c r="L3435" t="s">
        <v>18</v>
      </c>
      <c r="M3435" s="5">
        <v>742.91</v>
      </c>
    </row>
    <row r="3436" spans="1:13" x14ac:dyDescent="0.2">
      <c r="A3436" s="2">
        <v>45146</v>
      </c>
      <c r="B3436" s="3">
        <f t="shared" si="161"/>
        <v>2024</v>
      </c>
      <c r="C3436" t="str">
        <f t="shared" si="159"/>
        <v>2023-2024</v>
      </c>
      <c r="D3436" t="s">
        <v>147</v>
      </c>
      <c r="E3436" t="s">
        <v>112</v>
      </c>
      <c r="F3436" t="str">
        <f t="shared" si="160"/>
        <v>Victoria</v>
      </c>
      <c r="G3436" t="s">
        <v>45</v>
      </c>
      <c r="H3436">
        <v>3076</v>
      </c>
      <c r="I3436" t="s">
        <v>11</v>
      </c>
      <c r="J3436" t="s">
        <v>46</v>
      </c>
      <c r="K3436" t="s">
        <v>150</v>
      </c>
      <c r="L3436" t="s">
        <v>18</v>
      </c>
      <c r="M3436" s="5">
        <v>743.15</v>
      </c>
    </row>
    <row r="3437" spans="1:13" x14ac:dyDescent="0.2">
      <c r="A3437" s="2">
        <v>45186</v>
      </c>
      <c r="B3437" s="3">
        <f t="shared" si="161"/>
        <v>2024</v>
      </c>
      <c r="C3437" t="str">
        <f t="shared" si="159"/>
        <v>2023-2024</v>
      </c>
      <c r="D3437" t="s">
        <v>147</v>
      </c>
      <c r="E3437" t="s">
        <v>115</v>
      </c>
      <c r="F3437" t="str">
        <f t="shared" si="160"/>
        <v>Western Australia</v>
      </c>
      <c r="G3437" t="s">
        <v>48</v>
      </c>
      <c r="H3437">
        <v>6280</v>
      </c>
      <c r="I3437" t="s">
        <v>11</v>
      </c>
      <c r="J3437" t="s">
        <v>94</v>
      </c>
      <c r="K3437" t="s">
        <v>154</v>
      </c>
      <c r="L3437" t="s">
        <v>14</v>
      </c>
      <c r="M3437" s="5">
        <v>744.12</v>
      </c>
    </row>
    <row r="3438" spans="1:13" x14ac:dyDescent="0.2">
      <c r="A3438" s="2">
        <v>45172</v>
      </c>
      <c r="B3438" s="3">
        <f t="shared" si="161"/>
        <v>2024</v>
      </c>
      <c r="C3438" t="str">
        <f t="shared" si="159"/>
        <v>2023-2024</v>
      </c>
      <c r="D3438" t="s">
        <v>148</v>
      </c>
      <c r="E3438" t="s">
        <v>76</v>
      </c>
      <c r="F3438" t="str">
        <f t="shared" si="160"/>
        <v>Western Australia</v>
      </c>
      <c r="G3438" t="s">
        <v>48</v>
      </c>
      <c r="H3438">
        <v>6450</v>
      </c>
      <c r="I3438" t="s">
        <v>11</v>
      </c>
      <c r="J3438" t="s">
        <v>77</v>
      </c>
      <c r="K3438" t="s">
        <v>151</v>
      </c>
      <c r="L3438" t="s">
        <v>21</v>
      </c>
      <c r="M3438" s="5">
        <v>744.77</v>
      </c>
    </row>
    <row r="3439" spans="1:13" x14ac:dyDescent="0.2">
      <c r="A3439" s="2">
        <v>45451</v>
      </c>
      <c r="B3439" s="3">
        <f t="shared" si="161"/>
        <v>2024</v>
      </c>
      <c r="C3439" t="str">
        <f t="shared" si="159"/>
        <v>2023-2024</v>
      </c>
      <c r="D3439" t="s">
        <v>148</v>
      </c>
      <c r="E3439" t="s">
        <v>118</v>
      </c>
      <c r="F3439" t="str">
        <f t="shared" si="160"/>
        <v>New South Wales</v>
      </c>
      <c r="G3439" t="s">
        <v>10</v>
      </c>
      <c r="H3439">
        <v>2158</v>
      </c>
      <c r="I3439" t="s">
        <v>11</v>
      </c>
      <c r="J3439" t="s">
        <v>27</v>
      </c>
      <c r="K3439" t="s">
        <v>151</v>
      </c>
      <c r="L3439" t="s">
        <v>21</v>
      </c>
      <c r="M3439" s="5">
        <v>744.88</v>
      </c>
    </row>
    <row r="3440" spans="1:13" x14ac:dyDescent="0.2">
      <c r="A3440" s="2">
        <v>45176</v>
      </c>
      <c r="B3440" s="3">
        <f t="shared" si="161"/>
        <v>2024</v>
      </c>
      <c r="C3440" t="str">
        <f t="shared" si="159"/>
        <v>2023-2024</v>
      </c>
      <c r="D3440" t="s">
        <v>147</v>
      </c>
      <c r="E3440" t="s">
        <v>123</v>
      </c>
      <c r="F3440" t="str">
        <f t="shared" si="160"/>
        <v>Western Australia</v>
      </c>
      <c r="G3440" t="s">
        <v>48</v>
      </c>
      <c r="H3440">
        <v>6109</v>
      </c>
      <c r="I3440" t="s">
        <v>11</v>
      </c>
      <c r="J3440" t="s">
        <v>94</v>
      </c>
      <c r="K3440" t="s">
        <v>150</v>
      </c>
      <c r="L3440" t="s">
        <v>18</v>
      </c>
      <c r="M3440" s="5">
        <v>744.9899999999999</v>
      </c>
    </row>
    <row r="3441" spans="1:13" x14ac:dyDescent="0.2">
      <c r="A3441" s="2">
        <v>45211</v>
      </c>
      <c r="B3441" s="3">
        <f t="shared" si="161"/>
        <v>2024</v>
      </c>
      <c r="C3441" t="str">
        <f t="shared" si="159"/>
        <v>2023-2024</v>
      </c>
      <c r="D3441" t="s">
        <v>148</v>
      </c>
      <c r="E3441" t="s">
        <v>138</v>
      </c>
      <c r="F3441" t="str">
        <f t="shared" si="160"/>
        <v>Queensland</v>
      </c>
      <c r="G3441" t="s">
        <v>35</v>
      </c>
      <c r="H3441">
        <v>4558</v>
      </c>
      <c r="I3441" t="s">
        <v>11</v>
      </c>
      <c r="J3441" t="s">
        <v>120</v>
      </c>
      <c r="K3441" t="s">
        <v>19</v>
      </c>
      <c r="L3441" t="s">
        <v>23</v>
      </c>
      <c r="M3441" s="5">
        <v>745.32</v>
      </c>
    </row>
    <row r="3442" spans="1:13" x14ac:dyDescent="0.2">
      <c r="A3442" s="2">
        <v>45318</v>
      </c>
      <c r="B3442" s="3">
        <f t="shared" si="161"/>
        <v>2024</v>
      </c>
      <c r="C3442" t="str">
        <f t="shared" si="159"/>
        <v>2023-2024</v>
      </c>
      <c r="D3442" t="s">
        <v>148</v>
      </c>
      <c r="E3442" t="s">
        <v>118</v>
      </c>
      <c r="F3442" t="str">
        <f t="shared" si="160"/>
        <v>New South Wales</v>
      </c>
      <c r="G3442" t="s">
        <v>10</v>
      </c>
      <c r="H3442">
        <v>2158</v>
      </c>
      <c r="I3442" t="s">
        <v>11</v>
      </c>
      <c r="J3442" t="s">
        <v>27</v>
      </c>
      <c r="K3442" t="s">
        <v>151</v>
      </c>
      <c r="L3442" t="s">
        <v>21</v>
      </c>
      <c r="M3442" s="5">
        <v>746.06</v>
      </c>
    </row>
    <row r="3443" spans="1:13" x14ac:dyDescent="0.2">
      <c r="A3443" s="2">
        <v>44996</v>
      </c>
      <c r="B3443" s="3">
        <f t="shared" si="161"/>
        <v>2023</v>
      </c>
      <c r="C3443" t="str">
        <f t="shared" si="159"/>
        <v>2022-2023</v>
      </c>
      <c r="D3443" t="s">
        <v>147</v>
      </c>
      <c r="E3443" t="s">
        <v>113</v>
      </c>
      <c r="F3443" t="str">
        <f t="shared" si="160"/>
        <v>Queensland</v>
      </c>
      <c r="G3443" t="s">
        <v>35</v>
      </c>
      <c r="H3443">
        <v>4215</v>
      </c>
      <c r="I3443" t="s">
        <v>11</v>
      </c>
      <c r="J3443" t="s">
        <v>104</v>
      </c>
      <c r="K3443" t="s">
        <v>19</v>
      </c>
      <c r="L3443" t="s">
        <v>23</v>
      </c>
      <c r="M3443" s="5">
        <v>747.07</v>
      </c>
    </row>
    <row r="3444" spans="1:13" x14ac:dyDescent="0.2">
      <c r="A3444" s="2">
        <v>44981</v>
      </c>
      <c r="B3444" s="3">
        <f t="shared" si="161"/>
        <v>2023</v>
      </c>
      <c r="C3444" t="str">
        <f t="shared" si="159"/>
        <v>2022-2023</v>
      </c>
      <c r="D3444" t="s">
        <v>147</v>
      </c>
      <c r="E3444" t="s">
        <v>117</v>
      </c>
      <c r="F3444" t="str">
        <f t="shared" si="160"/>
        <v>Queensland</v>
      </c>
      <c r="G3444" t="s">
        <v>35</v>
      </c>
      <c r="H3444">
        <v>4119</v>
      </c>
      <c r="I3444" t="s">
        <v>11</v>
      </c>
      <c r="J3444" t="s">
        <v>43</v>
      </c>
      <c r="K3444" t="s">
        <v>151</v>
      </c>
      <c r="L3444" t="s">
        <v>21</v>
      </c>
      <c r="M3444" s="5">
        <v>747.11</v>
      </c>
    </row>
    <row r="3445" spans="1:13" x14ac:dyDescent="0.2">
      <c r="A3445" s="2">
        <v>45353</v>
      </c>
      <c r="B3445" s="3">
        <f t="shared" si="161"/>
        <v>2024</v>
      </c>
      <c r="C3445" t="str">
        <f t="shared" si="159"/>
        <v>2023-2024</v>
      </c>
      <c r="D3445" t="s">
        <v>147</v>
      </c>
      <c r="E3445" t="s">
        <v>93</v>
      </c>
      <c r="F3445" t="str">
        <f t="shared" si="160"/>
        <v>Western Australia</v>
      </c>
      <c r="G3445" t="s">
        <v>48</v>
      </c>
      <c r="H3445">
        <v>6112</v>
      </c>
      <c r="I3445" t="s">
        <v>11</v>
      </c>
      <c r="J3445" t="s">
        <v>94</v>
      </c>
      <c r="K3445" t="s">
        <v>152</v>
      </c>
      <c r="L3445" t="s">
        <v>13</v>
      </c>
      <c r="M3445" s="5">
        <v>747.30000000000007</v>
      </c>
    </row>
    <row r="3446" spans="1:13" x14ac:dyDescent="0.2">
      <c r="A3446" s="2">
        <v>45275</v>
      </c>
      <c r="B3446" s="3">
        <f t="shared" si="161"/>
        <v>2024</v>
      </c>
      <c r="C3446" t="str">
        <f t="shared" si="159"/>
        <v>2023-2024</v>
      </c>
      <c r="D3446" t="s">
        <v>147</v>
      </c>
      <c r="E3446" t="s">
        <v>79</v>
      </c>
      <c r="F3446" t="str">
        <f t="shared" si="160"/>
        <v>Australian Capital Territory</v>
      </c>
      <c r="G3446" t="s">
        <v>80</v>
      </c>
      <c r="H3446">
        <v>2617</v>
      </c>
      <c r="I3446" t="s">
        <v>11</v>
      </c>
      <c r="J3446" t="s">
        <v>58</v>
      </c>
      <c r="K3446" t="s">
        <v>153</v>
      </c>
      <c r="L3446" t="s">
        <v>16</v>
      </c>
      <c r="M3446" s="5">
        <v>747.34</v>
      </c>
    </row>
    <row r="3447" spans="1:13" x14ac:dyDescent="0.2">
      <c r="A3447" s="2">
        <v>45552</v>
      </c>
      <c r="B3447" s="3">
        <f t="shared" si="161"/>
        <v>2025</v>
      </c>
      <c r="C3447" t="str">
        <f t="shared" si="159"/>
        <v>2024-2025</v>
      </c>
      <c r="D3447" t="s">
        <v>147</v>
      </c>
      <c r="E3447" t="s">
        <v>53</v>
      </c>
      <c r="F3447" t="str">
        <f t="shared" si="160"/>
        <v>South Australia</v>
      </c>
      <c r="G3447" t="s">
        <v>32</v>
      </c>
      <c r="H3447">
        <v>5082</v>
      </c>
      <c r="I3447" t="s">
        <v>11</v>
      </c>
      <c r="J3447" t="s">
        <v>33</v>
      </c>
      <c r="K3447" t="s">
        <v>149</v>
      </c>
      <c r="L3447" t="s">
        <v>15</v>
      </c>
      <c r="M3447" s="5">
        <v>747.42000000000007</v>
      </c>
    </row>
    <row r="3448" spans="1:13" x14ac:dyDescent="0.2">
      <c r="A3448" s="2">
        <v>45386</v>
      </c>
      <c r="B3448" s="3">
        <f t="shared" si="161"/>
        <v>2024</v>
      </c>
      <c r="C3448" t="str">
        <f t="shared" si="159"/>
        <v>2023-2024</v>
      </c>
      <c r="D3448" t="s">
        <v>147</v>
      </c>
      <c r="E3448" t="s">
        <v>118</v>
      </c>
      <c r="F3448" t="str">
        <f t="shared" si="160"/>
        <v>New South Wales</v>
      </c>
      <c r="G3448" t="s">
        <v>10</v>
      </c>
      <c r="H3448">
        <v>2158</v>
      </c>
      <c r="I3448" t="s">
        <v>11</v>
      </c>
      <c r="J3448" t="s">
        <v>27</v>
      </c>
      <c r="K3448" t="s">
        <v>150</v>
      </c>
      <c r="L3448" t="s">
        <v>18</v>
      </c>
      <c r="M3448" s="5">
        <v>747.94</v>
      </c>
    </row>
    <row r="3449" spans="1:13" x14ac:dyDescent="0.2">
      <c r="A3449" s="2">
        <v>45317</v>
      </c>
      <c r="B3449" s="3">
        <f t="shared" si="161"/>
        <v>2024</v>
      </c>
      <c r="C3449" t="str">
        <f t="shared" si="159"/>
        <v>2023-2024</v>
      </c>
      <c r="D3449" t="s">
        <v>147</v>
      </c>
      <c r="E3449" t="s">
        <v>85</v>
      </c>
      <c r="F3449" t="str">
        <f t="shared" si="160"/>
        <v>Queensland</v>
      </c>
      <c r="G3449" t="s">
        <v>35</v>
      </c>
      <c r="H3449">
        <v>4883</v>
      </c>
      <c r="I3449" t="s">
        <v>11</v>
      </c>
      <c r="J3449" t="s">
        <v>36</v>
      </c>
      <c r="K3449" t="s">
        <v>149</v>
      </c>
      <c r="L3449" t="s">
        <v>15</v>
      </c>
      <c r="M3449" s="5">
        <v>748.43000000000006</v>
      </c>
    </row>
    <row r="3450" spans="1:13" x14ac:dyDescent="0.2">
      <c r="A3450" s="2">
        <v>45254</v>
      </c>
      <c r="B3450" s="3">
        <f t="shared" si="161"/>
        <v>2024</v>
      </c>
      <c r="C3450" t="str">
        <f t="shared" si="159"/>
        <v>2023-2024</v>
      </c>
      <c r="D3450" t="s">
        <v>147</v>
      </c>
      <c r="E3450" t="s">
        <v>121</v>
      </c>
      <c r="F3450" t="str">
        <f t="shared" si="160"/>
        <v>Queensland</v>
      </c>
      <c r="G3450" t="s">
        <v>35</v>
      </c>
      <c r="H3450">
        <v>4700</v>
      </c>
      <c r="I3450" t="s">
        <v>11</v>
      </c>
      <c r="J3450" t="s">
        <v>51</v>
      </c>
      <c r="K3450" t="s">
        <v>152</v>
      </c>
      <c r="L3450" t="s">
        <v>13</v>
      </c>
      <c r="M3450" s="5">
        <v>749.04</v>
      </c>
    </row>
    <row r="3451" spans="1:13" x14ac:dyDescent="0.2">
      <c r="A3451" s="2">
        <v>45464</v>
      </c>
      <c r="B3451" s="3">
        <f t="shared" si="161"/>
        <v>2024</v>
      </c>
      <c r="C3451" t="str">
        <f t="shared" si="159"/>
        <v>2023-2024</v>
      </c>
      <c r="D3451" t="s">
        <v>147</v>
      </c>
      <c r="E3451" t="s">
        <v>83</v>
      </c>
      <c r="F3451" t="str">
        <f t="shared" si="160"/>
        <v>New South Wales</v>
      </c>
      <c r="G3451" t="s">
        <v>10</v>
      </c>
      <c r="H3451">
        <v>2750</v>
      </c>
      <c r="I3451" t="s">
        <v>11</v>
      </c>
      <c r="J3451" t="s">
        <v>25</v>
      </c>
      <c r="K3451" t="s">
        <v>154</v>
      </c>
      <c r="L3451" t="s">
        <v>14</v>
      </c>
      <c r="M3451" s="5">
        <v>749.25</v>
      </c>
    </row>
    <row r="3452" spans="1:13" x14ac:dyDescent="0.2">
      <c r="A3452" s="2">
        <v>44963</v>
      </c>
      <c r="B3452" s="3">
        <f t="shared" si="161"/>
        <v>2023</v>
      </c>
      <c r="C3452" t="str">
        <f t="shared" si="159"/>
        <v>2022-2023</v>
      </c>
      <c r="D3452" t="s">
        <v>147</v>
      </c>
      <c r="E3452" t="s">
        <v>92</v>
      </c>
      <c r="F3452" t="str">
        <f t="shared" si="160"/>
        <v>Queensland</v>
      </c>
      <c r="G3452" t="s">
        <v>35</v>
      </c>
      <c r="H3452">
        <v>4068</v>
      </c>
      <c r="I3452" t="s">
        <v>11</v>
      </c>
      <c r="J3452" t="s">
        <v>43</v>
      </c>
      <c r="K3452" t="s">
        <v>154</v>
      </c>
      <c r="L3452" t="s">
        <v>14</v>
      </c>
      <c r="M3452" s="5">
        <v>749.56</v>
      </c>
    </row>
    <row r="3453" spans="1:13" x14ac:dyDescent="0.2">
      <c r="A3453" s="2">
        <v>44996</v>
      </c>
      <c r="B3453" s="3">
        <f t="shared" si="161"/>
        <v>2023</v>
      </c>
      <c r="C3453" t="str">
        <f t="shared" si="159"/>
        <v>2022-2023</v>
      </c>
      <c r="D3453" t="s">
        <v>147</v>
      </c>
      <c r="E3453" t="s">
        <v>84</v>
      </c>
      <c r="F3453" t="str">
        <f t="shared" si="160"/>
        <v>Queensland</v>
      </c>
      <c r="G3453" t="s">
        <v>35</v>
      </c>
      <c r="H3453">
        <v>4740</v>
      </c>
      <c r="I3453" t="s">
        <v>11</v>
      </c>
      <c r="J3453" t="s">
        <v>51</v>
      </c>
      <c r="K3453" t="s">
        <v>155</v>
      </c>
      <c r="L3453" t="s">
        <v>20</v>
      </c>
      <c r="M3453" s="5">
        <v>749.75</v>
      </c>
    </row>
    <row r="3454" spans="1:13" x14ac:dyDescent="0.2">
      <c r="A3454" s="2">
        <v>45087</v>
      </c>
      <c r="B3454" s="3">
        <f t="shared" si="161"/>
        <v>2023</v>
      </c>
      <c r="C3454" t="str">
        <f t="shared" si="159"/>
        <v>2022-2023</v>
      </c>
      <c r="D3454" t="s">
        <v>148</v>
      </c>
      <c r="E3454" t="s">
        <v>73</v>
      </c>
      <c r="F3454" t="str">
        <f t="shared" si="160"/>
        <v>Victoria</v>
      </c>
      <c r="G3454" t="s">
        <v>45</v>
      </c>
      <c r="H3454">
        <v>3136</v>
      </c>
      <c r="I3454" t="s">
        <v>11</v>
      </c>
      <c r="J3454" t="s">
        <v>63</v>
      </c>
      <c r="K3454" t="s">
        <v>155</v>
      </c>
      <c r="L3454" t="s">
        <v>20</v>
      </c>
      <c r="M3454" s="5">
        <v>750.6</v>
      </c>
    </row>
    <row r="3455" spans="1:13" x14ac:dyDescent="0.2">
      <c r="A3455" s="2">
        <v>45652</v>
      </c>
      <c r="B3455" s="3">
        <f t="shared" si="161"/>
        <v>2025</v>
      </c>
      <c r="C3455" t="str">
        <f t="shared" si="159"/>
        <v>2024-2025</v>
      </c>
      <c r="D3455" t="s">
        <v>147</v>
      </c>
      <c r="E3455" t="s">
        <v>146</v>
      </c>
      <c r="F3455" t="str">
        <f t="shared" si="160"/>
        <v>Victoria</v>
      </c>
      <c r="G3455" t="s">
        <v>45</v>
      </c>
      <c r="H3455">
        <v>3353</v>
      </c>
      <c r="I3455" t="s">
        <v>11</v>
      </c>
      <c r="J3455" t="s">
        <v>60</v>
      </c>
      <c r="K3455" t="s">
        <v>152</v>
      </c>
      <c r="L3455" t="s">
        <v>13</v>
      </c>
      <c r="M3455" s="5">
        <v>751.21</v>
      </c>
    </row>
    <row r="3456" spans="1:13" x14ac:dyDescent="0.2">
      <c r="A3456" s="2">
        <v>45542</v>
      </c>
      <c r="B3456" s="3">
        <f t="shared" si="161"/>
        <v>2025</v>
      </c>
      <c r="C3456" t="str">
        <f t="shared" si="159"/>
        <v>2024-2025</v>
      </c>
      <c r="D3456" t="s">
        <v>147</v>
      </c>
      <c r="E3456" t="s">
        <v>122</v>
      </c>
      <c r="F3456" t="str">
        <f t="shared" si="160"/>
        <v>New South Wales</v>
      </c>
      <c r="G3456" t="s">
        <v>10</v>
      </c>
      <c r="H3456">
        <v>2650</v>
      </c>
      <c r="I3456" t="s">
        <v>11</v>
      </c>
      <c r="J3456" t="s">
        <v>25</v>
      </c>
      <c r="K3456" t="s">
        <v>152</v>
      </c>
      <c r="L3456" t="s">
        <v>13</v>
      </c>
      <c r="M3456" s="5">
        <v>756.55000000000007</v>
      </c>
    </row>
    <row r="3457" spans="1:13" x14ac:dyDescent="0.2">
      <c r="A3457" s="2">
        <v>45409</v>
      </c>
      <c r="B3457" s="3">
        <f t="shared" si="161"/>
        <v>2024</v>
      </c>
      <c r="C3457" t="str">
        <f t="shared" si="159"/>
        <v>2023-2024</v>
      </c>
      <c r="D3457" t="s">
        <v>148</v>
      </c>
      <c r="E3457" t="s">
        <v>146</v>
      </c>
      <c r="F3457" t="str">
        <f t="shared" si="160"/>
        <v>Victoria</v>
      </c>
      <c r="G3457" t="s">
        <v>45</v>
      </c>
      <c r="H3457">
        <v>3353</v>
      </c>
      <c r="I3457" t="s">
        <v>11</v>
      </c>
      <c r="J3457" t="s">
        <v>60</v>
      </c>
      <c r="K3457" t="s">
        <v>19</v>
      </c>
      <c r="L3457" t="s">
        <v>23</v>
      </c>
      <c r="M3457" s="5">
        <v>756.94</v>
      </c>
    </row>
    <row r="3458" spans="1:13" x14ac:dyDescent="0.2">
      <c r="A3458" s="2">
        <v>45195</v>
      </c>
      <c r="B3458" s="3">
        <f t="shared" si="161"/>
        <v>2024</v>
      </c>
      <c r="C3458" t="str">
        <f t="shared" ref="C3458:C3521" si="162">IF(MONTH(A3458) &gt;= 7, YEAR(A3458) &amp; "-" &amp; YEAR(A3458) + 1, YEAR(A3458) - 1 &amp; "-" &amp; YEAR(A3458))</f>
        <v>2023-2024</v>
      </c>
      <c r="D3458" t="s">
        <v>147</v>
      </c>
      <c r="E3458" t="s">
        <v>109</v>
      </c>
      <c r="F3458" t="str">
        <f t="shared" ref="F3458:F3521" si="163">IF(G3458="WA","Western Australia",
IF(G3458="NSW","New South Wales",
IF(G3458="QLD","Queensland",
IF(G3458="VIC","Victoria",
IF(G3458="TAS","Tasmania",
IF(G3458="SA","South Australia",
IF(G3458="NT","Northern Territory",
IF(G3458="ACT","Australian Capital Territory",G3458))))))))</f>
        <v>New South Wales</v>
      </c>
      <c r="G3458" t="s">
        <v>10</v>
      </c>
      <c r="H3458">
        <v>2480</v>
      </c>
      <c r="I3458" t="s">
        <v>11</v>
      </c>
      <c r="J3458" t="s">
        <v>68</v>
      </c>
      <c r="K3458" t="s">
        <v>150</v>
      </c>
      <c r="L3458" t="s">
        <v>18</v>
      </c>
      <c r="M3458" s="5">
        <v>759.59</v>
      </c>
    </row>
    <row r="3459" spans="1:13" x14ac:dyDescent="0.2">
      <c r="A3459" s="2">
        <v>45177</v>
      </c>
      <c r="B3459" s="3">
        <f t="shared" ref="B3459:B3522" si="164">IF(MONTH(A3459)&gt;=7,YEAR(A3459)+1,YEAR(A3459))</f>
        <v>2024</v>
      </c>
      <c r="C3459" t="str">
        <f t="shared" si="162"/>
        <v>2023-2024</v>
      </c>
      <c r="D3459" t="s">
        <v>147</v>
      </c>
      <c r="E3459" t="s">
        <v>57</v>
      </c>
      <c r="F3459" t="str">
        <f t="shared" si="163"/>
        <v>New South Wales</v>
      </c>
      <c r="G3459" t="s">
        <v>10</v>
      </c>
      <c r="H3459">
        <v>2560</v>
      </c>
      <c r="I3459" t="s">
        <v>11</v>
      </c>
      <c r="J3459" t="s">
        <v>58</v>
      </c>
      <c r="K3459" t="s">
        <v>19</v>
      </c>
      <c r="L3459" t="s">
        <v>23</v>
      </c>
      <c r="M3459" s="5">
        <v>761.5200000000001</v>
      </c>
    </row>
    <row r="3460" spans="1:13" x14ac:dyDescent="0.2">
      <c r="A3460" s="2">
        <v>45121</v>
      </c>
      <c r="B3460" s="3">
        <f t="shared" si="164"/>
        <v>2024</v>
      </c>
      <c r="C3460" t="str">
        <f t="shared" si="162"/>
        <v>2023-2024</v>
      </c>
      <c r="D3460" t="s">
        <v>147</v>
      </c>
      <c r="E3460" t="s">
        <v>57</v>
      </c>
      <c r="F3460" t="str">
        <f t="shared" si="163"/>
        <v>New South Wales</v>
      </c>
      <c r="G3460" t="s">
        <v>10</v>
      </c>
      <c r="H3460">
        <v>2560</v>
      </c>
      <c r="I3460" t="s">
        <v>11</v>
      </c>
      <c r="J3460" t="s">
        <v>58</v>
      </c>
      <c r="K3460" t="s">
        <v>154</v>
      </c>
      <c r="L3460" t="s">
        <v>14</v>
      </c>
      <c r="M3460" s="5">
        <v>761.66000000000008</v>
      </c>
    </row>
    <row r="3461" spans="1:13" x14ac:dyDescent="0.2">
      <c r="A3461" s="2">
        <v>45188</v>
      </c>
      <c r="B3461" s="3">
        <f t="shared" si="164"/>
        <v>2024</v>
      </c>
      <c r="C3461" t="str">
        <f t="shared" si="162"/>
        <v>2023-2024</v>
      </c>
      <c r="D3461" t="s">
        <v>147</v>
      </c>
      <c r="E3461" t="s">
        <v>59</v>
      </c>
      <c r="F3461" t="str">
        <f t="shared" si="163"/>
        <v>Victoria</v>
      </c>
      <c r="G3461" t="s">
        <v>45</v>
      </c>
      <c r="H3461">
        <v>3280</v>
      </c>
      <c r="I3461" t="s">
        <v>11</v>
      </c>
      <c r="J3461" t="s">
        <v>60</v>
      </c>
      <c r="K3461" t="s">
        <v>150</v>
      </c>
      <c r="L3461" t="s">
        <v>18</v>
      </c>
      <c r="M3461" s="5">
        <v>762.15000000000009</v>
      </c>
    </row>
    <row r="3462" spans="1:13" x14ac:dyDescent="0.2">
      <c r="A3462" s="2">
        <v>45638</v>
      </c>
      <c r="B3462" s="3">
        <f t="shared" si="164"/>
        <v>2025</v>
      </c>
      <c r="C3462" t="str">
        <f t="shared" si="162"/>
        <v>2024-2025</v>
      </c>
      <c r="D3462" t="s">
        <v>147</v>
      </c>
      <c r="E3462" t="s">
        <v>83</v>
      </c>
      <c r="F3462" t="str">
        <f t="shared" si="163"/>
        <v>New South Wales</v>
      </c>
      <c r="G3462" t="s">
        <v>10</v>
      </c>
      <c r="H3462">
        <v>2750</v>
      </c>
      <c r="I3462" t="s">
        <v>11</v>
      </c>
      <c r="J3462" t="s">
        <v>25</v>
      </c>
      <c r="K3462" t="s">
        <v>150</v>
      </c>
      <c r="L3462" t="s">
        <v>18</v>
      </c>
      <c r="M3462" s="5">
        <v>763.2700000000001</v>
      </c>
    </row>
    <row r="3463" spans="1:13" x14ac:dyDescent="0.2">
      <c r="A3463" s="2">
        <v>45385</v>
      </c>
      <c r="B3463" s="3">
        <f t="shared" si="164"/>
        <v>2024</v>
      </c>
      <c r="C3463" t="str">
        <f t="shared" si="162"/>
        <v>2023-2024</v>
      </c>
      <c r="D3463" t="s">
        <v>147</v>
      </c>
      <c r="E3463" t="s">
        <v>67</v>
      </c>
      <c r="F3463" t="str">
        <f t="shared" si="163"/>
        <v>New South Wales</v>
      </c>
      <c r="G3463" t="s">
        <v>10</v>
      </c>
      <c r="H3463">
        <v>2478</v>
      </c>
      <c r="I3463" t="s">
        <v>11</v>
      </c>
      <c r="J3463" t="s">
        <v>68</v>
      </c>
      <c r="K3463" t="s">
        <v>151</v>
      </c>
      <c r="L3463" t="s">
        <v>21</v>
      </c>
      <c r="M3463" s="5">
        <v>764.81</v>
      </c>
    </row>
    <row r="3464" spans="1:13" x14ac:dyDescent="0.2">
      <c r="A3464" s="2">
        <v>45200</v>
      </c>
      <c r="B3464" s="3">
        <f t="shared" si="164"/>
        <v>2024</v>
      </c>
      <c r="C3464" t="str">
        <f t="shared" si="162"/>
        <v>2023-2024</v>
      </c>
      <c r="D3464" t="s">
        <v>147</v>
      </c>
      <c r="E3464" t="s">
        <v>75</v>
      </c>
      <c r="F3464" t="str">
        <f t="shared" si="163"/>
        <v>Victoria</v>
      </c>
      <c r="G3464" t="s">
        <v>45</v>
      </c>
      <c r="H3464">
        <v>3630</v>
      </c>
      <c r="I3464" t="s">
        <v>11</v>
      </c>
      <c r="J3464" t="s">
        <v>55</v>
      </c>
      <c r="K3464" t="s">
        <v>151</v>
      </c>
      <c r="L3464" t="s">
        <v>21</v>
      </c>
      <c r="M3464" s="5">
        <v>764.92</v>
      </c>
    </row>
    <row r="3465" spans="1:13" x14ac:dyDescent="0.2">
      <c r="A3465" s="2">
        <v>45100</v>
      </c>
      <c r="B3465" s="3">
        <f t="shared" si="164"/>
        <v>2023</v>
      </c>
      <c r="C3465" t="str">
        <f t="shared" si="162"/>
        <v>2022-2023</v>
      </c>
      <c r="D3465" t="s">
        <v>147</v>
      </c>
      <c r="E3465" t="s">
        <v>78</v>
      </c>
      <c r="F3465" t="str">
        <f t="shared" si="163"/>
        <v>New South Wales</v>
      </c>
      <c r="G3465" t="s">
        <v>10</v>
      </c>
      <c r="H3465">
        <v>2350</v>
      </c>
      <c r="I3465" t="s">
        <v>11</v>
      </c>
      <c r="J3465" t="s">
        <v>68</v>
      </c>
      <c r="K3465" t="s">
        <v>149</v>
      </c>
      <c r="L3465" t="s">
        <v>15</v>
      </c>
      <c r="M3465" s="5">
        <v>767.44999999999993</v>
      </c>
    </row>
    <row r="3466" spans="1:13" x14ac:dyDescent="0.2">
      <c r="A3466" s="2">
        <v>45035</v>
      </c>
      <c r="B3466" s="3">
        <f t="shared" si="164"/>
        <v>2023</v>
      </c>
      <c r="C3466" t="str">
        <f t="shared" si="162"/>
        <v>2022-2023</v>
      </c>
      <c r="D3466" t="s">
        <v>147</v>
      </c>
      <c r="E3466" t="s">
        <v>97</v>
      </c>
      <c r="F3466" t="str">
        <f t="shared" si="163"/>
        <v>Tasmania</v>
      </c>
      <c r="G3466" t="s">
        <v>70</v>
      </c>
      <c r="H3466">
        <v>7250</v>
      </c>
      <c r="I3466" t="s">
        <v>11</v>
      </c>
      <c r="J3466" t="s">
        <v>71</v>
      </c>
      <c r="K3466" t="s">
        <v>152</v>
      </c>
      <c r="L3466" t="s">
        <v>13</v>
      </c>
      <c r="M3466" s="5">
        <v>768.2</v>
      </c>
    </row>
    <row r="3467" spans="1:13" x14ac:dyDescent="0.2">
      <c r="A3467" s="2">
        <v>45581</v>
      </c>
      <c r="B3467" s="3">
        <f t="shared" si="164"/>
        <v>2025</v>
      </c>
      <c r="C3467" t="str">
        <f t="shared" si="162"/>
        <v>2024-2025</v>
      </c>
      <c r="D3467" t="s">
        <v>147</v>
      </c>
      <c r="E3467" t="s">
        <v>109</v>
      </c>
      <c r="F3467" t="str">
        <f t="shared" si="163"/>
        <v>New South Wales</v>
      </c>
      <c r="G3467" t="s">
        <v>10</v>
      </c>
      <c r="H3467">
        <v>2480</v>
      </c>
      <c r="I3467" t="s">
        <v>11</v>
      </c>
      <c r="J3467" t="s">
        <v>68</v>
      </c>
      <c r="K3467" t="s">
        <v>152</v>
      </c>
      <c r="L3467" t="s">
        <v>13</v>
      </c>
      <c r="M3467" s="5">
        <v>769.59</v>
      </c>
    </row>
    <row r="3468" spans="1:13" x14ac:dyDescent="0.2">
      <c r="A3468" s="2">
        <v>45131</v>
      </c>
      <c r="B3468" s="3">
        <f t="shared" si="164"/>
        <v>2024</v>
      </c>
      <c r="C3468" t="str">
        <f t="shared" si="162"/>
        <v>2023-2024</v>
      </c>
      <c r="D3468" t="s">
        <v>147</v>
      </c>
      <c r="E3468" t="s">
        <v>136</v>
      </c>
      <c r="F3468" t="str">
        <f t="shared" si="163"/>
        <v>Victoria</v>
      </c>
      <c r="G3468" t="s">
        <v>45</v>
      </c>
      <c r="H3468">
        <v>3175</v>
      </c>
      <c r="I3468" t="s">
        <v>11</v>
      </c>
      <c r="J3468" t="s">
        <v>63</v>
      </c>
      <c r="K3468" t="s">
        <v>154</v>
      </c>
      <c r="L3468" t="s">
        <v>14</v>
      </c>
      <c r="M3468" s="5">
        <v>769.93</v>
      </c>
    </row>
    <row r="3469" spans="1:13" x14ac:dyDescent="0.2">
      <c r="A3469" s="2">
        <v>45113</v>
      </c>
      <c r="B3469" s="3">
        <f t="shared" si="164"/>
        <v>2024</v>
      </c>
      <c r="C3469" t="str">
        <f t="shared" si="162"/>
        <v>2023-2024</v>
      </c>
      <c r="D3469" t="s">
        <v>147</v>
      </c>
      <c r="E3469" t="s">
        <v>64</v>
      </c>
      <c r="F3469" t="str">
        <f t="shared" si="163"/>
        <v>Victoria</v>
      </c>
      <c r="G3469" t="s">
        <v>45</v>
      </c>
      <c r="H3469">
        <v>3199</v>
      </c>
      <c r="I3469" t="s">
        <v>11</v>
      </c>
      <c r="J3469" t="s">
        <v>63</v>
      </c>
      <c r="K3469" t="s">
        <v>155</v>
      </c>
      <c r="L3469" t="s">
        <v>20</v>
      </c>
      <c r="M3469" s="5">
        <v>770.33999999999992</v>
      </c>
    </row>
    <row r="3470" spans="1:13" x14ac:dyDescent="0.2">
      <c r="A3470" s="2">
        <v>45588</v>
      </c>
      <c r="B3470" s="3">
        <f t="shared" si="164"/>
        <v>2025</v>
      </c>
      <c r="C3470" t="str">
        <f t="shared" si="162"/>
        <v>2024-2025</v>
      </c>
      <c r="D3470" t="s">
        <v>147</v>
      </c>
      <c r="E3470" t="s">
        <v>93</v>
      </c>
      <c r="F3470" t="str">
        <f t="shared" si="163"/>
        <v>Western Australia</v>
      </c>
      <c r="G3470" t="s">
        <v>48</v>
      </c>
      <c r="H3470">
        <v>6112</v>
      </c>
      <c r="I3470" t="s">
        <v>11</v>
      </c>
      <c r="J3470" t="s">
        <v>94</v>
      </c>
      <c r="K3470" t="s">
        <v>151</v>
      </c>
      <c r="L3470" t="s">
        <v>21</v>
      </c>
      <c r="M3470" s="5">
        <v>771.18999999999994</v>
      </c>
    </row>
    <row r="3471" spans="1:13" x14ac:dyDescent="0.2">
      <c r="A3471" s="2">
        <v>45446</v>
      </c>
      <c r="B3471" s="3">
        <f t="shared" si="164"/>
        <v>2024</v>
      </c>
      <c r="C3471" t="str">
        <f t="shared" si="162"/>
        <v>2023-2024</v>
      </c>
      <c r="D3471" t="s">
        <v>147</v>
      </c>
      <c r="E3471" t="s">
        <v>136</v>
      </c>
      <c r="F3471" t="str">
        <f t="shared" si="163"/>
        <v>Victoria</v>
      </c>
      <c r="G3471" t="s">
        <v>45</v>
      </c>
      <c r="H3471">
        <v>3175</v>
      </c>
      <c r="I3471" t="s">
        <v>11</v>
      </c>
      <c r="J3471" t="s">
        <v>63</v>
      </c>
      <c r="K3471" t="s">
        <v>19</v>
      </c>
      <c r="L3471" t="s">
        <v>23</v>
      </c>
      <c r="M3471" s="5">
        <v>771.22</v>
      </c>
    </row>
    <row r="3472" spans="1:13" x14ac:dyDescent="0.2">
      <c r="A3472" s="2">
        <v>45335</v>
      </c>
      <c r="B3472" s="3">
        <f t="shared" si="164"/>
        <v>2024</v>
      </c>
      <c r="C3472" t="str">
        <f t="shared" si="162"/>
        <v>2023-2024</v>
      </c>
      <c r="D3472" t="s">
        <v>147</v>
      </c>
      <c r="E3472" t="s">
        <v>142</v>
      </c>
      <c r="F3472" t="str">
        <f t="shared" si="163"/>
        <v>Australian Capital Territory</v>
      </c>
      <c r="G3472" t="s">
        <v>80</v>
      </c>
      <c r="H3472">
        <v>2609</v>
      </c>
      <c r="I3472" t="s">
        <v>11</v>
      </c>
      <c r="J3472" t="s">
        <v>58</v>
      </c>
      <c r="K3472" t="s">
        <v>155</v>
      </c>
      <c r="L3472" t="s">
        <v>20</v>
      </c>
      <c r="M3472" s="5">
        <v>771.81000000000006</v>
      </c>
    </row>
    <row r="3473" spans="1:13" x14ac:dyDescent="0.2">
      <c r="A3473" s="2">
        <v>45138</v>
      </c>
      <c r="B3473" s="3">
        <f t="shared" si="164"/>
        <v>2024</v>
      </c>
      <c r="C3473" t="str">
        <f t="shared" si="162"/>
        <v>2023-2024</v>
      </c>
      <c r="D3473" t="s">
        <v>148</v>
      </c>
      <c r="E3473" t="s">
        <v>61</v>
      </c>
      <c r="F3473" t="str">
        <f t="shared" si="163"/>
        <v>New South Wales</v>
      </c>
      <c r="G3473" t="s">
        <v>10</v>
      </c>
      <c r="H3473">
        <v>2539</v>
      </c>
      <c r="I3473" t="s">
        <v>11</v>
      </c>
      <c r="J3473" t="s">
        <v>58</v>
      </c>
      <c r="K3473" t="s">
        <v>149</v>
      </c>
      <c r="L3473" t="s">
        <v>15</v>
      </c>
      <c r="M3473" s="5">
        <v>773.53</v>
      </c>
    </row>
    <row r="3474" spans="1:13" x14ac:dyDescent="0.2">
      <c r="A3474" s="2">
        <v>45564</v>
      </c>
      <c r="B3474" s="3">
        <f t="shared" si="164"/>
        <v>2025</v>
      </c>
      <c r="C3474" t="str">
        <f t="shared" si="162"/>
        <v>2024-2025</v>
      </c>
      <c r="D3474" t="s">
        <v>147</v>
      </c>
      <c r="E3474" t="s">
        <v>26</v>
      </c>
      <c r="F3474" t="str">
        <f t="shared" si="163"/>
        <v>New South Wales</v>
      </c>
      <c r="G3474" t="s">
        <v>10</v>
      </c>
      <c r="H3474">
        <v>2141</v>
      </c>
      <c r="I3474" t="s">
        <v>11</v>
      </c>
      <c r="J3474" t="s">
        <v>27</v>
      </c>
      <c r="K3474" t="s">
        <v>149</v>
      </c>
      <c r="L3474" t="s">
        <v>15</v>
      </c>
      <c r="M3474" s="5">
        <v>776.77</v>
      </c>
    </row>
    <row r="3475" spans="1:13" x14ac:dyDescent="0.2">
      <c r="A3475" s="2">
        <v>45478</v>
      </c>
      <c r="B3475" s="3">
        <f t="shared" si="164"/>
        <v>2025</v>
      </c>
      <c r="C3475" t="str">
        <f t="shared" si="162"/>
        <v>2024-2025</v>
      </c>
      <c r="D3475" t="s">
        <v>148</v>
      </c>
      <c r="E3475" t="s">
        <v>127</v>
      </c>
      <c r="F3475" t="str">
        <f t="shared" si="163"/>
        <v>New South Wales</v>
      </c>
      <c r="G3475" t="s">
        <v>10</v>
      </c>
      <c r="H3475">
        <v>2131</v>
      </c>
      <c r="I3475" t="s">
        <v>11</v>
      </c>
      <c r="J3475" t="s">
        <v>27</v>
      </c>
      <c r="K3475" t="s">
        <v>154</v>
      </c>
      <c r="L3475" t="s">
        <v>14</v>
      </c>
      <c r="M3475" s="5">
        <v>777.14</v>
      </c>
    </row>
    <row r="3476" spans="1:13" x14ac:dyDescent="0.2">
      <c r="A3476" s="2">
        <v>45278</v>
      </c>
      <c r="B3476" s="3">
        <f t="shared" si="164"/>
        <v>2024</v>
      </c>
      <c r="C3476" t="str">
        <f t="shared" si="162"/>
        <v>2023-2024</v>
      </c>
      <c r="D3476" t="s">
        <v>147</v>
      </c>
      <c r="E3476" t="s">
        <v>37</v>
      </c>
      <c r="F3476" t="str">
        <f t="shared" si="163"/>
        <v>South Australia</v>
      </c>
      <c r="G3476" t="s">
        <v>32</v>
      </c>
      <c r="H3476">
        <v>5607</v>
      </c>
      <c r="I3476" t="s">
        <v>11</v>
      </c>
      <c r="J3476" t="s">
        <v>38</v>
      </c>
      <c r="K3476" t="s">
        <v>153</v>
      </c>
      <c r="L3476" t="s">
        <v>16</v>
      </c>
      <c r="M3476" s="5">
        <v>777.87</v>
      </c>
    </row>
    <row r="3477" spans="1:13" x14ac:dyDescent="0.2">
      <c r="A3477" s="2">
        <v>45135</v>
      </c>
      <c r="B3477" s="3">
        <f t="shared" si="164"/>
        <v>2024</v>
      </c>
      <c r="C3477" t="str">
        <f t="shared" si="162"/>
        <v>2023-2024</v>
      </c>
      <c r="D3477" t="s">
        <v>148</v>
      </c>
      <c r="E3477" t="s">
        <v>131</v>
      </c>
      <c r="F3477" t="str">
        <f t="shared" si="163"/>
        <v>Western Australia</v>
      </c>
      <c r="G3477" t="s">
        <v>48</v>
      </c>
      <c r="H3477">
        <v>6530</v>
      </c>
      <c r="I3477" t="s">
        <v>11</v>
      </c>
      <c r="J3477" t="s">
        <v>77</v>
      </c>
      <c r="K3477" t="s">
        <v>156</v>
      </c>
      <c r="L3477" t="s">
        <v>17</v>
      </c>
      <c r="M3477" s="5">
        <v>778.56000000000006</v>
      </c>
    </row>
    <row r="3478" spans="1:13" x14ac:dyDescent="0.2">
      <c r="A3478" s="2">
        <v>45167</v>
      </c>
      <c r="B3478" s="3">
        <f t="shared" si="164"/>
        <v>2024</v>
      </c>
      <c r="C3478" t="str">
        <f t="shared" si="162"/>
        <v>2023-2024</v>
      </c>
      <c r="D3478" t="s">
        <v>147</v>
      </c>
      <c r="E3478" t="s">
        <v>92</v>
      </c>
      <c r="F3478" t="str">
        <f t="shared" si="163"/>
        <v>Queensland</v>
      </c>
      <c r="G3478" t="s">
        <v>35</v>
      </c>
      <c r="H3478">
        <v>4068</v>
      </c>
      <c r="I3478" t="s">
        <v>11</v>
      </c>
      <c r="J3478" t="s">
        <v>43</v>
      </c>
      <c r="K3478" t="s">
        <v>151</v>
      </c>
      <c r="L3478" t="s">
        <v>21</v>
      </c>
      <c r="M3478" s="5">
        <v>779.41</v>
      </c>
    </row>
    <row r="3479" spans="1:13" x14ac:dyDescent="0.2">
      <c r="A3479" s="2">
        <v>45228</v>
      </c>
      <c r="B3479" s="3">
        <f t="shared" si="164"/>
        <v>2024</v>
      </c>
      <c r="C3479" t="str">
        <f t="shared" si="162"/>
        <v>2023-2024</v>
      </c>
      <c r="D3479" t="s">
        <v>147</v>
      </c>
      <c r="E3479" t="s">
        <v>82</v>
      </c>
      <c r="F3479" t="str">
        <f t="shared" si="163"/>
        <v>Queensland</v>
      </c>
      <c r="G3479" t="s">
        <v>35</v>
      </c>
      <c r="H3479">
        <v>4012</v>
      </c>
      <c r="I3479" t="s">
        <v>11</v>
      </c>
      <c r="J3479" t="s">
        <v>43</v>
      </c>
      <c r="K3479" t="s">
        <v>155</v>
      </c>
      <c r="L3479" t="s">
        <v>20</v>
      </c>
      <c r="M3479" s="5">
        <v>779.49</v>
      </c>
    </row>
    <row r="3480" spans="1:13" x14ac:dyDescent="0.2">
      <c r="A3480" s="2">
        <v>45287</v>
      </c>
      <c r="B3480" s="3">
        <f t="shared" si="164"/>
        <v>2024</v>
      </c>
      <c r="C3480" t="str">
        <f t="shared" si="162"/>
        <v>2023-2024</v>
      </c>
      <c r="D3480" t="s">
        <v>147</v>
      </c>
      <c r="E3480" t="s">
        <v>105</v>
      </c>
      <c r="F3480" t="str">
        <f t="shared" si="163"/>
        <v>Victoria</v>
      </c>
      <c r="G3480" t="s">
        <v>45</v>
      </c>
      <c r="H3480">
        <v>3500</v>
      </c>
      <c r="I3480" t="s">
        <v>11</v>
      </c>
      <c r="J3480" t="s">
        <v>60</v>
      </c>
      <c r="K3480" t="s">
        <v>152</v>
      </c>
      <c r="L3480" t="s">
        <v>13</v>
      </c>
      <c r="M3480" s="5">
        <v>780.21999999999991</v>
      </c>
    </row>
    <row r="3481" spans="1:13" x14ac:dyDescent="0.2">
      <c r="A3481" s="2">
        <v>45136</v>
      </c>
      <c r="B3481" s="3">
        <f t="shared" si="164"/>
        <v>2024</v>
      </c>
      <c r="C3481" t="str">
        <f t="shared" si="162"/>
        <v>2023-2024</v>
      </c>
      <c r="D3481" t="s">
        <v>148</v>
      </c>
      <c r="E3481" t="s">
        <v>76</v>
      </c>
      <c r="F3481" t="str">
        <f t="shared" si="163"/>
        <v>Western Australia</v>
      </c>
      <c r="G3481" t="s">
        <v>48</v>
      </c>
      <c r="H3481">
        <v>6450</v>
      </c>
      <c r="I3481" t="s">
        <v>11</v>
      </c>
      <c r="J3481" t="s">
        <v>77</v>
      </c>
      <c r="K3481" t="s">
        <v>153</v>
      </c>
      <c r="L3481" t="s">
        <v>16</v>
      </c>
      <c r="M3481" s="5">
        <v>780.56000000000006</v>
      </c>
    </row>
    <row r="3482" spans="1:13" x14ac:dyDescent="0.2">
      <c r="A3482" s="2">
        <v>44960</v>
      </c>
      <c r="B3482" s="3">
        <f t="shared" si="164"/>
        <v>2023</v>
      </c>
      <c r="C3482" t="str">
        <f t="shared" si="162"/>
        <v>2022-2023</v>
      </c>
      <c r="D3482" t="s">
        <v>147</v>
      </c>
      <c r="E3482" t="s">
        <v>52</v>
      </c>
      <c r="F3482" t="str">
        <f t="shared" si="163"/>
        <v>Victoria</v>
      </c>
      <c r="G3482" t="s">
        <v>45</v>
      </c>
      <c r="H3482">
        <v>3030</v>
      </c>
      <c r="I3482" t="s">
        <v>11</v>
      </c>
      <c r="J3482" t="s">
        <v>46</v>
      </c>
      <c r="K3482" t="s">
        <v>149</v>
      </c>
      <c r="L3482" t="s">
        <v>15</v>
      </c>
      <c r="M3482" s="5">
        <v>786.16000000000008</v>
      </c>
    </row>
    <row r="3483" spans="1:13" x14ac:dyDescent="0.2">
      <c r="A3483" s="2">
        <v>45182</v>
      </c>
      <c r="B3483" s="3">
        <f t="shared" si="164"/>
        <v>2024</v>
      </c>
      <c r="C3483" t="str">
        <f t="shared" si="162"/>
        <v>2023-2024</v>
      </c>
      <c r="D3483" t="s">
        <v>147</v>
      </c>
      <c r="E3483" t="s">
        <v>42</v>
      </c>
      <c r="F3483" t="str">
        <f t="shared" si="163"/>
        <v>Queensland</v>
      </c>
      <c r="G3483" t="s">
        <v>35</v>
      </c>
      <c r="H3483">
        <v>4053</v>
      </c>
      <c r="I3483" t="s">
        <v>11</v>
      </c>
      <c r="J3483" t="s">
        <v>43</v>
      </c>
      <c r="K3483" t="s">
        <v>154</v>
      </c>
      <c r="L3483" t="s">
        <v>14</v>
      </c>
      <c r="M3483" s="5">
        <v>786.38000000000011</v>
      </c>
    </row>
    <row r="3484" spans="1:13" x14ac:dyDescent="0.2">
      <c r="A3484" s="2">
        <v>44985</v>
      </c>
      <c r="B3484" s="3">
        <f t="shared" si="164"/>
        <v>2023</v>
      </c>
      <c r="C3484" t="str">
        <f t="shared" si="162"/>
        <v>2022-2023</v>
      </c>
      <c r="D3484" t="s">
        <v>147</v>
      </c>
      <c r="E3484" t="s">
        <v>31</v>
      </c>
      <c r="F3484" t="str">
        <f t="shared" si="163"/>
        <v>South Australia</v>
      </c>
      <c r="G3484" t="s">
        <v>32</v>
      </c>
      <c r="H3484">
        <v>5168</v>
      </c>
      <c r="I3484" t="s">
        <v>11</v>
      </c>
      <c r="J3484" t="s">
        <v>33</v>
      </c>
      <c r="K3484" t="s">
        <v>151</v>
      </c>
      <c r="L3484" t="s">
        <v>21</v>
      </c>
      <c r="M3484" s="5">
        <v>786.86</v>
      </c>
    </row>
    <row r="3485" spans="1:13" x14ac:dyDescent="0.2">
      <c r="A3485" s="2">
        <v>45100</v>
      </c>
      <c r="B3485" s="3">
        <f t="shared" si="164"/>
        <v>2023</v>
      </c>
      <c r="C3485" t="str">
        <f t="shared" si="162"/>
        <v>2022-2023</v>
      </c>
      <c r="D3485" t="s">
        <v>148</v>
      </c>
      <c r="E3485" t="s">
        <v>131</v>
      </c>
      <c r="F3485" t="str">
        <f t="shared" si="163"/>
        <v>Western Australia</v>
      </c>
      <c r="G3485" t="s">
        <v>48</v>
      </c>
      <c r="H3485">
        <v>6530</v>
      </c>
      <c r="I3485" t="s">
        <v>11</v>
      </c>
      <c r="J3485" t="s">
        <v>77</v>
      </c>
      <c r="K3485" t="s">
        <v>152</v>
      </c>
      <c r="L3485" t="s">
        <v>13</v>
      </c>
      <c r="M3485" s="5">
        <v>787.08000000000015</v>
      </c>
    </row>
    <row r="3486" spans="1:13" x14ac:dyDescent="0.2">
      <c r="A3486" s="2">
        <v>44937</v>
      </c>
      <c r="B3486" s="3">
        <f t="shared" si="164"/>
        <v>2023</v>
      </c>
      <c r="C3486" t="str">
        <f t="shared" si="162"/>
        <v>2022-2023</v>
      </c>
      <c r="D3486" t="s">
        <v>147</v>
      </c>
      <c r="E3486" t="s">
        <v>115</v>
      </c>
      <c r="F3486" t="str">
        <f t="shared" si="163"/>
        <v>Western Australia</v>
      </c>
      <c r="G3486" t="s">
        <v>48</v>
      </c>
      <c r="H3486">
        <v>6280</v>
      </c>
      <c r="I3486" t="s">
        <v>11</v>
      </c>
      <c r="J3486" t="s">
        <v>94</v>
      </c>
      <c r="K3486" t="s">
        <v>154</v>
      </c>
      <c r="L3486" t="s">
        <v>14</v>
      </c>
      <c r="M3486" s="5">
        <v>787.31999999999994</v>
      </c>
    </row>
    <row r="3487" spans="1:13" x14ac:dyDescent="0.2">
      <c r="A3487" s="2">
        <v>45230</v>
      </c>
      <c r="B3487" s="3">
        <f t="shared" si="164"/>
        <v>2024</v>
      </c>
      <c r="C3487" t="str">
        <f t="shared" si="162"/>
        <v>2023-2024</v>
      </c>
      <c r="D3487" t="s">
        <v>147</v>
      </c>
      <c r="E3487" t="s">
        <v>81</v>
      </c>
      <c r="F3487" t="str">
        <f t="shared" si="163"/>
        <v>New South Wales</v>
      </c>
      <c r="G3487" t="s">
        <v>10</v>
      </c>
      <c r="H3487">
        <v>2485</v>
      </c>
      <c r="I3487" t="s">
        <v>11</v>
      </c>
      <c r="J3487" t="s">
        <v>68</v>
      </c>
      <c r="K3487" t="s">
        <v>153</v>
      </c>
      <c r="L3487" t="s">
        <v>16</v>
      </c>
      <c r="M3487" s="5">
        <v>787.88</v>
      </c>
    </row>
    <row r="3488" spans="1:13" x14ac:dyDescent="0.2">
      <c r="A3488" s="2">
        <v>45622</v>
      </c>
      <c r="B3488" s="3">
        <f t="shared" si="164"/>
        <v>2025</v>
      </c>
      <c r="C3488" t="str">
        <f t="shared" si="162"/>
        <v>2024-2025</v>
      </c>
      <c r="D3488" t="s">
        <v>147</v>
      </c>
      <c r="E3488" t="s">
        <v>124</v>
      </c>
      <c r="F3488" t="str">
        <f t="shared" si="163"/>
        <v>New South Wales</v>
      </c>
      <c r="G3488" t="s">
        <v>10</v>
      </c>
      <c r="H3488">
        <v>2015</v>
      </c>
      <c r="I3488" t="s">
        <v>11</v>
      </c>
      <c r="J3488" t="s">
        <v>12</v>
      </c>
      <c r="K3488" t="s">
        <v>152</v>
      </c>
      <c r="L3488" t="s">
        <v>13</v>
      </c>
      <c r="M3488" s="5">
        <v>789.65</v>
      </c>
    </row>
    <row r="3489" spans="1:13" x14ac:dyDescent="0.2">
      <c r="A3489" s="2">
        <v>45048</v>
      </c>
      <c r="B3489" s="3">
        <f t="shared" si="164"/>
        <v>2023</v>
      </c>
      <c r="C3489" t="str">
        <f t="shared" si="162"/>
        <v>2022-2023</v>
      </c>
      <c r="D3489" t="s">
        <v>148</v>
      </c>
      <c r="E3489" t="s">
        <v>127</v>
      </c>
      <c r="F3489" t="str">
        <f t="shared" si="163"/>
        <v>New South Wales</v>
      </c>
      <c r="G3489" t="s">
        <v>10</v>
      </c>
      <c r="H3489">
        <v>2131</v>
      </c>
      <c r="I3489" t="s">
        <v>11</v>
      </c>
      <c r="J3489" t="s">
        <v>27</v>
      </c>
      <c r="K3489" t="s">
        <v>152</v>
      </c>
      <c r="L3489" t="s">
        <v>13</v>
      </c>
      <c r="M3489" s="5">
        <v>791.38999999999987</v>
      </c>
    </row>
    <row r="3490" spans="1:13" x14ac:dyDescent="0.2">
      <c r="A3490" s="2">
        <v>45196</v>
      </c>
      <c r="B3490" s="3">
        <f t="shared" si="164"/>
        <v>2024</v>
      </c>
      <c r="C3490" t="str">
        <f t="shared" si="162"/>
        <v>2023-2024</v>
      </c>
      <c r="D3490" t="s">
        <v>147</v>
      </c>
      <c r="E3490" t="s">
        <v>99</v>
      </c>
      <c r="F3490" t="str">
        <f t="shared" si="163"/>
        <v>Victoria</v>
      </c>
      <c r="G3490" t="s">
        <v>45</v>
      </c>
      <c r="H3490">
        <v>3148</v>
      </c>
      <c r="I3490" t="s">
        <v>11</v>
      </c>
      <c r="J3490" t="s">
        <v>63</v>
      </c>
      <c r="K3490" t="s">
        <v>152</v>
      </c>
      <c r="L3490" t="s">
        <v>13</v>
      </c>
      <c r="M3490" s="5">
        <v>791.57</v>
      </c>
    </row>
    <row r="3491" spans="1:13" x14ac:dyDescent="0.2">
      <c r="A3491" s="2">
        <v>45121</v>
      </c>
      <c r="B3491" s="3">
        <f t="shared" si="164"/>
        <v>2024</v>
      </c>
      <c r="C3491" t="str">
        <f t="shared" si="162"/>
        <v>2023-2024</v>
      </c>
      <c r="D3491" t="s">
        <v>147</v>
      </c>
      <c r="E3491" t="s">
        <v>114</v>
      </c>
      <c r="F3491" t="str">
        <f t="shared" si="163"/>
        <v>Victoria</v>
      </c>
      <c r="G3491" t="s">
        <v>45</v>
      </c>
      <c r="H3491">
        <v>3551</v>
      </c>
      <c r="I3491" t="s">
        <v>11</v>
      </c>
      <c r="J3491" t="s">
        <v>60</v>
      </c>
      <c r="K3491" t="s">
        <v>150</v>
      </c>
      <c r="L3491" t="s">
        <v>18</v>
      </c>
      <c r="M3491" s="5">
        <v>792.04999999999984</v>
      </c>
    </row>
    <row r="3492" spans="1:13" x14ac:dyDescent="0.2">
      <c r="A3492" s="2">
        <v>45453</v>
      </c>
      <c r="B3492" s="3">
        <f t="shared" si="164"/>
        <v>2024</v>
      </c>
      <c r="C3492" t="str">
        <f t="shared" si="162"/>
        <v>2023-2024</v>
      </c>
      <c r="D3492" t="s">
        <v>147</v>
      </c>
      <c r="E3492" t="s">
        <v>126</v>
      </c>
      <c r="F3492" t="str">
        <f t="shared" si="163"/>
        <v>Queensland</v>
      </c>
      <c r="G3492" t="s">
        <v>35</v>
      </c>
      <c r="H3492">
        <v>4551</v>
      </c>
      <c r="I3492" t="s">
        <v>11</v>
      </c>
      <c r="J3492" t="s">
        <v>120</v>
      </c>
      <c r="K3492" t="s">
        <v>152</v>
      </c>
      <c r="L3492" t="s">
        <v>13</v>
      </c>
      <c r="M3492" s="5">
        <v>795.31000000000006</v>
      </c>
    </row>
    <row r="3493" spans="1:13" x14ac:dyDescent="0.2">
      <c r="A3493" s="2">
        <v>45482</v>
      </c>
      <c r="B3493" s="3">
        <f t="shared" si="164"/>
        <v>2025</v>
      </c>
      <c r="C3493" t="str">
        <f t="shared" si="162"/>
        <v>2024-2025</v>
      </c>
      <c r="D3493" t="s">
        <v>147</v>
      </c>
      <c r="E3493" t="s">
        <v>31</v>
      </c>
      <c r="F3493" t="str">
        <f t="shared" si="163"/>
        <v>South Australia</v>
      </c>
      <c r="G3493" t="s">
        <v>32</v>
      </c>
      <c r="H3493">
        <v>5168</v>
      </c>
      <c r="I3493" t="s">
        <v>11</v>
      </c>
      <c r="J3493" t="s">
        <v>33</v>
      </c>
      <c r="K3493" t="s">
        <v>152</v>
      </c>
      <c r="L3493" t="s">
        <v>13</v>
      </c>
      <c r="M3493" s="5">
        <v>795.65</v>
      </c>
    </row>
    <row r="3494" spans="1:13" x14ac:dyDescent="0.2">
      <c r="A3494" s="2">
        <v>45126</v>
      </c>
      <c r="B3494" s="3">
        <f t="shared" si="164"/>
        <v>2024</v>
      </c>
      <c r="C3494" t="str">
        <f t="shared" si="162"/>
        <v>2023-2024</v>
      </c>
      <c r="D3494" t="s">
        <v>148</v>
      </c>
      <c r="E3494" t="s">
        <v>110</v>
      </c>
      <c r="F3494" t="str">
        <f t="shared" si="163"/>
        <v>Queensland</v>
      </c>
      <c r="G3494" t="s">
        <v>35</v>
      </c>
      <c r="H3494">
        <v>4680</v>
      </c>
      <c r="I3494" t="s">
        <v>11</v>
      </c>
      <c r="J3494" t="s">
        <v>51</v>
      </c>
      <c r="K3494" t="s">
        <v>150</v>
      </c>
      <c r="L3494" t="s">
        <v>18</v>
      </c>
      <c r="M3494" s="5">
        <v>796.52</v>
      </c>
    </row>
    <row r="3495" spans="1:13" x14ac:dyDescent="0.2">
      <c r="A3495" s="2">
        <v>45649</v>
      </c>
      <c r="B3495" s="3">
        <f t="shared" si="164"/>
        <v>2025</v>
      </c>
      <c r="C3495" t="str">
        <f t="shared" si="162"/>
        <v>2024-2025</v>
      </c>
      <c r="D3495" t="s">
        <v>147</v>
      </c>
      <c r="E3495" t="s">
        <v>122</v>
      </c>
      <c r="F3495" t="str">
        <f t="shared" si="163"/>
        <v>New South Wales</v>
      </c>
      <c r="G3495" t="s">
        <v>10</v>
      </c>
      <c r="H3495">
        <v>2650</v>
      </c>
      <c r="I3495" t="s">
        <v>11</v>
      </c>
      <c r="J3495" t="s">
        <v>25</v>
      </c>
      <c r="K3495" t="s">
        <v>152</v>
      </c>
      <c r="L3495" t="s">
        <v>13</v>
      </c>
      <c r="M3495" s="5">
        <v>796.76000000000033</v>
      </c>
    </row>
    <row r="3496" spans="1:13" x14ac:dyDescent="0.2">
      <c r="A3496" s="2">
        <v>45514</v>
      </c>
      <c r="B3496" s="3">
        <f t="shared" si="164"/>
        <v>2025</v>
      </c>
      <c r="C3496" t="str">
        <f t="shared" si="162"/>
        <v>2024-2025</v>
      </c>
      <c r="D3496" t="s">
        <v>147</v>
      </c>
      <c r="E3496" t="s">
        <v>103</v>
      </c>
      <c r="F3496" t="str">
        <f t="shared" si="163"/>
        <v>Queensland</v>
      </c>
      <c r="G3496" t="s">
        <v>35</v>
      </c>
      <c r="H3496">
        <v>4509</v>
      </c>
      <c r="I3496" t="s">
        <v>11</v>
      </c>
      <c r="J3496" t="s">
        <v>104</v>
      </c>
      <c r="K3496" t="s">
        <v>154</v>
      </c>
      <c r="L3496" t="s">
        <v>14</v>
      </c>
      <c r="M3496" s="5">
        <v>797.2</v>
      </c>
    </row>
    <row r="3497" spans="1:13" x14ac:dyDescent="0.2">
      <c r="A3497" s="2">
        <v>45389</v>
      </c>
      <c r="B3497" s="3">
        <f t="shared" si="164"/>
        <v>2024</v>
      </c>
      <c r="C3497" t="str">
        <f t="shared" si="162"/>
        <v>2023-2024</v>
      </c>
      <c r="D3497" t="s">
        <v>148</v>
      </c>
      <c r="E3497" t="s">
        <v>73</v>
      </c>
      <c r="F3497" t="str">
        <f t="shared" si="163"/>
        <v>Victoria</v>
      </c>
      <c r="G3497" t="s">
        <v>45</v>
      </c>
      <c r="H3497">
        <v>3136</v>
      </c>
      <c r="I3497" t="s">
        <v>11</v>
      </c>
      <c r="J3497" t="s">
        <v>63</v>
      </c>
      <c r="K3497" t="s">
        <v>150</v>
      </c>
      <c r="L3497" t="s">
        <v>18</v>
      </c>
      <c r="M3497" s="5">
        <v>797.62</v>
      </c>
    </row>
    <row r="3498" spans="1:13" x14ac:dyDescent="0.2">
      <c r="A3498" s="2">
        <v>45026</v>
      </c>
      <c r="B3498" s="3">
        <f t="shared" si="164"/>
        <v>2023</v>
      </c>
      <c r="C3498" t="str">
        <f t="shared" si="162"/>
        <v>2022-2023</v>
      </c>
      <c r="D3498" t="s">
        <v>147</v>
      </c>
      <c r="E3498" t="s">
        <v>9</v>
      </c>
      <c r="F3498" t="str">
        <f t="shared" si="163"/>
        <v>New South Wales</v>
      </c>
      <c r="G3498" t="s">
        <v>10</v>
      </c>
      <c r="H3498">
        <v>2067</v>
      </c>
      <c r="I3498" t="s">
        <v>11</v>
      </c>
      <c r="J3498" t="s">
        <v>12</v>
      </c>
      <c r="K3498" t="s">
        <v>156</v>
      </c>
      <c r="L3498" t="s">
        <v>17</v>
      </c>
      <c r="M3498" s="5">
        <v>797.75000000000011</v>
      </c>
    </row>
    <row r="3499" spans="1:13" x14ac:dyDescent="0.2">
      <c r="A3499" s="2">
        <v>45307</v>
      </c>
      <c r="B3499" s="3">
        <f t="shared" si="164"/>
        <v>2024</v>
      </c>
      <c r="C3499" t="str">
        <f t="shared" si="162"/>
        <v>2023-2024</v>
      </c>
      <c r="D3499" t="s">
        <v>147</v>
      </c>
      <c r="E3499" t="s">
        <v>145</v>
      </c>
      <c r="F3499" t="str">
        <f t="shared" si="163"/>
        <v>New South Wales</v>
      </c>
      <c r="G3499" t="s">
        <v>10</v>
      </c>
      <c r="H3499">
        <v>2101</v>
      </c>
      <c r="I3499" t="s">
        <v>11</v>
      </c>
      <c r="J3499" t="s">
        <v>27</v>
      </c>
      <c r="K3499" t="s">
        <v>19</v>
      </c>
      <c r="L3499" t="s">
        <v>23</v>
      </c>
      <c r="M3499" s="5">
        <v>798.23</v>
      </c>
    </row>
    <row r="3500" spans="1:13" x14ac:dyDescent="0.2">
      <c r="A3500" s="2">
        <v>45193</v>
      </c>
      <c r="B3500" s="3">
        <f t="shared" si="164"/>
        <v>2024</v>
      </c>
      <c r="C3500" t="str">
        <f t="shared" si="162"/>
        <v>2023-2024</v>
      </c>
      <c r="D3500" t="s">
        <v>147</v>
      </c>
      <c r="E3500" t="s">
        <v>132</v>
      </c>
      <c r="F3500" t="str">
        <f t="shared" si="163"/>
        <v>New South Wales</v>
      </c>
      <c r="G3500" t="s">
        <v>10</v>
      </c>
      <c r="H3500">
        <v>2800</v>
      </c>
      <c r="I3500" t="s">
        <v>11</v>
      </c>
      <c r="J3500" t="s">
        <v>25</v>
      </c>
      <c r="K3500" t="s">
        <v>155</v>
      </c>
      <c r="L3500" t="s">
        <v>20</v>
      </c>
      <c r="M3500" s="5">
        <v>798.24</v>
      </c>
    </row>
    <row r="3501" spans="1:13" x14ac:dyDescent="0.2">
      <c r="A3501" s="2">
        <v>45084</v>
      </c>
      <c r="B3501" s="3">
        <f t="shared" si="164"/>
        <v>2023</v>
      </c>
      <c r="C3501" t="str">
        <f t="shared" si="162"/>
        <v>2022-2023</v>
      </c>
      <c r="D3501" t="s">
        <v>147</v>
      </c>
      <c r="E3501" t="s">
        <v>133</v>
      </c>
      <c r="F3501" t="str">
        <f t="shared" si="163"/>
        <v>Queensland</v>
      </c>
      <c r="G3501" t="s">
        <v>35</v>
      </c>
      <c r="H3501">
        <v>4305</v>
      </c>
      <c r="I3501" t="s">
        <v>11</v>
      </c>
      <c r="J3501" t="s">
        <v>104</v>
      </c>
      <c r="K3501" t="s">
        <v>149</v>
      </c>
      <c r="L3501" t="s">
        <v>15</v>
      </c>
      <c r="M3501" s="5">
        <v>798.52</v>
      </c>
    </row>
    <row r="3502" spans="1:13" x14ac:dyDescent="0.2">
      <c r="A3502" s="2">
        <v>45142</v>
      </c>
      <c r="B3502" s="3">
        <f t="shared" si="164"/>
        <v>2024</v>
      </c>
      <c r="C3502" t="str">
        <f t="shared" si="162"/>
        <v>2023-2024</v>
      </c>
      <c r="D3502" t="s">
        <v>148</v>
      </c>
      <c r="E3502" t="s">
        <v>143</v>
      </c>
      <c r="F3502" t="str">
        <f t="shared" si="163"/>
        <v>New South Wales</v>
      </c>
      <c r="G3502" t="s">
        <v>10</v>
      </c>
      <c r="H3502">
        <v>2154</v>
      </c>
      <c r="I3502" t="s">
        <v>11</v>
      </c>
      <c r="J3502" t="s">
        <v>27</v>
      </c>
      <c r="K3502" t="s">
        <v>152</v>
      </c>
      <c r="L3502" t="s">
        <v>13</v>
      </c>
      <c r="M3502" s="5">
        <v>799.67</v>
      </c>
    </row>
    <row r="3503" spans="1:13" x14ac:dyDescent="0.2">
      <c r="A3503" s="2">
        <v>45215</v>
      </c>
      <c r="B3503" s="3">
        <f t="shared" si="164"/>
        <v>2024</v>
      </c>
      <c r="C3503" t="str">
        <f t="shared" si="162"/>
        <v>2023-2024</v>
      </c>
      <c r="D3503" t="s">
        <v>147</v>
      </c>
      <c r="E3503" t="s">
        <v>24</v>
      </c>
      <c r="F3503" t="str">
        <f t="shared" si="163"/>
        <v>New South Wales</v>
      </c>
      <c r="G3503" t="s">
        <v>10</v>
      </c>
      <c r="H3503">
        <v>2795</v>
      </c>
      <c r="I3503" t="s">
        <v>11</v>
      </c>
      <c r="J3503" t="s">
        <v>25</v>
      </c>
      <c r="K3503" t="s">
        <v>150</v>
      </c>
      <c r="L3503" t="s">
        <v>18</v>
      </c>
      <c r="M3503" s="5">
        <v>800.1</v>
      </c>
    </row>
    <row r="3504" spans="1:13" x14ac:dyDescent="0.2">
      <c r="A3504" s="2">
        <v>45282</v>
      </c>
      <c r="B3504" s="3">
        <f t="shared" si="164"/>
        <v>2024</v>
      </c>
      <c r="C3504" t="str">
        <f t="shared" si="162"/>
        <v>2023-2024</v>
      </c>
      <c r="D3504" t="s">
        <v>147</v>
      </c>
      <c r="E3504" t="s">
        <v>99</v>
      </c>
      <c r="F3504" t="str">
        <f t="shared" si="163"/>
        <v>Victoria</v>
      </c>
      <c r="G3504" t="s">
        <v>45</v>
      </c>
      <c r="H3504">
        <v>3148</v>
      </c>
      <c r="I3504" t="s">
        <v>11</v>
      </c>
      <c r="J3504" t="s">
        <v>63</v>
      </c>
      <c r="K3504" t="s">
        <v>156</v>
      </c>
      <c r="L3504" t="s">
        <v>17</v>
      </c>
      <c r="M3504" s="5">
        <v>800.23</v>
      </c>
    </row>
    <row r="3505" spans="1:13" x14ac:dyDescent="0.2">
      <c r="A3505" s="2">
        <v>45515</v>
      </c>
      <c r="B3505" s="3">
        <f t="shared" si="164"/>
        <v>2025</v>
      </c>
      <c r="C3505" t="str">
        <f t="shared" si="162"/>
        <v>2024-2025</v>
      </c>
      <c r="D3505" t="s">
        <v>147</v>
      </c>
      <c r="E3505" t="s">
        <v>106</v>
      </c>
      <c r="F3505" t="str">
        <f t="shared" si="163"/>
        <v>Victoria</v>
      </c>
      <c r="G3505" t="s">
        <v>45</v>
      </c>
      <c r="H3505">
        <v>3915</v>
      </c>
      <c r="I3505" t="s">
        <v>11</v>
      </c>
      <c r="J3505" t="s">
        <v>55</v>
      </c>
      <c r="K3505" t="s">
        <v>149</v>
      </c>
      <c r="L3505" t="s">
        <v>15</v>
      </c>
      <c r="M3505" s="5">
        <v>801.37</v>
      </c>
    </row>
    <row r="3506" spans="1:13" x14ac:dyDescent="0.2">
      <c r="A3506" s="2">
        <v>45409</v>
      </c>
      <c r="B3506" s="3">
        <f t="shared" si="164"/>
        <v>2024</v>
      </c>
      <c r="C3506" t="str">
        <f t="shared" si="162"/>
        <v>2023-2024</v>
      </c>
      <c r="D3506" t="s">
        <v>147</v>
      </c>
      <c r="E3506" t="s">
        <v>115</v>
      </c>
      <c r="F3506" t="str">
        <f t="shared" si="163"/>
        <v>Western Australia</v>
      </c>
      <c r="G3506" t="s">
        <v>48</v>
      </c>
      <c r="H3506">
        <v>6280</v>
      </c>
      <c r="I3506" t="s">
        <v>11</v>
      </c>
      <c r="J3506" t="s">
        <v>94</v>
      </c>
      <c r="K3506" t="s">
        <v>156</v>
      </c>
      <c r="L3506" t="s">
        <v>17</v>
      </c>
      <c r="M3506" s="5">
        <v>801.48000000000013</v>
      </c>
    </row>
    <row r="3507" spans="1:13" x14ac:dyDescent="0.2">
      <c r="A3507" s="2">
        <v>44991</v>
      </c>
      <c r="B3507" s="3">
        <f t="shared" si="164"/>
        <v>2023</v>
      </c>
      <c r="C3507" t="str">
        <f t="shared" si="162"/>
        <v>2022-2023</v>
      </c>
      <c r="D3507" t="s">
        <v>147</v>
      </c>
      <c r="E3507" t="s">
        <v>98</v>
      </c>
      <c r="F3507" t="str">
        <f t="shared" si="163"/>
        <v>Victoria</v>
      </c>
      <c r="G3507" t="s">
        <v>45</v>
      </c>
      <c r="H3507">
        <v>3429</v>
      </c>
      <c r="I3507" t="s">
        <v>11</v>
      </c>
      <c r="J3507" t="s">
        <v>60</v>
      </c>
      <c r="K3507" t="s">
        <v>155</v>
      </c>
      <c r="L3507" t="s">
        <v>20</v>
      </c>
      <c r="M3507" s="5">
        <v>801.68000000000006</v>
      </c>
    </row>
    <row r="3508" spans="1:13" x14ac:dyDescent="0.2">
      <c r="A3508" s="2">
        <v>45480</v>
      </c>
      <c r="B3508" s="3">
        <f t="shared" si="164"/>
        <v>2025</v>
      </c>
      <c r="C3508" t="str">
        <f t="shared" si="162"/>
        <v>2024-2025</v>
      </c>
      <c r="D3508" t="s">
        <v>147</v>
      </c>
      <c r="E3508" t="s">
        <v>108</v>
      </c>
      <c r="F3508" t="str">
        <f t="shared" si="163"/>
        <v>Victoria</v>
      </c>
      <c r="G3508" t="s">
        <v>45</v>
      </c>
      <c r="H3508">
        <v>3018</v>
      </c>
      <c r="I3508" t="s">
        <v>11</v>
      </c>
      <c r="J3508" t="s">
        <v>46</v>
      </c>
      <c r="K3508" t="s">
        <v>152</v>
      </c>
      <c r="L3508" t="s">
        <v>13</v>
      </c>
      <c r="M3508" s="5">
        <v>801.97</v>
      </c>
    </row>
    <row r="3509" spans="1:13" x14ac:dyDescent="0.2">
      <c r="A3509" s="2">
        <v>45406</v>
      </c>
      <c r="B3509" s="3">
        <f t="shared" si="164"/>
        <v>2024</v>
      </c>
      <c r="C3509" t="str">
        <f t="shared" si="162"/>
        <v>2023-2024</v>
      </c>
      <c r="D3509" t="s">
        <v>147</v>
      </c>
      <c r="E3509" t="s">
        <v>142</v>
      </c>
      <c r="F3509" t="str">
        <f t="shared" si="163"/>
        <v>Australian Capital Territory</v>
      </c>
      <c r="G3509" t="s">
        <v>80</v>
      </c>
      <c r="H3509">
        <v>2609</v>
      </c>
      <c r="I3509" t="s">
        <v>11</v>
      </c>
      <c r="J3509" t="s">
        <v>58</v>
      </c>
      <c r="K3509" t="s">
        <v>150</v>
      </c>
      <c r="L3509" t="s">
        <v>18</v>
      </c>
      <c r="M3509" s="5">
        <v>802.67</v>
      </c>
    </row>
    <row r="3510" spans="1:13" x14ac:dyDescent="0.2">
      <c r="A3510" s="2">
        <v>45042</v>
      </c>
      <c r="B3510" s="3">
        <f t="shared" si="164"/>
        <v>2023</v>
      </c>
      <c r="C3510" t="str">
        <f t="shared" si="162"/>
        <v>2022-2023</v>
      </c>
      <c r="D3510" t="s">
        <v>148</v>
      </c>
      <c r="E3510" t="s">
        <v>72</v>
      </c>
      <c r="F3510" t="str">
        <f t="shared" si="163"/>
        <v>Western Australia</v>
      </c>
      <c r="G3510" t="s">
        <v>48</v>
      </c>
      <c r="H3510">
        <v>6010</v>
      </c>
      <c r="I3510" t="s">
        <v>11</v>
      </c>
      <c r="J3510" t="s">
        <v>49</v>
      </c>
      <c r="K3510" t="s">
        <v>150</v>
      </c>
      <c r="L3510" t="s">
        <v>18</v>
      </c>
      <c r="M3510" s="5">
        <v>802.75000000000011</v>
      </c>
    </row>
    <row r="3511" spans="1:13" x14ac:dyDescent="0.2">
      <c r="A3511" s="2">
        <v>45284</v>
      </c>
      <c r="B3511" s="3">
        <f t="shared" si="164"/>
        <v>2024</v>
      </c>
      <c r="C3511" t="str">
        <f t="shared" si="162"/>
        <v>2023-2024</v>
      </c>
      <c r="D3511" t="s">
        <v>148</v>
      </c>
      <c r="E3511" t="s">
        <v>138</v>
      </c>
      <c r="F3511" t="str">
        <f t="shared" si="163"/>
        <v>Queensland</v>
      </c>
      <c r="G3511" t="s">
        <v>35</v>
      </c>
      <c r="H3511">
        <v>4558</v>
      </c>
      <c r="I3511" t="s">
        <v>11</v>
      </c>
      <c r="J3511" t="s">
        <v>120</v>
      </c>
      <c r="K3511" t="s">
        <v>154</v>
      </c>
      <c r="L3511" t="s">
        <v>14</v>
      </c>
      <c r="M3511" s="5">
        <v>803.27</v>
      </c>
    </row>
    <row r="3512" spans="1:13" x14ac:dyDescent="0.2">
      <c r="A3512" s="2">
        <v>45177</v>
      </c>
      <c r="B3512" s="3">
        <f t="shared" si="164"/>
        <v>2024</v>
      </c>
      <c r="C3512" t="str">
        <f t="shared" si="162"/>
        <v>2023-2024</v>
      </c>
      <c r="D3512" t="s">
        <v>148</v>
      </c>
      <c r="E3512" t="s">
        <v>91</v>
      </c>
      <c r="F3512" t="str">
        <f t="shared" si="163"/>
        <v>Victoria</v>
      </c>
      <c r="G3512" t="s">
        <v>45</v>
      </c>
      <c r="H3512">
        <v>3690</v>
      </c>
      <c r="I3512" t="s">
        <v>11</v>
      </c>
      <c r="J3512" t="s">
        <v>55</v>
      </c>
      <c r="K3512" t="s">
        <v>151</v>
      </c>
      <c r="L3512" t="s">
        <v>21</v>
      </c>
      <c r="M3512" s="5">
        <v>803.61999999999989</v>
      </c>
    </row>
    <row r="3513" spans="1:13" x14ac:dyDescent="0.2">
      <c r="A3513" s="2">
        <v>45358</v>
      </c>
      <c r="B3513" s="3">
        <f t="shared" si="164"/>
        <v>2024</v>
      </c>
      <c r="C3513" t="str">
        <f t="shared" si="162"/>
        <v>2023-2024</v>
      </c>
      <c r="D3513" t="s">
        <v>147</v>
      </c>
      <c r="E3513" t="s">
        <v>117</v>
      </c>
      <c r="F3513" t="str">
        <f t="shared" si="163"/>
        <v>Queensland</v>
      </c>
      <c r="G3513" t="s">
        <v>35</v>
      </c>
      <c r="H3513">
        <v>4119</v>
      </c>
      <c r="I3513" t="s">
        <v>11</v>
      </c>
      <c r="J3513" t="s">
        <v>43</v>
      </c>
      <c r="K3513" t="s">
        <v>154</v>
      </c>
      <c r="L3513" t="s">
        <v>14</v>
      </c>
      <c r="M3513" s="5">
        <v>803.81</v>
      </c>
    </row>
    <row r="3514" spans="1:13" x14ac:dyDescent="0.2">
      <c r="A3514" s="2">
        <v>44976</v>
      </c>
      <c r="B3514" s="3">
        <f t="shared" si="164"/>
        <v>2023</v>
      </c>
      <c r="C3514" t="str">
        <f t="shared" si="162"/>
        <v>2022-2023</v>
      </c>
      <c r="D3514" t="s">
        <v>147</v>
      </c>
      <c r="E3514" t="s">
        <v>117</v>
      </c>
      <c r="F3514" t="str">
        <f t="shared" si="163"/>
        <v>Queensland</v>
      </c>
      <c r="G3514" t="s">
        <v>35</v>
      </c>
      <c r="H3514">
        <v>4119</v>
      </c>
      <c r="I3514" t="s">
        <v>11</v>
      </c>
      <c r="J3514" t="s">
        <v>43</v>
      </c>
      <c r="K3514" t="s">
        <v>152</v>
      </c>
      <c r="L3514" t="s">
        <v>13</v>
      </c>
      <c r="M3514" s="5">
        <v>807.66999999999985</v>
      </c>
    </row>
    <row r="3515" spans="1:13" x14ac:dyDescent="0.2">
      <c r="A3515" s="2">
        <v>45411</v>
      </c>
      <c r="B3515" s="3">
        <f t="shared" si="164"/>
        <v>2024</v>
      </c>
      <c r="C3515" t="str">
        <f t="shared" si="162"/>
        <v>2023-2024</v>
      </c>
      <c r="D3515" t="s">
        <v>147</v>
      </c>
      <c r="E3515" t="s">
        <v>112</v>
      </c>
      <c r="F3515" t="str">
        <f t="shared" si="163"/>
        <v>Victoria</v>
      </c>
      <c r="G3515" t="s">
        <v>45</v>
      </c>
      <c r="H3515">
        <v>3076</v>
      </c>
      <c r="I3515" t="s">
        <v>11</v>
      </c>
      <c r="J3515" t="s">
        <v>46</v>
      </c>
      <c r="K3515" t="s">
        <v>151</v>
      </c>
      <c r="L3515" t="s">
        <v>21</v>
      </c>
      <c r="M3515" s="5">
        <v>808.07</v>
      </c>
    </row>
    <row r="3516" spans="1:13" x14ac:dyDescent="0.2">
      <c r="A3516" s="2">
        <v>45635</v>
      </c>
      <c r="B3516" s="3">
        <f t="shared" si="164"/>
        <v>2025</v>
      </c>
      <c r="C3516" t="str">
        <f t="shared" si="162"/>
        <v>2024-2025</v>
      </c>
      <c r="D3516" t="s">
        <v>147</v>
      </c>
      <c r="E3516" t="s">
        <v>59</v>
      </c>
      <c r="F3516" t="str">
        <f t="shared" si="163"/>
        <v>Victoria</v>
      </c>
      <c r="G3516" t="s">
        <v>45</v>
      </c>
      <c r="H3516">
        <v>3280</v>
      </c>
      <c r="I3516" t="s">
        <v>11</v>
      </c>
      <c r="J3516" t="s">
        <v>60</v>
      </c>
      <c r="K3516" t="s">
        <v>154</v>
      </c>
      <c r="L3516" t="s">
        <v>14</v>
      </c>
      <c r="M3516" s="5">
        <v>809.27</v>
      </c>
    </row>
    <row r="3517" spans="1:13" x14ac:dyDescent="0.2">
      <c r="A3517" s="2">
        <v>45161</v>
      </c>
      <c r="B3517" s="3">
        <f t="shared" si="164"/>
        <v>2024</v>
      </c>
      <c r="C3517" t="str">
        <f t="shared" si="162"/>
        <v>2023-2024</v>
      </c>
      <c r="D3517" t="s">
        <v>147</v>
      </c>
      <c r="E3517" t="s">
        <v>52</v>
      </c>
      <c r="F3517" t="str">
        <f t="shared" si="163"/>
        <v>Victoria</v>
      </c>
      <c r="G3517" t="s">
        <v>45</v>
      </c>
      <c r="H3517">
        <v>3030</v>
      </c>
      <c r="I3517" t="s">
        <v>11</v>
      </c>
      <c r="J3517" t="s">
        <v>46</v>
      </c>
      <c r="K3517" t="s">
        <v>149</v>
      </c>
      <c r="L3517" t="s">
        <v>15</v>
      </c>
      <c r="M3517" s="5">
        <v>809.31000000000006</v>
      </c>
    </row>
    <row r="3518" spans="1:13" x14ac:dyDescent="0.2">
      <c r="A3518" s="2">
        <v>45310</v>
      </c>
      <c r="B3518" s="3">
        <f t="shared" si="164"/>
        <v>2024</v>
      </c>
      <c r="C3518" t="str">
        <f t="shared" si="162"/>
        <v>2023-2024</v>
      </c>
      <c r="D3518" t="s">
        <v>148</v>
      </c>
      <c r="E3518" t="s">
        <v>146</v>
      </c>
      <c r="F3518" t="str">
        <f t="shared" si="163"/>
        <v>Victoria</v>
      </c>
      <c r="G3518" t="s">
        <v>45</v>
      </c>
      <c r="H3518">
        <v>3353</v>
      </c>
      <c r="I3518" t="s">
        <v>11</v>
      </c>
      <c r="J3518" t="s">
        <v>60</v>
      </c>
      <c r="K3518" t="s">
        <v>154</v>
      </c>
      <c r="L3518" t="s">
        <v>14</v>
      </c>
      <c r="M3518" s="5">
        <v>809.47</v>
      </c>
    </row>
    <row r="3519" spans="1:13" x14ac:dyDescent="0.2">
      <c r="A3519" s="2">
        <v>44971</v>
      </c>
      <c r="B3519" s="3">
        <f t="shared" si="164"/>
        <v>2023</v>
      </c>
      <c r="C3519" t="str">
        <f t="shared" si="162"/>
        <v>2022-2023</v>
      </c>
      <c r="D3519" t="s">
        <v>147</v>
      </c>
      <c r="E3519" t="s">
        <v>84</v>
      </c>
      <c r="F3519" t="str">
        <f t="shared" si="163"/>
        <v>Queensland</v>
      </c>
      <c r="G3519" t="s">
        <v>35</v>
      </c>
      <c r="H3519">
        <v>4740</v>
      </c>
      <c r="I3519" t="s">
        <v>11</v>
      </c>
      <c r="J3519" t="s">
        <v>51</v>
      </c>
      <c r="K3519" t="s">
        <v>154</v>
      </c>
      <c r="L3519" t="s">
        <v>14</v>
      </c>
      <c r="M3519" s="5">
        <v>811.31</v>
      </c>
    </row>
    <row r="3520" spans="1:13" x14ac:dyDescent="0.2">
      <c r="A3520" s="2">
        <v>45602</v>
      </c>
      <c r="B3520" s="3">
        <f t="shared" si="164"/>
        <v>2025</v>
      </c>
      <c r="C3520" t="str">
        <f t="shared" si="162"/>
        <v>2024-2025</v>
      </c>
      <c r="D3520" t="s">
        <v>148</v>
      </c>
      <c r="E3520" t="s">
        <v>129</v>
      </c>
      <c r="F3520" t="str">
        <f t="shared" si="163"/>
        <v>Tasmania</v>
      </c>
      <c r="G3520" t="s">
        <v>70</v>
      </c>
      <c r="H3520">
        <v>7010</v>
      </c>
      <c r="I3520" t="s">
        <v>11</v>
      </c>
      <c r="J3520" t="s">
        <v>71</v>
      </c>
      <c r="K3520" t="s">
        <v>150</v>
      </c>
      <c r="L3520" t="s">
        <v>18</v>
      </c>
      <c r="M3520" s="5">
        <v>812.18999999999994</v>
      </c>
    </row>
    <row r="3521" spans="1:13" x14ac:dyDescent="0.2">
      <c r="A3521" s="2">
        <v>45042</v>
      </c>
      <c r="B3521" s="3">
        <f t="shared" si="164"/>
        <v>2023</v>
      </c>
      <c r="C3521" t="str">
        <f t="shared" si="162"/>
        <v>2022-2023</v>
      </c>
      <c r="D3521" t="s">
        <v>147</v>
      </c>
      <c r="E3521" t="s">
        <v>103</v>
      </c>
      <c r="F3521" t="str">
        <f t="shared" si="163"/>
        <v>Queensland</v>
      </c>
      <c r="G3521" t="s">
        <v>35</v>
      </c>
      <c r="H3521">
        <v>4509</v>
      </c>
      <c r="I3521" t="s">
        <v>11</v>
      </c>
      <c r="J3521" t="s">
        <v>104</v>
      </c>
      <c r="K3521" t="s">
        <v>150</v>
      </c>
      <c r="L3521" t="s">
        <v>18</v>
      </c>
      <c r="M3521" s="5">
        <v>813.89</v>
      </c>
    </row>
    <row r="3522" spans="1:13" x14ac:dyDescent="0.2">
      <c r="A3522" s="2">
        <v>45073</v>
      </c>
      <c r="B3522" s="3">
        <f t="shared" si="164"/>
        <v>2023</v>
      </c>
      <c r="C3522" t="str">
        <f t="shared" ref="C3522:C3585" si="165">IF(MONTH(A3522) &gt;= 7, YEAR(A3522) &amp; "-" &amp; YEAR(A3522) + 1, YEAR(A3522) - 1 &amp; "-" &amp; YEAR(A3522))</f>
        <v>2022-2023</v>
      </c>
      <c r="D3522" t="s">
        <v>147</v>
      </c>
      <c r="E3522" t="s">
        <v>105</v>
      </c>
      <c r="F3522" t="str">
        <f t="shared" ref="F3522:F3585" si="166">IF(G3522="WA","Western Australia",
IF(G3522="NSW","New South Wales",
IF(G3522="QLD","Queensland",
IF(G3522="VIC","Victoria",
IF(G3522="TAS","Tasmania",
IF(G3522="SA","South Australia",
IF(G3522="NT","Northern Territory",
IF(G3522="ACT","Australian Capital Territory",G3522))))))))</f>
        <v>Victoria</v>
      </c>
      <c r="G3522" t="s">
        <v>45</v>
      </c>
      <c r="H3522">
        <v>3500</v>
      </c>
      <c r="I3522" t="s">
        <v>11</v>
      </c>
      <c r="J3522" t="s">
        <v>60</v>
      </c>
      <c r="K3522" t="s">
        <v>149</v>
      </c>
      <c r="L3522" t="s">
        <v>15</v>
      </c>
      <c r="M3522" s="5">
        <v>815.31</v>
      </c>
    </row>
    <row r="3523" spans="1:13" x14ac:dyDescent="0.2">
      <c r="A3523" s="2">
        <v>45430</v>
      </c>
      <c r="B3523" s="3">
        <f t="shared" ref="B3523:B3586" si="167">IF(MONTH(A3523)&gt;=7,YEAR(A3523)+1,YEAR(A3523))</f>
        <v>2024</v>
      </c>
      <c r="C3523" t="str">
        <f t="shared" si="165"/>
        <v>2023-2024</v>
      </c>
      <c r="D3523" t="s">
        <v>147</v>
      </c>
      <c r="E3523" t="s">
        <v>113</v>
      </c>
      <c r="F3523" t="str">
        <f t="shared" si="166"/>
        <v>Queensland</v>
      </c>
      <c r="G3523" t="s">
        <v>35</v>
      </c>
      <c r="H3523">
        <v>4215</v>
      </c>
      <c r="I3523" t="s">
        <v>11</v>
      </c>
      <c r="J3523" t="s">
        <v>104</v>
      </c>
      <c r="K3523" t="s">
        <v>152</v>
      </c>
      <c r="L3523" t="s">
        <v>13</v>
      </c>
      <c r="M3523" s="5">
        <v>815.60999999999979</v>
      </c>
    </row>
    <row r="3524" spans="1:13" x14ac:dyDescent="0.2">
      <c r="A3524" s="2">
        <v>45191</v>
      </c>
      <c r="B3524" s="3">
        <f t="shared" si="167"/>
        <v>2024</v>
      </c>
      <c r="C3524" t="str">
        <f t="shared" si="165"/>
        <v>2023-2024</v>
      </c>
      <c r="D3524" t="s">
        <v>148</v>
      </c>
      <c r="E3524" t="s">
        <v>34</v>
      </c>
      <c r="F3524" t="str">
        <f t="shared" si="166"/>
        <v>Queensland</v>
      </c>
      <c r="G3524" t="s">
        <v>35</v>
      </c>
      <c r="H3524">
        <v>4802</v>
      </c>
      <c r="I3524" t="s">
        <v>11</v>
      </c>
      <c r="J3524" t="s">
        <v>36</v>
      </c>
      <c r="K3524" t="s">
        <v>150</v>
      </c>
      <c r="L3524" t="s">
        <v>18</v>
      </c>
      <c r="M3524" s="5">
        <v>816.8900000000001</v>
      </c>
    </row>
    <row r="3525" spans="1:13" x14ac:dyDescent="0.2">
      <c r="A3525" s="2">
        <v>45597</v>
      </c>
      <c r="B3525" s="3">
        <f t="shared" si="167"/>
        <v>2025</v>
      </c>
      <c r="C3525" t="str">
        <f t="shared" si="165"/>
        <v>2024-2025</v>
      </c>
      <c r="D3525" t="s">
        <v>148</v>
      </c>
      <c r="E3525" t="s">
        <v>96</v>
      </c>
      <c r="F3525" t="str">
        <f t="shared" si="166"/>
        <v>Western Australia</v>
      </c>
      <c r="G3525" t="s">
        <v>48</v>
      </c>
      <c r="H3525">
        <v>6330</v>
      </c>
      <c r="I3525" t="s">
        <v>11</v>
      </c>
      <c r="J3525" t="s">
        <v>94</v>
      </c>
      <c r="K3525" t="s">
        <v>19</v>
      </c>
      <c r="L3525" t="s">
        <v>23</v>
      </c>
      <c r="M3525" s="5">
        <v>816.98000000000013</v>
      </c>
    </row>
    <row r="3526" spans="1:13" x14ac:dyDescent="0.2">
      <c r="A3526" s="2">
        <v>45628</v>
      </c>
      <c r="B3526" s="3">
        <f t="shared" si="167"/>
        <v>2025</v>
      </c>
      <c r="C3526" t="str">
        <f t="shared" si="165"/>
        <v>2024-2025</v>
      </c>
      <c r="D3526" t="s">
        <v>147</v>
      </c>
      <c r="E3526" t="s">
        <v>126</v>
      </c>
      <c r="F3526" t="str">
        <f t="shared" si="166"/>
        <v>Queensland</v>
      </c>
      <c r="G3526" t="s">
        <v>35</v>
      </c>
      <c r="H3526">
        <v>4551</v>
      </c>
      <c r="I3526" t="s">
        <v>11</v>
      </c>
      <c r="J3526" t="s">
        <v>120</v>
      </c>
      <c r="K3526" t="s">
        <v>152</v>
      </c>
      <c r="L3526" t="s">
        <v>13</v>
      </c>
      <c r="M3526" s="5">
        <v>817.61000000000013</v>
      </c>
    </row>
    <row r="3527" spans="1:13" x14ac:dyDescent="0.2">
      <c r="A3527" s="2">
        <v>44997</v>
      </c>
      <c r="B3527" s="3">
        <f t="shared" si="167"/>
        <v>2023</v>
      </c>
      <c r="C3527" t="str">
        <f t="shared" si="165"/>
        <v>2022-2023</v>
      </c>
      <c r="D3527" t="s">
        <v>148</v>
      </c>
      <c r="E3527" t="s">
        <v>108</v>
      </c>
      <c r="F3527" t="str">
        <f t="shared" si="166"/>
        <v>Victoria</v>
      </c>
      <c r="G3527" t="s">
        <v>45</v>
      </c>
      <c r="H3527">
        <v>3018</v>
      </c>
      <c r="I3527" t="s">
        <v>11</v>
      </c>
      <c r="J3527" t="s">
        <v>46</v>
      </c>
      <c r="K3527" t="s">
        <v>151</v>
      </c>
      <c r="L3527" t="s">
        <v>21</v>
      </c>
      <c r="M3527" s="5">
        <v>817.70000000000016</v>
      </c>
    </row>
    <row r="3528" spans="1:13" x14ac:dyDescent="0.2">
      <c r="A3528" s="2">
        <v>44991</v>
      </c>
      <c r="B3528" s="3">
        <f t="shared" si="167"/>
        <v>2023</v>
      </c>
      <c r="C3528" t="str">
        <f t="shared" si="165"/>
        <v>2022-2023</v>
      </c>
      <c r="D3528" t="s">
        <v>147</v>
      </c>
      <c r="E3528" t="s">
        <v>42</v>
      </c>
      <c r="F3528" t="str">
        <f t="shared" si="166"/>
        <v>Queensland</v>
      </c>
      <c r="G3528" t="s">
        <v>35</v>
      </c>
      <c r="H3528">
        <v>4053</v>
      </c>
      <c r="I3528" t="s">
        <v>11</v>
      </c>
      <c r="J3528" t="s">
        <v>43</v>
      </c>
      <c r="K3528" t="s">
        <v>154</v>
      </c>
      <c r="L3528" t="s">
        <v>14</v>
      </c>
      <c r="M3528" s="5">
        <v>818.34</v>
      </c>
    </row>
    <row r="3529" spans="1:13" x14ac:dyDescent="0.2">
      <c r="A3529" s="2">
        <v>45584</v>
      </c>
      <c r="B3529" s="3">
        <f t="shared" si="167"/>
        <v>2025</v>
      </c>
      <c r="C3529" t="str">
        <f t="shared" si="165"/>
        <v>2024-2025</v>
      </c>
      <c r="D3529" t="s">
        <v>147</v>
      </c>
      <c r="E3529" t="s">
        <v>69</v>
      </c>
      <c r="F3529" t="str">
        <f t="shared" si="166"/>
        <v>Tasmania</v>
      </c>
      <c r="G3529" t="s">
        <v>70</v>
      </c>
      <c r="H3529">
        <v>7018</v>
      </c>
      <c r="I3529" t="s">
        <v>11</v>
      </c>
      <c r="J3529" t="s">
        <v>71</v>
      </c>
      <c r="K3529" t="s">
        <v>152</v>
      </c>
      <c r="L3529" t="s">
        <v>13</v>
      </c>
      <c r="M3529" s="5">
        <v>819.13</v>
      </c>
    </row>
    <row r="3530" spans="1:13" x14ac:dyDescent="0.2">
      <c r="A3530" s="2">
        <v>45510</v>
      </c>
      <c r="B3530" s="3">
        <f t="shared" si="167"/>
        <v>2025</v>
      </c>
      <c r="C3530" t="str">
        <f t="shared" si="165"/>
        <v>2024-2025</v>
      </c>
      <c r="D3530" t="s">
        <v>147</v>
      </c>
      <c r="E3530" t="s">
        <v>9</v>
      </c>
      <c r="F3530" t="str">
        <f t="shared" si="166"/>
        <v>New South Wales</v>
      </c>
      <c r="G3530" t="s">
        <v>10</v>
      </c>
      <c r="H3530">
        <v>2067</v>
      </c>
      <c r="I3530" t="s">
        <v>11</v>
      </c>
      <c r="J3530" t="s">
        <v>12</v>
      </c>
      <c r="K3530" t="s">
        <v>149</v>
      </c>
      <c r="L3530" t="s">
        <v>15</v>
      </c>
      <c r="M3530" s="5">
        <v>819.1400000000001</v>
      </c>
    </row>
    <row r="3531" spans="1:13" x14ac:dyDescent="0.2">
      <c r="A3531" s="2">
        <v>45588</v>
      </c>
      <c r="B3531" s="3">
        <f t="shared" si="167"/>
        <v>2025</v>
      </c>
      <c r="C3531" t="str">
        <f t="shared" si="165"/>
        <v>2024-2025</v>
      </c>
      <c r="D3531" t="s">
        <v>147</v>
      </c>
      <c r="E3531" t="s">
        <v>74</v>
      </c>
      <c r="F3531" t="str">
        <f t="shared" si="166"/>
        <v>South Australia</v>
      </c>
      <c r="G3531" t="s">
        <v>32</v>
      </c>
      <c r="H3531">
        <v>5043</v>
      </c>
      <c r="I3531" t="s">
        <v>11</v>
      </c>
      <c r="J3531" t="s">
        <v>33</v>
      </c>
      <c r="K3531" t="s">
        <v>150</v>
      </c>
      <c r="L3531" t="s">
        <v>18</v>
      </c>
      <c r="M3531" s="5">
        <v>819.16</v>
      </c>
    </row>
    <row r="3532" spans="1:13" x14ac:dyDescent="0.2">
      <c r="A3532" s="2">
        <v>45431</v>
      </c>
      <c r="B3532" s="3">
        <f t="shared" si="167"/>
        <v>2024</v>
      </c>
      <c r="C3532" t="str">
        <f t="shared" si="165"/>
        <v>2023-2024</v>
      </c>
      <c r="D3532" t="s">
        <v>147</v>
      </c>
      <c r="E3532" t="s">
        <v>115</v>
      </c>
      <c r="F3532" t="str">
        <f t="shared" si="166"/>
        <v>Western Australia</v>
      </c>
      <c r="G3532" t="s">
        <v>48</v>
      </c>
      <c r="H3532">
        <v>6280</v>
      </c>
      <c r="I3532" t="s">
        <v>11</v>
      </c>
      <c r="J3532" t="s">
        <v>94</v>
      </c>
      <c r="K3532" t="s">
        <v>157</v>
      </c>
      <c r="L3532" t="s">
        <v>22</v>
      </c>
      <c r="M3532" s="5">
        <v>821.3599999999999</v>
      </c>
    </row>
    <row r="3533" spans="1:13" x14ac:dyDescent="0.2">
      <c r="A3533" s="2">
        <v>44945</v>
      </c>
      <c r="B3533" s="3">
        <f t="shared" si="167"/>
        <v>2023</v>
      </c>
      <c r="C3533" t="str">
        <f t="shared" si="165"/>
        <v>2022-2023</v>
      </c>
      <c r="D3533" t="s">
        <v>147</v>
      </c>
      <c r="E3533" t="s">
        <v>121</v>
      </c>
      <c r="F3533" t="str">
        <f t="shared" si="166"/>
        <v>Queensland</v>
      </c>
      <c r="G3533" t="s">
        <v>35</v>
      </c>
      <c r="H3533">
        <v>4700</v>
      </c>
      <c r="I3533" t="s">
        <v>11</v>
      </c>
      <c r="J3533" t="s">
        <v>51</v>
      </c>
      <c r="K3533" t="s">
        <v>151</v>
      </c>
      <c r="L3533" t="s">
        <v>21</v>
      </c>
      <c r="M3533" s="5">
        <v>827.26</v>
      </c>
    </row>
    <row r="3534" spans="1:13" x14ac:dyDescent="0.2">
      <c r="A3534" s="2">
        <v>45577</v>
      </c>
      <c r="B3534" s="3">
        <f t="shared" si="167"/>
        <v>2025</v>
      </c>
      <c r="C3534" t="str">
        <f t="shared" si="165"/>
        <v>2024-2025</v>
      </c>
      <c r="D3534" t="s">
        <v>147</v>
      </c>
      <c r="E3534" t="s">
        <v>39</v>
      </c>
      <c r="F3534" t="str">
        <f t="shared" si="166"/>
        <v>South Australia</v>
      </c>
      <c r="G3534" t="s">
        <v>32</v>
      </c>
      <c r="H3534">
        <v>5343</v>
      </c>
      <c r="I3534" t="s">
        <v>11</v>
      </c>
      <c r="J3534" t="s">
        <v>38</v>
      </c>
      <c r="K3534" t="s">
        <v>149</v>
      </c>
      <c r="L3534" t="s">
        <v>15</v>
      </c>
      <c r="M3534" s="5">
        <v>829.82</v>
      </c>
    </row>
    <row r="3535" spans="1:13" x14ac:dyDescent="0.2">
      <c r="A3535" s="2">
        <v>45548</v>
      </c>
      <c r="B3535" s="3">
        <f t="shared" si="167"/>
        <v>2025</v>
      </c>
      <c r="C3535" t="str">
        <f t="shared" si="165"/>
        <v>2024-2025</v>
      </c>
      <c r="D3535" t="s">
        <v>147</v>
      </c>
      <c r="E3535" t="s">
        <v>66</v>
      </c>
      <c r="F3535" t="str">
        <f t="shared" si="166"/>
        <v>South Australia</v>
      </c>
      <c r="G3535" t="s">
        <v>32</v>
      </c>
      <c r="H3535">
        <v>5169</v>
      </c>
      <c r="I3535" t="s">
        <v>11</v>
      </c>
      <c r="J3535" t="s">
        <v>33</v>
      </c>
      <c r="K3535" t="s">
        <v>151</v>
      </c>
      <c r="L3535" t="s">
        <v>21</v>
      </c>
      <c r="M3535" s="5">
        <v>833.69999999999993</v>
      </c>
    </row>
    <row r="3536" spans="1:13" x14ac:dyDescent="0.2">
      <c r="A3536" s="2">
        <v>45393</v>
      </c>
      <c r="B3536" s="3">
        <f t="shared" si="167"/>
        <v>2024</v>
      </c>
      <c r="C3536" t="str">
        <f t="shared" si="165"/>
        <v>2023-2024</v>
      </c>
      <c r="D3536" t="s">
        <v>147</v>
      </c>
      <c r="E3536" t="s">
        <v>126</v>
      </c>
      <c r="F3536" t="str">
        <f t="shared" si="166"/>
        <v>Queensland</v>
      </c>
      <c r="G3536" t="s">
        <v>35</v>
      </c>
      <c r="H3536">
        <v>4551</v>
      </c>
      <c r="I3536" t="s">
        <v>11</v>
      </c>
      <c r="J3536" t="s">
        <v>120</v>
      </c>
      <c r="K3536" t="s">
        <v>156</v>
      </c>
      <c r="L3536" t="s">
        <v>17</v>
      </c>
      <c r="M3536" s="5">
        <v>833.85</v>
      </c>
    </row>
    <row r="3537" spans="1:13" x14ac:dyDescent="0.2">
      <c r="A3537" s="2">
        <v>45027</v>
      </c>
      <c r="B3537" s="3">
        <f t="shared" si="167"/>
        <v>2023</v>
      </c>
      <c r="C3537" t="str">
        <f t="shared" si="165"/>
        <v>2022-2023</v>
      </c>
      <c r="D3537" t="s">
        <v>147</v>
      </c>
      <c r="E3537" t="s">
        <v>47</v>
      </c>
      <c r="F3537" t="str">
        <f t="shared" si="166"/>
        <v>Western Australia</v>
      </c>
      <c r="G3537" t="s">
        <v>48</v>
      </c>
      <c r="H3537">
        <v>6030</v>
      </c>
      <c r="I3537" t="s">
        <v>11</v>
      </c>
      <c r="J3537" t="s">
        <v>49</v>
      </c>
      <c r="K3537" t="s">
        <v>151</v>
      </c>
      <c r="L3537" t="s">
        <v>21</v>
      </c>
      <c r="M3537" s="5">
        <v>833.92</v>
      </c>
    </row>
    <row r="3538" spans="1:13" x14ac:dyDescent="0.2">
      <c r="A3538" s="2">
        <v>45029</v>
      </c>
      <c r="B3538" s="3">
        <f t="shared" si="167"/>
        <v>2023</v>
      </c>
      <c r="C3538" t="str">
        <f t="shared" si="165"/>
        <v>2022-2023</v>
      </c>
      <c r="D3538" t="s">
        <v>147</v>
      </c>
      <c r="E3538" t="s">
        <v>67</v>
      </c>
      <c r="F3538" t="str">
        <f t="shared" si="166"/>
        <v>New South Wales</v>
      </c>
      <c r="G3538" t="s">
        <v>10</v>
      </c>
      <c r="H3538">
        <v>2478</v>
      </c>
      <c r="I3538" t="s">
        <v>11</v>
      </c>
      <c r="J3538" t="s">
        <v>68</v>
      </c>
      <c r="K3538" t="s">
        <v>151</v>
      </c>
      <c r="L3538" t="s">
        <v>21</v>
      </c>
      <c r="M3538" s="5">
        <v>837.2700000000001</v>
      </c>
    </row>
    <row r="3539" spans="1:13" x14ac:dyDescent="0.2">
      <c r="A3539" s="2">
        <v>45399</v>
      </c>
      <c r="B3539" s="3">
        <f t="shared" si="167"/>
        <v>2024</v>
      </c>
      <c r="C3539" t="str">
        <f t="shared" si="165"/>
        <v>2023-2024</v>
      </c>
      <c r="D3539" t="s">
        <v>147</v>
      </c>
      <c r="E3539" t="s">
        <v>145</v>
      </c>
      <c r="F3539" t="str">
        <f t="shared" si="166"/>
        <v>New South Wales</v>
      </c>
      <c r="G3539" t="s">
        <v>10</v>
      </c>
      <c r="H3539">
        <v>2101</v>
      </c>
      <c r="I3539" t="s">
        <v>11</v>
      </c>
      <c r="J3539" t="s">
        <v>27</v>
      </c>
      <c r="K3539" t="s">
        <v>152</v>
      </c>
      <c r="L3539" t="s">
        <v>13</v>
      </c>
      <c r="M3539" s="5">
        <v>837.6400000000001</v>
      </c>
    </row>
    <row r="3540" spans="1:13" x14ac:dyDescent="0.2">
      <c r="A3540" s="2">
        <v>45112</v>
      </c>
      <c r="B3540" s="3">
        <f t="shared" si="167"/>
        <v>2024</v>
      </c>
      <c r="C3540" t="str">
        <f t="shared" si="165"/>
        <v>2023-2024</v>
      </c>
      <c r="D3540" t="s">
        <v>147</v>
      </c>
      <c r="E3540" t="s">
        <v>136</v>
      </c>
      <c r="F3540" t="str">
        <f t="shared" si="166"/>
        <v>Victoria</v>
      </c>
      <c r="G3540" t="s">
        <v>45</v>
      </c>
      <c r="H3540">
        <v>3175</v>
      </c>
      <c r="I3540" t="s">
        <v>11</v>
      </c>
      <c r="J3540" t="s">
        <v>63</v>
      </c>
      <c r="K3540" t="s">
        <v>154</v>
      </c>
      <c r="L3540" t="s">
        <v>14</v>
      </c>
      <c r="M3540" s="5">
        <v>842.62</v>
      </c>
    </row>
    <row r="3541" spans="1:13" x14ac:dyDescent="0.2">
      <c r="A3541" s="2">
        <v>45095</v>
      </c>
      <c r="B3541" s="3">
        <f t="shared" si="167"/>
        <v>2023</v>
      </c>
      <c r="C3541" t="str">
        <f t="shared" si="165"/>
        <v>2022-2023</v>
      </c>
      <c r="D3541" t="s">
        <v>148</v>
      </c>
      <c r="E3541" t="s">
        <v>135</v>
      </c>
      <c r="F3541" t="str">
        <f t="shared" si="166"/>
        <v>Victoria</v>
      </c>
      <c r="G3541" t="s">
        <v>45</v>
      </c>
      <c r="H3541">
        <v>3550</v>
      </c>
      <c r="I3541" t="s">
        <v>11</v>
      </c>
      <c r="J3541" t="s">
        <v>60</v>
      </c>
      <c r="K3541" t="s">
        <v>150</v>
      </c>
      <c r="L3541" t="s">
        <v>18</v>
      </c>
      <c r="M3541" s="5">
        <v>843.84</v>
      </c>
    </row>
    <row r="3542" spans="1:13" x14ac:dyDescent="0.2">
      <c r="A3542" s="2">
        <v>45639</v>
      </c>
      <c r="B3542" s="3">
        <f t="shared" si="167"/>
        <v>2025</v>
      </c>
      <c r="C3542" t="str">
        <f t="shared" si="165"/>
        <v>2024-2025</v>
      </c>
      <c r="D3542" t="s">
        <v>147</v>
      </c>
      <c r="E3542" t="s">
        <v>126</v>
      </c>
      <c r="F3542" t="str">
        <f t="shared" si="166"/>
        <v>Queensland</v>
      </c>
      <c r="G3542" t="s">
        <v>35</v>
      </c>
      <c r="H3542">
        <v>4551</v>
      </c>
      <c r="I3542" t="s">
        <v>11</v>
      </c>
      <c r="J3542" t="s">
        <v>120</v>
      </c>
      <c r="K3542" t="s">
        <v>150</v>
      </c>
      <c r="L3542" t="s">
        <v>18</v>
      </c>
      <c r="M3542" s="5">
        <v>844.2299999999999</v>
      </c>
    </row>
    <row r="3543" spans="1:13" x14ac:dyDescent="0.2">
      <c r="A3543" s="2">
        <v>45527</v>
      </c>
      <c r="B3543" s="3">
        <f t="shared" si="167"/>
        <v>2025</v>
      </c>
      <c r="C3543" t="str">
        <f t="shared" si="165"/>
        <v>2024-2025</v>
      </c>
      <c r="D3543" t="s">
        <v>148</v>
      </c>
      <c r="E3543" t="s">
        <v>24</v>
      </c>
      <c r="F3543" t="str">
        <f t="shared" si="166"/>
        <v>New South Wales</v>
      </c>
      <c r="G3543" t="s">
        <v>10</v>
      </c>
      <c r="H3543">
        <v>2795</v>
      </c>
      <c r="I3543" t="s">
        <v>11</v>
      </c>
      <c r="J3543" t="s">
        <v>25</v>
      </c>
      <c r="K3543" t="s">
        <v>149</v>
      </c>
      <c r="L3543" t="s">
        <v>15</v>
      </c>
      <c r="M3543" s="5">
        <v>844.36</v>
      </c>
    </row>
    <row r="3544" spans="1:13" x14ac:dyDescent="0.2">
      <c r="A3544" s="2">
        <v>45611</v>
      </c>
      <c r="B3544" s="3">
        <f t="shared" si="167"/>
        <v>2025</v>
      </c>
      <c r="C3544" t="str">
        <f t="shared" si="165"/>
        <v>2024-2025</v>
      </c>
      <c r="D3544" t="s">
        <v>147</v>
      </c>
      <c r="E3544" t="s">
        <v>117</v>
      </c>
      <c r="F3544" t="str">
        <f t="shared" si="166"/>
        <v>Queensland</v>
      </c>
      <c r="G3544" t="s">
        <v>35</v>
      </c>
      <c r="H3544">
        <v>4119</v>
      </c>
      <c r="I3544" t="s">
        <v>11</v>
      </c>
      <c r="J3544" t="s">
        <v>43</v>
      </c>
      <c r="K3544" t="s">
        <v>152</v>
      </c>
      <c r="L3544" t="s">
        <v>13</v>
      </c>
      <c r="M3544" s="5">
        <v>845.60000000000014</v>
      </c>
    </row>
    <row r="3545" spans="1:13" x14ac:dyDescent="0.2">
      <c r="A3545" s="2">
        <v>45469</v>
      </c>
      <c r="B3545" s="3">
        <f t="shared" si="167"/>
        <v>2024</v>
      </c>
      <c r="C3545" t="str">
        <f t="shared" si="165"/>
        <v>2023-2024</v>
      </c>
      <c r="D3545" t="s">
        <v>147</v>
      </c>
      <c r="E3545" t="s">
        <v>67</v>
      </c>
      <c r="F3545" t="str">
        <f t="shared" si="166"/>
        <v>New South Wales</v>
      </c>
      <c r="G3545" t="s">
        <v>10</v>
      </c>
      <c r="H3545">
        <v>2478</v>
      </c>
      <c r="I3545" t="s">
        <v>11</v>
      </c>
      <c r="J3545" t="s">
        <v>68</v>
      </c>
      <c r="K3545" t="s">
        <v>153</v>
      </c>
      <c r="L3545" t="s">
        <v>16</v>
      </c>
      <c r="M3545" s="5">
        <v>845.82999999999993</v>
      </c>
    </row>
    <row r="3546" spans="1:13" x14ac:dyDescent="0.2">
      <c r="A3546" s="2">
        <v>45161</v>
      </c>
      <c r="B3546" s="3">
        <f t="shared" si="167"/>
        <v>2024</v>
      </c>
      <c r="C3546" t="str">
        <f t="shared" si="165"/>
        <v>2023-2024</v>
      </c>
      <c r="D3546" t="s">
        <v>147</v>
      </c>
      <c r="E3546" t="s">
        <v>98</v>
      </c>
      <c r="F3546" t="str">
        <f t="shared" si="166"/>
        <v>Victoria</v>
      </c>
      <c r="G3546" t="s">
        <v>45</v>
      </c>
      <c r="H3546">
        <v>3429</v>
      </c>
      <c r="I3546" t="s">
        <v>11</v>
      </c>
      <c r="J3546" t="s">
        <v>60</v>
      </c>
      <c r="K3546" t="s">
        <v>150</v>
      </c>
      <c r="L3546" t="s">
        <v>18</v>
      </c>
      <c r="M3546" s="5">
        <v>846.90000000000009</v>
      </c>
    </row>
    <row r="3547" spans="1:13" x14ac:dyDescent="0.2">
      <c r="A3547" s="2">
        <v>45197</v>
      </c>
      <c r="B3547" s="3">
        <f t="shared" si="167"/>
        <v>2024</v>
      </c>
      <c r="C3547" t="str">
        <f t="shared" si="165"/>
        <v>2023-2024</v>
      </c>
      <c r="D3547" t="s">
        <v>147</v>
      </c>
      <c r="E3547" t="s">
        <v>122</v>
      </c>
      <c r="F3547" t="str">
        <f t="shared" si="166"/>
        <v>New South Wales</v>
      </c>
      <c r="G3547" t="s">
        <v>10</v>
      </c>
      <c r="H3547">
        <v>2650</v>
      </c>
      <c r="I3547" t="s">
        <v>11</v>
      </c>
      <c r="J3547" t="s">
        <v>25</v>
      </c>
      <c r="K3547" t="s">
        <v>155</v>
      </c>
      <c r="L3547" t="s">
        <v>20</v>
      </c>
      <c r="M3547" s="5">
        <v>847.17</v>
      </c>
    </row>
    <row r="3548" spans="1:13" x14ac:dyDescent="0.2">
      <c r="A3548" s="2">
        <v>45351</v>
      </c>
      <c r="B3548" s="3">
        <f t="shared" si="167"/>
        <v>2024</v>
      </c>
      <c r="C3548" t="str">
        <f t="shared" si="165"/>
        <v>2023-2024</v>
      </c>
      <c r="D3548" t="s">
        <v>147</v>
      </c>
      <c r="E3548" t="s">
        <v>135</v>
      </c>
      <c r="F3548" t="str">
        <f t="shared" si="166"/>
        <v>Victoria</v>
      </c>
      <c r="G3548" t="s">
        <v>45</v>
      </c>
      <c r="H3548">
        <v>3550</v>
      </c>
      <c r="I3548" t="s">
        <v>11</v>
      </c>
      <c r="J3548" t="s">
        <v>60</v>
      </c>
      <c r="K3548" t="s">
        <v>149</v>
      </c>
      <c r="L3548" t="s">
        <v>15</v>
      </c>
      <c r="M3548" s="5">
        <v>848.59</v>
      </c>
    </row>
    <row r="3549" spans="1:13" x14ac:dyDescent="0.2">
      <c r="A3549" s="2">
        <v>45508</v>
      </c>
      <c r="B3549" s="3">
        <f t="shared" si="167"/>
        <v>2025</v>
      </c>
      <c r="C3549" t="str">
        <f t="shared" si="165"/>
        <v>2024-2025</v>
      </c>
      <c r="D3549" t="s">
        <v>148</v>
      </c>
      <c r="E3549" t="s">
        <v>134</v>
      </c>
      <c r="F3549" t="str">
        <f t="shared" si="166"/>
        <v>Queensland</v>
      </c>
      <c r="G3549" t="s">
        <v>35</v>
      </c>
      <c r="H3549">
        <v>4825</v>
      </c>
      <c r="I3549" t="s">
        <v>11</v>
      </c>
      <c r="J3549" t="s">
        <v>36</v>
      </c>
      <c r="K3549" t="s">
        <v>151</v>
      </c>
      <c r="L3549" t="s">
        <v>21</v>
      </c>
      <c r="M3549" s="5">
        <v>848.81999999999994</v>
      </c>
    </row>
    <row r="3550" spans="1:13" x14ac:dyDescent="0.2">
      <c r="A3550" s="2">
        <v>45158</v>
      </c>
      <c r="B3550" s="3">
        <f t="shared" si="167"/>
        <v>2024</v>
      </c>
      <c r="C3550" t="str">
        <f t="shared" si="165"/>
        <v>2023-2024</v>
      </c>
      <c r="D3550" t="s">
        <v>147</v>
      </c>
      <c r="E3550" t="s">
        <v>117</v>
      </c>
      <c r="F3550" t="str">
        <f t="shared" si="166"/>
        <v>Queensland</v>
      </c>
      <c r="G3550" t="s">
        <v>35</v>
      </c>
      <c r="H3550">
        <v>4119</v>
      </c>
      <c r="I3550" t="s">
        <v>11</v>
      </c>
      <c r="J3550" t="s">
        <v>43</v>
      </c>
      <c r="K3550" t="s">
        <v>19</v>
      </c>
      <c r="L3550" t="s">
        <v>23</v>
      </c>
      <c r="M3550" s="5">
        <v>850.43000000000006</v>
      </c>
    </row>
    <row r="3551" spans="1:13" x14ac:dyDescent="0.2">
      <c r="A3551" s="2">
        <v>45137</v>
      </c>
      <c r="B3551" s="3">
        <f t="shared" si="167"/>
        <v>2024</v>
      </c>
      <c r="C3551" t="str">
        <f t="shared" si="165"/>
        <v>2023-2024</v>
      </c>
      <c r="D3551" t="s">
        <v>147</v>
      </c>
      <c r="E3551" t="s">
        <v>134</v>
      </c>
      <c r="F3551" t="str">
        <f t="shared" si="166"/>
        <v>Queensland</v>
      </c>
      <c r="G3551" t="s">
        <v>35</v>
      </c>
      <c r="H3551">
        <v>4825</v>
      </c>
      <c r="I3551" t="s">
        <v>11</v>
      </c>
      <c r="J3551" t="s">
        <v>36</v>
      </c>
      <c r="K3551" t="s">
        <v>149</v>
      </c>
      <c r="L3551" t="s">
        <v>15</v>
      </c>
      <c r="M3551" s="5">
        <v>850.7299999999999</v>
      </c>
    </row>
    <row r="3552" spans="1:13" x14ac:dyDescent="0.2">
      <c r="A3552" s="2">
        <v>45416</v>
      </c>
      <c r="B3552" s="3">
        <f t="shared" si="167"/>
        <v>2024</v>
      </c>
      <c r="C3552" t="str">
        <f t="shared" si="165"/>
        <v>2023-2024</v>
      </c>
      <c r="D3552" t="s">
        <v>148</v>
      </c>
      <c r="E3552" t="s">
        <v>82</v>
      </c>
      <c r="F3552" t="str">
        <f t="shared" si="166"/>
        <v>Queensland</v>
      </c>
      <c r="G3552" t="s">
        <v>35</v>
      </c>
      <c r="H3552">
        <v>4012</v>
      </c>
      <c r="I3552" t="s">
        <v>11</v>
      </c>
      <c r="J3552" t="s">
        <v>43</v>
      </c>
      <c r="K3552" t="s">
        <v>149</v>
      </c>
      <c r="L3552" t="s">
        <v>15</v>
      </c>
      <c r="M3552" s="5">
        <v>852.90000000000009</v>
      </c>
    </row>
    <row r="3553" spans="1:13" x14ac:dyDescent="0.2">
      <c r="A3553" s="2">
        <v>45157</v>
      </c>
      <c r="B3553" s="3">
        <f t="shared" si="167"/>
        <v>2024</v>
      </c>
      <c r="C3553" t="str">
        <f t="shared" si="165"/>
        <v>2023-2024</v>
      </c>
      <c r="D3553" t="s">
        <v>148</v>
      </c>
      <c r="E3553" t="s">
        <v>108</v>
      </c>
      <c r="F3553" t="str">
        <f t="shared" si="166"/>
        <v>Victoria</v>
      </c>
      <c r="G3553" t="s">
        <v>45</v>
      </c>
      <c r="H3553">
        <v>3018</v>
      </c>
      <c r="I3553" t="s">
        <v>11</v>
      </c>
      <c r="J3553" t="s">
        <v>46</v>
      </c>
      <c r="K3553" t="s">
        <v>153</v>
      </c>
      <c r="L3553" t="s">
        <v>16</v>
      </c>
      <c r="M3553" s="5">
        <v>853.53</v>
      </c>
    </row>
    <row r="3554" spans="1:13" x14ac:dyDescent="0.2">
      <c r="A3554" s="2">
        <v>44957</v>
      </c>
      <c r="B3554" s="3">
        <f t="shared" si="167"/>
        <v>2023</v>
      </c>
      <c r="C3554" t="str">
        <f t="shared" si="165"/>
        <v>2022-2023</v>
      </c>
      <c r="D3554" t="s">
        <v>147</v>
      </c>
      <c r="E3554" t="s">
        <v>41</v>
      </c>
      <c r="F3554" t="str">
        <f t="shared" si="166"/>
        <v>New South Wales</v>
      </c>
      <c r="G3554" t="s">
        <v>10</v>
      </c>
      <c r="H3554">
        <v>2830</v>
      </c>
      <c r="I3554" t="s">
        <v>11</v>
      </c>
      <c r="J3554" t="s">
        <v>25</v>
      </c>
      <c r="K3554" t="s">
        <v>156</v>
      </c>
      <c r="L3554" t="s">
        <v>17</v>
      </c>
      <c r="M3554" s="5">
        <v>855.37000000000012</v>
      </c>
    </row>
    <row r="3555" spans="1:13" x14ac:dyDescent="0.2">
      <c r="A3555" s="2">
        <v>45525</v>
      </c>
      <c r="B3555" s="3">
        <f t="shared" si="167"/>
        <v>2025</v>
      </c>
      <c r="C3555" t="str">
        <f t="shared" si="165"/>
        <v>2024-2025</v>
      </c>
      <c r="D3555" t="s">
        <v>147</v>
      </c>
      <c r="E3555" t="s">
        <v>101</v>
      </c>
      <c r="F3555" t="str">
        <f t="shared" si="166"/>
        <v>Victoria</v>
      </c>
      <c r="G3555" t="s">
        <v>45</v>
      </c>
      <c r="H3555">
        <v>3131</v>
      </c>
      <c r="I3555" t="s">
        <v>11</v>
      </c>
      <c r="J3555" t="s">
        <v>63</v>
      </c>
      <c r="K3555" t="s">
        <v>150</v>
      </c>
      <c r="L3555" t="s">
        <v>18</v>
      </c>
      <c r="M3555" s="5">
        <v>858.84</v>
      </c>
    </row>
    <row r="3556" spans="1:13" x14ac:dyDescent="0.2">
      <c r="A3556" s="2">
        <v>45379</v>
      </c>
      <c r="B3556" s="3">
        <f t="shared" si="167"/>
        <v>2024</v>
      </c>
      <c r="C3556" t="str">
        <f t="shared" si="165"/>
        <v>2023-2024</v>
      </c>
      <c r="D3556" t="s">
        <v>148</v>
      </c>
      <c r="E3556" t="s">
        <v>146</v>
      </c>
      <c r="F3556" t="str">
        <f t="shared" si="166"/>
        <v>Victoria</v>
      </c>
      <c r="G3556" t="s">
        <v>45</v>
      </c>
      <c r="H3556">
        <v>3353</v>
      </c>
      <c r="I3556" t="s">
        <v>11</v>
      </c>
      <c r="J3556" t="s">
        <v>60</v>
      </c>
      <c r="K3556" t="s">
        <v>152</v>
      </c>
      <c r="L3556" t="s">
        <v>13</v>
      </c>
      <c r="M3556" s="5">
        <v>858.88999999999987</v>
      </c>
    </row>
    <row r="3557" spans="1:13" x14ac:dyDescent="0.2">
      <c r="A3557" s="2">
        <v>45036</v>
      </c>
      <c r="B3557" s="3">
        <f t="shared" si="167"/>
        <v>2023</v>
      </c>
      <c r="C3557" t="str">
        <f t="shared" si="165"/>
        <v>2022-2023</v>
      </c>
      <c r="D3557" t="s">
        <v>148</v>
      </c>
      <c r="E3557" t="s">
        <v>56</v>
      </c>
      <c r="F3557" t="str">
        <f t="shared" si="166"/>
        <v>Northern Territory</v>
      </c>
      <c r="G3557" t="s">
        <v>29</v>
      </c>
      <c r="H3557">
        <v>870</v>
      </c>
      <c r="I3557" t="s">
        <v>11</v>
      </c>
      <c r="J3557" t="s">
        <v>30</v>
      </c>
      <c r="K3557" t="s">
        <v>151</v>
      </c>
      <c r="L3557" t="s">
        <v>21</v>
      </c>
      <c r="M3557" s="5">
        <v>858.9</v>
      </c>
    </row>
    <row r="3558" spans="1:13" x14ac:dyDescent="0.2">
      <c r="A3558" s="2">
        <v>44977</v>
      </c>
      <c r="B3558" s="3">
        <f t="shared" si="167"/>
        <v>2023</v>
      </c>
      <c r="C3558" t="str">
        <f t="shared" si="165"/>
        <v>2022-2023</v>
      </c>
      <c r="D3558" t="s">
        <v>147</v>
      </c>
      <c r="E3558" t="s">
        <v>121</v>
      </c>
      <c r="F3558" t="str">
        <f t="shared" si="166"/>
        <v>Queensland</v>
      </c>
      <c r="G3558" t="s">
        <v>35</v>
      </c>
      <c r="H3558">
        <v>4700</v>
      </c>
      <c r="I3558" t="s">
        <v>11</v>
      </c>
      <c r="J3558" t="s">
        <v>51</v>
      </c>
      <c r="K3558" t="s">
        <v>155</v>
      </c>
      <c r="L3558" t="s">
        <v>20</v>
      </c>
      <c r="M3558" s="5">
        <v>858.96</v>
      </c>
    </row>
    <row r="3559" spans="1:13" x14ac:dyDescent="0.2">
      <c r="A3559" s="2">
        <v>45164</v>
      </c>
      <c r="B3559" s="3">
        <f t="shared" si="167"/>
        <v>2024</v>
      </c>
      <c r="C3559" t="str">
        <f t="shared" si="165"/>
        <v>2023-2024</v>
      </c>
      <c r="D3559" t="s">
        <v>147</v>
      </c>
      <c r="E3559" t="s">
        <v>44</v>
      </c>
      <c r="F3559" t="str">
        <f t="shared" si="166"/>
        <v>Victoria</v>
      </c>
      <c r="G3559" t="s">
        <v>45</v>
      </c>
      <c r="H3559">
        <v>3066</v>
      </c>
      <c r="I3559" t="s">
        <v>11</v>
      </c>
      <c r="J3559" t="s">
        <v>46</v>
      </c>
      <c r="K3559" t="s">
        <v>154</v>
      </c>
      <c r="L3559" t="s">
        <v>14</v>
      </c>
      <c r="M3559" s="5">
        <v>860.88000000000011</v>
      </c>
    </row>
    <row r="3560" spans="1:13" x14ac:dyDescent="0.2">
      <c r="A3560" s="2">
        <v>45182</v>
      </c>
      <c r="B3560" s="3">
        <f t="shared" si="167"/>
        <v>2024</v>
      </c>
      <c r="C3560" t="str">
        <f t="shared" si="165"/>
        <v>2023-2024</v>
      </c>
      <c r="D3560" t="s">
        <v>147</v>
      </c>
      <c r="E3560" t="s">
        <v>37</v>
      </c>
      <c r="F3560" t="str">
        <f t="shared" si="166"/>
        <v>South Australia</v>
      </c>
      <c r="G3560" t="s">
        <v>32</v>
      </c>
      <c r="H3560">
        <v>5607</v>
      </c>
      <c r="I3560" t="s">
        <v>11</v>
      </c>
      <c r="J3560" t="s">
        <v>38</v>
      </c>
      <c r="K3560" t="s">
        <v>151</v>
      </c>
      <c r="L3560" t="s">
        <v>21</v>
      </c>
      <c r="M3560" s="5">
        <v>861.81999999999994</v>
      </c>
    </row>
    <row r="3561" spans="1:13" x14ac:dyDescent="0.2">
      <c r="A3561" s="2">
        <v>45411</v>
      </c>
      <c r="B3561" s="3">
        <f t="shared" si="167"/>
        <v>2024</v>
      </c>
      <c r="C3561" t="str">
        <f t="shared" si="165"/>
        <v>2023-2024</v>
      </c>
      <c r="D3561" t="s">
        <v>147</v>
      </c>
      <c r="E3561" t="s">
        <v>143</v>
      </c>
      <c r="F3561" t="str">
        <f t="shared" si="166"/>
        <v>New South Wales</v>
      </c>
      <c r="G3561" t="s">
        <v>10</v>
      </c>
      <c r="H3561">
        <v>2154</v>
      </c>
      <c r="I3561" t="s">
        <v>11</v>
      </c>
      <c r="J3561" t="s">
        <v>27</v>
      </c>
      <c r="K3561" t="s">
        <v>152</v>
      </c>
      <c r="L3561" t="s">
        <v>13</v>
      </c>
      <c r="M3561" s="5">
        <v>865.65999999999985</v>
      </c>
    </row>
    <row r="3562" spans="1:13" x14ac:dyDescent="0.2">
      <c r="A3562" s="2">
        <v>45073</v>
      </c>
      <c r="B3562" s="3">
        <f t="shared" si="167"/>
        <v>2023</v>
      </c>
      <c r="C3562" t="str">
        <f t="shared" si="165"/>
        <v>2022-2023</v>
      </c>
      <c r="D3562" t="s">
        <v>147</v>
      </c>
      <c r="E3562" t="s">
        <v>137</v>
      </c>
      <c r="F3562" t="str">
        <f t="shared" si="166"/>
        <v>New South Wales</v>
      </c>
      <c r="G3562" t="s">
        <v>10</v>
      </c>
      <c r="H3562">
        <v>2031</v>
      </c>
      <c r="I3562" t="s">
        <v>11</v>
      </c>
      <c r="J3562" t="s">
        <v>12</v>
      </c>
      <c r="K3562" t="s">
        <v>154</v>
      </c>
      <c r="L3562" t="s">
        <v>14</v>
      </c>
      <c r="M3562" s="5">
        <v>866.43000000000006</v>
      </c>
    </row>
    <row r="3563" spans="1:13" x14ac:dyDescent="0.2">
      <c r="A3563" s="2">
        <v>45530</v>
      </c>
      <c r="B3563" s="3">
        <f t="shared" si="167"/>
        <v>2025</v>
      </c>
      <c r="C3563" t="str">
        <f t="shared" si="165"/>
        <v>2024-2025</v>
      </c>
      <c r="D3563" t="s">
        <v>147</v>
      </c>
      <c r="E3563" t="s">
        <v>47</v>
      </c>
      <c r="F3563" t="str">
        <f t="shared" si="166"/>
        <v>Western Australia</v>
      </c>
      <c r="G3563" t="s">
        <v>48</v>
      </c>
      <c r="H3563">
        <v>6030</v>
      </c>
      <c r="I3563" t="s">
        <v>11</v>
      </c>
      <c r="J3563" t="s">
        <v>49</v>
      </c>
      <c r="K3563" t="s">
        <v>155</v>
      </c>
      <c r="L3563" t="s">
        <v>20</v>
      </c>
      <c r="M3563" s="5">
        <v>866.95</v>
      </c>
    </row>
    <row r="3564" spans="1:13" x14ac:dyDescent="0.2">
      <c r="A3564" s="2">
        <v>45525</v>
      </c>
      <c r="B3564" s="3">
        <f t="shared" si="167"/>
        <v>2025</v>
      </c>
      <c r="C3564" t="str">
        <f t="shared" si="165"/>
        <v>2024-2025</v>
      </c>
      <c r="D3564" t="s">
        <v>147</v>
      </c>
      <c r="E3564" t="s">
        <v>126</v>
      </c>
      <c r="F3564" t="str">
        <f t="shared" si="166"/>
        <v>Queensland</v>
      </c>
      <c r="G3564" t="s">
        <v>35</v>
      </c>
      <c r="H3564">
        <v>4551</v>
      </c>
      <c r="I3564" t="s">
        <v>11</v>
      </c>
      <c r="J3564" t="s">
        <v>120</v>
      </c>
      <c r="K3564" t="s">
        <v>154</v>
      </c>
      <c r="L3564" t="s">
        <v>14</v>
      </c>
      <c r="M3564" s="5">
        <v>869.43000000000006</v>
      </c>
    </row>
    <row r="3565" spans="1:13" x14ac:dyDescent="0.2">
      <c r="A3565" s="2">
        <v>45025</v>
      </c>
      <c r="B3565" s="3">
        <f t="shared" si="167"/>
        <v>2023</v>
      </c>
      <c r="C3565" t="str">
        <f t="shared" si="165"/>
        <v>2022-2023</v>
      </c>
      <c r="D3565" t="s">
        <v>148</v>
      </c>
      <c r="E3565" t="s">
        <v>34</v>
      </c>
      <c r="F3565" t="str">
        <f t="shared" si="166"/>
        <v>Queensland</v>
      </c>
      <c r="G3565" t="s">
        <v>35</v>
      </c>
      <c r="H3565">
        <v>4802</v>
      </c>
      <c r="I3565" t="s">
        <v>11</v>
      </c>
      <c r="J3565" t="s">
        <v>36</v>
      </c>
      <c r="K3565" t="s">
        <v>155</v>
      </c>
      <c r="L3565" t="s">
        <v>20</v>
      </c>
      <c r="M3565" s="5">
        <v>870.44999999999993</v>
      </c>
    </row>
    <row r="3566" spans="1:13" x14ac:dyDescent="0.2">
      <c r="A3566" s="2">
        <v>45323</v>
      </c>
      <c r="B3566" s="3">
        <f t="shared" si="167"/>
        <v>2024</v>
      </c>
      <c r="C3566" t="str">
        <f t="shared" si="165"/>
        <v>2023-2024</v>
      </c>
      <c r="D3566" t="s">
        <v>147</v>
      </c>
      <c r="E3566" t="s">
        <v>128</v>
      </c>
      <c r="F3566" t="str">
        <f t="shared" si="166"/>
        <v>Western Australia</v>
      </c>
      <c r="G3566" t="s">
        <v>48</v>
      </c>
      <c r="H3566">
        <v>6027</v>
      </c>
      <c r="I3566" t="s">
        <v>11</v>
      </c>
      <c r="J3566" t="s">
        <v>49</v>
      </c>
      <c r="K3566" t="s">
        <v>150</v>
      </c>
      <c r="L3566" t="s">
        <v>18</v>
      </c>
      <c r="M3566" s="5">
        <v>870.48</v>
      </c>
    </row>
    <row r="3567" spans="1:13" x14ac:dyDescent="0.2">
      <c r="A3567" s="2">
        <v>45570</v>
      </c>
      <c r="B3567" s="3">
        <f t="shared" si="167"/>
        <v>2025</v>
      </c>
      <c r="C3567" t="str">
        <f t="shared" si="165"/>
        <v>2024-2025</v>
      </c>
      <c r="D3567" t="s">
        <v>147</v>
      </c>
      <c r="E3567" t="s">
        <v>144</v>
      </c>
      <c r="F3567" t="str">
        <f t="shared" si="166"/>
        <v>Queensland</v>
      </c>
      <c r="G3567" t="s">
        <v>35</v>
      </c>
      <c r="H3567">
        <v>4566</v>
      </c>
      <c r="I3567" t="s">
        <v>11</v>
      </c>
      <c r="J3567" t="s">
        <v>120</v>
      </c>
      <c r="K3567" t="s">
        <v>153</v>
      </c>
      <c r="L3567" t="s">
        <v>16</v>
      </c>
      <c r="M3567" s="5">
        <v>872.49000000000012</v>
      </c>
    </row>
    <row r="3568" spans="1:13" x14ac:dyDescent="0.2">
      <c r="A3568" s="2">
        <v>45391</v>
      </c>
      <c r="B3568" s="3">
        <f t="shared" si="167"/>
        <v>2024</v>
      </c>
      <c r="C3568" t="str">
        <f t="shared" si="165"/>
        <v>2023-2024</v>
      </c>
      <c r="D3568" t="s">
        <v>147</v>
      </c>
      <c r="E3568" t="s">
        <v>113</v>
      </c>
      <c r="F3568" t="str">
        <f t="shared" si="166"/>
        <v>Queensland</v>
      </c>
      <c r="G3568" t="s">
        <v>35</v>
      </c>
      <c r="H3568">
        <v>4215</v>
      </c>
      <c r="I3568" t="s">
        <v>11</v>
      </c>
      <c r="J3568" t="s">
        <v>104</v>
      </c>
      <c r="K3568" t="s">
        <v>154</v>
      </c>
      <c r="L3568" t="s">
        <v>14</v>
      </c>
      <c r="M3568" s="5">
        <v>872.91000000000008</v>
      </c>
    </row>
    <row r="3569" spans="1:13" x14ac:dyDescent="0.2">
      <c r="A3569" s="2">
        <v>45400</v>
      </c>
      <c r="B3569" s="3">
        <f t="shared" si="167"/>
        <v>2024</v>
      </c>
      <c r="C3569" t="str">
        <f t="shared" si="165"/>
        <v>2023-2024</v>
      </c>
      <c r="D3569" t="s">
        <v>147</v>
      </c>
      <c r="E3569" t="s">
        <v>126</v>
      </c>
      <c r="F3569" t="str">
        <f t="shared" si="166"/>
        <v>Queensland</v>
      </c>
      <c r="G3569" t="s">
        <v>35</v>
      </c>
      <c r="H3569">
        <v>4551</v>
      </c>
      <c r="I3569" t="s">
        <v>11</v>
      </c>
      <c r="J3569" t="s">
        <v>120</v>
      </c>
      <c r="K3569" t="s">
        <v>151</v>
      </c>
      <c r="L3569" t="s">
        <v>21</v>
      </c>
      <c r="M3569" s="5">
        <v>873.34</v>
      </c>
    </row>
    <row r="3570" spans="1:13" x14ac:dyDescent="0.2">
      <c r="A3570" s="2">
        <v>45459</v>
      </c>
      <c r="B3570" s="3">
        <f t="shared" si="167"/>
        <v>2024</v>
      </c>
      <c r="C3570" t="str">
        <f t="shared" si="165"/>
        <v>2023-2024</v>
      </c>
      <c r="D3570" t="s">
        <v>148</v>
      </c>
      <c r="E3570" t="s">
        <v>138</v>
      </c>
      <c r="F3570" t="str">
        <f t="shared" si="166"/>
        <v>Queensland</v>
      </c>
      <c r="G3570" t="s">
        <v>35</v>
      </c>
      <c r="H3570">
        <v>4558</v>
      </c>
      <c r="I3570" t="s">
        <v>11</v>
      </c>
      <c r="J3570" t="s">
        <v>120</v>
      </c>
      <c r="K3570" t="s">
        <v>151</v>
      </c>
      <c r="L3570" t="s">
        <v>21</v>
      </c>
      <c r="M3570" s="5">
        <v>873.59</v>
      </c>
    </row>
    <row r="3571" spans="1:13" x14ac:dyDescent="0.2">
      <c r="A3571" s="2">
        <v>45520</v>
      </c>
      <c r="B3571" s="3">
        <f t="shared" si="167"/>
        <v>2025</v>
      </c>
      <c r="C3571" t="str">
        <f t="shared" si="165"/>
        <v>2024-2025</v>
      </c>
      <c r="D3571" t="s">
        <v>147</v>
      </c>
      <c r="E3571" t="s">
        <v>145</v>
      </c>
      <c r="F3571" t="str">
        <f t="shared" si="166"/>
        <v>New South Wales</v>
      </c>
      <c r="G3571" t="s">
        <v>10</v>
      </c>
      <c r="H3571">
        <v>2101</v>
      </c>
      <c r="I3571" t="s">
        <v>11</v>
      </c>
      <c r="J3571" t="s">
        <v>27</v>
      </c>
      <c r="K3571" t="s">
        <v>152</v>
      </c>
      <c r="L3571" t="s">
        <v>13</v>
      </c>
      <c r="M3571" s="5">
        <v>875</v>
      </c>
    </row>
    <row r="3572" spans="1:13" x14ac:dyDescent="0.2">
      <c r="A3572" s="2">
        <v>45090</v>
      </c>
      <c r="B3572" s="3">
        <f t="shared" si="167"/>
        <v>2023</v>
      </c>
      <c r="C3572" t="str">
        <f t="shared" si="165"/>
        <v>2022-2023</v>
      </c>
      <c r="D3572" t="s">
        <v>148</v>
      </c>
      <c r="E3572" t="s">
        <v>34</v>
      </c>
      <c r="F3572" t="str">
        <f t="shared" si="166"/>
        <v>Queensland</v>
      </c>
      <c r="G3572" t="s">
        <v>35</v>
      </c>
      <c r="H3572">
        <v>4802</v>
      </c>
      <c r="I3572" t="s">
        <v>11</v>
      </c>
      <c r="J3572" t="s">
        <v>36</v>
      </c>
      <c r="K3572" t="s">
        <v>150</v>
      </c>
      <c r="L3572" t="s">
        <v>18</v>
      </c>
      <c r="M3572" s="5">
        <v>876.85</v>
      </c>
    </row>
    <row r="3573" spans="1:13" x14ac:dyDescent="0.2">
      <c r="A3573" s="2">
        <v>45064</v>
      </c>
      <c r="B3573" s="3">
        <f t="shared" si="167"/>
        <v>2023</v>
      </c>
      <c r="C3573" t="str">
        <f t="shared" si="165"/>
        <v>2022-2023</v>
      </c>
      <c r="D3573" t="s">
        <v>147</v>
      </c>
      <c r="E3573" t="s">
        <v>123</v>
      </c>
      <c r="F3573" t="str">
        <f t="shared" si="166"/>
        <v>Western Australia</v>
      </c>
      <c r="G3573" t="s">
        <v>48</v>
      </c>
      <c r="H3573">
        <v>6109</v>
      </c>
      <c r="I3573" t="s">
        <v>11</v>
      </c>
      <c r="J3573" t="s">
        <v>94</v>
      </c>
      <c r="K3573" t="s">
        <v>151</v>
      </c>
      <c r="L3573" t="s">
        <v>21</v>
      </c>
      <c r="M3573" s="5">
        <v>877.06999999999994</v>
      </c>
    </row>
    <row r="3574" spans="1:13" x14ac:dyDescent="0.2">
      <c r="A3574" s="2">
        <v>45415</v>
      </c>
      <c r="B3574" s="3">
        <f t="shared" si="167"/>
        <v>2024</v>
      </c>
      <c r="C3574" t="str">
        <f t="shared" si="165"/>
        <v>2023-2024</v>
      </c>
      <c r="D3574" t="s">
        <v>147</v>
      </c>
      <c r="E3574" t="s">
        <v>137</v>
      </c>
      <c r="F3574" t="str">
        <f t="shared" si="166"/>
        <v>New South Wales</v>
      </c>
      <c r="G3574" t="s">
        <v>10</v>
      </c>
      <c r="H3574">
        <v>2031</v>
      </c>
      <c r="I3574" t="s">
        <v>11</v>
      </c>
      <c r="J3574" t="s">
        <v>12</v>
      </c>
      <c r="K3574" t="s">
        <v>19</v>
      </c>
      <c r="L3574" t="s">
        <v>23</v>
      </c>
      <c r="M3574" s="5">
        <v>878.53</v>
      </c>
    </row>
    <row r="3575" spans="1:13" x14ac:dyDescent="0.2">
      <c r="A3575" s="2">
        <v>45286</v>
      </c>
      <c r="B3575" s="3">
        <f t="shared" si="167"/>
        <v>2024</v>
      </c>
      <c r="C3575" t="str">
        <f t="shared" si="165"/>
        <v>2023-2024</v>
      </c>
      <c r="D3575" t="s">
        <v>147</v>
      </c>
      <c r="E3575" t="s">
        <v>89</v>
      </c>
      <c r="F3575" t="str">
        <f t="shared" si="166"/>
        <v>Queensland</v>
      </c>
      <c r="G3575" t="s">
        <v>35</v>
      </c>
      <c r="H3575">
        <v>4655</v>
      </c>
      <c r="I3575" t="s">
        <v>11</v>
      </c>
      <c r="J3575" t="s">
        <v>51</v>
      </c>
      <c r="K3575" t="s">
        <v>151</v>
      </c>
      <c r="L3575" t="s">
        <v>21</v>
      </c>
      <c r="M3575" s="5">
        <v>879.85</v>
      </c>
    </row>
    <row r="3576" spans="1:13" x14ac:dyDescent="0.2">
      <c r="A3576" s="2">
        <v>45174</v>
      </c>
      <c r="B3576" s="3">
        <f t="shared" si="167"/>
        <v>2024</v>
      </c>
      <c r="C3576" t="str">
        <f t="shared" si="165"/>
        <v>2023-2024</v>
      </c>
      <c r="D3576" t="s">
        <v>147</v>
      </c>
      <c r="E3576" t="s">
        <v>83</v>
      </c>
      <c r="F3576" t="str">
        <f t="shared" si="166"/>
        <v>New South Wales</v>
      </c>
      <c r="G3576" t="s">
        <v>10</v>
      </c>
      <c r="H3576">
        <v>2750</v>
      </c>
      <c r="I3576" t="s">
        <v>11</v>
      </c>
      <c r="J3576" t="s">
        <v>25</v>
      </c>
      <c r="K3576" t="s">
        <v>151</v>
      </c>
      <c r="L3576" t="s">
        <v>21</v>
      </c>
      <c r="M3576" s="5">
        <v>879.87</v>
      </c>
    </row>
    <row r="3577" spans="1:13" x14ac:dyDescent="0.2">
      <c r="A3577" s="2">
        <v>45274</v>
      </c>
      <c r="B3577" s="3">
        <f t="shared" si="167"/>
        <v>2024</v>
      </c>
      <c r="C3577" t="str">
        <f t="shared" si="165"/>
        <v>2023-2024</v>
      </c>
      <c r="D3577" t="s">
        <v>147</v>
      </c>
      <c r="E3577" t="s">
        <v>95</v>
      </c>
      <c r="F3577" t="str">
        <f t="shared" si="166"/>
        <v>Victoria</v>
      </c>
      <c r="G3577" t="s">
        <v>45</v>
      </c>
      <c r="H3577">
        <v>3931</v>
      </c>
      <c r="I3577" t="s">
        <v>11</v>
      </c>
      <c r="J3577" t="s">
        <v>55</v>
      </c>
      <c r="K3577" t="s">
        <v>149</v>
      </c>
      <c r="L3577" t="s">
        <v>15</v>
      </c>
      <c r="M3577" s="5">
        <v>882.53</v>
      </c>
    </row>
    <row r="3578" spans="1:13" x14ac:dyDescent="0.2">
      <c r="A3578" s="2">
        <v>45582</v>
      </c>
      <c r="B3578" s="3">
        <f t="shared" si="167"/>
        <v>2025</v>
      </c>
      <c r="C3578" t="str">
        <f t="shared" si="165"/>
        <v>2024-2025</v>
      </c>
      <c r="D3578" t="s">
        <v>147</v>
      </c>
      <c r="E3578" t="s">
        <v>138</v>
      </c>
      <c r="F3578" t="str">
        <f t="shared" si="166"/>
        <v>Queensland</v>
      </c>
      <c r="G3578" t="s">
        <v>35</v>
      </c>
      <c r="H3578">
        <v>4558</v>
      </c>
      <c r="I3578" t="s">
        <v>11</v>
      </c>
      <c r="J3578" t="s">
        <v>120</v>
      </c>
      <c r="K3578" t="s">
        <v>152</v>
      </c>
      <c r="L3578" t="s">
        <v>13</v>
      </c>
      <c r="M3578" s="5">
        <v>882.84</v>
      </c>
    </row>
    <row r="3579" spans="1:13" x14ac:dyDescent="0.2">
      <c r="A3579" s="2">
        <v>45065</v>
      </c>
      <c r="B3579" s="3">
        <f t="shared" si="167"/>
        <v>2023</v>
      </c>
      <c r="C3579" t="str">
        <f t="shared" si="165"/>
        <v>2022-2023</v>
      </c>
      <c r="D3579" t="s">
        <v>147</v>
      </c>
      <c r="E3579" t="s">
        <v>101</v>
      </c>
      <c r="F3579" t="str">
        <f t="shared" si="166"/>
        <v>Victoria</v>
      </c>
      <c r="G3579" t="s">
        <v>45</v>
      </c>
      <c r="H3579">
        <v>3131</v>
      </c>
      <c r="I3579" t="s">
        <v>11</v>
      </c>
      <c r="J3579" t="s">
        <v>63</v>
      </c>
      <c r="K3579" t="s">
        <v>150</v>
      </c>
      <c r="L3579" t="s">
        <v>18</v>
      </c>
      <c r="M3579" s="5">
        <v>884.31999999999994</v>
      </c>
    </row>
    <row r="3580" spans="1:13" x14ac:dyDescent="0.2">
      <c r="A3580" s="2">
        <v>45398</v>
      </c>
      <c r="B3580" s="3">
        <f t="shared" si="167"/>
        <v>2024</v>
      </c>
      <c r="C3580" t="str">
        <f t="shared" si="165"/>
        <v>2023-2024</v>
      </c>
      <c r="D3580" t="s">
        <v>147</v>
      </c>
      <c r="E3580" t="s">
        <v>103</v>
      </c>
      <c r="F3580" t="str">
        <f t="shared" si="166"/>
        <v>Queensland</v>
      </c>
      <c r="G3580" t="s">
        <v>35</v>
      </c>
      <c r="H3580">
        <v>4509</v>
      </c>
      <c r="I3580" t="s">
        <v>11</v>
      </c>
      <c r="J3580" t="s">
        <v>104</v>
      </c>
      <c r="K3580" t="s">
        <v>152</v>
      </c>
      <c r="L3580" t="s">
        <v>13</v>
      </c>
      <c r="M3580" s="5">
        <v>886.66999999999973</v>
      </c>
    </row>
    <row r="3581" spans="1:13" x14ac:dyDescent="0.2">
      <c r="A3581" s="2">
        <v>45315</v>
      </c>
      <c r="B3581" s="3">
        <f t="shared" si="167"/>
        <v>2024</v>
      </c>
      <c r="C3581" t="str">
        <f t="shared" si="165"/>
        <v>2023-2024</v>
      </c>
      <c r="D3581" t="s">
        <v>148</v>
      </c>
      <c r="E3581" t="s">
        <v>72</v>
      </c>
      <c r="F3581" t="str">
        <f t="shared" si="166"/>
        <v>Western Australia</v>
      </c>
      <c r="G3581" t="s">
        <v>48</v>
      </c>
      <c r="H3581">
        <v>6010</v>
      </c>
      <c r="I3581" t="s">
        <v>11</v>
      </c>
      <c r="J3581" t="s">
        <v>49</v>
      </c>
      <c r="K3581" t="s">
        <v>149</v>
      </c>
      <c r="L3581" t="s">
        <v>15</v>
      </c>
      <c r="M3581" s="5">
        <v>887.64</v>
      </c>
    </row>
    <row r="3582" spans="1:13" x14ac:dyDescent="0.2">
      <c r="A3582" s="2">
        <v>45607</v>
      </c>
      <c r="B3582" s="3">
        <f t="shared" si="167"/>
        <v>2025</v>
      </c>
      <c r="C3582" t="str">
        <f t="shared" si="165"/>
        <v>2024-2025</v>
      </c>
      <c r="D3582" t="s">
        <v>147</v>
      </c>
      <c r="E3582" t="s">
        <v>64</v>
      </c>
      <c r="F3582" t="str">
        <f t="shared" si="166"/>
        <v>Victoria</v>
      </c>
      <c r="G3582" t="s">
        <v>45</v>
      </c>
      <c r="H3582">
        <v>3199</v>
      </c>
      <c r="I3582" t="s">
        <v>11</v>
      </c>
      <c r="J3582" t="s">
        <v>63</v>
      </c>
      <c r="K3582" t="s">
        <v>154</v>
      </c>
      <c r="L3582" t="s">
        <v>14</v>
      </c>
      <c r="M3582" s="5">
        <v>887.92999999999984</v>
      </c>
    </row>
    <row r="3583" spans="1:13" x14ac:dyDescent="0.2">
      <c r="A3583" s="2">
        <v>45476</v>
      </c>
      <c r="B3583" s="3">
        <f t="shared" si="167"/>
        <v>2025</v>
      </c>
      <c r="C3583" t="str">
        <f t="shared" si="165"/>
        <v>2024-2025</v>
      </c>
      <c r="D3583" t="s">
        <v>147</v>
      </c>
      <c r="E3583" t="s">
        <v>39</v>
      </c>
      <c r="F3583" t="str">
        <f t="shared" si="166"/>
        <v>South Australia</v>
      </c>
      <c r="G3583" t="s">
        <v>32</v>
      </c>
      <c r="H3583">
        <v>5343</v>
      </c>
      <c r="I3583" t="s">
        <v>11</v>
      </c>
      <c r="J3583" t="s">
        <v>38</v>
      </c>
      <c r="K3583" t="s">
        <v>149</v>
      </c>
      <c r="L3583" t="s">
        <v>15</v>
      </c>
      <c r="M3583" s="5">
        <v>888.10000000000014</v>
      </c>
    </row>
    <row r="3584" spans="1:13" x14ac:dyDescent="0.2">
      <c r="A3584" s="2">
        <v>45364</v>
      </c>
      <c r="B3584" s="3">
        <f t="shared" si="167"/>
        <v>2024</v>
      </c>
      <c r="C3584" t="str">
        <f t="shared" si="165"/>
        <v>2023-2024</v>
      </c>
      <c r="D3584" t="s">
        <v>147</v>
      </c>
      <c r="E3584" t="s">
        <v>132</v>
      </c>
      <c r="F3584" t="str">
        <f t="shared" si="166"/>
        <v>New South Wales</v>
      </c>
      <c r="G3584" t="s">
        <v>10</v>
      </c>
      <c r="H3584">
        <v>2800</v>
      </c>
      <c r="I3584" t="s">
        <v>11</v>
      </c>
      <c r="J3584" t="s">
        <v>25</v>
      </c>
      <c r="K3584" t="s">
        <v>157</v>
      </c>
      <c r="L3584" t="s">
        <v>22</v>
      </c>
      <c r="M3584" s="5">
        <v>891.40000000000009</v>
      </c>
    </row>
    <row r="3585" spans="1:13" x14ac:dyDescent="0.2">
      <c r="A3585" s="2">
        <v>45180</v>
      </c>
      <c r="B3585" s="3">
        <f t="shared" si="167"/>
        <v>2024</v>
      </c>
      <c r="C3585" t="str">
        <f t="shared" si="165"/>
        <v>2023-2024</v>
      </c>
      <c r="D3585" t="s">
        <v>147</v>
      </c>
      <c r="E3585" t="s">
        <v>65</v>
      </c>
      <c r="F3585" t="str">
        <f t="shared" si="166"/>
        <v>New South Wales</v>
      </c>
      <c r="G3585" t="s">
        <v>10</v>
      </c>
      <c r="H3585">
        <v>2541</v>
      </c>
      <c r="I3585" t="s">
        <v>11</v>
      </c>
      <c r="J3585" t="s">
        <v>58</v>
      </c>
      <c r="K3585" t="s">
        <v>154</v>
      </c>
      <c r="L3585" t="s">
        <v>14</v>
      </c>
      <c r="M3585" s="5">
        <v>892.11000000000013</v>
      </c>
    </row>
    <row r="3586" spans="1:13" x14ac:dyDescent="0.2">
      <c r="A3586" s="2">
        <v>44927</v>
      </c>
      <c r="B3586" s="3">
        <f t="shared" si="167"/>
        <v>2023</v>
      </c>
      <c r="C3586" t="str">
        <f t="shared" ref="C3586:C3649" si="168">IF(MONTH(A3586) &gt;= 7, YEAR(A3586) &amp; "-" &amp; YEAR(A3586) + 1, YEAR(A3586) - 1 &amp; "-" &amp; YEAR(A3586))</f>
        <v>2022-2023</v>
      </c>
      <c r="D3586" t="s">
        <v>147</v>
      </c>
      <c r="E3586" t="s">
        <v>69</v>
      </c>
      <c r="F3586" t="str">
        <f t="shared" ref="F3586:F3649" si="169">IF(G3586="WA","Western Australia",
IF(G3586="NSW","New South Wales",
IF(G3586="QLD","Queensland",
IF(G3586="VIC","Victoria",
IF(G3586="TAS","Tasmania",
IF(G3586="SA","South Australia",
IF(G3586="NT","Northern Territory",
IF(G3586="ACT","Australian Capital Territory",G3586))))))))</f>
        <v>Tasmania</v>
      </c>
      <c r="G3586" t="s">
        <v>70</v>
      </c>
      <c r="H3586">
        <v>7018</v>
      </c>
      <c r="I3586" t="s">
        <v>11</v>
      </c>
      <c r="J3586" t="s">
        <v>71</v>
      </c>
      <c r="K3586" t="s">
        <v>153</v>
      </c>
      <c r="L3586" t="s">
        <v>16</v>
      </c>
      <c r="M3586" s="5">
        <v>893.23</v>
      </c>
    </row>
    <row r="3587" spans="1:13" x14ac:dyDescent="0.2">
      <c r="A3587" s="2">
        <v>45107</v>
      </c>
      <c r="B3587" s="3">
        <f t="shared" ref="B3587:B3650" si="170">IF(MONTH(A3587)&gt;=7,YEAR(A3587)+1,YEAR(A3587))</f>
        <v>2023</v>
      </c>
      <c r="C3587" t="str">
        <f t="shared" si="168"/>
        <v>2022-2023</v>
      </c>
      <c r="D3587" t="s">
        <v>147</v>
      </c>
      <c r="E3587" t="s">
        <v>85</v>
      </c>
      <c r="F3587" t="str">
        <f t="shared" si="169"/>
        <v>Queensland</v>
      </c>
      <c r="G3587" t="s">
        <v>35</v>
      </c>
      <c r="H3587">
        <v>4883</v>
      </c>
      <c r="I3587" t="s">
        <v>11</v>
      </c>
      <c r="J3587" t="s">
        <v>36</v>
      </c>
      <c r="K3587" t="s">
        <v>151</v>
      </c>
      <c r="L3587" t="s">
        <v>21</v>
      </c>
      <c r="M3587" s="5">
        <v>893.95</v>
      </c>
    </row>
    <row r="3588" spans="1:13" x14ac:dyDescent="0.2">
      <c r="A3588" s="2">
        <v>45495</v>
      </c>
      <c r="B3588" s="3">
        <f t="shared" si="170"/>
        <v>2025</v>
      </c>
      <c r="C3588" t="str">
        <f t="shared" si="168"/>
        <v>2024-2025</v>
      </c>
      <c r="D3588" t="s">
        <v>147</v>
      </c>
      <c r="E3588" t="s">
        <v>79</v>
      </c>
      <c r="F3588" t="str">
        <f t="shared" si="169"/>
        <v>Australian Capital Territory</v>
      </c>
      <c r="G3588" t="s">
        <v>80</v>
      </c>
      <c r="H3588">
        <v>2617</v>
      </c>
      <c r="I3588" t="s">
        <v>11</v>
      </c>
      <c r="J3588" t="s">
        <v>58</v>
      </c>
      <c r="K3588" t="s">
        <v>155</v>
      </c>
      <c r="L3588" t="s">
        <v>20</v>
      </c>
      <c r="M3588" s="5">
        <v>893.98999999999978</v>
      </c>
    </row>
    <row r="3589" spans="1:13" x14ac:dyDescent="0.2">
      <c r="A3589" s="2">
        <v>45158</v>
      </c>
      <c r="B3589" s="3">
        <f t="shared" si="170"/>
        <v>2024</v>
      </c>
      <c r="C3589" t="str">
        <f t="shared" si="168"/>
        <v>2023-2024</v>
      </c>
      <c r="D3589" t="s">
        <v>147</v>
      </c>
      <c r="E3589" t="s">
        <v>139</v>
      </c>
      <c r="F3589" t="str">
        <f t="shared" si="169"/>
        <v>New South Wales</v>
      </c>
      <c r="G3589" t="s">
        <v>10</v>
      </c>
      <c r="H3589">
        <v>2020</v>
      </c>
      <c r="I3589" t="s">
        <v>11</v>
      </c>
      <c r="J3589" t="s">
        <v>12</v>
      </c>
      <c r="K3589" t="s">
        <v>151</v>
      </c>
      <c r="L3589" t="s">
        <v>21</v>
      </c>
      <c r="M3589" s="5">
        <v>894.97</v>
      </c>
    </row>
    <row r="3590" spans="1:13" x14ac:dyDescent="0.2">
      <c r="A3590" s="2">
        <v>45034</v>
      </c>
      <c r="B3590" s="3">
        <f t="shared" si="170"/>
        <v>2023</v>
      </c>
      <c r="C3590" t="str">
        <f t="shared" si="168"/>
        <v>2022-2023</v>
      </c>
      <c r="D3590" t="s">
        <v>148</v>
      </c>
      <c r="E3590" t="s">
        <v>54</v>
      </c>
      <c r="F3590" t="str">
        <f t="shared" si="169"/>
        <v>Victoria</v>
      </c>
      <c r="G3590" t="s">
        <v>45</v>
      </c>
      <c r="H3590">
        <v>3977</v>
      </c>
      <c r="I3590" t="s">
        <v>11</v>
      </c>
      <c r="J3590" t="s">
        <v>55</v>
      </c>
      <c r="K3590" t="s">
        <v>150</v>
      </c>
      <c r="L3590" t="s">
        <v>18</v>
      </c>
      <c r="M3590" s="5">
        <v>895.24</v>
      </c>
    </row>
    <row r="3591" spans="1:13" x14ac:dyDescent="0.2">
      <c r="A3591" s="2">
        <v>45220</v>
      </c>
      <c r="B3591" s="3">
        <f t="shared" si="170"/>
        <v>2024</v>
      </c>
      <c r="C3591" t="str">
        <f t="shared" si="168"/>
        <v>2023-2024</v>
      </c>
      <c r="D3591" t="s">
        <v>147</v>
      </c>
      <c r="E3591" t="s">
        <v>131</v>
      </c>
      <c r="F3591" t="str">
        <f t="shared" si="169"/>
        <v>Western Australia</v>
      </c>
      <c r="G3591" t="s">
        <v>48</v>
      </c>
      <c r="H3591">
        <v>6530</v>
      </c>
      <c r="I3591" t="s">
        <v>11</v>
      </c>
      <c r="J3591" t="s">
        <v>77</v>
      </c>
      <c r="K3591" t="s">
        <v>154</v>
      </c>
      <c r="L3591" t="s">
        <v>14</v>
      </c>
      <c r="M3591" s="5">
        <v>895.92000000000007</v>
      </c>
    </row>
    <row r="3592" spans="1:13" x14ac:dyDescent="0.2">
      <c r="A3592" s="2">
        <v>45002</v>
      </c>
      <c r="B3592" s="3">
        <f t="shared" si="170"/>
        <v>2023</v>
      </c>
      <c r="C3592" t="str">
        <f t="shared" si="168"/>
        <v>2022-2023</v>
      </c>
      <c r="D3592" t="s">
        <v>147</v>
      </c>
      <c r="E3592" t="s">
        <v>114</v>
      </c>
      <c r="F3592" t="str">
        <f t="shared" si="169"/>
        <v>Victoria</v>
      </c>
      <c r="G3592" t="s">
        <v>45</v>
      </c>
      <c r="H3592">
        <v>3551</v>
      </c>
      <c r="I3592" t="s">
        <v>11</v>
      </c>
      <c r="J3592" t="s">
        <v>60</v>
      </c>
      <c r="K3592" t="s">
        <v>19</v>
      </c>
      <c r="L3592" t="s">
        <v>23</v>
      </c>
      <c r="M3592" s="5">
        <v>896.08</v>
      </c>
    </row>
    <row r="3593" spans="1:13" x14ac:dyDescent="0.2">
      <c r="A3593" s="2">
        <v>45069</v>
      </c>
      <c r="B3593" s="3">
        <f t="shared" si="170"/>
        <v>2023</v>
      </c>
      <c r="C3593" t="str">
        <f t="shared" si="168"/>
        <v>2022-2023</v>
      </c>
      <c r="D3593" t="s">
        <v>147</v>
      </c>
      <c r="E3593" t="s">
        <v>137</v>
      </c>
      <c r="F3593" t="str">
        <f t="shared" si="169"/>
        <v>New South Wales</v>
      </c>
      <c r="G3593" t="s">
        <v>10</v>
      </c>
      <c r="H3593">
        <v>2031</v>
      </c>
      <c r="I3593" t="s">
        <v>11</v>
      </c>
      <c r="J3593" t="s">
        <v>12</v>
      </c>
      <c r="K3593" t="s">
        <v>150</v>
      </c>
      <c r="L3593" t="s">
        <v>18</v>
      </c>
      <c r="M3593" s="5">
        <v>898.7</v>
      </c>
    </row>
    <row r="3594" spans="1:13" x14ac:dyDescent="0.2">
      <c r="A3594" s="2">
        <v>45038</v>
      </c>
      <c r="B3594" s="3">
        <f t="shared" si="170"/>
        <v>2023</v>
      </c>
      <c r="C3594" t="str">
        <f t="shared" si="168"/>
        <v>2022-2023</v>
      </c>
      <c r="D3594" t="s">
        <v>148</v>
      </c>
      <c r="E3594" t="s">
        <v>100</v>
      </c>
      <c r="F3594" t="str">
        <f t="shared" si="169"/>
        <v>Western Australia</v>
      </c>
      <c r="G3594" t="s">
        <v>48</v>
      </c>
      <c r="H3594">
        <v>6021</v>
      </c>
      <c r="I3594" t="s">
        <v>11</v>
      </c>
      <c r="J3594" t="s">
        <v>49</v>
      </c>
      <c r="K3594" t="s">
        <v>151</v>
      </c>
      <c r="L3594" t="s">
        <v>21</v>
      </c>
      <c r="M3594" s="5">
        <v>898.84</v>
      </c>
    </row>
    <row r="3595" spans="1:13" x14ac:dyDescent="0.2">
      <c r="A3595" s="2">
        <v>45544</v>
      </c>
      <c r="B3595" s="3">
        <f t="shared" si="170"/>
        <v>2025</v>
      </c>
      <c r="C3595" t="str">
        <f t="shared" si="168"/>
        <v>2024-2025</v>
      </c>
      <c r="D3595" t="s">
        <v>147</v>
      </c>
      <c r="E3595" t="s">
        <v>86</v>
      </c>
      <c r="F3595" t="str">
        <f t="shared" si="169"/>
        <v>New South Wales</v>
      </c>
      <c r="G3595" t="s">
        <v>10</v>
      </c>
      <c r="H3595">
        <v>2064</v>
      </c>
      <c r="I3595" t="s">
        <v>11</v>
      </c>
      <c r="J3595" t="s">
        <v>12</v>
      </c>
      <c r="K3595" t="s">
        <v>151</v>
      </c>
      <c r="L3595" t="s">
        <v>21</v>
      </c>
      <c r="M3595" s="5">
        <v>898.8599999999999</v>
      </c>
    </row>
    <row r="3596" spans="1:13" x14ac:dyDescent="0.2">
      <c r="A3596" s="2">
        <v>45169</v>
      </c>
      <c r="B3596" s="3">
        <f t="shared" si="170"/>
        <v>2024</v>
      </c>
      <c r="C3596" t="str">
        <f t="shared" si="168"/>
        <v>2023-2024</v>
      </c>
      <c r="D3596" t="s">
        <v>148</v>
      </c>
      <c r="E3596" t="s">
        <v>85</v>
      </c>
      <c r="F3596" t="str">
        <f t="shared" si="169"/>
        <v>Queensland</v>
      </c>
      <c r="G3596" t="s">
        <v>35</v>
      </c>
      <c r="H3596">
        <v>4883</v>
      </c>
      <c r="I3596" t="s">
        <v>11</v>
      </c>
      <c r="J3596" t="s">
        <v>36</v>
      </c>
      <c r="K3596" t="s">
        <v>151</v>
      </c>
      <c r="L3596" t="s">
        <v>21</v>
      </c>
      <c r="M3596" s="5">
        <v>899.55</v>
      </c>
    </row>
    <row r="3597" spans="1:13" x14ac:dyDescent="0.2">
      <c r="A3597" s="2">
        <v>45336</v>
      </c>
      <c r="B3597" s="3">
        <f t="shared" si="170"/>
        <v>2024</v>
      </c>
      <c r="C3597" t="str">
        <f t="shared" si="168"/>
        <v>2023-2024</v>
      </c>
      <c r="D3597" t="s">
        <v>148</v>
      </c>
      <c r="E3597" t="s">
        <v>135</v>
      </c>
      <c r="F3597" t="str">
        <f t="shared" si="169"/>
        <v>Victoria</v>
      </c>
      <c r="G3597" t="s">
        <v>45</v>
      </c>
      <c r="H3597">
        <v>3550</v>
      </c>
      <c r="I3597" t="s">
        <v>11</v>
      </c>
      <c r="J3597" t="s">
        <v>60</v>
      </c>
      <c r="K3597" t="s">
        <v>19</v>
      </c>
      <c r="L3597" t="s">
        <v>23</v>
      </c>
      <c r="M3597" s="5">
        <v>901.28999999999985</v>
      </c>
    </row>
    <row r="3598" spans="1:13" x14ac:dyDescent="0.2">
      <c r="A3598" s="2">
        <v>45533</v>
      </c>
      <c r="B3598" s="3">
        <f t="shared" si="170"/>
        <v>2025</v>
      </c>
      <c r="C3598" t="str">
        <f t="shared" si="168"/>
        <v>2024-2025</v>
      </c>
      <c r="D3598" t="s">
        <v>147</v>
      </c>
      <c r="E3598" t="s">
        <v>113</v>
      </c>
      <c r="F3598" t="str">
        <f t="shared" si="169"/>
        <v>Queensland</v>
      </c>
      <c r="G3598" t="s">
        <v>35</v>
      </c>
      <c r="H3598">
        <v>4215</v>
      </c>
      <c r="I3598" t="s">
        <v>11</v>
      </c>
      <c r="J3598" t="s">
        <v>104</v>
      </c>
      <c r="K3598" t="s">
        <v>156</v>
      </c>
      <c r="L3598" t="s">
        <v>17</v>
      </c>
      <c r="M3598" s="5">
        <v>902.49</v>
      </c>
    </row>
    <row r="3599" spans="1:13" x14ac:dyDescent="0.2">
      <c r="A3599" s="2">
        <v>45405</v>
      </c>
      <c r="B3599" s="3">
        <f t="shared" si="170"/>
        <v>2024</v>
      </c>
      <c r="C3599" t="str">
        <f t="shared" si="168"/>
        <v>2023-2024</v>
      </c>
      <c r="D3599" t="s">
        <v>147</v>
      </c>
      <c r="E3599" t="s">
        <v>136</v>
      </c>
      <c r="F3599" t="str">
        <f t="shared" si="169"/>
        <v>Victoria</v>
      </c>
      <c r="G3599" t="s">
        <v>45</v>
      </c>
      <c r="H3599">
        <v>3175</v>
      </c>
      <c r="I3599" t="s">
        <v>11</v>
      </c>
      <c r="J3599" t="s">
        <v>63</v>
      </c>
      <c r="K3599" t="s">
        <v>151</v>
      </c>
      <c r="L3599" t="s">
        <v>21</v>
      </c>
      <c r="M3599" s="5">
        <v>903.78</v>
      </c>
    </row>
    <row r="3600" spans="1:13" x14ac:dyDescent="0.2">
      <c r="A3600" s="2">
        <v>45599</v>
      </c>
      <c r="B3600" s="3">
        <f t="shared" si="170"/>
        <v>2025</v>
      </c>
      <c r="C3600" t="str">
        <f t="shared" si="168"/>
        <v>2024-2025</v>
      </c>
      <c r="D3600" t="s">
        <v>148</v>
      </c>
      <c r="E3600" t="s">
        <v>135</v>
      </c>
      <c r="F3600" t="str">
        <f t="shared" si="169"/>
        <v>Victoria</v>
      </c>
      <c r="G3600" t="s">
        <v>45</v>
      </c>
      <c r="H3600">
        <v>3550</v>
      </c>
      <c r="I3600" t="s">
        <v>11</v>
      </c>
      <c r="J3600" t="s">
        <v>60</v>
      </c>
      <c r="K3600" t="s">
        <v>157</v>
      </c>
      <c r="L3600" t="s">
        <v>22</v>
      </c>
      <c r="M3600" s="5">
        <v>903.89</v>
      </c>
    </row>
    <row r="3601" spans="1:13" x14ac:dyDescent="0.2">
      <c r="A3601" s="2">
        <v>45135</v>
      </c>
      <c r="B3601" s="3">
        <f t="shared" si="170"/>
        <v>2024</v>
      </c>
      <c r="C3601" t="str">
        <f t="shared" si="168"/>
        <v>2023-2024</v>
      </c>
      <c r="D3601" t="s">
        <v>147</v>
      </c>
      <c r="E3601" t="s">
        <v>57</v>
      </c>
      <c r="F3601" t="str">
        <f t="shared" si="169"/>
        <v>New South Wales</v>
      </c>
      <c r="G3601" t="s">
        <v>10</v>
      </c>
      <c r="H3601">
        <v>2560</v>
      </c>
      <c r="I3601" t="s">
        <v>11</v>
      </c>
      <c r="J3601" t="s">
        <v>58</v>
      </c>
      <c r="K3601" t="s">
        <v>19</v>
      </c>
      <c r="L3601" t="s">
        <v>23</v>
      </c>
      <c r="M3601" s="5">
        <v>903.99</v>
      </c>
    </row>
    <row r="3602" spans="1:13" x14ac:dyDescent="0.2">
      <c r="A3602" s="2">
        <v>45400</v>
      </c>
      <c r="B3602" s="3">
        <f t="shared" si="170"/>
        <v>2024</v>
      </c>
      <c r="C3602" t="str">
        <f t="shared" si="168"/>
        <v>2023-2024</v>
      </c>
      <c r="D3602" t="s">
        <v>148</v>
      </c>
      <c r="E3602" t="s">
        <v>54</v>
      </c>
      <c r="F3602" t="str">
        <f t="shared" si="169"/>
        <v>Victoria</v>
      </c>
      <c r="G3602" t="s">
        <v>45</v>
      </c>
      <c r="H3602">
        <v>3977</v>
      </c>
      <c r="I3602" t="s">
        <v>11</v>
      </c>
      <c r="J3602" t="s">
        <v>55</v>
      </c>
      <c r="K3602" t="s">
        <v>153</v>
      </c>
      <c r="L3602" t="s">
        <v>16</v>
      </c>
      <c r="M3602" s="5">
        <v>906.07999999999993</v>
      </c>
    </row>
    <row r="3603" spans="1:13" x14ac:dyDescent="0.2">
      <c r="A3603" s="2">
        <v>45390</v>
      </c>
      <c r="B3603" s="3">
        <f t="shared" si="170"/>
        <v>2024</v>
      </c>
      <c r="C3603" t="str">
        <f t="shared" si="168"/>
        <v>2023-2024</v>
      </c>
      <c r="D3603" t="s">
        <v>148</v>
      </c>
      <c r="E3603" t="s">
        <v>131</v>
      </c>
      <c r="F3603" t="str">
        <f t="shared" si="169"/>
        <v>Western Australia</v>
      </c>
      <c r="G3603" t="s">
        <v>48</v>
      </c>
      <c r="H3603">
        <v>6530</v>
      </c>
      <c r="I3603" t="s">
        <v>11</v>
      </c>
      <c r="J3603" t="s">
        <v>77</v>
      </c>
      <c r="K3603" t="s">
        <v>154</v>
      </c>
      <c r="L3603" t="s">
        <v>14</v>
      </c>
      <c r="M3603" s="5">
        <v>908.5100000000001</v>
      </c>
    </row>
    <row r="3604" spans="1:13" x14ac:dyDescent="0.2">
      <c r="A3604" s="2">
        <v>44951</v>
      </c>
      <c r="B3604" s="3">
        <f t="shared" si="170"/>
        <v>2023</v>
      </c>
      <c r="C3604" t="str">
        <f t="shared" si="168"/>
        <v>2022-2023</v>
      </c>
      <c r="D3604" t="s">
        <v>147</v>
      </c>
      <c r="E3604" t="s">
        <v>121</v>
      </c>
      <c r="F3604" t="str">
        <f t="shared" si="169"/>
        <v>Queensland</v>
      </c>
      <c r="G3604" t="s">
        <v>35</v>
      </c>
      <c r="H3604">
        <v>4700</v>
      </c>
      <c r="I3604" t="s">
        <v>11</v>
      </c>
      <c r="J3604" t="s">
        <v>51</v>
      </c>
      <c r="K3604" t="s">
        <v>153</v>
      </c>
      <c r="L3604" t="s">
        <v>16</v>
      </c>
      <c r="M3604" s="5">
        <v>912.27</v>
      </c>
    </row>
    <row r="3605" spans="1:13" x14ac:dyDescent="0.2">
      <c r="A3605" s="2">
        <v>44985</v>
      </c>
      <c r="B3605" s="3">
        <f t="shared" si="170"/>
        <v>2023</v>
      </c>
      <c r="C3605" t="str">
        <f t="shared" si="168"/>
        <v>2022-2023</v>
      </c>
      <c r="D3605" t="s">
        <v>147</v>
      </c>
      <c r="E3605" t="s">
        <v>107</v>
      </c>
      <c r="F3605" t="str">
        <f t="shared" si="169"/>
        <v>Queensland</v>
      </c>
      <c r="G3605" t="s">
        <v>35</v>
      </c>
      <c r="H3605">
        <v>4220</v>
      </c>
      <c r="I3605" t="s">
        <v>11</v>
      </c>
      <c r="J3605" t="s">
        <v>104</v>
      </c>
      <c r="K3605" t="s">
        <v>152</v>
      </c>
      <c r="L3605" t="s">
        <v>13</v>
      </c>
      <c r="M3605" s="5">
        <v>915.31999999999982</v>
      </c>
    </row>
    <row r="3606" spans="1:13" x14ac:dyDescent="0.2">
      <c r="A3606" s="2">
        <v>45426</v>
      </c>
      <c r="B3606" s="3">
        <f t="shared" si="170"/>
        <v>2024</v>
      </c>
      <c r="C3606" t="str">
        <f t="shared" si="168"/>
        <v>2023-2024</v>
      </c>
      <c r="D3606" t="s">
        <v>147</v>
      </c>
      <c r="E3606" t="s">
        <v>145</v>
      </c>
      <c r="F3606" t="str">
        <f t="shared" si="169"/>
        <v>New South Wales</v>
      </c>
      <c r="G3606" t="s">
        <v>10</v>
      </c>
      <c r="H3606">
        <v>2101</v>
      </c>
      <c r="I3606" t="s">
        <v>11</v>
      </c>
      <c r="J3606" t="s">
        <v>27</v>
      </c>
      <c r="K3606" t="s">
        <v>151</v>
      </c>
      <c r="L3606" t="s">
        <v>21</v>
      </c>
      <c r="M3606" s="5">
        <v>915.68</v>
      </c>
    </row>
    <row r="3607" spans="1:13" x14ac:dyDescent="0.2">
      <c r="A3607" s="2">
        <v>45557</v>
      </c>
      <c r="B3607" s="3">
        <f t="shared" si="170"/>
        <v>2025</v>
      </c>
      <c r="C3607" t="str">
        <f t="shared" si="168"/>
        <v>2024-2025</v>
      </c>
      <c r="D3607" t="s">
        <v>147</v>
      </c>
      <c r="E3607" t="s">
        <v>123</v>
      </c>
      <c r="F3607" t="str">
        <f t="shared" si="169"/>
        <v>Western Australia</v>
      </c>
      <c r="G3607" t="s">
        <v>48</v>
      </c>
      <c r="H3607">
        <v>6109</v>
      </c>
      <c r="I3607" t="s">
        <v>11</v>
      </c>
      <c r="J3607" t="s">
        <v>94</v>
      </c>
      <c r="K3607" t="s">
        <v>151</v>
      </c>
      <c r="L3607" t="s">
        <v>21</v>
      </c>
      <c r="M3607" s="5">
        <v>915.68000000000006</v>
      </c>
    </row>
    <row r="3608" spans="1:13" x14ac:dyDescent="0.2">
      <c r="A3608" s="2">
        <v>45322</v>
      </c>
      <c r="B3608" s="3">
        <f t="shared" si="170"/>
        <v>2024</v>
      </c>
      <c r="C3608" t="str">
        <f t="shared" si="168"/>
        <v>2023-2024</v>
      </c>
      <c r="D3608" t="s">
        <v>147</v>
      </c>
      <c r="E3608" t="s">
        <v>132</v>
      </c>
      <c r="F3608" t="str">
        <f t="shared" si="169"/>
        <v>New South Wales</v>
      </c>
      <c r="G3608" t="s">
        <v>10</v>
      </c>
      <c r="H3608">
        <v>2800</v>
      </c>
      <c r="I3608" t="s">
        <v>11</v>
      </c>
      <c r="J3608" t="s">
        <v>25</v>
      </c>
      <c r="K3608" t="s">
        <v>156</v>
      </c>
      <c r="L3608" t="s">
        <v>17</v>
      </c>
      <c r="M3608" s="5">
        <v>915.76</v>
      </c>
    </row>
    <row r="3609" spans="1:13" x14ac:dyDescent="0.2">
      <c r="A3609" s="2">
        <v>45220</v>
      </c>
      <c r="B3609" s="3">
        <f t="shared" si="170"/>
        <v>2024</v>
      </c>
      <c r="C3609" t="str">
        <f t="shared" si="168"/>
        <v>2023-2024</v>
      </c>
      <c r="D3609" t="s">
        <v>147</v>
      </c>
      <c r="E3609" t="s">
        <v>57</v>
      </c>
      <c r="F3609" t="str">
        <f t="shared" si="169"/>
        <v>New South Wales</v>
      </c>
      <c r="G3609" t="s">
        <v>10</v>
      </c>
      <c r="H3609">
        <v>2560</v>
      </c>
      <c r="I3609" t="s">
        <v>11</v>
      </c>
      <c r="J3609" t="s">
        <v>58</v>
      </c>
      <c r="K3609" t="s">
        <v>152</v>
      </c>
      <c r="L3609" t="s">
        <v>13</v>
      </c>
      <c r="M3609" s="5">
        <v>918.01999999999975</v>
      </c>
    </row>
    <row r="3610" spans="1:13" x14ac:dyDescent="0.2">
      <c r="A3610" s="2">
        <v>45143</v>
      </c>
      <c r="B3610" s="3">
        <f t="shared" si="170"/>
        <v>2024</v>
      </c>
      <c r="C3610" t="str">
        <f t="shared" si="168"/>
        <v>2023-2024</v>
      </c>
      <c r="D3610" t="s">
        <v>148</v>
      </c>
      <c r="E3610" t="s">
        <v>91</v>
      </c>
      <c r="F3610" t="str">
        <f t="shared" si="169"/>
        <v>Victoria</v>
      </c>
      <c r="G3610" t="s">
        <v>45</v>
      </c>
      <c r="H3610">
        <v>3690</v>
      </c>
      <c r="I3610" t="s">
        <v>11</v>
      </c>
      <c r="J3610" t="s">
        <v>55</v>
      </c>
      <c r="K3610" t="s">
        <v>151</v>
      </c>
      <c r="L3610" t="s">
        <v>21</v>
      </c>
      <c r="M3610" s="5">
        <v>918.2399999999999</v>
      </c>
    </row>
    <row r="3611" spans="1:13" x14ac:dyDescent="0.2">
      <c r="A3611" s="2">
        <v>45107</v>
      </c>
      <c r="B3611" s="3">
        <f t="shared" si="170"/>
        <v>2023</v>
      </c>
      <c r="C3611" t="str">
        <f t="shared" si="168"/>
        <v>2022-2023</v>
      </c>
      <c r="D3611" t="s">
        <v>148</v>
      </c>
      <c r="E3611" t="s">
        <v>86</v>
      </c>
      <c r="F3611" t="str">
        <f t="shared" si="169"/>
        <v>New South Wales</v>
      </c>
      <c r="G3611" t="s">
        <v>10</v>
      </c>
      <c r="H3611">
        <v>2064</v>
      </c>
      <c r="I3611" t="s">
        <v>11</v>
      </c>
      <c r="J3611" t="s">
        <v>12</v>
      </c>
      <c r="K3611" t="s">
        <v>149</v>
      </c>
      <c r="L3611" t="s">
        <v>15</v>
      </c>
      <c r="M3611" s="5">
        <v>918.24</v>
      </c>
    </row>
    <row r="3612" spans="1:13" x14ac:dyDescent="0.2">
      <c r="A3612" s="2">
        <v>45588</v>
      </c>
      <c r="B3612" s="3">
        <f t="shared" si="170"/>
        <v>2025</v>
      </c>
      <c r="C3612" t="str">
        <f t="shared" si="168"/>
        <v>2024-2025</v>
      </c>
      <c r="D3612" t="s">
        <v>147</v>
      </c>
      <c r="E3612" t="s">
        <v>99</v>
      </c>
      <c r="F3612" t="str">
        <f t="shared" si="169"/>
        <v>Victoria</v>
      </c>
      <c r="G3612" t="s">
        <v>45</v>
      </c>
      <c r="H3612">
        <v>3148</v>
      </c>
      <c r="I3612" t="s">
        <v>11</v>
      </c>
      <c r="J3612" t="s">
        <v>63</v>
      </c>
      <c r="K3612" t="s">
        <v>154</v>
      </c>
      <c r="L3612" t="s">
        <v>14</v>
      </c>
      <c r="M3612" s="5">
        <v>920.17000000000007</v>
      </c>
    </row>
    <row r="3613" spans="1:13" x14ac:dyDescent="0.2">
      <c r="A3613" s="2">
        <v>45280</v>
      </c>
      <c r="B3613" s="3">
        <f t="shared" si="170"/>
        <v>2024</v>
      </c>
      <c r="C3613" t="str">
        <f t="shared" si="168"/>
        <v>2023-2024</v>
      </c>
      <c r="D3613" t="s">
        <v>147</v>
      </c>
      <c r="E3613" t="s">
        <v>57</v>
      </c>
      <c r="F3613" t="str">
        <f t="shared" si="169"/>
        <v>New South Wales</v>
      </c>
      <c r="G3613" t="s">
        <v>10</v>
      </c>
      <c r="H3613">
        <v>2560</v>
      </c>
      <c r="I3613" t="s">
        <v>11</v>
      </c>
      <c r="J3613" t="s">
        <v>58</v>
      </c>
      <c r="K3613" t="s">
        <v>154</v>
      </c>
      <c r="L3613" t="s">
        <v>14</v>
      </c>
      <c r="M3613" s="5">
        <v>921.45999999999992</v>
      </c>
    </row>
    <row r="3614" spans="1:13" x14ac:dyDescent="0.2">
      <c r="A3614" s="2">
        <v>45473</v>
      </c>
      <c r="B3614" s="3">
        <f t="shared" si="170"/>
        <v>2024</v>
      </c>
      <c r="C3614" t="str">
        <f t="shared" si="168"/>
        <v>2023-2024</v>
      </c>
      <c r="D3614" t="s">
        <v>147</v>
      </c>
      <c r="E3614" t="s">
        <v>145</v>
      </c>
      <c r="F3614" t="str">
        <f t="shared" si="169"/>
        <v>New South Wales</v>
      </c>
      <c r="G3614" t="s">
        <v>10</v>
      </c>
      <c r="H3614">
        <v>2101</v>
      </c>
      <c r="I3614" t="s">
        <v>11</v>
      </c>
      <c r="J3614" t="s">
        <v>27</v>
      </c>
      <c r="K3614" t="s">
        <v>154</v>
      </c>
      <c r="L3614" t="s">
        <v>14</v>
      </c>
      <c r="M3614" s="5">
        <v>921.67</v>
      </c>
    </row>
    <row r="3615" spans="1:13" x14ac:dyDescent="0.2">
      <c r="A3615" s="2">
        <v>45578</v>
      </c>
      <c r="B3615" s="3">
        <f t="shared" si="170"/>
        <v>2025</v>
      </c>
      <c r="C3615" t="str">
        <f t="shared" si="168"/>
        <v>2024-2025</v>
      </c>
      <c r="D3615" t="s">
        <v>147</v>
      </c>
      <c r="E3615" t="s">
        <v>41</v>
      </c>
      <c r="F3615" t="str">
        <f t="shared" si="169"/>
        <v>New South Wales</v>
      </c>
      <c r="G3615" t="s">
        <v>10</v>
      </c>
      <c r="H3615">
        <v>2830</v>
      </c>
      <c r="I3615" t="s">
        <v>11</v>
      </c>
      <c r="J3615" t="s">
        <v>25</v>
      </c>
      <c r="K3615" t="s">
        <v>149</v>
      </c>
      <c r="L3615" t="s">
        <v>15</v>
      </c>
      <c r="M3615" s="5">
        <v>922.07</v>
      </c>
    </row>
    <row r="3616" spans="1:13" x14ac:dyDescent="0.2">
      <c r="A3616" s="2">
        <v>45170</v>
      </c>
      <c r="B3616" s="3">
        <f t="shared" si="170"/>
        <v>2024</v>
      </c>
      <c r="C3616" t="str">
        <f t="shared" si="168"/>
        <v>2023-2024</v>
      </c>
      <c r="D3616" t="s">
        <v>148</v>
      </c>
      <c r="E3616" t="s">
        <v>28</v>
      </c>
      <c r="F3616" t="str">
        <f t="shared" si="169"/>
        <v>Northern Territory</v>
      </c>
      <c r="G3616" t="s">
        <v>29</v>
      </c>
      <c r="H3616">
        <v>800</v>
      </c>
      <c r="I3616" t="s">
        <v>11</v>
      </c>
      <c r="J3616" t="s">
        <v>30</v>
      </c>
      <c r="K3616" t="s">
        <v>19</v>
      </c>
      <c r="L3616" t="s">
        <v>23</v>
      </c>
      <c r="M3616" s="5">
        <v>922.41</v>
      </c>
    </row>
    <row r="3617" spans="1:13" x14ac:dyDescent="0.2">
      <c r="A3617" s="2">
        <v>45558</v>
      </c>
      <c r="B3617" s="3">
        <f t="shared" si="170"/>
        <v>2025</v>
      </c>
      <c r="C3617" t="str">
        <f t="shared" si="168"/>
        <v>2024-2025</v>
      </c>
      <c r="D3617" t="s">
        <v>147</v>
      </c>
      <c r="E3617" t="s">
        <v>9</v>
      </c>
      <c r="F3617" t="str">
        <f t="shared" si="169"/>
        <v>New South Wales</v>
      </c>
      <c r="G3617" t="s">
        <v>10</v>
      </c>
      <c r="H3617">
        <v>2067</v>
      </c>
      <c r="I3617" t="s">
        <v>11</v>
      </c>
      <c r="J3617" t="s">
        <v>12</v>
      </c>
      <c r="K3617" t="s">
        <v>154</v>
      </c>
      <c r="L3617" t="s">
        <v>14</v>
      </c>
      <c r="M3617" s="5">
        <v>924.90000000000009</v>
      </c>
    </row>
    <row r="3618" spans="1:13" x14ac:dyDescent="0.2">
      <c r="A3618" s="2">
        <v>45435</v>
      </c>
      <c r="B3618" s="3">
        <f t="shared" si="170"/>
        <v>2024</v>
      </c>
      <c r="C3618" t="str">
        <f t="shared" si="168"/>
        <v>2023-2024</v>
      </c>
      <c r="D3618" t="s">
        <v>148</v>
      </c>
      <c r="E3618" t="s">
        <v>28</v>
      </c>
      <c r="F3618" t="str">
        <f t="shared" si="169"/>
        <v>Northern Territory</v>
      </c>
      <c r="G3618" t="s">
        <v>29</v>
      </c>
      <c r="H3618">
        <v>800</v>
      </c>
      <c r="I3618" t="s">
        <v>11</v>
      </c>
      <c r="J3618" t="s">
        <v>30</v>
      </c>
      <c r="K3618" t="s">
        <v>150</v>
      </c>
      <c r="L3618" t="s">
        <v>18</v>
      </c>
      <c r="M3618" s="5">
        <v>926.19999999999993</v>
      </c>
    </row>
    <row r="3619" spans="1:13" x14ac:dyDescent="0.2">
      <c r="A3619" s="2">
        <v>45656</v>
      </c>
      <c r="B3619" s="3">
        <f t="shared" si="170"/>
        <v>2025</v>
      </c>
      <c r="C3619" t="str">
        <f t="shared" si="168"/>
        <v>2024-2025</v>
      </c>
      <c r="D3619" t="s">
        <v>147</v>
      </c>
      <c r="E3619" t="s">
        <v>9</v>
      </c>
      <c r="F3619" t="str">
        <f t="shared" si="169"/>
        <v>New South Wales</v>
      </c>
      <c r="G3619" t="s">
        <v>10</v>
      </c>
      <c r="H3619">
        <v>2067</v>
      </c>
      <c r="I3619" t="s">
        <v>11</v>
      </c>
      <c r="J3619" t="s">
        <v>12</v>
      </c>
      <c r="K3619" t="s">
        <v>152</v>
      </c>
      <c r="L3619" t="s">
        <v>13</v>
      </c>
      <c r="M3619" s="5">
        <v>928.56000000000017</v>
      </c>
    </row>
    <row r="3620" spans="1:13" x14ac:dyDescent="0.2">
      <c r="A3620" s="2">
        <v>45165</v>
      </c>
      <c r="B3620" s="3">
        <f t="shared" si="170"/>
        <v>2024</v>
      </c>
      <c r="C3620" t="str">
        <f t="shared" si="168"/>
        <v>2023-2024</v>
      </c>
      <c r="D3620" t="s">
        <v>147</v>
      </c>
      <c r="E3620" t="s">
        <v>44</v>
      </c>
      <c r="F3620" t="str">
        <f t="shared" si="169"/>
        <v>Victoria</v>
      </c>
      <c r="G3620" t="s">
        <v>45</v>
      </c>
      <c r="H3620">
        <v>3066</v>
      </c>
      <c r="I3620" t="s">
        <v>11</v>
      </c>
      <c r="J3620" t="s">
        <v>46</v>
      </c>
      <c r="K3620" t="s">
        <v>152</v>
      </c>
      <c r="L3620" t="s">
        <v>13</v>
      </c>
      <c r="M3620" s="5">
        <v>928.68999999999983</v>
      </c>
    </row>
    <row r="3621" spans="1:13" x14ac:dyDescent="0.2">
      <c r="A3621" s="2">
        <v>45361</v>
      </c>
      <c r="B3621" s="3">
        <f t="shared" si="170"/>
        <v>2024</v>
      </c>
      <c r="C3621" t="str">
        <f t="shared" si="168"/>
        <v>2023-2024</v>
      </c>
      <c r="D3621" t="s">
        <v>147</v>
      </c>
      <c r="E3621" t="s">
        <v>53</v>
      </c>
      <c r="F3621" t="str">
        <f t="shared" si="169"/>
        <v>South Australia</v>
      </c>
      <c r="G3621" t="s">
        <v>32</v>
      </c>
      <c r="H3621">
        <v>5082</v>
      </c>
      <c r="I3621" t="s">
        <v>11</v>
      </c>
      <c r="J3621" t="s">
        <v>33</v>
      </c>
      <c r="K3621" t="s">
        <v>149</v>
      </c>
      <c r="L3621" t="s">
        <v>15</v>
      </c>
      <c r="M3621" s="5">
        <v>929.83</v>
      </c>
    </row>
    <row r="3622" spans="1:13" x14ac:dyDescent="0.2">
      <c r="A3622" s="2">
        <v>45488</v>
      </c>
      <c r="B3622" s="3">
        <f t="shared" si="170"/>
        <v>2025</v>
      </c>
      <c r="C3622" t="str">
        <f t="shared" si="168"/>
        <v>2024-2025</v>
      </c>
      <c r="D3622" t="s">
        <v>147</v>
      </c>
      <c r="E3622" t="s">
        <v>99</v>
      </c>
      <c r="F3622" t="str">
        <f t="shared" si="169"/>
        <v>Victoria</v>
      </c>
      <c r="G3622" t="s">
        <v>45</v>
      </c>
      <c r="H3622">
        <v>3148</v>
      </c>
      <c r="I3622" t="s">
        <v>11</v>
      </c>
      <c r="J3622" t="s">
        <v>63</v>
      </c>
      <c r="K3622" t="s">
        <v>151</v>
      </c>
      <c r="L3622" t="s">
        <v>21</v>
      </c>
      <c r="M3622" s="5">
        <v>931.80999999999972</v>
      </c>
    </row>
    <row r="3623" spans="1:13" x14ac:dyDescent="0.2">
      <c r="A3623" s="2">
        <v>45229</v>
      </c>
      <c r="B3623" s="3">
        <f t="shared" si="170"/>
        <v>2024</v>
      </c>
      <c r="C3623" t="str">
        <f t="shared" si="168"/>
        <v>2023-2024</v>
      </c>
      <c r="D3623" t="s">
        <v>147</v>
      </c>
      <c r="E3623" t="s">
        <v>135</v>
      </c>
      <c r="F3623" t="str">
        <f t="shared" si="169"/>
        <v>Victoria</v>
      </c>
      <c r="G3623" t="s">
        <v>45</v>
      </c>
      <c r="H3623">
        <v>3550</v>
      </c>
      <c r="I3623" t="s">
        <v>11</v>
      </c>
      <c r="J3623" t="s">
        <v>60</v>
      </c>
      <c r="K3623" t="s">
        <v>156</v>
      </c>
      <c r="L3623" t="s">
        <v>17</v>
      </c>
      <c r="M3623" s="5">
        <v>931.83999999999992</v>
      </c>
    </row>
    <row r="3624" spans="1:13" x14ac:dyDescent="0.2">
      <c r="A3624" s="2">
        <v>45099</v>
      </c>
      <c r="B3624" s="3">
        <f t="shared" si="170"/>
        <v>2023</v>
      </c>
      <c r="C3624" t="str">
        <f t="shared" si="168"/>
        <v>2022-2023</v>
      </c>
      <c r="D3624" t="s">
        <v>148</v>
      </c>
      <c r="E3624" t="s">
        <v>96</v>
      </c>
      <c r="F3624" t="str">
        <f t="shared" si="169"/>
        <v>Western Australia</v>
      </c>
      <c r="G3624" t="s">
        <v>48</v>
      </c>
      <c r="H3624">
        <v>6330</v>
      </c>
      <c r="I3624" t="s">
        <v>11</v>
      </c>
      <c r="J3624" t="s">
        <v>94</v>
      </c>
      <c r="K3624" t="s">
        <v>19</v>
      </c>
      <c r="L3624" t="s">
        <v>23</v>
      </c>
      <c r="M3624" s="5">
        <v>932.92000000000007</v>
      </c>
    </row>
    <row r="3625" spans="1:13" x14ac:dyDescent="0.2">
      <c r="A3625" s="2">
        <v>45613</v>
      </c>
      <c r="B3625" s="3">
        <f t="shared" si="170"/>
        <v>2025</v>
      </c>
      <c r="C3625" t="str">
        <f t="shared" si="168"/>
        <v>2024-2025</v>
      </c>
      <c r="D3625" t="s">
        <v>147</v>
      </c>
      <c r="E3625" t="s">
        <v>122</v>
      </c>
      <c r="F3625" t="str">
        <f t="shared" si="169"/>
        <v>New South Wales</v>
      </c>
      <c r="G3625" t="s">
        <v>10</v>
      </c>
      <c r="H3625">
        <v>2650</v>
      </c>
      <c r="I3625" t="s">
        <v>11</v>
      </c>
      <c r="J3625" t="s">
        <v>25</v>
      </c>
      <c r="K3625" t="s">
        <v>151</v>
      </c>
      <c r="L3625" t="s">
        <v>21</v>
      </c>
      <c r="M3625" s="5">
        <v>933.93999999999994</v>
      </c>
    </row>
    <row r="3626" spans="1:13" x14ac:dyDescent="0.2">
      <c r="A3626" s="2">
        <v>45089</v>
      </c>
      <c r="B3626" s="3">
        <f t="shared" si="170"/>
        <v>2023</v>
      </c>
      <c r="C3626" t="str">
        <f t="shared" si="168"/>
        <v>2022-2023</v>
      </c>
      <c r="D3626" t="s">
        <v>147</v>
      </c>
      <c r="E3626" t="s">
        <v>137</v>
      </c>
      <c r="F3626" t="str">
        <f t="shared" si="169"/>
        <v>New South Wales</v>
      </c>
      <c r="G3626" t="s">
        <v>10</v>
      </c>
      <c r="H3626">
        <v>2031</v>
      </c>
      <c r="I3626" t="s">
        <v>11</v>
      </c>
      <c r="J3626" t="s">
        <v>12</v>
      </c>
      <c r="K3626" t="s">
        <v>150</v>
      </c>
      <c r="L3626" t="s">
        <v>18</v>
      </c>
      <c r="M3626" s="5">
        <v>934.16</v>
      </c>
    </row>
    <row r="3627" spans="1:13" x14ac:dyDescent="0.2">
      <c r="A3627" s="2">
        <v>45091</v>
      </c>
      <c r="B3627" s="3">
        <f t="shared" si="170"/>
        <v>2023</v>
      </c>
      <c r="C3627" t="str">
        <f t="shared" si="168"/>
        <v>2022-2023</v>
      </c>
      <c r="D3627" t="s">
        <v>147</v>
      </c>
      <c r="E3627" t="s">
        <v>40</v>
      </c>
      <c r="F3627" t="str">
        <f t="shared" si="169"/>
        <v>New South Wales</v>
      </c>
      <c r="G3627" t="s">
        <v>10</v>
      </c>
      <c r="H3627">
        <v>2116</v>
      </c>
      <c r="I3627" t="s">
        <v>11</v>
      </c>
      <c r="J3627" t="s">
        <v>27</v>
      </c>
      <c r="K3627" t="s">
        <v>157</v>
      </c>
      <c r="L3627" t="s">
        <v>22</v>
      </c>
      <c r="M3627" s="5">
        <v>935.17</v>
      </c>
    </row>
    <row r="3628" spans="1:13" x14ac:dyDescent="0.2">
      <c r="A3628" s="2">
        <v>45438</v>
      </c>
      <c r="B3628" s="3">
        <f t="shared" si="170"/>
        <v>2024</v>
      </c>
      <c r="C3628" t="str">
        <f t="shared" si="168"/>
        <v>2023-2024</v>
      </c>
      <c r="D3628" t="s">
        <v>147</v>
      </c>
      <c r="E3628" t="s">
        <v>97</v>
      </c>
      <c r="F3628" t="str">
        <f t="shared" si="169"/>
        <v>Tasmania</v>
      </c>
      <c r="G3628" t="s">
        <v>70</v>
      </c>
      <c r="H3628">
        <v>7250</v>
      </c>
      <c r="I3628" t="s">
        <v>11</v>
      </c>
      <c r="J3628" t="s">
        <v>71</v>
      </c>
      <c r="K3628" t="s">
        <v>149</v>
      </c>
      <c r="L3628" t="s">
        <v>15</v>
      </c>
      <c r="M3628" s="5">
        <v>939.82999999999993</v>
      </c>
    </row>
    <row r="3629" spans="1:13" x14ac:dyDescent="0.2">
      <c r="A3629" s="2">
        <v>45346</v>
      </c>
      <c r="B3629" s="3">
        <f t="shared" si="170"/>
        <v>2024</v>
      </c>
      <c r="C3629" t="str">
        <f t="shared" si="168"/>
        <v>2023-2024</v>
      </c>
      <c r="D3629" t="s">
        <v>148</v>
      </c>
      <c r="E3629" t="s">
        <v>108</v>
      </c>
      <c r="F3629" t="str">
        <f t="shared" si="169"/>
        <v>Victoria</v>
      </c>
      <c r="G3629" t="s">
        <v>45</v>
      </c>
      <c r="H3629">
        <v>3018</v>
      </c>
      <c r="I3629" t="s">
        <v>11</v>
      </c>
      <c r="J3629" t="s">
        <v>46</v>
      </c>
      <c r="K3629" t="s">
        <v>154</v>
      </c>
      <c r="L3629" t="s">
        <v>14</v>
      </c>
      <c r="M3629" s="5">
        <v>940.20999999999992</v>
      </c>
    </row>
    <row r="3630" spans="1:13" x14ac:dyDescent="0.2">
      <c r="A3630" s="2">
        <v>45439</v>
      </c>
      <c r="B3630" s="3">
        <f t="shared" si="170"/>
        <v>2024</v>
      </c>
      <c r="C3630" t="str">
        <f t="shared" si="168"/>
        <v>2023-2024</v>
      </c>
      <c r="D3630" t="s">
        <v>147</v>
      </c>
      <c r="E3630" t="s">
        <v>143</v>
      </c>
      <c r="F3630" t="str">
        <f t="shared" si="169"/>
        <v>New South Wales</v>
      </c>
      <c r="G3630" t="s">
        <v>10</v>
      </c>
      <c r="H3630">
        <v>2154</v>
      </c>
      <c r="I3630" t="s">
        <v>11</v>
      </c>
      <c r="J3630" t="s">
        <v>27</v>
      </c>
      <c r="K3630" t="s">
        <v>157</v>
      </c>
      <c r="L3630" t="s">
        <v>22</v>
      </c>
      <c r="M3630" s="5">
        <v>940.69999999999993</v>
      </c>
    </row>
    <row r="3631" spans="1:13" x14ac:dyDescent="0.2">
      <c r="A3631" s="2">
        <v>45189</v>
      </c>
      <c r="B3631" s="3">
        <f t="shared" si="170"/>
        <v>2024</v>
      </c>
      <c r="C3631" t="str">
        <f t="shared" si="168"/>
        <v>2023-2024</v>
      </c>
      <c r="D3631" t="s">
        <v>147</v>
      </c>
      <c r="E3631" t="s">
        <v>134</v>
      </c>
      <c r="F3631" t="str">
        <f t="shared" si="169"/>
        <v>Queensland</v>
      </c>
      <c r="G3631" t="s">
        <v>35</v>
      </c>
      <c r="H3631">
        <v>4825</v>
      </c>
      <c r="I3631" t="s">
        <v>11</v>
      </c>
      <c r="J3631" t="s">
        <v>36</v>
      </c>
      <c r="K3631" t="s">
        <v>149</v>
      </c>
      <c r="L3631" t="s">
        <v>15</v>
      </c>
      <c r="M3631" s="5">
        <v>940.89</v>
      </c>
    </row>
    <row r="3632" spans="1:13" x14ac:dyDescent="0.2">
      <c r="A3632" s="2">
        <v>45226</v>
      </c>
      <c r="B3632" s="3">
        <f t="shared" si="170"/>
        <v>2024</v>
      </c>
      <c r="C3632" t="str">
        <f t="shared" si="168"/>
        <v>2023-2024</v>
      </c>
      <c r="D3632" t="s">
        <v>147</v>
      </c>
      <c r="E3632" t="s">
        <v>57</v>
      </c>
      <c r="F3632" t="str">
        <f t="shared" si="169"/>
        <v>New South Wales</v>
      </c>
      <c r="G3632" t="s">
        <v>10</v>
      </c>
      <c r="H3632">
        <v>2560</v>
      </c>
      <c r="I3632" t="s">
        <v>11</v>
      </c>
      <c r="J3632" t="s">
        <v>58</v>
      </c>
      <c r="K3632" t="s">
        <v>151</v>
      </c>
      <c r="L3632" t="s">
        <v>21</v>
      </c>
      <c r="M3632" s="5">
        <v>941.62</v>
      </c>
    </row>
    <row r="3633" spans="1:13" x14ac:dyDescent="0.2">
      <c r="A3633" s="2">
        <v>45418</v>
      </c>
      <c r="B3633" s="3">
        <f t="shared" si="170"/>
        <v>2024</v>
      </c>
      <c r="C3633" t="str">
        <f t="shared" si="168"/>
        <v>2023-2024</v>
      </c>
      <c r="D3633" t="s">
        <v>148</v>
      </c>
      <c r="E3633" t="s">
        <v>131</v>
      </c>
      <c r="F3633" t="str">
        <f t="shared" si="169"/>
        <v>Western Australia</v>
      </c>
      <c r="G3633" t="s">
        <v>48</v>
      </c>
      <c r="H3633">
        <v>6530</v>
      </c>
      <c r="I3633" t="s">
        <v>11</v>
      </c>
      <c r="J3633" t="s">
        <v>77</v>
      </c>
      <c r="K3633" t="s">
        <v>150</v>
      </c>
      <c r="L3633" t="s">
        <v>18</v>
      </c>
      <c r="M3633" s="5">
        <v>942.92</v>
      </c>
    </row>
    <row r="3634" spans="1:13" x14ac:dyDescent="0.2">
      <c r="A3634" s="2">
        <v>45362</v>
      </c>
      <c r="B3634" s="3">
        <f t="shared" si="170"/>
        <v>2024</v>
      </c>
      <c r="C3634" t="str">
        <f t="shared" si="168"/>
        <v>2023-2024</v>
      </c>
      <c r="D3634" t="s">
        <v>147</v>
      </c>
      <c r="E3634" t="s">
        <v>66</v>
      </c>
      <c r="F3634" t="str">
        <f t="shared" si="169"/>
        <v>South Australia</v>
      </c>
      <c r="G3634" t="s">
        <v>32</v>
      </c>
      <c r="H3634">
        <v>5169</v>
      </c>
      <c r="I3634" t="s">
        <v>11</v>
      </c>
      <c r="J3634" t="s">
        <v>33</v>
      </c>
      <c r="K3634" t="s">
        <v>149</v>
      </c>
      <c r="L3634" t="s">
        <v>15</v>
      </c>
      <c r="M3634" s="5">
        <v>942.95</v>
      </c>
    </row>
    <row r="3635" spans="1:13" x14ac:dyDescent="0.2">
      <c r="A3635" s="2">
        <v>45405</v>
      </c>
      <c r="B3635" s="3">
        <f t="shared" si="170"/>
        <v>2024</v>
      </c>
      <c r="C3635" t="str">
        <f t="shared" si="168"/>
        <v>2023-2024</v>
      </c>
      <c r="D3635" t="s">
        <v>148</v>
      </c>
      <c r="E3635" t="s">
        <v>111</v>
      </c>
      <c r="F3635" t="str">
        <f t="shared" si="169"/>
        <v>New South Wales</v>
      </c>
      <c r="G3635" t="s">
        <v>10</v>
      </c>
      <c r="H3635">
        <v>2120</v>
      </c>
      <c r="I3635" t="s">
        <v>11</v>
      </c>
      <c r="J3635" t="s">
        <v>27</v>
      </c>
      <c r="K3635" t="s">
        <v>149</v>
      </c>
      <c r="L3635" t="s">
        <v>15</v>
      </c>
      <c r="M3635" s="5">
        <v>943.72</v>
      </c>
    </row>
    <row r="3636" spans="1:13" x14ac:dyDescent="0.2">
      <c r="A3636" s="2">
        <v>45001</v>
      </c>
      <c r="B3636" s="3">
        <f t="shared" si="170"/>
        <v>2023</v>
      </c>
      <c r="C3636" t="str">
        <f t="shared" si="168"/>
        <v>2022-2023</v>
      </c>
      <c r="D3636" t="s">
        <v>147</v>
      </c>
      <c r="E3636" t="s">
        <v>112</v>
      </c>
      <c r="F3636" t="str">
        <f t="shared" si="169"/>
        <v>Victoria</v>
      </c>
      <c r="G3636" t="s">
        <v>45</v>
      </c>
      <c r="H3636">
        <v>3076</v>
      </c>
      <c r="I3636" t="s">
        <v>11</v>
      </c>
      <c r="J3636" t="s">
        <v>46</v>
      </c>
      <c r="K3636" t="s">
        <v>154</v>
      </c>
      <c r="L3636" t="s">
        <v>14</v>
      </c>
      <c r="M3636" s="5">
        <v>945.3</v>
      </c>
    </row>
    <row r="3637" spans="1:13" x14ac:dyDescent="0.2">
      <c r="A3637" s="2">
        <v>44971</v>
      </c>
      <c r="B3637" s="3">
        <f t="shared" si="170"/>
        <v>2023</v>
      </c>
      <c r="C3637" t="str">
        <f t="shared" si="168"/>
        <v>2022-2023</v>
      </c>
      <c r="D3637" t="s">
        <v>147</v>
      </c>
      <c r="E3637" t="s">
        <v>41</v>
      </c>
      <c r="F3637" t="str">
        <f t="shared" si="169"/>
        <v>New South Wales</v>
      </c>
      <c r="G3637" t="s">
        <v>10</v>
      </c>
      <c r="H3637">
        <v>2830</v>
      </c>
      <c r="I3637" t="s">
        <v>11</v>
      </c>
      <c r="J3637" t="s">
        <v>25</v>
      </c>
      <c r="K3637" t="s">
        <v>156</v>
      </c>
      <c r="L3637" t="s">
        <v>17</v>
      </c>
      <c r="M3637" s="5">
        <v>946.79000000000008</v>
      </c>
    </row>
    <row r="3638" spans="1:13" x14ac:dyDescent="0.2">
      <c r="A3638" s="2">
        <v>44978</v>
      </c>
      <c r="B3638" s="3">
        <f t="shared" si="170"/>
        <v>2023</v>
      </c>
      <c r="C3638" t="str">
        <f t="shared" si="168"/>
        <v>2022-2023</v>
      </c>
      <c r="D3638" t="s">
        <v>147</v>
      </c>
      <c r="E3638" t="s">
        <v>101</v>
      </c>
      <c r="F3638" t="str">
        <f t="shared" si="169"/>
        <v>Victoria</v>
      </c>
      <c r="G3638" t="s">
        <v>45</v>
      </c>
      <c r="H3638">
        <v>3131</v>
      </c>
      <c r="I3638" t="s">
        <v>11</v>
      </c>
      <c r="J3638" t="s">
        <v>63</v>
      </c>
      <c r="K3638" t="s">
        <v>155</v>
      </c>
      <c r="L3638" t="s">
        <v>20</v>
      </c>
      <c r="M3638" s="5">
        <v>948.54</v>
      </c>
    </row>
    <row r="3639" spans="1:13" x14ac:dyDescent="0.2">
      <c r="A3639" s="2">
        <v>45134</v>
      </c>
      <c r="B3639" s="3">
        <f t="shared" si="170"/>
        <v>2024</v>
      </c>
      <c r="C3639" t="str">
        <f t="shared" si="168"/>
        <v>2023-2024</v>
      </c>
      <c r="D3639" t="s">
        <v>147</v>
      </c>
      <c r="E3639" t="s">
        <v>127</v>
      </c>
      <c r="F3639" t="str">
        <f t="shared" si="169"/>
        <v>New South Wales</v>
      </c>
      <c r="G3639" t="s">
        <v>10</v>
      </c>
      <c r="H3639">
        <v>2131</v>
      </c>
      <c r="I3639" t="s">
        <v>11</v>
      </c>
      <c r="J3639" t="s">
        <v>27</v>
      </c>
      <c r="K3639" t="s">
        <v>151</v>
      </c>
      <c r="L3639" t="s">
        <v>21</v>
      </c>
      <c r="M3639" s="5">
        <v>948.81</v>
      </c>
    </row>
    <row r="3640" spans="1:13" x14ac:dyDescent="0.2">
      <c r="A3640" s="2">
        <v>45237</v>
      </c>
      <c r="B3640" s="3">
        <f t="shared" si="170"/>
        <v>2024</v>
      </c>
      <c r="C3640" t="str">
        <f t="shared" si="168"/>
        <v>2023-2024</v>
      </c>
      <c r="D3640" t="s">
        <v>147</v>
      </c>
      <c r="E3640" t="s">
        <v>24</v>
      </c>
      <c r="F3640" t="str">
        <f t="shared" si="169"/>
        <v>New South Wales</v>
      </c>
      <c r="G3640" t="s">
        <v>10</v>
      </c>
      <c r="H3640">
        <v>2795</v>
      </c>
      <c r="I3640" t="s">
        <v>11</v>
      </c>
      <c r="J3640" t="s">
        <v>25</v>
      </c>
      <c r="K3640" t="s">
        <v>157</v>
      </c>
      <c r="L3640" t="s">
        <v>22</v>
      </c>
      <c r="M3640" s="5">
        <v>951.57</v>
      </c>
    </row>
    <row r="3641" spans="1:13" x14ac:dyDescent="0.2">
      <c r="A3641" s="2">
        <v>45540</v>
      </c>
      <c r="B3641" s="3">
        <f t="shared" si="170"/>
        <v>2025</v>
      </c>
      <c r="C3641" t="str">
        <f t="shared" si="168"/>
        <v>2024-2025</v>
      </c>
      <c r="D3641" t="s">
        <v>147</v>
      </c>
      <c r="E3641" t="s">
        <v>96</v>
      </c>
      <c r="F3641" t="str">
        <f t="shared" si="169"/>
        <v>Western Australia</v>
      </c>
      <c r="G3641" t="s">
        <v>48</v>
      </c>
      <c r="H3641">
        <v>6330</v>
      </c>
      <c r="I3641" t="s">
        <v>11</v>
      </c>
      <c r="J3641" t="s">
        <v>94</v>
      </c>
      <c r="K3641" t="s">
        <v>152</v>
      </c>
      <c r="L3641" t="s">
        <v>13</v>
      </c>
      <c r="M3641" s="5">
        <v>951.83999999999958</v>
      </c>
    </row>
    <row r="3642" spans="1:13" x14ac:dyDescent="0.2">
      <c r="A3642" s="2">
        <v>44987</v>
      </c>
      <c r="B3642" s="3">
        <f t="shared" si="170"/>
        <v>2023</v>
      </c>
      <c r="C3642" t="str">
        <f t="shared" si="168"/>
        <v>2022-2023</v>
      </c>
      <c r="D3642" t="s">
        <v>147</v>
      </c>
      <c r="E3642" t="s">
        <v>42</v>
      </c>
      <c r="F3642" t="str">
        <f t="shared" si="169"/>
        <v>Queensland</v>
      </c>
      <c r="G3642" t="s">
        <v>35</v>
      </c>
      <c r="H3642">
        <v>4053</v>
      </c>
      <c r="I3642" t="s">
        <v>11</v>
      </c>
      <c r="J3642" t="s">
        <v>43</v>
      </c>
      <c r="K3642" t="s">
        <v>157</v>
      </c>
      <c r="L3642" t="s">
        <v>22</v>
      </c>
      <c r="M3642" s="5">
        <v>951.94</v>
      </c>
    </row>
    <row r="3643" spans="1:13" x14ac:dyDescent="0.2">
      <c r="A3643" s="2">
        <v>45633</v>
      </c>
      <c r="B3643" s="3">
        <f t="shared" si="170"/>
        <v>2025</v>
      </c>
      <c r="C3643" t="str">
        <f t="shared" si="168"/>
        <v>2024-2025</v>
      </c>
      <c r="D3643" t="s">
        <v>147</v>
      </c>
      <c r="E3643" t="s">
        <v>117</v>
      </c>
      <c r="F3643" t="str">
        <f t="shared" si="169"/>
        <v>Queensland</v>
      </c>
      <c r="G3643" t="s">
        <v>35</v>
      </c>
      <c r="H3643">
        <v>4119</v>
      </c>
      <c r="I3643" t="s">
        <v>11</v>
      </c>
      <c r="J3643" t="s">
        <v>43</v>
      </c>
      <c r="K3643" t="s">
        <v>154</v>
      </c>
      <c r="L3643" t="s">
        <v>14</v>
      </c>
      <c r="M3643" s="5">
        <v>954.63999999999987</v>
      </c>
    </row>
    <row r="3644" spans="1:13" x14ac:dyDescent="0.2">
      <c r="A3644" s="2">
        <v>45246</v>
      </c>
      <c r="B3644" s="3">
        <f t="shared" si="170"/>
        <v>2024</v>
      </c>
      <c r="C3644" t="str">
        <f t="shared" si="168"/>
        <v>2023-2024</v>
      </c>
      <c r="D3644" t="s">
        <v>147</v>
      </c>
      <c r="E3644" t="s">
        <v>62</v>
      </c>
      <c r="F3644" t="str">
        <f t="shared" si="169"/>
        <v>Victoria</v>
      </c>
      <c r="G3644" t="s">
        <v>45</v>
      </c>
      <c r="H3644">
        <v>3134</v>
      </c>
      <c r="I3644" t="s">
        <v>11</v>
      </c>
      <c r="J3644" t="s">
        <v>63</v>
      </c>
      <c r="K3644" t="s">
        <v>150</v>
      </c>
      <c r="L3644" t="s">
        <v>18</v>
      </c>
      <c r="M3644" s="5">
        <v>956.9</v>
      </c>
    </row>
    <row r="3645" spans="1:13" x14ac:dyDescent="0.2">
      <c r="A3645" s="2">
        <v>45513</v>
      </c>
      <c r="B3645" s="3">
        <f t="shared" si="170"/>
        <v>2025</v>
      </c>
      <c r="C3645" t="str">
        <f t="shared" si="168"/>
        <v>2024-2025</v>
      </c>
      <c r="D3645" t="s">
        <v>147</v>
      </c>
      <c r="E3645" t="s">
        <v>103</v>
      </c>
      <c r="F3645" t="str">
        <f t="shared" si="169"/>
        <v>Queensland</v>
      </c>
      <c r="G3645" t="s">
        <v>35</v>
      </c>
      <c r="H3645">
        <v>4509</v>
      </c>
      <c r="I3645" t="s">
        <v>11</v>
      </c>
      <c r="J3645" t="s">
        <v>104</v>
      </c>
      <c r="K3645" t="s">
        <v>152</v>
      </c>
      <c r="L3645" t="s">
        <v>13</v>
      </c>
      <c r="M3645" s="5">
        <v>963.69000000000028</v>
      </c>
    </row>
    <row r="3646" spans="1:13" x14ac:dyDescent="0.2">
      <c r="A3646" s="2">
        <v>45419</v>
      </c>
      <c r="B3646" s="3">
        <f t="shared" si="170"/>
        <v>2024</v>
      </c>
      <c r="C3646" t="str">
        <f t="shared" si="168"/>
        <v>2023-2024</v>
      </c>
      <c r="D3646" t="s">
        <v>147</v>
      </c>
      <c r="E3646" t="s">
        <v>110</v>
      </c>
      <c r="F3646" t="str">
        <f t="shared" si="169"/>
        <v>Queensland</v>
      </c>
      <c r="G3646" t="s">
        <v>35</v>
      </c>
      <c r="H3646">
        <v>4680</v>
      </c>
      <c r="I3646" t="s">
        <v>11</v>
      </c>
      <c r="J3646" t="s">
        <v>51</v>
      </c>
      <c r="K3646" t="s">
        <v>149</v>
      </c>
      <c r="L3646" t="s">
        <v>15</v>
      </c>
      <c r="M3646" s="5">
        <v>965.06</v>
      </c>
    </row>
    <row r="3647" spans="1:13" x14ac:dyDescent="0.2">
      <c r="A3647" s="2">
        <v>45487</v>
      </c>
      <c r="B3647" s="3">
        <f t="shared" si="170"/>
        <v>2025</v>
      </c>
      <c r="C3647" t="str">
        <f t="shared" si="168"/>
        <v>2024-2025</v>
      </c>
      <c r="D3647" t="s">
        <v>147</v>
      </c>
      <c r="E3647" t="s">
        <v>138</v>
      </c>
      <c r="F3647" t="str">
        <f t="shared" si="169"/>
        <v>Queensland</v>
      </c>
      <c r="G3647" t="s">
        <v>35</v>
      </c>
      <c r="H3647">
        <v>4558</v>
      </c>
      <c r="I3647" t="s">
        <v>11</v>
      </c>
      <c r="J3647" t="s">
        <v>120</v>
      </c>
      <c r="K3647" t="s">
        <v>152</v>
      </c>
      <c r="L3647" t="s">
        <v>13</v>
      </c>
      <c r="M3647" s="5">
        <v>965.93999999999971</v>
      </c>
    </row>
    <row r="3648" spans="1:13" x14ac:dyDescent="0.2">
      <c r="A3648" s="2">
        <v>45258</v>
      </c>
      <c r="B3648" s="3">
        <f t="shared" si="170"/>
        <v>2024</v>
      </c>
      <c r="C3648" t="str">
        <f t="shared" si="168"/>
        <v>2023-2024</v>
      </c>
      <c r="D3648" t="s">
        <v>147</v>
      </c>
      <c r="E3648" t="s">
        <v>99</v>
      </c>
      <c r="F3648" t="str">
        <f t="shared" si="169"/>
        <v>Victoria</v>
      </c>
      <c r="G3648" t="s">
        <v>45</v>
      </c>
      <c r="H3648">
        <v>3148</v>
      </c>
      <c r="I3648" t="s">
        <v>11</v>
      </c>
      <c r="J3648" t="s">
        <v>63</v>
      </c>
      <c r="K3648" t="s">
        <v>19</v>
      </c>
      <c r="L3648" t="s">
        <v>23</v>
      </c>
      <c r="M3648" s="5">
        <v>966.86000000000013</v>
      </c>
    </row>
    <row r="3649" spans="1:13" x14ac:dyDescent="0.2">
      <c r="A3649" s="2">
        <v>45483</v>
      </c>
      <c r="B3649" s="3">
        <f t="shared" si="170"/>
        <v>2025</v>
      </c>
      <c r="C3649" t="str">
        <f t="shared" si="168"/>
        <v>2024-2025</v>
      </c>
      <c r="D3649" t="s">
        <v>147</v>
      </c>
      <c r="E3649" t="s">
        <v>128</v>
      </c>
      <c r="F3649" t="str">
        <f t="shared" si="169"/>
        <v>Western Australia</v>
      </c>
      <c r="G3649" t="s">
        <v>48</v>
      </c>
      <c r="H3649">
        <v>6027</v>
      </c>
      <c r="I3649" t="s">
        <v>11</v>
      </c>
      <c r="J3649" t="s">
        <v>49</v>
      </c>
      <c r="K3649" t="s">
        <v>153</v>
      </c>
      <c r="L3649" t="s">
        <v>16</v>
      </c>
      <c r="M3649" s="5">
        <v>967.21</v>
      </c>
    </row>
    <row r="3650" spans="1:13" x14ac:dyDescent="0.2">
      <c r="A3650" s="2">
        <v>45053</v>
      </c>
      <c r="B3650" s="3">
        <f t="shared" si="170"/>
        <v>2023</v>
      </c>
      <c r="C3650" t="str">
        <f t="shared" ref="C3650:C3713" si="171">IF(MONTH(A3650) &gt;= 7, YEAR(A3650) &amp; "-" &amp; YEAR(A3650) + 1, YEAR(A3650) - 1 &amp; "-" &amp; YEAR(A3650))</f>
        <v>2022-2023</v>
      </c>
      <c r="D3650" t="s">
        <v>147</v>
      </c>
      <c r="E3650" t="s">
        <v>109</v>
      </c>
      <c r="F3650" t="str">
        <f t="shared" ref="F3650:F3713" si="172">IF(G3650="WA","Western Australia",
IF(G3650="NSW","New South Wales",
IF(G3650="QLD","Queensland",
IF(G3650="VIC","Victoria",
IF(G3650="TAS","Tasmania",
IF(G3650="SA","South Australia",
IF(G3650="NT","Northern Territory",
IF(G3650="ACT","Australian Capital Territory",G3650))))))))</f>
        <v>New South Wales</v>
      </c>
      <c r="G3650" t="s">
        <v>10</v>
      </c>
      <c r="H3650">
        <v>2480</v>
      </c>
      <c r="I3650" t="s">
        <v>11</v>
      </c>
      <c r="J3650" t="s">
        <v>68</v>
      </c>
      <c r="K3650" t="s">
        <v>19</v>
      </c>
      <c r="L3650" t="s">
        <v>23</v>
      </c>
      <c r="M3650" s="5">
        <v>972.04000000000008</v>
      </c>
    </row>
    <row r="3651" spans="1:13" x14ac:dyDescent="0.2">
      <c r="A3651" s="2">
        <v>45207</v>
      </c>
      <c r="B3651" s="3">
        <f t="shared" ref="B3651:B3714" si="173">IF(MONTH(A3651)&gt;=7,YEAR(A3651)+1,YEAR(A3651))</f>
        <v>2024</v>
      </c>
      <c r="C3651" t="str">
        <f t="shared" si="171"/>
        <v>2023-2024</v>
      </c>
      <c r="D3651" t="s">
        <v>147</v>
      </c>
      <c r="E3651" t="s">
        <v>75</v>
      </c>
      <c r="F3651" t="str">
        <f t="shared" si="172"/>
        <v>Victoria</v>
      </c>
      <c r="G3651" t="s">
        <v>45</v>
      </c>
      <c r="H3651">
        <v>3630</v>
      </c>
      <c r="I3651" t="s">
        <v>11</v>
      </c>
      <c r="J3651" t="s">
        <v>55</v>
      </c>
      <c r="K3651" t="s">
        <v>155</v>
      </c>
      <c r="L3651" t="s">
        <v>20</v>
      </c>
      <c r="M3651" s="5">
        <v>975.37000000000012</v>
      </c>
    </row>
    <row r="3652" spans="1:13" x14ac:dyDescent="0.2">
      <c r="A3652" s="2">
        <v>45084</v>
      </c>
      <c r="B3652" s="3">
        <f t="shared" si="173"/>
        <v>2023</v>
      </c>
      <c r="C3652" t="str">
        <f t="shared" si="171"/>
        <v>2022-2023</v>
      </c>
      <c r="D3652" t="s">
        <v>148</v>
      </c>
      <c r="E3652" t="s">
        <v>127</v>
      </c>
      <c r="F3652" t="str">
        <f t="shared" si="172"/>
        <v>New South Wales</v>
      </c>
      <c r="G3652" t="s">
        <v>10</v>
      </c>
      <c r="H3652">
        <v>2131</v>
      </c>
      <c r="I3652" t="s">
        <v>11</v>
      </c>
      <c r="J3652" t="s">
        <v>27</v>
      </c>
      <c r="K3652" t="s">
        <v>150</v>
      </c>
      <c r="L3652" t="s">
        <v>18</v>
      </c>
      <c r="M3652" s="5">
        <v>975.42000000000007</v>
      </c>
    </row>
    <row r="3653" spans="1:13" x14ac:dyDescent="0.2">
      <c r="A3653" s="2">
        <v>45236</v>
      </c>
      <c r="B3653" s="3">
        <f t="shared" si="173"/>
        <v>2024</v>
      </c>
      <c r="C3653" t="str">
        <f t="shared" si="171"/>
        <v>2023-2024</v>
      </c>
      <c r="D3653" t="s">
        <v>147</v>
      </c>
      <c r="E3653" t="s">
        <v>67</v>
      </c>
      <c r="F3653" t="str">
        <f t="shared" si="172"/>
        <v>New South Wales</v>
      </c>
      <c r="G3653" t="s">
        <v>10</v>
      </c>
      <c r="H3653">
        <v>2478</v>
      </c>
      <c r="I3653" t="s">
        <v>11</v>
      </c>
      <c r="J3653" t="s">
        <v>68</v>
      </c>
      <c r="K3653" t="s">
        <v>155</v>
      </c>
      <c r="L3653" t="s">
        <v>20</v>
      </c>
      <c r="M3653" s="5">
        <v>975.51999999999987</v>
      </c>
    </row>
    <row r="3654" spans="1:13" x14ac:dyDescent="0.2">
      <c r="A3654" s="2">
        <v>45413</v>
      </c>
      <c r="B3654" s="3">
        <f t="shared" si="173"/>
        <v>2024</v>
      </c>
      <c r="C3654" t="str">
        <f t="shared" si="171"/>
        <v>2023-2024</v>
      </c>
      <c r="D3654" t="s">
        <v>147</v>
      </c>
      <c r="E3654" t="s">
        <v>81</v>
      </c>
      <c r="F3654" t="str">
        <f t="shared" si="172"/>
        <v>New South Wales</v>
      </c>
      <c r="G3654" t="s">
        <v>10</v>
      </c>
      <c r="H3654">
        <v>2485</v>
      </c>
      <c r="I3654" t="s">
        <v>11</v>
      </c>
      <c r="J3654" t="s">
        <v>68</v>
      </c>
      <c r="K3654" t="s">
        <v>149</v>
      </c>
      <c r="L3654" t="s">
        <v>15</v>
      </c>
      <c r="M3654" s="5">
        <v>976.41</v>
      </c>
    </row>
    <row r="3655" spans="1:13" x14ac:dyDescent="0.2">
      <c r="A3655" s="2">
        <v>45026</v>
      </c>
      <c r="B3655" s="3">
        <f t="shared" si="173"/>
        <v>2023</v>
      </c>
      <c r="C3655" t="str">
        <f t="shared" si="171"/>
        <v>2022-2023</v>
      </c>
      <c r="D3655" t="s">
        <v>147</v>
      </c>
      <c r="E3655" t="s">
        <v>98</v>
      </c>
      <c r="F3655" t="str">
        <f t="shared" si="172"/>
        <v>Victoria</v>
      </c>
      <c r="G3655" t="s">
        <v>45</v>
      </c>
      <c r="H3655">
        <v>3429</v>
      </c>
      <c r="I3655" t="s">
        <v>11</v>
      </c>
      <c r="J3655" t="s">
        <v>60</v>
      </c>
      <c r="K3655" t="s">
        <v>149</v>
      </c>
      <c r="L3655" t="s">
        <v>15</v>
      </c>
      <c r="M3655" s="5">
        <v>977.03</v>
      </c>
    </row>
    <row r="3656" spans="1:13" x14ac:dyDescent="0.2">
      <c r="A3656" s="2">
        <v>45572</v>
      </c>
      <c r="B3656" s="3">
        <f t="shared" si="173"/>
        <v>2025</v>
      </c>
      <c r="C3656" t="str">
        <f t="shared" si="171"/>
        <v>2024-2025</v>
      </c>
      <c r="D3656" t="s">
        <v>148</v>
      </c>
      <c r="E3656" t="s">
        <v>136</v>
      </c>
      <c r="F3656" t="str">
        <f t="shared" si="172"/>
        <v>Victoria</v>
      </c>
      <c r="G3656" t="s">
        <v>45</v>
      </c>
      <c r="H3656">
        <v>3175</v>
      </c>
      <c r="I3656" t="s">
        <v>11</v>
      </c>
      <c r="J3656" t="s">
        <v>63</v>
      </c>
      <c r="K3656" t="s">
        <v>152</v>
      </c>
      <c r="L3656" t="s">
        <v>13</v>
      </c>
      <c r="M3656" s="5">
        <v>977.4899999999999</v>
      </c>
    </row>
    <row r="3657" spans="1:13" x14ac:dyDescent="0.2">
      <c r="A3657" s="2">
        <v>45243</v>
      </c>
      <c r="B3657" s="3">
        <f t="shared" si="173"/>
        <v>2024</v>
      </c>
      <c r="C3657" t="str">
        <f t="shared" si="171"/>
        <v>2023-2024</v>
      </c>
      <c r="D3657" t="s">
        <v>147</v>
      </c>
      <c r="E3657" t="s">
        <v>96</v>
      </c>
      <c r="F3657" t="str">
        <f t="shared" si="172"/>
        <v>Western Australia</v>
      </c>
      <c r="G3657" t="s">
        <v>48</v>
      </c>
      <c r="H3657">
        <v>6330</v>
      </c>
      <c r="I3657" t="s">
        <v>11</v>
      </c>
      <c r="J3657" t="s">
        <v>94</v>
      </c>
      <c r="K3657" t="s">
        <v>154</v>
      </c>
      <c r="L3657" t="s">
        <v>14</v>
      </c>
      <c r="M3657" s="5">
        <v>979.46</v>
      </c>
    </row>
    <row r="3658" spans="1:13" x14ac:dyDescent="0.2">
      <c r="A3658" s="2">
        <v>45413</v>
      </c>
      <c r="B3658" s="3">
        <f t="shared" si="173"/>
        <v>2024</v>
      </c>
      <c r="C3658" t="str">
        <f t="shared" si="171"/>
        <v>2023-2024</v>
      </c>
      <c r="D3658" t="s">
        <v>147</v>
      </c>
      <c r="E3658" t="s">
        <v>145</v>
      </c>
      <c r="F3658" t="str">
        <f t="shared" si="172"/>
        <v>New South Wales</v>
      </c>
      <c r="G3658" t="s">
        <v>10</v>
      </c>
      <c r="H3658">
        <v>2101</v>
      </c>
      <c r="I3658" t="s">
        <v>11</v>
      </c>
      <c r="J3658" t="s">
        <v>27</v>
      </c>
      <c r="K3658" t="s">
        <v>154</v>
      </c>
      <c r="L3658" t="s">
        <v>14</v>
      </c>
      <c r="M3658" s="5">
        <v>979.83999999999992</v>
      </c>
    </row>
    <row r="3659" spans="1:13" x14ac:dyDescent="0.2">
      <c r="A3659" s="2">
        <v>45140</v>
      </c>
      <c r="B3659" s="3">
        <f t="shared" si="173"/>
        <v>2024</v>
      </c>
      <c r="C3659" t="str">
        <f t="shared" si="171"/>
        <v>2023-2024</v>
      </c>
      <c r="D3659" t="s">
        <v>147</v>
      </c>
      <c r="E3659" t="s">
        <v>128</v>
      </c>
      <c r="F3659" t="str">
        <f t="shared" si="172"/>
        <v>Western Australia</v>
      </c>
      <c r="G3659" t="s">
        <v>48</v>
      </c>
      <c r="H3659">
        <v>6027</v>
      </c>
      <c r="I3659" t="s">
        <v>11</v>
      </c>
      <c r="J3659" t="s">
        <v>49</v>
      </c>
      <c r="K3659" t="s">
        <v>151</v>
      </c>
      <c r="L3659" t="s">
        <v>21</v>
      </c>
      <c r="M3659" s="5">
        <v>981.68000000000006</v>
      </c>
    </row>
    <row r="3660" spans="1:13" x14ac:dyDescent="0.2">
      <c r="A3660" s="2">
        <v>45007</v>
      </c>
      <c r="B3660" s="3">
        <f t="shared" si="173"/>
        <v>2023</v>
      </c>
      <c r="C3660" t="str">
        <f t="shared" si="171"/>
        <v>2022-2023</v>
      </c>
      <c r="D3660" t="s">
        <v>147</v>
      </c>
      <c r="E3660" t="s">
        <v>64</v>
      </c>
      <c r="F3660" t="str">
        <f t="shared" si="172"/>
        <v>Victoria</v>
      </c>
      <c r="G3660" t="s">
        <v>45</v>
      </c>
      <c r="H3660">
        <v>3199</v>
      </c>
      <c r="I3660" t="s">
        <v>11</v>
      </c>
      <c r="J3660" t="s">
        <v>63</v>
      </c>
      <c r="K3660" t="s">
        <v>154</v>
      </c>
      <c r="L3660" t="s">
        <v>14</v>
      </c>
      <c r="M3660" s="5">
        <v>981.79000000000008</v>
      </c>
    </row>
    <row r="3661" spans="1:13" x14ac:dyDescent="0.2">
      <c r="A3661" s="2">
        <v>45423</v>
      </c>
      <c r="B3661" s="3">
        <f t="shared" si="173"/>
        <v>2024</v>
      </c>
      <c r="C3661" t="str">
        <f t="shared" si="171"/>
        <v>2023-2024</v>
      </c>
      <c r="D3661" t="s">
        <v>147</v>
      </c>
      <c r="E3661" t="s">
        <v>64</v>
      </c>
      <c r="F3661" t="str">
        <f t="shared" si="172"/>
        <v>Victoria</v>
      </c>
      <c r="G3661" t="s">
        <v>45</v>
      </c>
      <c r="H3661">
        <v>3199</v>
      </c>
      <c r="I3661" t="s">
        <v>11</v>
      </c>
      <c r="J3661" t="s">
        <v>63</v>
      </c>
      <c r="K3661" t="s">
        <v>19</v>
      </c>
      <c r="L3661" t="s">
        <v>23</v>
      </c>
      <c r="M3661" s="5">
        <v>982.18999999999983</v>
      </c>
    </row>
    <row r="3662" spans="1:13" x14ac:dyDescent="0.2">
      <c r="A3662" s="2">
        <v>44947</v>
      </c>
      <c r="B3662" s="3">
        <f t="shared" si="173"/>
        <v>2023</v>
      </c>
      <c r="C3662" t="str">
        <f t="shared" si="171"/>
        <v>2022-2023</v>
      </c>
      <c r="D3662" t="s">
        <v>147</v>
      </c>
      <c r="E3662" t="s">
        <v>102</v>
      </c>
      <c r="F3662" t="str">
        <f t="shared" si="172"/>
        <v>Queensland</v>
      </c>
      <c r="G3662" t="s">
        <v>35</v>
      </c>
      <c r="H3662">
        <v>4870</v>
      </c>
      <c r="I3662" t="s">
        <v>11</v>
      </c>
      <c r="J3662" t="s">
        <v>36</v>
      </c>
      <c r="K3662" t="s">
        <v>149</v>
      </c>
      <c r="L3662" t="s">
        <v>15</v>
      </c>
      <c r="M3662" s="5">
        <v>983.55000000000007</v>
      </c>
    </row>
    <row r="3663" spans="1:13" x14ac:dyDescent="0.2">
      <c r="A3663" s="2">
        <v>45634</v>
      </c>
      <c r="B3663" s="3">
        <f t="shared" si="173"/>
        <v>2025</v>
      </c>
      <c r="C3663" t="str">
        <f t="shared" si="171"/>
        <v>2024-2025</v>
      </c>
      <c r="D3663" t="s">
        <v>148</v>
      </c>
      <c r="E3663" t="s">
        <v>40</v>
      </c>
      <c r="F3663" t="str">
        <f t="shared" si="172"/>
        <v>New South Wales</v>
      </c>
      <c r="G3663" t="s">
        <v>10</v>
      </c>
      <c r="H3663">
        <v>2116</v>
      </c>
      <c r="I3663" t="s">
        <v>11</v>
      </c>
      <c r="J3663" t="s">
        <v>27</v>
      </c>
      <c r="K3663" t="s">
        <v>151</v>
      </c>
      <c r="L3663" t="s">
        <v>21</v>
      </c>
      <c r="M3663" s="5">
        <v>983.78</v>
      </c>
    </row>
    <row r="3664" spans="1:13" x14ac:dyDescent="0.2">
      <c r="A3664" s="2">
        <v>44970</v>
      </c>
      <c r="B3664" s="3">
        <f t="shared" si="173"/>
        <v>2023</v>
      </c>
      <c r="C3664" t="str">
        <f t="shared" si="171"/>
        <v>2022-2023</v>
      </c>
      <c r="D3664" t="s">
        <v>147</v>
      </c>
      <c r="E3664" t="s">
        <v>89</v>
      </c>
      <c r="F3664" t="str">
        <f t="shared" si="172"/>
        <v>Queensland</v>
      </c>
      <c r="G3664" t="s">
        <v>35</v>
      </c>
      <c r="H3664">
        <v>4655</v>
      </c>
      <c r="I3664" t="s">
        <v>11</v>
      </c>
      <c r="J3664" t="s">
        <v>51</v>
      </c>
      <c r="K3664" t="s">
        <v>153</v>
      </c>
      <c r="L3664" t="s">
        <v>16</v>
      </c>
      <c r="M3664" s="5">
        <v>983.98</v>
      </c>
    </row>
    <row r="3665" spans="1:13" x14ac:dyDescent="0.2">
      <c r="A3665" s="2">
        <v>45573</v>
      </c>
      <c r="B3665" s="3">
        <f t="shared" si="173"/>
        <v>2025</v>
      </c>
      <c r="C3665" t="str">
        <f t="shared" si="171"/>
        <v>2024-2025</v>
      </c>
      <c r="D3665" t="s">
        <v>147</v>
      </c>
      <c r="E3665" t="s">
        <v>41</v>
      </c>
      <c r="F3665" t="str">
        <f t="shared" si="172"/>
        <v>New South Wales</v>
      </c>
      <c r="G3665" t="s">
        <v>10</v>
      </c>
      <c r="H3665">
        <v>2830</v>
      </c>
      <c r="I3665" t="s">
        <v>11</v>
      </c>
      <c r="J3665" t="s">
        <v>25</v>
      </c>
      <c r="K3665" t="s">
        <v>150</v>
      </c>
      <c r="L3665" t="s">
        <v>18</v>
      </c>
      <c r="M3665" s="5">
        <v>984.29</v>
      </c>
    </row>
    <row r="3666" spans="1:13" x14ac:dyDescent="0.2">
      <c r="A3666" s="2">
        <v>45017</v>
      </c>
      <c r="B3666" s="3">
        <f t="shared" si="173"/>
        <v>2023</v>
      </c>
      <c r="C3666" t="str">
        <f t="shared" si="171"/>
        <v>2022-2023</v>
      </c>
      <c r="D3666" t="s">
        <v>147</v>
      </c>
      <c r="E3666" t="s">
        <v>118</v>
      </c>
      <c r="F3666" t="str">
        <f t="shared" si="172"/>
        <v>New South Wales</v>
      </c>
      <c r="G3666" t="s">
        <v>10</v>
      </c>
      <c r="H3666">
        <v>2158</v>
      </c>
      <c r="I3666" t="s">
        <v>11</v>
      </c>
      <c r="J3666" t="s">
        <v>27</v>
      </c>
      <c r="K3666" t="s">
        <v>155</v>
      </c>
      <c r="L3666" t="s">
        <v>20</v>
      </c>
      <c r="M3666" s="5">
        <v>984.48</v>
      </c>
    </row>
    <row r="3667" spans="1:13" x14ac:dyDescent="0.2">
      <c r="A3667" s="2">
        <v>45408</v>
      </c>
      <c r="B3667" s="3">
        <f t="shared" si="173"/>
        <v>2024</v>
      </c>
      <c r="C3667" t="str">
        <f t="shared" si="171"/>
        <v>2023-2024</v>
      </c>
      <c r="D3667" t="s">
        <v>147</v>
      </c>
      <c r="E3667" t="s">
        <v>57</v>
      </c>
      <c r="F3667" t="str">
        <f t="shared" si="172"/>
        <v>New South Wales</v>
      </c>
      <c r="G3667" t="s">
        <v>10</v>
      </c>
      <c r="H3667">
        <v>2560</v>
      </c>
      <c r="I3667" t="s">
        <v>11</v>
      </c>
      <c r="J3667" t="s">
        <v>58</v>
      </c>
      <c r="K3667" t="s">
        <v>153</v>
      </c>
      <c r="L3667" t="s">
        <v>16</v>
      </c>
      <c r="M3667" s="5">
        <v>986.02</v>
      </c>
    </row>
    <row r="3668" spans="1:13" x14ac:dyDescent="0.2">
      <c r="A3668" s="2">
        <v>45498</v>
      </c>
      <c r="B3668" s="3">
        <f t="shared" si="173"/>
        <v>2025</v>
      </c>
      <c r="C3668" t="str">
        <f t="shared" si="171"/>
        <v>2024-2025</v>
      </c>
      <c r="D3668" t="s">
        <v>147</v>
      </c>
      <c r="E3668" t="s">
        <v>89</v>
      </c>
      <c r="F3668" t="str">
        <f t="shared" si="172"/>
        <v>Queensland</v>
      </c>
      <c r="G3668" t="s">
        <v>35</v>
      </c>
      <c r="H3668">
        <v>4655</v>
      </c>
      <c r="I3668" t="s">
        <v>11</v>
      </c>
      <c r="J3668" t="s">
        <v>51</v>
      </c>
      <c r="K3668" t="s">
        <v>151</v>
      </c>
      <c r="L3668" t="s">
        <v>21</v>
      </c>
      <c r="M3668" s="5">
        <v>988.03</v>
      </c>
    </row>
    <row r="3669" spans="1:13" x14ac:dyDescent="0.2">
      <c r="A3669" s="2">
        <v>45475</v>
      </c>
      <c r="B3669" s="3">
        <f t="shared" si="173"/>
        <v>2025</v>
      </c>
      <c r="C3669" t="str">
        <f t="shared" si="171"/>
        <v>2024-2025</v>
      </c>
      <c r="D3669" t="s">
        <v>147</v>
      </c>
      <c r="E3669" t="s">
        <v>114</v>
      </c>
      <c r="F3669" t="str">
        <f t="shared" si="172"/>
        <v>Victoria</v>
      </c>
      <c r="G3669" t="s">
        <v>45</v>
      </c>
      <c r="H3669">
        <v>3551</v>
      </c>
      <c r="I3669" t="s">
        <v>11</v>
      </c>
      <c r="J3669" t="s">
        <v>60</v>
      </c>
      <c r="K3669" t="s">
        <v>154</v>
      </c>
      <c r="L3669" t="s">
        <v>14</v>
      </c>
      <c r="M3669" s="5">
        <v>989.2</v>
      </c>
    </row>
    <row r="3670" spans="1:13" x14ac:dyDescent="0.2">
      <c r="A3670" s="2">
        <v>45261</v>
      </c>
      <c r="B3670" s="3">
        <f t="shared" si="173"/>
        <v>2024</v>
      </c>
      <c r="C3670" t="str">
        <f t="shared" si="171"/>
        <v>2023-2024</v>
      </c>
      <c r="D3670" t="s">
        <v>147</v>
      </c>
      <c r="E3670" t="s">
        <v>83</v>
      </c>
      <c r="F3670" t="str">
        <f t="shared" si="172"/>
        <v>New South Wales</v>
      </c>
      <c r="G3670" t="s">
        <v>10</v>
      </c>
      <c r="H3670">
        <v>2750</v>
      </c>
      <c r="I3670" t="s">
        <v>11</v>
      </c>
      <c r="J3670" t="s">
        <v>25</v>
      </c>
      <c r="K3670" t="s">
        <v>153</v>
      </c>
      <c r="L3670" t="s">
        <v>16</v>
      </c>
      <c r="M3670" s="5">
        <v>990.40000000000009</v>
      </c>
    </row>
    <row r="3671" spans="1:13" x14ac:dyDescent="0.2">
      <c r="A3671" s="2">
        <v>45464</v>
      </c>
      <c r="B3671" s="3">
        <f t="shared" si="173"/>
        <v>2024</v>
      </c>
      <c r="C3671" t="str">
        <f t="shared" si="171"/>
        <v>2023-2024</v>
      </c>
      <c r="D3671" t="s">
        <v>147</v>
      </c>
      <c r="E3671" t="s">
        <v>136</v>
      </c>
      <c r="F3671" t="str">
        <f t="shared" si="172"/>
        <v>Victoria</v>
      </c>
      <c r="G3671" t="s">
        <v>45</v>
      </c>
      <c r="H3671">
        <v>3175</v>
      </c>
      <c r="I3671" t="s">
        <v>11</v>
      </c>
      <c r="J3671" t="s">
        <v>63</v>
      </c>
      <c r="K3671" t="s">
        <v>152</v>
      </c>
      <c r="L3671" t="s">
        <v>13</v>
      </c>
      <c r="M3671" s="5">
        <v>991.14999999999975</v>
      </c>
    </row>
    <row r="3672" spans="1:13" x14ac:dyDescent="0.2">
      <c r="A3672" s="2">
        <v>45621</v>
      </c>
      <c r="B3672" s="3">
        <f t="shared" si="173"/>
        <v>2025</v>
      </c>
      <c r="C3672" t="str">
        <f t="shared" si="171"/>
        <v>2024-2025</v>
      </c>
      <c r="D3672" t="s">
        <v>148</v>
      </c>
      <c r="E3672" t="s">
        <v>34</v>
      </c>
      <c r="F3672" t="str">
        <f t="shared" si="172"/>
        <v>Queensland</v>
      </c>
      <c r="G3672" t="s">
        <v>35</v>
      </c>
      <c r="H3672">
        <v>4802</v>
      </c>
      <c r="I3672" t="s">
        <v>11</v>
      </c>
      <c r="J3672" t="s">
        <v>36</v>
      </c>
      <c r="K3672" t="s">
        <v>151</v>
      </c>
      <c r="L3672" t="s">
        <v>21</v>
      </c>
      <c r="M3672" s="5">
        <v>991.59</v>
      </c>
    </row>
    <row r="3673" spans="1:13" x14ac:dyDescent="0.2">
      <c r="A3673" s="2">
        <v>45288</v>
      </c>
      <c r="B3673" s="3">
        <f t="shared" si="173"/>
        <v>2024</v>
      </c>
      <c r="C3673" t="str">
        <f t="shared" si="171"/>
        <v>2023-2024</v>
      </c>
      <c r="D3673" t="s">
        <v>147</v>
      </c>
      <c r="E3673" t="s">
        <v>82</v>
      </c>
      <c r="F3673" t="str">
        <f t="shared" si="172"/>
        <v>Queensland</v>
      </c>
      <c r="G3673" t="s">
        <v>35</v>
      </c>
      <c r="H3673">
        <v>4012</v>
      </c>
      <c r="I3673" t="s">
        <v>11</v>
      </c>
      <c r="J3673" t="s">
        <v>43</v>
      </c>
      <c r="K3673" t="s">
        <v>150</v>
      </c>
      <c r="L3673" t="s">
        <v>18</v>
      </c>
      <c r="M3673" s="5">
        <v>995.30000000000007</v>
      </c>
    </row>
    <row r="3674" spans="1:13" x14ac:dyDescent="0.2">
      <c r="A3674" s="2">
        <v>45523</v>
      </c>
      <c r="B3674" s="3">
        <f t="shared" si="173"/>
        <v>2025</v>
      </c>
      <c r="C3674" t="str">
        <f t="shared" si="171"/>
        <v>2024-2025</v>
      </c>
      <c r="D3674" t="s">
        <v>148</v>
      </c>
      <c r="E3674" t="s">
        <v>108</v>
      </c>
      <c r="F3674" t="str">
        <f t="shared" si="172"/>
        <v>Victoria</v>
      </c>
      <c r="G3674" t="s">
        <v>45</v>
      </c>
      <c r="H3674">
        <v>3018</v>
      </c>
      <c r="I3674" t="s">
        <v>11</v>
      </c>
      <c r="J3674" t="s">
        <v>46</v>
      </c>
      <c r="K3674" t="s">
        <v>150</v>
      </c>
      <c r="L3674" t="s">
        <v>18</v>
      </c>
      <c r="M3674" s="5">
        <v>995.43</v>
      </c>
    </row>
    <row r="3675" spans="1:13" x14ac:dyDescent="0.2">
      <c r="A3675" s="2">
        <v>45491</v>
      </c>
      <c r="B3675" s="3">
        <f t="shared" si="173"/>
        <v>2025</v>
      </c>
      <c r="C3675" t="str">
        <f t="shared" si="171"/>
        <v>2024-2025</v>
      </c>
      <c r="D3675" t="s">
        <v>147</v>
      </c>
      <c r="E3675" t="s">
        <v>111</v>
      </c>
      <c r="F3675" t="str">
        <f t="shared" si="172"/>
        <v>New South Wales</v>
      </c>
      <c r="G3675" t="s">
        <v>10</v>
      </c>
      <c r="H3675">
        <v>2120</v>
      </c>
      <c r="I3675" t="s">
        <v>11</v>
      </c>
      <c r="J3675" t="s">
        <v>27</v>
      </c>
      <c r="K3675" t="s">
        <v>151</v>
      </c>
      <c r="L3675" t="s">
        <v>21</v>
      </c>
      <c r="M3675" s="5">
        <v>1002.6700000000001</v>
      </c>
    </row>
    <row r="3676" spans="1:13" x14ac:dyDescent="0.2">
      <c r="A3676" s="2">
        <v>45458</v>
      </c>
      <c r="B3676" s="3">
        <f t="shared" si="173"/>
        <v>2024</v>
      </c>
      <c r="C3676" t="str">
        <f t="shared" si="171"/>
        <v>2023-2024</v>
      </c>
      <c r="D3676" t="s">
        <v>147</v>
      </c>
      <c r="E3676" t="s">
        <v>140</v>
      </c>
      <c r="F3676" t="str">
        <f t="shared" si="172"/>
        <v>Tasmania</v>
      </c>
      <c r="G3676" t="s">
        <v>70</v>
      </c>
      <c r="H3676">
        <v>7320</v>
      </c>
      <c r="I3676" t="s">
        <v>11</v>
      </c>
      <c r="J3676" t="s">
        <v>71</v>
      </c>
      <c r="K3676" t="s">
        <v>151</v>
      </c>
      <c r="L3676" t="s">
        <v>21</v>
      </c>
      <c r="M3676" s="5">
        <v>1003.5</v>
      </c>
    </row>
    <row r="3677" spans="1:13" x14ac:dyDescent="0.2">
      <c r="A3677" s="2">
        <v>45336</v>
      </c>
      <c r="B3677" s="3">
        <f t="shared" si="173"/>
        <v>2024</v>
      </c>
      <c r="C3677" t="str">
        <f t="shared" si="171"/>
        <v>2023-2024</v>
      </c>
      <c r="D3677" t="s">
        <v>147</v>
      </c>
      <c r="E3677" t="s">
        <v>106</v>
      </c>
      <c r="F3677" t="str">
        <f t="shared" si="172"/>
        <v>Victoria</v>
      </c>
      <c r="G3677" t="s">
        <v>45</v>
      </c>
      <c r="H3677">
        <v>3915</v>
      </c>
      <c r="I3677" t="s">
        <v>11</v>
      </c>
      <c r="J3677" t="s">
        <v>55</v>
      </c>
      <c r="K3677" t="s">
        <v>150</v>
      </c>
      <c r="L3677" t="s">
        <v>18</v>
      </c>
      <c r="M3677" s="5">
        <v>1005.53</v>
      </c>
    </row>
    <row r="3678" spans="1:13" x14ac:dyDescent="0.2">
      <c r="A3678" s="2">
        <v>45104</v>
      </c>
      <c r="B3678" s="3">
        <f t="shared" si="173"/>
        <v>2023</v>
      </c>
      <c r="C3678" t="str">
        <f t="shared" si="171"/>
        <v>2022-2023</v>
      </c>
      <c r="D3678" t="s">
        <v>147</v>
      </c>
      <c r="E3678" t="s">
        <v>107</v>
      </c>
      <c r="F3678" t="str">
        <f t="shared" si="172"/>
        <v>Queensland</v>
      </c>
      <c r="G3678" t="s">
        <v>35</v>
      </c>
      <c r="H3678">
        <v>4220</v>
      </c>
      <c r="I3678" t="s">
        <v>11</v>
      </c>
      <c r="J3678" t="s">
        <v>104</v>
      </c>
      <c r="K3678" t="s">
        <v>153</v>
      </c>
      <c r="L3678" t="s">
        <v>16</v>
      </c>
      <c r="M3678" s="5">
        <v>1006.6500000000001</v>
      </c>
    </row>
    <row r="3679" spans="1:13" x14ac:dyDescent="0.2">
      <c r="A3679" s="2">
        <v>45369</v>
      </c>
      <c r="B3679" s="3">
        <f t="shared" si="173"/>
        <v>2024</v>
      </c>
      <c r="C3679" t="str">
        <f t="shared" si="171"/>
        <v>2023-2024</v>
      </c>
      <c r="D3679" t="s">
        <v>148</v>
      </c>
      <c r="E3679" t="s">
        <v>146</v>
      </c>
      <c r="F3679" t="str">
        <f t="shared" si="172"/>
        <v>Victoria</v>
      </c>
      <c r="G3679" t="s">
        <v>45</v>
      </c>
      <c r="H3679">
        <v>3353</v>
      </c>
      <c r="I3679" t="s">
        <v>11</v>
      </c>
      <c r="J3679" t="s">
        <v>60</v>
      </c>
      <c r="K3679" t="s">
        <v>151</v>
      </c>
      <c r="L3679" t="s">
        <v>21</v>
      </c>
      <c r="M3679" s="5">
        <v>1007.1499999999999</v>
      </c>
    </row>
    <row r="3680" spans="1:13" x14ac:dyDescent="0.2">
      <c r="A3680" s="2">
        <v>45464</v>
      </c>
      <c r="B3680" s="3">
        <f t="shared" si="173"/>
        <v>2024</v>
      </c>
      <c r="C3680" t="str">
        <f t="shared" si="171"/>
        <v>2023-2024</v>
      </c>
      <c r="D3680" t="s">
        <v>147</v>
      </c>
      <c r="E3680" t="s">
        <v>141</v>
      </c>
      <c r="F3680" t="str">
        <f t="shared" si="172"/>
        <v>Western Australia</v>
      </c>
      <c r="G3680" t="s">
        <v>48</v>
      </c>
      <c r="H3680">
        <v>6052</v>
      </c>
      <c r="I3680" t="s">
        <v>11</v>
      </c>
      <c r="J3680" t="s">
        <v>49</v>
      </c>
      <c r="K3680" t="s">
        <v>153</v>
      </c>
      <c r="L3680" t="s">
        <v>16</v>
      </c>
      <c r="M3680" s="5">
        <v>1007.7</v>
      </c>
    </row>
    <row r="3681" spans="1:13" x14ac:dyDescent="0.2">
      <c r="A3681" s="2">
        <v>45425</v>
      </c>
      <c r="B3681" s="3">
        <f t="shared" si="173"/>
        <v>2024</v>
      </c>
      <c r="C3681" t="str">
        <f t="shared" si="171"/>
        <v>2023-2024</v>
      </c>
      <c r="D3681" t="s">
        <v>148</v>
      </c>
      <c r="E3681" t="s">
        <v>72</v>
      </c>
      <c r="F3681" t="str">
        <f t="shared" si="172"/>
        <v>Western Australia</v>
      </c>
      <c r="G3681" t="s">
        <v>48</v>
      </c>
      <c r="H3681">
        <v>6010</v>
      </c>
      <c r="I3681" t="s">
        <v>11</v>
      </c>
      <c r="J3681" t="s">
        <v>49</v>
      </c>
      <c r="K3681" t="s">
        <v>153</v>
      </c>
      <c r="L3681" t="s">
        <v>16</v>
      </c>
      <c r="M3681" s="5">
        <v>1010.25</v>
      </c>
    </row>
    <row r="3682" spans="1:13" x14ac:dyDescent="0.2">
      <c r="A3682" s="2">
        <v>45483</v>
      </c>
      <c r="B3682" s="3">
        <f t="shared" si="173"/>
        <v>2025</v>
      </c>
      <c r="C3682" t="str">
        <f t="shared" si="171"/>
        <v>2024-2025</v>
      </c>
      <c r="D3682" t="s">
        <v>148</v>
      </c>
      <c r="E3682" t="s">
        <v>138</v>
      </c>
      <c r="F3682" t="str">
        <f t="shared" si="172"/>
        <v>Queensland</v>
      </c>
      <c r="G3682" t="s">
        <v>35</v>
      </c>
      <c r="H3682">
        <v>4558</v>
      </c>
      <c r="I3682" t="s">
        <v>11</v>
      </c>
      <c r="J3682" t="s">
        <v>120</v>
      </c>
      <c r="K3682" t="s">
        <v>150</v>
      </c>
      <c r="L3682" t="s">
        <v>18</v>
      </c>
      <c r="M3682" s="5">
        <v>1013.1399999999999</v>
      </c>
    </row>
    <row r="3683" spans="1:13" x14ac:dyDescent="0.2">
      <c r="A3683" s="2">
        <v>45553</v>
      </c>
      <c r="B3683" s="3">
        <f t="shared" si="173"/>
        <v>2025</v>
      </c>
      <c r="C3683" t="str">
        <f t="shared" si="171"/>
        <v>2024-2025</v>
      </c>
      <c r="D3683" t="s">
        <v>147</v>
      </c>
      <c r="E3683" t="s">
        <v>115</v>
      </c>
      <c r="F3683" t="str">
        <f t="shared" si="172"/>
        <v>Western Australia</v>
      </c>
      <c r="G3683" t="s">
        <v>48</v>
      </c>
      <c r="H3683">
        <v>6280</v>
      </c>
      <c r="I3683" t="s">
        <v>11</v>
      </c>
      <c r="J3683" t="s">
        <v>94</v>
      </c>
      <c r="K3683" t="s">
        <v>150</v>
      </c>
      <c r="L3683" t="s">
        <v>18</v>
      </c>
      <c r="M3683" s="5">
        <v>1013.6600000000001</v>
      </c>
    </row>
    <row r="3684" spans="1:13" x14ac:dyDescent="0.2">
      <c r="A3684" s="2">
        <v>44957</v>
      </c>
      <c r="B3684" s="3">
        <f t="shared" si="173"/>
        <v>2023</v>
      </c>
      <c r="C3684" t="str">
        <f t="shared" si="171"/>
        <v>2022-2023</v>
      </c>
      <c r="D3684" t="s">
        <v>147</v>
      </c>
      <c r="E3684" t="s">
        <v>64</v>
      </c>
      <c r="F3684" t="str">
        <f t="shared" si="172"/>
        <v>Victoria</v>
      </c>
      <c r="G3684" t="s">
        <v>45</v>
      </c>
      <c r="H3684">
        <v>3199</v>
      </c>
      <c r="I3684" t="s">
        <v>11</v>
      </c>
      <c r="J3684" t="s">
        <v>63</v>
      </c>
      <c r="K3684" t="s">
        <v>19</v>
      </c>
      <c r="L3684" t="s">
        <v>23</v>
      </c>
      <c r="M3684" s="5">
        <v>1014.3299999999999</v>
      </c>
    </row>
    <row r="3685" spans="1:13" x14ac:dyDescent="0.2">
      <c r="A3685" s="2">
        <v>45236</v>
      </c>
      <c r="B3685" s="3">
        <f t="shared" si="173"/>
        <v>2024</v>
      </c>
      <c r="C3685" t="str">
        <f t="shared" si="171"/>
        <v>2023-2024</v>
      </c>
      <c r="D3685" t="s">
        <v>147</v>
      </c>
      <c r="E3685" t="s">
        <v>74</v>
      </c>
      <c r="F3685" t="str">
        <f t="shared" si="172"/>
        <v>South Australia</v>
      </c>
      <c r="G3685" t="s">
        <v>32</v>
      </c>
      <c r="H3685">
        <v>5043</v>
      </c>
      <c r="I3685" t="s">
        <v>11</v>
      </c>
      <c r="J3685" t="s">
        <v>33</v>
      </c>
      <c r="K3685" t="s">
        <v>155</v>
      </c>
      <c r="L3685" t="s">
        <v>20</v>
      </c>
      <c r="M3685" s="5">
        <v>1017.76</v>
      </c>
    </row>
    <row r="3686" spans="1:13" x14ac:dyDescent="0.2">
      <c r="A3686" s="2">
        <v>45058</v>
      </c>
      <c r="B3686" s="3">
        <f t="shared" si="173"/>
        <v>2023</v>
      </c>
      <c r="C3686" t="str">
        <f t="shared" si="171"/>
        <v>2022-2023</v>
      </c>
      <c r="D3686" t="s">
        <v>147</v>
      </c>
      <c r="E3686" t="s">
        <v>139</v>
      </c>
      <c r="F3686" t="str">
        <f t="shared" si="172"/>
        <v>New South Wales</v>
      </c>
      <c r="G3686" t="s">
        <v>10</v>
      </c>
      <c r="H3686">
        <v>2020</v>
      </c>
      <c r="I3686" t="s">
        <v>11</v>
      </c>
      <c r="J3686" t="s">
        <v>12</v>
      </c>
      <c r="K3686" t="s">
        <v>153</v>
      </c>
      <c r="L3686" t="s">
        <v>16</v>
      </c>
      <c r="M3686" s="5">
        <v>1021.88</v>
      </c>
    </row>
    <row r="3687" spans="1:13" x14ac:dyDescent="0.2">
      <c r="A3687" s="2">
        <v>45164</v>
      </c>
      <c r="B3687" s="3">
        <f t="shared" si="173"/>
        <v>2024</v>
      </c>
      <c r="C3687" t="str">
        <f t="shared" si="171"/>
        <v>2023-2024</v>
      </c>
      <c r="D3687" t="s">
        <v>148</v>
      </c>
      <c r="E3687" t="s">
        <v>129</v>
      </c>
      <c r="F3687" t="str">
        <f t="shared" si="172"/>
        <v>Tasmania</v>
      </c>
      <c r="G3687" t="s">
        <v>70</v>
      </c>
      <c r="H3687">
        <v>7010</v>
      </c>
      <c r="I3687" t="s">
        <v>11</v>
      </c>
      <c r="J3687" t="s">
        <v>71</v>
      </c>
      <c r="K3687" t="s">
        <v>149</v>
      </c>
      <c r="L3687" t="s">
        <v>15</v>
      </c>
      <c r="M3687" s="5">
        <v>1024.46</v>
      </c>
    </row>
    <row r="3688" spans="1:13" x14ac:dyDescent="0.2">
      <c r="A3688" s="2">
        <v>45209</v>
      </c>
      <c r="B3688" s="3">
        <f t="shared" si="173"/>
        <v>2024</v>
      </c>
      <c r="C3688" t="str">
        <f t="shared" si="171"/>
        <v>2023-2024</v>
      </c>
      <c r="D3688" t="s">
        <v>147</v>
      </c>
      <c r="E3688" t="s">
        <v>90</v>
      </c>
      <c r="F3688" t="str">
        <f t="shared" si="172"/>
        <v>Victoria</v>
      </c>
      <c r="G3688" t="s">
        <v>45</v>
      </c>
      <c r="H3688">
        <v>3179</v>
      </c>
      <c r="I3688" t="s">
        <v>11</v>
      </c>
      <c r="J3688" t="s">
        <v>63</v>
      </c>
      <c r="K3688" t="s">
        <v>149</v>
      </c>
      <c r="L3688" t="s">
        <v>15</v>
      </c>
      <c r="M3688" s="5">
        <v>1024.8800000000001</v>
      </c>
    </row>
    <row r="3689" spans="1:13" x14ac:dyDescent="0.2">
      <c r="A3689" s="2">
        <v>45478</v>
      </c>
      <c r="B3689" s="3">
        <f t="shared" si="173"/>
        <v>2025</v>
      </c>
      <c r="C3689" t="str">
        <f t="shared" si="171"/>
        <v>2024-2025</v>
      </c>
      <c r="D3689" t="s">
        <v>147</v>
      </c>
      <c r="E3689" t="s">
        <v>79</v>
      </c>
      <c r="F3689" t="str">
        <f t="shared" si="172"/>
        <v>Australian Capital Territory</v>
      </c>
      <c r="G3689" t="s">
        <v>80</v>
      </c>
      <c r="H3689">
        <v>2617</v>
      </c>
      <c r="I3689" t="s">
        <v>11</v>
      </c>
      <c r="J3689" t="s">
        <v>58</v>
      </c>
      <c r="K3689" t="s">
        <v>150</v>
      </c>
      <c r="L3689" t="s">
        <v>18</v>
      </c>
      <c r="M3689" s="5">
        <v>1025.23</v>
      </c>
    </row>
    <row r="3690" spans="1:13" x14ac:dyDescent="0.2">
      <c r="A3690" s="2">
        <v>44957</v>
      </c>
      <c r="B3690" s="3">
        <f t="shared" si="173"/>
        <v>2023</v>
      </c>
      <c r="C3690" t="str">
        <f t="shared" si="171"/>
        <v>2022-2023</v>
      </c>
      <c r="D3690" t="s">
        <v>148</v>
      </c>
      <c r="E3690" t="s">
        <v>87</v>
      </c>
      <c r="F3690" t="str">
        <f t="shared" si="172"/>
        <v>New South Wales</v>
      </c>
      <c r="G3690" t="s">
        <v>10</v>
      </c>
      <c r="H3690">
        <v>2790</v>
      </c>
      <c r="I3690" t="s">
        <v>11</v>
      </c>
      <c r="J3690" t="s">
        <v>25</v>
      </c>
      <c r="K3690" t="s">
        <v>150</v>
      </c>
      <c r="L3690" t="s">
        <v>18</v>
      </c>
      <c r="M3690" s="5">
        <v>1028.55</v>
      </c>
    </row>
    <row r="3691" spans="1:13" x14ac:dyDescent="0.2">
      <c r="A3691" s="2">
        <v>45518</v>
      </c>
      <c r="B3691" s="3">
        <f t="shared" si="173"/>
        <v>2025</v>
      </c>
      <c r="C3691" t="str">
        <f t="shared" si="171"/>
        <v>2024-2025</v>
      </c>
      <c r="D3691" t="s">
        <v>147</v>
      </c>
      <c r="E3691" t="s">
        <v>26</v>
      </c>
      <c r="F3691" t="str">
        <f t="shared" si="172"/>
        <v>New South Wales</v>
      </c>
      <c r="G3691" t="s">
        <v>10</v>
      </c>
      <c r="H3691">
        <v>2141</v>
      </c>
      <c r="I3691" t="s">
        <v>11</v>
      </c>
      <c r="J3691" t="s">
        <v>27</v>
      </c>
      <c r="K3691" t="s">
        <v>150</v>
      </c>
      <c r="L3691" t="s">
        <v>18</v>
      </c>
      <c r="M3691" s="5">
        <v>1029.47</v>
      </c>
    </row>
    <row r="3692" spans="1:13" x14ac:dyDescent="0.2">
      <c r="A3692" s="2">
        <v>45465</v>
      </c>
      <c r="B3692" s="3">
        <f t="shared" si="173"/>
        <v>2024</v>
      </c>
      <c r="C3692" t="str">
        <f t="shared" si="171"/>
        <v>2023-2024</v>
      </c>
      <c r="D3692" t="s">
        <v>147</v>
      </c>
      <c r="E3692" t="s">
        <v>103</v>
      </c>
      <c r="F3692" t="str">
        <f t="shared" si="172"/>
        <v>Queensland</v>
      </c>
      <c r="G3692" t="s">
        <v>35</v>
      </c>
      <c r="H3692">
        <v>4509</v>
      </c>
      <c r="I3692" t="s">
        <v>11</v>
      </c>
      <c r="J3692" t="s">
        <v>104</v>
      </c>
      <c r="K3692" t="s">
        <v>19</v>
      </c>
      <c r="L3692" t="s">
        <v>23</v>
      </c>
      <c r="M3692" s="5">
        <v>1034.22</v>
      </c>
    </row>
    <row r="3693" spans="1:13" x14ac:dyDescent="0.2">
      <c r="A3693" s="2">
        <v>45618</v>
      </c>
      <c r="B3693" s="3">
        <f t="shared" si="173"/>
        <v>2025</v>
      </c>
      <c r="C3693" t="str">
        <f t="shared" si="171"/>
        <v>2024-2025</v>
      </c>
      <c r="D3693" t="s">
        <v>147</v>
      </c>
      <c r="E3693" t="s">
        <v>98</v>
      </c>
      <c r="F3693" t="str">
        <f t="shared" si="172"/>
        <v>Victoria</v>
      </c>
      <c r="G3693" t="s">
        <v>45</v>
      </c>
      <c r="H3693">
        <v>3429</v>
      </c>
      <c r="I3693" t="s">
        <v>11</v>
      </c>
      <c r="J3693" t="s">
        <v>60</v>
      </c>
      <c r="K3693" t="s">
        <v>149</v>
      </c>
      <c r="L3693" t="s">
        <v>15</v>
      </c>
      <c r="M3693" s="5">
        <v>1034.95</v>
      </c>
    </row>
    <row r="3694" spans="1:13" x14ac:dyDescent="0.2">
      <c r="A3694" s="2">
        <v>45107</v>
      </c>
      <c r="B3694" s="3">
        <f t="shared" si="173"/>
        <v>2023</v>
      </c>
      <c r="C3694" t="str">
        <f t="shared" si="171"/>
        <v>2022-2023</v>
      </c>
      <c r="D3694" t="s">
        <v>147</v>
      </c>
      <c r="E3694" t="s">
        <v>119</v>
      </c>
      <c r="F3694" t="str">
        <f t="shared" si="172"/>
        <v>Queensland</v>
      </c>
      <c r="G3694" t="s">
        <v>35</v>
      </c>
      <c r="H3694">
        <v>4570</v>
      </c>
      <c r="I3694" t="s">
        <v>11</v>
      </c>
      <c r="J3694" t="s">
        <v>120</v>
      </c>
      <c r="K3694" t="s">
        <v>153</v>
      </c>
      <c r="L3694" t="s">
        <v>16</v>
      </c>
      <c r="M3694" s="5">
        <v>1037.0300000000002</v>
      </c>
    </row>
    <row r="3695" spans="1:13" x14ac:dyDescent="0.2">
      <c r="A3695" s="2">
        <v>45399</v>
      </c>
      <c r="B3695" s="3">
        <f t="shared" si="173"/>
        <v>2024</v>
      </c>
      <c r="C3695" t="str">
        <f t="shared" si="171"/>
        <v>2023-2024</v>
      </c>
      <c r="D3695" t="s">
        <v>147</v>
      </c>
      <c r="E3695" t="s">
        <v>139</v>
      </c>
      <c r="F3695" t="str">
        <f t="shared" si="172"/>
        <v>New South Wales</v>
      </c>
      <c r="G3695" t="s">
        <v>10</v>
      </c>
      <c r="H3695">
        <v>2020</v>
      </c>
      <c r="I3695" t="s">
        <v>11</v>
      </c>
      <c r="J3695" t="s">
        <v>12</v>
      </c>
      <c r="K3695" t="s">
        <v>150</v>
      </c>
      <c r="L3695" t="s">
        <v>18</v>
      </c>
      <c r="M3695" s="5">
        <v>1040.9100000000001</v>
      </c>
    </row>
    <row r="3696" spans="1:13" x14ac:dyDescent="0.2">
      <c r="A3696" s="2">
        <v>45333</v>
      </c>
      <c r="B3696" s="3">
        <f t="shared" si="173"/>
        <v>2024</v>
      </c>
      <c r="C3696" t="str">
        <f t="shared" si="171"/>
        <v>2023-2024</v>
      </c>
      <c r="D3696" t="s">
        <v>147</v>
      </c>
      <c r="E3696" t="s">
        <v>113</v>
      </c>
      <c r="F3696" t="str">
        <f t="shared" si="172"/>
        <v>Queensland</v>
      </c>
      <c r="G3696" t="s">
        <v>35</v>
      </c>
      <c r="H3696">
        <v>4215</v>
      </c>
      <c r="I3696" t="s">
        <v>11</v>
      </c>
      <c r="J3696" t="s">
        <v>104</v>
      </c>
      <c r="K3696" t="s">
        <v>153</v>
      </c>
      <c r="L3696" t="s">
        <v>16</v>
      </c>
      <c r="M3696" s="5">
        <v>1043.78</v>
      </c>
    </row>
    <row r="3697" spans="1:13" x14ac:dyDescent="0.2">
      <c r="A3697" s="2">
        <v>45116</v>
      </c>
      <c r="B3697" s="3">
        <f t="shared" si="173"/>
        <v>2024</v>
      </c>
      <c r="C3697" t="str">
        <f t="shared" si="171"/>
        <v>2023-2024</v>
      </c>
      <c r="D3697" t="s">
        <v>147</v>
      </c>
      <c r="E3697" t="s">
        <v>131</v>
      </c>
      <c r="F3697" t="str">
        <f t="shared" si="172"/>
        <v>Western Australia</v>
      </c>
      <c r="G3697" t="s">
        <v>48</v>
      </c>
      <c r="H3697">
        <v>6530</v>
      </c>
      <c r="I3697" t="s">
        <v>11</v>
      </c>
      <c r="J3697" t="s">
        <v>77</v>
      </c>
      <c r="K3697" t="s">
        <v>153</v>
      </c>
      <c r="L3697" t="s">
        <v>16</v>
      </c>
      <c r="M3697" s="5">
        <v>1045.5699999999997</v>
      </c>
    </row>
    <row r="3698" spans="1:13" x14ac:dyDescent="0.2">
      <c r="A3698" s="2">
        <v>45278</v>
      </c>
      <c r="B3698" s="3">
        <f t="shared" si="173"/>
        <v>2024</v>
      </c>
      <c r="C3698" t="str">
        <f t="shared" si="171"/>
        <v>2023-2024</v>
      </c>
      <c r="D3698" t="s">
        <v>147</v>
      </c>
      <c r="E3698" t="s">
        <v>44</v>
      </c>
      <c r="F3698" t="str">
        <f t="shared" si="172"/>
        <v>Victoria</v>
      </c>
      <c r="G3698" t="s">
        <v>45</v>
      </c>
      <c r="H3698">
        <v>3066</v>
      </c>
      <c r="I3698" t="s">
        <v>11</v>
      </c>
      <c r="J3698" t="s">
        <v>46</v>
      </c>
      <c r="K3698" t="s">
        <v>19</v>
      </c>
      <c r="L3698" t="s">
        <v>23</v>
      </c>
      <c r="M3698" s="5">
        <v>1047.31</v>
      </c>
    </row>
    <row r="3699" spans="1:13" x14ac:dyDescent="0.2">
      <c r="A3699" s="2">
        <v>44986</v>
      </c>
      <c r="B3699" s="3">
        <f t="shared" si="173"/>
        <v>2023</v>
      </c>
      <c r="C3699" t="str">
        <f t="shared" si="171"/>
        <v>2022-2023</v>
      </c>
      <c r="D3699" t="s">
        <v>147</v>
      </c>
      <c r="E3699" t="s">
        <v>107</v>
      </c>
      <c r="F3699" t="str">
        <f t="shared" si="172"/>
        <v>Queensland</v>
      </c>
      <c r="G3699" t="s">
        <v>35</v>
      </c>
      <c r="H3699">
        <v>4220</v>
      </c>
      <c r="I3699" t="s">
        <v>11</v>
      </c>
      <c r="J3699" t="s">
        <v>104</v>
      </c>
      <c r="K3699" t="s">
        <v>150</v>
      </c>
      <c r="L3699" t="s">
        <v>18</v>
      </c>
      <c r="M3699" s="5">
        <v>1047.9899999999998</v>
      </c>
    </row>
    <row r="3700" spans="1:13" x14ac:dyDescent="0.2">
      <c r="A3700" s="2">
        <v>45312</v>
      </c>
      <c r="B3700" s="3">
        <f t="shared" si="173"/>
        <v>2024</v>
      </c>
      <c r="C3700" t="str">
        <f t="shared" si="171"/>
        <v>2023-2024</v>
      </c>
      <c r="D3700" t="s">
        <v>147</v>
      </c>
      <c r="E3700" t="s">
        <v>132</v>
      </c>
      <c r="F3700" t="str">
        <f t="shared" si="172"/>
        <v>New South Wales</v>
      </c>
      <c r="G3700" t="s">
        <v>10</v>
      </c>
      <c r="H3700">
        <v>2800</v>
      </c>
      <c r="I3700" t="s">
        <v>11</v>
      </c>
      <c r="J3700" t="s">
        <v>25</v>
      </c>
      <c r="K3700" t="s">
        <v>156</v>
      </c>
      <c r="L3700" t="s">
        <v>17</v>
      </c>
      <c r="M3700" s="5">
        <v>1048.3099999999997</v>
      </c>
    </row>
    <row r="3701" spans="1:13" x14ac:dyDescent="0.2">
      <c r="A3701" s="2">
        <v>45365</v>
      </c>
      <c r="B3701" s="3">
        <f t="shared" si="173"/>
        <v>2024</v>
      </c>
      <c r="C3701" t="str">
        <f t="shared" si="171"/>
        <v>2023-2024</v>
      </c>
      <c r="D3701" t="s">
        <v>147</v>
      </c>
      <c r="E3701" t="s">
        <v>59</v>
      </c>
      <c r="F3701" t="str">
        <f t="shared" si="172"/>
        <v>Victoria</v>
      </c>
      <c r="G3701" t="s">
        <v>45</v>
      </c>
      <c r="H3701">
        <v>3280</v>
      </c>
      <c r="I3701" t="s">
        <v>11</v>
      </c>
      <c r="J3701" t="s">
        <v>60</v>
      </c>
      <c r="K3701" t="s">
        <v>150</v>
      </c>
      <c r="L3701" t="s">
        <v>18</v>
      </c>
      <c r="M3701" s="5">
        <v>1049.07</v>
      </c>
    </row>
    <row r="3702" spans="1:13" x14ac:dyDescent="0.2">
      <c r="A3702" s="2">
        <v>45336</v>
      </c>
      <c r="B3702" s="3">
        <f t="shared" si="173"/>
        <v>2024</v>
      </c>
      <c r="C3702" t="str">
        <f t="shared" si="171"/>
        <v>2023-2024</v>
      </c>
      <c r="D3702" t="s">
        <v>147</v>
      </c>
      <c r="E3702" t="s">
        <v>136</v>
      </c>
      <c r="F3702" t="str">
        <f t="shared" si="172"/>
        <v>Victoria</v>
      </c>
      <c r="G3702" t="s">
        <v>45</v>
      </c>
      <c r="H3702">
        <v>3175</v>
      </c>
      <c r="I3702" t="s">
        <v>11</v>
      </c>
      <c r="J3702" t="s">
        <v>63</v>
      </c>
      <c r="K3702" t="s">
        <v>150</v>
      </c>
      <c r="L3702" t="s">
        <v>18</v>
      </c>
      <c r="M3702" s="5">
        <v>1050.08</v>
      </c>
    </row>
    <row r="3703" spans="1:13" x14ac:dyDescent="0.2">
      <c r="A3703" s="2">
        <v>45439</v>
      </c>
      <c r="B3703" s="3">
        <f t="shared" si="173"/>
        <v>2024</v>
      </c>
      <c r="C3703" t="str">
        <f t="shared" si="171"/>
        <v>2023-2024</v>
      </c>
      <c r="D3703" t="s">
        <v>148</v>
      </c>
      <c r="E3703" t="s">
        <v>127</v>
      </c>
      <c r="F3703" t="str">
        <f t="shared" si="172"/>
        <v>New South Wales</v>
      </c>
      <c r="G3703" t="s">
        <v>10</v>
      </c>
      <c r="H3703">
        <v>2131</v>
      </c>
      <c r="I3703" t="s">
        <v>11</v>
      </c>
      <c r="J3703" t="s">
        <v>27</v>
      </c>
      <c r="K3703" t="s">
        <v>149</v>
      </c>
      <c r="L3703" t="s">
        <v>15</v>
      </c>
      <c r="M3703" s="5">
        <v>1053.53</v>
      </c>
    </row>
    <row r="3704" spans="1:13" x14ac:dyDescent="0.2">
      <c r="A3704" s="2">
        <v>44964</v>
      </c>
      <c r="B3704" s="3">
        <f t="shared" si="173"/>
        <v>2023</v>
      </c>
      <c r="C3704" t="str">
        <f t="shared" si="171"/>
        <v>2022-2023</v>
      </c>
      <c r="D3704" t="s">
        <v>147</v>
      </c>
      <c r="E3704" t="s">
        <v>62</v>
      </c>
      <c r="F3704" t="str">
        <f t="shared" si="172"/>
        <v>Victoria</v>
      </c>
      <c r="G3704" t="s">
        <v>45</v>
      </c>
      <c r="H3704">
        <v>3134</v>
      </c>
      <c r="I3704" t="s">
        <v>11</v>
      </c>
      <c r="J3704" t="s">
        <v>63</v>
      </c>
      <c r="K3704" t="s">
        <v>153</v>
      </c>
      <c r="L3704" t="s">
        <v>16</v>
      </c>
      <c r="M3704" s="5">
        <v>1058.18</v>
      </c>
    </row>
    <row r="3705" spans="1:13" x14ac:dyDescent="0.2">
      <c r="A3705" s="2">
        <v>44961</v>
      </c>
      <c r="B3705" s="3">
        <f t="shared" si="173"/>
        <v>2023</v>
      </c>
      <c r="C3705" t="str">
        <f t="shared" si="171"/>
        <v>2022-2023</v>
      </c>
      <c r="D3705" t="s">
        <v>147</v>
      </c>
      <c r="E3705" t="s">
        <v>141</v>
      </c>
      <c r="F3705" t="str">
        <f t="shared" si="172"/>
        <v>Western Australia</v>
      </c>
      <c r="G3705" t="s">
        <v>48</v>
      </c>
      <c r="H3705">
        <v>6052</v>
      </c>
      <c r="I3705" t="s">
        <v>11</v>
      </c>
      <c r="J3705" t="s">
        <v>49</v>
      </c>
      <c r="K3705" t="s">
        <v>151</v>
      </c>
      <c r="L3705" t="s">
        <v>21</v>
      </c>
      <c r="M3705" s="5">
        <v>1059.79</v>
      </c>
    </row>
    <row r="3706" spans="1:13" x14ac:dyDescent="0.2">
      <c r="A3706" s="2">
        <v>45552</v>
      </c>
      <c r="B3706" s="3">
        <f t="shared" si="173"/>
        <v>2025</v>
      </c>
      <c r="C3706" t="str">
        <f t="shared" si="171"/>
        <v>2024-2025</v>
      </c>
      <c r="D3706" t="s">
        <v>148</v>
      </c>
      <c r="E3706" t="s">
        <v>81</v>
      </c>
      <c r="F3706" t="str">
        <f t="shared" si="172"/>
        <v>New South Wales</v>
      </c>
      <c r="G3706" t="s">
        <v>10</v>
      </c>
      <c r="H3706">
        <v>2485</v>
      </c>
      <c r="I3706" t="s">
        <v>11</v>
      </c>
      <c r="J3706" t="s">
        <v>68</v>
      </c>
      <c r="K3706" t="s">
        <v>151</v>
      </c>
      <c r="L3706" t="s">
        <v>21</v>
      </c>
      <c r="M3706" s="5">
        <v>1059.8399999999999</v>
      </c>
    </row>
    <row r="3707" spans="1:13" x14ac:dyDescent="0.2">
      <c r="A3707" s="2">
        <v>45027</v>
      </c>
      <c r="B3707" s="3">
        <f t="shared" si="173"/>
        <v>2023</v>
      </c>
      <c r="C3707" t="str">
        <f t="shared" si="171"/>
        <v>2022-2023</v>
      </c>
      <c r="D3707" t="s">
        <v>148</v>
      </c>
      <c r="E3707" t="s">
        <v>78</v>
      </c>
      <c r="F3707" t="str">
        <f t="shared" si="172"/>
        <v>New South Wales</v>
      </c>
      <c r="G3707" t="s">
        <v>10</v>
      </c>
      <c r="H3707">
        <v>2350</v>
      </c>
      <c r="I3707" t="s">
        <v>11</v>
      </c>
      <c r="J3707" t="s">
        <v>68</v>
      </c>
      <c r="K3707" t="s">
        <v>154</v>
      </c>
      <c r="L3707" t="s">
        <v>14</v>
      </c>
      <c r="M3707" s="5">
        <v>1063.3899999999999</v>
      </c>
    </row>
    <row r="3708" spans="1:13" x14ac:dyDescent="0.2">
      <c r="A3708" s="2">
        <v>45425</v>
      </c>
      <c r="B3708" s="3">
        <f t="shared" si="173"/>
        <v>2024</v>
      </c>
      <c r="C3708" t="str">
        <f t="shared" si="171"/>
        <v>2023-2024</v>
      </c>
      <c r="D3708" t="s">
        <v>147</v>
      </c>
      <c r="E3708" t="s">
        <v>103</v>
      </c>
      <c r="F3708" t="str">
        <f t="shared" si="172"/>
        <v>Queensland</v>
      </c>
      <c r="G3708" t="s">
        <v>35</v>
      </c>
      <c r="H3708">
        <v>4509</v>
      </c>
      <c r="I3708" t="s">
        <v>11</v>
      </c>
      <c r="J3708" t="s">
        <v>104</v>
      </c>
      <c r="K3708" t="s">
        <v>151</v>
      </c>
      <c r="L3708" t="s">
        <v>21</v>
      </c>
      <c r="M3708" s="5">
        <v>1065.18</v>
      </c>
    </row>
    <row r="3709" spans="1:13" x14ac:dyDescent="0.2">
      <c r="A3709" s="2">
        <v>45083</v>
      </c>
      <c r="B3709" s="3">
        <f t="shared" si="173"/>
        <v>2023</v>
      </c>
      <c r="C3709" t="str">
        <f t="shared" si="171"/>
        <v>2022-2023</v>
      </c>
      <c r="D3709" t="s">
        <v>147</v>
      </c>
      <c r="E3709" t="s">
        <v>113</v>
      </c>
      <c r="F3709" t="str">
        <f t="shared" si="172"/>
        <v>Queensland</v>
      </c>
      <c r="G3709" t="s">
        <v>35</v>
      </c>
      <c r="H3709">
        <v>4215</v>
      </c>
      <c r="I3709" t="s">
        <v>11</v>
      </c>
      <c r="J3709" t="s">
        <v>104</v>
      </c>
      <c r="K3709" t="s">
        <v>154</v>
      </c>
      <c r="L3709" t="s">
        <v>14</v>
      </c>
      <c r="M3709" s="5">
        <v>1065.98</v>
      </c>
    </row>
    <row r="3710" spans="1:13" x14ac:dyDescent="0.2">
      <c r="A3710" s="2">
        <v>45370</v>
      </c>
      <c r="B3710" s="3">
        <f t="shared" si="173"/>
        <v>2024</v>
      </c>
      <c r="C3710" t="str">
        <f t="shared" si="171"/>
        <v>2023-2024</v>
      </c>
      <c r="D3710" t="s">
        <v>147</v>
      </c>
      <c r="E3710" t="s">
        <v>96</v>
      </c>
      <c r="F3710" t="str">
        <f t="shared" si="172"/>
        <v>Western Australia</v>
      </c>
      <c r="G3710" t="s">
        <v>48</v>
      </c>
      <c r="H3710">
        <v>6330</v>
      </c>
      <c r="I3710" t="s">
        <v>11</v>
      </c>
      <c r="J3710" t="s">
        <v>94</v>
      </c>
      <c r="K3710" t="s">
        <v>149</v>
      </c>
      <c r="L3710" t="s">
        <v>15</v>
      </c>
      <c r="M3710" s="5">
        <v>1066.8999999999999</v>
      </c>
    </row>
    <row r="3711" spans="1:13" x14ac:dyDescent="0.2">
      <c r="A3711" s="2">
        <v>45623</v>
      </c>
      <c r="B3711" s="3">
        <f t="shared" si="173"/>
        <v>2025</v>
      </c>
      <c r="C3711" t="str">
        <f t="shared" si="171"/>
        <v>2024-2025</v>
      </c>
      <c r="D3711" t="s">
        <v>147</v>
      </c>
      <c r="E3711" t="s">
        <v>137</v>
      </c>
      <c r="F3711" t="str">
        <f t="shared" si="172"/>
        <v>New South Wales</v>
      </c>
      <c r="G3711" t="s">
        <v>10</v>
      </c>
      <c r="H3711">
        <v>2031</v>
      </c>
      <c r="I3711" t="s">
        <v>11</v>
      </c>
      <c r="J3711" t="s">
        <v>12</v>
      </c>
      <c r="K3711" t="s">
        <v>154</v>
      </c>
      <c r="L3711" t="s">
        <v>14</v>
      </c>
      <c r="M3711" s="5">
        <v>1067.18</v>
      </c>
    </row>
    <row r="3712" spans="1:13" x14ac:dyDescent="0.2">
      <c r="A3712" s="2">
        <v>45066</v>
      </c>
      <c r="B3712" s="3">
        <f t="shared" si="173"/>
        <v>2023</v>
      </c>
      <c r="C3712" t="str">
        <f t="shared" si="171"/>
        <v>2022-2023</v>
      </c>
      <c r="D3712" t="s">
        <v>147</v>
      </c>
      <c r="E3712" t="s">
        <v>109</v>
      </c>
      <c r="F3712" t="str">
        <f t="shared" si="172"/>
        <v>New South Wales</v>
      </c>
      <c r="G3712" t="s">
        <v>10</v>
      </c>
      <c r="H3712">
        <v>2480</v>
      </c>
      <c r="I3712" t="s">
        <v>11</v>
      </c>
      <c r="J3712" t="s">
        <v>68</v>
      </c>
      <c r="K3712" t="s">
        <v>151</v>
      </c>
      <c r="L3712" t="s">
        <v>21</v>
      </c>
      <c r="M3712" s="5">
        <v>1068.93</v>
      </c>
    </row>
    <row r="3713" spans="1:13" x14ac:dyDescent="0.2">
      <c r="A3713" s="2">
        <v>45654</v>
      </c>
      <c r="B3713" s="3">
        <f t="shared" si="173"/>
        <v>2025</v>
      </c>
      <c r="C3713" t="str">
        <f t="shared" si="171"/>
        <v>2024-2025</v>
      </c>
      <c r="D3713" t="s">
        <v>148</v>
      </c>
      <c r="E3713" t="s">
        <v>61</v>
      </c>
      <c r="F3713" t="str">
        <f t="shared" si="172"/>
        <v>New South Wales</v>
      </c>
      <c r="G3713" t="s">
        <v>10</v>
      </c>
      <c r="H3713">
        <v>2539</v>
      </c>
      <c r="I3713" t="s">
        <v>11</v>
      </c>
      <c r="J3713" t="s">
        <v>58</v>
      </c>
      <c r="K3713" t="s">
        <v>151</v>
      </c>
      <c r="L3713" t="s">
        <v>21</v>
      </c>
      <c r="M3713" s="5">
        <v>1070.0999999999999</v>
      </c>
    </row>
    <row r="3714" spans="1:13" x14ac:dyDescent="0.2">
      <c r="A3714" s="2">
        <v>45162</v>
      </c>
      <c r="B3714" s="3">
        <f t="shared" si="173"/>
        <v>2024</v>
      </c>
      <c r="C3714" t="str">
        <f t="shared" ref="C3714:C3777" si="174">IF(MONTH(A3714) &gt;= 7, YEAR(A3714) &amp; "-" &amp; YEAR(A3714) + 1, YEAR(A3714) - 1 &amp; "-" &amp; YEAR(A3714))</f>
        <v>2023-2024</v>
      </c>
      <c r="D3714" t="s">
        <v>147</v>
      </c>
      <c r="E3714" t="s">
        <v>102</v>
      </c>
      <c r="F3714" t="str">
        <f t="shared" ref="F3714:F3777" si="175">IF(G3714="WA","Western Australia",
IF(G3714="NSW","New South Wales",
IF(G3714="QLD","Queensland",
IF(G3714="VIC","Victoria",
IF(G3714="TAS","Tasmania",
IF(G3714="SA","South Australia",
IF(G3714="NT","Northern Territory",
IF(G3714="ACT","Australian Capital Territory",G3714))))))))</f>
        <v>Queensland</v>
      </c>
      <c r="G3714" t="s">
        <v>35</v>
      </c>
      <c r="H3714">
        <v>4870</v>
      </c>
      <c r="I3714" t="s">
        <v>11</v>
      </c>
      <c r="J3714" t="s">
        <v>36</v>
      </c>
      <c r="K3714" t="s">
        <v>150</v>
      </c>
      <c r="L3714" t="s">
        <v>18</v>
      </c>
      <c r="M3714" s="5">
        <v>1072.78</v>
      </c>
    </row>
    <row r="3715" spans="1:13" x14ac:dyDescent="0.2">
      <c r="A3715" s="2">
        <v>45282</v>
      </c>
      <c r="B3715" s="3">
        <f t="shared" ref="B3715:B3778" si="176">IF(MONTH(A3715)&gt;=7,YEAR(A3715)+1,YEAR(A3715))</f>
        <v>2024</v>
      </c>
      <c r="C3715" t="str">
        <f t="shared" si="174"/>
        <v>2023-2024</v>
      </c>
      <c r="D3715" t="s">
        <v>147</v>
      </c>
      <c r="E3715" t="s">
        <v>138</v>
      </c>
      <c r="F3715" t="str">
        <f t="shared" si="175"/>
        <v>Queensland</v>
      </c>
      <c r="G3715" t="s">
        <v>35</v>
      </c>
      <c r="H3715">
        <v>4558</v>
      </c>
      <c r="I3715" t="s">
        <v>11</v>
      </c>
      <c r="J3715" t="s">
        <v>120</v>
      </c>
      <c r="K3715" t="s">
        <v>157</v>
      </c>
      <c r="L3715" t="s">
        <v>22</v>
      </c>
      <c r="M3715" s="5">
        <v>1076.07</v>
      </c>
    </row>
    <row r="3716" spans="1:13" x14ac:dyDescent="0.2">
      <c r="A3716" s="2">
        <v>45188</v>
      </c>
      <c r="B3716" s="3">
        <f t="shared" si="176"/>
        <v>2024</v>
      </c>
      <c r="C3716" t="str">
        <f t="shared" si="174"/>
        <v>2023-2024</v>
      </c>
      <c r="D3716" t="s">
        <v>147</v>
      </c>
      <c r="E3716" t="s">
        <v>50</v>
      </c>
      <c r="F3716" t="str">
        <f t="shared" si="175"/>
        <v>Queensland</v>
      </c>
      <c r="G3716" t="s">
        <v>35</v>
      </c>
      <c r="H3716">
        <v>4703</v>
      </c>
      <c r="I3716" t="s">
        <v>11</v>
      </c>
      <c r="J3716" t="s">
        <v>51</v>
      </c>
      <c r="K3716" t="s">
        <v>150</v>
      </c>
      <c r="L3716" t="s">
        <v>18</v>
      </c>
      <c r="M3716" s="5">
        <v>1077.06</v>
      </c>
    </row>
    <row r="3717" spans="1:13" x14ac:dyDescent="0.2">
      <c r="A3717" s="2">
        <v>45340</v>
      </c>
      <c r="B3717" s="3">
        <f t="shared" si="176"/>
        <v>2024</v>
      </c>
      <c r="C3717" t="str">
        <f t="shared" si="174"/>
        <v>2023-2024</v>
      </c>
      <c r="D3717" t="s">
        <v>147</v>
      </c>
      <c r="E3717" t="s">
        <v>9</v>
      </c>
      <c r="F3717" t="str">
        <f t="shared" si="175"/>
        <v>New South Wales</v>
      </c>
      <c r="G3717" t="s">
        <v>10</v>
      </c>
      <c r="H3717">
        <v>2067</v>
      </c>
      <c r="I3717" t="s">
        <v>11</v>
      </c>
      <c r="J3717" t="s">
        <v>12</v>
      </c>
      <c r="K3717" t="s">
        <v>154</v>
      </c>
      <c r="L3717" t="s">
        <v>14</v>
      </c>
      <c r="M3717" s="5">
        <v>1077.3699999999999</v>
      </c>
    </row>
    <row r="3718" spans="1:13" x14ac:dyDescent="0.2">
      <c r="A3718" s="2">
        <v>45181</v>
      </c>
      <c r="B3718" s="3">
        <f t="shared" si="176"/>
        <v>2024</v>
      </c>
      <c r="C3718" t="str">
        <f t="shared" si="174"/>
        <v>2023-2024</v>
      </c>
      <c r="D3718" t="s">
        <v>147</v>
      </c>
      <c r="E3718" t="s">
        <v>93</v>
      </c>
      <c r="F3718" t="str">
        <f t="shared" si="175"/>
        <v>Western Australia</v>
      </c>
      <c r="G3718" t="s">
        <v>48</v>
      </c>
      <c r="H3718">
        <v>6112</v>
      </c>
      <c r="I3718" t="s">
        <v>11</v>
      </c>
      <c r="J3718" t="s">
        <v>94</v>
      </c>
      <c r="K3718" t="s">
        <v>151</v>
      </c>
      <c r="L3718" t="s">
        <v>21</v>
      </c>
      <c r="M3718" s="5">
        <v>1079.81</v>
      </c>
    </row>
    <row r="3719" spans="1:13" x14ac:dyDescent="0.2">
      <c r="A3719" s="2">
        <v>45162</v>
      </c>
      <c r="B3719" s="3">
        <f t="shared" si="176"/>
        <v>2024</v>
      </c>
      <c r="C3719" t="str">
        <f t="shared" si="174"/>
        <v>2023-2024</v>
      </c>
      <c r="D3719" t="s">
        <v>147</v>
      </c>
      <c r="E3719" t="s">
        <v>106</v>
      </c>
      <c r="F3719" t="str">
        <f t="shared" si="175"/>
        <v>Victoria</v>
      </c>
      <c r="G3719" t="s">
        <v>45</v>
      </c>
      <c r="H3719">
        <v>3915</v>
      </c>
      <c r="I3719" t="s">
        <v>11</v>
      </c>
      <c r="J3719" t="s">
        <v>55</v>
      </c>
      <c r="K3719" t="s">
        <v>153</v>
      </c>
      <c r="L3719" t="s">
        <v>16</v>
      </c>
      <c r="M3719" s="5">
        <v>1080.56</v>
      </c>
    </row>
    <row r="3720" spans="1:13" x14ac:dyDescent="0.2">
      <c r="A3720" s="2">
        <v>45374</v>
      </c>
      <c r="B3720" s="3">
        <f t="shared" si="176"/>
        <v>2024</v>
      </c>
      <c r="C3720" t="str">
        <f t="shared" si="174"/>
        <v>2023-2024</v>
      </c>
      <c r="D3720" t="s">
        <v>147</v>
      </c>
      <c r="E3720" t="s">
        <v>81</v>
      </c>
      <c r="F3720" t="str">
        <f t="shared" si="175"/>
        <v>New South Wales</v>
      </c>
      <c r="G3720" t="s">
        <v>10</v>
      </c>
      <c r="H3720">
        <v>2485</v>
      </c>
      <c r="I3720" t="s">
        <v>11</v>
      </c>
      <c r="J3720" t="s">
        <v>68</v>
      </c>
      <c r="K3720" t="s">
        <v>149</v>
      </c>
      <c r="L3720" t="s">
        <v>15</v>
      </c>
      <c r="M3720" s="5">
        <v>1084.98</v>
      </c>
    </row>
    <row r="3721" spans="1:13" x14ac:dyDescent="0.2">
      <c r="A3721" s="2">
        <v>45340</v>
      </c>
      <c r="B3721" s="3">
        <f t="shared" si="176"/>
        <v>2024</v>
      </c>
      <c r="C3721" t="str">
        <f t="shared" si="174"/>
        <v>2023-2024</v>
      </c>
      <c r="D3721" t="s">
        <v>147</v>
      </c>
      <c r="E3721" t="s">
        <v>135</v>
      </c>
      <c r="F3721" t="str">
        <f t="shared" si="175"/>
        <v>Victoria</v>
      </c>
      <c r="G3721" t="s">
        <v>45</v>
      </c>
      <c r="H3721">
        <v>3550</v>
      </c>
      <c r="I3721" t="s">
        <v>11</v>
      </c>
      <c r="J3721" t="s">
        <v>60</v>
      </c>
      <c r="K3721" t="s">
        <v>150</v>
      </c>
      <c r="L3721" t="s">
        <v>18</v>
      </c>
      <c r="M3721" s="5">
        <v>1085.72</v>
      </c>
    </row>
    <row r="3722" spans="1:13" x14ac:dyDescent="0.2">
      <c r="A3722" s="2">
        <v>45365</v>
      </c>
      <c r="B3722" s="3">
        <f t="shared" si="176"/>
        <v>2024</v>
      </c>
      <c r="C3722" t="str">
        <f t="shared" si="174"/>
        <v>2023-2024</v>
      </c>
      <c r="D3722" t="s">
        <v>147</v>
      </c>
      <c r="E3722" t="s">
        <v>111</v>
      </c>
      <c r="F3722" t="str">
        <f t="shared" si="175"/>
        <v>New South Wales</v>
      </c>
      <c r="G3722" t="s">
        <v>10</v>
      </c>
      <c r="H3722">
        <v>2120</v>
      </c>
      <c r="I3722" t="s">
        <v>11</v>
      </c>
      <c r="J3722" t="s">
        <v>27</v>
      </c>
      <c r="K3722" t="s">
        <v>153</v>
      </c>
      <c r="L3722" t="s">
        <v>16</v>
      </c>
      <c r="M3722" s="5">
        <v>1088.4699999999998</v>
      </c>
    </row>
    <row r="3723" spans="1:13" x14ac:dyDescent="0.2">
      <c r="A3723" s="2">
        <v>45390</v>
      </c>
      <c r="B3723" s="3">
        <f t="shared" si="176"/>
        <v>2024</v>
      </c>
      <c r="C3723" t="str">
        <f t="shared" si="174"/>
        <v>2023-2024</v>
      </c>
      <c r="D3723" t="s">
        <v>147</v>
      </c>
      <c r="E3723" t="s">
        <v>39</v>
      </c>
      <c r="F3723" t="str">
        <f t="shared" si="175"/>
        <v>South Australia</v>
      </c>
      <c r="G3723" t="s">
        <v>32</v>
      </c>
      <c r="H3723">
        <v>5343</v>
      </c>
      <c r="I3723" t="s">
        <v>11</v>
      </c>
      <c r="J3723" t="s">
        <v>38</v>
      </c>
      <c r="K3723" t="s">
        <v>151</v>
      </c>
      <c r="L3723" t="s">
        <v>21</v>
      </c>
      <c r="M3723" s="5">
        <v>1088.77</v>
      </c>
    </row>
    <row r="3724" spans="1:13" x14ac:dyDescent="0.2">
      <c r="A3724" s="2">
        <v>45135</v>
      </c>
      <c r="B3724" s="3">
        <f t="shared" si="176"/>
        <v>2024</v>
      </c>
      <c r="C3724" t="str">
        <f t="shared" si="174"/>
        <v>2023-2024</v>
      </c>
      <c r="D3724" t="s">
        <v>147</v>
      </c>
      <c r="E3724" t="s">
        <v>31</v>
      </c>
      <c r="F3724" t="str">
        <f t="shared" si="175"/>
        <v>South Australia</v>
      </c>
      <c r="G3724" t="s">
        <v>32</v>
      </c>
      <c r="H3724">
        <v>5168</v>
      </c>
      <c r="I3724" t="s">
        <v>11</v>
      </c>
      <c r="J3724" t="s">
        <v>33</v>
      </c>
      <c r="K3724" t="s">
        <v>149</v>
      </c>
      <c r="L3724" t="s">
        <v>15</v>
      </c>
      <c r="M3724" s="5">
        <v>1089.1500000000001</v>
      </c>
    </row>
    <row r="3725" spans="1:13" x14ac:dyDescent="0.2">
      <c r="A3725" s="2">
        <v>45446</v>
      </c>
      <c r="B3725" s="3">
        <f t="shared" si="176"/>
        <v>2024</v>
      </c>
      <c r="C3725" t="str">
        <f t="shared" si="174"/>
        <v>2023-2024</v>
      </c>
      <c r="D3725" t="s">
        <v>148</v>
      </c>
      <c r="E3725" t="s">
        <v>34</v>
      </c>
      <c r="F3725" t="str">
        <f t="shared" si="175"/>
        <v>Queensland</v>
      </c>
      <c r="G3725" t="s">
        <v>35</v>
      </c>
      <c r="H3725">
        <v>4802</v>
      </c>
      <c r="I3725" t="s">
        <v>11</v>
      </c>
      <c r="J3725" t="s">
        <v>36</v>
      </c>
      <c r="K3725" t="s">
        <v>150</v>
      </c>
      <c r="L3725" t="s">
        <v>18</v>
      </c>
      <c r="M3725" s="5">
        <v>1090.05</v>
      </c>
    </row>
    <row r="3726" spans="1:13" x14ac:dyDescent="0.2">
      <c r="A3726" s="2">
        <v>45632</v>
      </c>
      <c r="B3726" s="3">
        <f t="shared" si="176"/>
        <v>2025</v>
      </c>
      <c r="C3726" t="str">
        <f t="shared" si="174"/>
        <v>2024-2025</v>
      </c>
      <c r="D3726" t="s">
        <v>148</v>
      </c>
      <c r="E3726" t="s">
        <v>61</v>
      </c>
      <c r="F3726" t="str">
        <f t="shared" si="175"/>
        <v>New South Wales</v>
      </c>
      <c r="G3726" t="s">
        <v>10</v>
      </c>
      <c r="H3726">
        <v>2539</v>
      </c>
      <c r="I3726" t="s">
        <v>11</v>
      </c>
      <c r="J3726" t="s">
        <v>58</v>
      </c>
      <c r="K3726" t="s">
        <v>150</v>
      </c>
      <c r="L3726" t="s">
        <v>18</v>
      </c>
      <c r="M3726" s="5">
        <v>1091.2200000000003</v>
      </c>
    </row>
    <row r="3727" spans="1:13" x14ac:dyDescent="0.2">
      <c r="A3727" s="2">
        <v>45442</v>
      </c>
      <c r="B3727" s="3">
        <f t="shared" si="176"/>
        <v>2024</v>
      </c>
      <c r="C3727" t="str">
        <f t="shared" si="174"/>
        <v>2023-2024</v>
      </c>
      <c r="D3727" t="s">
        <v>148</v>
      </c>
      <c r="E3727" t="s">
        <v>87</v>
      </c>
      <c r="F3727" t="str">
        <f t="shared" si="175"/>
        <v>New South Wales</v>
      </c>
      <c r="G3727" t="s">
        <v>10</v>
      </c>
      <c r="H3727">
        <v>2790</v>
      </c>
      <c r="I3727" t="s">
        <v>11</v>
      </c>
      <c r="J3727" t="s">
        <v>25</v>
      </c>
      <c r="K3727" t="s">
        <v>155</v>
      </c>
      <c r="L3727" t="s">
        <v>20</v>
      </c>
      <c r="M3727" s="5">
        <v>1093.4399999999998</v>
      </c>
    </row>
    <row r="3728" spans="1:13" x14ac:dyDescent="0.2">
      <c r="A3728" s="2">
        <v>45076</v>
      </c>
      <c r="B3728" s="3">
        <f t="shared" si="176"/>
        <v>2023</v>
      </c>
      <c r="C3728" t="str">
        <f t="shared" si="174"/>
        <v>2022-2023</v>
      </c>
      <c r="D3728" t="s">
        <v>147</v>
      </c>
      <c r="E3728" t="s">
        <v>117</v>
      </c>
      <c r="F3728" t="str">
        <f t="shared" si="175"/>
        <v>Queensland</v>
      </c>
      <c r="G3728" t="s">
        <v>35</v>
      </c>
      <c r="H3728">
        <v>4119</v>
      </c>
      <c r="I3728" t="s">
        <v>11</v>
      </c>
      <c r="J3728" t="s">
        <v>43</v>
      </c>
      <c r="K3728" t="s">
        <v>157</v>
      </c>
      <c r="L3728" t="s">
        <v>22</v>
      </c>
      <c r="M3728" s="5">
        <v>1093.68</v>
      </c>
    </row>
    <row r="3729" spans="1:13" x14ac:dyDescent="0.2">
      <c r="A3729" s="2">
        <v>45424</v>
      </c>
      <c r="B3729" s="3">
        <f t="shared" si="176"/>
        <v>2024</v>
      </c>
      <c r="C3729" t="str">
        <f t="shared" si="174"/>
        <v>2023-2024</v>
      </c>
      <c r="D3729" t="s">
        <v>147</v>
      </c>
      <c r="E3729" t="s">
        <v>113</v>
      </c>
      <c r="F3729" t="str">
        <f t="shared" si="175"/>
        <v>Queensland</v>
      </c>
      <c r="G3729" t="s">
        <v>35</v>
      </c>
      <c r="H3729">
        <v>4215</v>
      </c>
      <c r="I3729" t="s">
        <v>11</v>
      </c>
      <c r="J3729" t="s">
        <v>104</v>
      </c>
      <c r="K3729" t="s">
        <v>154</v>
      </c>
      <c r="L3729" t="s">
        <v>14</v>
      </c>
      <c r="M3729" s="5">
        <v>1094.07</v>
      </c>
    </row>
    <row r="3730" spans="1:13" x14ac:dyDescent="0.2">
      <c r="A3730" s="2">
        <v>45550</v>
      </c>
      <c r="B3730" s="3">
        <f t="shared" si="176"/>
        <v>2025</v>
      </c>
      <c r="C3730" t="str">
        <f t="shared" si="174"/>
        <v>2024-2025</v>
      </c>
      <c r="D3730" t="s">
        <v>148</v>
      </c>
      <c r="E3730" t="s">
        <v>100</v>
      </c>
      <c r="F3730" t="str">
        <f t="shared" si="175"/>
        <v>Western Australia</v>
      </c>
      <c r="G3730" t="s">
        <v>48</v>
      </c>
      <c r="H3730">
        <v>6021</v>
      </c>
      <c r="I3730" t="s">
        <v>11</v>
      </c>
      <c r="J3730" t="s">
        <v>49</v>
      </c>
      <c r="K3730" t="s">
        <v>151</v>
      </c>
      <c r="L3730" t="s">
        <v>21</v>
      </c>
      <c r="M3730" s="5">
        <v>1095.78</v>
      </c>
    </row>
    <row r="3731" spans="1:13" x14ac:dyDescent="0.2">
      <c r="A3731" s="2">
        <v>45131</v>
      </c>
      <c r="B3731" s="3">
        <f t="shared" si="176"/>
        <v>2024</v>
      </c>
      <c r="C3731" t="str">
        <f t="shared" si="174"/>
        <v>2023-2024</v>
      </c>
      <c r="D3731" t="s">
        <v>147</v>
      </c>
      <c r="E3731" t="s">
        <v>99</v>
      </c>
      <c r="F3731" t="str">
        <f t="shared" si="175"/>
        <v>Victoria</v>
      </c>
      <c r="G3731" t="s">
        <v>45</v>
      </c>
      <c r="H3731">
        <v>3148</v>
      </c>
      <c r="I3731" t="s">
        <v>11</v>
      </c>
      <c r="J3731" t="s">
        <v>63</v>
      </c>
      <c r="K3731" t="s">
        <v>149</v>
      </c>
      <c r="L3731" t="s">
        <v>15</v>
      </c>
      <c r="M3731" s="5">
        <v>1096.19</v>
      </c>
    </row>
    <row r="3732" spans="1:13" x14ac:dyDescent="0.2">
      <c r="A3732" s="2">
        <v>45135</v>
      </c>
      <c r="B3732" s="3">
        <f t="shared" si="176"/>
        <v>2024</v>
      </c>
      <c r="C3732" t="str">
        <f t="shared" si="174"/>
        <v>2023-2024</v>
      </c>
      <c r="D3732" t="s">
        <v>147</v>
      </c>
      <c r="E3732" t="s">
        <v>64</v>
      </c>
      <c r="F3732" t="str">
        <f t="shared" si="175"/>
        <v>Victoria</v>
      </c>
      <c r="G3732" t="s">
        <v>45</v>
      </c>
      <c r="H3732">
        <v>3199</v>
      </c>
      <c r="I3732" t="s">
        <v>11</v>
      </c>
      <c r="J3732" t="s">
        <v>63</v>
      </c>
      <c r="K3732" t="s">
        <v>154</v>
      </c>
      <c r="L3732" t="s">
        <v>14</v>
      </c>
      <c r="M3732" s="5">
        <v>1099.27</v>
      </c>
    </row>
    <row r="3733" spans="1:13" x14ac:dyDescent="0.2">
      <c r="A3733" s="2">
        <v>45202</v>
      </c>
      <c r="B3733" s="3">
        <f t="shared" si="176"/>
        <v>2024</v>
      </c>
      <c r="C3733" t="str">
        <f t="shared" si="174"/>
        <v>2023-2024</v>
      </c>
      <c r="D3733" t="s">
        <v>147</v>
      </c>
      <c r="E3733" t="s">
        <v>88</v>
      </c>
      <c r="F3733" t="str">
        <f t="shared" si="175"/>
        <v>South Australia</v>
      </c>
      <c r="G3733" t="s">
        <v>32</v>
      </c>
      <c r="H3733">
        <v>5011</v>
      </c>
      <c r="I3733" t="s">
        <v>11</v>
      </c>
      <c r="J3733" t="s">
        <v>33</v>
      </c>
      <c r="K3733" t="s">
        <v>149</v>
      </c>
      <c r="L3733" t="s">
        <v>15</v>
      </c>
      <c r="M3733" s="5">
        <v>1100.4099999999999</v>
      </c>
    </row>
    <row r="3734" spans="1:13" x14ac:dyDescent="0.2">
      <c r="A3734" s="2">
        <v>45529</v>
      </c>
      <c r="B3734" s="3">
        <f t="shared" si="176"/>
        <v>2025</v>
      </c>
      <c r="C3734" t="str">
        <f t="shared" si="174"/>
        <v>2024-2025</v>
      </c>
      <c r="D3734" t="s">
        <v>147</v>
      </c>
      <c r="E3734" t="s">
        <v>52</v>
      </c>
      <c r="F3734" t="str">
        <f t="shared" si="175"/>
        <v>Victoria</v>
      </c>
      <c r="G3734" t="s">
        <v>45</v>
      </c>
      <c r="H3734">
        <v>3030</v>
      </c>
      <c r="I3734" t="s">
        <v>11</v>
      </c>
      <c r="J3734" t="s">
        <v>46</v>
      </c>
      <c r="K3734" t="s">
        <v>153</v>
      </c>
      <c r="L3734" t="s">
        <v>16</v>
      </c>
      <c r="M3734" s="5">
        <v>1101.0899999999999</v>
      </c>
    </row>
    <row r="3735" spans="1:13" x14ac:dyDescent="0.2">
      <c r="A3735" s="2">
        <v>45629</v>
      </c>
      <c r="B3735" s="3">
        <f t="shared" si="176"/>
        <v>2025</v>
      </c>
      <c r="C3735" t="str">
        <f t="shared" si="174"/>
        <v>2024-2025</v>
      </c>
      <c r="D3735" t="s">
        <v>147</v>
      </c>
      <c r="E3735" t="s">
        <v>141</v>
      </c>
      <c r="F3735" t="str">
        <f t="shared" si="175"/>
        <v>Western Australia</v>
      </c>
      <c r="G3735" t="s">
        <v>48</v>
      </c>
      <c r="H3735">
        <v>6052</v>
      </c>
      <c r="I3735" t="s">
        <v>11</v>
      </c>
      <c r="J3735" t="s">
        <v>49</v>
      </c>
      <c r="K3735" t="s">
        <v>151</v>
      </c>
      <c r="L3735" t="s">
        <v>21</v>
      </c>
      <c r="M3735" s="5">
        <v>1105.31</v>
      </c>
    </row>
    <row r="3736" spans="1:13" x14ac:dyDescent="0.2">
      <c r="A3736" s="2">
        <v>45037</v>
      </c>
      <c r="B3736" s="3">
        <f t="shared" si="176"/>
        <v>2023</v>
      </c>
      <c r="C3736" t="str">
        <f t="shared" si="174"/>
        <v>2022-2023</v>
      </c>
      <c r="D3736" t="s">
        <v>147</v>
      </c>
      <c r="E3736" t="s">
        <v>9</v>
      </c>
      <c r="F3736" t="str">
        <f t="shared" si="175"/>
        <v>New South Wales</v>
      </c>
      <c r="G3736" t="s">
        <v>10</v>
      </c>
      <c r="H3736">
        <v>2067</v>
      </c>
      <c r="I3736" t="s">
        <v>11</v>
      </c>
      <c r="J3736" t="s">
        <v>12</v>
      </c>
      <c r="K3736" t="s">
        <v>154</v>
      </c>
      <c r="L3736" t="s">
        <v>14</v>
      </c>
      <c r="M3736" s="5">
        <v>1105.97</v>
      </c>
    </row>
    <row r="3737" spans="1:13" x14ac:dyDescent="0.2">
      <c r="A3737" s="2">
        <v>45441</v>
      </c>
      <c r="B3737" s="3">
        <f t="shared" si="176"/>
        <v>2024</v>
      </c>
      <c r="C3737" t="str">
        <f t="shared" si="174"/>
        <v>2023-2024</v>
      </c>
      <c r="D3737" t="s">
        <v>147</v>
      </c>
      <c r="E3737" t="s">
        <v>113</v>
      </c>
      <c r="F3737" t="str">
        <f t="shared" si="175"/>
        <v>Queensland</v>
      </c>
      <c r="G3737" t="s">
        <v>35</v>
      </c>
      <c r="H3737">
        <v>4215</v>
      </c>
      <c r="I3737" t="s">
        <v>11</v>
      </c>
      <c r="J3737" t="s">
        <v>104</v>
      </c>
      <c r="K3737" t="s">
        <v>150</v>
      </c>
      <c r="L3737" t="s">
        <v>18</v>
      </c>
      <c r="M3737" s="5">
        <v>1106.07</v>
      </c>
    </row>
    <row r="3738" spans="1:13" x14ac:dyDescent="0.2">
      <c r="A3738" s="2">
        <v>44957</v>
      </c>
      <c r="B3738" s="3">
        <f t="shared" si="176"/>
        <v>2023</v>
      </c>
      <c r="C3738" t="str">
        <f t="shared" si="174"/>
        <v>2022-2023</v>
      </c>
      <c r="D3738" t="s">
        <v>147</v>
      </c>
      <c r="E3738" t="s">
        <v>101</v>
      </c>
      <c r="F3738" t="str">
        <f t="shared" si="175"/>
        <v>Victoria</v>
      </c>
      <c r="G3738" t="s">
        <v>45</v>
      </c>
      <c r="H3738">
        <v>3131</v>
      </c>
      <c r="I3738" t="s">
        <v>11</v>
      </c>
      <c r="J3738" t="s">
        <v>63</v>
      </c>
      <c r="K3738" t="s">
        <v>149</v>
      </c>
      <c r="L3738" t="s">
        <v>15</v>
      </c>
      <c r="M3738" s="5">
        <v>1107.77</v>
      </c>
    </row>
    <row r="3739" spans="1:13" x14ac:dyDescent="0.2">
      <c r="A3739" s="2">
        <v>44940</v>
      </c>
      <c r="B3739" s="3">
        <f t="shared" si="176"/>
        <v>2023</v>
      </c>
      <c r="C3739" t="str">
        <f t="shared" si="174"/>
        <v>2022-2023</v>
      </c>
      <c r="D3739" t="s">
        <v>148</v>
      </c>
      <c r="E3739" t="s">
        <v>96</v>
      </c>
      <c r="F3739" t="str">
        <f t="shared" si="175"/>
        <v>Western Australia</v>
      </c>
      <c r="G3739" t="s">
        <v>48</v>
      </c>
      <c r="H3739">
        <v>6330</v>
      </c>
      <c r="I3739" t="s">
        <v>11</v>
      </c>
      <c r="J3739" t="s">
        <v>94</v>
      </c>
      <c r="K3739" t="s">
        <v>154</v>
      </c>
      <c r="L3739" t="s">
        <v>14</v>
      </c>
      <c r="M3739" s="5">
        <v>1111.06</v>
      </c>
    </row>
    <row r="3740" spans="1:13" x14ac:dyDescent="0.2">
      <c r="A3740" s="2">
        <v>45179</v>
      </c>
      <c r="B3740" s="3">
        <f t="shared" si="176"/>
        <v>2024</v>
      </c>
      <c r="C3740" t="str">
        <f t="shared" si="174"/>
        <v>2023-2024</v>
      </c>
      <c r="D3740" t="s">
        <v>147</v>
      </c>
      <c r="E3740" t="s">
        <v>116</v>
      </c>
      <c r="F3740" t="str">
        <f t="shared" si="175"/>
        <v>Western Australia</v>
      </c>
      <c r="G3740" t="s">
        <v>48</v>
      </c>
      <c r="H3740">
        <v>6725</v>
      </c>
      <c r="I3740" t="s">
        <v>11</v>
      </c>
      <c r="J3740" t="s">
        <v>77</v>
      </c>
      <c r="K3740" t="s">
        <v>151</v>
      </c>
      <c r="L3740" t="s">
        <v>21</v>
      </c>
      <c r="M3740" s="5">
        <v>1115.3800000000001</v>
      </c>
    </row>
    <row r="3741" spans="1:13" x14ac:dyDescent="0.2">
      <c r="A3741" s="2">
        <v>45349</v>
      </c>
      <c r="B3741" s="3">
        <f t="shared" si="176"/>
        <v>2024</v>
      </c>
      <c r="C3741" t="str">
        <f t="shared" si="174"/>
        <v>2023-2024</v>
      </c>
      <c r="D3741" t="s">
        <v>147</v>
      </c>
      <c r="E3741" t="s">
        <v>41</v>
      </c>
      <c r="F3741" t="str">
        <f t="shared" si="175"/>
        <v>New South Wales</v>
      </c>
      <c r="G3741" t="s">
        <v>10</v>
      </c>
      <c r="H3741">
        <v>2830</v>
      </c>
      <c r="I3741" t="s">
        <v>11</v>
      </c>
      <c r="J3741" t="s">
        <v>25</v>
      </c>
      <c r="K3741" t="s">
        <v>157</v>
      </c>
      <c r="L3741" t="s">
        <v>22</v>
      </c>
      <c r="M3741" s="5">
        <v>1115.45</v>
      </c>
    </row>
    <row r="3742" spans="1:13" x14ac:dyDescent="0.2">
      <c r="A3742" s="2">
        <v>45062</v>
      </c>
      <c r="B3742" s="3">
        <f t="shared" si="176"/>
        <v>2023</v>
      </c>
      <c r="C3742" t="str">
        <f t="shared" si="174"/>
        <v>2022-2023</v>
      </c>
      <c r="D3742" t="s">
        <v>147</v>
      </c>
      <c r="E3742" t="s">
        <v>107</v>
      </c>
      <c r="F3742" t="str">
        <f t="shared" si="175"/>
        <v>Queensland</v>
      </c>
      <c r="G3742" t="s">
        <v>35</v>
      </c>
      <c r="H3742">
        <v>4220</v>
      </c>
      <c r="I3742" t="s">
        <v>11</v>
      </c>
      <c r="J3742" t="s">
        <v>104</v>
      </c>
      <c r="K3742" t="s">
        <v>155</v>
      </c>
      <c r="L3742" t="s">
        <v>20</v>
      </c>
      <c r="M3742" s="5">
        <v>1115.72</v>
      </c>
    </row>
    <row r="3743" spans="1:13" x14ac:dyDescent="0.2">
      <c r="A3743" s="2">
        <v>45053</v>
      </c>
      <c r="B3743" s="3">
        <f t="shared" si="176"/>
        <v>2023</v>
      </c>
      <c r="C3743" t="str">
        <f t="shared" si="174"/>
        <v>2022-2023</v>
      </c>
      <c r="D3743" t="s">
        <v>147</v>
      </c>
      <c r="E3743" t="s">
        <v>124</v>
      </c>
      <c r="F3743" t="str">
        <f t="shared" si="175"/>
        <v>New South Wales</v>
      </c>
      <c r="G3743" t="s">
        <v>10</v>
      </c>
      <c r="H3743">
        <v>2015</v>
      </c>
      <c r="I3743" t="s">
        <v>11</v>
      </c>
      <c r="J3743" t="s">
        <v>12</v>
      </c>
      <c r="K3743" t="s">
        <v>19</v>
      </c>
      <c r="L3743" t="s">
        <v>23</v>
      </c>
      <c r="M3743" s="5">
        <v>1115.99</v>
      </c>
    </row>
    <row r="3744" spans="1:13" x14ac:dyDescent="0.2">
      <c r="A3744" s="2">
        <v>45541</v>
      </c>
      <c r="B3744" s="3">
        <f t="shared" si="176"/>
        <v>2025</v>
      </c>
      <c r="C3744" t="str">
        <f t="shared" si="174"/>
        <v>2024-2025</v>
      </c>
      <c r="D3744" t="s">
        <v>147</v>
      </c>
      <c r="E3744" t="s">
        <v>134</v>
      </c>
      <c r="F3744" t="str">
        <f t="shared" si="175"/>
        <v>Queensland</v>
      </c>
      <c r="G3744" t="s">
        <v>35</v>
      </c>
      <c r="H3744">
        <v>4825</v>
      </c>
      <c r="I3744" t="s">
        <v>11</v>
      </c>
      <c r="J3744" t="s">
        <v>36</v>
      </c>
      <c r="K3744" t="s">
        <v>153</v>
      </c>
      <c r="L3744" t="s">
        <v>16</v>
      </c>
      <c r="M3744" s="5">
        <v>1119.6600000000001</v>
      </c>
    </row>
    <row r="3745" spans="1:13" x14ac:dyDescent="0.2">
      <c r="A3745" s="2">
        <v>45420</v>
      </c>
      <c r="B3745" s="3">
        <f t="shared" si="176"/>
        <v>2024</v>
      </c>
      <c r="C3745" t="str">
        <f t="shared" si="174"/>
        <v>2023-2024</v>
      </c>
      <c r="D3745" t="s">
        <v>148</v>
      </c>
      <c r="E3745" t="s">
        <v>76</v>
      </c>
      <c r="F3745" t="str">
        <f t="shared" si="175"/>
        <v>Western Australia</v>
      </c>
      <c r="G3745" t="s">
        <v>48</v>
      </c>
      <c r="H3745">
        <v>6450</v>
      </c>
      <c r="I3745" t="s">
        <v>11</v>
      </c>
      <c r="J3745" t="s">
        <v>77</v>
      </c>
      <c r="K3745" t="s">
        <v>150</v>
      </c>
      <c r="L3745" t="s">
        <v>18</v>
      </c>
      <c r="M3745" s="5">
        <v>1120.5</v>
      </c>
    </row>
    <row r="3746" spans="1:13" x14ac:dyDescent="0.2">
      <c r="A3746" s="2">
        <v>45465</v>
      </c>
      <c r="B3746" s="3">
        <f t="shared" si="176"/>
        <v>2024</v>
      </c>
      <c r="C3746" t="str">
        <f t="shared" si="174"/>
        <v>2023-2024</v>
      </c>
      <c r="D3746" t="s">
        <v>147</v>
      </c>
      <c r="E3746" t="s">
        <v>37</v>
      </c>
      <c r="F3746" t="str">
        <f t="shared" si="175"/>
        <v>South Australia</v>
      </c>
      <c r="G3746" t="s">
        <v>32</v>
      </c>
      <c r="H3746">
        <v>5607</v>
      </c>
      <c r="I3746" t="s">
        <v>11</v>
      </c>
      <c r="J3746" t="s">
        <v>38</v>
      </c>
      <c r="K3746" t="s">
        <v>150</v>
      </c>
      <c r="L3746" t="s">
        <v>18</v>
      </c>
      <c r="M3746" s="5">
        <v>1120.9100000000001</v>
      </c>
    </row>
    <row r="3747" spans="1:13" x14ac:dyDescent="0.2">
      <c r="A3747" s="2">
        <v>45172</v>
      </c>
      <c r="B3747" s="3">
        <f t="shared" si="176"/>
        <v>2024</v>
      </c>
      <c r="C3747" t="str">
        <f t="shared" si="174"/>
        <v>2023-2024</v>
      </c>
      <c r="D3747" t="s">
        <v>147</v>
      </c>
      <c r="E3747" t="s">
        <v>67</v>
      </c>
      <c r="F3747" t="str">
        <f t="shared" si="175"/>
        <v>New South Wales</v>
      </c>
      <c r="G3747" t="s">
        <v>10</v>
      </c>
      <c r="H3747">
        <v>2478</v>
      </c>
      <c r="I3747" t="s">
        <v>11</v>
      </c>
      <c r="J3747" t="s">
        <v>68</v>
      </c>
      <c r="K3747" t="s">
        <v>150</v>
      </c>
      <c r="L3747" t="s">
        <v>18</v>
      </c>
      <c r="M3747" s="5">
        <v>1123.33</v>
      </c>
    </row>
    <row r="3748" spans="1:13" x14ac:dyDescent="0.2">
      <c r="A3748" s="2">
        <v>45247</v>
      </c>
      <c r="B3748" s="3">
        <f t="shared" si="176"/>
        <v>2024</v>
      </c>
      <c r="C3748" t="str">
        <f t="shared" si="174"/>
        <v>2023-2024</v>
      </c>
      <c r="D3748" t="s">
        <v>148</v>
      </c>
      <c r="E3748" t="s">
        <v>56</v>
      </c>
      <c r="F3748" t="str">
        <f t="shared" si="175"/>
        <v>Northern Territory</v>
      </c>
      <c r="G3748" t="s">
        <v>29</v>
      </c>
      <c r="H3748">
        <v>870</v>
      </c>
      <c r="I3748" t="s">
        <v>11</v>
      </c>
      <c r="J3748" t="s">
        <v>30</v>
      </c>
      <c r="K3748" t="s">
        <v>150</v>
      </c>
      <c r="L3748" t="s">
        <v>18</v>
      </c>
      <c r="M3748" s="5">
        <v>1124.42</v>
      </c>
    </row>
    <row r="3749" spans="1:13" x14ac:dyDescent="0.2">
      <c r="A3749" s="2">
        <v>45429</v>
      </c>
      <c r="B3749" s="3">
        <f t="shared" si="176"/>
        <v>2024</v>
      </c>
      <c r="C3749" t="str">
        <f t="shared" si="174"/>
        <v>2023-2024</v>
      </c>
      <c r="D3749" t="s">
        <v>148</v>
      </c>
      <c r="E3749" t="s">
        <v>127</v>
      </c>
      <c r="F3749" t="str">
        <f t="shared" si="175"/>
        <v>New South Wales</v>
      </c>
      <c r="G3749" t="s">
        <v>10</v>
      </c>
      <c r="H3749">
        <v>2131</v>
      </c>
      <c r="I3749" t="s">
        <v>11</v>
      </c>
      <c r="J3749" t="s">
        <v>27</v>
      </c>
      <c r="K3749" t="s">
        <v>153</v>
      </c>
      <c r="L3749" t="s">
        <v>16</v>
      </c>
      <c r="M3749" s="5">
        <v>1126.3499999999999</v>
      </c>
    </row>
    <row r="3750" spans="1:13" x14ac:dyDescent="0.2">
      <c r="A3750" s="2">
        <v>45242</v>
      </c>
      <c r="B3750" s="3">
        <f t="shared" si="176"/>
        <v>2024</v>
      </c>
      <c r="C3750" t="str">
        <f t="shared" si="174"/>
        <v>2023-2024</v>
      </c>
      <c r="D3750" t="s">
        <v>147</v>
      </c>
      <c r="E3750" t="s">
        <v>89</v>
      </c>
      <c r="F3750" t="str">
        <f t="shared" si="175"/>
        <v>Queensland</v>
      </c>
      <c r="G3750" t="s">
        <v>35</v>
      </c>
      <c r="H3750">
        <v>4655</v>
      </c>
      <c r="I3750" t="s">
        <v>11</v>
      </c>
      <c r="J3750" t="s">
        <v>51</v>
      </c>
      <c r="K3750" t="s">
        <v>151</v>
      </c>
      <c r="L3750" t="s">
        <v>21</v>
      </c>
      <c r="M3750" s="5">
        <v>1127.54</v>
      </c>
    </row>
    <row r="3751" spans="1:13" x14ac:dyDescent="0.2">
      <c r="A3751" s="2">
        <v>45578</v>
      </c>
      <c r="B3751" s="3">
        <f t="shared" si="176"/>
        <v>2025</v>
      </c>
      <c r="C3751" t="str">
        <f t="shared" si="174"/>
        <v>2024-2025</v>
      </c>
      <c r="D3751" t="s">
        <v>147</v>
      </c>
      <c r="E3751" t="s">
        <v>66</v>
      </c>
      <c r="F3751" t="str">
        <f t="shared" si="175"/>
        <v>South Australia</v>
      </c>
      <c r="G3751" t="s">
        <v>32</v>
      </c>
      <c r="H3751">
        <v>5169</v>
      </c>
      <c r="I3751" t="s">
        <v>11</v>
      </c>
      <c r="J3751" t="s">
        <v>33</v>
      </c>
      <c r="K3751" t="s">
        <v>153</v>
      </c>
      <c r="L3751" t="s">
        <v>16</v>
      </c>
      <c r="M3751" s="5">
        <v>1130.8800000000001</v>
      </c>
    </row>
    <row r="3752" spans="1:13" x14ac:dyDescent="0.2">
      <c r="A3752" s="2">
        <v>45043</v>
      </c>
      <c r="B3752" s="3">
        <f t="shared" si="176"/>
        <v>2023</v>
      </c>
      <c r="C3752" t="str">
        <f t="shared" si="174"/>
        <v>2022-2023</v>
      </c>
      <c r="D3752" t="s">
        <v>147</v>
      </c>
      <c r="E3752" t="s">
        <v>130</v>
      </c>
      <c r="F3752" t="str">
        <f t="shared" si="175"/>
        <v>South Australia</v>
      </c>
      <c r="G3752" t="s">
        <v>32</v>
      </c>
      <c r="H3752">
        <v>5290</v>
      </c>
      <c r="I3752" t="s">
        <v>11</v>
      </c>
      <c r="J3752" t="s">
        <v>38</v>
      </c>
      <c r="K3752" t="s">
        <v>150</v>
      </c>
      <c r="L3752" t="s">
        <v>18</v>
      </c>
      <c r="M3752" s="5">
        <v>1131.2800000000002</v>
      </c>
    </row>
    <row r="3753" spans="1:13" x14ac:dyDescent="0.2">
      <c r="A3753" s="2">
        <v>44944</v>
      </c>
      <c r="B3753" s="3">
        <f t="shared" si="176"/>
        <v>2023</v>
      </c>
      <c r="C3753" t="str">
        <f t="shared" si="174"/>
        <v>2022-2023</v>
      </c>
      <c r="D3753" t="s">
        <v>147</v>
      </c>
      <c r="E3753" t="s">
        <v>64</v>
      </c>
      <c r="F3753" t="str">
        <f t="shared" si="175"/>
        <v>Victoria</v>
      </c>
      <c r="G3753" t="s">
        <v>45</v>
      </c>
      <c r="H3753">
        <v>3199</v>
      </c>
      <c r="I3753" t="s">
        <v>11</v>
      </c>
      <c r="J3753" t="s">
        <v>63</v>
      </c>
      <c r="K3753" t="s">
        <v>152</v>
      </c>
      <c r="L3753" t="s">
        <v>13</v>
      </c>
      <c r="M3753" s="5">
        <v>1131.7300000000002</v>
      </c>
    </row>
    <row r="3754" spans="1:13" x14ac:dyDescent="0.2">
      <c r="A3754" s="2">
        <v>45099</v>
      </c>
      <c r="B3754" s="3">
        <f t="shared" si="176"/>
        <v>2023</v>
      </c>
      <c r="C3754" t="str">
        <f t="shared" si="174"/>
        <v>2022-2023</v>
      </c>
      <c r="D3754" t="s">
        <v>147</v>
      </c>
      <c r="E3754" t="s">
        <v>139</v>
      </c>
      <c r="F3754" t="str">
        <f t="shared" si="175"/>
        <v>New South Wales</v>
      </c>
      <c r="G3754" t="s">
        <v>10</v>
      </c>
      <c r="H3754">
        <v>2020</v>
      </c>
      <c r="I3754" t="s">
        <v>11</v>
      </c>
      <c r="J3754" t="s">
        <v>12</v>
      </c>
      <c r="K3754" t="s">
        <v>156</v>
      </c>
      <c r="L3754" t="s">
        <v>17</v>
      </c>
      <c r="M3754" s="5">
        <v>1133.6300000000001</v>
      </c>
    </row>
    <row r="3755" spans="1:13" x14ac:dyDescent="0.2">
      <c r="A3755" s="2">
        <v>45259</v>
      </c>
      <c r="B3755" s="3">
        <f t="shared" si="176"/>
        <v>2024</v>
      </c>
      <c r="C3755" t="str">
        <f t="shared" si="174"/>
        <v>2023-2024</v>
      </c>
      <c r="D3755" t="s">
        <v>147</v>
      </c>
      <c r="E3755" t="s">
        <v>83</v>
      </c>
      <c r="F3755" t="str">
        <f t="shared" si="175"/>
        <v>New South Wales</v>
      </c>
      <c r="G3755" t="s">
        <v>10</v>
      </c>
      <c r="H3755">
        <v>2750</v>
      </c>
      <c r="I3755" t="s">
        <v>11</v>
      </c>
      <c r="J3755" t="s">
        <v>25</v>
      </c>
      <c r="K3755" t="s">
        <v>155</v>
      </c>
      <c r="L3755" t="s">
        <v>20</v>
      </c>
      <c r="M3755" s="5">
        <v>1135.1099999999999</v>
      </c>
    </row>
    <row r="3756" spans="1:13" x14ac:dyDescent="0.2">
      <c r="A3756" s="2">
        <v>45095</v>
      </c>
      <c r="B3756" s="3">
        <f t="shared" si="176"/>
        <v>2023</v>
      </c>
      <c r="C3756" t="str">
        <f t="shared" si="174"/>
        <v>2022-2023</v>
      </c>
      <c r="D3756" t="s">
        <v>148</v>
      </c>
      <c r="E3756" t="s">
        <v>61</v>
      </c>
      <c r="F3756" t="str">
        <f t="shared" si="175"/>
        <v>New South Wales</v>
      </c>
      <c r="G3756" t="s">
        <v>10</v>
      </c>
      <c r="H3756">
        <v>2539</v>
      </c>
      <c r="I3756" t="s">
        <v>11</v>
      </c>
      <c r="J3756" t="s">
        <v>58</v>
      </c>
      <c r="K3756" t="s">
        <v>155</v>
      </c>
      <c r="L3756" t="s">
        <v>20</v>
      </c>
      <c r="M3756" s="5">
        <v>1135.7600000000002</v>
      </c>
    </row>
    <row r="3757" spans="1:13" x14ac:dyDescent="0.2">
      <c r="A3757" s="2">
        <v>45054</v>
      </c>
      <c r="B3757" s="3">
        <f t="shared" si="176"/>
        <v>2023</v>
      </c>
      <c r="C3757" t="str">
        <f t="shared" si="174"/>
        <v>2022-2023</v>
      </c>
      <c r="D3757" t="s">
        <v>147</v>
      </c>
      <c r="E3757" t="s">
        <v>140</v>
      </c>
      <c r="F3757" t="str">
        <f t="shared" si="175"/>
        <v>Tasmania</v>
      </c>
      <c r="G3757" t="s">
        <v>70</v>
      </c>
      <c r="H3757">
        <v>7320</v>
      </c>
      <c r="I3757" t="s">
        <v>11</v>
      </c>
      <c r="J3757" t="s">
        <v>71</v>
      </c>
      <c r="K3757" t="s">
        <v>149</v>
      </c>
      <c r="L3757" t="s">
        <v>15</v>
      </c>
      <c r="M3757" s="5">
        <v>1136.53</v>
      </c>
    </row>
    <row r="3758" spans="1:13" x14ac:dyDescent="0.2">
      <c r="A3758" s="2">
        <v>45035</v>
      </c>
      <c r="B3758" s="3">
        <f t="shared" si="176"/>
        <v>2023</v>
      </c>
      <c r="C3758" t="str">
        <f t="shared" si="174"/>
        <v>2022-2023</v>
      </c>
      <c r="D3758" t="s">
        <v>147</v>
      </c>
      <c r="E3758" t="s">
        <v>145</v>
      </c>
      <c r="F3758" t="str">
        <f t="shared" si="175"/>
        <v>New South Wales</v>
      </c>
      <c r="G3758" t="s">
        <v>10</v>
      </c>
      <c r="H3758">
        <v>2101</v>
      </c>
      <c r="I3758" t="s">
        <v>11</v>
      </c>
      <c r="J3758" t="s">
        <v>27</v>
      </c>
      <c r="K3758" t="s">
        <v>154</v>
      </c>
      <c r="L3758" t="s">
        <v>14</v>
      </c>
      <c r="M3758" s="5">
        <v>1137.77</v>
      </c>
    </row>
    <row r="3759" spans="1:13" x14ac:dyDescent="0.2">
      <c r="A3759" s="2">
        <v>45626</v>
      </c>
      <c r="B3759" s="3">
        <f t="shared" si="176"/>
        <v>2025</v>
      </c>
      <c r="C3759" t="str">
        <f t="shared" si="174"/>
        <v>2024-2025</v>
      </c>
      <c r="D3759" t="s">
        <v>147</v>
      </c>
      <c r="E3759" t="s">
        <v>99</v>
      </c>
      <c r="F3759" t="str">
        <f t="shared" si="175"/>
        <v>Victoria</v>
      </c>
      <c r="G3759" t="s">
        <v>45</v>
      </c>
      <c r="H3759">
        <v>3148</v>
      </c>
      <c r="I3759" t="s">
        <v>11</v>
      </c>
      <c r="J3759" t="s">
        <v>63</v>
      </c>
      <c r="K3759" t="s">
        <v>149</v>
      </c>
      <c r="L3759" t="s">
        <v>15</v>
      </c>
      <c r="M3759" s="5">
        <v>1138.04</v>
      </c>
    </row>
    <row r="3760" spans="1:13" x14ac:dyDescent="0.2">
      <c r="A3760" s="2">
        <v>45507</v>
      </c>
      <c r="B3760" s="3">
        <f t="shared" si="176"/>
        <v>2025</v>
      </c>
      <c r="C3760" t="str">
        <f t="shared" si="174"/>
        <v>2024-2025</v>
      </c>
      <c r="D3760" t="s">
        <v>148</v>
      </c>
      <c r="E3760" t="s">
        <v>87</v>
      </c>
      <c r="F3760" t="str">
        <f t="shared" si="175"/>
        <v>New South Wales</v>
      </c>
      <c r="G3760" t="s">
        <v>10</v>
      </c>
      <c r="H3760">
        <v>2790</v>
      </c>
      <c r="I3760" t="s">
        <v>11</v>
      </c>
      <c r="J3760" t="s">
        <v>25</v>
      </c>
      <c r="K3760" t="s">
        <v>153</v>
      </c>
      <c r="L3760" t="s">
        <v>16</v>
      </c>
      <c r="M3760" s="5">
        <v>1138.8799999999999</v>
      </c>
    </row>
    <row r="3761" spans="1:13" x14ac:dyDescent="0.2">
      <c r="A3761" s="2">
        <v>45362</v>
      </c>
      <c r="B3761" s="3">
        <f t="shared" si="176"/>
        <v>2024</v>
      </c>
      <c r="C3761" t="str">
        <f t="shared" si="174"/>
        <v>2023-2024</v>
      </c>
      <c r="D3761" t="s">
        <v>147</v>
      </c>
      <c r="E3761" t="s">
        <v>90</v>
      </c>
      <c r="F3761" t="str">
        <f t="shared" si="175"/>
        <v>Victoria</v>
      </c>
      <c r="G3761" t="s">
        <v>45</v>
      </c>
      <c r="H3761">
        <v>3179</v>
      </c>
      <c r="I3761" t="s">
        <v>11</v>
      </c>
      <c r="J3761" t="s">
        <v>63</v>
      </c>
      <c r="K3761" t="s">
        <v>151</v>
      </c>
      <c r="L3761" t="s">
        <v>21</v>
      </c>
      <c r="M3761" s="5">
        <v>1139.74</v>
      </c>
    </row>
    <row r="3762" spans="1:13" x14ac:dyDescent="0.2">
      <c r="A3762" s="2">
        <v>45351</v>
      </c>
      <c r="B3762" s="3">
        <f t="shared" si="176"/>
        <v>2024</v>
      </c>
      <c r="C3762" t="str">
        <f t="shared" si="174"/>
        <v>2023-2024</v>
      </c>
      <c r="D3762" t="s">
        <v>147</v>
      </c>
      <c r="E3762" t="s">
        <v>69</v>
      </c>
      <c r="F3762" t="str">
        <f t="shared" si="175"/>
        <v>Tasmania</v>
      </c>
      <c r="G3762" t="s">
        <v>70</v>
      </c>
      <c r="H3762">
        <v>7018</v>
      </c>
      <c r="I3762" t="s">
        <v>11</v>
      </c>
      <c r="J3762" t="s">
        <v>71</v>
      </c>
      <c r="K3762" t="s">
        <v>150</v>
      </c>
      <c r="L3762" t="s">
        <v>18</v>
      </c>
      <c r="M3762" s="5">
        <v>1140.44</v>
      </c>
    </row>
    <row r="3763" spans="1:13" x14ac:dyDescent="0.2">
      <c r="A3763" s="2">
        <v>45040</v>
      </c>
      <c r="B3763" s="3">
        <f t="shared" si="176"/>
        <v>2023</v>
      </c>
      <c r="C3763" t="str">
        <f t="shared" si="174"/>
        <v>2022-2023</v>
      </c>
      <c r="D3763" t="s">
        <v>147</v>
      </c>
      <c r="E3763" t="s">
        <v>26</v>
      </c>
      <c r="F3763" t="str">
        <f t="shared" si="175"/>
        <v>New South Wales</v>
      </c>
      <c r="G3763" t="s">
        <v>10</v>
      </c>
      <c r="H3763">
        <v>2141</v>
      </c>
      <c r="I3763" t="s">
        <v>11</v>
      </c>
      <c r="J3763" t="s">
        <v>27</v>
      </c>
      <c r="K3763" t="s">
        <v>150</v>
      </c>
      <c r="L3763" t="s">
        <v>18</v>
      </c>
      <c r="M3763" s="5">
        <v>1141.2800000000002</v>
      </c>
    </row>
    <row r="3764" spans="1:13" x14ac:dyDescent="0.2">
      <c r="A3764" s="2">
        <v>45286</v>
      </c>
      <c r="B3764" s="3">
        <f t="shared" si="176"/>
        <v>2024</v>
      </c>
      <c r="C3764" t="str">
        <f t="shared" si="174"/>
        <v>2023-2024</v>
      </c>
      <c r="D3764" t="s">
        <v>147</v>
      </c>
      <c r="E3764" t="s">
        <v>65</v>
      </c>
      <c r="F3764" t="str">
        <f t="shared" si="175"/>
        <v>New South Wales</v>
      </c>
      <c r="G3764" t="s">
        <v>10</v>
      </c>
      <c r="H3764">
        <v>2541</v>
      </c>
      <c r="I3764" t="s">
        <v>11</v>
      </c>
      <c r="J3764" t="s">
        <v>58</v>
      </c>
      <c r="K3764" t="s">
        <v>19</v>
      </c>
      <c r="L3764" t="s">
        <v>23</v>
      </c>
      <c r="M3764" s="5">
        <v>1141.6099999999999</v>
      </c>
    </row>
    <row r="3765" spans="1:13" x14ac:dyDescent="0.2">
      <c r="A3765" s="2">
        <v>45463</v>
      </c>
      <c r="B3765" s="3">
        <f t="shared" si="176"/>
        <v>2024</v>
      </c>
      <c r="C3765" t="str">
        <f t="shared" si="174"/>
        <v>2023-2024</v>
      </c>
      <c r="D3765" t="s">
        <v>147</v>
      </c>
      <c r="E3765" t="s">
        <v>39</v>
      </c>
      <c r="F3765" t="str">
        <f t="shared" si="175"/>
        <v>South Australia</v>
      </c>
      <c r="G3765" t="s">
        <v>32</v>
      </c>
      <c r="H3765">
        <v>5343</v>
      </c>
      <c r="I3765" t="s">
        <v>11</v>
      </c>
      <c r="J3765" t="s">
        <v>38</v>
      </c>
      <c r="K3765" t="s">
        <v>153</v>
      </c>
      <c r="L3765" t="s">
        <v>16</v>
      </c>
      <c r="M3765" s="5">
        <v>1150.03</v>
      </c>
    </row>
    <row r="3766" spans="1:13" x14ac:dyDescent="0.2">
      <c r="A3766" s="2">
        <v>45103</v>
      </c>
      <c r="B3766" s="3">
        <f t="shared" si="176"/>
        <v>2023</v>
      </c>
      <c r="C3766" t="str">
        <f t="shared" si="174"/>
        <v>2022-2023</v>
      </c>
      <c r="D3766" t="s">
        <v>147</v>
      </c>
      <c r="E3766" t="s">
        <v>142</v>
      </c>
      <c r="F3766" t="str">
        <f t="shared" si="175"/>
        <v>Australian Capital Territory</v>
      </c>
      <c r="G3766" t="s">
        <v>80</v>
      </c>
      <c r="H3766">
        <v>2609</v>
      </c>
      <c r="I3766" t="s">
        <v>11</v>
      </c>
      <c r="J3766" t="s">
        <v>58</v>
      </c>
      <c r="K3766" t="s">
        <v>153</v>
      </c>
      <c r="L3766" t="s">
        <v>16</v>
      </c>
      <c r="M3766" s="5">
        <v>1150.03</v>
      </c>
    </row>
    <row r="3767" spans="1:13" x14ac:dyDescent="0.2">
      <c r="A3767" s="2">
        <v>45087</v>
      </c>
      <c r="B3767" s="3">
        <f t="shared" si="176"/>
        <v>2023</v>
      </c>
      <c r="C3767" t="str">
        <f t="shared" si="174"/>
        <v>2022-2023</v>
      </c>
      <c r="D3767" t="s">
        <v>147</v>
      </c>
      <c r="E3767" t="s">
        <v>26</v>
      </c>
      <c r="F3767" t="str">
        <f t="shared" si="175"/>
        <v>New South Wales</v>
      </c>
      <c r="G3767" t="s">
        <v>10</v>
      </c>
      <c r="H3767">
        <v>2141</v>
      </c>
      <c r="I3767" t="s">
        <v>11</v>
      </c>
      <c r="J3767" t="s">
        <v>27</v>
      </c>
      <c r="K3767" t="s">
        <v>155</v>
      </c>
      <c r="L3767" t="s">
        <v>20</v>
      </c>
      <c r="M3767" s="5">
        <v>1151.5899999999999</v>
      </c>
    </row>
    <row r="3768" spans="1:13" x14ac:dyDescent="0.2">
      <c r="A3768" s="2">
        <v>45154</v>
      </c>
      <c r="B3768" s="3">
        <f t="shared" si="176"/>
        <v>2024</v>
      </c>
      <c r="C3768" t="str">
        <f t="shared" si="174"/>
        <v>2023-2024</v>
      </c>
      <c r="D3768" t="s">
        <v>148</v>
      </c>
      <c r="E3768" t="s">
        <v>108</v>
      </c>
      <c r="F3768" t="str">
        <f t="shared" si="175"/>
        <v>Victoria</v>
      </c>
      <c r="G3768" t="s">
        <v>45</v>
      </c>
      <c r="H3768">
        <v>3018</v>
      </c>
      <c r="I3768" t="s">
        <v>11</v>
      </c>
      <c r="J3768" t="s">
        <v>46</v>
      </c>
      <c r="K3768" t="s">
        <v>149</v>
      </c>
      <c r="L3768" t="s">
        <v>15</v>
      </c>
      <c r="M3768" s="5">
        <v>1152.6500000000001</v>
      </c>
    </row>
    <row r="3769" spans="1:13" x14ac:dyDescent="0.2">
      <c r="A3769" s="2">
        <v>45519</v>
      </c>
      <c r="B3769" s="3">
        <f t="shared" si="176"/>
        <v>2025</v>
      </c>
      <c r="C3769" t="str">
        <f t="shared" si="174"/>
        <v>2024-2025</v>
      </c>
      <c r="D3769" t="s">
        <v>147</v>
      </c>
      <c r="E3769" t="s">
        <v>113</v>
      </c>
      <c r="F3769" t="str">
        <f t="shared" si="175"/>
        <v>Queensland</v>
      </c>
      <c r="G3769" t="s">
        <v>35</v>
      </c>
      <c r="H3769">
        <v>4215</v>
      </c>
      <c r="I3769" t="s">
        <v>11</v>
      </c>
      <c r="J3769" t="s">
        <v>104</v>
      </c>
      <c r="K3769" t="s">
        <v>150</v>
      </c>
      <c r="L3769" t="s">
        <v>18</v>
      </c>
      <c r="M3769" s="5">
        <v>1158.8400000000001</v>
      </c>
    </row>
    <row r="3770" spans="1:13" x14ac:dyDescent="0.2">
      <c r="A3770" s="2">
        <v>44976</v>
      </c>
      <c r="B3770" s="3">
        <f t="shared" si="176"/>
        <v>2023</v>
      </c>
      <c r="C3770" t="str">
        <f t="shared" si="174"/>
        <v>2022-2023</v>
      </c>
      <c r="D3770" t="s">
        <v>147</v>
      </c>
      <c r="E3770" t="s">
        <v>64</v>
      </c>
      <c r="F3770" t="str">
        <f t="shared" si="175"/>
        <v>Victoria</v>
      </c>
      <c r="G3770" t="s">
        <v>45</v>
      </c>
      <c r="H3770">
        <v>3199</v>
      </c>
      <c r="I3770" t="s">
        <v>11</v>
      </c>
      <c r="J3770" t="s">
        <v>63</v>
      </c>
      <c r="K3770" t="s">
        <v>156</v>
      </c>
      <c r="L3770" t="s">
        <v>17</v>
      </c>
      <c r="M3770" s="5">
        <v>1159.49</v>
      </c>
    </row>
    <row r="3771" spans="1:13" x14ac:dyDescent="0.2">
      <c r="A3771" s="2">
        <v>45177</v>
      </c>
      <c r="B3771" s="3">
        <f t="shared" si="176"/>
        <v>2024</v>
      </c>
      <c r="C3771" t="str">
        <f t="shared" si="174"/>
        <v>2023-2024</v>
      </c>
      <c r="D3771" t="s">
        <v>147</v>
      </c>
      <c r="E3771" t="s">
        <v>133</v>
      </c>
      <c r="F3771" t="str">
        <f t="shared" si="175"/>
        <v>Queensland</v>
      </c>
      <c r="G3771" t="s">
        <v>35</v>
      </c>
      <c r="H3771">
        <v>4305</v>
      </c>
      <c r="I3771" t="s">
        <v>11</v>
      </c>
      <c r="J3771" t="s">
        <v>104</v>
      </c>
      <c r="K3771" t="s">
        <v>153</v>
      </c>
      <c r="L3771" t="s">
        <v>16</v>
      </c>
      <c r="M3771" s="5">
        <v>1163.9799999999998</v>
      </c>
    </row>
    <row r="3772" spans="1:13" x14ac:dyDescent="0.2">
      <c r="A3772" s="2">
        <v>45336</v>
      </c>
      <c r="B3772" s="3">
        <f t="shared" si="176"/>
        <v>2024</v>
      </c>
      <c r="C3772" t="str">
        <f t="shared" si="174"/>
        <v>2023-2024</v>
      </c>
      <c r="D3772" t="s">
        <v>147</v>
      </c>
      <c r="E3772" t="s">
        <v>44</v>
      </c>
      <c r="F3772" t="str">
        <f t="shared" si="175"/>
        <v>Victoria</v>
      </c>
      <c r="G3772" t="s">
        <v>45</v>
      </c>
      <c r="H3772">
        <v>3066</v>
      </c>
      <c r="I3772" t="s">
        <v>11</v>
      </c>
      <c r="J3772" t="s">
        <v>46</v>
      </c>
      <c r="K3772" t="s">
        <v>150</v>
      </c>
      <c r="L3772" t="s">
        <v>18</v>
      </c>
      <c r="M3772" s="5">
        <v>1167.53</v>
      </c>
    </row>
    <row r="3773" spans="1:13" x14ac:dyDescent="0.2">
      <c r="A3773" s="2">
        <v>45531</v>
      </c>
      <c r="B3773" s="3">
        <f t="shared" si="176"/>
        <v>2025</v>
      </c>
      <c r="C3773" t="str">
        <f t="shared" si="174"/>
        <v>2024-2025</v>
      </c>
      <c r="D3773" t="s">
        <v>147</v>
      </c>
      <c r="E3773" t="s">
        <v>112</v>
      </c>
      <c r="F3773" t="str">
        <f t="shared" si="175"/>
        <v>Victoria</v>
      </c>
      <c r="G3773" t="s">
        <v>45</v>
      </c>
      <c r="H3773">
        <v>3076</v>
      </c>
      <c r="I3773" t="s">
        <v>11</v>
      </c>
      <c r="J3773" t="s">
        <v>46</v>
      </c>
      <c r="K3773" t="s">
        <v>156</v>
      </c>
      <c r="L3773" t="s">
        <v>17</v>
      </c>
      <c r="M3773" s="5">
        <v>1167.8700000000003</v>
      </c>
    </row>
    <row r="3774" spans="1:13" x14ac:dyDescent="0.2">
      <c r="A3774" s="2">
        <v>45463</v>
      </c>
      <c r="B3774" s="3">
        <f t="shared" si="176"/>
        <v>2024</v>
      </c>
      <c r="C3774" t="str">
        <f t="shared" si="174"/>
        <v>2023-2024</v>
      </c>
      <c r="D3774" t="s">
        <v>147</v>
      </c>
      <c r="E3774" t="s">
        <v>92</v>
      </c>
      <c r="F3774" t="str">
        <f t="shared" si="175"/>
        <v>Queensland</v>
      </c>
      <c r="G3774" t="s">
        <v>35</v>
      </c>
      <c r="H3774">
        <v>4068</v>
      </c>
      <c r="I3774" t="s">
        <v>11</v>
      </c>
      <c r="J3774" t="s">
        <v>43</v>
      </c>
      <c r="K3774" t="s">
        <v>154</v>
      </c>
      <c r="L3774" t="s">
        <v>14</v>
      </c>
      <c r="M3774" s="5">
        <v>1171.06</v>
      </c>
    </row>
    <row r="3775" spans="1:13" x14ac:dyDescent="0.2">
      <c r="A3775" s="2">
        <v>45560</v>
      </c>
      <c r="B3775" s="3">
        <f t="shared" si="176"/>
        <v>2025</v>
      </c>
      <c r="C3775" t="str">
        <f t="shared" si="174"/>
        <v>2024-2025</v>
      </c>
      <c r="D3775" t="s">
        <v>147</v>
      </c>
      <c r="E3775" t="s">
        <v>110</v>
      </c>
      <c r="F3775" t="str">
        <f t="shared" si="175"/>
        <v>Queensland</v>
      </c>
      <c r="G3775" t="s">
        <v>35</v>
      </c>
      <c r="H3775">
        <v>4680</v>
      </c>
      <c r="I3775" t="s">
        <v>11</v>
      </c>
      <c r="J3775" t="s">
        <v>51</v>
      </c>
      <c r="K3775" t="s">
        <v>151</v>
      </c>
      <c r="L3775" t="s">
        <v>21</v>
      </c>
      <c r="M3775" s="5">
        <v>1173.55</v>
      </c>
    </row>
    <row r="3776" spans="1:13" x14ac:dyDescent="0.2">
      <c r="A3776" s="2">
        <v>45115</v>
      </c>
      <c r="B3776" s="3">
        <f t="shared" si="176"/>
        <v>2024</v>
      </c>
      <c r="C3776" t="str">
        <f t="shared" si="174"/>
        <v>2023-2024</v>
      </c>
      <c r="D3776" t="s">
        <v>147</v>
      </c>
      <c r="E3776" t="s">
        <v>117</v>
      </c>
      <c r="F3776" t="str">
        <f t="shared" si="175"/>
        <v>Queensland</v>
      </c>
      <c r="G3776" t="s">
        <v>35</v>
      </c>
      <c r="H3776">
        <v>4119</v>
      </c>
      <c r="I3776" t="s">
        <v>11</v>
      </c>
      <c r="J3776" t="s">
        <v>43</v>
      </c>
      <c r="K3776" t="s">
        <v>150</v>
      </c>
      <c r="L3776" t="s">
        <v>18</v>
      </c>
      <c r="M3776" s="5">
        <v>1174.28</v>
      </c>
    </row>
    <row r="3777" spans="1:13" x14ac:dyDescent="0.2">
      <c r="A3777" s="2">
        <v>45389</v>
      </c>
      <c r="B3777" s="3">
        <f t="shared" si="176"/>
        <v>2024</v>
      </c>
      <c r="C3777" t="str">
        <f t="shared" si="174"/>
        <v>2023-2024</v>
      </c>
      <c r="D3777" t="s">
        <v>147</v>
      </c>
      <c r="E3777" t="s">
        <v>31</v>
      </c>
      <c r="F3777" t="str">
        <f t="shared" si="175"/>
        <v>South Australia</v>
      </c>
      <c r="G3777" t="s">
        <v>32</v>
      </c>
      <c r="H3777">
        <v>5168</v>
      </c>
      <c r="I3777" t="s">
        <v>11</v>
      </c>
      <c r="J3777" t="s">
        <v>33</v>
      </c>
      <c r="K3777" t="s">
        <v>151</v>
      </c>
      <c r="L3777" t="s">
        <v>21</v>
      </c>
      <c r="M3777" s="5">
        <v>1174.5700000000002</v>
      </c>
    </row>
    <row r="3778" spans="1:13" x14ac:dyDescent="0.2">
      <c r="A3778" s="2">
        <v>44974</v>
      </c>
      <c r="B3778" s="3">
        <f t="shared" si="176"/>
        <v>2023</v>
      </c>
      <c r="C3778" t="str">
        <f t="shared" ref="C3778:C3841" si="177">IF(MONTH(A3778) &gt;= 7, YEAR(A3778) &amp; "-" &amp; YEAR(A3778) + 1, YEAR(A3778) - 1 &amp; "-" &amp; YEAR(A3778))</f>
        <v>2022-2023</v>
      </c>
      <c r="D3778" t="s">
        <v>147</v>
      </c>
      <c r="E3778" t="s">
        <v>59</v>
      </c>
      <c r="F3778" t="str">
        <f t="shared" ref="F3778:F3841" si="178">IF(G3778="WA","Western Australia",
IF(G3778="NSW","New South Wales",
IF(G3778="QLD","Queensland",
IF(G3778="VIC","Victoria",
IF(G3778="TAS","Tasmania",
IF(G3778="SA","South Australia",
IF(G3778="NT","Northern Territory",
IF(G3778="ACT","Australian Capital Territory",G3778))))))))</f>
        <v>Victoria</v>
      </c>
      <c r="G3778" t="s">
        <v>45</v>
      </c>
      <c r="H3778">
        <v>3280</v>
      </c>
      <c r="I3778" t="s">
        <v>11</v>
      </c>
      <c r="J3778" t="s">
        <v>60</v>
      </c>
      <c r="K3778" t="s">
        <v>155</v>
      </c>
      <c r="L3778" t="s">
        <v>20</v>
      </c>
      <c r="M3778" s="5">
        <v>1175.0899999999999</v>
      </c>
    </row>
    <row r="3779" spans="1:13" x14ac:dyDescent="0.2">
      <c r="A3779" s="2">
        <v>45452</v>
      </c>
      <c r="B3779" s="3">
        <f t="shared" ref="B3779:B3842" si="179">IF(MONTH(A3779)&gt;=7,YEAR(A3779)+1,YEAR(A3779))</f>
        <v>2024</v>
      </c>
      <c r="C3779" t="str">
        <f t="shared" si="177"/>
        <v>2023-2024</v>
      </c>
      <c r="D3779" t="s">
        <v>147</v>
      </c>
      <c r="E3779" t="s">
        <v>103</v>
      </c>
      <c r="F3779" t="str">
        <f t="shared" si="178"/>
        <v>Queensland</v>
      </c>
      <c r="G3779" t="s">
        <v>35</v>
      </c>
      <c r="H3779">
        <v>4509</v>
      </c>
      <c r="I3779" t="s">
        <v>11</v>
      </c>
      <c r="J3779" t="s">
        <v>104</v>
      </c>
      <c r="K3779" t="s">
        <v>150</v>
      </c>
      <c r="L3779" t="s">
        <v>18</v>
      </c>
      <c r="M3779" s="5">
        <v>1175.1600000000001</v>
      </c>
    </row>
    <row r="3780" spans="1:13" x14ac:dyDescent="0.2">
      <c r="A3780" s="2">
        <v>45526</v>
      </c>
      <c r="B3780" s="3">
        <f t="shared" si="179"/>
        <v>2025</v>
      </c>
      <c r="C3780" t="str">
        <f t="shared" si="177"/>
        <v>2024-2025</v>
      </c>
      <c r="D3780" t="s">
        <v>147</v>
      </c>
      <c r="E3780" t="s">
        <v>95</v>
      </c>
      <c r="F3780" t="str">
        <f t="shared" si="178"/>
        <v>Victoria</v>
      </c>
      <c r="G3780" t="s">
        <v>45</v>
      </c>
      <c r="H3780">
        <v>3931</v>
      </c>
      <c r="I3780" t="s">
        <v>11</v>
      </c>
      <c r="J3780" t="s">
        <v>55</v>
      </c>
      <c r="K3780" t="s">
        <v>151</v>
      </c>
      <c r="L3780" t="s">
        <v>21</v>
      </c>
      <c r="M3780" s="5">
        <v>1178.76</v>
      </c>
    </row>
    <row r="3781" spans="1:13" x14ac:dyDescent="0.2">
      <c r="A3781" s="2">
        <v>45358</v>
      </c>
      <c r="B3781" s="3">
        <f t="shared" si="179"/>
        <v>2024</v>
      </c>
      <c r="C3781" t="str">
        <f t="shared" si="177"/>
        <v>2023-2024</v>
      </c>
      <c r="D3781" t="s">
        <v>147</v>
      </c>
      <c r="E3781" t="s">
        <v>41</v>
      </c>
      <c r="F3781" t="str">
        <f t="shared" si="178"/>
        <v>New South Wales</v>
      </c>
      <c r="G3781" t="s">
        <v>10</v>
      </c>
      <c r="H3781">
        <v>2830</v>
      </c>
      <c r="I3781" t="s">
        <v>11</v>
      </c>
      <c r="J3781" t="s">
        <v>25</v>
      </c>
      <c r="K3781" t="s">
        <v>153</v>
      </c>
      <c r="L3781" t="s">
        <v>16</v>
      </c>
      <c r="M3781" s="5">
        <v>1180.1300000000001</v>
      </c>
    </row>
    <row r="3782" spans="1:13" x14ac:dyDescent="0.2">
      <c r="A3782" s="2">
        <v>44927</v>
      </c>
      <c r="B3782" s="3">
        <f t="shared" si="179"/>
        <v>2023</v>
      </c>
      <c r="C3782" t="str">
        <f t="shared" si="177"/>
        <v>2022-2023</v>
      </c>
      <c r="D3782" t="s">
        <v>148</v>
      </c>
      <c r="E3782" t="s">
        <v>82</v>
      </c>
      <c r="F3782" t="str">
        <f t="shared" si="178"/>
        <v>Queensland</v>
      </c>
      <c r="G3782" t="s">
        <v>35</v>
      </c>
      <c r="H3782">
        <v>4012</v>
      </c>
      <c r="I3782" t="s">
        <v>11</v>
      </c>
      <c r="J3782" t="s">
        <v>43</v>
      </c>
      <c r="K3782" t="s">
        <v>151</v>
      </c>
      <c r="L3782" t="s">
        <v>21</v>
      </c>
      <c r="M3782" s="5">
        <v>1180.27</v>
      </c>
    </row>
    <row r="3783" spans="1:13" x14ac:dyDescent="0.2">
      <c r="A3783" s="2">
        <v>45126</v>
      </c>
      <c r="B3783" s="3">
        <f t="shared" si="179"/>
        <v>2024</v>
      </c>
      <c r="C3783" t="str">
        <f t="shared" si="177"/>
        <v>2023-2024</v>
      </c>
      <c r="D3783" t="s">
        <v>147</v>
      </c>
      <c r="E3783" t="s">
        <v>114</v>
      </c>
      <c r="F3783" t="str">
        <f t="shared" si="178"/>
        <v>Victoria</v>
      </c>
      <c r="G3783" t="s">
        <v>45</v>
      </c>
      <c r="H3783">
        <v>3551</v>
      </c>
      <c r="I3783" t="s">
        <v>11</v>
      </c>
      <c r="J3783" t="s">
        <v>60</v>
      </c>
      <c r="K3783" t="s">
        <v>157</v>
      </c>
      <c r="L3783" t="s">
        <v>22</v>
      </c>
      <c r="M3783" s="5">
        <v>1184.68</v>
      </c>
    </row>
    <row r="3784" spans="1:13" x14ac:dyDescent="0.2">
      <c r="A3784" s="2">
        <v>44940</v>
      </c>
      <c r="B3784" s="3">
        <f t="shared" si="179"/>
        <v>2023</v>
      </c>
      <c r="C3784" t="str">
        <f t="shared" si="177"/>
        <v>2022-2023</v>
      </c>
      <c r="D3784" t="s">
        <v>147</v>
      </c>
      <c r="E3784" t="s">
        <v>131</v>
      </c>
      <c r="F3784" t="str">
        <f t="shared" si="178"/>
        <v>Western Australia</v>
      </c>
      <c r="G3784" t="s">
        <v>48</v>
      </c>
      <c r="H3784">
        <v>6530</v>
      </c>
      <c r="I3784" t="s">
        <v>11</v>
      </c>
      <c r="J3784" t="s">
        <v>77</v>
      </c>
      <c r="K3784" t="s">
        <v>150</v>
      </c>
      <c r="L3784" t="s">
        <v>18</v>
      </c>
      <c r="M3784" s="5">
        <v>1188.6799999999998</v>
      </c>
    </row>
    <row r="3785" spans="1:13" x14ac:dyDescent="0.2">
      <c r="A3785" s="2">
        <v>45526</v>
      </c>
      <c r="B3785" s="3">
        <f t="shared" si="179"/>
        <v>2025</v>
      </c>
      <c r="C3785" t="str">
        <f t="shared" si="177"/>
        <v>2024-2025</v>
      </c>
      <c r="D3785" t="s">
        <v>148</v>
      </c>
      <c r="E3785" t="s">
        <v>146</v>
      </c>
      <c r="F3785" t="str">
        <f t="shared" si="178"/>
        <v>Victoria</v>
      </c>
      <c r="G3785" t="s">
        <v>45</v>
      </c>
      <c r="H3785">
        <v>3353</v>
      </c>
      <c r="I3785" t="s">
        <v>11</v>
      </c>
      <c r="J3785" t="s">
        <v>60</v>
      </c>
      <c r="K3785" t="s">
        <v>154</v>
      </c>
      <c r="L3785" t="s">
        <v>14</v>
      </c>
      <c r="M3785" s="5">
        <v>1189.83</v>
      </c>
    </row>
    <row r="3786" spans="1:13" x14ac:dyDescent="0.2">
      <c r="A3786" s="2">
        <v>45428</v>
      </c>
      <c r="B3786" s="3">
        <f t="shared" si="179"/>
        <v>2024</v>
      </c>
      <c r="C3786" t="str">
        <f t="shared" si="177"/>
        <v>2023-2024</v>
      </c>
      <c r="D3786" t="s">
        <v>147</v>
      </c>
      <c r="E3786" t="s">
        <v>47</v>
      </c>
      <c r="F3786" t="str">
        <f t="shared" si="178"/>
        <v>Western Australia</v>
      </c>
      <c r="G3786" t="s">
        <v>48</v>
      </c>
      <c r="H3786">
        <v>6030</v>
      </c>
      <c r="I3786" t="s">
        <v>11</v>
      </c>
      <c r="J3786" t="s">
        <v>49</v>
      </c>
      <c r="K3786" t="s">
        <v>150</v>
      </c>
      <c r="L3786" t="s">
        <v>18</v>
      </c>
      <c r="M3786" s="5">
        <v>1190.6799999999998</v>
      </c>
    </row>
    <row r="3787" spans="1:13" x14ac:dyDescent="0.2">
      <c r="A3787" s="2">
        <v>44988</v>
      </c>
      <c r="B3787" s="3">
        <f t="shared" si="179"/>
        <v>2023</v>
      </c>
      <c r="C3787" t="str">
        <f t="shared" si="177"/>
        <v>2022-2023</v>
      </c>
      <c r="D3787" t="s">
        <v>147</v>
      </c>
      <c r="E3787" t="s">
        <v>24</v>
      </c>
      <c r="F3787" t="str">
        <f t="shared" si="178"/>
        <v>New South Wales</v>
      </c>
      <c r="G3787" t="s">
        <v>10</v>
      </c>
      <c r="H3787">
        <v>2795</v>
      </c>
      <c r="I3787" t="s">
        <v>11</v>
      </c>
      <c r="J3787" t="s">
        <v>25</v>
      </c>
      <c r="K3787" t="s">
        <v>154</v>
      </c>
      <c r="L3787" t="s">
        <v>14</v>
      </c>
      <c r="M3787" s="5">
        <v>1191.03</v>
      </c>
    </row>
    <row r="3788" spans="1:13" x14ac:dyDescent="0.2">
      <c r="A3788" s="2">
        <v>44976</v>
      </c>
      <c r="B3788" s="3">
        <f t="shared" si="179"/>
        <v>2023</v>
      </c>
      <c r="C3788" t="str">
        <f t="shared" si="177"/>
        <v>2022-2023</v>
      </c>
      <c r="D3788" t="s">
        <v>148</v>
      </c>
      <c r="E3788" t="s">
        <v>34</v>
      </c>
      <c r="F3788" t="str">
        <f t="shared" si="178"/>
        <v>Queensland</v>
      </c>
      <c r="G3788" t="s">
        <v>35</v>
      </c>
      <c r="H3788">
        <v>4802</v>
      </c>
      <c r="I3788" t="s">
        <v>11</v>
      </c>
      <c r="J3788" t="s">
        <v>36</v>
      </c>
      <c r="K3788" t="s">
        <v>149</v>
      </c>
      <c r="L3788" t="s">
        <v>15</v>
      </c>
      <c r="M3788" s="5">
        <v>1191.32</v>
      </c>
    </row>
    <row r="3789" spans="1:13" x14ac:dyDescent="0.2">
      <c r="A3789" s="2">
        <v>45479</v>
      </c>
      <c r="B3789" s="3">
        <f t="shared" si="179"/>
        <v>2025</v>
      </c>
      <c r="C3789" t="str">
        <f t="shared" si="177"/>
        <v>2024-2025</v>
      </c>
      <c r="D3789" t="s">
        <v>147</v>
      </c>
      <c r="E3789" t="s">
        <v>122</v>
      </c>
      <c r="F3789" t="str">
        <f t="shared" si="178"/>
        <v>New South Wales</v>
      </c>
      <c r="G3789" t="s">
        <v>10</v>
      </c>
      <c r="H3789">
        <v>2650</v>
      </c>
      <c r="I3789" t="s">
        <v>11</v>
      </c>
      <c r="J3789" t="s">
        <v>25</v>
      </c>
      <c r="K3789" t="s">
        <v>157</v>
      </c>
      <c r="L3789" t="s">
        <v>22</v>
      </c>
      <c r="M3789" s="5">
        <v>1191.7600000000002</v>
      </c>
    </row>
    <row r="3790" spans="1:13" x14ac:dyDescent="0.2">
      <c r="A3790" s="2">
        <v>45396</v>
      </c>
      <c r="B3790" s="3">
        <f t="shared" si="179"/>
        <v>2024</v>
      </c>
      <c r="C3790" t="str">
        <f t="shared" si="177"/>
        <v>2023-2024</v>
      </c>
      <c r="D3790" t="s">
        <v>147</v>
      </c>
      <c r="E3790" t="s">
        <v>109</v>
      </c>
      <c r="F3790" t="str">
        <f t="shared" si="178"/>
        <v>New South Wales</v>
      </c>
      <c r="G3790" t="s">
        <v>10</v>
      </c>
      <c r="H3790">
        <v>2480</v>
      </c>
      <c r="I3790" t="s">
        <v>11</v>
      </c>
      <c r="J3790" t="s">
        <v>68</v>
      </c>
      <c r="K3790" t="s">
        <v>154</v>
      </c>
      <c r="L3790" t="s">
        <v>14</v>
      </c>
      <c r="M3790" s="5">
        <v>1194.6299999999999</v>
      </c>
    </row>
    <row r="3791" spans="1:13" x14ac:dyDescent="0.2">
      <c r="A3791" s="2">
        <v>44945</v>
      </c>
      <c r="B3791" s="3">
        <f t="shared" si="179"/>
        <v>2023</v>
      </c>
      <c r="C3791" t="str">
        <f t="shared" si="177"/>
        <v>2022-2023</v>
      </c>
      <c r="D3791" t="s">
        <v>148</v>
      </c>
      <c r="E3791" t="s">
        <v>127</v>
      </c>
      <c r="F3791" t="str">
        <f t="shared" si="178"/>
        <v>New South Wales</v>
      </c>
      <c r="G3791" t="s">
        <v>10</v>
      </c>
      <c r="H3791">
        <v>2131</v>
      </c>
      <c r="I3791" t="s">
        <v>11</v>
      </c>
      <c r="J3791" t="s">
        <v>27</v>
      </c>
      <c r="K3791" t="s">
        <v>149</v>
      </c>
      <c r="L3791" t="s">
        <v>15</v>
      </c>
      <c r="M3791" s="5">
        <v>1198.1999999999998</v>
      </c>
    </row>
    <row r="3792" spans="1:13" x14ac:dyDescent="0.2">
      <c r="A3792" s="2">
        <v>45298</v>
      </c>
      <c r="B3792" s="3">
        <f t="shared" si="179"/>
        <v>2024</v>
      </c>
      <c r="C3792" t="str">
        <f t="shared" si="177"/>
        <v>2023-2024</v>
      </c>
      <c r="D3792" t="s">
        <v>147</v>
      </c>
      <c r="E3792" t="s">
        <v>99</v>
      </c>
      <c r="F3792" t="str">
        <f t="shared" si="178"/>
        <v>Victoria</v>
      </c>
      <c r="G3792" t="s">
        <v>45</v>
      </c>
      <c r="H3792">
        <v>3148</v>
      </c>
      <c r="I3792" t="s">
        <v>11</v>
      </c>
      <c r="J3792" t="s">
        <v>63</v>
      </c>
      <c r="K3792" t="s">
        <v>156</v>
      </c>
      <c r="L3792" t="s">
        <v>17</v>
      </c>
      <c r="M3792" s="5">
        <v>1198.24</v>
      </c>
    </row>
    <row r="3793" spans="1:13" x14ac:dyDescent="0.2">
      <c r="A3793" s="2">
        <v>45478</v>
      </c>
      <c r="B3793" s="3">
        <f t="shared" si="179"/>
        <v>2025</v>
      </c>
      <c r="C3793" t="str">
        <f t="shared" si="177"/>
        <v>2024-2025</v>
      </c>
      <c r="D3793" t="s">
        <v>147</v>
      </c>
      <c r="E3793" t="s">
        <v>92</v>
      </c>
      <c r="F3793" t="str">
        <f t="shared" si="178"/>
        <v>Queensland</v>
      </c>
      <c r="G3793" t="s">
        <v>35</v>
      </c>
      <c r="H3793">
        <v>4068</v>
      </c>
      <c r="I3793" t="s">
        <v>11</v>
      </c>
      <c r="J3793" t="s">
        <v>43</v>
      </c>
      <c r="K3793" t="s">
        <v>157</v>
      </c>
      <c r="L3793" t="s">
        <v>22</v>
      </c>
      <c r="M3793" s="5">
        <v>1199.75</v>
      </c>
    </row>
    <row r="3794" spans="1:13" x14ac:dyDescent="0.2">
      <c r="A3794" s="2">
        <v>45595</v>
      </c>
      <c r="B3794" s="3">
        <f t="shared" si="179"/>
        <v>2025</v>
      </c>
      <c r="C3794" t="str">
        <f t="shared" si="177"/>
        <v>2024-2025</v>
      </c>
      <c r="D3794" t="s">
        <v>147</v>
      </c>
      <c r="E3794" t="s">
        <v>99</v>
      </c>
      <c r="F3794" t="str">
        <f t="shared" si="178"/>
        <v>Victoria</v>
      </c>
      <c r="G3794" t="s">
        <v>45</v>
      </c>
      <c r="H3794">
        <v>3148</v>
      </c>
      <c r="I3794" t="s">
        <v>11</v>
      </c>
      <c r="J3794" t="s">
        <v>63</v>
      </c>
      <c r="K3794" t="s">
        <v>154</v>
      </c>
      <c r="L3794" t="s">
        <v>14</v>
      </c>
      <c r="M3794" s="5">
        <v>1203.6600000000001</v>
      </c>
    </row>
    <row r="3795" spans="1:13" x14ac:dyDescent="0.2">
      <c r="A3795" s="2">
        <v>45610</v>
      </c>
      <c r="B3795" s="3">
        <f t="shared" si="179"/>
        <v>2025</v>
      </c>
      <c r="C3795" t="str">
        <f t="shared" si="177"/>
        <v>2024-2025</v>
      </c>
      <c r="D3795" t="s">
        <v>147</v>
      </c>
      <c r="E3795" t="s">
        <v>50</v>
      </c>
      <c r="F3795" t="str">
        <f t="shared" si="178"/>
        <v>Queensland</v>
      </c>
      <c r="G3795" t="s">
        <v>35</v>
      </c>
      <c r="H3795">
        <v>4703</v>
      </c>
      <c r="I3795" t="s">
        <v>11</v>
      </c>
      <c r="J3795" t="s">
        <v>51</v>
      </c>
      <c r="K3795" t="s">
        <v>153</v>
      </c>
      <c r="L3795" t="s">
        <v>16</v>
      </c>
      <c r="M3795" s="5">
        <v>1207.02</v>
      </c>
    </row>
    <row r="3796" spans="1:13" x14ac:dyDescent="0.2">
      <c r="A3796" s="2">
        <v>44997</v>
      </c>
      <c r="B3796" s="3">
        <f t="shared" si="179"/>
        <v>2023</v>
      </c>
      <c r="C3796" t="str">
        <f t="shared" si="177"/>
        <v>2022-2023</v>
      </c>
      <c r="D3796" t="s">
        <v>147</v>
      </c>
      <c r="E3796" t="s">
        <v>92</v>
      </c>
      <c r="F3796" t="str">
        <f t="shared" si="178"/>
        <v>Queensland</v>
      </c>
      <c r="G3796" t="s">
        <v>35</v>
      </c>
      <c r="H3796">
        <v>4068</v>
      </c>
      <c r="I3796" t="s">
        <v>11</v>
      </c>
      <c r="J3796" t="s">
        <v>43</v>
      </c>
      <c r="K3796" t="s">
        <v>154</v>
      </c>
      <c r="L3796" t="s">
        <v>14</v>
      </c>
      <c r="M3796" s="5">
        <v>1207.94</v>
      </c>
    </row>
    <row r="3797" spans="1:13" x14ac:dyDescent="0.2">
      <c r="A3797" s="2">
        <v>45480</v>
      </c>
      <c r="B3797" s="3">
        <f t="shared" si="179"/>
        <v>2025</v>
      </c>
      <c r="C3797" t="str">
        <f t="shared" si="177"/>
        <v>2024-2025</v>
      </c>
      <c r="D3797" t="s">
        <v>147</v>
      </c>
      <c r="E3797" t="s">
        <v>92</v>
      </c>
      <c r="F3797" t="str">
        <f t="shared" si="178"/>
        <v>Queensland</v>
      </c>
      <c r="G3797" t="s">
        <v>35</v>
      </c>
      <c r="H3797">
        <v>4068</v>
      </c>
      <c r="I3797" t="s">
        <v>11</v>
      </c>
      <c r="J3797" t="s">
        <v>43</v>
      </c>
      <c r="K3797" t="s">
        <v>156</v>
      </c>
      <c r="L3797" t="s">
        <v>17</v>
      </c>
      <c r="M3797" s="5">
        <v>1209.1500000000001</v>
      </c>
    </row>
    <row r="3798" spans="1:13" x14ac:dyDescent="0.2">
      <c r="A3798" s="2">
        <v>45446</v>
      </c>
      <c r="B3798" s="3">
        <f t="shared" si="179"/>
        <v>2024</v>
      </c>
      <c r="C3798" t="str">
        <f t="shared" si="177"/>
        <v>2023-2024</v>
      </c>
      <c r="D3798" t="s">
        <v>148</v>
      </c>
      <c r="E3798" t="s">
        <v>61</v>
      </c>
      <c r="F3798" t="str">
        <f t="shared" si="178"/>
        <v>New South Wales</v>
      </c>
      <c r="G3798" t="s">
        <v>10</v>
      </c>
      <c r="H3798">
        <v>2539</v>
      </c>
      <c r="I3798" t="s">
        <v>11</v>
      </c>
      <c r="J3798" t="s">
        <v>58</v>
      </c>
      <c r="K3798" t="s">
        <v>153</v>
      </c>
      <c r="L3798" t="s">
        <v>16</v>
      </c>
      <c r="M3798" s="5">
        <v>1211.1400000000001</v>
      </c>
    </row>
    <row r="3799" spans="1:13" x14ac:dyDescent="0.2">
      <c r="A3799" s="2">
        <v>45513</v>
      </c>
      <c r="B3799" s="3">
        <f t="shared" si="179"/>
        <v>2025</v>
      </c>
      <c r="C3799" t="str">
        <f t="shared" si="177"/>
        <v>2024-2025</v>
      </c>
      <c r="D3799" t="s">
        <v>147</v>
      </c>
      <c r="E3799" t="s">
        <v>99</v>
      </c>
      <c r="F3799" t="str">
        <f t="shared" si="178"/>
        <v>Victoria</v>
      </c>
      <c r="G3799" t="s">
        <v>45</v>
      </c>
      <c r="H3799">
        <v>3148</v>
      </c>
      <c r="I3799" t="s">
        <v>11</v>
      </c>
      <c r="J3799" t="s">
        <v>63</v>
      </c>
      <c r="K3799" t="s">
        <v>154</v>
      </c>
      <c r="L3799" t="s">
        <v>14</v>
      </c>
      <c r="M3799" s="5">
        <v>1211.68</v>
      </c>
    </row>
    <row r="3800" spans="1:13" x14ac:dyDescent="0.2">
      <c r="A3800" s="2">
        <v>45290</v>
      </c>
      <c r="B3800" s="3">
        <f t="shared" si="179"/>
        <v>2024</v>
      </c>
      <c r="C3800" t="str">
        <f t="shared" si="177"/>
        <v>2023-2024</v>
      </c>
      <c r="D3800" t="s">
        <v>147</v>
      </c>
      <c r="E3800" t="s">
        <v>115</v>
      </c>
      <c r="F3800" t="str">
        <f t="shared" si="178"/>
        <v>Western Australia</v>
      </c>
      <c r="G3800" t="s">
        <v>48</v>
      </c>
      <c r="H3800">
        <v>6280</v>
      </c>
      <c r="I3800" t="s">
        <v>11</v>
      </c>
      <c r="J3800" t="s">
        <v>94</v>
      </c>
      <c r="K3800" t="s">
        <v>19</v>
      </c>
      <c r="L3800" t="s">
        <v>23</v>
      </c>
      <c r="M3800" s="5">
        <v>1212.0899999999999</v>
      </c>
    </row>
    <row r="3801" spans="1:13" x14ac:dyDescent="0.2">
      <c r="A3801" s="2">
        <v>45396</v>
      </c>
      <c r="B3801" s="3">
        <f t="shared" si="179"/>
        <v>2024</v>
      </c>
      <c r="C3801" t="str">
        <f t="shared" si="177"/>
        <v>2023-2024</v>
      </c>
      <c r="D3801" t="s">
        <v>147</v>
      </c>
      <c r="E3801" t="s">
        <v>57</v>
      </c>
      <c r="F3801" t="str">
        <f t="shared" si="178"/>
        <v>New South Wales</v>
      </c>
      <c r="G3801" t="s">
        <v>10</v>
      </c>
      <c r="H3801">
        <v>2560</v>
      </c>
      <c r="I3801" t="s">
        <v>11</v>
      </c>
      <c r="J3801" t="s">
        <v>58</v>
      </c>
      <c r="K3801" t="s">
        <v>149</v>
      </c>
      <c r="L3801" t="s">
        <v>15</v>
      </c>
      <c r="M3801" s="5">
        <v>1212.42</v>
      </c>
    </row>
    <row r="3802" spans="1:13" x14ac:dyDescent="0.2">
      <c r="A3802" s="2">
        <v>45088</v>
      </c>
      <c r="B3802" s="3">
        <f t="shared" si="179"/>
        <v>2023</v>
      </c>
      <c r="C3802" t="str">
        <f t="shared" si="177"/>
        <v>2022-2023</v>
      </c>
      <c r="D3802" t="s">
        <v>147</v>
      </c>
      <c r="E3802" t="s">
        <v>47</v>
      </c>
      <c r="F3802" t="str">
        <f t="shared" si="178"/>
        <v>Western Australia</v>
      </c>
      <c r="G3802" t="s">
        <v>48</v>
      </c>
      <c r="H3802">
        <v>6030</v>
      </c>
      <c r="I3802" t="s">
        <v>11</v>
      </c>
      <c r="J3802" t="s">
        <v>49</v>
      </c>
      <c r="K3802" t="s">
        <v>151</v>
      </c>
      <c r="L3802" t="s">
        <v>21</v>
      </c>
      <c r="M3802" s="5">
        <v>1213.28</v>
      </c>
    </row>
    <row r="3803" spans="1:13" x14ac:dyDescent="0.2">
      <c r="A3803" s="2">
        <v>45412</v>
      </c>
      <c r="B3803" s="3">
        <f t="shared" si="179"/>
        <v>2024</v>
      </c>
      <c r="C3803" t="str">
        <f t="shared" si="177"/>
        <v>2023-2024</v>
      </c>
      <c r="D3803" t="s">
        <v>148</v>
      </c>
      <c r="E3803" t="s">
        <v>87</v>
      </c>
      <c r="F3803" t="str">
        <f t="shared" si="178"/>
        <v>New South Wales</v>
      </c>
      <c r="G3803" t="s">
        <v>10</v>
      </c>
      <c r="H3803">
        <v>2790</v>
      </c>
      <c r="I3803" t="s">
        <v>11</v>
      </c>
      <c r="J3803" t="s">
        <v>25</v>
      </c>
      <c r="K3803" t="s">
        <v>151</v>
      </c>
      <c r="L3803" t="s">
        <v>21</v>
      </c>
      <c r="M3803" s="5">
        <v>1214.6100000000001</v>
      </c>
    </row>
    <row r="3804" spans="1:13" x14ac:dyDescent="0.2">
      <c r="A3804" s="2">
        <v>45406</v>
      </c>
      <c r="B3804" s="3">
        <f t="shared" si="179"/>
        <v>2024</v>
      </c>
      <c r="C3804" t="str">
        <f t="shared" si="177"/>
        <v>2023-2024</v>
      </c>
      <c r="D3804" t="s">
        <v>147</v>
      </c>
      <c r="E3804" t="s">
        <v>107</v>
      </c>
      <c r="F3804" t="str">
        <f t="shared" si="178"/>
        <v>Queensland</v>
      </c>
      <c r="G3804" t="s">
        <v>35</v>
      </c>
      <c r="H3804">
        <v>4220</v>
      </c>
      <c r="I3804" t="s">
        <v>11</v>
      </c>
      <c r="J3804" t="s">
        <v>104</v>
      </c>
      <c r="K3804" t="s">
        <v>151</v>
      </c>
      <c r="L3804" t="s">
        <v>21</v>
      </c>
      <c r="M3804" s="5">
        <v>1215.47</v>
      </c>
    </row>
    <row r="3805" spans="1:13" x14ac:dyDescent="0.2">
      <c r="A3805" s="2">
        <v>45318</v>
      </c>
      <c r="B3805" s="3">
        <f t="shared" si="179"/>
        <v>2024</v>
      </c>
      <c r="C3805" t="str">
        <f t="shared" si="177"/>
        <v>2023-2024</v>
      </c>
      <c r="D3805" t="s">
        <v>148</v>
      </c>
      <c r="E3805" t="s">
        <v>108</v>
      </c>
      <c r="F3805" t="str">
        <f t="shared" si="178"/>
        <v>Victoria</v>
      </c>
      <c r="G3805" t="s">
        <v>45</v>
      </c>
      <c r="H3805">
        <v>3018</v>
      </c>
      <c r="I3805" t="s">
        <v>11</v>
      </c>
      <c r="J3805" t="s">
        <v>46</v>
      </c>
      <c r="K3805" t="s">
        <v>154</v>
      </c>
      <c r="L3805" t="s">
        <v>14</v>
      </c>
      <c r="M3805" s="5">
        <v>1217.6699999999998</v>
      </c>
    </row>
    <row r="3806" spans="1:13" x14ac:dyDescent="0.2">
      <c r="A3806" s="2">
        <v>45554</v>
      </c>
      <c r="B3806" s="3">
        <f t="shared" si="179"/>
        <v>2025</v>
      </c>
      <c r="C3806" t="str">
        <f t="shared" si="177"/>
        <v>2024-2025</v>
      </c>
      <c r="D3806" t="s">
        <v>147</v>
      </c>
      <c r="E3806" t="s">
        <v>115</v>
      </c>
      <c r="F3806" t="str">
        <f t="shared" si="178"/>
        <v>Western Australia</v>
      </c>
      <c r="G3806" t="s">
        <v>48</v>
      </c>
      <c r="H3806">
        <v>6280</v>
      </c>
      <c r="I3806" t="s">
        <v>11</v>
      </c>
      <c r="J3806" t="s">
        <v>94</v>
      </c>
      <c r="K3806" t="s">
        <v>150</v>
      </c>
      <c r="L3806" t="s">
        <v>18</v>
      </c>
      <c r="M3806" s="5">
        <v>1219.3799999999999</v>
      </c>
    </row>
    <row r="3807" spans="1:13" x14ac:dyDescent="0.2">
      <c r="A3807" s="2">
        <v>45479</v>
      </c>
      <c r="B3807" s="3">
        <f t="shared" si="179"/>
        <v>2025</v>
      </c>
      <c r="C3807" t="str">
        <f t="shared" si="177"/>
        <v>2024-2025</v>
      </c>
      <c r="D3807" t="s">
        <v>147</v>
      </c>
      <c r="E3807" t="s">
        <v>115</v>
      </c>
      <c r="F3807" t="str">
        <f t="shared" si="178"/>
        <v>Western Australia</v>
      </c>
      <c r="G3807" t="s">
        <v>48</v>
      </c>
      <c r="H3807">
        <v>6280</v>
      </c>
      <c r="I3807" t="s">
        <v>11</v>
      </c>
      <c r="J3807" t="s">
        <v>94</v>
      </c>
      <c r="K3807" t="s">
        <v>153</v>
      </c>
      <c r="L3807" t="s">
        <v>16</v>
      </c>
      <c r="M3807" s="5">
        <v>1224.49</v>
      </c>
    </row>
    <row r="3808" spans="1:13" x14ac:dyDescent="0.2">
      <c r="A3808" s="2">
        <v>45423</v>
      </c>
      <c r="B3808" s="3">
        <f t="shared" si="179"/>
        <v>2024</v>
      </c>
      <c r="C3808" t="str">
        <f t="shared" si="177"/>
        <v>2023-2024</v>
      </c>
      <c r="D3808" t="s">
        <v>147</v>
      </c>
      <c r="E3808" t="s">
        <v>102</v>
      </c>
      <c r="F3808" t="str">
        <f t="shared" si="178"/>
        <v>Queensland</v>
      </c>
      <c r="G3808" t="s">
        <v>35</v>
      </c>
      <c r="H3808">
        <v>4870</v>
      </c>
      <c r="I3808" t="s">
        <v>11</v>
      </c>
      <c r="J3808" t="s">
        <v>36</v>
      </c>
      <c r="K3808" t="s">
        <v>153</v>
      </c>
      <c r="L3808" t="s">
        <v>16</v>
      </c>
      <c r="M3808" s="5">
        <v>1233.97</v>
      </c>
    </row>
    <row r="3809" spans="1:13" x14ac:dyDescent="0.2">
      <c r="A3809" s="2">
        <v>45237</v>
      </c>
      <c r="B3809" s="3">
        <f t="shared" si="179"/>
        <v>2024</v>
      </c>
      <c r="C3809" t="str">
        <f t="shared" si="177"/>
        <v>2023-2024</v>
      </c>
      <c r="D3809" t="s">
        <v>147</v>
      </c>
      <c r="E3809" t="s">
        <v>110</v>
      </c>
      <c r="F3809" t="str">
        <f t="shared" si="178"/>
        <v>Queensland</v>
      </c>
      <c r="G3809" t="s">
        <v>35</v>
      </c>
      <c r="H3809">
        <v>4680</v>
      </c>
      <c r="I3809" t="s">
        <v>11</v>
      </c>
      <c r="J3809" t="s">
        <v>51</v>
      </c>
      <c r="K3809" t="s">
        <v>149</v>
      </c>
      <c r="L3809" t="s">
        <v>15</v>
      </c>
      <c r="M3809" s="5">
        <v>1235.45</v>
      </c>
    </row>
    <row r="3810" spans="1:13" x14ac:dyDescent="0.2">
      <c r="A3810" s="2">
        <v>45382</v>
      </c>
      <c r="B3810" s="3">
        <f t="shared" si="179"/>
        <v>2024</v>
      </c>
      <c r="C3810" t="str">
        <f t="shared" si="177"/>
        <v>2023-2024</v>
      </c>
      <c r="D3810" t="s">
        <v>147</v>
      </c>
      <c r="E3810" t="s">
        <v>65</v>
      </c>
      <c r="F3810" t="str">
        <f t="shared" si="178"/>
        <v>New South Wales</v>
      </c>
      <c r="G3810" t="s">
        <v>10</v>
      </c>
      <c r="H3810">
        <v>2541</v>
      </c>
      <c r="I3810" t="s">
        <v>11</v>
      </c>
      <c r="J3810" t="s">
        <v>58</v>
      </c>
      <c r="K3810" t="s">
        <v>156</v>
      </c>
      <c r="L3810" t="s">
        <v>17</v>
      </c>
      <c r="M3810" s="5">
        <v>1238.4000000000001</v>
      </c>
    </row>
    <row r="3811" spans="1:13" x14ac:dyDescent="0.2">
      <c r="A3811" s="2">
        <v>45046</v>
      </c>
      <c r="B3811" s="3">
        <f t="shared" si="179"/>
        <v>2023</v>
      </c>
      <c r="C3811" t="str">
        <f t="shared" si="177"/>
        <v>2022-2023</v>
      </c>
      <c r="D3811" t="s">
        <v>147</v>
      </c>
      <c r="E3811" t="s">
        <v>143</v>
      </c>
      <c r="F3811" t="str">
        <f t="shared" si="178"/>
        <v>New South Wales</v>
      </c>
      <c r="G3811" t="s">
        <v>10</v>
      </c>
      <c r="H3811">
        <v>2154</v>
      </c>
      <c r="I3811" t="s">
        <v>11</v>
      </c>
      <c r="J3811" t="s">
        <v>27</v>
      </c>
      <c r="K3811" t="s">
        <v>156</v>
      </c>
      <c r="L3811" t="s">
        <v>17</v>
      </c>
      <c r="M3811" s="5">
        <v>1239.77</v>
      </c>
    </row>
    <row r="3812" spans="1:13" x14ac:dyDescent="0.2">
      <c r="A3812" s="2">
        <v>45280</v>
      </c>
      <c r="B3812" s="3">
        <f t="shared" si="179"/>
        <v>2024</v>
      </c>
      <c r="C3812" t="str">
        <f t="shared" si="177"/>
        <v>2023-2024</v>
      </c>
      <c r="D3812" t="s">
        <v>147</v>
      </c>
      <c r="E3812" t="s">
        <v>88</v>
      </c>
      <c r="F3812" t="str">
        <f t="shared" si="178"/>
        <v>South Australia</v>
      </c>
      <c r="G3812" t="s">
        <v>32</v>
      </c>
      <c r="H3812">
        <v>5011</v>
      </c>
      <c r="I3812" t="s">
        <v>11</v>
      </c>
      <c r="J3812" t="s">
        <v>33</v>
      </c>
      <c r="K3812" t="s">
        <v>150</v>
      </c>
      <c r="L3812" t="s">
        <v>18</v>
      </c>
      <c r="M3812" s="5">
        <v>1242.19</v>
      </c>
    </row>
    <row r="3813" spans="1:13" x14ac:dyDescent="0.2">
      <c r="A3813" s="2">
        <v>45081</v>
      </c>
      <c r="B3813" s="3">
        <f t="shared" si="179"/>
        <v>2023</v>
      </c>
      <c r="C3813" t="str">
        <f t="shared" si="177"/>
        <v>2022-2023</v>
      </c>
      <c r="D3813" t="s">
        <v>147</v>
      </c>
      <c r="E3813" t="s">
        <v>140</v>
      </c>
      <c r="F3813" t="str">
        <f t="shared" si="178"/>
        <v>Tasmania</v>
      </c>
      <c r="G3813" t="s">
        <v>70</v>
      </c>
      <c r="H3813">
        <v>7320</v>
      </c>
      <c r="I3813" t="s">
        <v>11</v>
      </c>
      <c r="J3813" t="s">
        <v>71</v>
      </c>
      <c r="K3813" t="s">
        <v>151</v>
      </c>
      <c r="L3813" t="s">
        <v>21</v>
      </c>
      <c r="M3813" s="5">
        <v>1243.44</v>
      </c>
    </row>
    <row r="3814" spans="1:13" x14ac:dyDescent="0.2">
      <c r="A3814" s="2">
        <v>45144</v>
      </c>
      <c r="B3814" s="3">
        <f t="shared" si="179"/>
        <v>2024</v>
      </c>
      <c r="C3814" t="str">
        <f t="shared" si="177"/>
        <v>2023-2024</v>
      </c>
      <c r="D3814" t="s">
        <v>147</v>
      </c>
      <c r="E3814" t="s">
        <v>117</v>
      </c>
      <c r="F3814" t="str">
        <f t="shared" si="178"/>
        <v>Queensland</v>
      </c>
      <c r="G3814" t="s">
        <v>35</v>
      </c>
      <c r="H3814">
        <v>4119</v>
      </c>
      <c r="I3814" t="s">
        <v>11</v>
      </c>
      <c r="J3814" t="s">
        <v>43</v>
      </c>
      <c r="K3814" t="s">
        <v>156</v>
      </c>
      <c r="L3814" t="s">
        <v>17</v>
      </c>
      <c r="M3814" s="5">
        <v>1245.8799999999999</v>
      </c>
    </row>
    <row r="3815" spans="1:13" x14ac:dyDescent="0.2">
      <c r="A3815" s="2">
        <v>45135</v>
      </c>
      <c r="B3815" s="3">
        <f t="shared" si="179"/>
        <v>2024</v>
      </c>
      <c r="C3815" t="str">
        <f t="shared" si="177"/>
        <v>2023-2024</v>
      </c>
      <c r="D3815" t="s">
        <v>148</v>
      </c>
      <c r="E3815" t="s">
        <v>28</v>
      </c>
      <c r="F3815" t="str">
        <f t="shared" si="178"/>
        <v>Northern Territory</v>
      </c>
      <c r="G3815" t="s">
        <v>29</v>
      </c>
      <c r="H3815">
        <v>800</v>
      </c>
      <c r="I3815" t="s">
        <v>11</v>
      </c>
      <c r="J3815" t="s">
        <v>30</v>
      </c>
      <c r="K3815" t="s">
        <v>153</v>
      </c>
      <c r="L3815" t="s">
        <v>16</v>
      </c>
      <c r="M3815" s="5">
        <v>1248.6600000000001</v>
      </c>
    </row>
    <row r="3816" spans="1:13" x14ac:dyDescent="0.2">
      <c r="A3816" s="2">
        <v>45468</v>
      </c>
      <c r="B3816" s="3">
        <f t="shared" si="179"/>
        <v>2024</v>
      </c>
      <c r="C3816" t="str">
        <f t="shared" si="177"/>
        <v>2023-2024</v>
      </c>
      <c r="D3816" t="s">
        <v>147</v>
      </c>
      <c r="E3816" t="s">
        <v>117</v>
      </c>
      <c r="F3816" t="str">
        <f t="shared" si="178"/>
        <v>Queensland</v>
      </c>
      <c r="G3816" t="s">
        <v>35</v>
      </c>
      <c r="H3816">
        <v>4119</v>
      </c>
      <c r="I3816" t="s">
        <v>11</v>
      </c>
      <c r="J3816" t="s">
        <v>43</v>
      </c>
      <c r="K3816" t="s">
        <v>156</v>
      </c>
      <c r="L3816" t="s">
        <v>17</v>
      </c>
      <c r="M3816" s="5">
        <v>1249.0400000000002</v>
      </c>
    </row>
    <row r="3817" spans="1:13" x14ac:dyDescent="0.2">
      <c r="A3817" s="2">
        <v>45607</v>
      </c>
      <c r="B3817" s="3">
        <f t="shared" si="179"/>
        <v>2025</v>
      </c>
      <c r="C3817" t="str">
        <f t="shared" si="177"/>
        <v>2024-2025</v>
      </c>
      <c r="D3817" t="s">
        <v>148</v>
      </c>
      <c r="E3817" t="s">
        <v>87</v>
      </c>
      <c r="F3817" t="str">
        <f t="shared" si="178"/>
        <v>New South Wales</v>
      </c>
      <c r="G3817" t="s">
        <v>10</v>
      </c>
      <c r="H3817">
        <v>2790</v>
      </c>
      <c r="I3817" t="s">
        <v>11</v>
      </c>
      <c r="J3817" t="s">
        <v>25</v>
      </c>
      <c r="K3817" t="s">
        <v>149</v>
      </c>
      <c r="L3817" t="s">
        <v>15</v>
      </c>
      <c r="M3817" s="5">
        <v>1250.54</v>
      </c>
    </row>
    <row r="3818" spans="1:13" x14ac:dyDescent="0.2">
      <c r="A3818" s="2">
        <v>45267</v>
      </c>
      <c r="B3818" s="3">
        <f t="shared" si="179"/>
        <v>2024</v>
      </c>
      <c r="C3818" t="str">
        <f t="shared" si="177"/>
        <v>2023-2024</v>
      </c>
      <c r="D3818" t="s">
        <v>147</v>
      </c>
      <c r="E3818" t="s">
        <v>139</v>
      </c>
      <c r="F3818" t="str">
        <f t="shared" si="178"/>
        <v>New South Wales</v>
      </c>
      <c r="G3818" t="s">
        <v>10</v>
      </c>
      <c r="H3818">
        <v>2020</v>
      </c>
      <c r="I3818" t="s">
        <v>11</v>
      </c>
      <c r="J3818" t="s">
        <v>12</v>
      </c>
      <c r="K3818" t="s">
        <v>150</v>
      </c>
      <c r="L3818" t="s">
        <v>18</v>
      </c>
      <c r="M3818" s="5">
        <v>1252.6200000000001</v>
      </c>
    </row>
    <row r="3819" spans="1:13" x14ac:dyDescent="0.2">
      <c r="A3819" s="2">
        <v>45097</v>
      </c>
      <c r="B3819" s="3">
        <f t="shared" si="179"/>
        <v>2023</v>
      </c>
      <c r="C3819" t="str">
        <f t="shared" si="177"/>
        <v>2022-2023</v>
      </c>
      <c r="D3819" t="s">
        <v>148</v>
      </c>
      <c r="E3819" t="s">
        <v>40</v>
      </c>
      <c r="F3819" t="str">
        <f t="shared" si="178"/>
        <v>New South Wales</v>
      </c>
      <c r="G3819" t="s">
        <v>10</v>
      </c>
      <c r="H3819">
        <v>2116</v>
      </c>
      <c r="I3819" t="s">
        <v>11</v>
      </c>
      <c r="J3819" t="s">
        <v>27</v>
      </c>
      <c r="K3819" t="s">
        <v>150</v>
      </c>
      <c r="L3819" t="s">
        <v>18</v>
      </c>
      <c r="M3819" s="5">
        <v>1253.29</v>
      </c>
    </row>
    <row r="3820" spans="1:13" x14ac:dyDescent="0.2">
      <c r="A3820" s="2">
        <v>45260</v>
      </c>
      <c r="B3820" s="3">
        <f t="shared" si="179"/>
        <v>2024</v>
      </c>
      <c r="C3820" t="str">
        <f t="shared" si="177"/>
        <v>2023-2024</v>
      </c>
      <c r="D3820" t="s">
        <v>148</v>
      </c>
      <c r="E3820" t="s">
        <v>124</v>
      </c>
      <c r="F3820" t="str">
        <f t="shared" si="178"/>
        <v>New South Wales</v>
      </c>
      <c r="G3820" t="s">
        <v>10</v>
      </c>
      <c r="H3820">
        <v>2015</v>
      </c>
      <c r="I3820" t="s">
        <v>11</v>
      </c>
      <c r="J3820" t="s">
        <v>12</v>
      </c>
      <c r="K3820" t="s">
        <v>150</v>
      </c>
      <c r="L3820" t="s">
        <v>18</v>
      </c>
      <c r="M3820" s="5">
        <v>1254.3599999999999</v>
      </c>
    </row>
    <row r="3821" spans="1:13" x14ac:dyDescent="0.2">
      <c r="A3821" s="2">
        <v>44977</v>
      </c>
      <c r="B3821" s="3">
        <f t="shared" si="179"/>
        <v>2023</v>
      </c>
      <c r="C3821" t="str">
        <f t="shared" si="177"/>
        <v>2022-2023</v>
      </c>
      <c r="D3821" t="s">
        <v>148</v>
      </c>
      <c r="E3821" t="s">
        <v>111</v>
      </c>
      <c r="F3821" t="str">
        <f t="shared" si="178"/>
        <v>New South Wales</v>
      </c>
      <c r="G3821" t="s">
        <v>10</v>
      </c>
      <c r="H3821">
        <v>2120</v>
      </c>
      <c r="I3821" t="s">
        <v>11</v>
      </c>
      <c r="J3821" t="s">
        <v>27</v>
      </c>
      <c r="K3821" t="s">
        <v>151</v>
      </c>
      <c r="L3821" t="s">
        <v>21</v>
      </c>
      <c r="M3821" s="5">
        <v>1254.73</v>
      </c>
    </row>
    <row r="3822" spans="1:13" x14ac:dyDescent="0.2">
      <c r="A3822" s="2">
        <v>45296</v>
      </c>
      <c r="B3822" s="3">
        <f t="shared" si="179"/>
        <v>2024</v>
      </c>
      <c r="C3822" t="str">
        <f t="shared" si="177"/>
        <v>2023-2024</v>
      </c>
      <c r="D3822" t="s">
        <v>147</v>
      </c>
      <c r="E3822" t="s">
        <v>62</v>
      </c>
      <c r="F3822" t="str">
        <f t="shared" si="178"/>
        <v>Victoria</v>
      </c>
      <c r="G3822" t="s">
        <v>45</v>
      </c>
      <c r="H3822">
        <v>3134</v>
      </c>
      <c r="I3822" t="s">
        <v>11</v>
      </c>
      <c r="J3822" t="s">
        <v>63</v>
      </c>
      <c r="K3822" t="s">
        <v>151</v>
      </c>
      <c r="L3822" t="s">
        <v>21</v>
      </c>
      <c r="M3822" s="5">
        <v>1254.78</v>
      </c>
    </row>
    <row r="3823" spans="1:13" x14ac:dyDescent="0.2">
      <c r="A3823" s="2">
        <v>45513</v>
      </c>
      <c r="B3823" s="3">
        <f t="shared" si="179"/>
        <v>2025</v>
      </c>
      <c r="C3823" t="str">
        <f t="shared" si="177"/>
        <v>2024-2025</v>
      </c>
      <c r="D3823" t="s">
        <v>147</v>
      </c>
      <c r="E3823" t="s">
        <v>57</v>
      </c>
      <c r="F3823" t="str">
        <f t="shared" si="178"/>
        <v>New South Wales</v>
      </c>
      <c r="G3823" t="s">
        <v>10</v>
      </c>
      <c r="H3823">
        <v>2560</v>
      </c>
      <c r="I3823" t="s">
        <v>11</v>
      </c>
      <c r="J3823" t="s">
        <v>58</v>
      </c>
      <c r="K3823" t="s">
        <v>154</v>
      </c>
      <c r="L3823" t="s">
        <v>14</v>
      </c>
      <c r="M3823" s="5">
        <v>1257.97</v>
      </c>
    </row>
    <row r="3824" spans="1:13" x14ac:dyDescent="0.2">
      <c r="A3824" s="2">
        <v>45028</v>
      </c>
      <c r="B3824" s="3">
        <f t="shared" si="179"/>
        <v>2023</v>
      </c>
      <c r="C3824" t="str">
        <f t="shared" si="177"/>
        <v>2022-2023</v>
      </c>
      <c r="D3824" t="s">
        <v>148</v>
      </c>
      <c r="E3824" t="s">
        <v>64</v>
      </c>
      <c r="F3824" t="str">
        <f t="shared" si="178"/>
        <v>Victoria</v>
      </c>
      <c r="G3824" t="s">
        <v>45</v>
      </c>
      <c r="H3824">
        <v>3199</v>
      </c>
      <c r="I3824" t="s">
        <v>11</v>
      </c>
      <c r="J3824" t="s">
        <v>63</v>
      </c>
      <c r="K3824" t="s">
        <v>152</v>
      </c>
      <c r="L3824" t="s">
        <v>13</v>
      </c>
      <c r="M3824" s="5">
        <v>1261.9399999999996</v>
      </c>
    </row>
    <row r="3825" spans="1:13" x14ac:dyDescent="0.2">
      <c r="A3825" s="2">
        <v>45449</v>
      </c>
      <c r="B3825" s="3">
        <f t="shared" si="179"/>
        <v>2024</v>
      </c>
      <c r="C3825" t="str">
        <f t="shared" si="177"/>
        <v>2023-2024</v>
      </c>
      <c r="D3825" t="s">
        <v>148</v>
      </c>
      <c r="E3825" t="s">
        <v>87</v>
      </c>
      <c r="F3825" t="str">
        <f t="shared" si="178"/>
        <v>New South Wales</v>
      </c>
      <c r="G3825" t="s">
        <v>10</v>
      </c>
      <c r="H3825">
        <v>2790</v>
      </c>
      <c r="I3825" t="s">
        <v>11</v>
      </c>
      <c r="J3825" t="s">
        <v>25</v>
      </c>
      <c r="K3825" t="s">
        <v>151</v>
      </c>
      <c r="L3825" t="s">
        <v>21</v>
      </c>
      <c r="M3825" s="5">
        <v>1266.28</v>
      </c>
    </row>
    <row r="3826" spans="1:13" x14ac:dyDescent="0.2">
      <c r="A3826" s="2">
        <v>45518</v>
      </c>
      <c r="B3826" s="3">
        <f t="shared" si="179"/>
        <v>2025</v>
      </c>
      <c r="C3826" t="str">
        <f t="shared" si="177"/>
        <v>2024-2025</v>
      </c>
      <c r="D3826" t="s">
        <v>147</v>
      </c>
      <c r="E3826" t="s">
        <v>92</v>
      </c>
      <c r="F3826" t="str">
        <f t="shared" si="178"/>
        <v>Queensland</v>
      </c>
      <c r="G3826" t="s">
        <v>35</v>
      </c>
      <c r="H3826">
        <v>4068</v>
      </c>
      <c r="I3826" t="s">
        <v>11</v>
      </c>
      <c r="J3826" t="s">
        <v>43</v>
      </c>
      <c r="K3826" t="s">
        <v>150</v>
      </c>
      <c r="L3826" t="s">
        <v>18</v>
      </c>
      <c r="M3826" s="5">
        <v>1267.02</v>
      </c>
    </row>
    <row r="3827" spans="1:13" x14ac:dyDescent="0.2">
      <c r="A3827" s="2">
        <v>45105</v>
      </c>
      <c r="B3827" s="3">
        <f t="shared" si="179"/>
        <v>2023</v>
      </c>
      <c r="C3827" t="str">
        <f t="shared" si="177"/>
        <v>2022-2023</v>
      </c>
      <c r="D3827" t="s">
        <v>147</v>
      </c>
      <c r="E3827" t="s">
        <v>141</v>
      </c>
      <c r="F3827" t="str">
        <f t="shared" si="178"/>
        <v>Western Australia</v>
      </c>
      <c r="G3827" t="s">
        <v>48</v>
      </c>
      <c r="H3827">
        <v>6052</v>
      </c>
      <c r="I3827" t="s">
        <v>11</v>
      </c>
      <c r="J3827" t="s">
        <v>49</v>
      </c>
      <c r="K3827" t="s">
        <v>151</v>
      </c>
      <c r="L3827" t="s">
        <v>21</v>
      </c>
      <c r="M3827" s="5">
        <v>1267.2700000000002</v>
      </c>
    </row>
    <row r="3828" spans="1:13" x14ac:dyDescent="0.2">
      <c r="A3828" s="2">
        <v>45225</v>
      </c>
      <c r="B3828" s="3">
        <f t="shared" si="179"/>
        <v>2024</v>
      </c>
      <c r="C3828" t="str">
        <f t="shared" si="177"/>
        <v>2023-2024</v>
      </c>
      <c r="D3828" t="s">
        <v>147</v>
      </c>
      <c r="E3828" t="s">
        <v>142</v>
      </c>
      <c r="F3828" t="str">
        <f t="shared" si="178"/>
        <v>Australian Capital Territory</v>
      </c>
      <c r="G3828" t="s">
        <v>80</v>
      </c>
      <c r="H3828">
        <v>2609</v>
      </c>
      <c r="I3828" t="s">
        <v>11</v>
      </c>
      <c r="J3828" t="s">
        <v>58</v>
      </c>
      <c r="K3828" t="s">
        <v>151</v>
      </c>
      <c r="L3828" t="s">
        <v>21</v>
      </c>
      <c r="M3828" s="5">
        <v>1268.5500000000002</v>
      </c>
    </row>
    <row r="3829" spans="1:13" x14ac:dyDescent="0.2">
      <c r="A3829" s="2">
        <v>45205</v>
      </c>
      <c r="B3829" s="3">
        <f t="shared" si="179"/>
        <v>2024</v>
      </c>
      <c r="C3829" t="str">
        <f t="shared" si="177"/>
        <v>2023-2024</v>
      </c>
      <c r="D3829" t="s">
        <v>147</v>
      </c>
      <c r="E3829" t="s">
        <v>81</v>
      </c>
      <c r="F3829" t="str">
        <f t="shared" si="178"/>
        <v>New South Wales</v>
      </c>
      <c r="G3829" t="s">
        <v>10</v>
      </c>
      <c r="H3829">
        <v>2485</v>
      </c>
      <c r="I3829" t="s">
        <v>11</v>
      </c>
      <c r="J3829" t="s">
        <v>68</v>
      </c>
      <c r="K3829" t="s">
        <v>151</v>
      </c>
      <c r="L3829" t="s">
        <v>21</v>
      </c>
      <c r="M3829" s="5">
        <v>1268.6399999999999</v>
      </c>
    </row>
    <row r="3830" spans="1:13" x14ac:dyDescent="0.2">
      <c r="A3830" s="2">
        <v>45185</v>
      </c>
      <c r="B3830" s="3">
        <f t="shared" si="179"/>
        <v>2024</v>
      </c>
      <c r="C3830" t="str">
        <f t="shared" si="177"/>
        <v>2023-2024</v>
      </c>
      <c r="D3830" t="s">
        <v>147</v>
      </c>
      <c r="E3830" t="s">
        <v>102</v>
      </c>
      <c r="F3830" t="str">
        <f t="shared" si="178"/>
        <v>Queensland</v>
      </c>
      <c r="G3830" t="s">
        <v>35</v>
      </c>
      <c r="H3830">
        <v>4870</v>
      </c>
      <c r="I3830" t="s">
        <v>11</v>
      </c>
      <c r="J3830" t="s">
        <v>36</v>
      </c>
      <c r="K3830" t="s">
        <v>151</v>
      </c>
      <c r="L3830" t="s">
        <v>21</v>
      </c>
      <c r="M3830" s="5">
        <v>1269.76</v>
      </c>
    </row>
    <row r="3831" spans="1:13" x14ac:dyDescent="0.2">
      <c r="A3831" s="2">
        <v>45082</v>
      </c>
      <c r="B3831" s="3">
        <f t="shared" si="179"/>
        <v>2023</v>
      </c>
      <c r="C3831" t="str">
        <f t="shared" si="177"/>
        <v>2022-2023</v>
      </c>
      <c r="D3831" t="s">
        <v>147</v>
      </c>
      <c r="E3831" t="s">
        <v>64</v>
      </c>
      <c r="F3831" t="str">
        <f t="shared" si="178"/>
        <v>Victoria</v>
      </c>
      <c r="G3831" t="s">
        <v>45</v>
      </c>
      <c r="H3831">
        <v>3199</v>
      </c>
      <c r="I3831" t="s">
        <v>11</v>
      </c>
      <c r="J3831" t="s">
        <v>63</v>
      </c>
      <c r="K3831" t="s">
        <v>151</v>
      </c>
      <c r="L3831" t="s">
        <v>21</v>
      </c>
      <c r="M3831" s="5">
        <v>1270.9699999999998</v>
      </c>
    </row>
    <row r="3832" spans="1:13" x14ac:dyDescent="0.2">
      <c r="A3832" s="2">
        <v>45461</v>
      </c>
      <c r="B3832" s="3">
        <f t="shared" si="179"/>
        <v>2024</v>
      </c>
      <c r="C3832" t="str">
        <f t="shared" si="177"/>
        <v>2023-2024</v>
      </c>
      <c r="D3832" t="s">
        <v>147</v>
      </c>
      <c r="E3832" t="s">
        <v>57</v>
      </c>
      <c r="F3832" t="str">
        <f t="shared" si="178"/>
        <v>New South Wales</v>
      </c>
      <c r="G3832" t="s">
        <v>10</v>
      </c>
      <c r="H3832">
        <v>2560</v>
      </c>
      <c r="I3832" t="s">
        <v>11</v>
      </c>
      <c r="J3832" t="s">
        <v>58</v>
      </c>
      <c r="K3832" t="s">
        <v>156</v>
      </c>
      <c r="L3832" t="s">
        <v>17</v>
      </c>
      <c r="M3832" s="5">
        <v>1271.2</v>
      </c>
    </row>
    <row r="3833" spans="1:13" x14ac:dyDescent="0.2">
      <c r="A3833" s="2">
        <v>45254</v>
      </c>
      <c r="B3833" s="3">
        <f t="shared" si="179"/>
        <v>2024</v>
      </c>
      <c r="C3833" t="str">
        <f t="shared" si="177"/>
        <v>2023-2024</v>
      </c>
      <c r="D3833" t="s">
        <v>148</v>
      </c>
      <c r="E3833" t="s">
        <v>105</v>
      </c>
      <c r="F3833" t="str">
        <f t="shared" si="178"/>
        <v>Victoria</v>
      </c>
      <c r="G3833" t="s">
        <v>45</v>
      </c>
      <c r="H3833">
        <v>3500</v>
      </c>
      <c r="I3833" t="s">
        <v>11</v>
      </c>
      <c r="J3833" t="s">
        <v>60</v>
      </c>
      <c r="K3833" t="s">
        <v>151</v>
      </c>
      <c r="L3833" t="s">
        <v>21</v>
      </c>
      <c r="M3833" s="5">
        <v>1271.7399999999998</v>
      </c>
    </row>
    <row r="3834" spans="1:13" x14ac:dyDescent="0.2">
      <c r="A3834" s="2">
        <v>45319</v>
      </c>
      <c r="B3834" s="3">
        <f t="shared" si="179"/>
        <v>2024</v>
      </c>
      <c r="C3834" t="str">
        <f t="shared" si="177"/>
        <v>2023-2024</v>
      </c>
      <c r="D3834" t="s">
        <v>147</v>
      </c>
      <c r="E3834" t="s">
        <v>91</v>
      </c>
      <c r="F3834" t="str">
        <f t="shared" si="178"/>
        <v>Victoria</v>
      </c>
      <c r="G3834" t="s">
        <v>45</v>
      </c>
      <c r="H3834">
        <v>3690</v>
      </c>
      <c r="I3834" t="s">
        <v>11</v>
      </c>
      <c r="J3834" t="s">
        <v>55</v>
      </c>
      <c r="K3834" t="s">
        <v>149</v>
      </c>
      <c r="L3834" t="s">
        <v>15</v>
      </c>
      <c r="M3834" s="5">
        <v>1274.1300000000001</v>
      </c>
    </row>
    <row r="3835" spans="1:13" x14ac:dyDescent="0.2">
      <c r="A3835" s="2">
        <v>45056</v>
      </c>
      <c r="B3835" s="3">
        <f t="shared" si="179"/>
        <v>2023</v>
      </c>
      <c r="C3835" t="str">
        <f t="shared" si="177"/>
        <v>2022-2023</v>
      </c>
      <c r="D3835" t="s">
        <v>147</v>
      </c>
      <c r="E3835" t="s">
        <v>41</v>
      </c>
      <c r="F3835" t="str">
        <f t="shared" si="178"/>
        <v>New South Wales</v>
      </c>
      <c r="G3835" t="s">
        <v>10</v>
      </c>
      <c r="H3835">
        <v>2830</v>
      </c>
      <c r="I3835" t="s">
        <v>11</v>
      </c>
      <c r="J3835" t="s">
        <v>25</v>
      </c>
      <c r="K3835" t="s">
        <v>19</v>
      </c>
      <c r="L3835" t="s">
        <v>23</v>
      </c>
      <c r="M3835" s="5">
        <v>1276.3699999999999</v>
      </c>
    </row>
    <row r="3836" spans="1:13" x14ac:dyDescent="0.2">
      <c r="A3836" s="2">
        <v>45049</v>
      </c>
      <c r="B3836" s="3">
        <f t="shared" si="179"/>
        <v>2023</v>
      </c>
      <c r="C3836" t="str">
        <f t="shared" si="177"/>
        <v>2022-2023</v>
      </c>
      <c r="D3836" t="s">
        <v>147</v>
      </c>
      <c r="E3836" t="s">
        <v>44</v>
      </c>
      <c r="F3836" t="str">
        <f t="shared" si="178"/>
        <v>Victoria</v>
      </c>
      <c r="G3836" t="s">
        <v>45</v>
      </c>
      <c r="H3836">
        <v>3066</v>
      </c>
      <c r="I3836" t="s">
        <v>11</v>
      </c>
      <c r="J3836" t="s">
        <v>46</v>
      </c>
      <c r="K3836" t="s">
        <v>19</v>
      </c>
      <c r="L3836" t="s">
        <v>23</v>
      </c>
      <c r="M3836" s="5">
        <v>1281.54</v>
      </c>
    </row>
    <row r="3837" spans="1:13" x14ac:dyDescent="0.2">
      <c r="A3837" s="2">
        <v>44999</v>
      </c>
      <c r="B3837" s="3">
        <f t="shared" si="179"/>
        <v>2023</v>
      </c>
      <c r="C3837" t="str">
        <f t="shared" si="177"/>
        <v>2022-2023</v>
      </c>
      <c r="D3837" t="s">
        <v>147</v>
      </c>
      <c r="E3837" t="s">
        <v>98</v>
      </c>
      <c r="F3837" t="str">
        <f t="shared" si="178"/>
        <v>Victoria</v>
      </c>
      <c r="G3837" t="s">
        <v>45</v>
      </c>
      <c r="H3837">
        <v>3429</v>
      </c>
      <c r="I3837" t="s">
        <v>11</v>
      </c>
      <c r="J3837" t="s">
        <v>60</v>
      </c>
      <c r="K3837" t="s">
        <v>151</v>
      </c>
      <c r="L3837" t="s">
        <v>21</v>
      </c>
      <c r="M3837" s="5">
        <v>1285.48</v>
      </c>
    </row>
    <row r="3838" spans="1:13" x14ac:dyDescent="0.2">
      <c r="A3838" s="2">
        <v>45185</v>
      </c>
      <c r="B3838" s="3">
        <f t="shared" si="179"/>
        <v>2024</v>
      </c>
      <c r="C3838" t="str">
        <f t="shared" si="177"/>
        <v>2023-2024</v>
      </c>
      <c r="D3838" t="s">
        <v>147</v>
      </c>
      <c r="E3838" t="s">
        <v>24</v>
      </c>
      <c r="F3838" t="str">
        <f t="shared" si="178"/>
        <v>New South Wales</v>
      </c>
      <c r="G3838" t="s">
        <v>10</v>
      </c>
      <c r="H3838">
        <v>2795</v>
      </c>
      <c r="I3838" t="s">
        <v>11</v>
      </c>
      <c r="J3838" t="s">
        <v>25</v>
      </c>
      <c r="K3838" t="s">
        <v>150</v>
      </c>
      <c r="L3838" t="s">
        <v>18</v>
      </c>
      <c r="M3838" s="5">
        <v>1290.23</v>
      </c>
    </row>
    <row r="3839" spans="1:13" x14ac:dyDescent="0.2">
      <c r="A3839" s="2">
        <v>45614</v>
      </c>
      <c r="B3839" s="3">
        <f t="shared" si="179"/>
        <v>2025</v>
      </c>
      <c r="C3839" t="str">
        <f t="shared" si="177"/>
        <v>2024-2025</v>
      </c>
      <c r="D3839" t="s">
        <v>147</v>
      </c>
      <c r="E3839" t="s">
        <v>114</v>
      </c>
      <c r="F3839" t="str">
        <f t="shared" si="178"/>
        <v>Victoria</v>
      </c>
      <c r="G3839" t="s">
        <v>45</v>
      </c>
      <c r="H3839">
        <v>3551</v>
      </c>
      <c r="I3839" t="s">
        <v>11</v>
      </c>
      <c r="J3839" t="s">
        <v>60</v>
      </c>
      <c r="K3839" t="s">
        <v>150</v>
      </c>
      <c r="L3839" t="s">
        <v>18</v>
      </c>
      <c r="M3839" s="5">
        <v>1291.3399999999999</v>
      </c>
    </row>
    <row r="3840" spans="1:13" x14ac:dyDescent="0.2">
      <c r="A3840" s="2">
        <v>45386</v>
      </c>
      <c r="B3840" s="3">
        <f t="shared" si="179"/>
        <v>2024</v>
      </c>
      <c r="C3840" t="str">
        <f t="shared" si="177"/>
        <v>2023-2024</v>
      </c>
      <c r="D3840" t="s">
        <v>148</v>
      </c>
      <c r="E3840" t="s">
        <v>28</v>
      </c>
      <c r="F3840" t="str">
        <f t="shared" si="178"/>
        <v>Northern Territory</v>
      </c>
      <c r="G3840" t="s">
        <v>29</v>
      </c>
      <c r="H3840">
        <v>800</v>
      </c>
      <c r="I3840" t="s">
        <v>11</v>
      </c>
      <c r="J3840" t="s">
        <v>30</v>
      </c>
      <c r="K3840" t="s">
        <v>19</v>
      </c>
      <c r="L3840" t="s">
        <v>23</v>
      </c>
      <c r="M3840" s="5">
        <v>1292.26</v>
      </c>
    </row>
    <row r="3841" spans="1:13" x14ac:dyDescent="0.2">
      <c r="A3841" s="2">
        <v>45521</v>
      </c>
      <c r="B3841" s="3">
        <f t="shared" si="179"/>
        <v>2025</v>
      </c>
      <c r="C3841" t="str">
        <f t="shared" si="177"/>
        <v>2024-2025</v>
      </c>
      <c r="D3841" t="s">
        <v>147</v>
      </c>
      <c r="E3841" t="s">
        <v>124</v>
      </c>
      <c r="F3841" t="str">
        <f t="shared" si="178"/>
        <v>New South Wales</v>
      </c>
      <c r="G3841" t="s">
        <v>10</v>
      </c>
      <c r="H3841">
        <v>2015</v>
      </c>
      <c r="I3841" t="s">
        <v>11</v>
      </c>
      <c r="J3841" t="s">
        <v>12</v>
      </c>
      <c r="K3841" t="s">
        <v>156</v>
      </c>
      <c r="L3841" t="s">
        <v>17</v>
      </c>
      <c r="M3841" s="5">
        <v>1294.3400000000001</v>
      </c>
    </row>
    <row r="3842" spans="1:13" x14ac:dyDescent="0.2">
      <c r="A3842" s="2">
        <v>45360</v>
      </c>
      <c r="B3842" s="3">
        <f t="shared" si="179"/>
        <v>2024</v>
      </c>
      <c r="C3842" t="str">
        <f t="shared" ref="C3842:C3905" si="180">IF(MONTH(A3842) &gt;= 7, YEAR(A3842) &amp; "-" &amp; YEAR(A3842) + 1, YEAR(A3842) - 1 &amp; "-" &amp; YEAR(A3842))</f>
        <v>2023-2024</v>
      </c>
      <c r="D3842" t="s">
        <v>147</v>
      </c>
      <c r="E3842" t="s">
        <v>97</v>
      </c>
      <c r="F3842" t="str">
        <f t="shared" ref="F3842:F3905" si="181">IF(G3842="WA","Western Australia",
IF(G3842="NSW","New South Wales",
IF(G3842="QLD","Queensland",
IF(G3842="VIC","Victoria",
IF(G3842="TAS","Tasmania",
IF(G3842="SA","South Australia",
IF(G3842="NT","Northern Territory",
IF(G3842="ACT","Australian Capital Territory",G3842))))))))</f>
        <v>Tasmania</v>
      </c>
      <c r="G3842" t="s">
        <v>70</v>
      </c>
      <c r="H3842">
        <v>7250</v>
      </c>
      <c r="I3842" t="s">
        <v>11</v>
      </c>
      <c r="J3842" t="s">
        <v>71</v>
      </c>
      <c r="K3842" t="s">
        <v>149</v>
      </c>
      <c r="L3842" t="s">
        <v>15</v>
      </c>
      <c r="M3842" s="5">
        <v>1294.73</v>
      </c>
    </row>
    <row r="3843" spans="1:13" x14ac:dyDescent="0.2">
      <c r="A3843" s="2">
        <v>45112</v>
      </c>
      <c r="B3843" s="3">
        <f t="shared" ref="B3843:B3906" si="182">IF(MONTH(A3843)&gt;=7,YEAR(A3843)+1,YEAR(A3843))</f>
        <v>2024</v>
      </c>
      <c r="C3843" t="str">
        <f t="shared" si="180"/>
        <v>2023-2024</v>
      </c>
      <c r="D3843" t="s">
        <v>147</v>
      </c>
      <c r="E3843" t="s">
        <v>96</v>
      </c>
      <c r="F3843" t="str">
        <f t="shared" si="181"/>
        <v>Western Australia</v>
      </c>
      <c r="G3843" t="s">
        <v>48</v>
      </c>
      <c r="H3843">
        <v>6330</v>
      </c>
      <c r="I3843" t="s">
        <v>11</v>
      </c>
      <c r="J3843" t="s">
        <v>94</v>
      </c>
      <c r="K3843" t="s">
        <v>157</v>
      </c>
      <c r="L3843" t="s">
        <v>22</v>
      </c>
      <c r="M3843" s="5">
        <v>1298.8799999999999</v>
      </c>
    </row>
    <row r="3844" spans="1:13" x14ac:dyDescent="0.2">
      <c r="A3844" s="2">
        <v>45202</v>
      </c>
      <c r="B3844" s="3">
        <f t="shared" si="182"/>
        <v>2024</v>
      </c>
      <c r="C3844" t="str">
        <f t="shared" si="180"/>
        <v>2023-2024</v>
      </c>
      <c r="D3844" t="s">
        <v>147</v>
      </c>
      <c r="E3844" t="s">
        <v>114</v>
      </c>
      <c r="F3844" t="str">
        <f t="shared" si="181"/>
        <v>Victoria</v>
      </c>
      <c r="G3844" t="s">
        <v>45</v>
      </c>
      <c r="H3844">
        <v>3551</v>
      </c>
      <c r="I3844" t="s">
        <v>11</v>
      </c>
      <c r="J3844" t="s">
        <v>60</v>
      </c>
      <c r="K3844" t="s">
        <v>153</v>
      </c>
      <c r="L3844" t="s">
        <v>16</v>
      </c>
      <c r="M3844" s="5">
        <v>1298.9299999999998</v>
      </c>
    </row>
    <row r="3845" spans="1:13" x14ac:dyDescent="0.2">
      <c r="A3845" s="2">
        <v>45525</v>
      </c>
      <c r="B3845" s="3">
        <f t="shared" si="182"/>
        <v>2025</v>
      </c>
      <c r="C3845" t="str">
        <f t="shared" si="180"/>
        <v>2024-2025</v>
      </c>
      <c r="D3845" t="s">
        <v>147</v>
      </c>
      <c r="E3845" t="s">
        <v>92</v>
      </c>
      <c r="F3845" t="str">
        <f t="shared" si="181"/>
        <v>Queensland</v>
      </c>
      <c r="G3845" t="s">
        <v>35</v>
      </c>
      <c r="H3845">
        <v>4068</v>
      </c>
      <c r="I3845" t="s">
        <v>11</v>
      </c>
      <c r="J3845" t="s">
        <v>43</v>
      </c>
      <c r="K3845" t="s">
        <v>150</v>
      </c>
      <c r="L3845" t="s">
        <v>18</v>
      </c>
      <c r="M3845" s="5">
        <v>1301.8</v>
      </c>
    </row>
    <row r="3846" spans="1:13" x14ac:dyDescent="0.2">
      <c r="A3846" s="2">
        <v>45608</v>
      </c>
      <c r="B3846" s="3">
        <f t="shared" si="182"/>
        <v>2025</v>
      </c>
      <c r="C3846" t="str">
        <f t="shared" si="180"/>
        <v>2024-2025</v>
      </c>
      <c r="D3846" t="s">
        <v>147</v>
      </c>
      <c r="E3846" t="s">
        <v>122</v>
      </c>
      <c r="F3846" t="str">
        <f t="shared" si="181"/>
        <v>New South Wales</v>
      </c>
      <c r="G3846" t="s">
        <v>10</v>
      </c>
      <c r="H3846">
        <v>2650</v>
      </c>
      <c r="I3846" t="s">
        <v>11</v>
      </c>
      <c r="J3846" t="s">
        <v>25</v>
      </c>
      <c r="K3846" t="s">
        <v>154</v>
      </c>
      <c r="L3846" t="s">
        <v>14</v>
      </c>
      <c r="M3846" s="5">
        <v>1306.3</v>
      </c>
    </row>
    <row r="3847" spans="1:13" x14ac:dyDescent="0.2">
      <c r="A3847" s="2">
        <v>44991</v>
      </c>
      <c r="B3847" s="3">
        <f t="shared" si="182"/>
        <v>2023</v>
      </c>
      <c r="C3847" t="str">
        <f t="shared" si="180"/>
        <v>2022-2023</v>
      </c>
      <c r="D3847" t="s">
        <v>147</v>
      </c>
      <c r="E3847" t="s">
        <v>137</v>
      </c>
      <c r="F3847" t="str">
        <f t="shared" si="181"/>
        <v>New South Wales</v>
      </c>
      <c r="G3847" t="s">
        <v>10</v>
      </c>
      <c r="H3847">
        <v>2031</v>
      </c>
      <c r="I3847" t="s">
        <v>11</v>
      </c>
      <c r="J3847" t="s">
        <v>12</v>
      </c>
      <c r="K3847" t="s">
        <v>156</v>
      </c>
      <c r="L3847" t="s">
        <v>17</v>
      </c>
      <c r="M3847" s="5">
        <v>1308.1899999999998</v>
      </c>
    </row>
    <row r="3848" spans="1:13" x14ac:dyDescent="0.2">
      <c r="A3848" s="2">
        <v>45114</v>
      </c>
      <c r="B3848" s="3">
        <f t="shared" si="182"/>
        <v>2024</v>
      </c>
      <c r="C3848" t="str">
        <f t="shared" si="180"/>
        <v>2023-2024</v>
      </c>
      <c r="D3848" t="s">
        <v>147</v>
      </c>
      <c r="E3848" t="s">
        <v>42</v>
      </c>
      <c r="F3848" t="str">
        <f t="shared" si="181"/>
        <v>Queensland</v>
      </c>
      <c r="G3848" t="s">
        <v>35</v>
      </c>
      <c r="H3848">
        <v>4053</v>
      </c>
      <c r="I3848" t="s">
        <v>11</v>
      </c>
      <c r="J3848" t="s">
        <v>43</v>
      </c>
      <c r="K3848" t="s">
        <v>153</v>
      </c>
      <c r="L3848" t="s">
        <v>16</v>
      </c>
      <c r="M3848" s="5">
        <v>1314.9799999999998</v>
      </c>
    </row>
    <row r="3849" spans="1:13" x14ac:dyDescent="0.2">
      <c r="A3849" s="2">
        <v>45039</v>
      </c>
      <c r="B3849" s="3">
        <f t="shared" si="182"/>
        <v>2023</v>
      </c>
      <c r="C3849" t="str">
        <f t="shared" si="180"/>
        <v>2022-2023</v>
      </c>
      <c r="D3849" t="s">
        <v>147</v>
      </c>
      <c r="E3849" t="s">
        <v>64</v>
      </c>
      <c r="F3849" t="str">
        <f t="shared" si="181"/>
        <v>Victoria</v>
      </c>
      <c r="G3849" t="s">
        <v>45</v>
      </c>
      <c r="H3849">
        <v>3199</v>
      </c>
      <c r="I3849" t="s">
        <v>11</v>
      </c>
      <c r="J3849" t="s">
        <v>63</v>
      </c>
      <c r="K3849" t="s">
        <v>154</v>
      </c>
      <c r="L3849" t="s">
        <v>14</v>
      </c>
      <c r="M3849" s="5">
        <v>1315.8399999999997</v>
      </c>
    </row>
    <row r="3850" spans="1:13" x14ac:dyDescent="0.2">
      <c r="A3850" s="2">
        <v>45028</v>
      </c>
      <c r="B3850" s="3">
        <f t="shared" si="182"/>
        <v>2023</v>
      </c>
      <c r="C3850" t="str">
        <f t="shared" si="180"/>
        <v>2022-2023</v>
      </c>
      <c r="D3850" t="s">
        <v>147</v>
      </c>
      <c r="E3850" t="s">
        <v>118</v>
      </c>
      <c r="F3850" t="str">
        <f t="shared" si="181"/>
        <v>New South Wales</v>
      </c>
      <c r="G3850" t="s">
        <v>10</v>
      </c>
      <c r="H3850">
        <v>2158</v>
      </c>
      <c r="I3850" t="s">
        <v>11</v>
      </c>
      <c r="J3850" t="s">
        <v>27</v>
      </c>
      <c r="K3850" t="s">
        <v>149</v>
      </c>
      <c r="L3850" t="s">
        <v>15</v>
      </c>
      <c r="M3850" s="5">
        <v>1316.53</v>
      </c>
    </row>
    <row r="3851" spans="1:13" x14ac:dyDescent="0.2">
      <c r="A3851" s="2">
        <v>44957</v>
      </c>
      <c r="B3851" s="3">
        <f t="shared" si="182"/>
        <v>2023</v>
      </c>
      <c r="C3851" t="str">
        <f t="shared" si="180"/>
        <v>2022-2023</v>
      </c>
      <c r="D3851" t="s">
        <v>147</v>
      </c>
      <c r="E3851" t="s">
        <v>143</v>
      </c>
      <c r="F3851" t="str">
        <f t="shared" si="181"/>
        <v>New South Wales</v>
      </c>
      <c r="G3851" t="s">
        <v>10</v>
      </c>
      <c r="H3851">
        <v>2154</v>
      </c>
      <c r="I3851" t="s">
        <v>11</v>
      </c>
      <c r="J3851" t="s">
        <v>27</v>
      </c>
      <c r="K3851" t="s">
        <v>150</v>
      </c>
      <c r="L3851" t="s">
        <v>18</v>
      </c>
      <c r="M3851" s="5">
        <v>1316.56</v>
      </c>
    </row>
    <row r="3852" spans="1:13" x14ac:dyDescent="0.2">
      <c r="A3852" s="2">
        <v>45031</v>
      </c>
      <c r="B3852" s="3">
        <f t="shared" si="182"/>
        <v>2023</v>
      </c>
      <c r="C3852" t="str">
        <f t="shared" si="180"/>
        <v>2022-2023</v>
      </c>
      <c r="D3852" t="s">
        <v>147</v>
      </c>
      <c r="E3852" t="s">
        <v>103</v>
      </c>
      <c r="F3852" t="str">
        <f t="shared" si="181"/>
        <v>Queensland</v>
      </c>
      <c r="G3852" t="s">
        <v>35</v>
      </c>
      <c r="H3852">
        <v>4509</v>
      </c>
      <c r="I3852" t="s">
        <v>11</v>
      </c>
      <c r="J3852" t="s">
        <v>104</v>
      </c>
      <c r="K3852" t="s">
        <v>150</v>
      </c>
      <c r="L3852" t="s">
        <v>18</v>
      </c>
      <c r="M3852" s="5">
        <v>1316.6</v>
      </c>
    </row>
    <row r="3853" spans="1:13" x14ac:dyDescent="0.2">
      <c r="A3853" s="2">
        <v>45290</v>
      </c>
      <c r="B3853" s="3">
        <f t="shared" si="182"/>
        <v>2024</v>
      </c>
      <c r="C3853" t="str">
        <f t="shared" si="180"/>
        <v>2023-2024</v>
      </c>
      <c r="D3853" t="s">
        <v>147</v>
      </c>
      <c r="E3853" t="s">
        <v>114</v>
      </c>
      <c r="F3853" t="str">
        <f t="shared" si="181"/>
        <v>Victoria</v>
      </c>
      <c r="G3853" t="s">
        <v>45</v>
      </c>
      <c r="H3853">
        <v>3551</v>
      </c>
      <c r="I3853" t="s">
        <v>11</v>
      </c>
      <c r="J3853" t="s">
        <v>60</v>
      </c>
      <c r="K3853" t="s">
        <v>154</v>
      </c>
      <c r="L3853" t="s">
        <v>14</v>
      </c>
      <c r="M3853" s="5">
        <v>1317.65</v>
      </c>
    </row>
    <row r="3854" spans="1:13" x14ac:dyDescent="0.2">
      <c r="A3854" s="2">
        <v>45001</v>
      </c>
      <c r="B3854" s="3">
        <f t="shared" si="182"/>
        <v>2023</v>
      </c>
      <c r="C3854" t="str">
        <f t="shared" si="180"/>
        <v>2022-2023</v>
      </c>
      <c r="D3854" t="s">
        <v>147</v>
      </c>
      <c r="E3854" t="s">
        <v>98</v>
      </c>
      <c r="F3854" t="str">
        <f t="shared" si="181"/>
        <v>Victoria</v>
      </c>
      <c r="G3854" t="s">
        <v>45</v>
      </c>
      <c r="H3854">
        <v>3429</v>
      </c>
      <c r="I3854" t="s">
        <v>11</v>
      </c>
      <c r="J3854" t="s">
        <v>60</v>
      </c>
      <c r="K3854" t="s">
        <v>153</v>
      </c>
      <c r="L3854" t="s">
        <v>16</v>
      </c>
      <c r="M3854" s="5">
        <v>1318.03</v>
      </c>
    </row>
    <row r="3855" spans="1:13" x14ac:dyDescent="0.2">
      <c r="A3855" s="2">
        <v>45200</v>
      </c>
      <c r="B3855" s="3">
        <f t="shared" si="182"/>
        <v>2024</v>
      </c>
      <c r="C3855" t="str">
        <f t="shared" si="180"/>
        <v>2023-2024</v>
      </c>
      <c r="D3855" t="s">
        <v>147</v>
      </c>
      <c r="E3855" t="s">
        <v>139</v>
      </c>
      <c r="F3855" t="str">
        <f t="shared" si="181"/>
        <v>New South Wales</v>
      </c>
      <c r="G3855" t="s">
        <v>10</v>
      </c>
      <c r="H3855">
        <v>2020</v>
      </c>
      <c r="I3855" t="s">
        <v>11</v>
      </c>
      <c r="J3855" t="s">
        <v>12</v>
      </c>
      <c r="K3855" t="s">
        <v>150</v>
      </c>
      <c r="L3855" t="s">
        <v>18</v>
      </c>
      <c r="M3855" s="5">
        <v>1322.81</v>
      </c>
    </row>
    <row r="3856" spans="1:13" x14ac:dyDescent="0.2">
      <c r="A3856" s="2">
        <v>45216</v>
      </c>
      <c r="B3856" s="3">
        <f t="shared" si="182"/>
        <v>2024</v>
      </c>
      <c r="C3856" t="str">
        <f t="shared" si="180"/>
        <v>2023-2024</v>
      </c>
      <c r="D3856" t="s">
        <v>147</v>
      </c>
      <c r="E3856" t="s">
        <v>135</v>
      </c>
      <c r="F3856" t="str">
        <f t="shared" si="181"/>
        <v>Victoria</v>
      </c>
      <c r="G3856" t="s">
        <v>45</v>
      </c>
      <c r="H3856">
        <v>3550</v>
      </c>
      <c r="I3856" t="s">
        <v>11</v>
      </c>
      <c r="J3856" t="s">
        <v>60</v>
      </c>
      <c r="K3856" t="s">
        <v>19</v>
      </c>
      <c r="L3856" t="s">
        <v>23</v>
      </c>
      <c r="M3856" s="5">
        <v>1322.8999999999999</v>
      </c>
    </row>
    <row r="3857" spans="1:13" x14ac:dyDescent="0.2">
      <c r="A3857" s="2">
        <v>45087</v>
      </c>
      <c r="B3857" s="3">
        <f t="shared" si="182"/>
        <v>2023</v>
      </c>
      <c r="C3857" t="str">
        <f t="shared" si="180"/>
        <v>2022-2023</v>
      </c>
      <c r="D3857" t="s">
        <v>147</v>
      </c>
      <c r="E3857" t="s">
        <v>119</v>
      </c>
      <c r="F3857" t="str">
        <f t="shared" si="181"/>
        <v>Queensland</v>
      </c>
      <c r="G3857" t="s">
        <v>35</v>
      </c>
      <c r="H3857">
        <v>4570</v>
      </c>
      <c r="I3857" t="s">
        <v>11</v>
      </c>
      <c r="J3857" t="s">
        <v>120</v>
      </c>
      <c r="K3857" t="s">
        <v>151</v>
      </c>
      <c r="L3857" t="s">
        <v>21</v>
      </c>
      <c r="M3857" s="5">
        <v>1324.48</v>
      </c>
    </row>
    <row r="3858" spans="1:13" x14ac:dyDescent="0.2">
      <c r="A3858" s="2">
        <v>45337</v>
      </c>
      <c r="B3858" s="3">
        <f t="shared" si="182"/>
        <v>2024</v>
      </c>
      <c r="C3858" t="str">
        <f t="shared" si="180"/>
        <v>2023-2024</v>
      </c>
      <c r="D3858" t="s">
        <v>147</v>
      </c>
      <c r="E3858" t="s">
        <v>66</v>
      </c>
      <c r="F3858" t="str">
        <f t="shared" si="181"/>
        <v>South Australia</v>
      </c>
      <c r="G3858" t="s">
        <v>32</v>
      </c>
      <c r="H3858">
        <v>5169</v>
      </c>
      <c r="I3858" t="s">
        <v>11</v>
      </c>
      <c r="J3858" t="s">
        <v>33</v>
      </c>
      <c r="K3858" t="s">
        <v>151</v>
      </c>
      <c r="L3858" t="s">
        <v>21</v>
      </c>
      <c r="M3858" s="5">
        <v>1325.69</v>
      </c>
    </row>
    <row r="3859" spans="1:13" x14ac:dyDescent="0.2">
      <c r="A3859" s="2">
        <v>45120</v>
      </c>
      <c r="B3859" s="3">
        <f t="shared" si="182"/>
        <v>2024</v>
      </c>
      <c r="C3859" t="str">
        <f t="shared" si="180"/>
        <v>2023-2024</v>
      </c>
      <c r="D3859" t="s">
        <v>147</v>
      </c>
      <c r="E3859" t="s">
        <v>24</v>
      </c>
      <c r="F3859" t="str">
        <f t="shared" si="181"/>
        <v>New South Wales</v>
      </c>
      <c r="G3859" t="s">
        <v>10</v>
      </c>
      <c r="H3859">
        <v>2795</v>
      </c>
      <c r="I3859" t="s">
        <v>11</v>
      </c>
      <c r="J3859" t="s">
        <v>25</v>
      </c>
      <c r="K3859" t="s">
        <v>156</v>
      </c>
      <c r="L3859" t="s">
        <v>17</v>
      </c>
      <c r="M3859" s="5">
        <v>1327.69</v>
      </c>
    </row>
    <row r="3860" spans="1:13" x14ac:dyDescent="0.2">
      <c r="A3860" s="2">
        <v>45103</v>
      </c>
      <c r="B3860" s="3">
        <f t="shared" si="182"/>
        <v>2023</v>
      </c>
      <c r="C3860" t="str">
        <f t="shared" si="180"/>
        <v>2022-2023</v>
      </c>
      <c r="D3860" t="s">
        <v>147</v>
      </c>
      <c r="E3860" t="s">
        <v>126</v>
      </c>
      <c r="F3860" t="str">
        <f t="shared" si="181"/>
        <v>Queensland</v>
      </c>
      <c r="G3860" t="s">
        <v>35</v>
      </c>
      <c r="H3860">
        <v>4551</v>
      </c>
      <c r="I3860" t="s">
        <v>11</v>
      </c>
      <c r="J3860" t="s">
        <v>120</v>
      </c>
      <c r="K3860" t="s">
        <v>150</v>
      </c>
      <c r="L3860" t="s">
        <v>18</v>
      </c>
      <c r="M3860" s="5">
        <v>1331.67</v>
      </c>
    </row>
    <row r="3861" spans="1:13" x14ac:dyDescent="0.2">
      <c r="A3861" s="2">
        <v>45364</v>
      </c>
      <c r="B3861" s="3">
        <f t="shared" si="182"/>
        <v>2024</v>
      </c>
      <c r="C3861" t="str">
        <f t="shared" si="180"/>
        <v>2023-2024</v>
      </c>
      <c r="D3861" t="s">
        <v>147</v>
      </c>
      <c r="E3861" t="s">
        <v>24</v>
      </c>
      <c r="F3861" t="str">
        <f t="shared" si="181"/>
        <v>New South Wales</v>
      </c>
      <c r="G3861" t="s">
        <v>10</v>
      </c>
      <c r="H3861">
        <v>2795</v>
      </c>
      <c r="I3861" t="s">
        <v>11</v>
      </c>
      <c r="J3861" t="s">
        <v>25</v>
      </c>
      <c r="K3861" t="s">
        <v>154</v>
      </c>
      <c r="L3861" t="s">
        <v>14</v>
      </c>
      <c r="M3861" s="5">
        <v>1331.9500000000003</v>
      </c>
    </row>
    <row r="3862" spans="1:13" x14ac:dyDescent="0.2">
      <c r="A3862" s="2">
        <v>45279</v>
      </c>
      <c r="B3862" s="3">
        <f t="shared" si="182"/>
        <v>2024</v>
      </c>
      <c r="C3862" t="str">
        <f t="shared" si="180"/>
        <v>2023-2024</v>
      </c>
      <c r="D3862" t="s">
        <v>147</v>
      </c>
      <c r="E3862" t="s">
        <v>126</v>
      </c>
      <c r="F3862" t="str">
        <f t="shared" si="181"/>
        <v>Queensland</v>
      </c>
      <c r="G3862" t="s">
        <v>35</v>
      </c>
      <c r="H3862">
        <v>4551</v>
      </c>
      <c r="I3862" t="s">
        <v>11</v>
      </c>
      <c r="J3862" t="s">
        <v>120</v>
      </c>
      <c r="K3862" t="s">
        <v>150</v>
      </c>
      <c r="L3862" t="s">
        <v>18</v>
      </c>
      <c r="M3862" s="5">
        <v>1334.1699999999998</v>
      </c>
    </row>
    <row r="3863" spans="1:13" x14ac:dyDescent="0.2">
      <c r="A3863" s="2">
        <v>45585</v>
      </c>
      <c r="B3863" s="3">
        <f t="shared" si="182"/>
        <v>2025</v>
      </c>
      <c r="C3863" t="str">
        <f t="shared" si="180"/>
        <v>2024-2025</v>
      </c>
      <c r="D3863" t="s">
        <v>147</v>
      </c>
      <c r="E3863" t="s">
        <v>90</v>
      </c>
      <c r="F3863" t="str">
        <f t="shared" si="181"/>
        <v>Victoria</v>
      </c>
      <c r="G3863" t="s">
        <v>45</v>
      </c>
      <c r="H3863">
        <v>3179</v>
      </c>
      <c r="I3863" t="s">
        <v>11</v>
      </c>
      <c r="J3863" t="s">
        <v>63</v>
      </c>
      <c r="K3863" t="s">
        <v>151</v>
      </c>
      <c r="L3863" t="s">
        <v>21</v>
      </c>
      <c r="M3863" s="5">
        <v>1335.4099999999999</v>
      </c>
    </row>
    <row r="3864" spans="1:13" x14ac:dyDescent="0.2">
      <c r="A3864" s="2">
        <v>45372</v>
      </c>
      <c r="B3864" s="3">
        <f t="shared" si="182"/>
        <v>2024</v>
      </c>
      <c r="C3864" t="str">
        <f t="shared" si="180"/>
        <v>2023-2024</v>
      </c>
      <c r="D3864" t="s">
        <v>147</v>
      </c>
      <c r="E3864" t="s">
        <v>131</v>
      </c>
      <c r="F3864" t="str">
        <f t="shared" si="181"/>
        <v>Western Australia</v>
      </c>
      <c r="G3864" t="s">
        <v>48</v>
      </c>
      <c r="H3864">
        <v>6530</v>
      </c>
      <c r="I3864" t="s">
        <v>11</v>
      </c>
      <c r="J3864" t="s">
        <v>77</v>
      </c>
      <c r="K3864" t="s">
        <v>154</v>
      </c>
      <c r="L3864" t="s">
        <v>14</v>
      </c>
      <c r="M3864" s="5">
        <v>1335.7900000000002</v>
      </c>
    </row>
    <row r="3865" spans="1:13" x14ac:dyDescent="0.2">
      <c r="A3865" s="2">
        <v>44946</v>
      </c>
      <c r="B3865" s="3">
        <f t="shared" si="182"/>
        <v>2023</v>
      </c>
      <c r="C3865" t="str">
        <f t="shared" si="180"/>
        <v>2022-2023</v>
      </c>
      <c r="D3865" t="s">
        <v>147</v>
      </c>
      <c r="E3865" t="s">
        <v>79</v>
      </c>
      <c r="F3865" t="str">
        <f t="shared" si="181"/>
        <v>Australian Capital Territory</v>
      </c>
      <c r="G3865" t="s">
        <v>80</v>
      </c>
      <c r="H3865">
        <v>2617</v>
      </c>
      <c r="I3865" t="s">
        <v>11</v>
      </c>
      <c r="J3865" t="s">
        <v>58</v>
      </c>
      <c r="K3865" t="s">
        <v>152</v>
      </c>
      <c r="L3865" t="s">
        <v>13</v>
      </c>
      <c r="M3865" s="5">
        <v>1340.7800000000002</v>
      </c>
    </row>
    <row r="3866" spans="1:13" x14ac:dyDescent="0.2">
      <c r="A3866" s="2">
        <v>45057</v>
      </c>
      <c r="B3866" s="3">
        <f t="shared" si="182"/>
        <v>2023</v>
      </c>
      <c r="C3866" t="str">
        <f t="shared" si="180"/>
        <v>2022-2023</v>
      </c>
      <c r="D3866" t="s">
        <v>148</v>
      </c>
      <c r="E3866" t="s">
        <v>86</v>
      </c>
      <c r="F3866" t="str">
        <f t="shared" si="181"/>
        <v>New South Wales</v>
      </c>
      <c r="G3866" t="s">
        <v>10</v>
      </c>
      <c r="H3866">
        <v>2064</v>
      </c>
      <c r="I3866" t="s">
        <v>11</v>
      </c>
      <c r="J3866" t="s">
        <v>12</v>
      </c>
      <c r="K3866" t="s">
        <v>151</v>
      </c>
      <c r="L3866" t="s">
        <v>21</v>
      </c>
      <c r="M3866" s="5">
        <v>1340.9499999999998</v>
      </c>
    </row>
    <row r="3867" spans="1:13" x14ac:dyDescent="0.2">
      <c r="A3867" s="2">
        <v>45371</v>
      </c>
      <c r="B3867" s="3">
        <f t="shared" si="182"/>
        <v>2024</v>
      </c>
      <c r="C3867" t="str">
        <f t="shared" si="180"/>
        <v>2023-2024</v>
      </c>
      <c r="D3867" t="s">
        <v>147</v>
      </c>
      <c r="E3867" t="s">
        <v>129</v>
      </c>
      <c r="F3867" t="str">
        <f t="shared" si="181"/>
        <v>Tasmania</v>
      </c>
      <c r="G3867" t="s">
        <v>70</v>
      </c>
      <c r="H3867">
        <v>7010</v>
      </c>
      <c r="I3867" t="s">
        <v>11</v>
      </c>
      <c r="J3867" t="s">
        <v>71</v>
      </c>
      <c r="K3867" t="s">
        <v>153</v>
      </c>
      <c r="L3867" t="s">
        <v>16</v>
      </c>
      <c r="M3867" s="5">
        <v>1343.96</v>
      </c>
    </row>
    <row r="3868" spans="1:13" x14ac:dyDescent="0.2">
      <c r="A3868" s="2">
        <v>45401</v>
      </c>
      <c r="B3868" s="3">
        <f t="shared" si="182"/>
        <v>2024</v>
      </c>
      <c r="C3868" t="str">
        <f t="shared" si="180"/>
        <v>2023-2024</v>
      </c>
      <c r="D3868" t="s">
        <v>147</v>
      </c>
      <c r="E3868" t="s">
        <v>47</v>
      </c>
      <c r="F3868" t="str">
        <f t="shared" si="181"/>
        <v>Western Australia</v>
      </c>
      <c r="G3868" t="s">
        <v>48</v>
      </c>
      <c r="H3868">
        <v>6030</v>
      </c>
      <c r="I3868" t="s">
        <v>11</v>
      </c>
      <c r="J3868" t="s">
        <v>49</v>
      </c>
      <c r="K3868" t="s">
        <v>151</v>
      </c>
      <c r="L3868" t="s">
        <v>21</v>
      </c>
      <c r="M3868" s="5">
        <v>1344.5700000000002</v>
      </c>
    </row>
    <row r="3869" spans="1:13" x14ac:dyDescent="0.2">
      <c r="A3869" s="2">
        <v>44939</v>
      </c>
      <c r="B3869" s="3">
        <f t="shared" si="182"/>
        <v>2023</v>
      </c>
      <c r="C3869" t="str">
        <f t="shared" si="180"/>
        <v>2022-2023</v>
      </c>
      <c r="D3869" t="s">
        <v>147</v>
      </c>
      <c r="E3869" t="s">
        <v>88</v>
      </c>
      <c r="F3869" t="str">
        <f t="shared" si="181"/>
        <v>South Australia</v>
      </c>
      <c r="G3869" t="s">
        <v>32</v>
      </c>
      <c r="H3869">
        <v>5011</v>
      </c>
      <c r="I3869" t="s">
        <v>11</v>
      </c>
      <c r="J3869" t="s">
        <v>33</v>
      </c>
      <c r="K3869" t="s">
        <v>153</v>
      </c>
      <c r="L3869" t="s">
        <v>16</v>
      </c>
      <c r="M3869" s="5">
        <v>1347.3</v>
      </c>
    </row>
    <row r="3870" spans="1:13" x14ac:dyDescent="0.2">
      <c r="A3870" s="2">
        <v>45169</v>
      </c>
      <c r="B3870" s="3">
        <f t="shared" si="182"/>
        <v>2024</v>
      </c>
      <c r="C3870" t="str">
        <f t="shared" si="180"/>
        <v>2023-2024</v>
      </c>
      <c r="D3870" t="s">
        <v>147</v>
      </c>
      <c r="E3870" t="s">
        <v>53</v>
      </c>
      <c r="F3870" t="str">
        <f t="shared" si="181"/>
        <v>South Australia</v>
      </c>
      <c r="G3870" t="s">
        <v>32</v>
      </c>
      <c r="H3870">
        <v>5082</v>
      </c>
      <c r="I3870" t="s">
        <v>11</v>
      </c>
      <c r="J3870" t="s">
        <v>33</v>
      </c>
      <c r="K3870" t="s">
        <v>151</v>
      </c>
      <c r="L3870" t="s">
        <v>21</v>
      </c>
      <c r="M3870" s="5">
        <v>1348.18</v>
      </c>
    </row>
    <row r="3871" spans="1:13" x14ac:dyDescent="0.2">
      <c r="A3871" s="2">
        <v>45444</v>
      </c>
      <c r="B3871" s="3">
        <f t="shared" si="182"/>
        <v>2024</v>
      </c>
      <c r="C3871" t="str">
        <f t="shared" si="180"/>
        <v>2023-2024</v>
      </c>
      <c r="D3871" t="s">
        <v>147</v>
      </c>
      <c r="E3871" t="s">
        <v>129</v>
      </c>
      <c r="F3871" t="str">
        <f t="shared" si="181"/>
        <v>Tasmania</v>
      </c>
      <c r="G3871" t="s">
        <v>70</v>
      </c>
      <c r="H3871">
        <v>7010</v>
      </c>
      <c r="I3871" t="s">
        <v>11</v>
      </c>
      <c r="J3871" t="s">
        <v>71</v>
      </c>
      <c r="K3871" t="s">
        <v>149</v>
      </c>
      <c r="L3871" t="s">
        <v>15</v>
      </c>
      <c r="M3871" s="5">
        <v>1349.51</v>
      </c>
    </row>
    <row r="3872" spans="1:13" x14ac:dyDescent="0.2">
      <c r="A3872" s="2">
        <v>45259</v>
      </c>
      <c r="B3872" s="3">
        <f t="shared" si="182"/>
        <v>2024</v>
      </c>
      <c r="C3872" t="str">
        <f t="shared" si="180"/>
        <v>2023-2024</v>
      </c>
      <c r="D3872" t="s">
        <v>147</v>
      </c>
      <c r="E3872" t="s">
        <v>91</v>
      </c>
      <c r="F3872" t="str">
        <f t="shared" si="181"/>
        <v>Victoria</v>
      </c>
      <c r="G3872" t="s">
        <v>45</v>
      </c>
      <c r="H3872">
        <v>3690</v>
      </c>
      <c r="I3872" t="s">
        <v>11</v>
      </c>
      <c r="J3872" t="s">
        <v>55</v>
      </c>
      <c r="K3872" t="s">
        <v>149</v>
      </c>
      <c r="L3872" t="s">
        <v>15</v>
      </c>
      <c r="M3872" s="5">
        <v>1352.06</v>
      </c>
    </row>
    <row r="3873" spans="1:13" x14ac:dyDescent="0.2">
      <c r="A3873" s="2">
        <v>44927</v>
      </c>
      <c r="B3873" s="3">
        <f t="shared" si="182"/>
        <v>2023</v>
      </c>
      <c r="C3873" t="str">
        <f t="shared" si="180"/>
        <v>2022-2023</v>
      </c>
      <c r="D3873" t="s">
        <v>147</v>
      </c>
      <c r="E3873" t="s">
        <v>103</v>
      </c>
      <c r="F3873" t="str">
        <f t="shared" si="181"/>
        <v>Queensland</v>
      </c>
      <c r="G3873" t="s">
        <v>35</v>
      </c>
      <c r="H3873">
        <v>4509</v>
      </c>
      <c r="I3873" t="s">
        <v>11</v>
      </c>
      <c r="J3873" t="s">
        <v>104</v>
      </c>
      <c r="K3873" t="s">
        <v>154</v>
      </c>
      <c r="L3873" t="s">
        <v>14</v>
      </c>
      <c r="M3873" s="5">
        <v>1354.21</v>
      </c>
    </row>
    <row r="3874" spans="1:13" x14ac:dyDescent="0.2">
      <c r="A3874" s="2">
        <v>45082</v>
      </c>
      <c r="B3874" s="3">
        <f t="shared" si="182"/>
        <v>2023</v>
      </c>
      <c r="C3874" t="str">
        <f t="shared" si="180"/>
        <v>2022-2023</v>
      </c>
      <c r="D3874" t="s">
        <v>148</v>
      </c>
      <c r="E3874" t="s">
        <v>78</v>
      </c>
      <c r="F3874" t="str">
        <f t="shared" si="181"/>
        <v>New South Wales</v>
      </c>
      <c r="G3874" t="s">
        <v>10</v>
      </c>
      <c r="H3874">
        <v>2350</v>
      </c>
      <c r="I3874" t="s">
        <v>11</v>
      </c>
      <c r="J3874" t="s">
        <v>68</v>
      </c>
      <c r="K3874" t="s">
        <v>150</v>
      </c>
      <c r="L3874" t="s">
        <v>18</v>
      </c>
      <c r="M3874" s="5">
        <v>1354.81</v>
      </c>
    </row>
    <row r="3875" spans="1:13" x14ac:dyDescent="0.2">
      <c r="A3875" s="2">
        <v>45226</v>
      </c>
      <c r="B3875" s="3">
        <f t="shared" si="182"/>
        <v>2024</v>
      </c>
      <c r="C3875" t="str">
        <f t="shared" si="180"/>
        <v>2023-2024</v>
      </c>
      <c r="D3875" t="s">
        <v>147</v>
      </c>
      <c r="E3875" t="s">
        <v>139</v>
      </c>
      <c r="F3875" t="str">
        <f t="shared" si="181"/>
        <v>New South Wales</v>
      </c>
      <c r="G3875" t="s">
        <v>10</v>
      </c>
      <c r="H3875">
        <v>2020</v>
      </c>
      <c r="I3875" t="s">
        <v>11</v>
      </c>
      <c r="J3875" t="s">
        <v>12</v>
      </c>
      <c r="K3875" t="s">
        <v>150</v>
      </c>
      <c r="L3875" t="s">
        <v>18</v>
      </c>
      <c r="M3875" s="5">
        <v>1357.43</v>
      </c>
    </row>
    <row r="3876" spans="1:13" x14ac:dyDescent="0.2">
      <c r="A3876" s="2">
        <v>45450</v>
      </c>
      <c r="B3876" s="3">
        <f t="shared" si="182"/>
        <v>2024</v>
      </c>
      <c r="C3876" t="str">
        <f t="shared" si="180"/>
        <v>2023-2024</v>
      </c>
      <c r="D3876" t="s">
        <v>147</v>
      </c>
      <c r="E3876" t="s">
        <v>113</v>
      </c>
      <c r="F3876" t="str">
        <f t="shared" si="181"/>
        <v>Queensland</v>
      </c>
      <c r="G3876" t="s">
        <v>35</v>
      </c>
      <c r="H3876">
        <v>4215</v>
      </c>
      <c r="I3876" t="s">
        <v>11</v>
      </c>
      <c r="J3876" t="s">
        <v>104</v>
      </c>
      <c r="K3876" t="s">
        <v>150</v>
      </c>
      <c r="L3876" t="s">
        <v>18</v>
      </c>
      <c r="M3876" s="5">
        <v>1361.63</v>
      </c>
    </row>
    <row r="3877" spans="1:13" x14ac:dyDescent="0.2">
      <c r="A3877" s="2">
        <v>45424</v>
      </c>
      <c r="B3877" s="3">
        <f t="shared" si="182"/>
        <v>2024</v>
      </c>
      <c r="C3877" t="str">
        <f t="shared" si="180"/>
        <v>2023-2024</v>
      </c>
      <c r="D3877" t="s">
        <v>147</v>
      </c>
      <c r="E3877" t="s">
        <v>122</v>
      </c>
      <c r="F3877" t="str">
        <f t="shared" si="181"/>
        <v>New South Wales</v>
      </c>
      <c r="G3877" t="s">
        <v>10</v>
      </c>
      <c r="H3877">
        <v>2650</v>
      </c>
      <c r="I3877" t="s">
        <v>11</v>
      </c>
      <c r="J3877" t="s">
        <v>25</v>
      </c>
      <c r="K3877" t="s">
        <v>150</v>
      </c>
      <c r="L3877" t="s">
        <v>18</v>
      </c>
      <c r="M3877" s="5">
        <v>1364.0400000000002</v>
      </c>
    </row>
    <row r="3878" spans="1:13" x14ac:dyDescent="0.2">
      <c r="A3878" s="2">
        <v>45655</v>
      </c>
      <c r="B3878" s="3">
        <f t="shared" si="182"/>
        <v>2025</v>
      </c>
      <c r="C3878" t="str">
        <f t="shared" si="180"/>
        <v>2024-2025</v>
      </c>
      <c r="D3878" t="s">
        <v>147</v>
      </c>
      <c r="E3878" t="s">
        <v>131</v>
      </c>
      <c r="F3878" t="str">
        <f t="shared" si="181"/>
        <v>Western Australia</v>
      </c>
      <c r="G3878" t="s">
        <v>48</v>
      </c>
      <c r="H3878">
        <v>6530</v>
      </c>
      <c r="I3878" t="s">
        <v>11</v>
      </c>
      <c r="J3878" t="s">
        <v>77</v>
      </c>
      <c r="K3878" t="s">
        <v>150</v>
      </c>
      <c r="L3878" t="s">
        <v>18</v>
      </c>
      <c r="M3878" s="5">
        <v>1369.14</v>
      </c>
    </row>
    <row r="3879" spans="1:13" x14ac:dyDescent="0.2">
      <c r="A3879" s="2">
        <v>44971</v>
      </c>
      <c r="B3879" s="3">
        <f t="shared" si="182"/>
        <v>2023</v>
      </c>
      <c r="C3879" t="str">
        <f t="shared" si="180"/>
        <v>2022-2023</v>
      </c>
      <c r="D3879" t="s">
        <v>147</v>
      </c>
      <c r="E3879" t="s">
        <v>81</v>
      </c>
      <c r="F3879" t="str">
        <f t="shared" si="181"/>
        <v>New South Wales</v>
      </c>
      <c r="G3879" t="s">
        <v>10</v>
      </c>
      <c r="H3879">
        <v>2485</v>
      </c>
      <c r="I3879" t="s">
        <v>11</v>
      </c>
      <c r="J3879" t="s">
        <v>68</v>
      </c>
      <c r="K3879" t="s">
        <v>151</v>
      </c>
      <c r="L3879" t="s">
        <v>21</v>
      </c>
      <c r="M3879" s="5">
        <v>1369.3999999999999</v>
      </c>
    </row>
    <row r="3880" spans="1:13" x14ac:dyDescent="0.2">
      <c r="A3880" s="2">
        <v>45597</v>
      </c>
      <c r="B3880" s="3">
        <f t="shared" si="182"/>
        <v>2025</v>
      </c>
      <c r="C3880" t="str">
        <f t="shared" si="180"/>
        <v>2024-2025</v>
      </c>
      <c r="D3880" t="s">
        <v>147</v>
      </c>
      <c r="E3880" t="s">
        <v>31</v>
      </c>
      <c r="F3880" t="str">
        <f t="shared" si="181"/>
        <v>South Australia</v>
      </c>
      <c r="G3880" t="s">
        <v>32</v>
      </c>
      <c r="H3880">
        <v>5168</v>
      </c>
      <c r="I3880" t="s">
        <v>11</v>
      </c>
      <c r="J3880" t="s">
        <v>33</v>
      </c>
      <c r="K3880" t="s">
        <v>149</v>
      </c>
      <c r="L3880" t="s">
        <v>15</v>
      </c>
      <c r="M3880" s="5">
        <v>1372.4099999999999</v>
      </c>
    </row>
    <row r="3881" spans="1:13" x14ac:dyDescent="0.2">
      <c r="A3881" s="2">
        <v>45414</v>
      </c>
      <c r="B3881" s="3">
        <f t="shared" si="182"/>
        <v>2024</v>
      </c>
      <c r="C3881" t="str">
        <f t="shared" si="180"/>
        <v>2023-2024</v>
      </c>
      <c r="D3881" t="s">
        <v>147</v>
      </c>
      <c r="E3881" t="s">
        <v>24</v>
      </c>
      <c r="F3881" t="str">
        <f t="shared" si="181"/>
        <v>New South Wales</v>
      </c>
      <c r="G3881" t="s">
        <v>10</v>
      </c>
      <c r="H3881">
        <v>2795</v>
      </c>
      <c r="I3881" t="s">
        <v>11</v>
      </c>
      <c r="J3881" t="s">
        <v>25</v>
      </c>
      <c r="K3881" t="s">
        <v>150</v>
      </c>
      <c r="L3881" t="s">
        <v>18</v>
      </c>
      <c r="M3881" s="5">
        <v>1379.7000000000003</v>
      </c>
    </row>
    <row r="3882" spans="1:13" x14ac:dyDescent="0.2">
      <c r="A3882" s="2">
        <v>45603</v>
      </c>
      <c r="B3882" s="3">
        <f t="shared" si="182"/>
        <v>2025</v>
      </c>
      <c r="C3882" t="str">
        <f t="shared" si="180"/>
        <v>2024-2025</v>
      </c>
      <c r="D3882" t="s">
        <v>148</v>
      </c>
      <c r="E3882" t="s">
        <v>108</v>
      </c>
      <c r="F3882" t="str">
        <f t="shared" si="181"/>
        <v>Victoria</v>
      </c>
      <c r="G3882" t="s">
        <v>45</v>
      </c>
      <c r="H3882">
        <v>3018</v>
      </c>
      <c r="I3882" t="s">
        <v>11</v>
      </c>
      <c r="J3882" t="s">
        <v>46</v>
      </c>
      <c r="K3882" t="s">
        <v>156</v>
      </c>
      <c r="L3882" t="s">
        <v>17</v>
      </c>
      <c r="M3882" s="5">
        <v>1388.12</v>
      </c>
    </row>
    <row r="3883" spans="1:13" x14ac:dyDescent="0.2">
      <c r="A3883" s="2">
        <v>45458</v>
      </c>
      <c r="B3883" s="3">
        <f t="shared" si="182"/>
        <v>2024</v>
      </c>
      <c r="C3883" t="str">
        <f t="shared" si="180"/>
        <v>2023-2024</v>
      </c>
      <c r="D3883" t="s">
        <v>147</v>
      </c>
      <c r="E3883" t="s">
        <v>134</v>
      </c>
      <c r="F3883" t="str">
        <f t="shared" si="181"/>
        <v>Queensland</v>
      </c>
      <c r="G3883" t="s">
        <v>35</v>
      </c>
      <c r="H3883">
        <v>4825</v>
      </c>
      <c r="I3883" t="s">
        <v>11</v>
      </c>
      <c r="J3883" t="s">
        <v>36</v>
      </c>
      <c r="K3883" t="s">
        <v>151</v>
      </c>
      <c r="L3883" t="s">
        <v>21</v>
      </c>
      <c r="M3883" s="5">
        <v>1392.32</v>
      </c>
    </row>
    <row r="3884" spans="1:13" x14ac:dyDescent="0.2">
      <c r="A3884" s="2">
        <v>45166</v>
      </c>
      <c r="B3884" s="3">
        <f t="shared" si="182"/>
        <v>2024</v>
      </c>
      <c r="C3884" t="str">
        <f t="shared" si="180"/>
        <v>2023-2024</v>
      </c>
      <c r="D3884" t="s">
        <v>147</v>
      </c>
      <c r="E3884" t="s">
        <v>115</v>
      </c>
      <c r="F3884" t="str">
        <f t="shared" si="181"/>
        <v>Western Australia</v>
      </c>
      <c r="G3884" t="s">
        <v>48</v>
      </c>
      <c r="H3884">
        <v>6280</v>
      </c>
      <c r="I3884" t="s">
        <v>11</v>
      </c>
      <c r="J3884" t="s">
        <v>94</v>
      </c>
      <c r="K3884" t="s">
        <v>150</v>
      </c>
      <c r="L3884" t="s">
        <v>18</v>
      </c>
      <c r="M3884" s="5">
        <v>1404.29</v>
      </c>
    </row>
    <row r="3885" spans="1:13" x14ac:dyDescent="0.2">
      <c r="A3885" s="2">
        <v>45353</v>
      </c>
      <c r="B3885" s="3">
        <f t="shared" si="182"/>
        <v>2024</v>
      </c>
      <c r="C3885" t="str">
        <f t="shared" si="180"/>
        <v>2023-2024</v>
      </c>
      <c r="D3885" t="s">
        <v>147</v>
      </c>
      <c r="E3885" t="s">
        <v>114</v>
      </c>
      <c r="F3885" t="str">
        <f t="shared" si="181"/>
        <v>Victoria</v>
      </c>
      <c r="G3885" t="s">
        <v>45</v>
      </c>
      <c r="H3885">
        <v>3551</v>
      </c>
      <c r="I3885" t="s">
        <v>11</v>
      </c>
      <c r="J3885" t="s">
        <v>60</v>
      </c>
      <c r="K3885" t="s">
        <v>150</v>
      </c>
      <c r="L3885" t="s">
        <v>18</v>
      </c>
      <c r="M3885" s="5">
        <v>1405.2700000000002</v>
      </c>
    </row>
    <row r="3886" spans="1:13" x14ac:dyDescent="0.2">
      <c r="A3886" s="2">
        <v>45090</v>
      </c>
      <c r="B3886" s="3">
        <f t="shared" si="182"/>
        <v>2023</v>
      </c>
      <c r="C3886" t="str">
        <f t="shared" si="180"/>
        <v>2022-2023</v>
      </c>
      <c r="D3886" t="s">
        <v>148</v>
      </c>
      <c r="E3886" t="s">
        <v>86</v>
      </c>
      <c r="F3886" t="str">
        <f t="shared" si="181"/>
        <v>New South Wales</v>
      </c>
      <c r="G3886" t="s">
        <v>10</v>
      </c>
      <c r="H3886">
        <v>2064</v>
      </c>
      <c r="I3886" t="s">
        <v>11</v>
      </c>
      <c r="J3886" t="s">
        <v>12</v>
      </c>
      <c r="K3886" t="s">
        <v>154</v>
      </c>
      <c r="L3886" t="s">
        <v>14</v>
      </c>
      <c r="M3886" s="5">
        <v>1406.6399999999999</v>
      </c>
    </row>
    <row r="3887" spans="1:13" x14ac:dyDescent="0.2">
      <c r="A3887" s="2">
        <v>45584</v>
      </c>
      <c r="B3887" s="3">
        <f t="shared" si="182"/>
        <v>2025</v>
      </c>
      <c r="C3887" t="str">
        <f t="shared" si="180"/>
        <v>2024-2025</v>
      </c>
      <c r="D3887" t="s">
        <v>147</v>
      </c>
      <c r="E3887" t="s">
        <v>64</v>
      </c>
      <c r="F3887" t="str">
        <f t="shared" si="181"/>
        <v>Victoria</v>
      </c>
      <c r="G3887" t="s">
        <v>45</v>
      </c>
      <c r="H3887">
        <v>3199</v>
      </c>
      <c r="I3887" t="s">
        <v>11</v>
      </c>
      <c r="J3887" t="s">
        <v>63</v>
      </c>
      <c r="K3887" t="s">
        <v>153</v>
      </c>
      <c r="L3887" t="s">
        <v>16</v>
      </c>
      <c r="M3887" s="5">
        <v>1409.15</v>
      </c>
    </row>
    <row r="3888" spans="1:13" x14ac:dyDescent="0.2">
      <c r="A3888" s="2">
        <v>45585</v>
      </c>
      <c r="B3888" s="3">
        <f t="shared" si="182"/>
        <v>2025</v>
      </c>
      <c r="C3888" t="str">
        <f t="shared" si="180"/>
        <v>2024-2025</v>
      </c>
      <c r="D3888" t="s">
        <v>147</v>
      </c>
      <c r="E3888" t="s">
        <v>41</v>
      </c>
      <c r="F3888" t="str">
        <f t="shared" si="181"/>
        <v>New South Wales</v>
      </c>
      <c r="G3888" t="s">
        <v>10</v>
      </c>
      <c r="H3888">
        <v>2830</v>
      </c>
      <c r="I3888" t="s">
        <v>11</v>
      </c>
      <c r="J3888" t="s">
        <v>25</v>
      </c>
      <c r="K3888" t="s">
        <v>154</v>
      </c>
      <c r="L3888" t="s">
        <v>14</v>
      </c>
      <c r="M3888" s="5">
        <v>1413.3300000000002</v>
      </c>
    </row>
    <row r="3889" spans="1:13" x14ac:dyDescent="0.2">
      <c r="A3889" s="2">
        <v>45015</v>
      </c>
      <c r="B3889" s="3">
        <f t="shared" si="182"/>
        <v>2023</v>
      </c>
      <c r="C3889" t="str">
        <f t="shared" si="180"/>
        <v>2022-2023</v>
      </c>
      <c r="D3889" t="s">
        <v>148</v>
      </c>
      <c r="E3889" t="s">
        <v>146</v>
      </c>
      <c r="F3889" t="str">
        <f t="shared" si="181"/>
        <v>Victoria</v>
      </c>
      <c r="G3889" t="s">
        <v>45</v>
      </c>
      <c r="H3889">
        <v>3353</v>
      </c>
      <c r="I3889" t="s">
        <v>11</v>
      </c>
      <c r="J3889" t="s">
        <v>60</v>
      </c>
      <c r="K3889" t="s">
        <v>157</v>
      </c>
      <c r="L3889" t="s">
        <v>22</v>
      </c>
      <c r="M3889" s="5">
        <v>1413.93</v>
      </c>
    </row>
    <row r="3890" spans="1:13" x14ac:dyDescent="0.2">
      <c r="A3890" s="2">
        <v>45389</v>
      </c>
      <c r="B3890" s="3">
        <f t="shared" si="182"/>
        <v>2024</v>
      </c>
      <c r="C3890" t="str">
        <f t="shared" si="180"/>
        <v>2023-2024</v>
      </c>
      <c r="D3890" t="s">
        <v>147</v>
      </c>
      <c r="E3890" t="s">
        <v>110</v>
      </c>
      <c r="F3890" t="str">
        <f t="shared" si="181"/>
        <v>Queensland</v>
      </c>
      <c r="G3890" t="s">
        <v>35</v>
      </c>
      <c r="H3890">
        <v>4680</v>
      </c>
      <c r="I3890" t="s">
        <v>11</v>
      </c>
      <c r="J3890" t="s">
        <v>51</v>
      </c>
      <c r="K3890" t="s">
        <v>153</v>
      </c>
      <c r="L3890" t="s">
        <v>16</v>
      </c>
      <c r="M3890" s="5">
        <v>1414.1299999999999</v>
      </c>
    </row>
    <row r="3891" spans="1:13" x14ac:dyDescent="0.2">
      <c r="A3891" s="2">
        <v>45115</v>
      </c>
      <c r="B3891" s="3">
        <f t="shared" si="182"/>
        <v>2024</v>
      </c>
      <c r="C3891" t="str">
        <f t="shared" si="180"/>
        <v>2023-2024</v>
      </c>
      <c r="D3891" t="s">
        <v>148</v>
      </c>
      <c r="E3891" t="s">
        <v>108</v>
      </c>
      <c r="F3891" t="str">
        <f t="shared" si="181"/>
        <v>Victoria</v>
      </c>
      <c r="G3891" t="s">
        <v>45</v>
      </c>
      <c r="H3891">
        <v>3018</v>
      </c>
      <c r="I3891" t="s">
        <v>11</v>
      </c>
      <c r="J3891" t="s">
        <v>46</v>
      </c>
      <c r="K3891" t="s">
        <v>153</v>
      </c>
      <c r="L3891" t="s">
        <v>16</v>
      </c>
      <c r="M3891" s="5">
        <v>1415.48</v>
      </c>
    </row>
    <row r="3892" spans="1:13" x14ac:dyDescent="0.2">
      <c r="A3892" s="2">
        <v>45371</v>
      </c>
      <c r="B3892" s="3">
        <f t="shared" si="182"/>
        <v>2024</v>
      </c>
      <c r="C3892" t="str">
        <f t="shared" si="180"/>
        <v>2023-2024</v>
      </c>
      <c r="D3892" t="s">
        <v>148</v>
      </c>
      <c r="E3892" t="s">
        <v>76</v>
      </c>
      <c r="F3892" t="str">
        <f t="shared" si="181"/>
        <v>Western Australia</v>
      </c>
      <c r="G3892" t="s">
        <v>48</v>
      </c>
      <c r="H3892">
        <v>6450</v>
      </c>
      <c r="I3892" t="s">
        <v>11</v>
      </c>
      <c r="J3892" t="s">
        <v>77</v>
      </c>
      <c r="K3892" t="s">
        <v>153</v>
      </c>
      <c r="L3892" t="s">
        <v>16</v>
      </c>
      <c r="M3892" s="5">
        <v>1416.15</v>
      </c>
    </row>
    <row r="3893" spans="1:13" x14ac:dyDescent="0.2">
      <c r="A3893" s="2">
        <v>45299</v>
      </c>
      <c r="B3893" s="3">
        <f t="shared" si="182"/>
        <v>2024</v>
      </c>
      <c r="C3893" t="str">
        <f t="shared" si="180"/>
        <v>2023-2024</v>
      </c>
      <c r="D3893" t="s">
        <v>147</v>
      </c>
      <c r="E3893" t="s">
        <v>84</v>
      </c>
      <c r="F3893" t="str">
        <f t="shared" si="181"/>
        <v>Queensland</v>
      </c>
      <c r="G3893" t="s">
        <v>35</v>
      </c>
      <c r="H3893">
        <v>4740</v>
      </c>
      <c r="I3893" t="s">
        <v>11</v>
      </c>
      <c r="J3893" t="s">
        <v>51</v>
      </c>
      <c r="K3893" t="s">
        <v>153</v>
      </c>
      <c r="L3893" t="s">
        <v>16</v>
      </c>
      <c r="M3893" s="5">
        <v>1419.4699999999996</v>
      </c>
    </row>
    <row r="3894" spans="1:13" x14ac:dyDescent="0.2">
      <c r="A3894" s="2">
        <v>45536</v>
      </c>
      <c r="B3894" s="3">
        <f t="shared" si="182"/>
        <v>2025</v>
      </c>
      <c r="C3894" t="str">
        <f t="shared" si="180"/>
        <v>2024-2025</v>
      </c>
      <c r="D3894" t="s">
        <v>147</v>
      </c>
      <c r="E3894" t="s">
        <v>112</v>
      </c>
      <c r="F3894" t="str">
        <f t="shared" si="181"/>
        <v>Victoria</v>
      </c>
      <c r="G3894" t="s">
        <v>45</v>
      </c>
      <c r="H3894">
        <v>3076</v>
      </c>
      <c r="I3894" t="s">
        <v>11</v>
      </c>
      <c r="J3894" t="s">
        <v>46</v>
      </c>
      <c r="K3894" t="s">
        <v>150</v>
      </c>
      <c r="L3894" t="s">
        <v>18</v>
      </c>
      <c r="M3894" s="5">
        <v>1419.69</v>
      </c>
    </row>
    <row r="3895" spans="1:13" x14ac:dyDescent="0.2">
      <c r="A3895" s="2">
        <v>45335</v>
      </c>
      <c r="B3895" s="3">
        <f t="shared" si="182"/>
        <v>2024</v>
      </c>
      <c r="C3895" t="str">
        <f t="shared" si="180"/>
        <v>2023-2024</v>
      </c>
      <c r="D3895" t="s">
        <v>148</v>
      </c>
      <c r="E3895" t="s">
        <v>108</v>
      </c>
      <c r="F3895" t="str">
        <f t="shared" si="181"/>
        <v>Victoria</v>
      </c>
      <c r="G3895" t="s">
        <v>45</v>
      </c>
      <c r="H3895">
        <v>3018</v>
      </c>
      <c r="I3895" t="s">
        <v>11</v>
      </c>
      <c r="J3895" t="s">
        <v>46</v>
      </c>
      <c r="K3895" t="s">
        <v>150</v>
      </c>
      <c r="L3895" t="s">
        <v>18</v>
      </c>
      <c r="M3895" s="5">
        <v>1421.04</v>
      </c>
    </row>
    <row r="3896" spans="1:13" x14ac:dyDescent="0.2">
      <c r="A3896" s="2">
        <v>44954</v>
      </c>
      <c r="B3896" s="3">
        <f t="shared" si="182"/>
        <v>2023</v>
      </c>
      <c r="C3896" t="str">
        <f t="shared" si="180"/>
        <v>2022-2023</v>
      </c>
      <c r="D3896" t="s">
        <v>147</v>
      </c>
      <c r="E3896" t="s">
        <v>139</v>
      </c>
      <c r="F3896" t="str">
        <f t="shared" si="181"/>
        <v>New South Wales</v>
      </c>
      <c r="G3896" t="s">
        <v>10</v>
      </c>
      <c r="H3896">
        <v>2020</v>
      </c>
      <c r="I3896" t="s">
        <v>11</v>
      </c>
      <c r="J3896" t="s">
        <v>12</v>
      </c>
      <c r="K3896" t="s">
        <v>154</v>
      </c>
      <c r="L3896" t="s">
        <v>14</v>
      </c>
      <c r="M3896" s="5">
        <v>1425.63</v>
      </c>
    </row>
    <row r="3897" spans="1:13" x14ac:dyDescent="0.2">
      <c r="A3897" s="2">
        <v>45283</v>
      </c>
      <c r="B3897" s="3">
        <f t="shared" si="182"/>
        <v>2024</v>
      </c>
      <c r="C3897" t="str">
        <f t="shared" si="180"/>
        <v>2023-2024</v>
      </c>
      <c r="D3897" t="s">
        <v>147</v>
      </c>
      <c r="E3897" t="s">
        <v>75</v>
      </c>
      <c r="F3897" t="str">
        <f t="shared" si="181"/>
        <v>Victoria</v>
      </c>
      <c r="G3897" t="s">
        <v>45</v>
      </c>
      <c r="H3897">
        <v>3630</v>
      </c>
      <c r="I3897" t="s">
        <v>11</v>
      </c>
      <c r="J3897" t="s">
        <v>55</v>
      </c>
      <c r="K3897" t="s">
        <v>149</v>
      </c>
      <c r="L3897" t="s">
        <v>15</v>
      </c>
      <c r="M3897" s="5">
        <v>1425.6599999999999</v>
      </c>
    </row>
    <row r="3898" spans="1:13" x14ac:dyDescent="0.2">
      <c r="A3898" s="2">
        <v>45562</v>
      </c>
      <c r="B3898" s="3">
        <f t="shared" si="182"/>
        <v>2025</v>
      </c>
      <c r="C3898" t="str">
        <f t="shared" si="180"/>
        <v>2024-2025</v>
      </c>
      <c r="D3898" t="s">
        <v>147</v>
      </c>
      <c r="E3898" t="s">
        <v>92</v>
      </c>
      <c r="F3898" t="str">
        <f t="shared" si="181"/>
        <v>Queensland</v>
      </c>
      <c r="G3898" t="s">
        <v>35</v>
      </c>
      <c r="H3898">
        <v>4068</v>
      </c>
      <c r="I3898" t="s">
        <v>11</v>
      </c>
      <c r="J3898" t="s">
        <v>43</v>
      </c>
      <c r="K3898" t="s">
        <v>150</v>
      </c>
      <c r="L3898" t="s">
        <v>18</v>
      </c>
      <c r="M3898" s="5">
        <v>1426.21</v>
      </c>
    </row>
    <row r="3899" spans="1:13" x14ac:dyDescent="0.2">
      <c r="A3899" s="2">
        <v>45212</v>
      </c>
      <c r="B3899" s="3">
        <f t="shared" si="182"/>
        <v>2024</v>
      </c>
      <c r="C3899" t="str">
        <f t="shared" si="180"/>
        <v>2023-2024</v>
      </c>
      <c r="D3899" t="s">
        <v>148</v>
      </c>
      <c r="E3899" t="s">
        <v>124</v>
      </c>
      <c r="F3899" t="str">
        <f t="shared" si="181"/>
        <v>New South Wales</v>
      </c>
      <c r="G3899" t="s">
        <v>10</v>
      </c>
      <c r="H3899">
        <v>2015</v>
      </c>
      <c r="I3899" t="s">
        <v>11</v>
      </c>
      <c r="J3899" t="s">
        <v>12</v>
      </c>
      <c r="K3899" t="s">
        <v>153</v>
      </c>
      <c r="L3899" t="s">
        <v>16</v>
      </c>
      <c r="M3899" s="5">
        <v>1428.9</v>
      </c>
    </row>
    <row r="3900" spans="1:13" x14ac:dyDescent="0.2">
      <c r="A3900" s="2">
        <v>45596</v>
      </c>
      <c r="B3900" s="3">
        <f t="shared" si="182"/>
        <v>2025</v>
      </c>
      <c r="C3900" t="str">
        <f t="shared" si="180"/>
        <v>2024-2025</v>
      </c>
      <c r="D3900" t="s">
        <v>148</v>
      </c>
      <c r="E3900" t="s">
        <v>78</v>
      </c>
      <c r="F3900" t="str">
        <f t="shared" si="181"/>
        <v>New South Wales</v>
      </c>
      <c r="G3900" t="s">
        <v>10</v>
      </c>
      <c r="H3900">
        <v>2350</v>
      </c>
      <c r="I3900" t="s">
        <v>11</v>
      </c>
      <c r="J3900" t="s">
        <v>68</v>
      </c>
      <c r="K3900" t="s">
        <v>154</v>
      </c>
      <c r="L3900" t="s">
        <v>14</v>
      </c>
      <c r="M3900" s="5">
        <v>1430.29</v>
      </c>
    </row>
    <row r="3901" spans="1:13" x14ac:dyDescent="0.2">
      <c r="A3901" s="2">
        <v>45064</v>
      </c>
      <c r="B3901" s="3">
        <f t="shared" si="182"/>
        <v>2023</v>
      </c>
      <c r="C3901" t="str">
        <f t="shared" si="180"/>
        <v>2022-2023</v>
      </c>
      <c r="D3901" t="s">
        <v>147</v>
      </c>
      <c r="E3901" t="s">
        <v>129</v>
      </c>
      <c r="F3901" t="str">
        <f t="shared" si="181"/>
        <v>Tasmania</v>
      </c>
      <c r="G3901" t="s">
        <v>70</v>
      </c>
      <c r="H3901">
        <v>7010</v>
      </c>
      <c r="I3901" t="s">
        <v>11</v>
      </c>
      <c r="J3901" t="s">
        <v>71</v>
      </c>
      <c r="K3901" t="s">
        <v>151</v>
      </c>
      <c r="L3901" t="s">
        <v>21</v>
      </c>
      <c r="M3901" s="5">
        <v>1431.45</v>
      </c>
    </row>
    <row r="3902" spans="1:13" x14ac:dyDescent="0.2">
      <c r="A3902" s="2">
        <v>45292</v>
      </c>
      <c r="B3902" s="3">
        <f t="shared" si="182"/>
        <v>2024</v>
      </c>
      <c r="C3902" t="str">
        <f t="shared" si="180"/>
        <v>2023-2024</v>
      </c>
      <c r="D3902" t="s">
        <v>147</v>
      </c>
      <c r="E3902" t="s">
        <v>98</v>
      </c>
      <c r="F3902" t="str">
        <f t="shared" si="181"/>
        <v>Victoria</v>
      </c>
      <c r="G3902" t="s">
        <v>45</v>
      </c>
      <c r="H3902">
        <v>3429</v>
      </c>
      <c r="I3902" t="s">
        <v>11</v>
      </c>
      <c r="J3902" t="s">
        <v>60</v>
      </c>
      <c r="K3902" t="s">
        <v>151</v>
      </c>
      <c r="L3902" t="s">
        <v>21</v>
      </c>
      <c r="M3902" s="5">
        <v>1434.67</v>
      </c>
    </row>
    <row r="3903" spans="1:13" x14ac:dyDescent="0.2">
      <c r="A3903" s="2">
        <v>45185</v>
      </c>
      <c r="B3903" s="3">
        <f t="shared" si="182"/>
        <v>2024</v>
      </c>
      <c r="C3903" t="str">
        <f t="shared" si="180"/>
        <v>2023-2024</v>
      </c>
      <c r="D3903" t="s">
        <v>148</v>
      </c>
      <c r="E3903" t="s">
        <v>85</v>
      </c>
      <c r="F3903" t="str">
        <f t="shared" si="181"/>
        <v>Queensland</v>
      </c>
      <c r="G3903" t="s">
        <v>35</v>
      </c>
      <c r="H3903">
        <v>4883</v>
      </c>
      <c r="I3903" t="s">
        <v>11</v>
      </c>
      <c r="J3903" t="s">
        <v>36</v>
      </c>
      <c r="K3903" t="s">
        <v>149</v>
      </c>
      <c r="L3903" t="s">
        <v>15</v>
      </c>
      <c r="M3903" s="5">
        <v>1434.96</v>
      </c>
    </row>
    <row r="3904" spans="1:13" x14ac:dyDescent="0.2">
      <c r="A3904" s="2">
        <v>45514</v>
      </c>
      <c r="B3904" s="3">
        <f t="shared" si="182"/>
        <v>2025</v>
      </c>
      <c r="C3904" t="str">
        <f t="shared" si="180"/>
        <v>2024-2025</v>
      </c>
      <c r="D3904" t="s">
        <v>148</v>
      </c>
      <c r="E3904" t="s">
        <v>78</v>
      </c>
      <c r="F3904" t="str">
        <f t="shared" si="181"/>
        <v>New South Wales</v>
      </c>
      <c r="G3904" t="s">
        <v>10</v>
      </c>
      <c r="H3904">
        <v>2350</v>
      </c>
      <c r="I3904" t="s">
        <v>11</v>
      </c>
      <c r="J3904" t="s">
        <v>68</v>
      </c>
      <c r="K3904" t="s">
        <v>151</v>
      </c>
      <c r="L3904" t="s">
        <v>21</v>
      </c>
      <c r="M3904" s="5">
        <v>1437.5700000000002</v>
      </c>
    </row>
    <row r="3905" spans="1:13" x14ac:dyDescent="0.2">
      <c r="A3905" s="2">
        <v>45104</v>
      </c>
      <c r="B3905" s="3">
        <f t="shared" si="182"/>
        <v>2023</v>
      </c>
      <c r="C3905" t="str">
        <f t="shared" si="180"/>
        <v>2022-2023</v>
      </c>
      <c r="D3905" t="s">
        <v>147</v>
      </c>
      <c r="E3905" t="s">
        <v>112</v>
      </c>
      <c r="F3905" t="str">
        <f t="shared" si="181"/>
        <v>Victoria</v>
      </c>
      <c r="G3905" t="s">
        <v>45</v>
      </c>
      <c r="H3905">
        <v>3076</v>
      </c>
      <c r="I3905" t="s">
        <v>11</v>
      </c>
      <c r="J3905" t="s">
        <v>46</v>
      </c>
      <c r="K3905" t="s">
        <v>155</v>
      </c>
      <c r="L3905" t="s">
        <v>20</v>
      </c>
      <c r="M3905" s="5">
        <v>1438.7499999999998</v>
      </c>
    </row>
    <row r="3906" spans="1:13" x14ac:dyDescent="0.2">
      <c r="A3906" s="2">
        <v>45106</v>
      </c>
      <c r="B3906" s="3">
        <f t="shared" si="182"/>
        <v>2023</v>
      </c>
      <c r="C3906" t="str">
        <f t="shared" ref="C3906:C3969" si="183">IF(MONTH(A3906) &gt;= 7, YEAR(A3906) &amp; "-" &amp; YEAR(A3906) + 1, YEAR(A3906) - 1 &amp; "-" &amp; YEAR(A3906))</f>
        <v>2022-2023</v>
      </c>
      <c r="D3906" t="s">
        <v>147</v>
      </c>
      <c r="E3906" t="s">
        <v>115</v>
      </c>
      <c r="F3906" t="str">
        <f t="shared" ref="F3906:F3969" si="184">IF(G3906="WA","Western Australia",
IF(G3906="NSW","New South Wales",
IF(G3906="QLD","Queensland",
IF(G3906="VIC","Victoria",
IF(G3906="TAS","Tasmania",
IF(G3906="SA","South Australia",
IF(G3906="NT","Northern Territory",
IF(G3906="ACT","Australian Capital Territory",G3906))))))))</f>
        <v>Western Australia</v>
      </c>
      <c r="G3906" t="s">
        <v>48</v>
      </c>
      <c r="H3906">
        <v>6280</v>
      </c>
      <c r="I3906" t="s">
        <v>11</v>
      </c>
      <c r="J3906" t="s">
        <v>94</v>
      </c>
      <c r="K3906" t="s">
        <v>154</v>
      </c>
      <c r="L3906" t="s">
        <v>14</v>
      </c>
      <c r="M3906" s="5">
        <v>1441.91</v>
      </c>
    </row>
    <row r="3907" spans="1:13" x14ac:dyDescent="0.2">
      <c r="A3907" s="2">
        <v>45646</v>
      </c>
      <c r="B3907" s="3">
        <f t="shared" ref="B3907:B3970" si="185">IF(MONTH(A3907)&gt;=7,YEAR(A3907)+1,YEAR(A3907))</f>
        <v>2025</v>
      </c>
      <c r="C3907" t="str">
        <f t="shared" si="183"/>
        <v>2024-2025</v>
      </c>
      <c r="D3907" t="s">
        <v>147</v>
      </c>
      <c r="E3907" t="s">
        <v>137</v>
      </c>
      <c r="F3907" t="str">
        <f t="shared" si="184"/>
        <v>New South Wales</v>
      </c>
      <c r="G3907" t="s">
        <v>10</v>
      </c>
      <c r="H3907">
        <v>2031</v>
      </c>
      <c r="I3907" t="s">
        <v>11</v>
      </c>
      <c r="J3907" t="s">
        <v>12</v>
      </c>
      <c r="K3907" t="s">
        <v>150</v>
      </c>
      <c r="L3907" t="s">
        <v>18</v>
      </c>
      <c r="M3907" s="5">
        <v>1442.9899999999998</v>
      </c>
    </row>
    <row r="3908" spans="1:13" x14ac:dyDescent="0.2">
      <c r="A3908" s="2">
        <v>45393</v>
      </c>
      <c r="B3908" s="3">
        <f t="shared" si="185"/>
        <v>2024</v>
      </c>
      <c r="C3908" t="str">
        <f t="shared" si="183"/>
        <v>2023-2024</v>
      </c>
      <c r="D3908" t="s">
        <v>147</v>
      </c>
      <c r="E3908" t="s">
        <v>69</v>
      </c>
      <c r="F3908" t="str">
        <f t="shared" si="184"/>
        <v>Tasmania</v>
      </c>
      <c r="G3908" t="s">
        <v>70</v>
      </c>
      <c r="H3908">
        <v>7018</v>
      </c>
      <c r="I3908" t="s">
        <v>11</v>
      </c>
      <c r="J3908" t="s">
        <v>71</v>
      </c>
      <c r="K3908" t="s">
        <v>151</v>
      </c>
      <c r="L3908" t="s">
        <v>21</v>
      </c>
      <c r="M3908" s="5">
        <v>1443.0800000000002</v>
      </c>
    </row>
    <row r="3909" spans="1:13" x14ac:dyDescent="0.2">
      <c r="A3909" s="2">
        <v>45520</v>
      </c>
      <c r="B3909" s="3">
        <f t="shared" si="185"/>
        <v>2025</v>
      </c>
      <c r="C3909" t="str">
        <f t="shared" si="183"/>
        <v>2024-2025</v>
      </c>
      <c r="D3909" t="s">
        <v>147</v>
      </c>
      <c r="E3909" t="s">
        <v>143</v>
      </c>
      <c r="F3909" t="str">
        <f t="shared" si="184"/>
        <v>New South Wales</v>
      </c>
      <c r="G3909" t="s">
        <v>10</v>
      </c>
      <c r="H3909">
        <v>2154</v>
      </c>
      <c r="I3909" t="s">
        <v>11</v>
      </c>
      <c r="J3909" t="s">
        <v>27</v>
      </c>
      <c r="K3909" t="s">
        <v>151</v>
      </c>
      <c r="L3909" t="s">
        <v>21</v>
      </c>
      <c r="M3909" s="5">
        <v>1444.28</v>
      </c>
    </row>
    <row r="3910" spans="1:13" x14ac:dyDescent="0.2">
      <c r="A3910" s="2">
        <v>45197</v>
      </c>
      <c r="B3910" s="3">
        <f t="shared" si="185"/>
        <v>2024</v>
      </c>
      <c r="C3910" t="str">
        <f t="shared" si="183"/>
        <v>2023-2024</v>
      </c>
      <c r="D3910" t="s">
        <v>147</v>
      </c>
      <c r="E3910" t="s">
        <v>135</v>
      </c>
      <c r="F3910" t="str">
        <f t="shared" si="184"/>
        <v>Victoria</v>
      </c>
      <c r="G3910" t="s">
        <v>45</v>
      </c>
      <c r="H3910">
        <v>3550</v>
      </c>
      <c r="I3910" t="s">
        <v>11</v>
      </c>
      <c r="J3910" t="s">
        <v>60</v>
      </c>
      <c r="K3910" t="s">
        <v>150</v>
      </c>
      <c r="L3910" t="s">
        <v>18</v>
      </c>
      <c r="M3910" s="5">
        <v>1448.8899999999999</v>
      </c>
    </row>
    <row r="3911" spans="1:13" x14ac:dyDescent="0.2">
      <c r="A3911" s="2">
        <v>45514</v>
      </c>
      <c r="B3911" s="3">
        <f t="shared" si="185"/>
        <v>2025</v>
      </c>
      <c r="C3911" t="str">
        <f t="shared" si="183"/>
        <v>2024-2025</v>
      </c>
      <c r="D3911" t="s">
        <v>147</v>
      </c>
      <c r="E3911" t="s">
        <v>126</v>
      </c>
      <c r="F3911" t="str">
        <f t="shared" si="184"/>
        <v>Queensland</v>
      </c>
      <c r="G3911" t="s">
        <v>35</v>
      </c>
      <c r="H3911">
        <v>4551</v>
      </c>
      <c r="I3911" t="s">
        <v>11</v>
      </c>
      <c r="J3911" t="s">
        <v>120</v>
      </c>
      <c r="K3911" t="s">
        <v>154</v>
      </c>
      <c r="L3911" t="s">
        <v>14</v>
      </c>
      <c r="M3911" s="5">
        <v>1450.49</v>
      </c>
    </row>
    <row r="3912" spans="1:13" x14ac:dyDescent="0.2">
      <c r="A3912" s="2">
        <v>45053</v>
      </c>
      <c r="B3912" s="3">
        <f t="shared" si="185"/>
        <v>2023</v>
      </c>
      <c r="C3912" t="str">
        <f t="shared" si="183"/>
        <v>2022-2023</v>
      </c>
      <c r="D3912" t="s">
        <v>148</v>
      </c>
      <c r="E3912" t="s">
        <v>110</v>
      </c>
      <c r="F3912" t="str">
        <f t="shared" si="184"/>
        <v>Queensland</v>
      </c>
      <c r="G3912" t="s">
        <v>35</v>
      </c>
      <c r="H3912">
        <v>4680</v>
      </c>
      <c r="I3912" t="s">
        <v>11</v>
      </c>
      <c r="J3912" t="s">
        <v>51</v>
      </c>
      <c r="K3912" t="s">
        <v>151</v>
      </c>
      <c r="L3912" t="s">
        <v>21</v>
      </c>
      <c r="M3912" s="5">
        <v>1452.26</v>
      </c>
    </row>
    <row r="3913" spans="1:13" x14ac:dyDescent="0.2">
      <c r="A3913" s="2">
        <v>45592</v>
      </c>
      <c r="B3913" s="3">
        <f t="shared" si="185"/>
        <v>2025</v>
      </c>
      <c r="C3913" t="str">
        <f t="shared" si="183"/>
        <v>2024-2025</v>
      </c>
      <c r="D3913" t="s">
        <v>147</v>
      </c>
      <c r="E3913" t="s">
        <v>91</v>
      </c>
      <c r="F3913" t="str">
        <f t="shared" si="184"/>
        <v>Victoria</v>
      </c>
      <c r="G3913" t="s">
        <v>45</v>
      </c>
      <c r="H3913">
        <v>3690</v>
      </c>
      <c r="I3913" t="s">
        <v>11</v>
      </c>
      <c r="J3913" t="s">
        <v>55</v>
      </c>
      <c r="K3913" t="s">
        <v>151</v>
      </c>
      <c r="L3913" t="s">
        <v>21</v>
      </c>
      <c r="M3913" s="5">
        <v>1458.73</v>
      </c>
    </row>
    <row r="3914" spans="1:13" x14ac:dyDescent="0.2">
      <c r="A3914" s="2">
        <v>45510</v>
      </c>
      <c r="B3914" s="3">
        <f t="shared" si="185"/>
        <v>2025</v>
      </c>
      <c r="C3914" t="str">
        <f t="shared" si="183"/>
        <v>2024-2025</v>
      </c>
      <c r="D3914" t="s">
        <v>147</v>
      </c>
      <c r="E3914" t="s">
        <v>101</v>
      </c>
      <c r="F3914" t="str">
        <f t="shared" si="184"/>
        <v>Victoria</v>
      </c>
      <c r="G3914" t="s">
        <v>45</v>
      </c>
      <c r="H3914">
        <v>3131</v>
      </c>
      <c r="I3914" t="s">
        <v>11</v>
      </c>
      <c r="J3914" t="s">
        <v>63</v>
      </c>
      <c r="K3914" t="s">
        <v>153</v>
      </c>
      <c r="L3914" t="s">
        <v>16</v>
      </c>
      <c r="M3914" s="5">
        <v>1460.24</v>
      </c>
    </row>
    <row r="3915" spans="1:13" x14ac:dyDescent="0.2">
      <c r="A3915" s="2">
        <v>45014</v>
      </c>
      <c r="B3915" s="3">
        <f t="shared" si="185"/>
        <v>2023</v>
      </c>
      <c r="C3915" t="str">
        <f t="shared" si="183"/>
        <v>2022-2023</v>
      </c>
      <c r="D3915" t="s">
        <v>147</v>
      </c>
      <c r="E3915" t="s">
        <v>44</v>
      </c>
      <c r="F3915" t="str">
        <f t="shared" si="184"/>
        <v>Victoria</v>
      </c>
      <c r="G3915" t="s">
        <v>45</v>
      </c>
      <c r="H3915">
        <v>3066</v>
      </c>
      <c r="I3915" t="s">
        <v>11</v>
      </c>
      <c r="J3915" t="s">
        <v>46</v>
      </c>
      <c r="K3915" t="s">
        <v>151</v>
      </c>
      <c r="L3915" t="s">
        <v>21</v>
      </c>
      <c r="M3915" s="5">
        <v>1461.2600000000002</v>
      </c>
    </row>
    <row r="3916" spans="1:13" x14ac:dyDescent="0.2">
      <c r="A3916" s="2">
        <v>45213</v>
      </c>
      <c r="B3916" s="3">
        <f t="shared" si="185"/>
        <v>2024</v>
      </c>
      <c r="C3916" t="str">
        <f t="shared" si="183"/>
        <v>2023-2024</v>
      </c>
      <c r="D3916" t="s">
        <v>148</v>
      </c>
      <c r="E3916" t="s">
        <v>78</v>
      </c>
      <c r="F3916" t="str">
        <f t="shared" si="184"/>
        <v>New South Wales</v>
      </c>
      <c r="G3916" t="s">
        <v>10</v>
      </c>
      <c r="H3916">
        <v>2350</v>
      </c>
      <c r="I3916" t="s">
        <v>11</v>
      </c>
      <c r="J3916" t="s">
        <v>68</v>
      </c>
      <c r="K3916" t="s">
        <v>157</v>
      </c>
      <c r="L3916" t="s">
        <v>22</v>
      </c>
      <c r="M3916" s="5">
        <v>1468.24</v>
      </c>
    </row>
    <row r="3917" spans="1:13" x14ac:dyDescent="0.2">
      <c r="A3917" s="2">
        <v>45559</v>
      </c>
      <c r="B3917" s="3">
        <f t="shared" si="185"/>
        <v>2025</v>
      </c>
      <c r="C3917" t="str">
        <f t="shared" si="183"/>
        <v>2024-2025</v>
      </c>
      <c r="D3917" t="s">
        <v>147</v>
      </c>
      <c r="E3917" t="s">
        <v>83</v>
      </c>
      <c r="F3917" t="str">
        <f t="shared" si="184"/>
        <v>New South Wales</v>
      </c>
      <c r="G3917" t="s">
        <v>10</v>
      </c>
      <c r="H3917">
        <v>2750</v>
      </c>
      <c r="I3917" t="s">
        <v>11</v>
      </c>
      <c r="J3917" t="s">
        <v>25</v>
      </c>
      <c r="K3917" t="s">
        <v>150</v>
      </c>
      <c r="L3917" t="s">
        <v>18</v>
      </c>
      <c r="M3917" s="5">
        <v>1470.4000000000003</v>
      </c>
    </row>
    <row r="3918" spans="1:13" x14ac:dyDescent="0.2">
      <c r="A3918" s="2">
        <v>45028</v>
      </c>
      <c r="B3918" s="3">
        <f t="shared" si="185"/>
        <v>2023</v>
      </c>
      <c r="C3918" t="str">
        <f t="shared" si="183"/>
        <v>2022-2023</v>
      </c>
      <c r="D3918" t="s">
        <v>147</v>
      </c>
      <c r="E3918" t="s">
        <v>93</v>
      </c>
      <c r="F3918" t="str">
        <f t="shared" si="184"/>
        <v>Western Australia</v>
      </c>
      <c r="G3918" t="s">
        <v>48</v>
      </c>
      <c r="H3918">
        <v>6112</v>
      </c>
      <c r="I3918" t="s">
        <v>11</v>
      </c>
      <c r="J3918" t="s">
        <v>94</v>
      </c>
      <c r="K3918" t="s">
        <v>150</v>
      </c>
      <c r="L3918" t="s">
        <v>18</v>
      </c>
      <c r="M3918" s="5">
        <v>1472.9199999999998</v>
      </c>
    </row>
    <row r="3919" spans="1:13" x14ac:dyDescent="0.2">
      <c r="A3919" s="2">
        <v>45302</v>
      </c>
      <c r="B3919" s="3">
        <f t="shared" si="185"/>
        <v>2024</v>
      </c>
      <c r="C3919" t="str">
        <f t="shared" si="183"/>
        <v>2023-2024</v>
      </c>
      <c r="D3919" t="s">
        <v>147</v>
      </c>
      <c r="E3919" t="s">
        <v>109</v>
      </c>
      <c r="F3919" t="str">
        <f t="shared" si="184"/>
        <v>New South Wales</v>
      </c>
      <c r="G3919" t="s">
        <v>10</v>
      </c>
      <c r="H3919">
        <v>2480</v>
      </c>
      <c r="I3919" t="s">
        <v>11</v>
      </c>
      <c r="J3919" t="s">
        <v>68</v>
      </c>
      <c r="K3919" t="s">
        <v>150</v>
      </c>
      <c r="L3919" t="s">
        <v>18</v>
      </c>
      <c r="M3919" s="5">
        <v>1473.54</v>
      </c>
    </row>
    <row r="3920" spans="1:13" x14ac:dyDescent="0.2">
      <c r="A3920" s="2">
        <v>44957</v>
      </c>
      <c r="B3920" s="3">
        <f t="shared" si="185"/>
        <v>2023</v>
      </c>
      <c r="C3920" t="str">
        <f t="shared" si="183"/>
        <v>2022-2023</v>
      </c>
      <c r="D3920" t="s">
        <v>147</v>
      </c>
      <c r="E3920" t="s">
        <v>9</v>
      </c>
      <c r="F3920" t="str">
        <f t="shared" si="184"/>
        <v>New South Wales</v>
      </c>
      <c r="G3920" t="s">
        <v>10</v>
      </c>
      <c r="H3920">
        <v>2067</v>
      </c>
      <c r="I3920" t="s">
        <v>11</v>
      </c>
      <c r="J3920" t="s">
        <v>12</v>
      </c>
      <c r="K3920" t="s">
        <v>150</v>
      </c>
      <c r="L3920" t="s">
        <v>18</v>
      </c>
      <c r="M3920" s="5">
        <v>1473.64</v>
      </c>
    </row>
    <row r="3921" spans="1:13" x14ac:dyDescent="0.2">
      <c r="A3921" s="2">
        <v>45061</v>
      </c>
      <c r="B3921" s="3">
        <f t="shared" si="185"/>
        <v>2023</v>
      </c>
      <c r="C3921" t="str">
        <f t="shared" si="183"/>
        <v>2022-2023</v>
      </c>
      <c r="D3921" t="s">
        <v>147</v>
      </c>
      <c r="E3921" t="s">
        <v>44</v>
      </c>
      <c r="F3921" t="str">
        <f t="shared" si="184"/>
        <v>Victoria</v>
      </c>
      <c r="G3921" t="s">
        <v>45</v>
      </c>
      <c r="H3921">
        <v>3066</v>
      </c>
      <c r="I3921" t="s">
        <v>11</v>
      </c>
      <c r="J3921" t="s">
        <v>46</v>
      </c>
      <c r="K3921" t="s">
        <v>150</v>
      </c>
      <c r="L3921" t="s">
        <v>18</v>
      </c>
      <c r="M3921" s="5">
        <v>1473.94</v>
      </c>
    </row>
    <row r="3922" spans="1:13" x14ac:dyDescent="0.2">
      <c r="A3922" s="2">
        <v>45646</v>
      </c>
      <c r="B3922" s="3">
        <f t="shared" si="185"/>
        <v>2025</v>
      </c>
      <c r="C3922" t="str">
        <f t="shared" si="183"/>
        <v>2024-2025</v>
      </c>
      <c r="D3922" t="s">
        <v>147</v>
      </c>
      <c r="E3922" t="s">
        <v>125</v>
      </c>
      <c r="F3922" t="str">
        <f t="shared" si="184"/>
        <v>Victoria</v>
      </c>
      <c r="G3922" t="s">
        <v>45</v>
      </c>
      <c r="H3922">
        <v>3400</v>
      </c>
      <c r="I3922" t="s">
        <v>11</v>
      </c>
      <c r="J3922" t="s">
        <v>60</v>
      </c>
      <c r="K3922" t="s">
        <v>150</v>
      </c>
      <c r="L3922" t="s">
        <v>18</v>
      </c>
      <c r="M3922" s="5">
        <v>1474.1</v>
      </c>
    </row>
    <row r="3923" spans="1:13" x14ac:dyDescent="0.2">
      <c r="A3923" s="2">
        <v>44952</v>
      </c>
      <c r="B3923" s="3">
        <f t="shared" si="185"/>
        <v>2023</v>
      </c>
      <c r="C3923" t="str">
        <f t="shared" si="183"/>
        <v>2022-2023</v>
      </c>
      <c r="D3923" t="s">
        <v>147</v>
      </c>
      <c r="E3923" t="s">
        <v>44</v>
      </c>
      <c r="F3923" t="str">
        <f t="shared" si="184"/>
        <v>Victoria</v>
      </c>
      <c r="G3923" t="s">
        <v>45</v>
      </c>
      <c r="H3923">
        <v>3066</v>
      </c>
      <c r="I3923" t="s">
        <v>11</v>
      </c>
      <c r="J3923" t="s">
        <v>46</v>
      </c>
      <c r="K3923" t="s">
        <v>157</v>
      </c>
      <c r="L3923" t="s">
        <v>22</v>
      </c>
      <c r="M3923" s="5">
        <v>1474.3000000000002</v>
      </c>
    </row>
    <row r="3924" spans="1:13" x14ac:dyDescent="0.2">
      <c r="A3924" s="2">
        <v>45186</v>
      </c>
      <c r="B3924" s="3">
        <f t="shared" si="185"/>
        <v>2024</v>
      </c>
      <c r="C3924" t="str">
        <f t="shared" si="183"/>
        <v>2023-2024</v>
      </c>
      <c r="D3924" t="s">
        <v>147</v>
      </c>
      <c r="E3924" t="s">
        <v>145</v>
      </c>
      <c r="F3924" t="str">
        <f t="shared" si="184"/>
        <v>New South Wales</v>
      </c>
      <c r="G3924" t="s">
        <v>10</v>
      </c>
      <c r="H3924">
        <v>2101</v>
      </c>
      <c r="I3924" t="s">
        <v>11</v>
      </c>
      <c r="J3924" t="s">
        <v>27</v>
      </c>
      <c r="K3924" t="s">
        <v>150</v>
      </c>
      <c r="L3924" t="s">
        <v>18</v>
      </c>
      <c r="M3924" s="5">
        <v>1475.4399999999998</v>
      </c>
    </row>
    <row r="3925" spans="1:13" x14ac:dyDescent="0.2">
      <c r="A3925" s="2">
        <v>45217</v>
      </c>
      <c r="B3925" s="3">
        <f t="shared" si="185"/>
        <v>2024</v>
      </c>
      <c r="C3925" t="str">
        <f t="shared" si="183"/>
        <v>2023-2024</v>
      </c>
      <c r="D3925" t="s">
        <v>147</v>
      </c>
      <c r="E3925" t="s">
        <v>145</v>
      </c>
      <c r="F3925" t="str">
        <f t="shared" si="184"/>
        <v>New South Wales</v>
      </c>
      <c r="G3925" t="s">
        <v>10</v>
      </c>
      <c r="H3925">
        <v>2101</v>
      </c>
      <c r="I3925" t="s">
        <v>11</v>
      </c>
      <c r="J3925" t="s">
        <v>27</v>
      </c>
      <c r="K3925" t="s">
        <v>157</v>
      </c>
      <c r="L3925" t="s">
        <v>22</v>
      </c>
      <c r="M3925" s="5">
        <v>1477.34</v>
      </c>
    </row>
    <row r="3926" spans="1:13" x14ac:dyDescent="0.2">
      <c r="A3926" s="2">
        <v>45594</v>
      </c>
      <c r="B3926" s="3">
        <f t="shared" si="185"/>
        <v>2025</v>
      </c>
      <c r="C3926" t="str">
        <f t="shared" si="183"/>
        <v>2024-2025</v>
      </c>
      <c r="D3926" t="s">
        <v>147</v>
      </c>
      <c r="E3926" t="s">
        <v>136</v>
      </c>
      <c r="F3926" t="str">
        <f t="shared" si="184"/>
        <v>Victoria</v>
      </c>
      <c r="G3926" t="s">
        <v>45</v>
      </c>
      <c r="H3926">
        <v>3175</v>
      </c>
      <c r="I3926" t="s">
        <v>11</v>
      </c>
      <c r="J3926" t="s">
        <v>63</v>
      </c>
      <c r="K3926" t="s">
        <v>157</v>
      </c>
      <c r="L3926" t="s">
        <v>22</v>
      </c>
      <c r="M3926" s="5">
        <v>1480.54</v>
      </c>
    </row>
    <row r="3927" spans="1:13" x14ac:dyDescent="0.2">
      <c r="A3927" s="2">
        <v>45140</v>
      </c>
      <c r="B3927" s="3">
        <f t="shared" si="185"/>
        <v>2024</v>
      </c>
      <c r="C3927" t="str">
        <f t="shared" si="183"/>
        <v>2023-2024</v>
      </c>
      <c r="D3927" t="s">
        <v>147</v>
      </c>
      <c r="E3927" t="s">
        <v>114</v>
      </c>
      <c r="F3927" t="str">
        <f t="shared" si="184"/>
        <v>Victoria</v>
      </c>
      <c r="G3927" t="s">
        <v>45</v>
      </c>
      <c r="H3927">
        <v>3551</v>
      </c>
      <c r="I3927" t="s">
        <v>11</v>
      </c>
      <c r="J3927" t="s">
        <v>60</v>
      </c>
      <c r="K3927" t="s">
        <v>155</v>
      </c>
      <c r="L3927" t="s">
        <v>20</v>
      </c>
      <c r="M3927" s="5">
        <v>1482.9900000000002</v>
      </c>
    </row>
    <row r="3928" spans="1:13" x14ac:dyDescent="0.2">
      <c r="A3928" s="2">
        <v>45229</v>
      </c>
      <c r="B3928" s="3">
        <f t="shared" si="185"/>
        <v>2024</v>
      </c>
      <c r="C3928" t="str">
        <f t="shared" si="183"/>
        <v>2023-2024</v>
      </c>
      <c r="D3928" t="s">
        <v>147</v>
      </c>
      <c r="E3928" t="s">
        <v>57</v>
      </c>
      <c r="F3928" t="str">
        <f t="shared" si="184"/>
        <v>New South Wales</v>
      </c>
      <c r="G3928" t="s">
        <v>10</v>
      </c>
      <c r="H3928">
        <v>2560</v>
      </c>
      <c r="I3928" t="s">
        <v>11</v>
      </c>
      <c r="J3928" t="s">
        <v>58</v>
      </c>
      <c r="K3928" t="s">
        <v>156</v>
      </c>
      <c r="L3928" t="s">
        <v>17</v>
      </c>
      <c r="M3928" s="5">
        <v>1484.6099999999997</v>
      </c>
    </row>
    <row r="3929" spans="1:13" x14ac:dyDescent="0.2">
      <c r="A3929" s="2">
        <v>45039</v>
      </c>
      <c r="B3929" s="3">
        <f t="shared" si="185"/>
        <v>2023</v>
      </c>
      <c r="C3929" t="str">
        <f t="shared" si="183"/>
        <v>2022-2023</v>
      </c>
      <c r="D3929" t="s">
        <v>147</v>
      </c>
      <c r="E3929" t="s">
        <v>136</v>
      </c>
      <c r="F3929" t="str">
        <f t="shared" si="184"/>
        <v>Victoria</v>
      </c>
      <c r="G3929" t="s">
        <v>45</v>
      </c>
      <c r="H3929">
        <v>3175</v>
      </c>
      <c r="I3929" t="s">
        <v>11</v>
      </c>
      <c r="J3929" t="s">
        <v>63</v>
      </c>
      <c r="K3929" t="s">
        <v>154</v>
      </c>
      <c r="L3929" t="s">
        <v>14</v>
      </c>
      <c r="M3929" s="5">
        <v>1485.79</v>
      </c>
    </row>
    <row r="3930" spans="1:13" x14ac:dyDescent="0.2">
      <c r="A3930" s="2">
        <v>45006</v>
      </c>
      <c r="B3930" s="3">
        <f t="shared" si="185"/>
        <v>2023</v>
      </c>
      <c r="C3930" t="str">
        <f t="shared" si="183"/>
        <v>2022-2023</v>
      </c>
      <c r="D3930" t="s">
        <v>147</v>
      </c>
      <c r="E3930" t="s">
        <v>131</v>
      </c>
      <c r="F3930" t="str">
        <f t="shared" si="184"/>
        <v>Western Australia</v>
      </c>
      <c r="G3930" t="s">
        <v>48</v>
      </c>
      <c r="H3930">
        <v>6530</v>
      </c>
      <c r="I3930" t="s">
        <v>11</v>
      </c>
      <c r="J3930" t="s">
        <v>77</v>
      </c>
      <c r="K3930" t="s">
        <v>150</v>
      </c>
      <c r="L3930" t="s">
        <v>18</v>
      </c>
      <c r="M3930" s="5">
        <v>1487.17</v>
      </c>
    </row>
    <row r="3931" spans="1:13" x14ac:dyDescent="0.2">
      <c r="A3931" s="2">
        <v>45283</v>
      </c>
      <c r="B3931" s="3">
        <f t="shared" si="185"/>
        <v>2024</v>
      </c>
      <c r="C3931" t="str">
        <f t="shared" si="183"/>
        <v>2023-2024</v>
      </c>
      <c r="D3931" t="s">
        <v>147</v>
      </c>
      <c r="E3931" t="s">
        <v>103</v>
      </c>
      <c r="F3931" t="str">
        <f t="shared" si="184"/>
        <v>Queensland</v>
      </c>
      <c r="G3931" t="s">
        <v>35</v>
      </c>
      <c r="H3931">
        <v>4509</v>
      </c>
      <c r="I3931" t="s">
        <v>11</v>
      </c>
      <c r="J3931" t="s">
        <v>104</v>
      </c>
      <c r="K3931" t="s">
        <v>153</v>
      </c>
      <c r="L3931" t="s">
        <v>16</v>
      </c>
      <c r="M3931" s="5">
        <v>1490.0799999999997</v>
      </c>
    </row>
    <row r="3932" spans="1:13" x14ac:dyDescent="0.2">
      <c r="A3932" s="2">
        <v>45120</v>
      </c>
      <c r="B3932" s="3">
        <f t="shared" si="185"/>
        <v>2024</v>
      </c>
      <c r="C3932" t="str">
        <f t="shared" si="183"/>
        <v>2023-2024</v>
      </c>
      <c r="D3932" t="s">
        <v>147</v>
      </c>
      <c r="E3932" t="s">
        <v>128</v>
      </c>
      <c r="F3932" t="str">
        <f t="shared" si="184"/>
        <v>Western Australia</v>
      </c>
      <c r="G3932" t="s">
        <v>48</v>
      </c>
      <c r="H3932">
        <v>6027</v>
      </c>
      <c r="I3932" t="s">
        <v>11</v>
      </c>
      <c r="J3932" t="s">
        <v>49</v>
      </c>
      <c r="K3932" t="s">
        <v>151</v>
      </c>
      <c r="L3932" t="s">
        <v>21</v>
      </c>
      <c r="M3932" s="5">
        <v>1490.72</v>
      </c>
    </row>
    <row r="3933" spans="1:13" x14ac:dyDescent="0.2">
      <c r="A3933" s="2">
        <v>45460</v>
      </c>
      <c r="B3933" s="3">
        <f t="shared" si="185"/>
        <v>2024</v>
      </c>
      <c r="C3933" t="str">
        <f t="shared" si="183"/>
        <v>2023-2024</v>
      </c>
      <c r="D3933" t="s">
        <v>148</v>
      </c>
      <c r="E3933" t="s">
        <v>78</v>
      </c>
      <c r="F3933" t="str">
        <f t="shared" si="184"/>
        <v>New South Wales</v>
      </c>
      <c r="G3933" t="s">
        <v>10</v>
      </c>
      <c r="H3933">
        <v>2350</v>
      </c>
      <c r="I3933" t="s">
        <v>11</v>
      </c>
      <c r="J3933" t="s">
        <v>68</v>
      </c>
      <c r="K3933" t="s">
        <v>150</v>
      </c>
      <c r="L3933" t="s">
        <v>18</v>
      </c>
      <c r="M3933" s="5">
        <v>1491.2399999999998</v>
      </c>
    </row>
    <row r="3934" spans="1:13" x14ac:dyDescent="0.2">
      <c r="A3934" s="2">
        <v>45307</v>
      </c>
      <c r="B3934" s="3">
        <f t="shared" si="185"/>
        <v>2024</v>
      </c>
      <c r="C3934" t="str">
        <f t="shared" si="183"/>
        <v>2023-2024</v>
      </c>
      <c r="D3934" t="s">
        <v>148</v>
      </c>
      <c r="E3934" t="s">
        <v>78</v>
      </c>
      <c r="F3934" t="str">
        <f t="shared" si="184"/>
        <v>New South Wales</v>
      </c>
      <c r="G3934" t="s">
        <v>10</v>
      </c>
      <c r="H3934">
        <v>2350</v>
      </c>
      <c r="I3934" t="s">
        <v>11</v>
      </c>
      <c r="J3934" t="s">
        <v>68</v>
      </c>
      <c r="K3934" t="s">
        <v>150</v>
      </c>
      <c r="L3934" t="s">
        <v>18</v>
      </c>
      <c r="M3934" s="5">
        <v>1492.09</v>
      </c>
    </row>
    <row r="3935" spans="1:13" x14ac:dyDescent="0.2">
      <c r="A3935" s="2">
        <v>45447</v>
      </c>
      <c r="B3935" s="3">
        <f t="shared" si="185"/>
        <v>2024</v>
      </c>
      <c r="C3935" t="str">
        <f t="shared" si="183"/>
        <v>2023-2024</v>
      </c>
      <c r="D3935" t="s">
        <v>147</v>
      </c>
      <c r="E3935" t="s">
        <v>44</v>
      </c>
      <c r="F3935" t="str">
        <f t="shared" si="184"/>
        <v>Victoria</v>
      </c>
      <c r="G3935" t="s">
        <v>45</v>
      </c>
      <c r="H3935">
        <v>3066</v>
      </c>
      <c r="I3935" t="s">
        <v>11</v>
      </c>
      <c r="J3935" t="s">
        <v>46</v>
      </c>
      <c r="K3935" t="s">
        <v>150</v>
      </c>
      <c r="L3935" t="s">
        <v>18</v>
      </c>
      <c r="M3935" s="5">
        <v>1493.2400000000002</v>
      </c>
    </row>
    <row r="3936" spans="1:13" x14ac:dyDescent="0.2">
      <c r="A3936" s="2">
        <v>45282</v>
      </c>
      <c r="B3936" s="3">
        <f t="shared" si="185"/>
        <v>2024</v>
      </c>
      <c r="C3936" t="str">
        <f t="shared" si="183"/>
        <v>2023-2024</v>
      </c>
      <c r="D3936" t="s">
        <v>148</v>
      </c>
      <c r="E3936" t="s">
        <v>124</v>
      </c>
      <c r="F3936" t="str">
        <f t="shared" si="184"/>
        <v>New South Wales</v>
      </c>
      <c r="G3936" t="s">
        <v>10</v>
      </c>
      <c r="H3936">
        <v>2015</v>
      </c>
      <c r="I3936" t="s">
        <v>11</v>
      </c>
      <c r="J3936" t="s">
        <v>12</v>
      </c>
      <c r="K3936" t="s">
        <v>150</v>
      </c>
      <c r="L3936" t="s">
        <v>18</v>
      </c>
      <c r="M3936" s="5">
        <v>1497.97</v>
      </c>
    </row>
    <row r="3937" spans="1:13" x14ac:dyDescent="0.2">
      <c r="A3937" s="2">
        <v>45310</v>
      </c>
      <c r="B3937" s="3">
        <f t="shared" si="185"/>
        <v>2024</v>
      </c>
      <c r="C3937" t="str">
        <f t="shared" si="183"/>
        <v>2023-2024</v>
      </c>
      <c r="D3937" t="s">
        <v>148</v>
      </c>
      <c r="E3937" t="s">
        <v>73</v>
      </c>
      <c r="F3937" t="str">
        <f t="shared" si="184"/>
        <v>Victoria</v>
      </c>
      <c r="G3937" t="s">
        <v>45</v>
      </c>
      <c r="H3937">
        <v>3136</v>
      </c>
      <c r="I3937" t="s">
        <v>11</v>
      </c>
      <c r="J3937" t="s">
        <v>63</v>
      </c>
      <c r="K3937" t="s">
        <v>153</v>
      </c>
      <c r="L3937" t="s">
        <v>16</v>
      </c>
      <c r="M3937" s="5">
        <v>1500.08</v>
      </c>
    </row>
    <row r="3938" spans="1:13" x14ac:dyDescent="0.2">
      <c r="A3938" s="2">
        <v>45452</v>
      </c>
      <c r="B3938" s="3">
        <f t="shared" si="185"/>
        <v>2024</v>
      </c>
      <c r="C3938" t="str">
        <f t="shared" si="183"/>
        <v>2023-2024</v>
      </c>
      <c r="D3938" t="s">
        <v>147</v>
      </c>
      <c r="E3938" t="s">
        <v>75</v>
      </c>
      <c r="F3938" t="str">
        <f t="shared" si="184"/>
        <v>Victoria</v>
      </c>
      <c r="G3938" t="s">
        <v>45</v>
      </c>
      <c r="H3938">
        <v>3630</v>
      </c>
      <c r="I3938" t="s">
        <v>11</v>
      </c>
      <c r="J3938" t="s">
        <v>55</v>
      </c>
      <c r="K3938" t="s">
        <v>150</v>
      </c>
      <c r="L3938" t="s">
        <v>18</v>
      </c>
      <c r="M3938" s="5">
        <v>1501.3999999999999</v>
      </c>
    </row>
    <row r="3939" spans="1:13" x14ac:dyDescent="0.2">
      <c r="A3939" s="2">
        <v>44999</v>
      </c>
      <c r="B3939" s="3">
        <f t="shared" si="185"/>
        <v>2023</v>
      </c>
      <c r="C3939" t="str">
        <f t="shared" si="183"/>
        <v>2022-2023</v>
      </c>
      <c r="D3939" t="s">
        <v>147</v>
      </c>
      <c r="E3939" t="s">
        <v>137</v>
      </c>
      <c r="F3939" t="str">
        <f t="shared" si="184"/>
        <v>New South Wales</v>
      </c>
      <c r="G3939" t="s">
        <v>10</v>
      </c>
      <c r="H3939">
        <v>2031</v>
      </c>
      <c r="I3939" t="s">
        <v>11</v>
      </c>
      <c r="J3939" t="s">
        <v>12</v>
      </c>
      <c r="K3939" t="s">
        <v>155</v>
      </c>
      <c r="L3939" t="s">
        <v>20</v>
      </c>
      <c r="M3939" s="5">
        <v>1513.3800000000006</v>
      </c>
    </row>
    <row r="3940" spans="1:13" x14ac:dyDescent="0.2">
      <c r="A3940" s="2">
        <v>45281</v>
      </c>
      <c r="B3940" s="3">
        <f t="shared" si="185"/>
        <v>2024</v>
      </c>
      <c r="C3940" t="str">
        <f t="shared" si="183"/>
        <v>2023-2024</v>
      </c>
      <c r="D3940" t="s">
        <v>147</v>
      </c>
      <c r="E3940" t="s">
        <v>62</v>
      </c>
      <c r="F3940" t="str">
        <f t="shared" si="184"/>
        <v>Victoria</v>
      </c>
      <c r="G3940" t="s">
        <v>45</v>
      </c>
      <c r="H3940">
        <v>3134</v>
      </c>
      <c r="I3940" t="s">
        <v>11</v>
      </c>
      <c r="J3940" t="s">
        <v>63</v>
      </c>
      <c r="K3940" t="s">
        <v>150</v>
      </c>
      <c r="L3940" t="s">
        <v>18</v>
      </c>
      <c r="M3940" s="5">
        <v>1513.91</v>
      </c>
    </row>
    <row r="3941" spans="1:13" x14ac:dyDescent="0.2">
      <c r="A3941" s="2">
        <v>45308</v>
      </c>
      <c r="B3941" s="3">
        <f t="shared" si="185"/>
        <v>2024</v>
      </c>
      <c r="C3941" t="str">
        <f t="shared" si="183"/>
        <v>2023-2024</v>
      </c>
      <c r="D3941" t="s">
        <v>147</v>
      </c>
      <c r="E3941" t="s">
        <v>139</v>
      </c>
      <c r="F3941" t="str">
        <f t="shared" si="184"/>
        <v>New South Wales</v>
      </c>
      <c r="G3941" t="s">
        <v>10</v>
      </c>
      <c r="H3941">
        <v>2020</v>
      </c>
      <c r="I3941" t="s">
        <v>11</v>
      </c>
      <c r="J3941" t="s">
        <v>12</v>
      </c>
      <c r="K3941" t="s">
        <v>152</v>
      </c>
      <c r="L3941" t="s">
        <v>13</v>
      </c>
      <c r="M3941" s="5">
        <v>1517.0400000000022</v>
      </c>
    </row>
    <row r="3942" spans="1:13" x14ac:dyDescent="0.2">
      <c r="A3942" s="2">
        <v>45009</v>
      </c>
      <c r="B3942" s="3">
        <f t="shared" si="185"/>
        <v>2023</v>
      </c>
      <c r="C3942" t="str">
        <f t="shared" si="183"/>
        <v>2022-2023</v>
      </c>
      <c r="D3942" t="s">
        <v>147</v>
      </c>
      <c r="E3942" t="s">
        <v>42</v>
      </c>
      <c r="F3942" t="str">
        <f t="shared" si="184"/>
        <v>Queensland</v>
      </c>
      <c r="G3942" t="s">
        <v>35</v>
      </c>
      <c r="H3942">
        <v>4053</v>
      </c>
      <c r="I3942" t="s">
        <v>11</v>
      </c>
      <c r="J3942" t="s">
        <v>43</v>
      </c>
      <c r="K3942" t="s">
        <v>150</v>
      </c>
      <c r="L3942" t="s">
        <v>18</v>
      </c>
      <c r="M3942" s="5">
        <v>1519.16</v>
      </c>
    </row>
    <row r="3943" spans="1:13" x14ac:dyDescent="0.2">
      <c r="A3943" s="2">
        <v>45321</v>
      </c>
      <c r="B3943" s="3">
        <f t="shared" si="185"/>
        <v>2024</v>
      </c>
      <c r="C3943" t="str">
        <f t="shared" si="183"/>
        <v>2023-2024</v>
      </c>
      <c r="D3943" t="s">
        <v>147</v>
      </c>
      <c r="E3943" t="s">
        <v>97</v>
      </c>
      <c r="F3943" t="str">
        <f t="shared" si="184"/>
        <v>Tasmania</v>
      </c>
      <c r="G3943" t="s">
        <v>70</v>
      </c>
      <c r="H3943">
        <v>7250</v>
      </c>
      <c r="I3943" t="s">
        <v>11</v>
      </c>
      <c r="J3943" t="s">
        <v>71</v>
      </c>
      <c r="K3943" t="s">
        <v>151</v>
      </c>
      <c r="L3943" t="s">
        <v>21</v>
      </c>
      <c r="M3943" s="5">
        <v>1522.7399999999998</v>
      </c>
    </row>
    <row r="3944" spans="1:13" x14ac:dyDescent="0.2">
      <c r="A3944" s="2">
        <v>45218</v>
      </c>
      <c r="B3944" s="3">
        <f t="shared" si="185"/>
        <v>2024</v>
      </c>
      <c r="C3944" t="str">
        <f t="shared" si="183"/>
        <v>2023-2024</v>
      </c>
      <c r="D3944" t="s">
        <v>147</v>
      </c>
      <c r="E3944" t="s">
        <v>131</v>
      </c>
      <c r="F3944" t="str">
        <f t="shared" si="184"/>
        <v>Western Australia</v>
      </c>
      <c r="G3944" t="s">
        <v>48</v>
      </c>
      <c r="H3944">
        <v>6530</v>
      </c>
      <c r="I3944" t="s">
        <v>11</v>
      </c>
      <c r="J3944" t="s">
        <v>77</v>
      </c>
      <c r="K3944" t="s">
        <v>151</v>
      </c>
      <c r="L3944" t="s">
        <v>21</v>
      </c>
      <c r="M3944" s="5">
        <v>1532.53</v>
      </c>
    </row>
    <row r="3945" spans="1:13" x14ac:dyDescent="0.2">
      <c r="A3945" s="2">
        <v>45315</v>
      </c>
      <c r="B3945" s="3">
        <f t="shared" si="185"/>
        <v>2024</v>
      </c>
      <c r="C3945" t="str">
        <f t="shared" si="183"/>
        <v>2023-2024</v>
      </c>
      <c r="D3945" t="s">
        <v>148</v>
      </c>
      <c r="E3945" t="s">
        <v>124</v>
      </c>
      <c r="F3945" t="str">
        <f t="shared" si="184"/>
        <v>New South Wales</v>
      </c>
      <c r="G3945" t="s">
        <v>10</v>
      </c>
      <c r="H3945">
        <v>2015</v>
      </c>
      <c r="I3945" t="s">
        <v>11</v>
      </c>
      <c r="J3945" t="s">
        <v>12</v>
      </c>
      <c r="K3945" t="s">
        <v>154</v>
      </c>
      <c r="L3945" t="s">
        <v>14</v>
      </c>
      <c r="M3945" s="5">
        <v>1540.18</v>
      </c>
    </row>
    <row r="3946" spans="1:13" x14ac:dyDescent="0.2">
      <c r="A3946" s="2">
        <v>45470</v>
      </c>
      <c r="B3946" s="3">
        <f t="shared" si="185"/>
        <v>2024</v>
      </c>
      <c r="C3946" t="str">
        <f t="shared" si="183"/>
        <v>2023-2024</v>
      </c>
      <c r="D3946" t="s">
        <v>147</v>
      </c>
      <c r="E3946" t="s">
        <v>114</v>
      </c>
      <c r="F3946" t="str">
        <f t="shared" si="184"/>
        <v>Victoria</v>
      </c>
      <c r="G3946" t="s">
        <v>45</v>
      </c>
      <c r="H3946">
        <v>3551</v>
      </c>
      <c r="I3946" t="s">
        <v>11</v>
      </c>
      <c r="J3946" t="s">
        <v>60</v>
      </c>
      <c r="K3946" t="s">
        <v>151</v>
      </c>
      <c r="L3946" t="s">
        <v>21</v>
      </c>
      <c r="M3946" s="5">
        <v>1548.9099999999999</v>
      </c>
    </row>
    <row r="3947" spans="1:13" x14ac:dyDescent="0.2">
      <c r="A3947" s="2">
        <v>45142</v>
      </c>
      <c r="B3947" s="3">
        <f t="shared" si="185"/>
        <v>2024</v>
      </c>
      <c r="C3947" t="str">
        <f t="shared" si="183"/>
        <v>2023-2024</v>
      </c>
      <c r="D3947" t="s">
        <v>147</v>
      </c>
      <c r="E3947" t="s">
        <v>103</v>
      </c>
      <c r="F3947" t="str">
        <f t="shared" si="184"/>
        <v>Queensland</v>
      </c>
      <c r="G3947" t="s">
        <v>35</v>
      </c>
      <c r="H3947">
        <v>4509</v>
      </c>
      <c r="I3947" t="s">
        <v>11</v>
      </c>
      <c r="J3947" t="s">
        <v>104</v>
      </c>
      <c r="K3947" t="s">
        <v>157</v>
      </c>
      <c r="L3947" t="s">
        <v>22</v>
      </c>
      <c r="M3947" s="5">
        <v>1550.3300000000002</v>
      </c>
    </row>
    <row r="3948" spans="1:13" x14ac:dyDescent="0.2">
      <c r="A3948" s="2">
        <v>45649</v>
      </c>
      <c r="B3948" s="3">
        <f t="shared" si="185"/>
        <v>2025</v>
      </c>
      <c r="C3948" t="str">
        <f t="shared" si="183"/>
        <v>2024-2025</v>
      </c>
      <c r="D3948" t="s">
        <v>148</v>
      </c>
      <c r="E3948" t="s">
        <v>40</v>
      </c>
      <c r="F3948" t="str">
        <f t="shared" si="184"/>
        <v>New South Wales</v>
      </c>
      <c r="G3948" t="s">
        <v>10</v>
      </c>
      <c r="H3948">
        <v>2116</v>
      </c>
      <c r="I3948" t="s">
        <v>11</v>
      </c>
      <c r="J3948" t="s">
        <v>27</v>
      </c>
      <c r="K3948" t="s">
        <v>154</v>
      </c>
      <c r="L3948" t="s">
        <v>14</v>
      </c>
      <c r="M3948" s="5">
        <v>1552.36</v>
      </c>
    </row>
    <row r="3949" spans="1:13" x14ac:dyDescent="0.2">
      <c r="A3949" s="2">
        <v>45383</v>
      </c>
      <c r="B3949" s="3">
        <f t="shared" si="185"/>
        <v>2024</v>
      </c>
      <c r="C3949" t="str">
        <f t="shared" si="183"/>
        <v>2023-2024</v>
      </c>
      <c r="D3949" t="s">
        <v>148</v>
      </c>
      <c r="E3949" t="s">
        <v>34</v>
      </c>
      <c r="F3949" t="str">
        <f t="shared" si="184"/>
        <v>Queensland</v>
      </c>
      <c r="G3949" t="s">
        <v>35</v>
      </c>
      <c r="H3949">
        <v>4802</v>
      </c>
      <c r="I3949" t="s">
        <v>11</v>
      </c>
      <c r="J3949" t="s">
        <v>36</v>
      </c>
      <c r="K3949" t="s">
        <v>153</v>
      </c>
      <c r="L3949" t="s">
        <v>16</v>
      </c>
      <c r="M3949" s="5">
        <v>1552.4099999999996</v>
      </c>
    </row>
    <row r="3950" spans="1:13" x14ac:dyDescent="0.2">
      <c r="A3950" s="2">
        <v>45227</v>
      </c>
      <c r="B3950" s="3">
        <f t="shared" si="185"/>
        <v>2024</v>
      </c>
      <c r="C3950" t="str">
        <f t="shared" si="183"/>
        <v>2023-2024</v>
      </c>
      <c r="D3950" t="s">
        <v>147</v>
      </c>
      <c r="E3950" t="s">
        <v>115</v>
      </c>
      <c r="F3950" t="str">
        <f t="shared" si="184"/>
        <v>Western Australia</v>
      </c>
      <c r="G3950" t="s">
        <v>48</v>
      </c>
      <c r="H3950">
        <v>6280</v>
      </c>
      <c r="I3950" t="s">
        <v>11</v>
      </c>
      <c r="J3950" t="s">
        <v>94</v>
      </c>
      <c r="K3950" t="s">
        <v>155</v>
      </c>
      <c r="L3950" t="s">
        <v>20</v>
      </c>
      <c r="M3950" s="5">
        <v>1554.86</v>
      </c>
    </row>
    <row r="3951" spans="1:13" x14ac:dyDescent="0.2">
      <c r="A3951" s="2">
        <v>45020</v>
      </c>
      <c r="B3951" s="3">
        <f t="shared" si="185"/>
        <v>2023</v>
      </c>
      <c r="C3951" t="str">
        <f t="shared" si="183"/>
        <v>2022-2023</v>
      </c>
      <c r="D3951" t="s">
        <v>147</v>
      </c>
      <c r="E3951" t="s">
        <v>75</v>
      </c>
      <c r="F3951" t="str">
        <f t="shared" si="184"/>
        <v>Victoria</v>
      </c>
      <c r="G3951" t="s">
        <v>45</v>
      </c>
      <c r="H3951">
        <v>3630</v>
      </c>
      <c r="I3951" t="s">
        <v>11</v>
      </c>
      <c r="J3951" t="s">
        <v>55</v>
      </c>
      <c r="K3951" t="s">
        <v>149</v>
      </c>
      <c r="L3951" t="s">
        <v>15</v>
      </c>
      <c r="M3951" s="5">
        <v>1564.75</v>
      </c>
    </row>
    <row r="3952" spans="1:13" x14ac:dyDescent="0.2">
      <c r="A3952" s="2">
        <v>45054</v>
      </c>
      <c r="B3952" s="3">
        <f t="shared" si="185"/>
        <v>2023</v>
      </c>
      <c r="C3952" t="str">
        <f t="shared" si="183"/>
        <v>2022-2023</v>
      </c>
      <c r="D3952" t="s">
        <v>147</v>
      </c>
      <c r="E3952" t="s">
        <v>28</v>
      </c>
      <c r="F3952" t="str">
        <f t="shared" si="184"/>
        <v>Northern Territory</v>
      </c>
      <c r="G3952" t="s">
        <v>29</v>
      </c>
      <c r="H3952">
        <v>800</v>
      </c>
      <c r="I3952" t="s">
        <v>11</v>
      </c>
      <c r="J3952" t="s">
        <v>30</v>
      </c>
      <c r="K3952" t="s">
        <v>155</v>
      </c>
      <c r="L3952" t="s">
        <v>20</v>
      </c>
      <c r="M3952" s="5">
        <v>1571.03</v>
      </c>
    </row>
    <row r="3953" spans="1:13" x14ac:dyDescent="0.2">
      <c r="A3953" s="2">
        <v>45292</v>
      </c>
      <c r="B3953" s="3">
        <f t="shared" si="185"/>
        <v>2024</v>
      </c>
      <c r="C3953" t="str">
        <f t="shared" si="183"/>
        <v>2023-2024</v>
      </c>
      <c r="D3953" t="s">
        <v>147</v>
      </c>
      <c r="E3953" t="s">
        <v>112</v>
      </c>
      <c r="F3953" t="str">
        <f t="shared" si="184"/>
        <v>Victoria</v>
      </c>
      <c r="G3953" t="s">
        <v>45</v>
      </c>
      <c r="H3953">
        <v>3076</v>
      </c>
      <c r="I3953" t="s">
        <v>11</v>
      </c>
      <c r="J3953" t="s">
        <v>46</v>
      </c>
      <c r="K3953" t="s">
        <v>150</v>
      </c>
      <c r="L3953" t="s">
        <v>18</v>
      </c>
      <c r="M3953" s="5">
        <v>1572.1400000000003</v>
      </c>
    </row>
    <row r="3954" spans="1:13" x14ac:dyDescent="0.2">
      <c r="A3954" s="2">
        <v>45073</v>
      </c>
      <c r="B3954" s="3">
        <f t="shared" si="185"/>
        <v>2023</v>
      </c>
      <c r="C3954" t="str">
        <f t="shared" si="183"/>
        <v>2022-2023</v>
      </c>
      <c r="D3954" t="s">
        <v>147</v>
      </c>
      <c r="E3954" t="s">
        <v>109</v>
      </c>
      <c r="F3954" t="str">
        <f t="shared" si="184"/>
        <v>New South Wales</v>
      </c>
      <c r="G3954" t="s">
        <v>10</v>
      </c>
      <c r="H3954">
        <v>2480</v>
      </c>
      <c r="I3954" t="s">
        <v>11</v>
      </c>
      <c r="J3954" t="s">
        <v>68</v>
      </c>
      <c r="K3954" t="s">
        <v>150</v>
      </c>
      <c r="L3954" t="s">
        <v>18</v>
      </c>
      <c r="M3954" s="5">
        <v>1574.01</v>
      </c>
    </row>
    <row r="3955" spans="1:13" x14ac:dyDescent="0.2">
      <c r="A3955" s="2">
        <v>45548</v>
      </c>
      <c r="B3955" s="3">
        <f t="shared" si="185"/>
        <v>2025</v>
      </c>
      <c r="C3955" t="str">
        <f t="shared" si="183"/>
        <v>2024-2025</v>
      </c>
      <c r="D3955" t="s">
        <v>148</v>
      </c>
      <c r="E3955" t="s">
        <v>56</v>
      </c>
      <c r="F3955" t="str">
        <f t="shared" si="184"/>
        <v>Northern Territory</v>
      </c>
      <c r="G3955" t="s">
        <v>29</v>
      </c>
      <c r="H3955">
        <v>870</v>
      </c>
      <c r="I3955" t="s">
        <v>11</v>
      </c>
      <c r="J3955" t="s">
        <v>30</v>
      </c>
      <c r="K3955" t="s">
        <v>150</v>
      </c>
      <c r="L3955" t="s">
        <v>18</v>
      </c>
      <c r="M3955" s="5">
        <v>1574.3799999999999</v>
      </c>
    </row>
    <row r="3956" spans="1:13" x14ac:dyDescent="0.2">
      <c r="A3956" s="2">
        <v>45212</v>
      </c>
      <c r="B3956" s="3">
        <f t="shared" si="185"/>
        <v>2024</v>
      </c>
      <c r="C3956" t="str">
        <f t="shared" si="183"/>
        <v>2023-2024</v>
      </c>
      <c r="D3956" t="s">
        <v>147</v>
      </c>
      <c r="E3956" t="s">
        <v>74</v>
      </c>
      <c r="F3956" t="str">
        <f t="shared" si="184"/>
        <v>South Australia</v>
      </c>
      <c r="G3956" t="s">
        <v>32</v>
      </c>
      <c r="H3956">
        <v>5043</v>
      </c>
      <c r="I3956" t="s">
        <v>11</v>
      </c>
      <c r="J3956" t="s">
        <v>33</v>
      </c>
      <c r="K3956" t="s">
        <v>153</v>
      </c>
      <c r="L3956" t="s">
        <v>16</v>
      </c>
      <c r="M3956" s="5">
        <v>1576.86</v>
      </c>
    </row>
    <row r="3957" spans="1:13" x14ac:dyDescent="0.2">
      <c r="A3957" s="2">
        <v>45213</v>
      </c>
      <c r="B3957" s="3">
        <f t="shared" si="185"/>
        <v>2024</v>
      </c>
      <c r="C3957" t="str">
        <f t="shared" si="183"/>
        <v>2023-2024</v>
      </c>
      <c r="D3957" t="s">
        <v>147</v>
      </c>
      <c r="E3957" t="s">
        <v>88</v>
      </c>
      <c r="F3957" t="str">
        <f t="shared" si="184"/>
        <v>South Australia</v>
      </c>
      <c r="G3957" t="s">
        <v>32</v>
      </c>
      <c r="H3957">
        <v>5011</v>
      </c>
      <c r="I3957" t="s">
        <v>11</v>
      </c>
      <c r="J3957" t="s">
        <v>33</v>
      </c>
      <c r="K3957" t="s">
        <v>151</v>
      </c>
      <c r="L3957" t="s">
        <v>21</v>
      </c>
      <c r="M3957" s="5">
        <v>1587.5</v>
      </c>
    </row>
    <row r="3958" spans="1:13" x14ac:dyDescent="0.2">
      <c r="A3958" s="2">
        <v>45482</v>
      </c>
      <c r="B3958" s="3">
        <f t="shared" si="185"/>
        <v>2025</v>
      </c>
      <c r="C3958" t="str">
        <f t="shared" si="183"/>
        <v>2024-2025</v>
      </c>
      <c r="D3958" t="s">
        <v>147</v>
      </c>
      <c r="E3958" t="s">
        <v>57</v>
      </c>
      <c r="F3958" t="str">
        <f t="shared" si="184"/>
        <v>New South Wales</v>
      </c>
      <c r="G3958" t="s">
        <v>10</v>
      </c>
      <c r="H3958">
        <v>2560</v>
      </c>
      <c r="I3958" t="s">
        <v>11</v>
      </c>
      <c r="J3958" t="s">
        <v>58</v>
      </c>
      <c r="K3958" t="s">
        <v>150</v>
      </c>
      <c r="L3958" t="s">
        <v>18</v>
      </c>
      <c r="M3958" s="5">
        <v>1590.76</v>
      </c>
    </row>
    <row r="3959" spans="1:13" x14ac:dyDescent="0.2">
      <c r="A3959" s="2">
        <v>45556</v>
      </c>
      <c r="B3959" s="3">
        <f t="shared" si="185"/>
        <v>2025</v>
      </c>
      <c r="C3959" t="str">
        <f t="shared" si="183"/>
        <v>2024-2025</v>
      </c>
      <c r="D3959" t="s">
        <v>147</v>
      </c>
      <c r="E3959" t="s">
        <v>75</v>
      </c>
      <c r="F3959" t="str">
        <f t="shared" si="184"/>
        <v>Victoria</v>
      </c>
      <c r="G3959" t="s">
        <v>45</v>
      </c>
      <c r="H3959">
        <v>3630</v>
      </c>
      <c r="I3959" t="s">
        <v>11</v>
      </c>
      <c r="J3959" t="s">
        <v>55</v>
      </c>
      <c r="K3959" t="s">
        <v>151</v>
      </c>
      <c r="L3959" t="s">
        <v>21</v>
      </c>
      <c r="M3959" s="5">
        <v>1591.8200000000004</v>
      </c>
    </row>
    <row r="3960" spans="1:13" x14ac:dyDescent="0.2">
      <c r="A3960" s="2">
        <v>45051</v>
      </c>
      <c r="B3960" s="3">
        <f t="shared" si="185"/>
        <v>2023</v>
      </c>
      <c r="C3960" t="str">
        <f t="shared" si="183"/>
        <v>2022-2023</v>
      </c>
      <c r="D3960" t="s">
        <v>147</v>
      </c>
      <c r="E3960" t="s">
        <v>39</v>
      </c>
      <c r="F3960" t="str">
        <f t="shared" si="184"/>
        <v>South Australia</v>
      </c>
      <c r="G3960" t="s">
        <v>32</v>
      </c>
      <c r="H3960">
        <v>5343</v>
      </c>
      <c r="I3960" t="s">
        <v>11</v>
      </c>
      <c r="J3960" t="s">
        <v>38</v>
      </c>
      <c r="K3960" t="s">
        <v>150</v>
      </c>
      <c r="L3960" t="s">
        <v>18</v>
      </c>
      <c r="M3960" s="5">
        <v>1596.6399999999999</v>
      </c>
    </row>
    <row r="3961" spans="1:13" x14ac:dyDescent="0.2">
      <c r="A3961" s="2">
        <v>45251</v>
      </c>
      <c r="B3961" s="3">
        <f t="shared" si="185"/>
        <v>2024</v>
      </c>
      <c r="C3961" t="str">
        <f t="shared" si="183"/>
        <v>2023-2024</v>
      </c>
      <c r="D3961" t="s">
        <v>148</v>
      </c>
      <c r="E3961" t="s">
        <v>138</v>
      </c>
      <c r="F3961" t="str">
        <f t="shared" si="184"/>
        <v>Queensland</v>
      </c>
      <c r="G3961" t="s">
        <v>35</v>
      </c>
      <c r="H3961">
        <v>4558</v>
      </c>
      <c r="I3961" t="s">
        <v>11</v>
      </c>
      <c r="J3961" t="s">
        <v>120</v>
      </c>
      <c r="K3961" t="s">
        <v>150</v>
      </c>
      <c r="L3961" t="s">
        <v>18</v>
      </c>
      <c r="M3961" s="5">
        <v>1599.8400000000004</v>
      </c>
    </row>
    <row r="3962" spans="1:13" x14ac:dyDescent="0.2">
      <c r="A3962" s="2">
        <v>45077</v>
      </c>
      <c r="B3962" s="3">
        <f t="shared" si="185"/>
        <v>2023</v>
      </c>
      <c r="C3962" t="str">
        <f t="shared" si="183"/>
        <v>2022-2023</v>
      </c>
      <c r="D3962" t="s">
        <v>148</v>
      </c>
      <c r="E3962" t="s">
        <v>40</v>
      </c>
      <c r="F3962" t="str">
        <f t="shared" si="184"/>
        <v>New South Wales</v>
      </c>
      <c r="G3962" t="s">
        <v>10</v>
      </c>
      <c r="H3962">
        <v>2116</v>
      </c>
      <c r="I3962" t="s">
        <v>11</v>
      </c>
      <c r="J3962" t="s">
        <v>27</v>
      </c>
      <c r="K3962" t="s">
        <v>150</v>
      </c>
      <c r="L3962" t="s">
        <v>18</v>
      </c>
      <c r="M3962" s="5">
        <v>1599.9899999999998</v>
      </c>
    </row>
    <row r="3963" spans="1:13" x14ac:dyDescent="0.2">
      <c r="A3963" s="2">
        <v>45015</v>
      </c>
      <c r="B3963" s="3">
        <f t="shared" si="185"/>
        <v>2023</v>
      </c>
      <c r="C3963" t="str">
        <f t="shared" si="183"/>
        <v>2022-2023</v>
      </c>
      <c r="D3963" t="s">
        <v>147</v>
      </c>
      <c r="E3963" t="s">
        <v>24</v>
      </c>
      <c r="F3963" t="str">
        <f t="shared" si="184"/>
        <v>New South Wales</v>
      </c>
      <c r="G3963" t="s">
        <v>10</v>
      </c>
      <c r="H3963">
        <v>2795</v>
      </c>
      <c r="I3963" t="s">
        <v>11</v>
      </c>
      <c r="J3963" t="s">
        <v>25</v>
      </c>
      <c r="K3963" t="s">
        <v>155</v>
      </c>
      <c r="L3963" t="s">
        <v>20</v>
      </c>
      <c r="M3963" s="5">
        <v>1601.73</v>
      </c>
    </row>
    <row r="3964" spans="1:13" x14ac:dyDescent="0.2">
      <c r="A3964" s="2">
        <v>45442</v>
      </c>
      <c r="B3964" s="3">
        <f t="shared" si="185"/>
        <v>2024</v>
      </c>
      <c r="C3964" t="str">
        <f t="shared" si="183"/>
        <v>2023-2024</v>
      </c>
      <c r="D3964" t="s">
        <v>147</v>
      </c>
      <c r="E3964" t="s">
        <v>112</v>
      </c>
      <c r="F3964" t="str">
        <f t="shared" si="184"/>
        <v>Victoria</v>
      </c>
      <c r="G3964" t="s">
        <v>45</v>
      </c>
      <c r="H3964">
        <v>3076</v>
      </c>
      <c r="I3964" t="s">
        <v>11</v>
      </c>
      <c r="J3964" t="s">
        <v>46</v>
      </c>
      <c r="K3964" t="s">
        <v>157</v>
      </c>
      <c r="L3964" t="s">
        <v>22</v>
      </c>
      <c r="M3964" s="5">
        <v>1606.3</v>
      </c>
    </row>
    <row r="3965" spans="1:13" x14ac:dyDescent="0.2">
      <c r="A3965" s="2">
        <v>45295</v>
      </c>
      <c r="B3965" s="3">
        <f t="shared" si="185"/>
        <v>2024</v>
      </c>
      <c r="C3965" t="str">
        <f t="shared" si="183"/>
        <v>2023-2024</v>
      </c>
      <c r="D3965" t="s">
        <v>147</v>
      </c>
      <c r="E3965" t="s">
        <v>9</v>
      </c>
      <c r="F3965" t="str">
        <f t="shared" si="184"/>
        <v>New South Wales</v>
      </c>
      <c r="G3965" t="s">
        <v>10</v>
      </c>
      <c r="H3965">
        <v>2067</v>
      </c>
      <c r="I3965" t="s">
        <v>11</v>
      </c>
      <c r="J3965" t="s">
        <v>12</v>
      </c>
      <c r="K3965" t="s">
        <v>153</v>
      </c>
      <c r="L3965" t="s">
        <v>16</v>
      </c>
      <c r="M3965" s="5">
        <v>1607.1399999999999</v>
      </c>
    </row>
    <row r="3966" spans="1:13" x14ac:dyDescent="0.2">
      <c r="A3966" s="2">
        <v>45347</v>
      </c>
      <c r="B3966" s="3">
        <f t="shared" si="185"/>
        <v>2024</v>
      </c>
      <c r="C3966" t="str">
        <f t="shared" si="183"/>
        <v>2023-2024</v>
      </c>
      <c r="D3966" t="s">
        <v>147</v>
      </c>
      <c r="E3966" t="s">
        <v>107</v>
      </c>
      <c r="F3966" t="str">
        <f t="shared" si="184"/>
        <v>Queensland</v>
      </c>
      <c r="G3966" t="s">
        <v>35</v>
      </c>
      <c r="H3966">
        <v>4220</v>
      </c>
      <c r="I3966" t="s">
        <v>11</v>
      </c>
      <c r="J3966" t="s">
        <v>104</v>
      </c>
      <c r="K3966" t="s">
        <v>151</v>
      </c>
      <c r="L3966" t="s">
        <v>21</v>
      </c>
      <c r="M3966" s="5">
        <v>1610.69</v>
      </c>
    </row>
    <row r="3967" spans="1:13" x14ac:dyDescent="0.2">
      <c r="A3967" s="2">
        <v>45028</v>
      </c>
      <c r="B3967" s="3">
        <f t="shared" si="185"/>
        <v>2023</v>
      </c>
      <c r="C3967" t="str">
        <f t="shared" si="183"/>
        <v>2022-2023</v>
      </c>
      <c r="D3967" t="s">
        <v>147</v>
      </c>
      <c r="E3967" t="s">
        <v>112</v>
      </c>
      <c r="F3967" t="str">
        <f t="shared" si="184"/>
        <v>Victoria</v>
      </c>
      <c r="G3967" t="s">
        <v>45</v>
      </c>
      <c r="H3967">
        <v>3076</v>
      </c>
      <c r="I3967" t="s">
        <v>11</v>
      </c>
      <c r="J3967" t="s">
        <v>46</v>
      </c>
      <c r="K3967" t="s">
        <v>153</v>
      </c>
      <c r="L3967" t="s">
        <v>16</v>
      </c>
      <c r="M3967" s="5">
        <v>1612.65</v>
      </c>
    </row>
    <row r="3968" spans="1:13" x14ac:dyDescent="0.2">
      <c r="A3968" s="2">
        <v>45612</v>
      </c>
      <c r="B3968" s="3">
        <f t="shared" si="185"/>
        <v>2025</v>
      </c>
      <c r="C3968" t="str">
        <f t="shared" si="183"/>
        <v>2024-2025</v>
      </c>
      <c r="D3968" t="s">
        <v>147</v>
      </c>
      <c r="E3968" t="s">
        <v>42</v>
      </c>
      <c r="F3968" t="str">
        <f t="shared" si="184"/>
        <v>Queensland</v>
      </c>
      <c r="G3968" t="s">
        <v>35</v>
      </c>
      <c r="H3968">
        <v>4053</v>
      </c>
      <c r="I3968" t="s">
        <v>11</v>
      </c>
      <c r="J3968" t="s">
        <v>43</v>
      </c>
      <c r="K3968" t="s">
        <v>155</v>
      </c>
      <c r="L3968" t="s">
        <v>20</v>
      </c>
      <c r="M3968" s="5">
        <v>1613.2200000000003</v>
      </c>
    </row>
    <row r="3969" spans="1:13" x14ac:dyDescent="0.2">
      <c r="A3969" s="2">
        <v>45130</v>
      </c>
      <c r="B3969" s="3">
        <f t="shared" si="185"/>
        <v>2024</v>
      </c>
      <c r="C3969" t="str">
        <f t="shared" si="183"/>
        <v>2023-2024</v>
      </c>
      <c r="D3969" t="s">
        <v>147</v>
      </c>
      <c r="E3969" t="s">
        <v>69</v>
      </c>
      <c r="F3969" t="str">
        <f t="shared" si="184"/>
        <v>Tasmania</v>
      </c>
      <c r="G3969" t="s">
        <v>70</v>
      </c>
      <c r="H3969">
        <v>7018</v>
      </c>
      <c r="I3969" t="s">
        <v>11</v>
      </c>
      <c r="J3969" t="s">
        <v>71</v>
      </c>
      <c r="K3969" t="s">
        <v>151</v>
      </c>
      <c r="L3969" t="s">
        <v>21</v>
      </c>
      <c r="M3969" s="5">
        <v>1613.69</v>
      </c>
    </row>
    <row r="3970" spans="1:13" x14ac:dyDescent="0.2">
      <c r="A3970" s="2">
        <v>45013</v>
      </c>
      <c r="B3970" s="3">
        <f t="shared" si="185"/>
        <v>2023</v>
      </c>
      <c r="C3970" t="str">
        <f t="shared" ref="C3970:C4033" si="186">IF(MONTH(A3970) &gt;= 7, YEAR(A3970) &amp; "-" &amp; YEAR(A3970) + 1, YEAR(A3970) - 1 &amp; "-" &amp; YEAR(A3970))</f>
        <v>2022-2023</v>
      </c>
      <c r="D3970" t="s">
        <v>148</v>
      </c>
      <c r="E3970" t="s">
        <v>96</v>
      </c>
      <c r="F3970" t="str">
        <f t="shared" ref="F3970:F4033" si="187">IF(G3970="WA","Western Australia",
IF(G3970="NSW","New South Wales",
IF(G3970="QLD","Queensland",
IF(G3970="VIC","Victoria",
IF(G3970="TAS","Tasmania",
IF(G3970="SA","South Australia",
IF(G3970="NT","Northern Territory",
IF(G3970="ACT","Australian Capital Territory",G3970))))))))</f>
        <v>Western Australia</v>
      </c>
      <c r="G3970" t="s">
        <v>48</v>
      </c>
      <c r="H3970">
        <v>6330</v>
      </c>
      <c r="I3970" t="s">
        <v>11</v>
      </c>
      <c r="J3970" t="s">
        <v>94</v>
      </c>
      <c r="K3970" t="s">
        <v>152</v>
      </c>
      <c r="L3970" t="s">
        <v>13</v>
      </c>
      <c r="M3970" s="5">
        <v>1618.07</v>
      </c>
    </row>
    <row r="3971" spans="1:13" x14ac:dyDescent="0.2">
      <c r="A3971" s="2">
        <v>44932</v>
      </c>
      <c r="B3971" s="3">
        <f t="shared" ref="B3971:B4034" si="188">IF(MONTH(A3971)&gt;=7,YEAR(A3971)+1,YEAR(A3971))</f>
        <v>2023</v>
      </c>
      <c r="C3971" t="str">
        <f t="shared" si="186"/>
        <v>2022-2023</v>
      </c>
      <c r="D3971" t="s">
        <v>148</v>
      </c>
      <c r="E3971" t="s">
        <v>100</v>
      </c>
      <c r="F3971" t="str">
        <f t="shared" si="187"/>
        <v>Western Australia</v>
      </c>
      <c r="G3971" t="s">
        <v>48</v>
      </c>
      <c r="H3971">
        <v>6021</v>
      </c>
      <c r="I3971" t="s">
        <v>11</v>
      </c>
      <c r="J3971" t="s">
        <v>49</v>
      </c>
      <c r="K3971" t="s">
        <v>151</v>
      </c>
      <c r="L3971" t="s">
        <v>21</v>
      </c>
      <c r="M3971" s="5">
        <v>1624.77</v>
      </c>
    </row>
    <row r="3972" spans="1:13" x14ac:dyDescent="0.2">
      <c r="A3972" s="2">
        <v>45258</v>
      </c>
      <c r="B3972" s="3">
        <f t="shared" si="188"/>
        <v>2024</v>
      </c>
      <c r="C3972" t="str">
        <f t="shared" si="186"/>
        <v>2023-2024</v>
      </c>
      <c r="D3972" t="s">
        <v>147</v>
      </c>
      <c r="E3972" t="s">
        <v>140</v>
      </c>
      <c r="F3972" t="str">
        <f t="shared" si="187"/>
        <v>Tasmania</v>
      </c>
      <c r="G3972" t="s">
        <v>70</v>
      </c>
      <c r="H3972">
        <v>7320</v>
      </c>
      <c r="I3972" t="s">
        <v>11</v>
      </c>
      <c r="J3972" t="s">
        <v>71</v>
      </c>
      <c r="K3972" t="s">
        <v>151</v>
      </c>
      <c r="L3972" t="s">
        <v>21</v>
      </c>
      <c r="M3972" s="5">
        <v>1626.0800000000002</v>
      </c>
    </row>
    <row r="3973" spans="1:13" x14ac:dyDescent="0.2">
      <c r="A3973" s="2">
        <v>45249</v>
      </c>
      <c r="B3973" s="3">
        <f t="shared" si="188"/>
        <v>2024</v>
      </c>
      <c r="C3973" t="str">
        <f t="shared" si="186"/>
        <v>2023-2024</v>
      </c>
      <c r="D3973" t="s">
        <v>147</v>
      </c>
      <c r="E3973" t="s">
        <v>122</v>
      </c>
      <c r="F3973" t="str">
        <f t="shared" si="187"/>
        <v>New South Wales</v>
      </c>
      <c r="G3973" t="s">
        <v>10</v>
      </c>
      <c r="H3973">
        <v>2650</v>
      </c>
      <c r="I3973" t="s">
        <v>11</v>
      </c>
      <c r="J3973" t="s">
        <v>25</v>
      </c>
      <c r="K3973" t="s">
        <v>150</v>
      </c>
      <c r="L3973" t="s">
        <v>18</v>
      </c>
      <c r="M3973" s="5">
        <v>1627.1999999999998</v>
      </c>
    </row>
    <row r="3974" spans="1:13" x14ac:dyDescent="0.2">
      <c r="A3974" s="2">
        <v>45454</v>
      </c>
      <c r="B3974" s="3">
        <f t="shared" si="188"/>
        <v>2024</v>
      </c>
      <c r="C3974" t="str">
        <f t="shared" si="186"/>
        <v>2023-2024</v>
      </c>
      <c r="D3974" t="s">
        <v>147</v>
      </c>
      <c r="E3974" t="s">
        <v>31</v>
      </c>
      <c r="F3974" t="str">
        <f t="shared" si="187"/>
        <v>South Australia</v>
      </c>
      <c r="G3974" t="s">
        <v>32</v>
      </c>
      <c r="H3974">
        <v>5168</v>
      </c>
      <c r="I3974" t="s">
        <v>11</v>
      </c>
      <c r="J3974" t="s">
        <v>33</v>
      </c>
      <c r="K3974" t="s">
        <v>150</v>
      </c>
      <c r="L3974" t="s">
        <v>18</v>
      </c>
      <c r="M3974" s="5">
        <v>1630.7900000000002</v>
      </c>
    </row>
    <row r="3975" spans="1:13" x14ac:dyDescent="0.2">
      <c r="A3975" s="2">
        <v>45511</v>
      </c>
      <c r="B3975" s="3">
        <f t="shared" si="188"/>
        <v>2025</v>
      </c>
      <c r="C3975" t="str">
        <f t="shared" si="186"/>
        <v>2024-2025</v>
      </c>
      <c r="D3975" t="s">
        <v>147</v>
      </c>
      <c r="E3975" t="s">
        <v>126</v>
      </c>
      <c r="F3975" t="str">
        <f t="shared" si="187"/>
        <v>Queensland</v>
      </c>
      <c r="G3975" t="s">
        <v>35</v>
      </c>
      <c r="H3975">
        <v>4551</v>
      </c>
      <c r="I3975" t="s">
        <v>11</v>
      </c>
      <c r="J3975" t="s">
        <v>120</v>
      </c>
      <c r="K3975" t="s">
        <v>157</v>
      </c>
      <c r="L3975" t="s">
        <v>22</v>
      </c>
      <c r="M3975" s="5">
        <v>1636.1100000000001</v>
      </c>
    </row>
    <row r="3976" spans="1:13" x14ac:dyDescent="0.2">
      <c r="A3976" s="2">
        <v>45507</v>
      </c>
      <c r="B3976" s="3">
        <f t="shared" si="188"/>
        <v>2025</v>
      </c>
      <c r="C3976" t="str">
        <f t="shared" si="186"/>
        <v>2024-2025</v>
      </c>
      <c r="D3976" t="s">
        <v>148</v>
      </c>
      <c r="E3976" t="s">
        <v>40</v>
      </c>
      <c r="F3976" t="str">
        <f t="shared" si="187"/>
        <v>New South Wales</v>
      </c>
      <c r="G3976" t="s">
        <v>10</v>
      </c>
      <c r="H3976">
        <v>2116</v>
      </c>
      <c r="I3976" t="s">
        <v>11</v>
      </c>
      <c r="J3976" t="s">
        <v>27</v>
      </c>
      <c r="K3976" t="s">
        <v>153</v>
      </c>
      <c r="L3976" t="s">
        <v>16</v>
      </c>
      <c r="M3976" s="5">
        <v>1637.24</v>
      </c>
    </row>
    <row r="3977" spans="1:13" x14ac:dyDescent="0.2">
      <c r="A3977" s="2">
        <v>45480</v>
      </c>
      <c r="B3977" s="3">
        <f t="shared" si="188"/>
        <v>2025</v>
      </c>
      <c r="C3977" t="str">
        <f t="shared" si="186"/>
        <v>2024-2025</v>
      </c>
      <c r="D3977" t="s">
        <v>147</v>
      </c>
      <c r="E3977" t="s">
        <v>118</v>
      </c>
      <c r="F3977" t="str">
        <f t="shared" si="187"/>
        <v>New South Wales</v>
      </c>
      <c r="G3977" t="s">
        <v>10</v>
      </c>
      <c r="H3977">
        <v>2158</v>
      </c>
      <c r="I3977" t="s">
        <v>11</v>
      </c>
      <c r="J3977" t="s">
        <v>27</v>
      </c>
      <c r="K3977" t="s">
        <v>153</v>
      </c>
      <c r="L3977" t="s">
        <v>16</v>
      </c>
      <c r="M3977" s="5">
        <v>1642.0000000000002</v>
      </c>
    </row>
    <row r="3978" spans="1:13" x14ac:dyDescent="0.2">
      <c r="A3978" s="2">
        <v>45370</v>
      </c>
      <c r="B3978" s="3">
        <f t="shared" si="188"/>
        <v>2024</v>
      </c>
      <c r="C3978" t="str">
        <f t="shared" si="186"/>
        <v>2023-2024</v>
      </c>
      <c r="D3978" t="s">
        <v>147</v>
      </c>
      <c r="E3978" t="s">
        <v>59</v>
      </c>
      <c r="F3978" t="str">
        <f t="shared" si="187"/>
        <v>Victoria</v>
      </c>
      <c r="G3978" t="s">
        <v>45</v>
      </c>
      <c r="H3978">
        <v>3280</v>
      </c>
      <c r="I3978" t="s">
        <v>11</v>
      </c>
      <c r="J3978" t="s">
        <v>60</v>
      </c>
      <c r="K3978" t="s">
        <v>149</v>
      </c>
      <c r="L3978" t="s">
        <v>15</v>
      </c>
      <c r="M3978" s="5">
        <v>1644.0900000000001</v>
      </c>
    </row>
    <row r="3979" spans="1:13" x14ac:dyDescent="0.2">
      <c r="A3979" s="2">
        <v>45103</v>
      </c>
      <c r="B3979" s="3">
        <f t="shared" si="188"/>
        <v>2023</v>
      </c>
      <c r="C3979" t="str">
        <f t="shared" si="186"/>
        <v>2022-2023</v>
      </c>
      <c r="D3979" t="s">
        <v>147</v>
      </c>
      <c r="E3979" t="s">
        <v>31</v>
      </c>
      <c r="F3979" t="str">
        <f t="shared" si="187"/>
        <v>South Australia</v>
      </c>
      <c r="G3979" t="s">
        <v>32</v>
      </c>
      <c r="H3979">
        <v>5168</v>
      </c>
      <c r="I3979" t="s">
        <v>11</v>
      </c>
      <c r="J3979" t="s">
        <v>33</v>
      </c>
      <c r="K3979" t="s">
        <v>153</v>
      </c>
      <c r="L3979" t="s">
        <v>16</v>
      </c>
      <c r="M3979" s="5">
        <v>1647.6399999999996</v>
      </c>
    </row>
    <row r="3980" spans="1:13" x14ac:dyDescent="0.2">
      <c r="A3980" s="2">
        <v>45184</v>
      </c>
      <c r="B3980" s="3">
        <f t="shared" si="188"/>
        <v>2024</v>
      </c>
      <c r="C3980" t="str">
        <f t="shared" si="186"/>
        <v>2023-2024</v>
      </c>
      <c r="D3980" t="s">
        <v>147</v>
      </c>
      <c r="E3980" t="s">
        <v>135</v>
      </c>
      <c r="F3980" t="str">
        <f t="shared" si="187"/>
        <v>Victoria</v>
      </c>
      <c r="G3980" t="s">
        <v>45</v>
      </c>
      <c r="H3980">
        <v>3550</v>
      </c>
      <c r="I3980" t="s">
        <v>11</v>
      </c>
      <c r="J3980" t="s">
        <v>60</v>
      </c>
      <c r="K3980" t="s">
        <v>154</v>
      </c>
      <c r="L3980" t="s">
        <v>14</v>
      </c>
      <c r="M3980" s="5">
        <v>1650.06</v>
      </c>
    </row>
    <row r="3981" spans="1:13" x14ac:dyDescent="0.2">
      <c r="A3981" s="2">
        <v>44978</v>
      </c>
      <c r="B3981" s="3">
        <f t="shared" si="188"/>
        <v>2023</v>
      </c>
      <c r="C3981" t="str">
        <f t="shared" si="186"/>
        <v>2022-2023</v>
      </c>
      <c r="D3981" t="s">
        <v>147</v>
      </c>
      <c r="E3981" t="s">
        <v>126</v>
      </c>
      <c r="F3981" t="str">
        <f t="shared" si="187"/>
        <v>Queensland</v>
      </c>
      <c r="G3981" t="s">
        <v>35</v>
      </c>
      <c r="H3981">
        <v>4551</v>
      </c>
      <c r="I3981" t="s">
        <v>11</v>
      </c>
      <c r="J3981" t="s">
        <v>120</v>
      </c>
      <c r="K3981" t="s">
        <v>153</v>
      </c>
      <c r="L3981" t="s">
        <v>16</v>
      </c>
      <c r="M3981" s="5">
        <v>1653.3899999999994</v>
      </c>
    </row>
    <row r="3982" spans="1:13" x14ac:dyDescent="0.2">
      <c r="A3982" s="2">
        <v>45439</v>
      </c>
      <c r="B3982" s="3">
        <f t="shared" si="188"/>
        <v>2024</v>
      </c>
      <c r="C3982" t="str">
        <f t="shared" si="186"/>
        <v>2023-2024</v>
      </c>
      <c r="D3982" t="s">
        <v>147</v>
      </c>
      <c r="E3982" t="s">
        <v>113</v>
      </c>
      <c r="F3982" t="str">
        <f t="shared" si="187"/>
        <v>Queensland</v>
      </c>
      <c r="G3982" t="s">
        <v>35</v>
      </c>
      <c r="H3982">
        <v>4215</v>
      </c>
      <c r="I3982" t="s">
        <v>11</v>
      </c>
      <c r="J3982" t="s">
        <v>104</v>
      </c>
      <c r="K3982" t="s">
        <v>157</v>
      </c>
      <c r="L3982" t="s">
        <v>22</v>
      </c>
      <c r="M3982" s="5">
        <v>1655.8599999999997</v>
      </c>
    </row>
    <row r="3983" spans="1:13" x14ac:dyDescent="0.2">
      <c r="A3983" s="2">
        <v>45534</v>
      </c>
      <c r="B3983" s="3">
        <f t="shared" si="188"/>
        <v>2025</v>
      </c>
      <c r="C3983" t="str">
        <f t="shared" si="186"/>
        <v>2024-2025</v>
      </c>
      <c r="D3983" t="s">
        <v>147</v>
      </c>
      <c r="E3983" t="s">
        <v>24</v>
      </c>
      <c r="F3983" t="str">
        <f t="shared" si="187"/>
        <v>New South Wales</v>
      </c>
      <c r="G3983" t="s">
        <v>10</v>
      </c>
      <c r="H3983">
        <v>2795</v>
      </c>
      <c r="I3983" t="s">
        <v>11</v>
      </c>
      <c r="J3983" t="s">
        <v>25</v>
      </c>
      <c r="K3983" t="s">
        <v>151</v>
      </c>
      <c r="L3983" t="s">
        <v>21</v>
      </c>
      <c r="M3983" s="5">
        <v>1659.3600000000001</v>
      </c>
    </row>
    <row r="3984" spans="1:13" x14ac:dyDescent="0.2">
      <c r="A3984" s="2">
        <v>45129</v>
      </c>
      <c r="B3984" s="3">
        <f t="shared" si="188"/>
        <v>2024</v>
      </c>
      <c r="C3984" t="str">
        <f t="shared" si="186"/>
        <v>2023-2024</v>
      </c>
      <c r="D3984" t="s">
        <v>148</v>
      </c>
      <c r="E3984" t="s">
        <v>56</v>
      </c>
      <c r="F3984" t="str">
        <f t="shared" si="187"/>
        <v>Northern Territory</v>
      </c>
      <c r="G3984" t="s">
        <v>29</v>
      </c>
      <c r="H3984">
        <v>870</v>
      </c>
      <c r="I3984" t="s">
        <v>11</v>
      </c>
      <c r="J3984" t="s">
        <v>30</v>
      </c>
      <c r="K3984" t="s">
        <v>151</v>
      </c>
      <c r="L3984" t="s">
        <v>21</v>
      </c>
      <c r="M3984" s="5">
        <v>1666.6100000000001</v>
      </c>
    </row>
    <row r="3985" spans="1:13" x14ac:dyDescent="0.2">
      <c r="A3985" s="2">
        <v>45638</v>
      </c>
      <c r="B3985" s="3">
        <f t="shared" si="188"/>
        <v>2025</v>
      </c>
      <c r="C3985" t="str">
        <f t="shared" si="186"/>
        <v>2024-2025</v>
      </c>
      <c r="D3985" t="s">
        <v>147</v>
      </c>
      <c r="E3985" t="s">
        <v>59</v>
      </c>
      <c r="F3985" t="str">
        <f t="shared" si="187"/>
        <v>Victoria</v>
      </c>
      <c r="G3985" t="s">
        <v>45</v>
      </c>
      <c r="H3985">
        <v>3280</v>
      </c>
      <c r="I3985" t="s">
        <v>11</v>
      </c>
      <c r="J3985" t="s">
        <v>60</v>
      </c>
      <c r="K3985" t="s">
        <v>149</v>
      </c>
      <c r="L3985" t="s">
        <v>15</v>
      </c>
      <c r="M3985" s="5">
        <v>1668.9800000000002</v>
      </c>
    </row>
    <row r="3986" spans="1:13" x14ac:dyDescent="0.2">
      <c r="A3986" s="2">
        <v>45170</v>
      </c>
      <c r="B3986" s="3">
        <f t="shared" si="188"/>
        <v>2024</v>
      </c>
      <c r="C3986" t="str">
        <f t="shared" si="186"/>
        <v>2023-2024</v>
      </c>
      <c r="D3986" t="s">
        <v>148</v>
      </c>
      <c r="E3986" t="s">
        <v>124</v>
      </c>
      <c r="F3986" t="str">
        <f t="shared" si="187"/>
        <v>New South Wales</v>
      </c>
      <c r="G3986" t="s">
        <v>10</v>
      </c>
      <c r="H3986">
        <v>2015</v>
      </c>
      <c r="I3986" t="s">
        <v>11</v>
      </c>
      <c r="J3986" t="s">
        <v>12</v>
      </c>
      <c r="K3986" t="s">
        <v>151</v>
      </c>
      <c r="L3986" t="s">
        <v>21</v>
      </c>
      <c r="M3986" s="5">
        <v>1676.7599999999998</v>
      </c>
    </row>
    <row r="3987" spans="1:13" x14ac:dyDescent="0.2">
      <c r="A3987" s="2">
        <v>44957</v>
      </c>
      <c r="B3987" s="3">
        <f t="shared" si="188"/>
        <v>2023</v>
      </c>
      <c r="C3987" t="str">
        <f t="shared" si="186"/>
        <v>2022-2023</v>
      </c>
      <c r="D3987" t="s">
        <v>148</v>
      </c>
      <c r="E3987" t="s">
        <v>138</v>
      </c>
      <c r="F3987" t="str">
        <f t="shared" si="187"/>
        <v>Queensland</v>
      </c>
      <c r="G3987" t="s">
        <v>35</v>
      </c>
      <c r="H3987">
        <v>4558</v>
      </c>
      <c r="I3987" t="s">
        <v>11</v>
      </c>
      <c r="J3987" t="s">
        <v>120</v>
      </c>
      <c r="K3987" t="s">
        <v>153</v>
      </c>
      <c r="L3987" t="s">
        <v>16</v>
      </c>
      <c r="M3987" s="5">
        <v>1678.2399999999998</v>
      </c>
    </row>
    <row r="3988" spans="1:13" x14ac:dyDescent="0.2">
      <c r="A3988" s="2">
        <v>45627</v>
      </c>
      <c r="B3988" s="3">
        <f t="shared" si="188"/>
        <v>2025</v>
      </c>
      <c r="C3988" t="str">
        <f t="shared" si="186"/>
        <v>2024-2025</v>
      </c>
      <c r="D3988" t="s">
        <v>147</v>
      </c>
      <c r="E3988" t="s">
        <v>109</v>
      </c>
      <c r="F3988" t="str">
        <f t="shared" si="187"/>
        <v>New South Wales</v>
      </c>
      <c r="G3988" t="s">
        <v>10</v>
      </c>
      <c r="H3988">
        <v>2480</v>
      </c>
      <c r="I3988" t="s">
        <v>11</v>
      </c>
      <c r="J3988" t="s">
        <v>68</v>
      </c>
      <c r="K3988" t="s">
        <v>150</v>
      </c>
      <c r="L3988" t="s">
        <v>18</v>
      </c>
      <c r="M3988" s="5">
        <v>1679.6999999999998</v>
      </c>
    </row>
    <row r="3989" spans="1:13" x14ac:dyDescent="0.2">
      <c r="A3989" s="2">
        <v>45600</v>
      </c>
      <c r="B3989" s="3">
        <f t="shared" si="188"/>
        <v>2025</v>
      </c>
      <c r="C3989" t="str">
        <f t="shared" si="186"/>
        <v>2024-2025</v>
      </c>
      <c r="D3989" t="s">
        <v>147</v>
      </c>
      <c r="E3989" t="s">
        <v>102</v>
      </c>
      <c r="F3989" t="str">
        <f t="shared" si="187"/>
        <v>Queensland</v>
      </c>
      <c r="G3989" t="s">
        <v>35</v>
      </c>
      <c r="H3989">
        <v>4870</v>
      </c>
      <c r="I3989" t="s">
        <v>11</v>
      </c>
      <c r="J3989" t="s">
        <v>36</v>
      </c>
      <c r="K3989" t="s">
        <v>151</v>
      </c>
      <c r="L3989" t="s">
        <v>21</v>
      </c>
      <c r="M3989" s="5">
        <v>1681.4099999999999</v>
      </c>
    </row>
    <row r="3990" spans="1:13" x14ac:dyDescent="0.2">
      <c r="A3990" s="2">
        <v>44940</v>
      </c>
      <c r="B3990" s="3">
        <f t="shared" si="188"/>
        <v>2023</v>
      </c>
      <c r="C3990" t="str">
        <f t="shared" si="186"/>
        <v>2022-2023</v>
      </c>
      <c r="D3990" t="s">
        <v>148</v>
      </c>
      <c r="E3990" t="s">
        <v>124</v>
      </c>
      <c r="F3990" t="str">
        <f t="shared" si="187"/>
        <v>New South Wales</v>
      </c>
      <c r="G3990" t="s">
        <v>10</v>
      </c>
      <c r="H3990">
        <v>2015</v>
      </c>
      <c r="I3990" t="s">
        <v>11</v>
      </c>
      <c r="J3990" t="s">
        <v>12</v>
      </c>
      <c r="K3990" t="s">
        <v>150</v>
      </c>
      <c r="L3990" t="s">
        <v>18</v>
      </c>
      <c r="M3990" s="5">
        <v>1685.24</v>
      </c>
    </row>
    <row r="3991" spans="1:13" x14ac:dyDescent="0.2">
      <c r="A3991" s="2">
        <v>45455</v>
      </c>
      <c r="B3991" s="3">
        <f t="shared" si="188"/>
        <v>2024</v>
      </c>
      <c r="C3991" t="str">
        <f t="shared" si="186"/>
        <v>2023-2024</v>
      </c>
      <c r="D3991" t="s">
        <v>147</v>
      </c>
      <c r="E3991" t="s">
        <v>24</v>
      </c>
      <c r="F3991" t="str">
        <f t="shared" si="187"/>
        <v>New South Wales</v>
      </c>
      <c r="G3991" t="s">
        <v>10</v>
      </c>
      <c r="H3991">
        <v>2795</v>
      </c>
      <c r="I3991" t="s">
        <v>11</v>
      </c>
      <c r="J3991" t="s">
        <v>25</v>
      </c>
      <c r="K3991" t="s">
        <v>150</v>
      </c>
      <c r="L3991" t="s">
        <v>18</v>
      </c>
      <c r="M3991" s="5">
        <v>1685.32</v>
      </c>
    </row>
    <row r="3992" spans="1:13" x14ac:dyDescent="0.2">
      <c r="A3992" s="2">
        <v>45234</v>
      </c>
      <c r="B3992" s="3">
        <f t="shared" si="188"/>
        <v>2024</v>
      </c>
      <c r="C3992" t="str">
        <f t="shared" si="186"/>
        <v>2023-2024</v>
      </c>
      <c r="D3992" t="s">
        <v>147</v>
      </c>
      <c r="E3992" t="s">
        <v>105</v>
      </c>
      <c r="F3992" t="str">
        <f t="shared" si="187"/>
        <v>Victoria</v>
      </c>
      <c r="G3992" t="s">
        <v>45</v>
      </c>
      <c r="H3992">
        <v>3500</v>
      </c>
      <c r="I3992" t="s">
        <v>11</v>
      </c>
      <c r="J3992" t="s">
        <v>60</v>
      </c>
      <c r="K3992" t="s">
        <v>150</v>
      </c>
      <c r="L3992" t="s">
        <v>18</v>
      </c>
      <c r="M3992" s="5">
        <v>1694</v>
      </c>
    </row>
    <row r="3993" spans="1:13" x14ac:dyDescent="0.2">
      <c r="A3993" s="2">
        <v>45035</v>
      </c>
      <c r="B3993" s="3">
        <f t="shared" si="188"/>
        <v>2023</v>
      </c>
      <c r="C3993" t="str">
        <f t="shared" si="186"/>
        <v>2022-2023</v>
      </c>
      <c r="D3993" t="s">
        <v>148</v>
      </c>
      <c r="E3993" t="s">
        <v>72</v>
      </c>
      <c r="F3993" t="str">
        <f t="shared" si="187"/>
        <v>Western Australia</v>
      </c>
      <c r="G3993" t="s">
        <v>48</v>
      </c>
      <c r="H3993">
        <v>6010</v>
      </c>
      <c r="I3993" t="s">
        <v>11</v>
      </c>
      <c r="J3993" t="s">
        <v>49</v>
      </c>
      <c r="K3993" t="s">
        <v>151</v>
      </c>
      <c r="L3993" t="s">
        <v>21</v>
      </c>
      <c r="M3993" s="5">
        <v>1695.33</v>
      </c>
    </row>
    <row r="3994" spans="1:13" x14ac:dyDescent="0.2">
      <c r="A3994" s="2">
        <v>45574</v>
      </c>
      <c r="B3994" s="3">
        <f t="shared" si="188"/>
        <v>2025</v>
      </c>
      <c r="C3994" t="str">
        <f t="shared" si="186"/>
        <v>2024-2025</v>
      </c>
      <c r="D3994" t="s">
        <v>148</v>
      </c>
      <c r="E3994" t="s">
        <v>96</v>
      </c>
      <c r="F3994" t="str">
        <f t="shared" si="187"/>
        <v>Western Australia</v>
      </c>
      <c r="G3994" t="s">
        <v>48</v>
      </c>
      <c r="H3994">
        <v>6330</v>
      </c>
      <c r="I3994" t="s">
        <v>11</v>
      </c>
      <c r="J3994" t="s">
        <v>94</v>
      </c>
      <c r="K3994" t="s">
        <v>151</v>
      </c>
      <c r="L3994" t="s">
        <v>21</v>
      </c>
      <c r="M3994" s="5">
        <v>1696.4499999999998</v>
      </c>
    </row>
    <row r="3995" spans="1:13" x14ac:dyDescent="0.2">
      <c r="A3995" s="2">
        <v>45627</v>
      </c>
      <c r="B3995" s="3">
        <f t="shared" si="188"/>
        <v>2025</v>
      </c>
      <c r="C3995" t="str">
        <f t="shared" si="186"/>
        <v>2024-2025</v>
      </c>
      <c r="D3995" t="s">
        <v>147</v>
      </c>
      <c r="E3995" t="s">
        <v>126</v>
      </c>
      <c r="F3995" t="str">
        <f t="shared" si="187"/>
        <v>Queensland</v>
      </c>
      <c r="G3995" t="s">
        <v>35</v>
      </c>
      <c r="H3995">
        <v>4551</v>
      </c>
      <c r="I3995" t="s">
        <v>11</v>
      </c>
      <c r="J3995" t="s">
        <v>120</v>
      </c>
      <c r="K3995" t="s">
        <v>150</v>
      </c>
      <c r="L3995" t="s">
        <v>18</v>
      </c>
      <c r="M3995" s="5">
        <v>1700.33</v>
      </c>
    </row>
    <row r="3996" spans="1:13" x14ac:dyDescent="0.2">
      <c r="A3996" s="2">
        <v>45470</v>
      </c>
      <c r="B3996" s="3">
        <f t="shared" si="188"/>
        <v>2024</v>
      </c>
      <c r="C3996" t="str">
        <f t="shared" si="186"/>
        <v>2023-2024</v>
      </c>
      <c r="D3996" t="s">
        <v>147</v>
      </c>
      <c r="E3996" t="s">
        <v>65</v>
      </c>
      <c r="F3996" t="str">
        <f t="shared" si="187"/>
        <v>New South Wales</v>
      </c>
      <c r="G3996" t="s">
        <v>10</v>
      </c>
      <c r="H3996">
        <v>2541</v>
      </c>
      <c r="I3996" t="s">
        <v>11</v>
      </c>
      <c r="J3996" t="s">
        <v>58</v>
      </c>
      <c r="K3996" t="s">
        <v>150</v>
      </c>
      <c r="L3996" t="s">
        <v>18</v>
      </c>
      <c r="M3996" s="5">
        <v>1704.66</v>
      </c>
    </row>
    <row r="3997" spans="1:13" x14ac:dyDescent="0.2">
      <c r="A3997" s="2">
        <v>45176</v>
      </c>
      <c r="B3997" s="3">
        <f t="shared" si="188"/>
        <v>2024</v>
      </c>
      <c r="C3997" t="str">
        <f t="shared" si="186"/>
        <v>2023-2024</v>
      </c>
      <c r="D3997" t="s">
        <v>147</v>
      </c>
      <c r="E3997" t="s">
        <v>109</v>
      </c>
      <c r="F3997" t="str">
        <f t="shared" si="187"/>
        <v>New South Wales</v>
      </c>
      <c r="G3997" t="s">
        <v>10</v>
      </c>
      <c r="H3997">
        <v>2480</v>
      </c>
      <c r="I3997" t="s">
        <v>11</v>
      </c>
      <c r="J3997" t="s">
        <v>68</v>
      </c>
      <c r="K3997" t="s">
        <v>151</v>
      </c>
      <c r="L3997" t="s">
        <v>21</v>
      </c>
      <c r="M3997" s="5">
        <v>1710.4299999999998</v>
      </c>
    </row>
    <row r="3998" spans="1:13" x14ac:dyDescent="0.2">
      <c r="A3998" s="2">
        <v>45394</v>
      </c>
      <c r="B3998" s="3">
        <f t="shared" si="188"/>
        <v>2024</v>
      </c>
      <c r="C3998" t="str">
        <f t="shared" si="186"/>
        <v>2023-2024</v>
      </c>
      <c r="D3998" t="s">
        <v>148</v>
      </c>
      <c r="E3998" t="s">
        <v>111</v>
      </c>
      <c r="F3998" t="str">
        <f t="shared" si="187"/>
        <v>New South Wales</v>
      </c>
      <c r="G3998" t="s">
        <v>10</v>
      </c>
      <c r="H3998">
        <v>2120</v>
      </c>
      <c r="I3998" t="s">
        <v>11</v>
      </c>
      <c r="J3998" t="s">
        <v>27</v>
      </c>
      <c r="K3998" t="s">
        <v>151</v>
      </c>
      <c r="L3998" t="s">
        <v>21</v>
      </c>
      <c r="M3998" s="5">
        <v>1712.8899999999999</v>
      </c>
    </row>
    <row r="3999" spans="1:13" x14ac:dyDescent="0.2">
      <c r="A3999" s="2">
        <v>45008</v>
      </c>
      <c r="B3999" s="3">
        <f t="shared" si="188"/>
        <v>2023</v>
      </c>
      <c r="C3999" t="str">
        <f t="shared" si="186"/>
        <v>2022-2023</v>
      </c>
      <c r="D3999" t="s">
        <v>147</v>
      </c>
      <c r="E3999" t="s">
        <v>64</v>
      </c>
      <c r="F3999" t="str">
        <f t="shared" si="187"/>
        <v>Victoria</v>
      </c>
      <c r="G3999" t="s">
        <v>45</v>
      </c>
      <c r="H3999">
        <v>3199</v>
      </c>
      <c r="I3999" t="s">
        <v>11</v>
      </c>
      <c r="J3999" t="s">
        <v>63</v>
      </c>
      <c r="K3999" t="s">
        <v>19</v>
      </c>
      <c r="L3999" t="s">
        <v>23</v>
      </c>
      <c r="M3999" s="5">
        <v>1717.0900000000004</v>
      </c>
    </row>
    <row r="4000" spans="1:13" x14ac:dyDescent="0.2">
      <c r="A4000" s="2">
        <v>45605</v>
      </c>
      <c r="B4000" s="3">
        <f t="shared" si="188"/>
        <v>2025</v>
      </c>
      <c r="C4000" t="str">
        <f t="shared" si="186"/>
        <v>2024-2025</v>
      </c>
      <c r="D4000" t="s">
        <v>148</v>
      </c>
      <c r="E4000" t="s">
        <v>108</v>
      </c>
      <c r="F4000" t="str">
        <f t="shared" si="187"/>
        <v>Victoria</v>
      </c>
      <c r="G4000" t="s">
        <v>45</v>
      </c>
      <c r="H4000">
        <v>3018</v>
      </c>
      <c r="I4000" t="s">
        <v>11</v>
      </c>
      <c r="J4000" t="s">
        <v>46</v>
      </c>
      <c r="K4000" t="s">
        <v>150</v>
      </c>
      <c r="L4000" t="s">
        <v>18</v>
      </c>
      <c r="M4000" s="5">
        <v>1719.85</v>
      </c>
    </row>
    <row r="4001" spans="1:13" x14ac:dyDescent="0.2">
      <c r="A4001" s="2">
        <v>45631</v>
      </c>
      <c r="B4001" s="3">
        <f t="shared" si="188"/>
        <v>2025</v>
      </c>
      <c r="C4001" t="str">
        <f t="shared" si="186"/>
        <v>2024-2025</v>
      </c>
      <c r="D4001" t="s">
        <v>148</v>
      </c>
      <c r="E4001" t="s">
        <v>108</v>
      </c>
      <c r="F4001" t="str">
        <f t="shared" si="187"/>
        <v>Victoria</v>
      </c>
      <c r="G4001" t="s">
        <v>45</v>
      </c>
      <c r="H4001">
        <v>3018</v>
      </c>
      <c r="I4001" t="s">
        <v>11</v>
      </c>
      <c r="J4001" t="s">
        <v>46</v>
      </c>
      <c r="K4001" t="s">
        <v>154</v>
      </c>
      <c r="L4001" t="s">
        <v>14</v>
      </c>
      <c r="M4001" s="5">
        <v>1721.62</v>
      </c>
    </row>
    <row r="4002" spans="1:13" x14ac:dyDescent="0.2">
      <c r="A4002" s="2">
        <v>44975</v>
      </c>
      <c r="B4002" s="3">
        <f t="shared" si="188"/>
        <v>2023</v>
      </c>
      <c r="C4002" t="str">
        <f t="shared" si="186"/>
        <v>2022-2023</v>
      </c>
      <c r="D4002" t="s">
        <v>147</v>
      </c>
      <c r="E4002" t="s">
        <v>72</v>
      </c>
      <c r="F4002" t="str">
        <f t="shared" si="187"/>
        <v>Western Australia</v>
      </c>
      <c r="G4002" t="s">
        <v>48</v>
      </c>
      <c r="H4002">
        <v>6010</v>
      </c>
      <c r="I4002" t="s">
        <v>11</v>
      </c>
      <c r="J4002" t="s">
        <v>49</v>
      </c>
      <c r="K4002" t="s">
        <v>151</v>
      </c>
      <c r="L4002" t="s">
        <v>21</v>
      </c>
      <c r="M4002" s="5">
        <v>1722.97</v>
      </c>
    </row>
    <row r="4003" spans="1:13" x14ac:dyDescent="0.2">
      <c r="A4003" s="2">
        <v>45603</v>
      </c>
      <c r="B4003" s="3">
        <f t="shared" si="188"/>
        <v>2025</v>
      </c>
      <c r="C4003" t="str">
        <f t="shared" si="186"/>
        <v>2024-2025</v>
      </c>
      <c r="D4003" t="s">
        <v>147</v>
      </c>
      <c r="E4003" t="s">
        <v>65</v>
      </c>
      <c r="F4003" t="str">
        <f t="shared" si="187"/>
        <v>New South Wales</v>
      </c>
      <c r="G4003" t="s">
        <v>10</v>
      </c>
      <c r="H4003">
        <v>2541</v>
      </c>
      <c r="I4003" t="s">
        <v>11</v>
      </c>
      <c r="J4003" t="s">
        <v>58</v>
      </c>
      <c r="K4003" t="s">
        <v>150</v>
      </c>
      <c r="L4003" t="s">
        <v>18</v>
      </c>
      <c r="M4003" s="5">
        <v>1724.36</v>
      </c>
    </row>
    <row r="4004" spans="1:13" x14ac:dyDescent="0.2">
      <c r="A4004" s="2">
        <v>45481</v>
      </c>
      <c r="B4004" s="3">
        <f t="shared" si="188"/>
        <v>2025</v>
      </c>
      <c r="C4004" t="str">
        <f t="shared" si="186"/>
        <v>2024-2025</v>
      </c>
      <c r="D4004" t="s">
        <v>147</v>
      </c>
      <c r="E4004" t="s">
        <v>115</v>
      </c>
      <c r="F4004" t="str">
        <f t="shared" si="187"/>
        <v>Western Australia</v>
      </c>
      <c r="G4004" t="s">
        <v>48</v>
      </c>
      <c r="H4004">
        <v>6280</v>
      </c>
      <c r="I4004" t="s">
        <v>11</v>
      </c>
      <c r="J4004" t="s">
        <v>94</v>
      </c>
      <c r="K4004" t="s">
        <v>150</v>
      </c>
      <c r="L4004" t="s">
        <v>18</v>
      </c>
      <c r="M4004" s="5">
        <v>1724.3700000000001</v>
      </c>
    </row>
    <row r="4005" spans="1:13" x14ac:dyDescent="0.2">
      <c r="A4005" s="2">
        <v>45639</v>
      </c>
      <c r="B4005" s="3">
        <f t="shared" si="188"/>
        <v>2025</v>
      </c>
      <c r="C4005" t="str">
        <f t="shared" si="186"/>
        <v>2024-2025</v>
      </c>
      <c r="D4005" t="s">
        <v>147</v>
      </c>
      <c r="E4005" t="s">
        <v>116</v>
      </c>
      <c r="F4005" t="str">
        <f t="shared" si="187"/>
        <v>Western Australia</v>
      </c>
      <c r="G4005" t="s">
        <v>48</v>
      </c>
      <c r="H4005">
        <v>6725</v>
      </c>
      <c r="I4005" t="s">
        <v>11</v>
      </c>
      <c r="J4005" t="s">
        <v>77</v>
      </c>
      <c r="K4005" t="s">
        <v>153</v>
      </c>
      <c r="L4005" t="s">
        <v>16</v>
      </c>
      <c r="M4005" s="5">
        <v>1725.2199999999998</v>
      </c>
    </row>
    <row r="4006" spans="1:13" x14ac:dyDescent="0.2">
      <c r="A4006" s="2">
        <v>45281</v>
      </c>
      <c r="B4006" s="3">
        <f t="shared" si="188"/>
        <v>2024</v>
      </c>
      <c r="C4006" t="str">
        <f t="shared" si="186"/>
        <v>2023-2024</v>
      </c>
      <c r="D4006" t="s">
        <v>147</v>
      </c>
      <c r="E4006" t="s">
        <v>123</v>
      </c>
      <c r="F4006" t="str">
        <f t="shared" si="187"/>
        <v>Western Australia</v>
      </c>
      <c r="G4006" t="s">
        <v>48</v>
      </c>
      <c r="H4006">
        <v>6109</v>
      </c>
      <c r="I4006" t="s">
        <v>11</v>
      </c>
      <c r="J4006" t="s">
        <v>94</v>
      </c>
      <c r="K4006" t="s">
        <v>153</v>
      </c>
      <c r="L4006" t="s">
        <v>16</v>
      </c>
      <c r="M4006" s="5">
        <v>1726.45</v>
      </c>
    </row>
    <row r="4007" spans="1:13" x14ac:dyDescent="0.2">
      <c r="A4007" s="2">
        <v>45316</v>
      </c>
      <c r="B4007" s="3">
        <f t="shared" si="188"/>
        <v>2024</v>
      </c>
      <c r="C4007" t="str">
        <f t="shared" si="186"/>
        <v>2023-2024</v>
      </c>
      <c r="D4007" t="s">
        <v>148</v>
      </c>
      <c r="E4007" t="s">
        <v>78</v>
      </c>
      <c r="F4007" t="str">
        <f t="shared" si="187"/>
        <v>New South Wales</v>
      </c>
      <c r="G4007" t="s">
        <v>10</v>
      </c>
      <c r="H4007">
        <v>2350</v>
      </c>
      <c r="I4007" t="s">
        <v>11</v>
      </c>
      <c r="J4007" t="s">
        <v>68</v>
      </c>
      <c r="K4007" t="s">
        <v>156</v>
      </c>
      <c r="L4007" t="s">
        <v>17</v>
      </c>
      <c r="M4007" s="5">
        <v>1739.97</v>
      </c>
    </row>
    <row r="4008" spans="1:13" x14ac:dyDescent="0.2">
      <c r="A4008" s="2">
        <v>44957</v>
      </c>
      <c r="B4008" s="3">
        <f t="shared" si="188"/>
        <v>2023</v>
      </c>
      <c r="C4008" t="str">
        <f t="shared" si="186"/>
        <v>2022-2023</v>
      </c>
      <c r="D4008" t="s">
        <v>147</v>
      </c>
      <c r="E4008" t="s">
        <v>9</v>
      </c>
      <c r="F4008" t="str">
        <f t="shared" si="187"/>
        <v>New South Wales</v>
      </c>
      <c r="G4008" t="s">
        <v>10</v>
      </c>
      <c r="H4008">
        <v>2067</v>
      </c>
      <c r="I4008" t="s">
        <v>11</v>
      </c>
      <c r="J4008" t="s">
        <v>12</v>
      </c>
      <c r="K4008" t="s">
        <v>151</v>
      </c>
      <c r="L4008" t="s">
        <v>21</v>
      </c>
      <c r="M4008" s="5">
        <v>1741.8</v>
      </c>
    </row>
    <row r="4009" spans="1:13" x14ac:dyDescent="0.2">
      <c r="A4009" s="2">
        <v>45144</v>
      </c>
      <c r="B4009" s="3">
        <f t="shared" si="188"/>
        <v>2024</v>
      </c>
      <c r="C4009" t="str">
        <f t="shared" si="186"/>
        <v>2023-2024</v>
      </c>
      <c r="D4009" t="s">
        <v>148</v>
      </c>
      <c r="E4009" t="s">
        <v>146</v>
      </c>
      <c r="F4009" t="str">
        <f t="shared" si="187"/>
        <v>Victoria</v>
      </c>
      <c r="G4009" t="s">
        <v>45</v>
      </c>
      <c r="H4009">
        <v>3353</v>
      </c>
      <c r="I4009" t="s">
        <v>11</v>
      </c>
      <c r="J4009" t="s">
        <v>60</v>
      </c>
      <c r="K4009" t="s">
        <v>150</v>
      </c>
      <c r="L4009" t="s">
        <v>18</v>
      </c>
      <c r="M4009" s="5">
        <v>1744.54</v>
      </c>
    </row>
    <row r="4010" spans="1:13" x14ac:dyDescent="0.2">
      <c r="A4010" s="2">
        <v>45491</v>
      </c>
      <c r="B4010" s="3">
        <f t="shared" si="188"/>
        <v>2025</v>
      </c>
      <c r="C4010" t="str">
        <f t="shared" si="186"/>
        <v>2024-2025</v>
      </c>
      <c r="D4010" t="s">
        <v>147</v>
      </c>
      <c r="E4010" t="s">
        <v>65</v>
      </c>
      <c r="F4010" t="str">
        <f t="shared" si="187"/>
        <v>New South Wales</v>
      </c>
      <c r="G4010" t="s">
        <v>10</v>
      </c>
      <c r="H4010">
        <v>2541</v>
      </c>
      <c r="I4010" t="s">
        <v>11</v>
      </c>
      <c r="J4010" t="s">
        <v>58</v>
      </c>
      <c r="K4010" t="s">
        <v>154</v>
      </c>
      <c r="L4010" t="s">
        <v>14</v>
      </c>
      <c r="M4010" s="5">
        <v>1745.6</v>
      </c>
    </row>
    <row r="4011" spans="1:13" x14ac:dyDescent="0.2">
      <c r="A4011" s="2">
        <v>45601</v>
      </c>
      <c r="B4011" s="3">
        <f t="shared" si="188"/>
        <v>2025</v>
      </c>
      <c r="C4011" t="str">
        <f t="shared" si="186"/>
        <v>2024-2025</v>
      </c>
      <c r="D4011" t="s">
        <v>148</v>
      </c>
      <c r="E4011" t="s">
        <v>100</v>
      </c>
      <c r="F4011" t="str">
        <f t="shared" si="187"/>
        <v>Western Australia</v>
      </c>
      <c r="G4011" t="s">
        <v>48</v>
      </c>
      <c r="H4011">
        <v>6021</v>
      </c>
      <c r="I4011" t="s">
        <v>11</v>
      </c>
      <c r="J4011" t="s">
        <v>49</v>
      </c>
      <c r="K4011" t="s">
        <v>153</v>
      </c>
      <c r="L4011" t="s">
        <v>16</v>
      </c>
      <c r="M4011" s="5">
        <v>1746.3400000000001</v>
      </c>
    </row>
    <row r="4012" spans="1:13" x14ac:dyDescent="0.2">
      <c r="A4012" s="2">
        <v>45414</v>
      </c>
      <c r="B4012" s="3">
        <f t="shared" si="188"/>
        <v>2024</v>
      </c>
      <c r="C4012" t="str">
        <f t="shared" si="186"/>
        <v>2023-2024</v>
      </c>
      <c r="D4012" t="s">
        <v>147</v>
      </c>
      <c r="E4012" t="s">
        <v>133</v>
      </c>
      <c r="F4012" t="str">
        <f t="shared" si="187"/>
        <v>Queensland</v>
      </c>
      <c r="G4012" t="s">
        <v>35</v>
      </c>
      <c r="H4012">
        <v>4305</v>
      </c>
      <c r="I4012" t="s">
        <v>11</v>
      </c>
      <c r="J4012" t="s">
        <v>104</v>
      </c>
      <c r="K4012" t="s">
        <v>150</v>
      </c>
      <c r="L4012" t="s">
        <v>18</v>
      </c>
      <c r="M4012" s="5">
        <v>1751.7700000000002</v>
      </c>
    </row>
    <row r="4013" spans="1:13" x14ac:dyDescent="0.2">
      <c r="A4013" s="2">
        <v>45461</v>
      </c>
      <c r="B4013" s="3">
        <f t="shared" si="188"/>
        <v>2024</v>
      </c>
      <c r="C4013" t="str">
        <f t="shared" si="186"/>
        <v>2023-2024</v>
      </c>
      <c r="D4013" t="s">
        <v>147</v>
      </c>
      <c r="E4013" t="s">
        <v>24</v>
      </c>
      <c r="F4013" t="str">
        <f t="shared" si="187"/>
        <v>New South Wales</v>
      </c>
      <c r="G4013" t="s">
        <v>10</v>
      </c>
      <c r="H4013">
        <v>2795</v>
      </c>
      <c r="I4013" t="s">
        <v>11</v>
      </c>
      <c r="J4013" t="s">
        <v>25</v>
      </c>
      <c r="K4013" t="s">
        <v>153</v>
      </c>
      <c r="L4013" t="s">
        <v>16</v>
      </c>
      <c r="M4013" s="5">
        <v>1754.39</v>
      </c>
    </row>
    <row r="4014" spans="1:13" x14ac:dyDescent="0.2">
      <c r="A4014" s="2">
        <v>45306</v>
      </c>
      <c r="B4014" s="3">
        <f t="shared" si="188"/>
        <v>2024</v>
      </c>
      <c r="C4014" t="str">
        <f t="shared" si="186"/>
        <v>2023-2024</v>
      </c>
      <c r="D4014" t="s">
        <v>147</v>
      </c>
      <c r="E4014" t="s">
        <v>143</v>
      </c>
      <c r="F4014" t="str">
        <f t="shared" si="187"/>
        <v>New South Wales</v>
      </c>
      <c r="G4014" t="s">
        <v>10</v>
      </c>
      <c r="H4014">
        <v>2154</v>
      </c>
      <c r="I4014" t="s">
        <v>11</v>
      </c>
      <c r="J4014" t="s">
        <v>27</v>
      </c>
      <c r="K4014" t="s">
        <v>154</v>
      </c>
      <c r="L4014" t="s">
        <v>14</v>
      </c>
      <c r="M4014" s="5">
        <v>1761.7900000000002</v>
      </c>
    </row>
    <row r="4015" spans="1:13" x14ac:dyDescent="0.2">
      <c r="A4015" s="2">
        <v>45536</v>
      </c>
      <c r="B4015" s="3">
        <f t="shared" si="188"/>
        <v>2025</v>
      </c>
      <c r="C4015" t="str">
        <f t="shared" si="186"/>
        <v>2024-2025</v>
      </c>
      <c r="D4015" t="s">
        <v>147</v>
      </c>
      <c r="E4015" t="s">
        <v>84</v>
      </c>
      <c r="F4015" t="str">
        <f t="shared" si="187"/>
        <v>Queensland</v>
      </c>
      <c r="G4015" t="s">
        <v>35</v>
      </c>
      <c r="H4015">
        <v>4740</v>
      </c>
      <c r="I4015" t="s">
        <v>11</v>
      </c>
      <c r="J4015" t="s">
        <v>51</v>
      </c>
      <c r="K4015" t="s">
        <v>151</v>
      </c>
      <c r="L4015" t="s">
        <v>21</v>
      </c>
      <c r="M4015" s="5">
        <v>1764.82</v>
      </c>
    </row>
    <row r="4016" spans="1:13" x14ac:dyDescent="0.2">
      <c r="A4016" s="2">
        <v>45281</v>
      </c>
      <c r="B4016" s="3">
        <f t="shared" si="188"/>
        <v>2024</v>
      </c>
      <c r="C4016" t="str">
        <f t="shared" si="186"/>
        <v>2023-2024</v>
      </c>
      <c r="D4016" t="s">
        <v>148</v>
      </c>
      <c r="E4016" t="s">
        <v>96</v>
      </c>
      <c r="F4016" t="str">
        <f t="shared" si="187"/>
        <v>Western Australia</v>
      </c>
      <c r="G4016" t="s">
        <v>48</v>
      </c>
      <c r="H4016">
        <v>6330</v>
      </c>
      <c r="I4016" t="s">
        <v>11</v>
      </c>
      <c r="J4016" t="s">
        <v>94</v>
      </c>
      <c r="K4016" t="s">
        <v>150</v>
      </c>
      <c r="L4016" t="s">
        <v>18</v>
      </c>
      <c r="M4016" s="5">
        <v>1765.1</v>
      </c>
    </row>
    <row r="4017" spans="1:13" x14ac:dyDescent="0.2">
      <c r="A4017" s="2">
        <v>44952</v>
      </c>
      <c r="B4017" s="3">
        <f t="shared" si="188"/>
        <v>2023</v>
      </c>
      <c r="C4017" t="str">
        <f t="shared" si="186"/>
        <v>2022-2023</v>
      </c>
      <c r="D4017" t="s">
        <v>147</v>
      </c>
      <c r="E4017" t="s">
        <v>140</v>
      </c>
      <c r="F4017" t="str">
        <f t="shared" si="187"/>
        <v>Tasmania</v>
      </c>
      <c r="G4017" t="s">
        <v>70</v>
      </c>
      <c r="H4017">
        <v>7320</v>
      </c>
      <c r="I4017" t="s">
        <v>11</v>
      </c>
      <c r="J4017" t="s">
        <v>71</v>
      </c>
      <c r="K4017" t="s">
        <v>153</v>
      </c>
      <c r="L4017" t="s">
        <v>16</v>
      </c>
      <c r="M4017" s="5">
        <v>1765.4799999999993</v>
      </c>
    </row>
    <row r="4018" spans="1:13" x14ac:dyDescent="0.2">
      <c r="A4018" s="2">
        <v>45208</v>
      </c>
      <c r="B4018" s="3">
        <f t="shared" si="188"/>
        <v>2024</v>
      </c>
      <c r="C4018" t="str">
        <f t="shared" si="186"/>
        <v>2023-2024</v>
      </c>
      <c r="D4018" t="s">
        <v>147</v>
      </c>
      <c r="E4018" t="s">
        <v>62</v>
      </c>
      <c r="F4018" t="str">
        <f t="shared" si="187"/>
        <v>Victoria</v>
      </c>
      <c r="G4018" t="s">
        <v>45</v>
      </c>
      <c r="H4018">
        <v>3134</v>
      </c>
      <c r="I4018" t="s">
        <v>11</v>
      </c>
      <c r="J4018" t="s">
        <v>63</v>
      </c>
      <c r="K4018" t="s">
        <v>150</v>
      </c>
      <c r="L4018" t="s">
        <v>18</v>
      </c>
      <c r="M4018" s="5">
        <v>1774.84</v>
      </c>
    </row>
    <row r="4019" spans="1:13" x14ac:dyDescent="0.2">
      <c r="A4019" s="2">
        <v>45518</v>
      </c>
      <c r="B4019" s="3">
        <f t="shared" si="188"/>
        <v>2025</v>
      </c>
      <c r="C4019" t="str">
        <f t="shared" si="186"/>
        <v>2024-2025</v>
      </c>
      <c r="D4019" t="s">
        <v>147</v>
      </c>
      <c r="E4019" t="s">
        <v>44</v>
      </c>
      <c r="F4019" t="str">
        <f t="shared" si="187"/>
        <v>Victoria</v>
      </c>
      <c r="G4019" t="s">
        <v>45</v>
      </c>
      <c r="H4019">
        <v>3066</v>
      </c>
      <c r="I4019" t="s">
        <v>11</v>
      </c>
      <c r="J4019" t="s">
        <v>46</v>
      </c>
      <c r="K4019" t="s">
        <v>154</v>
      </c>
      <c r="L4019" t="s">
        <v>14</v>
      </c>
      <c r="M4019" s="5">
        <v>1778.2000000000003</v>
      </c>
    </row>
    <row r="4020" spans="1:13" x14ac:dyDescent="0.2">
      <c r="A4020" s="2">
        <v>45342</v>
      </c>
      <c r="B4020" s="3">
        <f t="shared" si="188"/>
        <v>2024</v>
      </c>
      <c r="C4020" t="str">
        <f t="shared" si="186"/>
        <v>2023-2024</v>
      </c>
      <c r="D4020" t="s">
        <v>147</v>
      </c>
      <c r="E4020" t="s">
        <v>41</v>
      </c>
      <c r="F4020" t="str">
        <f t="shared" si="187"/>
        <v>New South Wales</v>
      </c>
      <c r="G4020" t="s">
        <v>10</v>
      </c>
      <c r="H4020">
        <v>2830</v>
      </c>
      <c r="I4020" t="s">
        <v>11</v>
      </c>
      <c r="J4020" t="s">
        <v>25</v>
      </c>
      <c r="K4020" t="s">
        <v>151</v>
      </c>
      <c r="L4020" t="s">
        <v>21</v>
      </c>
      <c r="M4020" s="5">
        <v>1780.1200000000001</v>
      </c>
    </row>
    <row r="4021" spans="1:13" x14ac:dyDescent="0.2">
      <c r="A4021" s="2">
        <v>45219</v>
      </c>
      <c r="B4021" s="3">
        <f t="shared" si="188"/>
        <v>2024</v>
      </c>
      <c r="C4021" t="str">
        <f t="shared" si="186"/>
        <v>2023-2024</v>
      </c>
      <c r="D4021" t="s">
        <v>148</v>
      </c>
      <c r="E4021" t="s">
        <v>88</v>
      </c>
      <c r="F4021" t="str">
        <f t="shared" si="187"/>
        <v>South Australia</v>
      </c>
      <c r="G4021" t="s">
        <v>32</v>
      </c>
      <c r="H4021">
        <v>5011</v>
      </c>
      <c r="I4021" t="s">
        <v>11</v>
      </c>
      <c r="J4021" t="s">
        <v>33</v>
      </c>
      <c r="K4021" t="s">
        <v>151</v>
      </c>
      <c r="L4021" t="s">
        <v>21</v>
      </c>
      <c r="M4021" s="5">
        <v>1784.0700000000002</v>
      </c>
    </row>
    <row r="4022" spans="1:13" x14ac:dyDescent="0.2">
      <c r="A4022" s="2">
        <v>45423</v>
      </c>
      <c r="B4022" s="3">
        <f t="shared" si="188"/>
        <v>2024</v>
      </c>
      <c r="C4022" t="str">
        <f t="shared" si="186"/>
        <v>2023-2024</v>
      </c>
      <c r="D4022" t="s">
        <v>147</v>
      </c>
      <c r="E4022" t="s">
        <v>137</v>
      </c>
      <c r="F4022" t="str">
        <f t="shared" si="187"/>
        <v>New South Wales</v>
      </c>
      <c r="G4022" t="s">
        <v>10</v>
      </c>
      <c r="H4022">
        <v>2031</v>
      </c>
      <c r="I4022" t="s">
        <v>11</v>
      </c>
      <c r="J4022" t="s">
        <v>12</v>
      </c>
      <c r="K4022" t="s">
        <v>153</v>
      </c>
      <c r="L4022" t="s">
        <v>16</v>
      </c>
      <c r="M4022" s="5">
        <v>1789.2100000000003</v>
      </c>
    </row>
    <row r="4023" spans="1:13" x14ac:dyDescent="0.2">
      <c r="A4023" s="2">
        <v>45290</v>
      </c>
      <c r="B4023" s="3">
        <f t="shared" si="188"/>
        <v>2024</v>
      </c>
      <c r="C4023" t="str">
        <f t="shared" si="186"/>
        <v>2023-2024</v>
      </c>
      <c r="D4023" t="s">
        <v>148</v>
      </c>
      <c r="E4023" t="s">
        <v>40</v>
      </c>
      <c r="F4023" t="str">
        <f t="shared" si="187"/>
        <v>New South Wales</v>
      </c>
      <c r="G4023" t="s">
        <v>10</v>
      </c>
      <c r="H4023">
        <v>2116</v>
      </c>
      <c r="I4023" t="s">
        <v>11</v>
      </c>
      <c r="J4023" t="s">
        <v>27</v>
      </c>
      <c r="K4023" t="s">
        <v>155</v>
      </c>
      <c r="L4023" t="s">
        <v>20</v>
      </c>
      <c r="M4023" s="5">
        <v>1791.0299999999997</v>
      </c>
    </row>
    <row r="4024" spans="1:13" x14ac:dyDescent="0.2">
      <c r="A4024" s="2">
        <v>45525</v>
      </c>
      <c r="B4024" s="3">
        <f t="shared" si="188"/>
        <v>2025</v>
      </c>
      <c r="C4024" t="str">
        <f t="shared" si="186"/>
        <v>2024-2025</v>
      </c>
      <c r="D4024" t="s">
        <v>147</v>
      </c>
      <c r="E4024" t="s">
        <v>122</v>
      </c>
      <c r="F4024" t="str">
        <f t="shared" si="187"/>
        <v>New South Wales</v>
      </c>
      <c r="G4024" t="s">
        <v>10</v>
      </c>
      <c r="H4024">
        <v>2650</v>
      </c>
      <c r="I4024" t="s">
        <v>11</v>
      </c>
      <c r="J4024" t="s">
        <v>25</v>
      </c>
      <c r="K4024" t="s">
        <v>153</v>
      </c>
      <c r="L4024" t="s">
        <v>16</v>
      </c>
      <c r="M4024" s="5">
        <v>1791.4500000000003</v>
      </c>
    </row>
    <row r="4025" spans="1:13" x14ac:dyDescent="0.2">
      <c r="A4025" s="2">
        <v>45502</v>
      </c>
      <c r="B4025" s="3">
        <f t="shared" si="188"/>
        <v>2025</v>
      </c>
      <c r="C4025" t="str">
        <f t="shared" si="186"/>
        <v>2024-2025</v>
      </c>
      <c r="D4025" t="s">
        <v>148</v>
      </c>
      <c r="E4025" t="s">
        <v>86</v>
      </c>
      <c r="F4025" t="str">
        <f t="shared" si="187"/>
        <v>New South Wales</v>
      </c>
      <c r="G4025" t="s">
        <v>10</v>
      </c>
      <c r="H4025">
        <v>2064</v>
      </c>
      <c r="I4025" t="s">
        <v>11</v>
      </c>
      <c r="J4025" t="s">
        <v>12</v>
      </c>
      <c r="K4025" t="s">
        <v>155</v>
      </c>
      <c r="L4025" t="s">
        <v>20</v>
      </c>
      <c r="M4025" s="5">
        <v>1793.64</v>
      </c>
    </row>
    <row r="4026" spans="1:13" x14ac:dyDescent="0.2">
      <c r="A4026" s="2">
        <v>45104</v>
      </c>
      <c r="B4026" s="3">
        <f t="shared" si="188"/>
        <v>2023</v>
      </c>
      <c r="C4026" t="str">
        <f t="shared" si="186"/>
        <v>2022-2023</v>
      </c>
      <c r="D4026" t="s">
        <v>147</v>
      </c>
      <c r="E4026" t="s">
        <v>92</v>
      </c>
      <c r="F4026" t="str">
        <f t="shared" si="187"/>
        <v>Queensland</v>
      </c>
      <c r="G4026" t="s">
        <v>35</v>
      </c>
      <c r="H4026">
        <v>4068</v>
      </c>
      <c r="I4026" t="s">
        <v>11</v>
      </c>
      <c r="J4026" t="s">
        <v>43</v>
      </c>
      <c r="K4026" t="s">
        <v>152</v>
      </c>
      <c r="L4026" t="s">
        <v>13</v>
      </c>
      <c r="M4026" s="5">
        <v>1803.82</v>
      </c>
    </row>
    <row r="4027" spans="1:13" x14ac:dyDescent="0.2">
      <c r="A4027" s="2">
        <v>45428</v>
      </c>
      <c r="B4027" s="3">
        <f t="shared" si="188"/>
        <v>2024</v>
      </c>
      <c r="C4027" t="str">
        <f t="shared" si="186"/>
        <v>2023-2024</v>
      </c>
      <c r="D4027" t="s">
        <v>147</v>
      </c>
      <c r="E4027" t="s">
        <v>99</v>
      </c>
      <c r="F4027" t="str">
        <f t="shared" si="187"/>
        <v>Victoria</v>
      </c>
      <c r="G4027" t="s">
        <v>45</v>
      </c>
      <c r="H4027">
        <v>3148</v>
      </c>
      <c r="I4027" t="s">
        <v>11</v>
      </c>
      <c r="J4027" t="s">
        <v>63</v>
      </c>
      <c r="K4027" t="s">
        <v>150</v>
      </c>
      <c r="L4027" t="s">
        <v>18</v>
      </c>
      <c r="M4027" s="5">
        <v>1807.66</v>
      </c>
    </row>
    <row r="4028" spans="1:13" x14ac:dyDescent="0.2">
      <c r="A4028" s="2">
        <v>45221</v>
      </c>
      <c r="B4028" s="3">
        <f t="shared" si="188"/>
        <v>2024</v>
      </c>
      <c r="C4028" t="str">
        <f t="shared" si="186"/>
        <v>2023-2024</v>
      </c>
      <c r="D4028" t="s">
        <v>147</v>
      </c>
      <c r="E4028" t="s">
        <v>137</v>
      </c>
      <c r="F4028" t="str">
        <f t="shared" si="187"/>
        <v>New South Wales</v>
      </c>
      <c r="G4028" t="s">
        <v>10</v>
      </c>
      <c r="H4028">
        <v>2031</v>
      </c>
      <c r="I4028" t="s">
        <v>11</v>
      </c>
      <c r="J4028" t="s">
        <v>12</v>
      </c>
      <c r="K4028" t="s">
        <v>157</v>
      </c>
      <c r="L4028" t="s">
        <v>22</v>
      </c>
      <c r="M4028" s="5">
        <v>1809.2499999999998</v>
      </c>
    </row>
    <row r="4029" spans="1:13" x14ac:dyDescent="0.2">
      <c r="A4029" s="2">
        <v>45198</v>
      </c>
      <c r="B4029" s="3">
        <f t="shared" si="188"/>
        <v>2024</v>
      </c>
      <c r="C4029" t="str">
        <f t="shared" si="186"/>
        <v>2023-2024</v>
      </c>
      <c r="D4029" t="s">
        <v>148</v>
      </c>
      <c r="E4029" t="s">
        <v>78</v>
      </c>
      <c r="F4029" t="str">
        <f t="shared" si="187"/>
        <v>New South Wales</v>
      </c>
      <c r="G4029" t="s">
        <v>10</v>
      </c>
      <c r="H4029">
        <v>2350</v>
      </c>
      <c r="I4029" t="s">
        <v>11</v>
      </c>
      <c r="J4029" t="s">
        <v>68</v>
      </c>
      <c r="K4029" t="s">
        <v>152</v>
      </c>
      <c r="L4029" t="s">
        <v>13</v>
      </c>
      <c r="M4029" s="5">
        <v>1810.51</v>
      </c>
    </row>
    <row r="4030" spans="1:13" x14ac:dyDescent="0.2">
      <c r="A4030" s="2">
        <v>45617</v>
      </c>
      <c r="B4030" s="3">
        <f t="shared" si="188"/>
        <v>2025</v>
      </c>
      <c r="C4030" t="str">
        <f t="shared" si="186"/>
        <v>2024-2025</v>
      </c>
      <c r="D4030" t="s">
        <v>147</v>
      </c>
      <c r="E4030" t="s">
        <v>136</v>
      </c>
      <c r="F4030" t="str">
        <f t="shared" si="187"/>
        <v>Victoria</v>
      </c>
      <c r="G4030" t="s">
        <v>45</v>
      </c>
      <c r="H4030">
        <v>3175</v>
      </c>
      <c r="I4030" t="s">
        <v>11</v>
      </c>
      <c r="J4030" t="s">
        <v>63</v>
      </c>
      <c r="K4030" t="s">
        <v>150</v>
      </c>
      <c r="L4030" t="s">
        <v>18</v>
      </c>
      <c r="M4030" s="5">
        <v>1817.0900000000001</v>
      </c>
    </row>
    <row r="4031" spans="1:13" x14ac:dyDescent="0.2">
      <c r="A4031" s="2">
        <v>45541</v>
      </c>
      <c r="B4031" s="3">
        <f t="shared" si="188"/>
        <v>2025</v>
      </c>
      <c r="C4031" t="str">
        <f t="shared" si="186"/>
        <v>2024-2025</v>
      </c>
      <c r="D4031" t="s">
        <v>147</v>
      </c>
      <c r="E4031" t="s">
        <v>59</v>
      </c>
      <c r="F4031" t="str">
        <f t="shared" si="187"/>
        <v>Victoria</v>
      </c>
      <c r="G4031" t="s">
        <v>45</v>
      </c>
      <c r="H4031">
        <v>3280</v>
      </c>
      <c r="I4031" t="s">
        <v>11</v>
      </c>
      <c r="J4031" t="s">
        <v>60</v>
      </c>
      <c r="K4031" t="s">
        <v>151</v>
      </c>
      <c r="L4031" t="s">
        <v>21</v>
      </c>
      <c r="M4031" s="5">
        <v>1821.3399999999997</v>
      </c>
    </row>
    <row r="4032" spans="1:13" x14ac:dyDescent="0.2">
      <c r="A4032" s="2">
        <v>45217</v>
      </c>
      <c r="B4032" s="3">
        <f t="shared" si="188"/>
        <v>2024</v>
      </c>
      <c r="C4032" t="str">
        <f t="shared" si="186"/>
        <v>2023-2024</v>
      </c>
      <c r="D4032" t="s">
        <v>147</v>
      </c>
      <c r="E4032" t="s">
        <v>99</v>
      </c>
      <c r="F4032" t="str">
        <f t="shared" si="187"/>
        <v>Victoria</v>
      </c>
      <c r="G4032" t="s">
        <v>45</v>
      </c>
      <c r="H4032">
        <v>3148</v>
      </c>
      <c r="I4032" t="s">
        <v>11</v>
      </c>
      <c r="J4032" t="s">
        <v>63</v>
      </c>
      <c r="K4032" t="s">
        <v>150</v>
      </c>
      <c r="L4032" t="s">
        <v>18</v>
      </c>
      <c r="M4032" s="5">
        <v>1821.5799999999997</v>
      </c>
    </row>
    <row r="4033" spans="1:13" x14ac:dyDescent="0.2">
      <c r="A4033" s="2">
        <v>45641</v>
      </c>
      <c r="B4033" s="3">
        <f t="shared" si="188"/>
        <v>2025</v>
      </c>
      <c r="C4033" t="str">
        <f t="shared" si="186"/>
        <v>2024-2025</v>
      </c>
      <c r="D4033" t="s">
        <v>147</v>
      </c>
      <c r="E4033" t="s">
        <v>26</v>
      </c>
      <c r="F4033" t="str">
        <f t="shared" si="187"/>
        <v>New South Wales</v>
      </c>
      <c r="G4033" t="s">
        <v>10</v>
      </c>
      <c r="H4033">
        <v>2141</v>
      </c>
      <c r="I4033" t="s">
        <v>11</v>
      </c>
      <c r="J4033" t="s">
        <v>27</v>
      </c>
      <c r="K4033" t="s">
        <v>151</v>
      </c>
      <c r="L4033" t="s">
        <v>21</v>
      </c>
      <c r="M4033" s="5">
        <v>1825.67</v>
      </c>
    </row>
    <row r="4034" spans="1:13" x14ac:dyDescent="0.2">
      <c r="A4034" s="2">
        <v>45133</v>
      </c>
      <c r="B4034" s="3">
        <f t="shared" si="188"/>
        <v>2024</v>
      </c>
      <c r="C4034" t="str">
        <f t="shared" ref="C4034:C4097" si="189">IF(MONTH(A4034) &gt;= 7, YEAR(A4034) &amp; "-" &amp; YEAR(A4034) + 1, YEAR(A4034) - 1 &amp; "-" &amp; YEAR(A4034))</f>
        <v>2023-2024</v>
      </c>
      <c r="D4034" t="s">
        <v>147</v>
      </c>
      <c r="E4034" t="s">
        <v>145</v>
      </c>
      <c r="F4034" t="str">
        <f t="shared" ref="F4034:F4097" si="190">IF(G4034="WA","Western Australia",
IF(G4034="NSW","New South Wales",
IF(G4034="QLD","Queensland",
IF(G4034="VIC","Victoria",
IF(G4034="TAS","Tasmania",
IF(G4034="SA","South Australia",
IF(G4034="NT","Northern Territory",
IF(G4034="ACT","Australian Capital Territory",G4034))))))))</f>
        <v>New South Wales</v>
      </c>
      <c r="G4034" t="s">
        <v>10</v>
      </c>
      <c r="H4034">
        <v>2101</v>
      </c>
      <c r="I4034" t="s">
        <v>11</v>
      </c>
      <c r="J4034" t="s">
        <v>27</v>
      </c>
      <c r="K4034" t="s">
        <v>153</v>
      </c>
      <c r="L4034" t="s">
        <v>16</v>
      </c>
      <c r="M4034" s="5">
        <v>1826.9199999999998</v>
      </c>
    </row>
    <row r="4035" spans="1:13" x14ac:dyDescent="0.2">
      <c r="A4035" s="2">
        <v>45528</v>
      </c>
      <c r="B4035" s="3">
        <f t="shared" ref="B4035:B4098" si="191">IF(MONTH(A4035)&gt;=7,YEAR(A4035)+1,YEAR(A4035))</f>
        <v>2025</v>
      </c>
      <c r="C4035" t="str">
        <f t="shared" si="189"/>
        <v>2024-2025</v>
      </c>
      <c r="D4035" t="s">
        <v>147</v>
      </c>
      <c r="E4035" t="s">
        <v>112</v>
      </c>
      <c r="F4035" t="str">
        <f t="shared" si="190"/>
        <v>Victoria</v>
      </c>
      <c r="G4035" t="s">
        <v>45</v>
      </c>
      <c r="H4035">
        <v>3076</v>
      </c>
      <c r="I4035" t="s">
        <v>11</v>
      </c>
      <c r="J4035" t="s">
        <v>46</v>
      </c>
      <c r="K4035" t="s">
        <v>150</v>
      </c>
      <c r="L4035" t="s">
        <v>18</v>
      </c>
      <c r="M4035" s="5">
        <v>1828.1499999999999</v>
      </c>
    </row>
    <row r="4036" spans="1:13" x14ac:dyDescent="0.2">
      <c r="A4036" s="2">
        <v>45543</v>
      </c>
      <c r="B4036" s="3">
        <f t="shared" si="191"/>
        <v>2025</v>
      </c>
      <c r="C4036" t="str">
        <f t="shared" si="189"/>
        <v>2024-2025</v>
      </c>
      <c r="D4036" t="s">
        <v>147</v>
      </c>
      <c r="E4036" t="s">
        <v>119</v>
      </c>
      <c r="F4036" t="str">
        <f t="shared" si="190"/>
        <v>Queensland</v>
      </c>
      <c r="G4036" t="s">
        <v>35</v>
      </c>
      <c r="H4036">
        <v>4570</v>
      </c>
      <c r="I4036" t="s">
        <v>11</v>
      </c>
      <c r="J4036" t="s">
        <v>120</v>
      </c>
      <c r="K4036" t="s">
        <v>150</v>
      </c>
      <c r="L4036" t="s">
        <v>18</v>
      </c>
      <c r="M4036" s="5">
        <v>1836.5</v>
      </c>
    </row>
    <row r="4037" spans="1:13" x14ac:dyDescent="0.2">
      <c r="A4037" s="2">
        <v>45491</v>
      </c>
      <c r="B4037" s="3">
        <f t="shared" si="191"/>
        <v>2025</v>
      </c>
      <c r="C4037" t="str">
        <f t="shared" si="189"/>
        <v>2024-2025</v>
      </c>
      <c r="D4037" t="s">
        <v>147</v>
      </c>
      <c r="E4037" t="s">
        <v>121</v>
      </c>
      <c r="F4037" t="str">
        <f t="shared" si="190"/>
        <v>Queensland</v>
      </c>
      <c r="G4037" t="s">
        <v>35</v>
      </c>
      <c r="H4037">
        <v>4700</v>
      </c>
      <c r="I4037" t="s">
        <v>11</v>
      </c>
      <c r="J4037" t="s">
        <v>51</v>
      </c>
      <c r="K4037" t="s">
        <v>150</v>
      </c>
      <c r="L4037" t="s">
        <v>18</v>
      </c>
      <c r="M4037" s="5">
        <v>1839.3799999999997</v>
      </c>
    </row>
    <row r="4038" spans="1:13" x14ac:dyDescent="0.2">
      <c r="A4038" s="2">
        <v>44979</v>
      </c>
      <c r="B4038" s="3">
        <f t="shared" si="191"/>
        <v>2023</v>
      </c>
      <c r="C4038" t="str">
        <f t="shared" si="189"/>
        <v>2022-2023</v>
      </c>
      <c r="D4038" t="s">
        <v>147</v>
      </c>
      <c r="E4038" t="s">
        <v>131</v>
      </c>
      <c r="F4038" t="str">
        <f t="shared" si="190"/>
        <v>Western Australia</v>
      </c>
      <c r="G4038" t="s">
        <v>48</v>
      </c>
      <c r="H4038">
        <v>6530</v>
      </c>
      <c r="I4038" t="s">
        <v>11</v>
      </c>
      <c r="J4038" t="s">
        <v>77</v>
      </c>
      <c r="K4038" t="s">
        <v>19</v>
      </c>
      <c r="L4038" t="s">
        <v>23</v>
      </c>
      <c r="M4038" s="5">
        <v>1849.1499999999999</v>
      </c>
    </row>
    <row r="4039" spans="1:13" x14ac:dyDescent="0.2">
      <c r="A4039" s="2">
        <v>45612</v>
      </c>
      <c r="B4039" s="3">
        <f t="shared" si="191"/>
        <v>2025</v>
      </c>
      <c r="C4039" t="str">
        <f t="shared" si="189"/>
        <v>2024-2025</v>
      </c>
      <c r="D4039" t="s">
        <v>147</v>
      </c>
      <c r="E4039" t="s">
        <v>145</v>
      </c>
      <c r="F4039" t="str">
        <f t="shared" si="190"/>
        <v>New South Wales</v>
      </c>
      <c r="G4039" t="s">
        <v>10</v>
      </c>
      <c r="H4039">
        <v>2101</v>
      </c>
      <c r="I4039" t="s">
        <v>11</v>
      </c>
      <c r="J4039" t="s">
        <v>27</v>
      </c>
      <c r="K4039" t="s">
        <v>150</v>
      </c>
      <c r="L4039" t="s">
        <v>18</v>
      </c>
      <c r="M4039" s="5">
        <v>1851.43</v>
      </c>
    </row>
    <row r="4040" spans="1:13" x14ac:dyDescent="0.2">
      <c r="A4040" s="2">
        <v>45345</v>
      </c>
      <c r="B4040" s="3">
        <f t="shared" si="191"/>
        <v>2024</v>
      </c>
      <c r="C4040" t="str">
        <f t="shared" si="189"/>
        <v>2023-2024</v>
      </c>
      <c r="D4040" t="s">
        <v>148</v>
      </c>
      <c r="E4040" t="s">
        <v>129</v>
      </c>
      <c r="F4040" t="str">
        <f t="shared" si="190"/>
        <v>Tasmania</v>
      </c>
      <c r="G4040" t="s">
        <v>70</v>
      </c>
      <c r="H4040">
        <v>7010</v>
      </c>
      <c r="I4040" t="s">
        <v>11</v>
      </c>
      <c r="J4040" t="s">
        <v>71</v>
      </c>
      <c r="K4040" t="s">
        <v>151</v>
      </c>
      <c r="L4040" t="s">
        <v>21</v>
      </c>
      <c r="M4040" s="5">
        <v>1853.17</v>
      </c>
    </row>
    <row r="4041" spans="1:13" x14ac:dyDescent="0.2">
      <c r="A4041" s="2">
        <v>45083</v>
      </c>
      <c r="B4041" s="3">
        <f t="shared" si="191"/>
        <v>2023</v>
      </c>
      <c r="C4041" t="str">
        <f t="shared" si="189"/>
        <v>2022-2023</v>
      </c>
      <c r="D4041" t="s">
        <v>147</v>
      </c>
      <c r="E4041" t="s">
        <v>90</v>
      </c>
      <c r="F4041" t="str">
        <f t="shared" si="190"/>
        <v>Victoria</v>
      </c>
      <c r="G4041" t="s">
        <v>45</v>
      </c>
      <c r="H4041">
        <v>3179</v>
      </c>
      <c r="I4041" t="s">
        <v>11</v>
      </c>
      <c r="J4041" t="s">
        <v>63</v>
      </c>
      <c r="K4041" t="s">
        <v>150</v>
      </c>
      <c r="L4041" t="s">
        <v>18</v>
      </c>
      <c r="M4041" s="5">
        <v>1854.48</v>
      </c>
    </row>
    <row r="4042" spans="1:13" x14ac:dyDescent="0.2">
      <c r="A4042" s="2">
        <v>45070</v>
      </c>
      <c r="B4042" s="3">
        <f t="shared" si="191"/>
        <v>2023</v>
      </c>
      <c r="C4042" t="str">
        <f t="shared" si="189"/>
        <v>2022-2023</v>
      </c>
      <c r="D4042" t="s">
        <v>148</v>
      </c>
      <c r="E4042" t="s">
        <v>76</v>
      </c>
      <c r="F4042" t="str">
        <f t="shared" si="190"/>
        <v>Western Australia</v>
      </c>
      <c r="G4042" t="s">
        <v>48</v>
      </c>
      <c r="H4042">
        <v>6450</v>
      </c>
      <c r="I4042" t="s">
        <v>11</v>
      </c>
      <c r="J4042" t="s">
        <v>77</v>
      </c>
      <c r="K4042" t="s">
        <v>151</v>
      </c>
      <c r="L4042" t="s">
        <v>21</v>
      </c>
      <c r="M4042" s="5">
        <v>1857.1200000000001</v>
      </c>
    </row>
    <row r="4043" spans="1:13" x14ac:dyDescent="0.2">
      <c r="A4043" s="2">
        <v>45101</v>
      </c>
      <c r="B4043" s="3">
        <f t="shared" si="191"/>
        <v>2023</v>
      </c>
      <c r="C4043" t="str">
        <f t="shared" si="189"/>
        <v>2022-2023</v>
      </c>
      <c r="D4043" t="s">
        <v>147</v>
      </c>
      <c r="E4043" t="s">
        <v>131</v>
      </c>
      <c r="F4043" t="str">
        <f t="shared" si="190"/>
        <v>Western Australia</v>
      </c>
      <c r="G4043" t="s">
        <v>48</v>
      </c>
      <c r="H4043">
        <v>6530</v>
      </c>
      <c r="I4043" t="s">
        <v>11</v>
      </c>
      <c r="J4043" t="s">
        <v>77</v>
      </c>
      <c r="K4043" t="s">
        <v>157</v>
      </c>
      <c r="L4043" t="s">
        <v>22</v>
      </c>
      <c r="M4043" s="5">
        <v>1859.42</v>
      </c>
    </row>
    <row r="4044" spans="1:13" x14ac:dyDescent="0.2">
      <c r="A4044" s="2">
        <v>45385</v>
      </c>
      <c r="B4044" s="3">
        <f t="shared" si="191"/>
        <v>2024</v>
      </c>
      <c r="C4044" t="str">
        <f t="shared" si="189"/>
        <v>2023-2024</v>
      </c>
      <c r="D4044" t="s">
        <v>147</v>
      </c>
      <c r="E4044" t="s">
        <v>44</v>
      </c>
      <c r="F4044" t="str">
        <f t="shared" si="190"/>
        <v>Victoria</v>
      </c>
      <c r="G4044" t="s">
        <v>45</v>
      </c>
      <c r="H4044">
        <v>3066</v>
      </c>
      <c r="I4044" t="s">
        <v>11</v>
      </c>
      <c r="J4044" t="s">
        <v>46</v>
      </c>
      <c r="K4044" t="s">
        <v>155</v>
      </c>
      <c r="L4044" t="s">
        <v>20</v>
      </c>
      <c r="M4044" s="5">
        <v>1870.0700000000002</v>
      </c>
    </row>
    <row r="4045" spans="1:13" x14ac:dyDescent="0.2">
      <c r="A4045" s="2">
        <v>45426</v>
      </c>
      <c r="B4045" s="3">
        <f t="shared" si="191"/>
        <v>2024</v>
      </c>
      <c r="C4045" t="str">
        <f t="shared" si="189"/>
        <v>2023-2024</v>
      </c>
      <c r="D4045" t="s">
        <v>148</v>
      </c>
      <c r="E4045" t="s">
        <v>96</v>
      </c>
      <c r="F4045" t="str">
        <f t="shared" si="190"/>
        <v>Western Australia</v>
      </c>
      <c r="G4045" t="s">
        <v>48</v>
      </c>
      <c r="H4045">
        <v>6330</v>
      </c>
      <c r="I4045" t="s">
        <v>11</v>
      </c>
      <c r="J4045" t="s">
        <v>94</v>
      </c>
      <c r="K4045" t="s">
        <v>150</v>
      </c>
      <c r="L4045" t="s">
        <v>18</v>
      </c>
      <c r="M4045" s="5">
        <v>1870.51</v>
      </c>
    </row>
    <row r="4046" spans="1:13" x14ac:dyDescent="0.2">
      <c r="A4046" s="2">
        <v>45637</v>
      </c>
      <c r="B4046" s="3">
        <f t="shared" si="191"/>
        <v>2025</v>
      </c>
      <c r="C4046" t="str">
        <f t="shared" si="189"/>
        <v>2024-2025</v>
      </c>
      <c r="D4046" t="s">
        <v>147</v>
      </c>
      <c r="E4046" t="s">
        <v>83</v>
      </c>
      <c r="F4046" t="str">
        <f t="shared" si="190"/>
        <v>New South Wales</v>
      </c>
      <c r="G4046" t="s">
        <v>10</v>
      </c>
      <c r="H4046">
        <v>2750</v>
      </c>
      <c r="I4046" t="s">
        <v>11</v>
      </c>
      <c r="J4046" t="s">
        <v>25</v>
      </c>
      <c r="K4046" t="s">
        <v>150</v>
      </c>
      <c r="L4046" t="s">
        <v>18</v>
      </c>
      <c r="M4046" s="5">
        <v>1872.8100000000002</v>
      </c>
    </row>
    <row r="4047" spans="1:13" x14ac:dyDescent="0.2">
      <c r="A4047" s="2">
        <v>45094</v>
      </c>
      <c r="B4047" s="3">
        <f t="shared" si="191"/>
        <v>2023</v>
      </c>
      <c r="C4047" t="str">
        <f t="shared" si="189"/>
        <v>2022-2023</v>
      </c>
      <c r="D4047" t="s">
        <v>147</v>
      </c>
      <c r="E4047" t="s">
        <v>90</v>
      </c>
      <c r="F4047" t="str">
        <f t="shared" si="190"/>
        <v>Victoria</v>
      </c>
      <c r="G4047" t="s">
        <v>45</v>
      </c>
      <c r="H4047">
        <v>3179</v>
      </c>
      <c r="I4047" t="s">
        <v>11</v>
      </c>
      <c r="J4047" t="s">
        <v>63</v>
      </c>
      <c r="K4047" t="s">
        <v>153</v>
      </c>
      <c r="L4047" t="s">
        <v>16</v>
      </c>
      <c r="M4047" s="5">
        <v>1878.0900000000001</v>
      </c>
    </row>
    <row r="4048" spans="1:13" x14ac:dyDescent="0.2">
      <c r="A4048" s="2">
        <v>45307</v>
      </c>
      <c r="B4048" s="3">
        <f t="shared" si="191"/>
        <v>2024</v>
      </c>
      <c r="C4048" t="str">
        <f t="shared" si="189"/>
        <v>2023-2024</v>
      </c>
      <c r="D4048" t="s">
        <v>147</v>
      </c>
      <c r="E4048" t="s">
        <v>42</v>
      </c>
      <c r="F4048" t="str">
        <f t="shared" si="190"/>
        <v>Queensland</v>
      </c>
      <c r="G4048" t="s">
        <v>35</v>
      </c>
      <c r="H4048">
        <v>4053</v>
      </c>
      <c r="I4048" t="s">
        <v>11</v>
      </c>
      <c r="J4048" t="s">
        <v>43</v>
      </c>
      <c r="K4048" t="s">
        <v>154</v>
      </c>
      <c r="L4048" t="s">
        <v>14</v>
      </c>
      <c r="M4048" s="5">
        <v>1882.03</v>
      </c>
    </row>
    <row r="4049" spans="1:13" x14ac:dyDescent="0.2">
      <c r="A4049" s="2">
        <v>45405</v>
      </c>
      <c r="B4049" s="3">
        <f t="shared" si="191"/>
        <v>2024</v>
      </c>
      <c r="C4049" t="str">
        <f t="shared" si="189"/>
        <v>2023-2024</v>
      </c>
      <c r="D4049" t="s">
        <v>147</v>
      </c>
      <c r="E4049" t="s">
        <v>26</v>
      </c>
      <c r="F4049" t="str">
        <f t="shared" si="190"/>
        <v>New South Wales</v>
      </c>
      <c r="G4049" t="s">
        <v>10</v>
      </c>
      <c r="H4049">
        <v>2141</v>
      </c>
      <c r="I4049" t="s">
        <v>11</v>
      </c>
      <c r="J4049" t="s">
        <v>27</v>
      </c>
      <c r="K4049" t="s">
        <v>151</v>
      </c>
      <c r="L4049" t="s">
        <v>21</v>
      </c>
      <c r="M4049" s="5">
        <v>1884.95</v>
      </c>
    </row>
    <row r="4050" spans="1:13" x14ac:dyDescent="0.2">
      <c r="A4050" s="2">
        <v>45150</v>
      </c>
      <c r="B4050" s="3">
        <f t="shared" si="191"/>
        <v>2024</v>
      </c>
      <c r="C4050" t="str">
        <f t="shared" si="189"/>
        <v>2023-2024</v>
      </c>
      <c r="D4050" t="s">
        <v>147</v>
      </c>
      <c r="E4050" t="s">
        <v>81</v>
      </c>
      <c r="F4050" t="str">
        <f t="shared" si="190"/>
        <v>New South Wales</v>
      </c>
      <c r="G4050" t="s">
        <v>10</v>
      </c>
      <c r="H4050">
        <v>2485</v>
      </c>
      <c r="I4050" t="s">
        <v>11</v>
      </c>
      <c r="J4050" t="s">
        <v>68</v>
      </c>
      <c r="K4050" t="s">
        <v>153</v>
      </c>
      <c r="L4050" t="s">
        <v>16</v>
      </c>
      <c r="M4050" s="5">
        <v>1888.4100000000003</v>
      </c>
    </row>
    <row r="4051" spans="1:13" x14ac:dyDescent="0.2">
      <c r="A4051" s="2">
        <v>44939</v>
      </c>
      <c r="B4051" s="3">
        <f t="shared" si="191"/>
        <v>2023</v>
      </c>
      <c r="C4051" t="str">
        <f t="shared" si="189"/>
        <v>2022-2023</v>
      </c>
      <c r="D4051" t="s">
        <v>147</v>
      </c>
      <c r="E4051" t="s">
        <v>41</v>
      </c>
      <c r="F4051" t="str">
        <f t="shared" si="190"/>
        <v>New South Wales</v>
      </c>
      <c r="G4051" t="s">
        <v>10</v>
      </c>
      <c r="H4051">
        <v>2830</v>
      </c>
      <c r="I4051" t="s">
        <v>11</v>
      </c>
      <c r="J4051" t="s">
        <v>25</v>
      </c>
      <c r="K4051" t="s">
        <v>155</v>
      </c>
      <c r="L4051" t="s">
        <v>20</v>
      </c>
      <c r="M4051" s="5">
        <v>1890.1700000000008</v>
      </c>
    </row>
    <row r="4052" spans="1:13" x14ac:dyDescent="0.2">
      <c r="A4052" s="2">
        <v>45300</v>
      </c>
      <c r="B4052" s="3">
        <f t="shared" si="191"/>
        <v>2024</v>
      </c>
      <c r="C4052" t="str">
        <f t="shared" si="189"/>
        <v>2023-2024</v>
      </c>
      <c r="D4052" t="s">
        <v>148</v>
      </c>
      <c r="E4052" t="s">
        <v>127</v>
      </c>
      <c r="F4052" t="str">
        <f t="shared" si="190"/>
        <v>New South Wales</v>
      </c>
      <c r="G4052" t="s">
        <v>10</v>
      </c>
      <c r="H4052">
        <v>2131</v>
      </c>
      <c r="I4052" t="s">
        <v>11</v>
      </c>
      <c r="J4052" t="s">
        <v>27</v>
      </c>
      <c r="K4052" t="s">
        <v>150</v>
      </c>
      <c r="L4052" t="s">
        <v>18</v>
      </c>
      <c r="M4052" s="5">
        <v>1892.6399999999999</v>
      </c>
    </row>
    <row r="4053" spans="1:13" x14ac:dyDescent="0.2">
      <c r="A4053" s="2">
        <v>45197</v>
      </c>
      <c r="B4053" s="3">
        <f t="shared" si="191"/>
        <v>2024</v>
      </c>
      <c r="C4053" t="str">
        <f t="shared" si="189"/>
        <v>2023-2024</v>
      </c>
      <c r="D4053" t="s">
        <v>147</v>
      </c>
      <c r="E4053" t="s">
        <v>126</v>
      </c>
      <c r="F4053" t="str">
        <f t="shared" si="190"/>
        <v>Queensland</v>
      </c>
      <c r="G4053" t="s">
        <v>35</v>
      </c>
      <c r="H4053">
        <v>4551</v>
      </c>
      <c r="I4053" t="s">
        <v>11</v>
      </c>
      <c r="J4053" t="s">
        <v>120</v>
      </c>
      <c r="K4053" t="s">
        <v>155</v>
      </c>
      <c r="L4053" t="s">
        <v>20</v>
      </c>
      <c r="M4053" s="5">
        <v>1893.1000000000008</v>
      </c>
    </row>
    <row r="4054" spans="1:13" x14ac:dyDescent="0.2">
      <c r="A4054" s="2">
        <v>45033</v>
      </c>
      <c r="B4054" s="3">
        <f t="shared" si="191"/>
        <v>2023</v>
      </c>
      <c r="C4054" t="str">
        <f t="shared" si="189"/>
        <v>2022-2023</v>
      </c>
      <c r="D4054" t="s">
        <v>147</v>
      </c>
      <c r="E4054" t="s">
        <v>79</v>
      </c>
      <c r="F4054" t="str">
        <f t="shared" si="190"/>
        <v>Australian Capital Territory</v>
      </c>
      <c r="G4054" t="s">
        <v>80</v>
      </c>
      <c r="H4054">
        <v>2617</v>
      </c>
      <c r="I4054" t="s">
        <v>11</v>
      </c>
      <c r="J4054" t="s">
        <v>58</v>
      </c>
      <c r="K4054" t="s">
        <v>151</v>
      </c>
      <c r="L4054" t="s">
        <v>21</v>
      </c>
      <c r="M4054" s="5">
        <v>1905.38</v>
      </c>
    </row>
    <row r="4055" spans="1:13" x14ac:dyDescent="0.2">
      <c r="A4055" s="2">
        <v>45063</v>
      </c>
      <c r="B4055" s="3">
        <f t="shared" si="191"/>
        <v>2023</v>
      </c>
      <c r="C4055" t="str">
        <f t="shared" si="189"/>
        <v>2022-2023</v>
      </c>
      <c r="D4055" t="s">
        <v>147</v>
      </c>
      <c r="E4055" t="s">
        <v>136</v>
      </c>
      <c r="F4055" t="str">
        <f t="shared" si="190"/>
        <v>Victoria</v>
      </c>
      <c r="G4055" t="s">
        <v>45</v>
      </c>
      <c r="H4055">
        <v>3175</v>
      </c>
      <c r="I4055" t="s">
        <v>11</v>
      </c>
      <c r="J4055" t="s">
        <v>63</v>
      </c>
      <c r="K4055" t="s">
        <v>153</v>
      </c>
      <c r="L4055" t="s">
        <v>16</v>
      </c>
      <c r="M4055" s="5">
        <v>1905.3900000000003</v>
      </c>
    </row>
    <row r="4056" spans="1:13" x14ac:dyDescent="0.2">
      <c r="A4056" s="2">
        <v>45186</v>
      </c>
      <c r="B4056" s="3">
        <f t="shared" si="191"/>
        <v>2024</v>
      </c>
      <c r="C4056" t="str">
        <f t="shared" si="189"/>
        <v>2023-2024</v>
      </c>
      <c r="D4056" t="s">
        <v>147</v>
      </c>
      <c r="E4056" t="s">
        <v>52</v>
      </c>
      <c r="F4056" t="str">
        <f t="shared" si="190"/>
        <v>Victoria</v>
      </c>
      <c r="G4056" t="s">
        <v>45</v>
      </c>
      <c r="H4056">
        <v>3030</v>
      </c>
      <c r="I4056" t="s">
        <v>11</v>
      </c>
      <c r="J4056" t="s">
        <v>46</v>
      </c>
      <c r="K4056" t="s">
        <v>150</v>
      </c>
      <c r="L4056" t="s">
        <v>18</v>
      </c>
      <c r="M4056" s="5">
        <v>1906.3600000000001</v>
      </c>
    </row>
    <row r="4057" spans="1:13" x14ac:dyDescent="0.2">
      <c r="A4057" s="2">
        <v>45492</v>
      </c>
      <c r="B4057" s="3">
        <f t="shared" si="191"/>
        <v>2025</v>
      </c>
      <c r="C4057" t="str">
        <f t="shared" si="189"/>
        <v>2024-2025</v>
      </c>
      <c r="D4057" t="s">
        <v>147</v>
      </c>
      <c r="E4057" t="s">
        <v>82</v>
      </c>
      <c r="F4057" t="str">
        <f t="shared" si="190"/>
        <v>Queensland</v>
      </c>
      <c r="G4057" t="s">
        <v>35</v>
      </c>
      <c r="H4057">
        <v>4012</v>
      </c>
      <c r="I4057" t="s">
        <v>11</v>
      </c>
      <c r="J4057" t="s">
        <v>43</v>
      </c>
      <c r="K4057" t="s">
        <v>151</v>
      </c>
      <c r="L4057" t="s">
        <v>21</v>
      </c>
      <c r="M4057" s="5">
        <v>1913.18</v>
      </c>
    </row>
    <row r="4058" spans="1:13" x14ac:dyDescent="0.2">
      <c r="A4058" s="2">
        <v>45613</v>
      </c>
      <c r="B4058" s="3">
        <f t="shared" si="191"/>
        <v>2025</v>
      </c>
      <c r="C4058" t="str">
        <f t="shared" si="189"/>
        <v>2024-2025</v>
      </c>
      <c r="D4058" t="s">
        <v>147</v>
      </c>
      <c r="E4058" t="s">
        <v>75</v>
      </c>
      <c r="F4058" t="str">
        <f t="shared" si="190"/>
        <v>Victoria</v>
      </c>
      <c r="G4058" t="s">
        <v>45</v>
      </c>
      <c r="H4058">
        <v>3630</v>
      </c>
      <c r="I4058" t="s">
        <v>11</v>
      </c>
      <c r="J4058" t="s">
        <v>55</v>
      </c>
      <c r="K4058" t="s">
        <v>153</v>
      </c>
      <c r="L4058" t="s">
        <v>16</v>
      </c>
      <c r="M4058" s="5">
        <v>1921.9499999999998</v>
      </c>
    </row>
    <row r="4059" spans="1:13" x14ac:dyDescent="0.2">
      <c r="A4059" s="2">
        <v>45030</v>
      </c>
      <c r="B4059" s="3">
        <f t="shared" si="191"/>
        <v>2023</v>
      </c>
      <c r="C4059" t="str">
        <f t="shared" si="189"/>
        <v>2022-2023</v>
      </c>
      <c r="D4059" t="s">
        <v>147</v>
      </c>
      <c r="E4059" t="s">
        <v>117</v>
      </c>
      <c r="F4059" t="str">
        <f t="shared" si="190"/>
        <v>Queensland</v>
      </c>
      <c r="G4059" t="s">
        <v>35</v>
      </c>
      <c r="H4059">
        <v>4119</v>
      </c>
      <c r="I4059" t="s">
        <v>11</v>
      </c>
      <c r="J4059" t="s">
        <v>43</v>
      </c>
      <c r="K4059" t="s">
        <v>150</v>
      </c>
      <c r="L4059" t="s">
        <v>18</v>
      </c>
      <c r="M4059" s="5">
        <v>1925.47</v>
      </c>
    </row>
    <row r="4060" spans="1:13" x14ac:dyDescent="0.2">
      <c r="A4060" s="2">
        <v>44946</v>
      </c>
      <c r="B4060" s="3">
        <f t="shared" si="191"/>
        <v>2023</v>
      </c>
      <c r="C4060" t="str">
        <f t="shared" si="189"/>
        <v>2022-2023</v>
      </c>
      <c r="D4060" t="s">
        <v>147</v>
      </c>
      <c r="E4060" t="s">
        <v>105</v>
      </c>
      <c r="F4060" t="str">
        <f t="shared" si="190"/>
        <v>Victoria</v>
      </c>
      <c r="G4060" t="s">
        <v>45</v>
      </c>
      <c r="H4060">
        <v>3500</v>
      </c>
      <c r="I4060" t="s">
        <v>11</v>
      </c>
      <c r="J4060" t="s">
        <v>60</v>
      </c>
      <c r="K4060" t="s">
        <v>153</v>
      </c>
      <c r="L4060" t="s">
        <v>16</v>
      </c>
      <c r="M4060" s="5">
        <v>1927.9600000000003</v>
      </c>
    </row>
    <row r="4061" spans="1:13" x14ac:dyDescent="0.2">
      <c r="A4061" s="2">
        <v>45328</v>
      </c>
      <c r="B4061" s="3">
        <f t="shared" si="191"/>
        <v>2024</v>
      </c>
      <c r="C4061" t="str">
        <f t="shared" si="189"/>
        <v>2023-2024</v>
      </c>
      <c r="D4061" t="s">
        <v>147</v>
      </c>
      <c r="E4061" t="s">
        <v>135</v>
      </c>
      <c r="F4061" t="str">
        <f t="shared" si="190"/>
        <v>Victoria</v>
      </c>
      <c r="G4061" t="s">
        <v>45</v>
      </c>
      <c r="H4061">
        <v>3550</v>
      </c>
      <c r="I4061" t="s">
        <v>11</v>
      </c>
      <c r="J4061" t="s">
        <v>60</v>
      </c>
      <c r="K4061" t="s">
        <v>153</v>
      </c>
      <c r="L4061" t="s">
        <v>16</v>
      </c>
      <c r="M4061" s="5">
        <v>1930.6699999999998</v>
      </c>
    </row>
    <row r="4062" spans="1:13" x14ac:dyDescent="0.2">
      <c r="A4062" s="2">
        <v>45028</v>
      </c>
      <c r="B4062" s="3">
        <f t="shared" si="191"/>
        <v>2023</v>
      </c>
      <c r="C4062" t="str">
        <f t="shared" si="189"/>
        <v>2022-2023</v>
      </c>
      <c r="D4062" t="s">
        <v>148</v>
      </c>
      <c r="E4062" t="s">
        <v>61</v>
      </c>
      <c r="F4062" t="str">
        <f t="shared" si="190"/>
        <v>New South Wales</v>
      </c>
      <c r="G4062" t="s">
        <v>10</v>
      </c>
      <c r="H4062">
        <v>2539</v>
      </c>
      <c r="I4062" t="s">
        <v>11</v>
      </c>
      <c r="J4062" t="s">
        <v>58</v>
      </c>
      <c r="K4062" t="s">
        <v>151</v>
      </c>
      <c r="L4062" t="s">
        <v>21</v>
      </c>
      <c r="M4062" s="5">
        <v>1933.56</v>
      </c>
    </row>
    <row r="4063" spans="1:13" x14ac:dyDescent="0.2">
      <c r="A4063" s="2">
        <v>45183</v>
      </c>
      <c r="B4063" s="3">
        <f t="shared" si="191"/>
        <v>2024</v>
      </c>
      <c r="C4063" t="str">
        <f t="shared" si="189"/>
        <v>2023-2024</v>
      </c>
      <c r="D4063" t="s">
        <v>147</v>
      </c>
      <c r="E4063" t="s">
        <v>92</v>
      </c>
      <c r="F4063" t="str">
        <f t="shared" si="190"/>
        <v>Queensland</v>
      </c>
      <c r="G4063" t="s">
        <v>35</v>
      </c>
      <c r="H4063">
        <v>4068</v>
      </c>
      <c r="I4063" t="s">
        <v>11</v>
      </c>
      <c r="J4063" t="s">
        <v>43</v>
      </c>
      <c r="K4063" t="s">
        <v>150</v>
      </c>
      <c r="L4063" t="s">
        <v>18</v>
      </c>
      <c r="M4063" s="5">
        <v>1942.3200000000002</v>
      </c>
    </row>
    <row r="4064" spans="1:13" x14ac:dyDescent="0.2">
      <c r="A4064" s="2">
        <v>45218</v>
      </c>
      <c r="B4064" s="3">
        <f t="shared" si="191"/>
        <v>2024</v>
      </c>
      <c r="C4064" t="str">
        <f t="shared" si="189"/>
        <v>2023-2024</v>
      </c>
      <c r="D4064" t="s">
        <v>147</v>
      </c>
      <c r="E4064" t="s">
        <v>97</v>
      </c>
      <c r="F4064" t="str">
        <f t="shared" si="190"/>
        <v>Tasmania</v>
      </c>
      <c r="G4064" t="s">
        <v>70</v>
      </c>
      <c r="H4064">
        <v>7250</v>
      </c>
      <c r="I4064" t="s">
        <v>11</v>
      </c>
      <c r="J4064" t="s">
        <v>71</v>
      </c>
      <c r="K4064" t="s">
        <v>153</v>
      </c>
      <c r="L4064" t="s">
        <v>16</v>
      </c>
      <c r="M4064" s="5">
        <v>1944.79</v>
      </c>
    </row>
    <row r="4065" spans="1:13" x14ac:dyDescent="0.2">
      <c r="A4065" s="2">
        <v>45018</v>
      </c>
      <c r="B4065" s="3">
        <f t="shared" si="191"/>
        <v>2023</v>
      </c>
      <c r="C4065" t="str">
        <f t="shared" si="189"/>
        <v>2022-2023</v>
      </c>
      <c r="D4065" t="s">
        <v>147</v>
      </c>
      <c r="E4065" t="s">
        <v>132</v>
      </c>
      <c r="F4065" t="str">
        <f t="shared" si="190"/>
        <v>New South Wales</v>
      </c>
      <c r="G4065" t="s">
        <v>10</v>
      </c>
      <c r="H4065">
        <v>2800</v>
      </c>
      <c r="I4065" t="s">
        <v>11</v>
      </c>
      <c r="J4065" t="s">
        <v>25</v>
      </c>
      <c r="K4065" t="s">
        <v>150</v>
      </c>
      <c r="L4065" t="s">
        <v>18</v>
      </c>
      <c r="M4065" s="5">
        <v>1945.35</v>
      </c>
    </row>
    <row r="4066" spans="1:13" x14ac:dyDescent="0.2">
      <c r="A4066" s="2">
        <v>45399</v>
      </c>
      <c r="B4066" s="3">
        <f t="shared" si="191"/>
        <v>2024</v>
      </c>
      <c r="C4066" t="str">
        <f t="shared" si="189"/>
        <v>2023-2024</v>
      </c>
      <c r="D4066" t="s">
        <v>147</v>
      </c>
      <c r="E4066" t="s">
        <v>144</v>
      </c>
      <c r="F4066" t="str">
        <f t="shared" si="190"/>
        <v>Queensland</v>
      </c>
      <c r="G4066" t="s">
        <v>35</v>
      </c>
      <c r="H4066">
        <v>4566</v>
      </c>
      <c r="I4066" t="s">
        <v>11</v>
      </c>
      <c r="J4066" t="s">
        <v>120</v>
      </c>
      <c r="K4066" t="s">
        <v>150</v>
      </c>
      <c r="L4066" t="s">
        <v>18</v>
      </c>
      <c r="M4066" s="5">
        <v>1948.58</v>
      </c>
    </row>
    <row r="4067" spans="1:13" x14ac:dyDescent="0.2">
      <c r="A4067" s="2">
        <v>45151</v>
      </c>
      <c r="B4067" s="3">
        <f t="shared" si="191"/>
        <v>2024</v>
      </c>
      <c r="C4067" t="str">
        <f t="shared" si="189"/>
        <v>2023-2024</v>
      </c>
      <c r="D4067" t="s">
        <v>147</v>
      </c>
      <c r="E4067" t="s">
        <v>59</v>
      </c>
      <c r="F4067" t="str">
        <f t="shared" si="190"/>
        <v>Victoria</v>
      </c>
      <c r="G4067" t="s">
        <v>45</v>
      </c>
      <c r="H4067">
        <v>3280</v>
      </c>
      <c r="I4067" t="s">
        <v>11</v>
      </c>
      <c r="J4067" t="s">
        <v>60</v>
      </c>
      <c r="K4067" t="s">
        <v>151</v>
      </c>
      <c r="L4067" t="s">
        <v>21</v>
      </c>
      <c r="M4067" s="5">
        <v>1952.6000000000001</v>
      </c>
    </row>
    <row r="4068" spans="1:13" x14ac:dyDescent="0.2">
      <c r="A4068" s="2">
        <v>45135</v>
      </c>
      <c r="B4068" s="3">
        <f t="shared" si="191"/>
        <v>2024</v>
      </c>
      <c r="C4068" t="str">
        <f t="shared" si="189"/>
        <v>2023-2024</v>
      </c>
      <c r="D4068" t="s">
        <v>147</v>
      </c>
      <c r="E4068" t="s">
        <v>143</v>
      </c>
      <c r="F4068" t="str">
        <f t="shared" si="190"/>
        <v>New South Wales</v>
      </c>
      <c r="G4068" t="s">
        <v>10</v>
      </c>
      <c r="H4068">
        <v>2154</v>
      </c>
      <c r="I4068" t="s">
        <v>11</v>
      </c>
      <c r="J4068" t="s">
        <v>27</v>
      </c>
      <c r="K4068" t="s">
        <v>151</v>
      </c>
      <c r="L4068" t="s">
        <v>21</v>
      </c>
      <c r="M4068" s="5">
        <v>1956.56</v>
      </c>
    </row>
    <row r="4069" spans="1:13" x14ac:dyDescent="0.2">
      <c r="A4069" s="2">
        <v>44963</v>
      </c>
      <c r="B4069" s="3">
        <f t="shared" si="191"/>
        <v>2023</v>
      </c>
      <c r="C4069" t="str">
        <f t="shared" si="189"/>
        <v>2022-2023</v>
      </c>
      <c r="D4069" t="s">
        <v>147</v>
      </c>
      <c r="E4069" t="s">
        <v>28</v>
      </c>
      <c r="F4069" t="str">
        <f t="shared" si="190"/>
        <v>Northern Territory</v>
      </c>
      <c r="G4069" t="s">
        <v>29</v>
      </c>
      <c r="H4069">
        <v>800</v>
      </c>
      <c r="I4069" t="s">
        <v>11</v>
      </c>
      <c r="J4069" t="s">
        <v>30</v>
      </c>
      <c r="K4069" t="s">
        <v>150</v>
      </c>
      <c r="L4069" t="s">
        <v>18</v>
      </c>
      <c r="M4069" s="5">
        <v>1956.58</v>
      </c>
    </row>
    <row r="4070" spans="1:13" x14ac:dyDescent="0.2">
      <c r="A4070" s="2">
        <v>45605</v>
      </c>
      <c r="B4070" s="3">
        <f t="shared" si="191"/>
        <v>2025</v>
      </c>
      <c r="C4070" t="str">
        <f t="shared" si="189"/>
        <v>2024-2025</v>
      </c>
      <c r="D4070" t="s">
        <v>147</v>
      </c>
      <c r="E4070" t="s">
        <v>122</v>
      </c>
      <c r="F4070" t="str">
        <f t="shared" si="190"/>
        <v>New South Wales</v>
      </c>
      <c r="G4070" t="s">
        <v>10</v>
      </c>
      <c r="H4070">
        <v>2650</v>
      </c>
      <c r="I4070" t="s">
        <v>11</v>
      </c>
      <c r="J4070" t="s">
        <v>25</v>
      </c>
      <c r="K4070" t="s">
        <v>150</v>
      </c>
      <c r="L4070" t="s">
        <v>18</v>
      </c>
      <c r="M4070" s="5">
        <v>1970.0800000000002</v>
      </c>
    </row>
    <row r="4071" spans="1:13" x14ac:dyDescent="0.2">
      <c r="A4071" s="2">
        <v>45653</v>
      </c>
      <c r="B4071" s="3">
        <f t="shared" si="191"/>
        <v>2025</v>
      </c>
      <c r="C4071" t="str">
        <f t="shared" si="189"/>
        <v>2024-2025</v>
      </c>
      <c r="D4071" t="s">
        <v>147</v>
      </c>
      <c r="E4071" t="s">
        <v>99</v>
      </c>
      <c r="F4071" t="str">
        <f t="shared" si="190"/>
        <v>Victoria</v>
      </c>
      <c r="G4071" t="s">
        <v>45</v>
      </c>
      <c r="H4071">
        <v>3148</v>
      </c>
      <c r="I4071" t="s">
        <v>11</v>
      </c>
      <c r="J4071" t="s">
        <v>63</v>
      </c>
      <c r="K4071" t="s">
        <v>153</v>
      </c>
      <c r="L4071" t="s">
        <v>16</v>
      </c>
      <c r="M4071" s="5">
        <v>1970.7899999999995</v>
      </c>
    </row>
    <row r="4072" spans="1:13" x14ac:dyDescent="0.2">
      <c r="A4072" s="2">
        <v>45254</v>
      </c>
      <c r="B4072" s="3">
        <f t="shared" si="191"/>
        <v>2024</v>
      </c>
      <c r="C4072" t="str">
        <f t="shared" si="189"/>
        <v>2023-2024</v>
      </c>
      <c r="D4072" t="s">
        <v>148</v>
      </c>
      <c r="E4072" t="s">
        <v>108</v>
      </c>
      <c r="F4072" t="str">
        <f t="shared" si="190"/>
        <v>Victoria</v>
      </c>
      <c r="G4072" t="s">
        <v>45</v>
      </c>
      <c r="H4072">
        <v>3018</v>
      </c>
      <c r="I4072" t="s">
        <v>11</v>
      </c>
      <c r="J4072" t="s">
        <v>46</v>
      </c>
      <c r="K4072" t="s">
        <v>157</v>
      </c>
      <c r="L4072" t="s">
        <v>22</v>
      </c>
      <c r="M4072" s="5">
        <v>1985.2800000000002</v>
      </c>
    </row>
    <row r="4073" spans="1:13" x14ac:dyDescent="0.2">
      <c r="A4073" s="2">
        <v>45455</v>
      </c>
      <c r="B4073" s="3">
        <f t="shared" si="191"/>
        <v>2024</v>
      </c>
      <c r="C4073" t="str">
        <f t="shared" si="189"/>
        <v>2023-2024</v>
      </c>
      <c r="D4073" t="s">
        <v>148</v>
      </c>
      <c r="E4073" t="s">
        <v>61</v>
      </c>
      <c r="F4073" t="str">
        <f t="shared" si="190"/>
        <v>New South Wales</v>
      </c>
      <c r="G4073" t="s">
        <v>10</v>
      </c>
      <c r="H4073">
        <v>2539</v>
      </c>
      <c r="I4073" t="s">
        <v>11</v>
      </c>
      <c r="J4073" t="s">
        <v>58</v>
      </c>
      <c r="K4073" t="s">
        <v>150</v>
      </c>
      <c r="L4073" t="s">
        <v>18</v>
      </c>
      <c r="M4073" s="5">
        <v>1987.97</v>
      </c>
    </row>
    <row r="4074" spans="1:13" x14ac:dyDescent="0.2">
      <c r="A4074" s="2">
        <v>45086</v>
      </c>
      <c r="B4074" s="3">
        <f t="shared" si="191"/>
        <v>2023</v>
      </c>
      <c r="C4074" t="str">
        <f t="shared" si="189"/>
        <v>2022-2023</v>
      </c>
      <c r="D4074" t="s">
        <v>148</v>
      </c>
      <c r="E4074" t="s">
        <v>85</v>
      </c>
      <c r="F4074" t="str">
        <f t="shared" si="190"/>
        <v>Queensland</v>
      </c>
      <c r="G4074" t="s">
        <v>35</v>
      </c>
      <c r="H4074">
        <v>4883</v>
      </c>
      <c r="I4074" t="s">
        <v>11</v>
      </c>
      <c r="J4074" t="s">
        <v>36</v>
      </c>
      <c r="K4074" t="s">
        <v>153</v>
      </c>
      <c r="L4074" t="s">
        <v>16</v>
      </c>
      <c r="M4074" s="5">
        <v>1998.7800000000004</v>
      </c>
    </row>
    <row r="4075" spans="1:13" x14ac:dyDescent="0.2">
      <c r="A4075" s="2">
        <v>45495</v>
      </c>
      <c r="B4075" s="3">
        <f t="shared" si="191"/>
        <v>2025</v>
      </c>
      <c r="C4075" t="str">
        <f t="shared" si="189"/>
        <v>2024-2025</v>
      </c>
      <c r="D4075" t="s">
        <v>147</v>
      </c>
      <c r="E4075" t="s">
        <v>122</v>
      </c>
      <c r="F4075" t="str">
        <f t="shared" si="190"/>
        <v>New South Wales</v>
      </c>
      <c r="G4075" t="s">
        <v>10</v>
      </c>
      <c r="H4075">
        <v>2650</v>
      </c>
      <c r="I4075" t="s">
        <v>11</v>
      </c>
      <c r="J4075" t="s">
        <v>25</v>
      </c>
      <c r="K4075" t="s">
        <v>154</v>
      </c>
      <c r="L4075" t="s">
        <v>14</v>
      </c>
      <c r="M4075" s="5">
        <v>2003.5599999999995</v>
      </c>
    </row>
    <row r="4076" spans="1:13" x14ac:dyDescent="0.2">
      <c r="A4076" s="2">
        <v>45021</v>
      </c>
      <c r="B4076" s="3">
        <f t="shared" si="191"/>
        <v>2023</v>
      </c>
      <c r="C4076" t="str">
        <f t="shared" si="189"/>
        <v>2022-2023</v>
      </c>
      <c r="D4076" t="s">
        <v>147</v>
      </c>
      <c r="E4076" t="s">
        <v>28</v>
      </c>
      <c r="F4076" t="str">
        <f t="shared" si="190"/>
        <v>Northern Territory</v>
      </c>
      <c r="G4076" t="s">
        <v>29</v>
      </c>
      <c r="H4076">
        <v>800</v>
      </c>
      <c r="I4076" t="s">
        <v>11</v>
      </c>
      <c r="J4076" t="s">
        <v>30</v>
      </c>
      <c r="K4076" t="s">
        <v>154</v>
      </c>
      <c r="L4076" t="s">
        <v>14</v>
      </c>
      <c r="M4076" s="5">
        <v>2004.58</v>
      </c>
    </row>
    <row r="4077" spans="1:13" x14ac:dyDescent="0.2">
      <c r="A4077" s="2">
        <v>45372</v>
      </c>
      <c r="B4077" s="3">
        <f t="shared" si="191"/>
        <v>2024</v>
      </c>
      <c r="C4077" t="str">
        <f t="shared" si="189"/>
        <v>2023-2024</v>
      </c>
      <c r="D4077" t="s">
        <v>147</v>
      </c>
      <c r="E4077" t="s">
        <v>9</v>
      </c>
      <c r="F4077" t="str">
        <f t="shared" si="190"/>
        <v>New South Wales</v>
      </c>
      <c r="G4077" t="s">
        <v>10</v>
      </c>
      <c r="H4077">
        <v>2067</v>
      </c>
      <c r="I4077" t="s">
        <v>11</v>
      </c>
      <c r="J4077" t="s">
        <v>12</v>
      </c>
      <c r="K4077" t="s">
        <v>150</v>
      </c>
      <c r="L4077" t="s">
        <v>18</v>
      </c>
      <c r="M4077" s="5">
        <v>2005.3999999999999</v>
      </c>
    </row>
    <row r="4078" spans="1:13" x14ac:dyDescent="0.2">
      <c r="A4078" s="2">
        <v>45129</v>
      </c>
      <c r="B4078" s="3">
        <f t="shared" si="191"/>
        <v>2024</v>
      </c>
      <c r="C4078" t="str">
        <f t="shared" si="189"/>
        <v>2023-2024</v>
      </c>
      <c r="D4078" t="s">
        <v>147</v>
      </c>
      <c r="E4078" t="s">
        <v>79</v>
      </c>
      <c r="F4078" t="str">
        <f t="shared" si="190"/>
        <v>Australian Capital Territory</v>
      </c>
      <c r="G4078" t="s">
        <v>80</v>
      </c>
      <c r="H4078">
        <v>2617</v>
      </c>
      <c r="I4078" t="s">
        <v>11</v>
      </c>
      <c r="J4078" t="s">
        <v>58</v>
      </c>
      <c r="K4078" t="s">
        <v>151</v>
      </c>
      <c r="L4078" t="s">
        <v>21</v>
      </c>
      <c r="M4078" s="5">
        <v>2006.2800000000002</v>
      </c>
    </row>
    <row r="4079" spans="1:13" x14ac:dyDescent="0.2">
      <c r="A4079" s="2">
        <v>45173</v>
      </c>
      <c r="B4079" s="3">
        <f t="shared" si="191"/>
        <v>2024</v>
      </c>
      <c r="C4079" t="str">
        <f t="shared" si="189"/>
        <v>2023-2024</v>
      </c>
      <c r="D4079" t="s">
        <v>147</v>
      </c>
      <c r="E4079" t="s">
        <v>132</v>
      </c>
      <c r="F4079" t="str">
        <f t="shared" si="190"/>
        <v>New South Wales</v>
      </c>
      <c r="G4079" t="s">
        <v>10</v>
      </c>
      <c r="H4079">
        <v>2800</v>
      </c>
      <c r="I4079" t="s">
        <v>11</v>
      </c>
      <c r="J4079" t="s">
        <v>25</v>
      </c>
      <c r="K4079" t="s">
        <v>155</v>
      </c>
      <c r="L4079" t="s">
        <v>20</v>
      </c>
      <c r="M4079" s="5">
        <v>2011.12</v>
      </c>
    </row>
    <row r="4080" spans="1:13" x14ac:dyDescent="0.2">
      <c r="A4080" s="2">
        <v>45005</v>
      </c>
      <c r="B4080" s="3">
        <f t="shared" si="191"/>
        <v>2023</v>
      </c>
      <c r="C4080" t="str">
        <f t="shared" si="189"/>
        <v>2022-2023</v>
      </c>
      <c r="D4080" t="s">
        <v>147</v>
      </c>
      <c r="E4080" t="s">
        <v>118</v>
      </c>
      <c r="F4080" t="str">
        <f t="shared" si="190"/>
        <v>New South Wales</v>
      </c>
      <c r="G4080" t="s">
        <v>10</v>
      </c>
      <c r="H4080">
        <v>2158</v>
      </c>
      <c r="I4080" t="s">
        <v>11</v>
      </c>
      <c r="J4080" t="s">
        <v>27</v>
      </c>
      <c r="K4080" t="s">
        <v>151</v>
      </c>
      <c r="L4080" t="s">
        <v>21</v>
      </c>
      <c r="M4080" s="5">
        <v>2013.6899999999998</v>
      </c>
    </row>
    <row r="4081" spans="1:13" x14ac:dyDescent="0.2">
      <c r="A4081" s="2">
        <v>45528</v>
      </c>
      <c r="B4081" s="3">
        <f t="shared" si="191"/>
        <v>2025</v>
      </c>
      <c r="C4081" t="str">
        <f t="shared" si="189"/>
        <v>2024-2025</v>
      </c>
      <c r="D4081" t="s">
        <v>148</v>
      </c>
      <c r="E4081" t="s">
        <v>124</v>
      </c>
      <c r="F4081" t="str">
        <f t="shared" si="190"/>
        <v>New South Wales</v>
      </c>
      <c r="G4081" t="s">
        <v>10</v>
      </c>
      <c r="H4081">
        <v>2015</v>
      </c>
      <c r="I4081" t="s">
        <v>11</v>
      </c>
      <c r="J4081" t="s">
        <v>12</v>
      </c>
      <c r="K4081" t="s">
        <v>155</v>
      </c>
      <c r="L4081" t="s">
        <v>20</v>
      </c>
      <c r="M4081" s="5">
        <v>2017.0000000000005</v>
      </c>
    </row>
    <row r="4082" spans="1:13" x14ac:dyDescent="0.2">
      <c r="A4082" s="2">
        <v>45154</v>
      </c>
      <c r="B4082" s="3">
        <f t="shared" si="191"/>
        <v>2024</v>
      </c>
      <c r="C4082" t="str">
        <f t="shared" si="189"/>
        <v>2023-2024</v>
      </c>
      <c r="D4082" t="s">
        <v>148</v>
      </c>
      <c r="E4082" t="s">
        <v>96</v>
      </c>
      <c r="F4082" t="str">
        <f t="shared" si="190"/>
        <v>Western Australia</v>
      </c>
      <c r="G4082" t="s">
        <v>48</v>
      </c>
      <c r="H4082">
        <v>6330</v>
      </c>
      <c r="I4082" t="s">
        <v>11</v>
      </c>
      <c r="J4082" t="s">
        <v>94</v>
      </c>
      <c r="K4082" t="s">
        <v>153</v>
      </c>
      <c r="L4082" t="s">
        <v>16</v>
      </c>
      <c r="M4082" s="5">
        <v>2022.7499999999995</v>
      </c>
    </row>
    <row r="4083" spans="1:13" x14ac:dyDescent="0.2">
      <c r="A4083" s="2">
        <v>44967</v>
      </c>
      <c r="B4083" s="3">
        <f t="shared" si="191"/>
        <v>2023</v>
      </c>
      <c r="C4083" t="str">
        <f t="shared" si="189"/>
        <v>2022-2023</v>
      </c>
      <c r="D4083" t="s">
        <v>147</v>
      </c>
      <c r="E4083" t="s">
        <v>126</v>
      </c>
      <c r="F4083" t="str">
        <f t="shared" si="190"/>
        <v>Queensland</v>
      </c>
      <c r="G4083" t="s">
        <v>35</v>
      </c>
      <c r="H4083">
        <v>4551</v>
      </c>
      <c r="I4083" t="s">
        <v>11</v>
      </c>
      <c r="J4083" t="s">
        <v>120</v>
      </c>
      <c r="K4083" t="s">
        <v>154</v>
      </c>
      <c r="L4083" t="s">
        <v>14</v>
      </c>
      <c r="M4083" s="5">
        <v>2026.4899999999998</v>
      </c>
    </row>
    <row r="4084" spans="1:13" x14ac:dyDescent="0.2">
      <c r="A4084" s="2">
        <v>45290</v>
      </c>
      <c r="B4084" s="3">
        <f t="shared" si="191"/>
        <v>2024</v>
      </c>
      <c r="C4084" t="str">
        <f t="shared" si="189"/>
        <v>2023-2024</v>
      </c>
      <c r="D4084" t="s">
        <v>147</v>
      </c>
      <c r="E4084" t="s">
        <v>103</v>
      </c>
      <c r="F4084" t="str">
        <f t="shared" si="190"/>
        <v>Queensland</v>
      </c>
      <c r="G4084" t="s">
        <v>35</v>
      </c>
      <c r="H4084">
        <v>4509</v>
      </c>
      <c r="I4084" t="s">
        <v>11</v>
      </c>
      <c r="J4084" t="s">
        <v>104</v>
      </c>
      <c r="K4084" t="s">
        <v>150</v>
      </c>
      <c r="L4084" t="s">
        <v>18</v>
      </c>
      <c r="M4084" s="5">
        <v>2028.3</v>
      </c>
    </row>
    <row r="4085" spans="1:13" x14ac:dyDescent="0.2">
      <c r="A4085" s="2">
        <v>45133</v>
      </c>
      <c r="B4085" s="3">
        <f t="shared" si="191"/>
        <v>2024</v>
      </c>
      <c r="C4085" t="str">
        <f t="shared" si="189"/>
        <v>2023-2024</v>
      </c>
      <c r="D4085" t="s">
        <v>147</v>
      </c>
      <c r="E4085" t="s">
        <v>117</v>
      </c>
      <c r="F4085" t="str">
        <f t="shared" si="190"/>
        <v>Queensland</v>
      </c>
      <c r="G4085" t="s">
        <v>35</v>
      </c>
      <c r="H4085">
        <v>4119</v>
      </c>
      <c r="I4085" t="s">
        <v>11</v>
      </c>
      <c r="J4085" t="s">
        <v>43</v>
      </c>
      <c r="K4085" t="s">
        <v>154</v>
      </c>
      <c r="L4085" t="s">
        <v>14</v>
      </c>
      <c r="M4085" s="5">
        <v>2031.5599999999997</v>
      </c>
    </row>
    <row r="4086" spans="1:13" x14ac:dyDescent="0.2">
      <c r="A4086" s="2">
        <v>45428</v>
      </c>
      <c r="B4086" s="3">
        <f t="shared" si="191"/>
        <v>2024</v>
      </c>
      <c r="C4086" t="str">
        <f t="shared" si="189"/>
        <v>2023-2024</v>
      </c>
      <c r="D4086" t="s">
        <v>147</v>
      </c>
      <c r="E4086" t="s">
        <v>79</v>
      </c>
      <c r="F4086" t="str">
        <f t="shared" si="190"/>
        <v>Australian Capital Territory</v>
      </c>
      <c r="G4086" t="s">
        <v>80</v>
      </c>
      <c r="H4086">
        <v>2617</v>
      </c>
      <c r="I4086" t="s">
        <v>11</v>
      </c>
      <c r="J4086" t="s">
        <v>58</v>
      </c>
      <c r="K4086" t="s">
        <v>152</v>
      </c>
      <c r="L4086" t="s">
        <v>13</v>
      </c>
      <c r="M4086" s="5">
        <v>2032.0600000000009</v>
      </c>
    </row>
    <row r="4087" spans="1:13" x14ac:dyDescent="0.2">
      <c r="A4087" s="2">
        <v>45596</v>
      </c>
      <c r="B4087" s="3">
        <f t="shared" si="191"/>
        <v>2025</v>
      </c>
      <c r="C4087" t="str">
        <f t="shared" si="189"/>
        <v>2024-2025</v>
      </c>
      <c r="D4087" t="s">
        <v>147</v>
      </c>
      <c r="E4087" t="s">
        <v>53</v>
      </c>
      <c r="F4087" t="str">
        <f t="shared" si="190"/>
        <v>South Australia</v>
      </c>
      <c r="G4087" t="s">
        <v>32</v>
      </c>
      <c r="H4087">
        <v>5082</v>
      </c>
      <c r="I4087" t="s">
        <v>11</v>
      </c>
      <c r="J4087" t="s">
        <v>33</v>
      </c>
      <c r="K4087" t="s">
        <v>151</v>
      </c>
      <c r="L4087" t="s">
        <v>21</v>
      </c>
      <c r="M4087" s="5">
        <v>2034.7</v>
      </c>
    </row>
    <row r="4088" spans="1:13" x14ac:dyDescent="0.2">
      <c r="A4088" s="2">
        <v>45288</v>
      </c>
      <c r="B4088" s="3">
        <f t="shared" si="191"/>
        <v>2024</v>
      </c>
      <c r="C4088" t="str">
        <f t="shared" si="189"/>
        <v>2023-2024</v>
      </c>
      <c r="D4088" t="s">
        <v>147</v>
      </c>
      <c r="E4088" t="s">
        <v>99</v>
      </c>
      <c r="F4088" t="str">
        <f t="shared" si="190"/>
        <v>Victoria</v>
      </c>
      <c r="G4088" t="s">
        <v>45</v>
      </c>
      <c r="H4088">
        <v>3148</v>
      </c>
      <c r="I4088" t="s">
        <v>11</v>
      </c>
      <c r="J4088" t="s">
        <v>63</v>
      </c>
      <c r="K4088" t="s">
        <v>150</v>
      </c>
      <c r="L4088" t="s">
        <v>18</v>
      </c>
      <c r="M4088" s="5">
        <v>2036.75</v>
      </c>
    </row>
    <row r="4089" spans="1:13" x14ac:dyDescent="0.2">
      <c r="A4089" s="2">
        <v>45533</v>
      </c>
      <c r="B4089" s="3">
        <f t="shared" si="191"/>
        <v>2025</v>
      </c>
      <c r="C4089" t="str">
        <f t="shared" si="189"/>
        <v>2024-2025</v>
      </c>
      <c r="D4089" t="s">
        <v>148</v>
      </c>
      <c r="E4089" t="s">
        <v>146</v>
      </c>
      <c r="F4089" t="str">
        <f t="shared" si="190"/>
        <v>Victoria</v>
      </c>
      <c r="G4089" t="s">
        <v>45</v>
      </c>
      <c r="H4089">
        <v>3353</v>
      </c>
      <c r="I4089" t="s">
        <v>11</v>
      </c>
      <c r="J4089" t="s">
        <v>60</v>
      </c>
      <c r="K4089" t="s">
        <v>150</v>
      </c>
      <c r="L4089" t="s">
        <v>18</v>
      </c>
      <c r="M4089" s="5">
        <v>2037.5700000000002</v>
      </c>
    </row>
    <row r="4090" spans="1:13" x14ac:dyDescent="0.2">
      <c r="A4090" s="2">
        <v>44945</v>
      </c>
      <c r="B4090" s="3">
        <f t="shared" si="191"/>
        <v>2023</v>
      </c>
      <c r="C4090" t="str">
        <f t="shared" si="189"/>
        <v>2022-2023</v>
      </c>
      <c r="D4090" t="s">
        <v>148</v>
      </c>
      <c r="E4090" t="s">
        <v>146</v>
      </c>
      <c r="F4090" t="str">
        <f t="shared" si="190"/>
        <v>Victoria</v>
      </c>
      <c r="G4090" t="s">
        <v>45</v>
      </c>
      <c r="H4090">
        <v>3353</v>
      </c>
      <c r="I4090" t="s">
        <v>11</v>
      </c>
      <c r="J4090" t="s">
        <v>60</v>
      </c>
      <c r="K4090" t="s">
        <v>153</v>
      </c>
      <c r="L4090" t="s">
        <v>16</v>
      </c>
      <c r="M4090" s="5">
        <v>2043.5500000000002</v>
      </c>
    </row>
    <row r="4091" spans="1:13" x14ac:dyDescent="0.2">
      <c r="A4091" s="2">
        <v>45395</v>
      </c>
      <c r="B4091" s="3">
        <f t="shared" si="191"/>
        <v>2024</v>
      </c>
      <c r="C4091" t="str">
        <f t="shared" si="189"/>
        <v>2023-2024</v>
      </c>
      <c r="D4091" t="s">
        <v>148</v>
      </c>
      <c r="E4091" t="s">
        <v>44</v>
      </c>
      <c r="F4091" t="str">
        <f t="shared" si="190"/>
        <v>Victoria</v>
      </c>
      <c r="G4091" t="s">
        <v>45</v>
      </c>
      <c r="H4091">
        <v>3066</v>
      </c>
      <c r="I4091" t="s">
        <v>11</v>
      </c>
      <c r="J4091" t="s">
        <v>46</v>
      </c>
      <c r="K4091" t="s">
        <v>153</v>
      </c>
      <c r="L4091" t="s">
        <v>16</v>
      </c>
      <c r="M4091" s="5">
        <v>2046.0099999999998</v>
      </c>
    </row>
    <row r="4092" spans="1:13" x14ac:dyDescent="0.2">
      <c r="A4092" s="2">
        <v>45299</v>
      </c>
      <c r="B4092" s="3">
        <f t="shared" si="191"/>
        <v>2024</v>
      </c>
      <c r="C4092" t="str">
        <f t="shared" si="189"/>
        <v>2023-2024</v>
      </c>
      <c r="D4092" t="s">
        <v>147</v>
      </c>
      <c r="E4092" t="s">
        <v>57</v>
      </c>
      <c r="F4092" t="str">
        <f t="shared" si="190"/>
        <v>New South Wales</v>
      </c>
      <c r="G4092" t="s">
        <v>10</v>
      </c>
      <c r="H4092">
        <v>2560</v>
      </c>
      <c r="I4092" t="s">
        <v>11</v>
      </c>
      <c r="J4092" t="s">
        <v>58</v>
      </c>
      <c r="K4092" t="s">
        <v>154</v>
      </c>
      <c r="L4092" t="s">
        <v>14</v>
      </c>
      <c r="M4092" s="5">
        <v>2050.27</v>
      </c>
    </row>
    <row r="4093" spans="1:13" x14ac:dyDescent="0.2">
      <c r="A4093" s="2">
        <v>45012</v>
      </c>
      <c r="B4093" s="3">
        <f t="shared" si="191"/>
        <v>2023</v>
      </c>
      <c r="C4093" t="str">
        <f t="shared" si="189"/>
        <v>2022-2023</v>
      </c>
      <c r="D4093" t="s">
        <v>148</v>
      </c>
      <c r="E4093" t="s">
        <v>108</v>
      </c>
      <c r="F4093" t="str">
        <f t="shared" si="190"/>
        <v>Victoria</v>
      </c>
      <c r="G4093" t="s">
        <v>45</v>
      </c>
      <c r="H4093">
        <v>3018</v>
      </c>
      <c r="I4093" t="s">
        <v>11</v>
      </c>
      <c r="J4093" t="s">
        <v>46</v>
      </c>
      <c r="K4093" t="s">
        <v>155</v>
      </c>
      <c r="L4093" t="s">
        <v>20</v>
      </c>
      <c r="M4093" s="5">
        <v>2052.5300000000007</v>
      </c>
    </row>
    <row r="4094" spans="1:13" x14ac:dyDescent="0.2">
      <c r="A4094" s="2">
        <v>44986</v>
      </c>
      <c r="B4094" s="3">
        <f t="shared" si="191"/>
        <v>2023</v>
      </c>
      <c r="C4094" t="str">
        <f t="shared" si="189"/>
        <v>2022-2023</v>
      </c>
      <c r="D4094" t="s">
        <v>147</v>
      </c>
      <c r="E4094" t="s">
        <v>146</v>
      </c>
      <c r="F4094" t="str">
        <f t="shared" si="190"/>
        <v>Victoria</v>
      </c>
      <c r="G4094" t="s">
        <v>45</v>
      </c>
      <c r="H4094">
        <v>3353</v>
      </c>
      <c r="I4094" t="s">
        <v>11</v>
      </c>
      <c r="J4094" t="s">
        <v>60</v>
      </c>
      <c r="K4094" t="s">
        <v>155</v>
      </c>
      <c r="L4094" t="s">
        <v>20</v>
      </c>
      <c r="M4094" s="5">
        <v>2054.2000000000003</v>
      </c>
    </row>
    <row r="4095" spans="1:13" x14ac:dyDescent="0.2">
      <c r="A4095" s="2">
        <v>45336</v>
      </c>
      <c r="B4095" s="3">
        <f t="shared" si="191"/>
        <v>2024</v>
      </c>
      <c r="C4095" t="str">
        <f t="shared" si="189"/>
        <v>2023-2024</v>
      </c>
      <c r="D4095" t="s">
        <v>147</v>
      </c>
      <c r="E4095" t="s">
        <v>42</v>
      </c>
      <c r="F4095" t="str">
        <f t="shared" si="190"/>
        <v>Queensland</v>
      </c>
      <c r="G4095" t="s">
        <v>35</v>
      </c>
      <c r="H4095">
        <v>4053</v>
      </c>
      <c r="I4095" t="s">
        <v>11</v>
      </c>
      <c r="J4095" t="s">
        <v>43</v>
      </c>
      <c r="K4095" t="s">
        <v>150</v>
      </c>
      <c r="L4095" t="s">
        <v>18</v>
      </c>
      <c r="M4095" s="5">
        <v>2064.2299999999996</v>
      </c>
    </row>
    <row r="4096" spans="1:13" x14ac:dyDescent="0.2">
      <c r="A4096" s="2">
        <v>45318</v>
      </c>
      <c r="B4096" s="3">
        <f t="shared" si="191"/>
        <v>2024</v>
      </c>
      <c r="C4096" t="str">
        <f t="shared" si="189"/>
        <v>2023-2024</v>
      </c>
      <c r="D4096" t="s">
        <v>147</v>
      </c>
      <c r="E4096" t="s">
        <v>135</v>
      </c>
      <c r="F4096" t="str">
        <f t="shared" si="190"/>
        <v>Victoria</v>
      </c>
      <c r="G4096" t="s">
        <v>45</v>
      </c>
      <c r="H4096">
        <v>3550</v>
      </c>
      <c r="I4096" t="s">
        <v>11</v>
      </c>
      <c r="J4096" t="s">
        <v>60</v>
      </c>
      <c r="K4096" t="s">
        <v>150</v>
      </c>
      <c r="L4096" t="s">
        <v>18</v>
      </c>
      <c r="M4096" s="5">
        <v>2070.02</v>
      </c>
    </row>
    <row r="4097" spans="1:13" x14ac:dyDescent="0.2">
      <c r="A4097" s="2">
        <v>45290</v>
      </c>
      <c r="B4097" s="3">
        <f t="shared" si="191"/>
        <v>2024</v>
      </c>
      <c r="C4097" t="str">
        <f t="shared" si="189"/>
        <v>2023-2024</v>
      </c>
      <c r="D4097" t="s">
        <v>147</v>
      </c>
      <c r="E4097" t="s">
        <v>132</v>
      </c>
      <c r="F4097" t="str">
        <f t="shared" si="190"/>
        <v>New South Wales</v>
      </c>
      <c r="G4097" t="s">
        <v>10</v>
      </c>
      <c r="H4097">
        <v>2800</v>
      </c>
      <c r="I4097" t="s">
        <v>11</v>
      </c>
      <c r="J4097" t="s">
        <v>25</v>
      </c>
      <c r="K4097" t="s">
        <v>154</v>
      </c>
      <c r="L4097" t="s">
        <v>14</v>
      </c>
      <c r="M4097" s="5">
        <v>2075.1999999999998</v>
      </c>
    </row>
    <row r="4098" spans="1:13" x14ac:dyDescent="0.2">
      <c r="A4098" s="2">
        <v>45047</v>
      </c>
      <c r="B4098" s="3">
        <f t="shared" si="191"/>
        <v>2023</v>
      </c>
      <c r="C4098" t="str">
        <f t="shared" ref="C4098:C4161" si="192">IF(MONTH(A4098) &gt;= 7, YEAR(A4098) &amp; "-" &amp; YEAR(A4098) + 1, YEAR(A4098) - 1 &amp; "-" &amp; YEAR(A4098))</f>
        <v>2022-2023</v>
      </c>
      <c r="D4098" t="s">
        <v>148</v>
      </c>
      <c r="E4098" t="s">
        <v>127</v>
      </c>
      <c r="F4098" t="str">
        <f t="shared" ref="F4098:F4161" si="193">IF(G4098="WA","Western Australia",
IF(G4098="NSW","New South Wales",
IF(G4098="QLD","Queensland",
IF(G4098="VIC","Victoria",
IF(G4098="TAS","Tasmania",
IF(G4098="SA","South Australia",
IF(G4098="NT","Northern Territory",
IF(G4098="ACT","Australian Capital Territory",G4098))))))))</f>
        <v>New South Wales</v>
      </c>
      <c r="G4098" t="s">
        <v>10</v>
      </c>
      <c r="H4098">
        <v>2131</v>
      </c>
      <c r="I4098" t="s">
        <v>11</v>
      </c>
      <c r="J4098" t="s">
        <v>27</v>
      </c>
      <c r="K4098" t="s">
        <v>153</v>
      </c>
      <c r="L4098" t="s">
        <v>16</v>
      </c>
      <c r="M4098" s="5">
        <v>2075.67</v>
      </c>
    </row>
    <row r="4099" spans="1:13" x14ac:dyDescent="0.2">
      <c r="A4099" s="2">
        <v>44972</v>
      </c>
      <c r="B4099" s="3">
        <f t="shared" ref="B4099:B4162" si="194">IF(MONTH(A4099)&gt;=7,YEAR(A4099)+1,YEAR(A4099))</f>
        <v>2023</v>
      </c>
      <c r="C4099" t="str">
        <f t="shared" si="192"/>
        <v>2022-2023</v>
      </c>
      <c r="D4099" t="s">
        <v>147</v>
      </c>
      <c r="E4099" t="s">
        <v>50</v>
      </c>
      <c r="F4099" t="str">
        <f t="shared" si="193"/>
        <v>Queensland</v>
      </c>
      <c r="G4099" t="s">
        <v>35</v>
      </c>
      <c r="H4099">
        <v>4703</v>
      </c>
      <c r="I4099" t="s">
        <v>11</v>
      </c>
      <c r="J4099" t="s">
        <v>51</v>
      </c>
      <c r="K4099" t="s">
        <v>150</v>
      </c>
      <c r="L4099" t="s">
        <v>18</v>
      </c>
      <c r="M4099" s="5">
        <v>2078.84</v>
      </c>
    </row>
    <row r="4100" spans="1:13" x14ac:dyDescent="0.2">
      <c r="A4100" s="2">
        <v>45192</v>
      </c>
      <c r="B4100" s="3">
        <f t="shared" si="194"/>
        <v>2024</v>
      </c>
      <c r="C4100" t="str">
        <f t="shared" si="192"/>
        <v>2023-2024</v>
      </c>
      <c r="D4100" t="s">
        <v>147</v>
      </c>
      <c r="E4100" t="s">
        <v>99</v>
      </c>
      <c r="F4100" t="str">
        <f t="shared" si="193"/>
        <v>Victoria</v>
      </c>
      <c r="G4100" t="s">
        <v>45</v>
      </c>
      <c r="H4100">
        <v>3148</v>
      </c>
      <c r="I4100" t="s">
        <v>11</v>
      </c>
      <c r="J4100" t="s">
        <v>63</v>
      </c>
      <c r="K4100" t="s">
        <v>157</v>
      </c>
      <c r="L4100" t="s">
        <v>22</v>
      </c>
      <c r="M4100" s="5">
        <v>2084.89</v>
      </c>
    </row>
    <row r="4101" spans="1:13" x14ac:dyDescent="0.2">
      <c r="A4101" s="2">
        <v>44968</v>
      </c>
      <c r="B4101" s="3">
        <f t="shared" si="194"/>
        <v>2023</v>
      </c>
      <c r="C4101" t="str">
        <f t="shared" si="192"/>
        <v>2022-2023</v>
      </c>
      <c r="D4101" t="s">
        <v>147</v>
      </c>
      <c r="E4101" t="s">
        <v>26</v>
      </c>
      <c r="F4101" t="str">
        <f t="shared" si="193"/>
        <v>New South Wales</v>
      </c>
      <c r="G4101" t="s">
        <v>10</v>
      </c>
      <c r="H4101">
        <v>2141</v>
      </c>
      <c r="I4101" t="s">
        <v>11</v>
      </c>
      <c r="J4101" t="s">
        <v>27</v>
      </c>
      <c r="K4101" t="s">
        <v>153</v>
      </c>
      <c r="L4101" t="s">
        <v>16</v>
      </c>
      <c r="M4101" s="5">
        <v>2088.8900000000003</v>
      </c>
    </row>
    <row r="4102" spans="1:13" x14ac:dyDescent="0.2">
      <c r="A4102" s="2">
        <v>45102</v>
      </c>
      <c r="B4102" s="3">
        <f t="shared" si="194"/>
        <v>2023</v>
      </c>
      <c r="C4102" t="str">
        <f t="shared" si="192"/>
        <v>2022-2023</v>
      </c>
      <c r="D4102" t="s">
        <v>147</v>
      </c>
      <c r="E4102" t="s">
        <v>82</v>
      </c>
      <c r="F4102" t="str">
        <f t="shared" si="193"/>
        <v>Queensland</v>
      </c>
      <c r="G4102" t="s">
        <v>35</v>
      </c>
      <c r="H4102">
        <v>4012</v>
      </c>
      <c r="I4102" t="s">
        <v>11</v>
      </c>
      <c r="J4102" t="s">
        <v>43</v>
      </c>
      <c r="K4102" t="s">
        <v>149</v>
      </c>
      <c r="L4102" t="s">
        <v>15</v>
      </c>
      <c r="M4102" s="5">
        <v>2096.44</v>
      </c>
    </row>
    <row r="4103" spans="1:13" x14ac:dyDescent="0.2">
      <c r="A4103" s="2">
        <v>45542</v>
      </c>
      <c r="B4103" s="3">
        <f t="shared" si="194"/>
        <v>2025</v>
      </c>
      <c r="C4103" t="str">
        <f t="shared" si="192"/>
        <v>2024-2025</v>
      </c>
      <c r="D4103" t="s">
        <v>148</v>
      </c>
      <c r="E4103" t="s">
        <v>40</v>
      </c>
      <c r="F4103" t="str">
        <f t="shared" si="193"/>
        <v>New South Wales</v>
      </c>
      <c r="G4103" t="s">
        <v>10</v>
      </c>
      <c r="H4103">
        <v>2116</v>
      </c>
      <c r="I4103" t="s">
        <v>11</v>
      </c>
      <c r="J4103" t="s">
        <v>27</v>
      </c>
      <c r="K4103" t="s">
        <v>150</v>
      </c>
      <c r="L4103" t="s">
        <v>18</v>
      </c>
      <c r="M4103" s="5">
        <v>2100.3100000000004</v>
      </c>
    </row>
    <row r="4104" spans="1:13" x14ac:dyDescent="0.2">
      <c r="A4104" s="2">
        <v>44958</v>
      </c>
      <c r="B4104" s="3">
        <f t="shared" si="194"/>
        <v>2023</v>
      </c>
      <c r="C4104" t="str">
        <f t="shared" si="192"/>
        <v>2022-2023</v>
      </c>
      <c r="D4104" t="s">
        <v>147</v>
      </c>
      <c r="E4104" t="s">
        <v>139</v>
      </c>
      <c r="F4104" t="str">
        <f t="shared" si="193"/>
        <v>New South Wales</v>
      </c>
      <c r="G4104" t="s">
        <v>10</v>
      </c>
      <c r="H4104">
        <v>2020</v>
      </c>
      <c r="I4104" t="s">
        <v>11</v>
      </c>
      <c r="J4104" t="s">
        <v>12</v>
      </c>
      <c r="K4104" t="s">
        <v>155</v>
      </c>
      <c r="L4104" t="s">
        <v>20</v>
      </c>
      <c r="M4104" s="5">
        <v>2102.9300000000007</v>
      </c>
    </row>
    <row r="4105" spans="1:13" x14ac:dyDescent="0.2">
      <c r="A4105" s="2">
        <v>44941</v>
      </c>
      <c r="B4105" s="3">
        <f t="shared" si="194"/>
        <v>2023</v>
      </c>
      <c r="C4105" t="str">
        <f t="shared" si="192"/>
        <v>2022-2023</v>
      </c>
      <c r="D4105" t="s">
        <v>147</v>
      </c>
      <c r="E4105" t="s">
        <v>117</v>
      </c>
      <c r="F4105" t="str">
        <f t="shared" si="193"/>
        <v>Queensland</v>
      </c>
      <c r="G4105" t="s">
        <v>35</v>
      </c>
      <c r="H4105">
        <v>4119</v>
      </c>
      <c r="I4105" t="s">
        <v>11</v>
      </c>
      <c r="J4105" t="s">
        <v>43</v>
      </c>
      <c r="K4105" t="s">
        <v>155</v>
      </c>
      <c r="L4105" t="s">
        <v>20</v>
      </c>
      <c r="M4105" s="5">
        <v>2104.5300000000007</v>
      </c>
    </row>
    <row r="4106" spans="1:13" x14ac:dyDescent="0.2">
      <c r="A4106" s="2">
        <v>45400</v>
      </c>
      <c r="B4106" s="3">
        <f t="shared" si="194"/>
        <v>2024</v>
      </c>
      <c r="C4106" t="str">
        <f t="shared" si="192"/>
        <v>2023-2024</v>
      </c>
      <c r="D4106" t="s">
        <v>147</v>
      </c>
      <c r="E4106" t="s">
        <v>64</v>
      </c>
      <c r="F4106" t="str">
        <f t="shared" si="193"/>
        <v>Victoria</v>
      </c>
      <c r="G4106" t="s">
        <v>45</v>
      </c>
      <c r="H4106">
        <v>3199</v>
      </c>
      <c r="I4106" t="s">
        <v>11</v>
      </c>
      <c r="J4106" t="s">
        <v>63</v>
      </c>
      <c r="K4106" t="s">
        <v>150</v>
      </c>
      <c r="L4106" t="s">
        <v>18</v>
      </c>
      <c r="M4106" s="5">
        <v>2109.84</v>
      </c>
    </row>
    <row r="4107" spans="1:13" x14ac:dyDescent="0.2">
      <c r="A4107" s="2">
        <v>45576</v>
      </c>
      <c r="B4107" s="3">
        <f t="shared" si="194"/>
        <v>2025</v>
      </c>
      <c r="C4107" t="str">
        <f t="shared" si="192"/>
        <v>2024-2025</v>
      </c>
      <c r="D4107" t="s">
        <v>147</v>
      </c>
      <c r="E4107" t="s">
        <v>92</v>
      </c>
      <c r="F4107" t="str">
        <f t="shared" si="193"/>
        <v>Queensland</v>
      </c>
      <c r="G4107" t="s">
        <v>35</v>
      </c>
      <c r="H4107">
        <v>4068</v>
      </c>
      <c r="I4107" t="s">
        <v>11</v>
      </c>
      <c r="J4107" t="s">
        <v>43</v>
      </c>
      <c r="K4107" t="s">
        <v>153</v>
      </c>
      <c r="L4107" t="s">
        <v>16</v>
      </c>
      <c r="M4107" s="5">
        <v>2111.92</v>
      </c>
    </row>
    <row r="4108" spans="1:13" x14ac:dyDescent="0.2">
      <c r="A4108" s="2">
        <v>45115</v>
      </c>
      <c r="B4108" s="3">
        <f t="shared" si="194"/>
        <v>2024</v>
      </c>
      <c r="C4108" t="str">
        <f t="shared" si="192"/>
        <v>2023-2024</v>
      </c>
      <c r="D4108" t="s">
        <v>148</v>
      </c>
      <c r="E4108" t="s">
        <v>146</v>
      </c>
      <c r="F4108" t="str">
        <f t="shared" si="193"/>
        <v>Victoria</v>
      </c>
      <c r="G4108" t="s">
        <v>45</v>
      </c>
      <c r="H4108">
        <v>3353</v>
      </c>
      <c r="I4108" t="s">
        <v>11</v>
      </c>
      <c r="J4108" t="s">
        <v>60</v>
      </c>
      <c r="K4108" t="s">
        <v>150</v>
      </c>
      <c r="L4108" t="s">
        <v>18</v>
      </c>
      <c r="M4108" s="5">
        <v>2117.17</v>
      </c>
    </row>
    <row r="4109" spans="1:13" x14ac:dyDescent="0.2">
      <c r="A4109" s="2">
        <v>45020</v>
      </c>
      <c r="B4109" s="3">
        <f t="shared" si="194"/>
        <v>2023</v>
      </c>
      <c r="C4109" t="str">
        <f t="shared" si="192"/>
        <v>2022-2023</v>
      </c>
      <c r="D4109" t="s">
        <v>147</v>
      </c>
      <c r="E4109" t="s">
        <v>145</v>
      </c>
      <c r="F4109" t="str">
        <f t="shared" si="193"/>
        <v>New South Wales</v>
      </c>
      <c r="G4109" t="s">
        <v>10</v>
      </c>
      <c r="H4109">
        <v>2101</v>
      </c>
      <c r="I4109" t="s">
        <v>11</v>
      </c>
      <c r="J4109" t="s">
        <v>27</v>
      </c>
      <c r="K4109" t="s">
        <v>150</v>
      </c>
      <c r="L4109" t="s">
        <v>18</v>
      </c>
      <c r="M4109" s="5">
        <v>2121.4</v>
      </c>
    </row>
    <row r="4110" spans="1:13" x14ac:dyDescent="0.2">
      <c r="A4110" s="2">
        <v>45032</v>
      </c>
      <c r="B4110" s="3">
        <f t="shared" si="194"/>
        <v>2023</v>
      </c>
      <c r="C4110" t="str">
        <f t="shared" si="192"/>
        <v>2022-2023</v>
      </c>
      <c r="D4110" t="s">
        <v>147</v>
      </c>
      <c r="E4110" t="s">
        <v>113</v>
      </c>
      <c r="F4110" t="str">
        <f t="shared" si="193"/>
        <v>Queensland</v>
      </c>
      <c r="G4110" t="s">
        <v>35</v>
      </c>
      <c r="H4110">
        <v>4215</v>
      </c>
      <c r="I4110" t="s">
        <v>11</v>
      </c>
      <c r="J4110" t="s">
        <v>104</v>
      </c>
      <c r="K4110" t="s">
        <v>155</v>
      </c>
      <c r="L4110" t="s">
        <v>20</v>
      </c>
      <c r="M4110" s="5">
        <v>2139.3100000000004</v>
      </c>
    </row>
    <row r="4111" spans="1:13" x14ac:dyDescent="0.2">
      <c r="A4111" s="2">
        <v>45486</v>
      </c>
      <c r="B4111" s="3">
        <f t="shared" si="194"/>
        <v>2025</v>
      </c>
      <c r="C4111" t="str">
        <f t="shared" si="192"/>
        <v>2024-2025</v>
      </c>
      <c r="D4111" t="s">
        <v>147</v>
      </c>
      <c r="E4111" t="s">
        <v>110</v>
      </c>
      <c r="F4111" t="str">
        <f t="shared" si="193"/>
        <v>Queensland</v>
      </c>
      <c r="G4111" t="s">
        <v>35</v>
      </c>
      <c r="H4111">
        <v>4680</v>
      </c>
      <c r="I4111" t="s">
        <v>11</v>
      </c>
      <c r="J4111" t="s">
        <v>51</v>
      </c>
      <c r="K4111" t="s">
        <v>150</v>
      </c>
      <c r="L4111" t="s">
        <v>18</v>
      </c>
      <c r="M4111" s="5">
        <v>2140.92</v>
      </c>
    </row>
    <row r="4112" spans="1:13" x14ac:dyDescent="0.2">
      <c r="A4112" s="2">
        <v>45254</v>
      </c>
      <c r="B4112" s="3">
        <f t="shared" si="194"/>
        <v>2024</v>
      </c>
      <c r="C4112" t="str">
        <f t="shared" si="192"/>
        <v>2023-2024</v>
      </c>
      <c r="D4112" t="s">
        <v>147</v>
      </c>
      <c r="E4112" t="s">
        <v>146</v>
      </c>
      <c r="F4112" t="str">
        <f t="shared" si="193"/>
        <v>Victoria</v>
      </c>
      <c r="G4112" t="s">
        <v>45</v>
      </c>
      <c r="H4112">
        <v>3353</v>
      </c>
      <c r="I4112" t="s">
        <v>11</v>
      </c>
      <c r="J4112" t="s">
        <v>60</v>
      </c>
      <c r="K4112" t="s">
        <v>154</v>
      </c>
      <c r="L4112" t="s">
        <v>14</v>
      </c>
      <c r="M4112" s="5">
        <v>2150.0699999999997</v>
      </c>
    </row>
    <row r="4113" spans="1:13" x14ac:dyDescent="0.2">
      <c r="A4113" s="2">
        <v>45396</v>
      </c>
      <c r="B4113" s="3">
        <f t="shared" si="194"/>
        <v>2024</v>
      </c>
      <c r="C4113" t="str">
        <f t="shared" si="192"/>
        <v>2023-2024</v>
      </c>
      <c r="D4113" t="s">
        <v>148</v>
      </c>
      <c r="E4113" t="s">
        <v>124</v>
      </c>
      <c r="F4113" t="str">
        <f t="shared" si="193"/>
        <v>New South Wales</v>
      </c>
      <c r="G4113" t="s">
        <v>10</v>
      </c>
      <c r="H4113">
        <v>2015</v>
      </c>
      <c r="I4113" t="s">
        <v>11</v>
      </c>
      <c r="J4113" t="s">
        <v>12</v>
      </c>
      <c r="K4113" t="s">
        <v>151</v>
      </c>
      <c r="L4113" t="s">
        <v>21</v>
      </c>
      <c r="M4113" s="5">
        <v>2150.67</v>
      </c>
    </row>
    <row r="4114" spans="1:13" x14ac:dyDescent="0.2">
      <c r="A4114" s="2">
        <v>45443</v>
      </c>
      <c r="B4114" s="3">
        <f t="shared" si="194"/>
        <v>2024</v>
      </c>
      <c r="C4114" t="str">
        <f t="shared" si="192"/>
        <v>2023-2024</v>
      </c>
      <c r="D4114" t="s">
        <v>147</v>
      </c>
      <c r="E4114" t="s">
        <v>59</v>
      </c>
      <c r="F4114" t="str">
        <f t="shared" si="193"/>
        <v>Victoria</v>
      </c>
      <c r="G4114" t="s">
        <v>45</v>
      </c>
      <c r="H4114">
        <v>3280</v>
      </c>
      <c r="I4114" t="s">
        <v>11</v>
      </c>
      <c r="J4114" t="s">
        <v>60</v>
      </c>
      <c r="K4114" t="s">
        <v>151</v>
      </c>
      <c r="L4114" t="s">
        <v>21</v>
      </c>
      <c r="M4114" s="5">
        <v>2151.63</v>
      </c>
    </row>
    <row r="4115" spans="1:13" x14ac:dyDescent="0.2">
      <c r="A4115" s="2">
        <v>45004</v>
      </c>
      <c r="B4115" s="3">
        <f t="shared" si="194"/>
        <v>2023</v>
      </c>
      <c r="C4115" t="str">
        <f t="shared" si="192"/>
        <v>2022-2023</v>
      </c>
      <c r="D4115" t="s">
        <v>147</v>
      </c>
      <c r="E4115" t="s">
        <v>57</v>
      </c>
      <c r="F4115" t="str">
        <f t="shared" si="193"/>
        <v>New South Wales</v>
      </c>
      <c r="G4115" t="s">
        <v>10</v>
      </c>
      <c r="H4115">
        <v>2560</v>
      </c>
      <c r="I4115" t="s">
        <v>11</v>
      </c>
      <c r="J4115" t="s">
        <v>58</v>
      </c>
      <c r="K4115" t="s">
        <v>150</v>
      </c>
      <c r="L4115" t="s">
        <v>18</v>
      </c>
      <c r="M4115" s="5">
        <v>2156.38</v>
      </c>
    </row>
    <row r="4116" spans="1:13" x14ac:dyDescent="0.2">
      <c r="A4116" s="2">
        <v>45431</v>
      </c>
      <c r="B4116" s="3">
        <f t="shared" si="194"/>
        <v>2024</v>
      </c>
      <c r="C4116" t="str">
        <f t="shared" si="192"/>
        <v>2023-2024</v>
      </c>
      <c r="D4116" t="s">
        <v>148</v>
      </c>
      <c r="E4116" t="s">
        <v>78</v>
      </c>
      <c r="F4116" t="str">
        <f t="shared" si="193"/>
        <v>New South Wales</v>
      </c>
      <c r="G4116" t="s">
        <v>10</v>
      </c>
      <c r="H4116">
        <v>2350</v>
      </c>
      <c r="I4116" t="s">
        <v>11</v>
      </c>
      <c r="J4116" t="s">
        <v>68</v>
      </c>
      <c r="K4116" t="s">
        <v>150</v>
      </c>
      <c r="L4116" t="s">
        <v>18</v>
      </c>
      <c r="M4116" s="5">
        <v>2156.83</v>
      </c>
    </row>
    <row r="4117" spans="1:13" x14ac:dyDescent="0.2">
      <c r="A4117" s="2">
        <v>44984</v>
      </c>
      <c r="B4117" s="3">
        <f t="shared" si="194"/>
        <v>2023</v>
      </c>
      <c r="C4117" t="str">
        <f t="shared" si="192"/>
        <v>2022-2023</v>
      </c>
      <c r="D4117" t="s">
        <v>147</v>
      </c>
      <c r="E4117" t="s">
        <v>140</v>
      </c>
      <c r="F4117" t="str">
        <f t="shared" si="193"/>
        <v>Tasmania</v>
      </c>
      <c r="G4117" t="s">
        <v>70</v>
      </c>
      <c r="H4117">
        <v>7320</v>
      </c>
      <c r="I4117" t="s">
        <v>11</v>
      </c>
      <c r="J4117" t="s">
        <v>71</v>
      </c>
      <c r="K4117" t="s">
        <v>150</v>
      </c>
      <c r="L4117" t="s">
        <v>18</v>
      </c>
      <c r="M4117" s="5">
        <v>2156.9399999999996</v>
      </c>
    </row>
    <row r="4118" spans="1:13" x14ac:dyDescent="0.2">
      <c r="A4118" s="2">
        <v>45265</v>
      </c>
      <c r="B4118" s="3">
        <f t="shared" si="194"/>
        <v>2024</v>
      </c>
      <c r="C4118" t="str">
        <f t="shared" si="192"/>
        <v>2023-2024</v>
      </c>
      <c r="D4118" t="s">
        <v>147</v>
      </c>
      <c r="E4118" t="s">
        <v>41</v>
      </c>
      <c r="F4118" t="str">
        <f t="shared" si="193"/>
        <v>New South Wales</v>
      </c>
      <c r="G4118" t="s">
        <v>10</v>
      </c>
      <c r="H4118">
        <v>2830</v>
      </c>
      <c r="I4118" t="s">
        <v>11</v>
      </c>
      <c r="J4118" t="s">
        <v>25</v>
      </c>
      <c r="K4118" t="s">
        <v>150</v>
      </c>
      <c r="L4118" t="s">
        <v>18</v>
      </c>
      <c r="M4118" s="5">
        <v>2169.37</v>
      </c>
    </row>
    <row r="4119" spans="1:13" x14ac:dyDescent="0.2">
      <c r="A4119" s="2">
        <v>45509</v>
      </c>
      <c r="B4119" s="3">
        <f t="shared" si="194"/>
        <v>2025</v>
      </c>
      <c r="C4119" t="str">
        <f t="shared" si="192"/>
        <v>2024-2025</v>
      </c>
      <c r="D4119" t="s">
        <v>147</v>
      </c>
      <c r="E4119" t="s">
        <v>65</v>
      </c>
      <c r="F4119" t="str">
        <f t="shared" si="193"/>
        <v>New South Wales</v>
      </c>
      <c r="G4119" t="s">
        <v>10</v>
      </c>
      <c r="H4119">
        <v>2541</v>
      </c>
      <c r="I4119" t="s">
        <v>11</v>
      </c>
      <c r="J4119" t="s">
        <v>58</v>
      </c>
      <c r="K4119" t="s">
        <v>155</v>
      </c>
      <c r="L4119" t="s">
        <v>20</v>
      </c>
      <c r="M4119" s="5">
        <v>2171.88</v>
      </c>
    </row>
    <row r="4120" spans="1:13" x14ac:dyDescent="0.2">
      <c r="A4120" s="2">
        <v>45496</v>
      </c>
      <c r="B4120" s="3">
        <f t="shared" si="194"/>
        <v>2025</v>
      </c>
      <c r="C4120" t="str">
        <f t="shared" si="192"/>
        <v>2024-2025</v>
      </c>
      <c r="D4120" t="s">
        <v>147</v>
      </c>
      <c r="E4120" t="s">
        <v>67</v>
      </c>
      <c r="F4120" t="str">
        <f t="shared" si="193"/>
        <v>New South Wales</v>
      </c>
      <c r="G4120" t="s">
        <v>10</v>
      </c>
      <c r="H4120">
        <v>2478</v>
      </c>
      <c r="I4120" t="s">
        <v>11</v>
      </c>
      <c r="J4120" t="s">
        <v>68</v>
      </c>
      <c r="K4120" t="s">
        <v>151</v>
      </c>
      <c r="L4120" t="s">
        <v>21</v>
      </c>
      <c r="M4120" s="5">
        <v>2181.59</v>
      </c>
    </row>
    <row r="4121" spans="1:13" x14ac:dyDescent="0.2">
      <c r="A4121" s="2">
        <v>45576</v>
      </c>
      <c r="B4121" s="3">
        <f t="shared" si="194"/>
        <v>2025</v>
      </c>
      <c r="C4121" t="str">
        <f t="shared" si="192"/>
        <v>2024-2025</v>
      </c>
      <c r="D4121" t="s">
        <v>148</v>
      </c>
      <c r="E4121" t="s">
        <v>100</v>
      </c>
      <c r="F4121" t="str">
        <f t="shared" si="193"/>
        <v>Western Australia</v>
      </c>
      <c r="G4121" t="s">
        <v>48</v>
      </c>
      <c r="H4121">
        <v>6021</v>
      </c>
      <c r="I4121" t="s">
        <v>11</v>
      </c>
      <c r="J4121" t="s">
        <v>49</v>
      </c>
      <c r="K4121" t="s">
        <v>150</v>
      </c>
      <c r="L4121" t="s">
        <v>18</v>
      </c>
      <c r="M4121" s="5">
        <v>2190.23</v>
      </c>
    </row>
    <row r="4122" spans="1:13" x14ac:dyDescent="0.2">
      <c r="A4122" s="2">
        <v>45596</v>
      </c>
      <c r="B4122" s="3">
        <f t="shared" si="194"/>
        <v>2025</v>
      </c>
      <c r="C4122" t="str">
        <f t="shared" si="192"/>
        <v>2024-2025</v>
      </c>
      <c r="D4122" t="s">
        <v>147</v>
      </c>
      <c r="E4122" t="s">
        <v>65</v>
      </c>
      <c r="F4122" t="str">
        <f t="shared" si="193"/>
        <v>New South Wales</v>
      </c>
      <c r="G4122" t="s">
        <v>10</v>
      </c>
      <c r="H4122">
        <v>2541</v>
      </c>
      <c r="I4122" t="s">
        <v>11</v>
      </c>
      <c r="J4122" t="s">
        <v>58</v>
      </c>
      <c r="K4122" t="s">
        <v>151</v>
      </c>
      <c r="L4122" t="s">
        <v>21</v>
      </c>
      <c r="M4122" s="5">
        <v>2200.87</v>
      </c>
    </row>
    <row r="4123" spans="1:13" x14ac:dyDescent="0.2">
      <c r="A4123" s="2">
        <v>45343</v>
      </c>
      <c r="B4123" s="3">
        <f t="shared" si="194"/>
        <v>2024</v>
      </c>
      <c r="C4123" t="str">
        <f t="shared" si="192"/>
        <v>2023-2024</v>
      </c>
      <c r="D4123" t="s">
        <v>147</v>
      </c>
      <c r="E4123" t="s">
        <v>135</v>
      </c>
      <c r="F4123" t="str">
        <f t="shared" si="193"/>
        <v>Victoria</v>
      </c>
      <c r="G4123" t="s">
        <v>45</v>
      </c>
      <c r="H4123">
        <v>3550</v>
      </c>
      <c r="I4123" t="s">
        <v>11</v>
      </c>
      <c r="J4123" t="s">
        <v>60</v>
      </c>
      <c r="K4123" t="s">
        <v>155</v>
      </c>
      <c r="L4123" t="s">
        <v>20</v>
      </c>
      <c r="M4123" s="5">
        <v>2202.71</v>
      </c>
    </row>
    <row r="4124" spans="1:13" x14ac:dyDescent="0.2">
      <c r="A4124" s="2">
        <v>45278</v>
      </c>
      <c r="B4124" s="3">
        <f t="shared" si="194"/>
        <v>2024</v>
      </c>
      <c r="C4124" t="str">
        <f t="shared" si="192"/>
        <v>2023-2024</v>
      </c>
      <c r="D4124" t="s">
        <v>147</v>
      </c>
      <c r="E4124" t="s">
        <v>139</v>
      </c>
      <c r="F4124" t="str">
        <f t="shared" si="193"/>
        <v>New South Wales</v>
      </c>
      <c r="G4124" t="s">
        <v>10</v>
      </c>
      <c r="H4124">
        <v>2020</v>
      </c>
      <c r="I4124" t="s">
        <v>11</v>
      </c>
      <c r="J4124" t="s">
        <v>12</v>
      </c>
      <c r="K4124" t="s">
        <v>152</v>
      </c>
      <c r="L4124" t="s">
        <v>13</v>
      </c>
      <c r="M4124" s="5">
        <v>2210.1600000000008</v>
      </c>
    </row>
    <row r="4125" spans="1:13" x14ac:dyDescent="0.2">
      <c r="A4125" s="2">
        <v>45367</v>
      </c>
      <c r="B4125" s="3">
        <f t="shared" si="194"/>
        <v>2024</v>
      </c>
      <c r="C4125" t="str">
        <f t="shared" si="192"/>
        <v>2023-2024</v>
      </c>
      <c r="D4125" t="s">
        <v>147</v>
      </c>
      <c r="E4125" t="s">
        <v>28</v>
      </c>
      <c r="F4125" t="str">
        <f t="shared" si="193"/>
        <v>Northern Territory</v>
      </c>
      <c r="G4125" t="s">
        <v>29</v>
      </c>
      <c r="H4125">
        <v>800</v>
      </c>
      <c r="I4125" t="s">
        <v>11</v>
      </c>
      <c r="J4125" t="s">
        <v>30</v>
      </c>
      <c r="K4125" t="s">
        <v>150</v>
      </c>
      <c r="L4125" t="s">
        <v>18</v>
      </c>
      <c r="M4125" s="5">
        <v>2210.5899999999997</v>
      </c>
    </row>
    <row r="4126" spans="1:13" x14ac:dyDescent="0.2">
      <c r="A4126" s="2">
        <v>45436</v>
      </c>
      <c r="B4126" s="3">
        <f t="shared" si="194"/>
        <v>2024</v>
      </c>
      <c r="C4126" t="str">
        <f t="shared" si="192"/>
        <v>2023-2024</v>
      </c>
      <c r="D4126" t="s">
        <v>147</v>
      </c>
      <c r="E4126" t="s">
        <v>103</v>
      </c>
      <c r="F4126" t="str">
        <f t="shared" si="193"/>
        <v>Queensland</v>
      </c>
      <c r="G4126" t="s">
        <v>35</v>
      </c>
      <c r="H4126">
        <v>4509</v>
      </c>
      <c r="I4126" t="s">
        <v>11</v>
      </c>
      <c r="J4126" t="s">
        <v>104</v>
      </c>
      <c r="K4126" t="s">
        <v>155</v>
      </c>
      <c r="L4126" t="s">
        <v>20</v>
      </c>
      <c r="M4126" s="5">
        <v>2217.2600000000007</v>
      </c>
    </row>
    <row r="4127" spans="1:13" x14ac:dyDescent="0.2">
      <c r="A4127" s="2">
        <v>45389</v>
      </c>
      <c r="B4127" s="3">
        <f t="shared" si="194"/>
        <v>2024</v>
      </c>
      <c r="C4127" t="str">
        <f t="shared" si="192"/>
        <v>2023-2024</v>
      </c>
      <c r="D4127" t="s">
        <v>147</v>
      </c>
      <c r="E4127" t="s">
        <v>138</v>
      </c>
      <c r="F4127" t="str">
        <f t="shared" si="193"/>
        <v>Queensland</v>
      </c>
      <c r="G4127" t="s">
        <v>35</v>
      </c>
      <c r="H4127">
        <v>4558</v>
      </c>
      <c r="I4127" t="s">
        <v>11</v>
      </c>
      <c r="J4127" t="s">
        <v>120</v>
      </c>
      <c r="K4127" t="s">
        <v>154</v>
      </c>
      <c r="L4127" t="s">
        <v>14</v>
      </c>
      <c r="M4127" s="5">
        <v>2248.13</v>
      </c>
    </row>
    <row r="4128" spans="1:13" x14ac:dyDescent="0.2">
      <c r="A4128" s="2">
        <v>45347</v>
      </c>
      <c r="B4128" s="3">
        <f t="shared" si="194"/>
        <v>2024</v>
      </c>
      <c r="C4128" t="str">
        <f t="shared" si="192"/>
        <v>2023-2024</v>
      </c>
      <c r="D4128" t="s">
        <v>147</v>
      </c>
      <c r="E4128" t="s">
        <v>37</v>
      </c>
      <c r="F4128" t="str">
        <f t="shared" si="193"/>
        <v>South Australia</v>
      </c>
      <c r="G4128" t="s">
        <v>32</v>
      </c>
      <c r="H4128">
        <v>5607</v>
      </c>
      <c r="I4128" t="s">
        <v>11</v>
      </c>
      <c r="J4128" t="s">
        <v>38</v>
      </c>
      <c r="K4128" t="s">
        <v>150</v>
      </c>
      <c r="L4128" t="s">
        <v>18</v>
      </c>
      <c r="M4128" s="5">
        <v>2257.4</v>
      </c>
    </row>
    <row r="4129" spans="1:13" x14ac:dyDescent="0.2">
      <c r="A4129" s="2">
        <v>45285</v>
      </c>
      <c r="B4129" s="3">
        <f t="shared" si="194"/>
        <v>2024</v>
      </c>
      <c r="C4129" t="str">
        <f t="shared" si="192"/>
        <v>2023-2024</v>
      </c>
      <c r="D4129" t="s">
        <v>147</v>
      </c>
      <c r="E4129" t="s">
        <v>42</v>
      </c>
      <c r="F4129" t="str">
        <f t="shared" si="193"/>
        <v>Queensland</v>
      </c>
      <c r="G4129" t="s">
        <v>35</v>
      </c>
      <c r="H4129">
        <v>4053</v>
      </c>
      <c r="I4129" t="s">
        <v>11</v>
      </c>
      <c r="J4129" t="s">
        <v>43</v>
      </c>
      <c r="K4129" t="s">
        <v>150</v>
      </c>
      <c r="L4129" t="s">
        <v>18</v>
      </c>
      <c r="M4129" s="5">
        <v>2265.1299999999997</v>
      </c>
    </row>
    <row r="4130" spans="1:13" x14ac:dyDescent="0.2">
      <c r="A4130" s="2">
        <v>45369</v>
      </c>
      <c r="B4130" s="3">
        <f t="shared" si="194"/>
        <v>2024</v>
      </c>
      <c r="C4130" t="str">
        <f t="shared" si="192"/>
        <v>2023-2024</v>
      </c>
      <c r="D4130" t="s">
        <v>147</v>
      </c>
      <c r="E4130" t="s">
        <v>136</v>
      </c>
      <c r="F4130" t="str">
        <f t="shared" si="193"/>
        <v>Victoria</v>
      </c>
      <c r="G4130" t="s">
        <v>45</v>
      </c>
      <c r="H4130">
        <v>3175</v>
      </c>
      <c r="I4130" t="s">
        <v>11</v>
      </c>
      <c r="J4130" t="s">
        <v>63</v>
      </c>
      <c r="K4130" t="s">
        <v>155</v>
      </c>
      <c r="L4130" t="s">
        <v>20</v>
      </c>
      <c r="M4130" s="5">
        <v>2268.6199999999994</v>
      </c>
    </row>
    <row r="4131" spans="1:13" x14ac:dyDescent="0.2">
      <c r="A4131" s="2">
        <v>45197</v>
      </c>
      <c r="B4131" s="3">
        <f t="shared" si="194"/>
        <v>2024</v>
      </c>
      <c r="C4131" t="str">
        <f t="shared" si="192"/>
        <v>2023-2024</v>
      </c>
      <c r="D4131" t="s">
        <v>147</v>
      </c>
      <c r="E4131" t="s">
        <v>89</v>
      </c>
      <c r="F4131" t="str">
        <f t="shared" si="193"/>
        <v>Queensland</v>
      </c>
      <c r="G4131" t="s">
        <v>35</v>
      </c>
      <c r="H4131">
        <v>4655</v>
      </c>
      <c r="I4131" t="s">
        <v>11</v>
      </c>
      <c r="J4131" t="s">
        <v>51</v>
      </c>
      <c r="K4131" t="s">
        <v>150</v>
      </c>
      <c r="L4131" t="s">
        <v>18</v>
      </c>
      <c r="M4131" s="5">
        <v>2275</v>
      </c>
    </row>
    <row r="4132" spans="1:13" x14ac:dyDescent="0.2">
      <c r="A4132" s="2">
        <v>45037</v>
      </c>
      <c r="B4132" s="3">
        <f t="shared" si="194"/>
        <v>2023</v>
      </c>
      <c r="C4132" t="str">
        <f t="shared" si="192"/>
        <v>2022-2023</v>
      </c>
      <c r="D4132" t="s">
        <v>147</v>
      </c>
      <c r="E4132" t="s">
        <v>118</v>
      </c>
      <c r="F4132" t="str">
        <f t="shared" si="193"/>
        <v>New South Wales</v>
      </c>
      <c r="G4132" t="s">
        <v>10</v>
      </c>
      <c r="H4132">
        <v>2158</v>
      </c>
      <c r="I4132" t="s">
        <v>11</v>
      </c>
      <c r="J4132" t="s">
        <v>27</v>
      </c>
      <c r="K4132" t="s">
        <v>149</v>
      </c>
      <c r="L4132" t="s">
        <v>15</v>
      </c>
      <c r="M4132" s="5">
        <v>2283.9499999999998</v>
      </c>
    </row>
    <row r="4133" spans="1:13" x14ac:dyDescent="0.2">
      <c r="A4133" s="2">
        <v>45177</v>
      </c>
      <c r="B4133" s="3">
        <f t="shared" si="194"/>
        <v>2024</v>
      </c>
      <c r="C4133" t="str">
        <f t="shared" si="192"/>
        <v>2023-2024</v>
      </c>
      <c r="D4133" t="s">
        <v>147</v>
      </c>
      <c r="E4133" t="s">
        <v>54</v>
      </c>
      <c r="F4133" t="str">
        <f t="shared" si="193"/>
        <v>Victoria</v>
      </c>
      <c r="G4133" t="s">
        <v>45</v>
      </c>
      <c r="H4133">
        <v>3977</v>
      </c>
      <c r="I4133" t="s">
        <v>11</v>
      </c>
      <c r="J4133" t="s">
        <v>55</v>
      </c>
      <c r="K4133" t="s">
        <v>150</v>
      </c>
      <c r="L4133" t="s">
        <v>18</v>
      </c>
      <c r="M4133" s="5">
        <v>2302.0500000000002</v>
      </c>
    </row>
    <row r="4134" spans="1:13" x14ac:dyDescent="0.2">
      <c r="A4134" s="2">
        <v>45254</v>
      </c>
      <c r="B4134" s="3">
        <f t="shared" si="194"/>
        <v>2024</v>
      </c>
      <c r="C4134" t="str">
        <f t="shared" si="192"/>
        <v>2023-2024</v>
      </c>
      <c r="D4134" t="s">
        <v>147</v>
      </c>
      <c r="E4134" t="s">
        <v>9</v>
      </c>
      <c r="F4134" t="str">
        <f t="shared" si="193"/>
        <v>New South Wales</v>
      </c>
      <c r="G4134" t="s">
        <v>10</v>
      </c>
      <c r="H4134">
        <v>2067</v>
      </c>
      <c r="I4134" t="s">
        <v>11</v>
      </c>
      <c r="J4134" t="s">
        <v>12</v>
      </c>
      <c r="K4134" t="s">
        <v>151</v>
      </c>
      <c r="L4134" t="s">
        <v>21</v>
      </c>
      <c r="M4134" s="5">
        <v>2324.2400000000002</v>
      </c>
    </row>
    <row r="4135" spans="1:13" x14ac:dyDescent="0.2">
      <c r="A4135" s="2">
        <v>45023</v>
      </c>
      <c r="B4135" s="3">
        <f t="shared" si="194"/>
        <v>2023</v>
      </c>
      <c r="C4135" t="str">
        <f t="shared" si="192"/>
        <v>2022-2023</v>
      </c>
      <c r="D4135" t="s">
        <v>147</v>
      </c>
      <c r="E4135" t="s">
        <v>99</v>
      </c>
      <c r="F4135" t="str">
        <f t="shared" si="193"/>
        <v>Victoria</v>
      </c>
      <c r="G4135" t="s">
        <v>45</v>
      </c>
      <c r="H4135">
        <v>3148</v>
      </c>
      <c r="I4135" t="s">
        <v>11</v>
      </c>
      <c r="J4135" t="s">
        <v>63</v>
      </c>
      <c r="K4135" t="s">
        <v>155</v>
      </c>
      <c r="L4135" t="s">
        <v>20</v>
      </c>
      <c r="M4135" s="5">
        <v>2327.4299999999998</v>
      </c>
    </row>
    <row r="4136" spans="1:13" x14ac:dyDescent="0.2">
      <c r="A4136" s="2">
        <v>45560</v>
      </c>
      <c r="B4136" s="3">
        <f t="shared" si="194"/>
        <v>2025</v>
      </c>
      <c r="C4136" t="str">
        <f t="shared" si="192"/>
        <v>2024-2025</v>
      </c>
      <c r="D4136" t="s">
        <v>147</v>
      </c>
      <c r="E4136" t="s">
        <v>112</v>
      </c>
      <c r="F4136" t="str">
        <f t="shared" si="193"/>
        <v>Victoria</v>
      </c>
      <c r="G4136" t="s">
        <v>45</v>
      </c>
      <c r="H4136">
        <v>3076</v>
      </c>
      <c r="I4136" t="s">
        <v>11</v>
      </c>
      <c r="J4136" t="s">
        <v>46</v>
      </c>
      <c r="K4136" t="s">
        <v>154</v>
      </c>
      <c r="L4136" t="s">
        <v>14</v>
      </c>
      <c r="M4136" s="5">
        <v>2327.5600000000004</v>
      </c>
    </row>
    <row r="4137" spans="1:13" x14ac:dyDescent="0.2">
      <c r="A4137" s="2">
        <v>45439</v>
      </c>
      <c r="B4137" s="3">
        <f t="shared" si="194"/>
        <v>2024</v>
      </c>
      <c r="C4137" t="str">
        <f t="shared" si="192"/>
        <v>2023-2024</v>
      </c>
      <c r="D4137" t="s">
        <v>147</v>
      </c>
      <c r="E4137" t="s">
        <v>139</v>
      </c>
      <c r="F4137" t="str">
        <f t="shared" si="193"/>
        <v>New South Wales</v>
      </c>
      <c r="G4137" t="s">
        <v>10</v>
      </c>
      <c r="H4137">
        <v>2020</v>
      </c>
      <c r="I4137" t="s">
        <v>11</v>
      </c>
      <c r="J4137" t="s">
        <v>12</v>
      </c>
      <c r="K4137" t="s">
        <v>150</v>
      </c>
      <c r="L4137" t="s">
        <v>18</v>
      </c>
      <c r="M4137" s="5">
        <v>2329.8199999999997</v>
      </c>
    </row>
    <row r="4138" spans="1:13" x14ac:dyDescent="0.2">
      <c r="A4138" s="2">
        <v>44962</v>
      </c>
      <c r="B4138" s="3">
        <f t="shared" si="194"/>
        <v>2023</v>
      </c>
      <c r="C4138" t="str">
        <f t="shared" si="192"/>
        <v>2022-2023</v>
      </c>
      <c r="D4138" t="s">
        <v>147</v>
      </c>
      <c r="E4138" t="s">
        <v>57</v>
      </c>
      <c r="F4138" t="str">
        <f t="shared" si="193"/>
        <v>New South Wales</v>
      </c>
      <c r="G4138" t="s">
        <v>10</v>
      </c>
      <c r="H4138">
        <v>2560</v>
      </c>
      <c r="I4138" t="s">
        <v>11</v>
      </c>
      <c r="J4138" t="s">
        <v>58</v>
      </c>
      <c r="K4138" t="s">
        <v>153</v>
      </c>
      <c r="L4138" t="s">
        <v>16</v>
      </c>
      <c r="M4138" s="5">
        <v>2330.86</v>
      </c>
    </row>
    <row r="4139" spans="1:13" x14ac:dyDescent="0.2">
      <c r="A4139" s="2">
        <v>45387</v>
      </c>
      <c r="B4139" s="3">
        <f t="shared" si="194"/>
        <v>2024</v>
      </c>
      <c r="C4139" t="str">
        <f t="shared" si="192"/>
        <v>2023-2024</v>
      </c>
      <c r="D4139" t="s">
        <v>147</v>
      </c>
      <c r="E4139" t="s">
        <v>95</v>
      </c>
      <c r="F4139" t="str">
        <f t="shared" si="193"/>
        <v>Victoria</v>
      </c>
      <c r="G4139" t="s">
        <v>45</v>
      </c>
      <c r="H4139">
        <v>3931</v>
      </c>
      <c r="I4139" t="s">
        <v>11</v>
      </c>
      <c r="J4139" t="s">
        <v>55</v>
      </c>
      <c r="K4139" t="s">
        <v>150</v>
      </c>
      <c r="L4139" t="s">
        <v>18</v>
      </c>
      <c r="M4139" s="5">
        <v>2333.7799999999997</v>
      </c>
    </row>
    <row r="4140" spans="1:13" x14ac:dyDescent="0.2">
      <c r="A4140" s="2">
        <v>44988</v>
      </c>
      <c r="B4140" s="3">
        <f t="shared" si="194"/>
        <v>2023</v>
      </c>
      <c r="C4140" t="str">
        <f t="shared" si="192"/>
        <v>2022-2023</v>
      </c>
      <c r="D4140" t="s">
        <v>148</v>
      </c>
      <c r="E4140" t="s">
        <v>40</v>
      </c>
      <c r="F4140" t="str">
        <f t="shared" si="193"/>
        <v>New South Wales</v>
      </c>
      <c r="G4140" t="s">
        <v>10</v>
      </c>
      <c r="H4140">
        <v>2116</v>
      </c>
      <c r="I4140" t="s">
        <v>11</v>
      </c>
      <c r="J4140" t="s">
        <v>27</v>
      </c>
      <c r="K4140" t="s">
        <v>152</v>
      </c>
      <c r="L4140" t="s">
        <v>13</v>
      </c>
      <c r="M4140" s="5">
        <v>2342.4600000000005</v>
      </c>
    </row>
    <row r="4141" spans="1:13" x14ac:dyDescent="0.2">
      <c r="A4141" s="2">
        <v>45136</v>
      </c>
      <c r="B4141" s="3">
        <f t="shared" si="194"/>
        <v>2024</v>
      </c>
      <c r="C4141" t="str">
        <f t="shared" si="192"/>
        <v>2023-2024</v>
      </c>
      <c r="D4141" t="s">
        <v>148</v>
      </c>
      <c r="E4141" t="s">
        <v>78</v>
      </c>
      <c r="F4141" t="str">
        <f t="shared" si="193"/>
        <v>New South Wales</v>
      </c>
      <c r="G4141" t="s">
        <v>10</v>
      </c>
      <c r="H4141">
        <v>2350</v>
      </c>
      <c r="I4141" t="s">
        <v>11</v>
      </c>
      <c r="J4141" t="s">
        <v>68</v>
      </c>
      <c r="K4141" t="s">
        <v>153</v>
      </c>
      <c r="L4141" t="s">
        <v>16</v>
      </c>
      <c r="M4141" s="5">
        <v>2346.41</v>
      </c>
    </row>
    <row r="4142" spans="1:13" x14ac:dyDescent="0.2">
      <c r="A4142" s="2">
        <v>45121</v>
      </c>
      <c r="B4142" s="3">
        <f t="shared" si="194"/>
        <v>2024</v>
      </c>
      <c r="C4142" t="str">
        <f t="shared" si="192"/>
        <v>2023-2024</v>
      </c>
      <c r="D4142" t="s">
        <v>148</v>
      </c>
      <c r="E4142" t="s">
        <v>44</v>
      </c>
      <c r="F4142" t="str">
        <f t="shared" si="193"/>
        <v>Victoria</v>
      </c>
      <c r="G4142" t="s">
        <v>45</v>
      </c>
      <c r="H4142">
        <v>3066</v>
      </c>
      <c r="I4142" t="s">
        <v>11</v>
      </c>
      <c r="J4142" t="s">
        <v>46</v>
      </c>
      <c r="K4142" t="s">
        <v>150</v>
      </c>
      <c r="L4142" t="s">
        <v>18</v>
      </c>
      <c r="M4142" s="5">
        <v>2351.94</v>
      </c>
    </row>
    <row r="4143" spans="1:13" x14ac:dyDescent="0.2">
      <c r="A4143" s="2">
        <v>45451</v>
      </c>
      <c r="B4143" s="3">
        <f t="shared" si="194"/>
        <v>2024</v>
      </c>
      <c r="C4143" t="str">
        <f t="shared" si="192"/>
        <v>2023-2024</v>
      </c>
      <c r="D4143" t="s">
        <v>148</v>
      </c>
      <c r="E4143" t="s">
        <v>87</v>
      </c>
      <c r="F4143" t="str">
        <f t="shared" si="193"/>
        <v>New South Wales</v>
      </c>
      <c r="G4143" t="s">
        <v>10</v>
      </c>
      <c r="H4143">
        <v>2790</v>
      </c>
      <c r="I4143" t="s">
        <v>11</v>
      </c>
      <c r="J4143" t="s">
        <v>25</v>
      </c>
      <c r="K4143" t="s">
        <v>153</v>
      </c>
      <c r="L4143" t="s">
        <v>16</v>
      </c>
      <c r="M4143" s="5">
        <v>2356.7299999999996</v>
      </c>
    </row>
    <row r="4144" spans="1:13" x14ac:dyDescent="0.2">
      <c r="A4144" s="2">
        <v>45185</v>
      </c>
      <c r="B4144" s="3">
        <f t="shared" si="194"/>
        <v>2024</v>
      </c>
      <c r="C4144" t="str">
        <f t="shared" si="192"/>
        <v>2023-2024</v>
      </c>
      <c r="D4144" t="s">
        <v>147</v>
      </c>
      <c r="E4144" t="s">
        <v>103</v>
      </c>
      <c r="F4144" t="str">
        <f t="shared" si="193"/>
        <v>Queensland</v>
      </c>
      <c r="G4144" t="s">
        <v>35</v>
      </c>
      <c r="H4144">
        <v>4509</v>
      </c>
      <c r="I4144" t="s">
        <v>11</v>
      </c>
      <c r="J4144" t="s">
        <v>104</v>
      </c>
      <c r="K4144" t="s">
        <v>151</v>
      </c>
      <c r="L4144" t="s">
        <v>21</v>
      </c>
      <c r="M4144" s="5">
        <v>2366.3100000000004</v>
      </c>
    </row>
    <row r="4145" spans="1:13" x14ac:dyDescent="0.2">
      <c r="A4145" s="2">
        <v>45299</v>
      </c>
      <c r="B4145" s="3">
        <f t="shared" si="194"/>
        <v>2024</v>
      </c>
      <c r="C4145" t="str">
        <f t="shared" si="192"/>
        <v>2023-2024</v>
      </c>
      <c r="D4145" t="s">
        <v>147</v>
      </c>
      <c r="E4145" t="s">
        <v>102</v>
      </c>
      <c r="F4145" t="str">
        <f t="shared" si="193"/>
        <v>Queensland</v>
      </c>
      <c r="G4145" t="s">
        <v>35</v>
      </c>
      <c r="H4145">
        <v>4870</v>
      </c>
      <c r="I4145" t="s">
        <v>11</v>
      </c>
      <c r="J4145" t="s">
        <v>36</v>
      </c>
      <c r="K4145" t="s">
        <v>150</v>
      </c>
      <c r="L4145" t="s">
        <v>18</v>
      </c>
      <c r="M4145" s="5">
        <v>2367.54</v>
      </c>
    </row>
    <row r="4146" spans="1:13" x14ac:dyDescent="0.2">
      <c r="A4146" s="2">
        <v>45583</v>
      </c>
      <c r="B4146" s="3">
        <f t="shared" si="194"/>
        <v>2025</v>
      </c>
      <c r="C4146" t="str">
        <f t="shared" si="192"/>
        <v>2024-2025</v>
      </c>
      <c r="D4146" t="s">
        <v>147</v>
      </c>
      <c r="E4146" t="s">
        <v>75</v>
      </c>
      <c r="F4146" t="str">
        <f t="shared" si="193"/>
        <v>Victoria</v>
      </c>
      <c r="G4146" t="s">
        <v>45</v>
      </c>
      <c r="H4146">
        <v>3630</v>
      </c>
      <c r="I4146" t="s">
        <v>11</v>
      </c>
      <c r="J4146" t="s">
        <v>55</v>
      </c>
      <c r="K4146" t="s">
        <v>150</v>
      </c>
      <c r="L4146" t="s">
        <v>18</v>
      </c>
      <c r="M4146" s="5">
        <v>2385.3700000000003</v>
      </c>
    </row>
    <row r="4147" spans="1:13" x14ac:dyDescent="0.2">
      <c r="A4147" s="2">
        <v>45561</v>
      </c>
      <c r="B4147" s="3">
        <f t="shared" si="194"/>
        <v>2025</v>
      </c>
      <c r="C4147" t="str">
        <f t="shared" si="192"/>
        <v>2024-2025</v>
      </c>
      <c r="D4147" t="s">
        <v>147</v>
      </c>
      <c r="E4147" t="s">
        <v>53</v>
      </c>
      <c r="F4147" t="str">
        <f t="shared" si="193"/>
        <v>South Australia</v>
      </c>
      <c r="G4147" t="s">
        <v>32</v>
      </c>
      <c r="H4147">
        <v>5082</v>
      </c>
      <c r="I4147" t="s">
        <v>11</v>
      </c>
      <c r="J4147" t="s">
        <v>33</v>
      </c>
      <c r="K4147" t="s">
        <v>150</v>
      </c>
      <c r="L4147" t="s">
        <v>18</v>
      </c>
      <c r="M4147" s="5">
        <v>2390.21</v>
      </c>
    </row>
    <row r="4148" spans="1:13" x14ac:dyDescent="0.2">
      <c r="A4148" s="2">
        <v>45332</v>
      </c>
      <c r="B4148" s="3">
        <f t="shared" si="194"/>
        <v>2024</v>
      </c>
      <c r="C4148" t="str">
        <f t="shared" si="192"/>
        <v>2023-2024</v>
      </c>
      <c r="D4148" t="s">
        <v>147</v>
      </c>
      <c r="E4148" t="s">
        <v>65</v>
      </c>
      <c r="F4148" t="str">
        <f t="shared" si="193"/>
        <v>New South Wales</v>
      </c>
      <c r="G4148" t="s">
        <v>10</v>
      </c>
      <c r="H4148">
        <v>2541</v>
      </c>
      <c r="I4148" t="s">
        <v>11</v>
      </c>
      <c r="J4148" t="s">
        <v>58</v>
      </c>
      <c r="K4148" t="s">
        <v>150</v>
      </c>
      <c r="L4148" t="s">
        <v>18</v>
      </c>
      <c r="M4148" s="5">
        <v>2394.2199999999993</v>
      </c>
    </row>
    <row r="4149" spans="1:13" x14ac:dyDescent="0.2">
      <c r="A4149" s="2">
        <v>45039</v>
      </c>
      <c r="B4149" s="3">
        <f t="shared" si="194"/>
        <v>2023</v>
      </c>
      <c r="C4149" t="str">
        <f t="shared" si="192"/>
        <v>2022-2023</v>
      </c>
      <c r="D4149" t="s">
        <v>147</v>
      </c>
      <c r="E4149" t="s">
        <v>113</v>
      </c>
      <c r="F4149" t="str">
        <f t="shared" si="193"/>
        <v>Queensland</v>
      </c>
      <c r="G4149" t="s">
        <v>35</v>
      </c>
      <c r="H4149">
        <v>4215</v>
      </c>
      <c r="I4149" t="s">
        <v>11</v>
      </c>
      <c r="J4149" t="s">
        <v>104</v>
      </c>
      <c r="K4149" t="s">
        <v>150</v>
      </c>
      <c r="L4149" t="s">
        <v>18</v>
      </c>
      <c r="M4149" s="5">
        <v>2400.2299999999996</v>
      </c>
    </row>
    <row r="4150" spans="1:13" x14ac:dyDescent="0.2">
      <c r="A4150" s="2">
        <v>45161</v>
      </c>
      <c r="B4150" s="3">
        <f t="shared" si="194"/>
        <v>2024</v>
      </c>
      <c r="C4150" t="str">
        <f t="shared" si="192"/>
        <v>2023-2024</v>
      </c>
      <c r="D4150" t="s">
        <v>148</v>
      </c>
      <c r="E4150" t="s">
        <v>86</v>
      </c>
      <c r="F4150" t="str">
        <f t="shared" si="193"/>
        <v>New South Wales</v>
      </c>
      <c r="G4150" t="s">
        <v>10</v>
      </c>
      <c r="H4150">
        <v>2064</v>
      </c>
      <c r="I4150" t="s">
        <v>11</v>
      </c>
      <c r="J4150" t="s">
        <v>12</v>
      </c>
      <c r="K4150" t="s">
        <v>153</v>
      </c>
      <c r="L4150" t="s">
        <v>16</v>
      </c>
      <c r="M4150" s="5">
        <v>2406.17</v>
      </c>
    </row>
    <row r="4151" spans="1:13" x14ac:dyDescent="0.2">
      <c r="A4151" s="2">
        <v>45054</v>
      </c>
      <c r="B4151" s="3">
        <f t="shared" si="194"/>
        <v>2023</v>
      </c>
      <c r="C4151" t="str">
        <f t="shared" si="192"/>
        <v>2022-2023</v>
      </c>
      <c r="D4151" t="s">
        <v>148</v>
      </c>
      <c r="E4151" t="s">
        <v>138</v>
      </c>
      <c r="F4151" t="str">
        <f t="shared" si="193"/>
        <v>Queensland</v>
      </c>
      <c r="G4151" t="s">
        <v>35</v>
      </c>
      <c r="H4151">
        <v>4558</v>
      </c>
      <c r="I4151" t="s">
        <v>11</v>
      </c>
      <c r="J4151" t="s">
        <v>120</v>
      </c>
      <c r="K4151" t="s">
        <v>150</v>
      </c>
      <c r="L4151" t="s">
        <v>18</v>
      </c>
      <c r="M4151" s="5">
        <v>2414.8599999999997</v>
      </c>
    </row>
    <row r="4152" spans="1:13" x14ac:dyDescent="0.2">
      <c r="A4152" s="2">
        <v>45024</v>
      </c>
      <c r="B4152" s="3">
        <f t="shared" si="194"/>
        <v>2023</v>
      </c>
      <c r="C4152" t="str">
        <f t="shared" si="192"/>
        <v>2022-2023</v>
      </c>
      <c r="D4152" t="s">
        <v>147</v>
      </c>
      <c r="E4152" t="s">
        <v>131</v>
      </c>
      <c r="F4152" t="str">
        <f t="shared" si="193"/>
        <v>Western Australia</v>
      </c>
      <c r="G4152" t="s">
        <v>48</v>
      </c>
      <c r="H4152">
        <v>6530</v>
      </c>
      <c r="I4152" t="s">
        <v>11</v>
      </c>
      <c r="J4152" t="s">
        <v>77</v>
      </c>
      <c r="K4152" t="s">
        <v>155</v>
      </c>
      <c r="L4152" t="s">
        <v>20</v>
      </c>
      <c r="M4152" s="5">
        <v>2416.1600000000008</v>
      </c>
    </row>
    <row r="4153" spans="1:13" x14ac:dyDescent="0.2">
      <c r="A4153" s="2">
        <v>45249</v>
      </c>
      <c r="B4153" s="3">
        <f t="shared" si="194"/>
        <v>2024</v>
      </c>
      <c r="C4153" t="str">
        <f t="shared" si="192"/>
        <v>2023-2024</v>
      </c>
      <c r="D4153" t="s">
        <v>147</v>
      </c>
      <c r="E4153" t="s">
        <v>130</v>
      </c>
      <c r="F4153" t="str">
        <f t="shared" si="193"/>
        <v>South Australia</v>
      </c>
      <c r="G4153" t="s">
        <v>32</v>
      </c>
      <c r="H4153">
        <v>5290</v>
      </c>
      <c r="I4153" t="s">
        <v>11</v>
      </c>
      <c r="J4153" t="s">
        <v>38</v>
      </c>
      <c r="K4153" t="s">
        <v>150</v>
      </c>
      <c r="L4153" t="s">
        <v>18</v>
      </c>
      <c r="M4153" s="5">
        <v>2439.5699999999993</v>
      </c>
    </row>
    <row r="4154" spans="1:13" x14ac:dyDescent="0.2">
      <c r="A4154" s="2">
        <v>45352</v>
      </c>
      <c r="B4154" s="3">
        <f t="shared" si="194"/>
        <v>2024</v>
      </c>
      <c r="C4154" t="str">
        <f t="shared" si="192"/>
        <v>2023-2024</v>
      </c>
      <c r="D4154" t="s">
        <v>148</v>
      </c>
      <c r="E4154" t="s">
        <v>138</v>
      </c>
      <c r="F4154" t="str">
        <f t="shared" si="193"/>
        <v>Queensland</v>
      </c>
      <c r="G4154" t="s">
        <v>35</v>
      </c>
      <c r="H4154">
        <v>4558</v>
      </c>
      <c r="I4154" t="s">
        <v>11</v>
      </c>
      <c r="J4154" t="s">
        <v>120</v>
      </c>
      <c r="K4154" t="s">
        <v>155</v>
      </c>
      <c r="L4154" t="s">
        <v>20</v>
      </c>
      <c r="M4154" s="5">
        <v>2440.4200000000014</v>
      </c>
    </row>
    <row r="4155" spans="1:13" x14ac:dyDescent="0.2">
      <c r="A4155" s="2">
        <v>45653</v>
      </c>
      <c r="B4155" s="3">
        <f t="shared" si="194"/>
        <v>2025</v>
      </c>
      <c r="C4155" t="str">
        <f t="shared" si="192"/>
        <v>2024-2025</v>
      </c>
      <c r="D4155" t="s">
        <v>147</v>
      </c>
      <c r="E4155" t="s">
        <v>53</v>
      </c>
      <c r="F4155" t="str">
        <f t="shared" si="193"/>
        <v>South Australia</v>
      </c>
      <c r="G4155" t="s">
        <v>32</v>
      </c>
      <c r="H4155">
        <v>5082</v>
      </c>
      <c r="I4155" t="s">
        <v>11</v>
      </c>
      <c r="J4155" t="s">
        <v>33</v>
      </c>
      <c r="K4155" t="s">
        <v>153</v>
      </c>
      <c r="L4155" t="s">
        <v>16</v>
      </c>
      <c r="M4155" s="5">
        <v>2452.8799999999997</v>
      </c>
    </row>
    <row r="4156" spans="1:13" x14ac:dyDescent="0.2">
      <c r="A4156" s="2">
        <v>45608</v>
      </c>
      <c r="B4156" s="3">
        <f t="shared" si="194"/>
        <v>2025</v>
      </c>
      <c r="C4156" t="str">
        <f t="shared" si="192"/>
        <v>2024-2025</v>
      </c>
      <c r="D4156" t="s">
        <v>147</v>
      </c>
      <c r="E4156" t="s">
        <v>109</v>
      </c>
      <c r="F4156" t="str">
        <f t="shared" si="193"/>
        <v>New South Wales</v>
      </c>
      <c r="G4156" t="s">
        <v>10</v>
      </c>
      <c r="H4156">
        <v>2480</v>
      </c>
      <c r="I4156" t="s">
        <v>11</v>
      </c>
      <c r="J4156" t="s">
        <v>68</v>
      </c>
      <c r="K4156" t="s">
        <v>157</v>
      </c>
      <c r="L4156" t="s">
        <v>22</v>
      </c>
      <c r="M4156" s="5">
        <v>2463.4100000000003</v>
      </c>
    </row>
    <row r="4157" spans="1:13" x14ac:dyDescent="0.2">
      <c r="A4157" s="2">
        <v>45181</v>
      </c>
      <c r="B4157" s="3">
        <f t="shared" si="194"/>
        <v>2024</v>
      </c>
      <c r="C4157" t="str">
        <f t="shared" si="192"/>
        <v>2023-2024</v>
      </c>
      <c r="D4157" t="s">
        <v>148</v>
      </c>
      <c r="E4157" t="s">
        <v>40</v>
      </c>
      <c r="F4157" t="str">
        <f t="shared" si="193"/>
        <v>New South Wales</v>
      </c>
      <c r="G4157" t="s">
        <v>10</v>
      </c>
      <c r="H4157">
        <v>2116</v>
      </c>
      <c r="I4157" t="s">
        <v>11</v>
      </c>
      <c r="J4157" t="s">
        <v>27</v>
      </c>
      <c r="K4157" t="s">
        <v>152</v>
      </c>
      <c r="L4157" t="s">
        <v>13</v>
      </c>
      <c r="M4157" s="5">
        <v>2482.550000000002</v>
      </c>
    </row>
    <row r="4158" spans="1:13" x14ac:dyDescent="0.2">
      <c r="A4158" s="2">
        <v>45352</v>
      </c>
      <c r="B4158" s="3">
        <f t="shared" si="194"/>
        <v>2024</v>
      </c>
      <c r="C4158" t="str">
        <f t="shared" si="192"/>
        <v>2023-2024</v>
      </c>
      <c r="D4158" t="s">
        <v>147</v>
      </c>
      <c r="E4158" t="s">
        <v>57</v>
      </c>
      <c r="F4158" t="str">
        <f t="shared" si="193"/>
        <v>New South Wales</v>
      </c>
      <c r="G4158" t="s">
        <v>10</v>
      </c>
      <c r="H4158">
        <v>2560</v>
      </c>
      <c r="I4158" t="s">
        <v>11</v>
      </c>
      <c r="J4158" t="s">
        <v>58</v>
      </c>
      <c r="K4158" t="s">
        <v>157</v>
      </c>
      <c r="L4158" t="s">
        <v>22</v>
      </c>
      <c r="M4158" s="5">
        <v>2485.3600000000006</v>
      </c>
    </row>
    <row r="4159" spans="1:13" x14ac:dyDescent="0.2">
      <c r="A4159" s="2">
        <v>45226</v>
      </c>
      <c r="B4159" s="3">
        <f t="shared" si="194"/>
        <v>2024</v>
      </c>
      <c r="C4159" t="str">
        <f t="shared" si="192"/>
        <v>2023-2024</v>
      </c>
      <c r="D4159" t="s">
        <v>147</v>
      </c>
      <c r="E4159" t="s">
        <v>112</v>
      </c>
      <c r="F4159" t="str">
        <f t="shared" si="193"/>
        <v>Victoria</v>
      </c>
      <c r="G4159" t="s">
        <v>45</v>
      </c>
      <c r="H4159">
        <v>3076</v>
      </c>
      <c r="I4159" t="s">
        <v>11</v>
      </c>
      <c r="J4159" t="s">
        <v>46</v>
      </c>
      <c r="K4159" t="s">
        <v>152</v>
      </c>
      <c r="L4159" t="s">
        <v>13</v>
      </c>
      <c r="M4159" s="5">
        <v>2485.4400000000028</v>
      </c>
    </row>
    <row r="4160" spans="1:13" x14ac:dyDescent="0.2">
      <c r="A4160" s="2">
        <v>45379</v>
      </c>
      <c r="B4160" s="3">
        <f t="shared" si="194"/>
        <v>2024</v>
      </c>
      <c r="C4160" t="str">
        <f t="shared" si="192"/>
        <v>2023-2024</v>
      </c>
      <c r="D4160" t="s">
        <v>147</v>
      </c>
      <c r="E4160" t="s">
        <v>122</v>
      </c>
      <c r="F4160" t="str">
        <f t="shared" si="193"/>
        <v>New South Wales</v>
      </c>
      <c r="G4160" t="s">
        <v>10</v>
      </c>
      <c r="H4160">
        <v>2650</v>
      </c>
      <c r="I4160" t="s">
        <v>11</v>
      </c>
      <c r="J4160" t="s">
        <v>25</v>
      </c>
      <c r="K4160" t="s">
        <v>155</v>
      </c>
      <c r="L4160" t="s">
        <v>20</v>
      </c>
      <c r="M4160" s="5">
        <v>2494.33</v>
      </c>
    </row>
    <row r="4161" spans="1:13" x14ac:dyDescent="0.2">
      <c r="A4161" s="2">
        <v>45305</v>
      </c>
      <c r="B4161" s="3">
        <f t="shared" si="194"/>
        <v>2024</v>
      </c>
      <c r="C4161" t="str">
        <f t="shared" si="192"/>
        <v>2023-2024</v>
      </c>
      <c r="D4161" t="s">
        <v>147</v>
      </c>
      <c r="E4161" t="s">
        <v>136</v>
      </c>
      <c r="F4161" t="str">
        <f t="shared" si="193"/>
        <v>Victoria</v>
      </c>
      <c r="G4161" t="s">
        <v>45</v>
      </c>
      <c r="H4161">
        <v>3175</v>
      </c>
      <c r="I4161" t="s">
        <v>11</v>
      </c>
      <c r="J4161" t="s">
        <v>63</v>
      </c>
      <c r="K4161" t="s">
        <v>154</v>
      </c>
      <c r="L4161" t="s">
        <v>14</v>
      </c>
      <c r="M4161" s="5">
        <v>2494.4300000000003</v>
      </c>
    </row>
    <row r="4162" spans="1:13" x14ac:dyDescent="0.2">
      <c r="A4162" s="2">
        <v>45620</v>
      </c>
      <c r="B4162" s="3">
        <f t="shared" si="194"/>
        <v>2025</v>
      </c>
      <c r="C4162" t="str">
        <f t="shared" ref="C4162:C4225" si="195">IF(MONTH(A4162) &gt;= 7, YEAR(A4162) &amp; "-" &amp; YEAR(A4162) + 1, YEAR(A4162) - 1 &amp; "-" &amp; YEAR(A4162))</f>
        <v>2024-2025</v>
      </c>
      <c r="D4162" t="s">
        <v>147</v>
      </c>
      <c r="E4162" t="s">
        <v>92</v>
      </c>
      <c r="F4162" t="str">
        <f t="shared" ref="F4162:F4225" si="196">IF(G4162="WA","Western Australia",
IF(G4162="NSW","New South Wales",
IF(G4162="QLD","Queensland",
IF(G4162="VIC","Victoria",
IF(G4162="TAS","Tasmania",
IF(G4162="SA","South Australia",
IF(G4162="NT","Northern Territory",
IF(G4162="ACT","Australian Capital Territory",G4162))))))))</f>
        <v>Queensland</v>
      </c>
      <c r="G4162" t="s">
        <v>35</v>
      </c>
      <c r="H4162">
        <v>4068</v>
      </c>
      <c r="I4162" t="s">
        <v>11</v>
      </c>
      <c r="J4162" t="s">
        <v>43</v>
      </c>
      <c r="K4162" t="s">
        <v>151</v>
      </c>
      <c r="L4162" t="s">
        <v>21</v>
      </c>
      <c r="M4162" s="5">
        <v>2507.75</v>
      </c>
    </row>
    <row r="4163" spans="1:13" x14ac:dyDescent="0.2">
      <c r="A4163" s="2">
        <v>45108</v>
      </c>
      <c r="B4163" s="3">
        <f t="shared" ref="B4163:B4226" si="197">IF(MONTH(A4163)&gt;=7,YEAR(A4163)+1,YEAR(A4163))</f>
        <v>2024</v>
      </c>
      <c r="C4163" t="str">
        <f t="shared" si="195"/>
        <v>2023-2024</v>
      </c>
      <c r="D4163" t="s">
        <v>148</v>
      </c>
      <c r="E4163" t="s">
        <v>85</v>
      </c>
      <c r="F4163" t="str">
        <f t="shared" si="196"/>
        <v>Queensland</v>
      </c>
      <c r="G4163" t="s">
        <v>35</v>
      </c>
      <c r="H4163">
        <v>4883</v>
      </c>
      <c r="I4163" t="s">
        <v>11</v>
      </c>
      <c r="J4163" t="s">
        <v>36</v>
      </c>
      <c r="K4163" t="s">
        <v>150</v>
      </c>
      <c r="L4163" t="s">
        <v>18</v>
      </c>
      <c r="M4163" s="5">
        <v>2528.04</v>
      </c>
    </row>
    <row r="4164" spans="1:13" x14ac:dyDescent="0.2">
      <c r="A4164" s="2">
        <v>45206</v>
      </c>
      <c r="B4164" s="3">
        <f t="shared" si="197"/>
        <v>2024</v>
      </c>
      <c r="C4164" t="str">
        <f t="shared" si="195"/>
        <v>2023-2024</v>
      </c>
      <c r="D4164" t="s">
        <v>147</v>
      </c>
      <c r="E4164" t="s">
        <v>139</v>
      </c>
      <c r="F4164" t="str">
        <f t="shared" si="196"/>
        <v>New South Wales</v>
      </c>
      <c r="G4164" t="s">
        <v>10</v>
      </c>
      <c r="H4164">
        <v>2020</v>
      </c>
      <c r="I4164" t="s">
        <v>11</v>
      </c>
      <c r="J4164" t="s">
        <v>12</v>
      </c>
      <c r="K4164" t="s">
        <v>151</v>
      </c>
      <c r="L4164" t="s">
        <v>21</v>
      </c>
      <c r="M4164" s="5">
        <v>2537.39</v>
      </c>
    </row>
    <row r="4165" spans="1:13" x14ac:dyDescent="0.2">
      <c r="A4165" s="2">
        <v>45375</v>
      </c>
      <c r="B4165" s="3">
        <f t="shared" si="197"/>
        <v>2024</v>
      </c>
      <c r="C4165" t="str">
        <f t="shared" si="195"/>
        <v>2023-2024</v>
      </c>
      <c r="D4165" t="s">
        <v>147</v>
      </c>
      <c r="E4165" t="s">
        <v>139</v>
      </c>
      <c r="F4165" t="str">
        <f t="shared" si="196"/>
        <v>New South Wales</v>
      </c>
      <c r="G4165" t="s">
        <v>10</v>
      </c>
      <c r="H4165">
        <v>2020</v>
      </c>
      <c r="I4165" t="s">
        <v>11</v>
      </c>
      <c r="J4165" t="s">
        <v>12</v>
      </c>
      <c r="K4165" t="s">
        <v>149</v>
      </c>
      <c r="L4165" t="s">
        <v>15</v>
      </c>
      <c r="M4165" s="5">
        <v>2537.63</v>
      </c>
    </row>
    <row r="4166" spans="1:13" x14ac:dyDescent="0.2">
      <c r="A4166" s="2">
        <v>45623</v>
      </c>
      <c r="B4166" s="3">
        <f t="shared" si="197"/>
        <v>2025</v>
      </c>
      <c r="C4166" t="str">
        <f t="shared" si="195"/>
        <v>2024-2025</v>
      </c>
      <c r="D4166" t="s">
        <v>148</v>
      </c>
      <c r="E4166" t="s">
        <v>127</v>
      </c>
      <c r="F4166" t="str">
        <f t="shared" si="196"/>
        <v>New South Wales</v>
      </c>
      <c r="G4166" t="s">
        <v>10</v>
      </c>
      <c r="H4166">
        <v>2131</v>
      </c>
      <c r="I4166" t="s">
        <v>11</v>
      </c>
      <c r="J4166" t="s">
        <v>27</v>
      </c>
      <c r="K4166" t="s">
        <v>151</v>
      </c>
      <c r="L4166" t="s">
        <v>21</v>
      </c>
      <c r="M4166" s="5">
        <v>2544.1800000000003</v>
      </c>
    </row>
    <row r="4167" spans="1:13" x14ac:dyDescent="0.2">
      <c r="A4167" s="2">
        <v>45637</v>
      </c>
      <c r="B4167" s="3">
        <f t="shared" si="197"/>
        <v>2025</v>
      </c>
      <c r="C4167" t="str">
        <f t="shared" si="195"/>
        <v>2024-2025</v>
      </c>
      <c r="D4167" t="s">
        <v>147</v>
      </c>
      <c r="E4167" t="s">
        <v>117</v>
      </c>
      <c r="F4167" t="str">
        <f t="shared" si="196"/>
        <v>Queensland</v>
      </c>
      <c r="G4167" t="s">
        <v>35</v>
      </c>
      <c r="H4167">
        <v>4119</v>
      </c>
      <c r="I4167" t="s">
        <v>11</v>
      </c>
      <c r="J4167" t="s">
        <v>43</v>
      </c>
      <c r="K4167" t="s">
        <v>153</v>
      </c>
      <c r="L4167" t="s">
        <v>16</v>
      </c>
      <c r="M4167" s="5">
        <v>2545.48</v>
      </c>
    </row>
    <row r="4168" spans="1:13" x14ac:dyDescent="0.2">
      <c r="A4168" s="2">
        <v>44978</v>
      </c>
      <c r="B4168" s="3">
        <f t="shared" si="197"/>
        <v>2023</v>
      </c>
      <c r="C4168" t="str">
        <f t="shared" si="195"/>
        <v>2022-2023</v>
      </c>
      <c r="D4168" t="s">
        <v>147</v>
      </c>
      <c r="E4168" t="s">
        <v>92</v>
      </c>
      <c r="F4168" t="str">
        <f t="shared" si="196"/>
        <v>Queensland</v>
      </c>
      <c r="G4168" t="s">
        <v>35</v>
      </c>
      <c r="H4168">
        <v>4068</v>
      </c>
      <c r="I4168" t="s">
        <v>11</v>
      </c>
      <c r="J4168" t="s">
        <v>43</v>
      </c>
      <c r="K4168" t="s">
        <v>155</v>
      </c>
      <c r="L4168" t="s">
        <v>20</v>
      </c>
      <c r="M4168" s="5">
        <v>2547.4100000000003</v>
      </c>
    </row>
    <row r="4169" spans="1:13" x14ac:dyDescent="0.2">
      <c r="A4169" s="2">
        <v>45046</v>
      </c>
      <c r="B4169" s="3">
        <f t="shared" si="197"/>
        <v>2023</v>
      </c>
      <c r="C4169" t="str">
        <f t="shared" si="195"/>
        <v>2022-2023</v>
      </c>
      <c r="D4169" t="s">
        <v>147</v>
      </c>
      <c r="E4169" t="s">
        <v>109</v>
      </c>
      <c r="F4169" t="str">
        <f t="shared" si="196"/>
        <v>New South Wales</v>
      </c>
      <c r="G4169" t="s">
        <v>10</v>
      </c>
      <c r="H4169">
        <v>2480</v>
      </c>
      <c r="I4169" t="s">
        <v>11</v>
      </c>
      <c r="J4169" t="s">
        <v>68</v>
      </c>
      <c r="K4169" t="s">
        <v>155</v>
      </c>
      <c r="L4169" t="s">
        <v>20</v>
      </c>
      <c r="M4169" s="5">
        <v>2554.5700000000006</v>
      </c>
    </row>
    <row r="4170" spans="1:13" x14ac:dyDescent="0.2">
      <c r="A4170" s="2">
        <v>45174</v>
      </c>
      <c r="B4170" s="3">
        <f t="shared" si="197"/>
        <v>2024</v>
      </c>
      <c r="C4170" t="str">
        <f t="shared" si="195"/>
        <v>2023-2024</v>
      </c>
      <c r="D4170" t="s">
        <v>147</v>
      </c>
      <c r="E4170" t="s">
        <v>84</v>
      </c>
      <c r="F4170" t="str">
        <f t="shared" si="196"/>
        <v>Queensland</v>
      </c>
      <c r="G4170" t="s">
        <v>35</v>
      </c>
      <c r="H4170">
        <v>4740</v>
      </c>
      <c r="I4170" t="s">
        <v>11</v>
      </c>
      <c r="J4170" t="s">
        <v>51</v>
      </c>
      <c r="K4170" t="s">
        <v>150</v>
      </c>
      <c r="L4170" t="s">
        <v>18</v>
      </c>
      <c r="M4170" s="5">
        <v>2556.1799999999998</v>
      </c>
    </row>
    <row r="4171" spans="1:13" x14ac:dyDescent="0.2">
      <c r="A4171" s="2">
        <v>45287</v>
      </c>
      <c r="B4171" s="3">
        <f t="shared" si="197"/>
        <v>2024</v>
      </c>
      <c r="C4171" t="str">
        <f t="shared" si="195"/>
        <v>2023-2024</v>
      </c>
      <c r="D4171" t="s">
        <v>147</v>
      </c>
      <c r="E4171" t="s">
        <v>136</v>
      </c>
      <c r="F4171" t="str">
        <f t="shared" si="196"/>
        <v>Victoria</v>
      </c>
      <c r="G4171" t="s">
        <v>45</v>
      </c>
      <c r="H4171">
        <v>3175</v>
      </c>
      <c r="I4171" t="s">
        <v>11</v>
      </c>
      <c r="J4171" t="s">
        <v>63</v>
      </c>
      <c r="K4171" t="s">
        <v>150</v>
      </c>
      <c r="L4171" t="s">
        <v>18</v>
      </c>
      <c r="M4171" s="5">
        <v>2558.73</v>
      </c>
    </row>
    <row r="4172" spans="1:13" x14ac:dyDescent="0.2">
      <c r="A4172" s="2">
        <v>45328</v>
      </c>
      <c r="B4172" s="3">
        <f t="shared" si="197"/>
        <v>2024</v>
      </c>
      <c r="C4172" t="str">
        <f t="shared" si="195"/>
        <v>2023-2024</v>
      </c>
      <c r="D4172" t="s">
        <v>147</v>
      </c>
      <c r="E4172" t="s">
        <v>101</v>
      </c>
      <c r="F4172" t="str">
        <f t="shared" si="196"/>
        <v>Victoria</v>
      </c>
      <c r="G4172" t="s">
        <v>45</v>
      </c>
      <c r="H4172">
        <v>3131</v>
      </c>
      <c r="I4172" t="s">
        <v>11</v>
      </c>
      <c r="J4172" t="s">
        <v>63</v>
      </c>
      <c r="K4172" t="s">
        <v>150</v>
      </c>
      <c r="L4172" t="s">
        <v>18</v>
      </c>
      <c r="M4172" s="5">
        <v>2560.0500000000002</v>
      </c>
    </row>
    <row r="4173" spans="1:13" x14ac:dyDescent="0.2">
      <c r="A4173" s="2">
        <v>45189</v>
      </c>
      <c r="B4173" s="3">
        <f t="shared" si="197"/>
        <v>2024</v>
      </c>
      <c r="C4173" t="str">
        <f t="shared" si="195"/>
        <v>2023-2024</v>
      </c>
      <c r="D4173" t="s">
        <v>147</v>
      </c>
      <c r="E4173" t="s">
        <v>91</v>
      </c>
      <c r="F4173" t="str">
        <f t="shared" si="196"/>
        <v>Victoria</v>
      </c>
      <c r="G4173" t="s">
        <v>45</v>
      </c>
      <c r="H4173">
        <v>3690</v>
      </c>
      <c r="I4173" t="s">
        <v>11</v>
      </c>
      <c r="J4173" t="s">
        <v>55</v>
      </c>
      <c r="K4173" t="s">
        <v>153</v>
      </c>
      <c r="L4173" t="s">
        <v>16</v>
      </c>
      <c r="M4173" s="5">
        <v>2567.6099999999992</v>
      </c>
    </row>
    <row r="4174" spans="1:13" x14ac:dyDescent="0.2">
      <c r="A4174" s="2">
        <v>45105</v>
      </c>
      <c r="B4174" s="3">
        <f t="shared" si="197"/>
        <v>2023</v>
      </c>
      <c r="C4174" t="str">
        <f t="shared" si="195"/>
        <v>2022-2023</v>
      </c>
      <c r="D4174" t="s">
        <v>147</v>
      </c>
      <c r="E4174" t="s">
        <v>139</v>
      </c>
      <c r="F4174" t="str">
        <f t="shared" si="196"/>
        <v>New South Wales</v>
      </c>
      <c r="G4174" t="s">
        <v>10</v>
      </c>
      <c r="H4174">
        <v>2020</v>
      </c>
      <c r="I4174" t="s">
        <v>11</v>
      </c>
      <c r="J4174" t="s">
        <v>12</v>
      </c>
      <c r="K4174" t="s">
        <v>153</v>
      </c>
      <c r="L4174" t="s">
        <v>16</v>
      </c>
      <c r="M4174" s="5">
        <v>2570.690000000001</v>
      </c>
    </row>
    <row r="4175" spans="1:13" x14ac:dyDescent="0.2">
      <c r="A4175" s="2">
        <v>45309</v>
      </c>
      <c r="B4175" s="3">
        <f t="shared" si="197"/>
        <v>2024</v>
      </c>
      <c r="C4175" t="str">
        <f t="shared" si="195"/>
        <v>2023-2024</v>
      </c>
      <c r="D4175" t="s">
        <v>147</v>
      </c>
      <c r="E4175" t="s">
        <v>134</v>
      </c>
      <c r="F4175" t="str">
        <f t="shared" si="196"/>
        <v>Queensland</v>
      </c>
      <c r="G4175" t="s">
        <v>35</v>
      </c>
      <c r="H4175">
        <v>4825</v>
      </c>
      <c r="I4175" t="s">
        <v>11</v>
      </c>
      <c r="J4175" t="s">
        <v>36</v>
      </c>
      <c r="K4175" t="s">
        <v>150</v>
      </c>
      <c r="L4175" t="s">
        <v>18</v>
      </c>
      <c r="M4175" s="5">
        <v>2571.8999999999992</v>
      </c>
    </row>
    <row r="4176" spans="1:13" x14ac:dyDescent="0.2">
      <c r="A4176" s="2">
        <v>45281</v>
      </c>
      <c r="B4176" s="3">
        <f t="shared" si="197"/>
        <v>2024</v>
      </c>
      <c r="C4176" t="str">
        <f t="shared" si="195"/>
        <v>2023-2024</v>
      </c>
      <c r="D4176" t="s">
        <v>147</v>
      </c>
      <c r="E4176" t="s">
        <v>132</v>
      </c>
      <c r="F4176" t="str">
        <f t="shared" si="196"/>
        <v>New South Wales</v>
      </c>
      <c r="G4176" t="s">
        <v>10</v>
      </c>
      <c r="H4176">
        <v>2800</v>
      </c>
      <c r="I4176" t="s">
        <v>11</v>
      </c>
      <c r="J4176" t="s">
        <v>25</v>
      </c>
      <c r="K4176" t="s">
        <v>150</v>
      </c>
      <c r="L4176" t="s">
        <v>18</v>
      </c>
      <c r="M4176" s="5">
        <v>2576.2599999999998</v>
      </c>
    </row>
    <row r="4177" spans="1:13" x14ac:dyDescent="0.2">
      <c r="A4177" s="2">
        <v>45272</v>
      </c>
      <c r="B4177" s="3">
        <f t="shared" si="197"/>
        <v>2024</v>
      </c>
      <c r="C4177" t="str">
        <f t="shared" si="195"/>
        <v>2023-2024</v>
      </c>
      <c r="D4177" t="s">
        <v>147</v>
      </c>
      <c r="E4177" t="s">
        <v>132</v>
      </c>
      <c r="F4177" t="str">
        <f t="shared" si="196"/>
        <v>New South Wales</v>
      </c>
      <c r="G4177" t="s">
        <v>10</v>
      </c>
      <c r="H4177">
        <v>2800</v>
      </c>
      <c r="I4177" t="s">
        <v>11</v>
      </c>
      <c r="J4177" t="s">
        <v>25</v>
      </c>
      <c r="K4177" t="s">
        <v>152</v>
      </c>
      <c r="L4177" t="s">
        <v>13</v>
      </c>
      <c r="M4177" s="5">
        <v>2593.0200000000018</v>
      </c>
    </row>
    <row r="4178" spans="1:13" x14ac:dyDescent="0.2">
      <c r="A4178" s="2">
        <v>45108</v>
      </c>
      <c r="B4178" s="3">
        <f t="shared" si="197"/>
        <v>2024</v>
      </c>
      <c r="C4178" t="str">
        <f t="shared" si="195"/>
        <v>2023-2024</v>
      </c>
      <c r="D4178" t="s">
        <v>147</v>
      </c>
      <c r="E4178" t="s">
        <v>113</v>
      </c>
      <c r="F4178" t="str">
        <f t="shared" si="196"/>
        <v>Queensland</v>
      </c>
      <c r="G4178" t="s">
        <v>35</v>
      </c>
      <c r="H4178">
        <v>4215</v>
      </c>
      <c r="I4178" t="s">
        <v>11</v>
      </c>
      <c r="J4178" t="s">
        <v>104</v>
      </c>
      <c r="K4178" t="s">
        <v>152</v>
      </c>
      <c r="L4178" t="s">
        <v>13</v>
      </c>
      <c r="M4178" s="5">
        <v>2601.7200000000016</v>
      </c>
    </row>
    <row r="4179" spans="1:13" x14ac:dyDescent="0.2">
      <c r="A4179" s="2">
        <v>45266</v>
      </c>
      <c r="B4179" s="3">
        <f t="shared" si="197"/>
        <v>2024</v>
      </c>
      <c r="C4179" t="str">
        <f t="shared" si="195"/>
        <v>2023-2024</v>
      </c>
      <c r="D4179" t="s">
        <v>148</v>
      </c>
      <c r="E4179" t="s">
        <v>96</v>
      </c>
      <c r="F4179" t="str">
        <f t="shared" si="196"/>
        <v>Western Australia</v>
      </c>
      <c r="G4179" t="s">
        <v>48</v>
      </c>
      <c r="H4179">
        <v>6330</v>
      </c>
      <c r="I4179" t="s">
        <v>11</v>
      </c>
      <c r="J4179" t="s">
        <v>94</v>
      </c>
      <c r="K4179" t="s">
        <v>150</v>
      </c>
      <c r="L4179" t="s">
        <v>18</v>
      </c>
      <c r="M4179" s="5">
        <v>2604.84</v>
      </c>
    </row>
    <row r="4180" spans="1:13" x14ac:dyDescent="0.2">
      <c r="A4180" s="2">
        <v>45241</v>
      </c>
      <c r="B4180" s="3">
        <f t="shared" si="197"/>
        <v>2024</v>
      </c>
      <c r="C4180" t="str">
        <f t="shared" si="195"/>
        <v>2023-2024</v>
      </c>
      <c r="D4180" t="s">
        <v>147</v>
      </c>
      <c r="E4180" t="s">
        <v>65</v>
      </c>
      <c r="F4180" t="str">
        <f t="shared" si="196"/>
        <v>New South Wales</v>
      </c>
      <c r="G4180" t="s">
        <v>10</v>
      </c>
      <c r="H4180">
        <v>2541</v>
      </c>
      <c r="I4180" t="s">
        <v>11</v>
      </c>
      <c r="J4180" t="s">
        <v>58</v>
      </c>
      <c r="K4180" t="s">
        <v>150</v>
      </c>
      <c r="L4180" t="s">
        <v>18</v>
      </c>
      <c r="M4180" s="5">
        <v>2608.59</v>
      </c>
    </row>
    <row r="4181" spans="1:13" x14ac:dyDescent="0.2">
      <c r="A4181" s="2">
        <v>45548</v>
      </c>
      <c r="B4181" s="3">
        <f t="shared" si="197"/>
        <v>2025</v>
      </c>
      <c r="C4181" t="str">
        <f t="shared" si="195"/>
        <v>2024-2025</v>
      </c>
      <c r="D4181" t="s">
        <v>147</v>
      </c>
      <c r="E4181" t="s">
        <v>64</v>
      </c>
      <c r="F4181" t="str">
        <f t="shared" si="196"/>
        <v>Victoria</v>
      </c>
      <c r="G4181" t="s">
        <v>45</v>
      </c>
      <c r="H4181">
        <v>3199</v>
      </c>
      <c r="I4181" t="s">
        <v>11</v>
      </c>
      <c r="J4181" t="s">
        <v>63</v>
      </c>
      <c r="K4181" t="s">
        <v>154</v>
      </c>
      <c r="L4181" t="s">
        <v>14</v>
      </c>
      <c r="M4181" s="5">
        <v>2614.2999999999997</v>
      </c>
    </row>
    <row r="4182" spans="1:13" x14ac:dyDescent="0.2">
      <c r="A4182" s="2">
        <v>45420</v>
      </c>
      <c r="B4182" s="3">
        <f t="shared" si="197"/>
        <v>2024</v>
      </c>
      <c r="C4182" t="str">
        <f t="shared" si="195"/>
        <v>2023-2024</v>
      </c>
      <c r="D4182" t="s">
        <v>147</v>
      </c>
      <c r="E4182" t="s">
        <v>41</v>
      </c>
      <c r="F4182" t="str">
        <f t="shared" si="196"/>
        <v>New South Wales</v>
      </c>
      <c r="G4182" t="s">
        <v>10</v>
      </c>
      <c r="H4182">
        <v>2830</v>
      </c>
      <c r="I4182" t="s">
        <v>11</v>
      </c>
      <c r="J4182" t="s">
        <v>25</v>
      </c>
      <c r="K4182" t="s">
        <v>150</v>
      </c>
      <c r="L4182" t="s">
        <v>18</v>
      </c>
      <c r="M4182" s="5">
        <v>2621.51</v>
      </c>
    </row>
    <row r="4183" spans="1:13" x14ac:dyDescent="0.2">
      <c r="A4183" s="2">
        <v>45017</v>
      </c>
      <c r="B4183" s="3">
        <f t="shared" si="197"/>
        <v>2023</v>
      </c>
      <c r="C4183" t="str">
        <f t="shared" si="195"/>
        <v>2022-2023</v>
      </c>
      <c r="D4183" t="s">
        <v>147</v>
      </c>
      <c r="E4183" t="s">
        <v>106</v>
      </c>
      <c r="F4183" t="str">
        <f t="shared" si="196"/>
        <v>Victoria</v>
      </c>
      <c r="G4183" t="s">
        <v>45</v>
      </c>
      <c r="H4183">
        <v>3915</v>
      </c>
      <c r="I4183" t="s">
        <v>11</v>
      </c>
      <c r="J4183" t="s">
        <v>55</v>
      </c>
      <c r="K4183" t="s">
        <v>150</v>
      </c>
      <c r="L4183" t="s">
        <v>18</v>
      </c>
      <c r="M4183" s="5">
        <v>2625.1799999999989</v>
      </c>
    </row>
    <row r="4184" spans="1:13" x14ac:dyDescent="0.2">
      <c r="A4184" s="2">
        <v>45302</v>
      </c>
      <c r="B4184" s="3">
        <f t="shared" si="197"/>
        <v>2024</v>
      </c>
      <c r="C4184" t="str">
        <f t="shared" si="195"/>
        <v>2023-2024</v>
      </c>
      <c r="D4184" t="s">
        <v>147</v>
      </c>
      <c r="E4184" t="s">
        <v>114</v>
      </c>
      <c r="F4184" t="str">
        <f t="shared" si="196"/>
        <v>Victoria</v>
      </c>
      <c r="G4184" t="s">
        <v>45</v>
      </c>
      <c r="H4184">
        <v>3551</v>
      </c>
      <c r="I4184" t="s">
        <v>11</v>
      </c>
      <c r="J4184" t="s">
        <v>60</v>
      </c>
      <c r="K4184" t="s">
        <v>152</v>
      </c>
      <c r="L4184" t="s">
        <v>13</v>
      </c>
      <c r="M4184" s="5">
        <v>2628.3700000000044</v>
      </c>
    </row>
    <row r="4185" spans="1:13" x14ac:dyDescent="0.2">
      <c r="A4185" s="2">
        <v>44997</v>
      </c>
      <c r="B4185" s="3">
        <f t="shared" si="197"/>
        <v>2023</v>
      </c>
      <c r="C4185" t="str">
        <f t="shared" si="195"/>
        <v>2022-2023</v>
      </c>
      <c r="D4185" t="s">
        <v>147</v>
      </c>
      <c r="E4185" t="s">
        <v>117</v>
      </c>
      <c r="F4185" t="str">
        <f t="shared" si="196"/>
        <v>Queensland</v>
      </c>
      <c r="G4185" t="s">
        <v>35</v>
      </c>
      <c r="H4185">
        <v>4119</v>
      </c>
      <c r="I4185" t="s">
        <v>11</v>
      </c>
      <c r="J4185" t="s">
        <v>43</v>
      </c>
      <c r="K4185" t="s">
        <v>150</v>
      </c>
      <c r="L4185" t="s">
        <v>18</v>
      </c>
      <c r="M4185" s="5">
        <v>2631.58</v>
      </c>
    </row>
    <row r="4186" spans="1:13" x14ac:dyDescent="0.2">
      <c r="A4186" s="2">
        <v>45260</v>
      </c>
      <c r="B4186" s="3">
        <f t="shared" si="197"/>
        <v>2024</v>
      </c>
      <c r="C4186" t="str">
        <f t="shared" si="195"/>
        <v>2023-2024</v>
      </c>
      <c r="D4186" t="s">
        <v>147</v>
      </c>
      <c r="E4186" t="s">
        <v>82</v>
      </c>
      <c r="F4186" t="str">
        <f t="shared" si="196"/>
        <v>Queensland</v>
      </c>
      <c r="G4186" t="s">
        <v>35</v>
      </c>
      <c r="H4186">
        <v>4012</v>
      </c>
      <c r="I4186" t="s">
        <v>11</v>
      </c>
      <c r="J4186" t="s">
        <v>43</v>
      </c>
      <c r="K4186" t="s">
        <v>153</v>
      </c>
      <c r="L4186" t="s">
        <v>16</v>
      </c>
      <c r="M4186" s="5">
        <v>2653.0699999999993</v>
      </c>
    </row>
    <row r="4187" spans="1:13" x14ac:dyDescent="0.2">
      <c r="A4187" s="2">
        <v>45600</v>
      </c>
      <c r="B4187" s="3">
        <f t="shared" si="197"/>
        <v>2025</v>
      </c>
      <c r="C4187" t="str">
        <f t="shared" si="195"/>
        <v>2024-2025</v>
      </c>
      <c r="D4187" t="s">
        <v>147</v>
      </c>
      <c r="E4187" t="s">
        <v>28</v>
      </c>
      <c r="F4187" t="str">
        <f t="shared" si="196"/>
        <v>Northern Territory</v>
      </c>
      <c r="G4187" t="s">
        <v>29</v>
      </c>
      <c r="H4187">
        <v>800</v>
      </c>
      <c r="I4187" t="s">
        <v>11</v>
      </c>
      <c r="J4187" t="s">
        <v>30</v>
      </c>
      <c r="K4187" t="s">
        <v>151</v>
      </c>
      <c r="L4187" t="s">
        <v>21</v>
      </c>
      <c r="M4187" s="5">
        <v>2654.02</v>
      </c>
    </row>
    <row r="4188" spans="1:13" x14ac:dyDescent="0.2">
      <c r="A4188" s="2">
        <v>45222</v>
      </c>
      <c r="B4188" s="3">
        <f t="shared" si="197"/>
        <v>2024</v>
      </c>
      <c r="C4188" t="str">
        <f t="shared" si="195"/>
        <v>2023-2024</v>
      </c>
      <c r="D4188" t="s">
        <v>147</v>
      </c>
      <c r="E4188" t="s">
        <v>73</v>
      </c>
      <c r="F4188" t="str">
        <f t="shared" si="196"/>
        <v>Victoria</v>
      </c>
      <c r="G4188" t="s">
        <v>45</v>
      </c>
      <c r="H4188">
        <v>3136</v>
      </c>
      <c r="I4188" t="s">
        <v>11</v>
      </c>
      <c r="J4188" t="s">
        <v>63</v>
      </c>
      <c r="K4188" t="s">
        <v>150</v>
      </c>
      <c r="L4188" t="s">
        <v>18</v>
      </c>
      <c r="M4188" s="5">
        <v>2657.48</v>
      </c>
    </row>
    <row r="4189" spans="1:13" x14ac:dyDescent="0.2">
      <c r="A4189" s="2">
        <v>45418</v>
      </c>
      <c r="B4189" s="3">
        <f t="shared" si="197"/>
        <v>2024</v>
      </c>
      <c r="C4189" t="str">
        <f t="shared" si="195"/>
        <v>2023-2024</v>
      </c>
      <c r="D4189" t="s">
        <v>147</v>
      </c>
      <c r="E4189" t="s">
        <v>117</v>
      </c>
      <c r="F4189" t="str">
        <f t="shared" si="196"/>
        <v>Queensland</v>
      </c>
      <c r="G4189" t="s">
        <v>35</v>
      </c>
      <c r="H4189">
        <v>4119</v>
      </c>
      <c r="I4189" t="s">
        <v>11</v>
      </c>
      <c r="J4189" t="s">
        <v>43</v>
      </c>
      <c r="K4189" t="s">
        <v>150</v>
      </c>
      <c r="L4189" t="s">
        <v>18</v>
      </c>
      <c r="M4189" s="5">
        <v>2670.66</v>
      </c>
    </row>
    <row r="4190" spans="1:13" x14ac:dyDescent="0.2">
      <c r="A4190" s="2">
        <v>45391</v>
      </c>
      <c r="B4190" s="3">
        <f t="shared" si="197"/>
        <v>2024</v>
      </c>
      <c r="C4190" t="str">
        <f t="shared" si="195"/>
        <v>2023-2024</v>
      </c>
      <c r="D4190" t="s">
        <v>147</v>
      </c>
      <c r="E4190" t="s">
        <v>9</v>
      </c>
      <c r="F4190" t="str">
        <f t="shared" si="196"/>
        <v>New South Wales</v>
      </c>
      <c r="G4190" t="s">
        <v>10</v>
      </c>
      <c r="H4190">
        <v>2067</v>
      </c>
      <c r="I4190" t="s">
        <v>11</v>
      </c>
      <c r="J4190" t="s">
        <v>12</v>
      </c>
      <c r="K4190" t="s">
        <v>150</v>
      </c>
      <c r="L4190" t="s">
        <v>18</v>
      </c>
      <c r="M4190" s="5">
        <v>2677.43</v>
      </c>
    </row>
    <row r="4191" spans="1:13" x14ac:dyDescent="0.2">
      <c r="A4191" s="2">
        <v>45399</v>
      </c>
      <c r="B4191" s="3">
        <f t="shared" si="197"/>
        <v>2024</v>
      </c>
      <c r="C4191" t="str">
        <f t="shared" si="195"/>
        <v>2023-2024</v>
      </c>
      <c r="D4191" t="s">
        <v>147</v>
      </c>
      <c r="E4191" t="s">
        <v>118</v>
      </c>
      <c r="F4191" t="str">
        <f t="shared" si="196"/>
        <v>New South Wales</v>
      </c>
      <c r="G4191" t="s">
        <v>10</v>
      </c>
      <c r="H4191">
        <v>2158</v>
      </c>
      <c r="I4191" t="s">
        <v>11</v>
      </c>
      <c r="J4191" t="s">
        <v>27</v>
      </c>
      <c r="K4191" t="s">
        <v>150</v>
      </c>
      <c r="L4191" t="s">
        <v>18</v>
      </c>
      <c r="M4191" s="5">
        <v>2682.1099999999997</v>
      </c>
    </row>
    <row r="4192" spans="1:13" x14ac:dyDescent="0.2">
      <c r="A4192" s="2">
        <v>45336</v>
      </c>
      <c r="B4192" s="3">
        <f t="shared" si="197"/>
        <v>2024</v>
      </c>
      <c r="C4192" t="str">
        <f t="shared" si="195"/>
        <v>2023-2024</v>
      </c>
      <c r="D4192" t="s">
        <v>147</v>
      </c>
      <c r="E4192" t="s">
        <v>64</v>
      </c>
      <c r="F4192" t="str">
        <f t="shared" si="196"/>
        <v>Victoria</v>
      </c>
      <c r="G4192" t="s">
        <v>45</v>
      </c>
      <c r="H4192">
        <v>3199</v>
      </c>
      <c r="I4192" t="s">
        <v>11</v>
      </c>
      <c r="J4192" t="s">
        <v>63</v>
      </c>
      <c r="K4192" t="s">
        <v>150</v>
      </c>
      <c r="L4192" t="s">
        <v>18</v>
      </c>
      <c r="M4192" s="5">
        <v>2682.17</v>
      </c>
    </row>
    <row r="4193" spans="1:13" x14ac:dyDescent="0.2">
      <c r="A4193" s="2">
        <v>44944</v>
      </c>
      <c r="B4193" s="3">
        <f t="shared" si="197"/>
        <v>2023</v>
      </c>
      <c r="C4193" t="str">
        <f t="shared" si="195"/>
        <v>2022-2023</v>
      </c>
      <c r="D4193" t="s">
        <v>147</v>
      </c>
      <c r="E4193" t="s">
        <v>64</v>
      </c>
      <c r="F4193" t="str">
        <f t="shared" si="196"/>
        <v>Victoria</v>
      </c>
      <c r="G4193" t="s">
        <v>45</v>
      </c>
      <c r="H4193">
        <v>3199</v>
      </c>
      <c r="I4193" t="s">
        <v>11</v>
      </c>
      <c r="J4193" t="s">
        <v>63</v>
      </c>
      <c r="K4193" t="s">
        <v>157</v>
      </c>
      <c r="L4193" t="s">
        <v>22</v>
      </c>
      <c r="M4193" s="5">
        <v>2690.3299999999995</v>
      </c>
    </row>
    <row r="4194" spans="1:13" x14ac:dyDescent="0.2">
      <c r="A4194" s="2">
        <v>45398</v>
      </c>
      <c r="B4194" s="3">
        <f t="shared" si="197"/>
        <v>2024</v>
      </c>
      <c r="C4194" t="str">
        <f t="shared" si="195"/>
        <v>2023-2024</v>
      </c>
      <c r="D4194" t="s">
        <v>147</v>
      </c>
      <c r="E4194" t="s">
        <v>136</v>
      </c>
      <c r="F4194" t="str">
        <f t="shared" si="196"/>
        <v>Victoria</v>
      </c>
      <c r="G4194" t="s">
        <v>45</v>
      </c>
      <c r="H4194">
        <v>3175</v>
      </c>
      <c r="I4194" t="s">
        <v>11</v>
      </c>
      <c r="J4194" t="s">
        <v>63</v>
      </c>
      <c r="K4194" t="s">
        <v>150</v>
      </c>
      <c r="L4194" t="s">
        <v>18</v>
      </c>
      <c r="M4194" s="5">
        <v>2692.99</v>
      </c>
    </row>
    <row r="4195" spans="1:13" x14ac:dyDescent="0.2">
      <c r="A4195" s="2">
        <v>45244</v>
      </c>
      <c r="B4195" s="3">
        <f t="shared" si="197"/>
        <v>2024</v>
      </c>
      <c r="C4195" t="str">
        <f t="shared" si="195"/>
        <v>2023-2024</v>
      </c>
      <c r="D4195" t="s">
        <v>147</v>
      </c>
      <c r="E4195" t="s">
        <v>143</v>
      </c>
      <c r="F4195" t="str">
        <f t="shared" si="196"/>
        <v>New South Wales</v>
      </c>
      <c r="G4195" t="s">
        <v>10</v>
      </c>
      <c r="H4195">
        <v>2154</v>
      </c>
      <c r="I4195" t="s">
        <v>11</v>
      </c>
      <c r="J4195" t="s">
        <v>27</v>
      </c>
      <c r="K4195" t="s">
        <v>150</v>
      </c>
      <c r="L4195" t="s">
        <v>18</v>
      </c>
      <c r="M4195" s="5">
        <v>2699.6499999999996</v>
      </c>
    </row>
    <row r="4196" spans="1:13" x14ac:dyDescent="0.2">
      <c r="A4196" s="2">
        <v>45524</v>
      </c>
      <c r="B4196" s="3">
        <f t="shared" si="197"/>
        <v>2025</v>
      </c>
      <c r="C4196" t="str">
        <f t="shared" si="195"/>
        <v>2024-2025</v>
      </c>
      <c r="D4196" t="s">
        <v>147</v>
      </c>
      <c r="E4196" t="s">
        <v>146</v>
      </c>
      <c r="F4196" t="str">
        <f t="shared" si="196"/>
        <v>Victoria</v>
      </c>
      <c r="G4196" t="s">
        <v>45</v>
      </c>
      <c r="H4196">
        <v>3353</v>
      </c>
      <c r="I4196" t="s">
        <v>11</v>
      </c>
      <c r="J4196" t="s">
        <v>60</v>
      </c>
      <c r="K4196" t="s">
        <v>150</v>
      </c>
      <c r="L4196" t="s">
        <v>18</v>
      </c>
      <c r="M4196" s="5">
        <v>2709.6000000000008</v>
      </c>
    </row>
    <row r="4197" spans="1:13" x14ac:dyDescent="0.2">
      <c r="A4197" s="2">
        <v>45413</v>
      </c>
      <c r="B4197" s="3">
        <f t="shared" si="197"/>
        <v>2024</v>
      </c>
      <c r="C4197" t="str">
        <f t="shared" si="195"/>
        <v>2023-2024</v>
      </c>
      <c r="D4197" t="s">
        <v>147</v>
      </c>
      <c r="E4197" t="s">
        <v>145</v>
      </c>
      <c r="F4197" t="str">
        <f t="shared" si="196"/>
        <v>New South Wales</v>
      </c>
      <c r="G4197" t="s">
        <v>10</v>
      </c>
      <c r="H4197">
        <v>2101</v>
      </c>
      <c r="I4197" t="s">
        <v>11</v>
      </c>
      <c r="J4197" t="s">
        <v>27</v>
      </c>
      <c r="K4197" t="s">
        <v>151</v>
      </c>
      <c r="L4197" t="s">
        <v>21</v>
      </c>
      <c r="M4197" s="5">
        <v>2715.92</v>
      </c>
    </row>
    <row r="4198" spans="1:13" x14ac:dyDescent="0.2">
      <c r="A4198" s="2">
        <v>44985</v>
      </c>
      <c r="B4198" s="3">
        <f t="shared" si="197"/>
        <v>2023</v>
      </c>
      <c r="C4198" t="str">
        <f t="shared" si="195"/>
        <v>2022-2023</v>
      </c>
      <c r="D4198" t="s">
        <v>147</v>
      </c>
      <c r="E4198" t="s">
        <v>9</v>
      </c>
      <c r="F4198" t="str">
        <f t="shared" si="196"/>
        <v>New South Wales</v>
      </c>
      <c r="G4198" t="s">
        <v>10</v>
      </c>
      <c r="H4198">
        <v>2067</v>
      </c>
      <c r="I4198" t="s">
        <v>11</v>
      </c>
      <c r="J4198" t="s">
        <v>12</v>
      </c>
      <c r="K4198" t="s">
        <v>150</v>
      </c>
      <c r="L4198" t="s">
        <v>18</v>
      </c>
      <c r="M4198" s="5">
        <v>2741.97</v>
      </c>
    </row>
    <row r="4199" spans="1:13" x14ac:dyDescent="0.2">
      <c r="A4199" s="2">
        <v>45515</v>
      </c>
      <c r="B4199" s="3">
        <f t="shared" si="197"/>
        <v>2025</v>
      </c>
      <c r="C4199" t="str">
        <f t="shared" si="195"/>
        <v>2024-2025</v>
      </c>
      <c r="D4199" t="s">
        <v>147</v>
      </c>
      <c r="E4199" t="s">
        <v>112</v>
      </c>
      <c r="F4199" t="str">
        <f t="shared" si="196"/>
        <v>Victoria</v>
      </c>
      <c r="G4199" t="s">
        <v>45</v>
      </c>
      <c r="H4199">
        <v>3076</v>
      </c>
      <c r="I4199" t="s">
        <v>11</v>
      </c>
      <c r="J4199" t="s">
        <v>46</v>
      </c>
      <c r="K4199" t="s">
        <v>152</v>
      </c>
      <c r="L4199" t="s">
        <v>13</v>
      </c>
      <c r="M4199" s="5">
        <v>2752.150000000001</v>
      </c>
    </row>
    <row r="4200" spans="1:13" x14ac:dyDescent="0.2">
      <c r="A4200" s="2">
        <v>45165</v>
      </c>
      <c r="B4200" s="3">
        <f t="shared" si="197"/>
        <v>2024</v>
      </c>
      <c r="C4200" t="str">
        <f t="shared" si="195"/>
        <v>2023-2024</v>
      </c>
      <c r="D4200" t="s">
        <v>147</v>
      </c>
      <c r="E4200" t="s">
        <v>143</v>
      </c>
      <c r="F4200" t="str">
        <f t="shared" si="196"/>
        <v>New South Wales</v>
      </c>
      <c r="G4200" t="s">
        <v>10</v>
      </c>
      <c r="H4200">
        <v>2154</v>
      </c>
      <c r="I4200" t="s">
        <v>11</v>
      </c>
      <c r="J4200" t="s">
        <v>27</v>
      </c>
      <c r="K4200" t="s">
        <v>153</v>
      </c>
      <c r="L4200" t="s">
        <v>16</v>
      </c>
      <c r="M4200" s="5">
        <v>2754.4399999999996</v>
      </c>
    </row>
    <row r="4201" spans="1:13" x14ac:dyDescent="0.2">
      <c r="A4201" s="2">
        <v>45642</v>
      </c>
      <c r="B4201" s="3">
        <f t="shared" si="197"/>
        <v>2025</v>
      </c>
      <c r="C4201" t="str">
        <f t="shared" si="195"/>
        <v>2024-2025</v>
      </c>
      <c r="D4201" t="s">
        <v>147</v>
      </c>
      <c r="E4201" t="s">
        <v>122</v>
      </c>
      <c r="F4201" t="str">
        <f t="shared" si="196"/>
        <v>New South Wales</v>
      </c>
      <c r="G4201" t="s">
        <v>10</v>
      </c>
      <c r="H4201">
        <v>2650</v>
      </c>
      <c r="I4201" t="s">
        <v>11</v>
      </c>
      <c r="J4201" t="s">
        <v>25</v>
      </c>
      <c r="K4201" t="s">
        <v>150</v>
      </c>
      <c r="L4201" t="s">
        <v>18</v>
      </c>
      <c r="M4201" s="5">
        <v>2774.3700000000008</v>
      </c>
    </row>
    <row r="4202" spans="1:13" x14ac:dyDescent="0.2">
      <c r="A4202" s="2">
        <v>45539</v>
      </c>
      <c r="B4202" s="3">
        <f t="shared" si="197"/>
        <v>2025</v>
      </c>
      <c r="C4202" t="str">
        <f t="shared" si="195"/>
        <v>2024-2025</v>
      </c>
      <c r="D4202" t="s">
        <v>147</v>
      </c>
      <c r="E4202" t="s">
        <v>122</v>
      </c>
      <c r="F4202" t="str">
        <f t="shared" si="196"/>
        <v>New South Wales</v>
      </c>
      <c r="G4202" t="s">
        <v>10</v>
      </c>
      <c r="H4202">
        <v>2650</v>
      </c>
      <c r="I4202" t="s">
        <v>11</v>
      </c>
      <c r="J4202" t="s">
        <v>25</v>
      </c>
      <c r="K4202" t="s">
        <v>152</v>
      </c>
      <c r="L4202" t="s">
        <v>13</v>
      </c>
      <c r="M4202" s="5">
        <v>2807.3000000000015</v>
      </c>
    </row>
    <row r="4203" spans="1:13" x14ac:dyDescent="0.2">
      <c r="A4203" s="2">
        <v>45623</v>
      </c>
      <c r="B4203" s="3">
        <f t="shared" si="197"/>
        <v>2025</v>
      </c>
      <c r="C4203" t="str">
        <f t="shared" si="195"/>
        <v>2024-2025</v>
      </c>
      <c r="D4203" t="s">
        <v>147</v>
      </c>
      <c r="E4203" t="s">
        <v>28</v>
      </c>
      <c r="F4203" t="str">
        <f t="shared" si="196"/>
        <v>Northern Territory</v>
      </c>
      <c r="G4203" t="s">
        <v>29</v>
      </c>
      <c r="H4203">
        <v>800</v>
      </c>
      <c r="I4203" t="s">
        <v>11</v>
      </c>
      <c r="J4203" t="s">
        <v>30</v>
      </c>
      <c r="K4203" t="s">
        <v>152</v>
      </c>
      <c r="L4203" t="s">
        <v>13</v>
      </c>
      <c r="M4203" s="5">
        <v>2809.2600000000025</v>
      </c>
    </row>
    <row r="4204" spans="1:13" x14ac:dyDescent="0.2">
      <c r="A4204" s="2">
        <v>45604</v>
      </c>
      <c r="B4204" s="3">
        <f t="shared" si="197"/>
        <v>2025</v>
      </c>
      <c r="C4204" t="str">
        <f t="shared" si="195"/>
        <v>2024-2025</v>
      </c>
      <c r="D4204" t="s">
        <v>148</v>
      </c>
      <c r="E4204" t="s">
        <v>138</v>
      </c>
      <c r="F4204" t="str">
        <f t="shared" si="196"/>
        <v>Queensland</v>
      </c>
      <c r="G4204" t="s">
        <v>35</v>
      </c>
      <c r="H4204">
        <v>4558</v>
      </c>
      <c r="I4204" t="s">
        <v>11</v>
      </c>
      <c r="J4204" t="s">
        <v>120</v>
      </c>
      <c r="K4204" t="s">
        <v>151</v>
      </c>
      <c r="L4204" t="s">
        <v>21</v>
      </c>
      <c r="M4204" s="5">
        <v>2825.4700000000003</v>
      </c>
    </row>
    <row r="4205" spans="1:13" x14ac:dyDescent="0.2">
      <c r="A4205" s="2">
        <v>45386</v>
      </c>
      <c r="B4205" s="3">
        <f t="shared" si="197"/>
        <v>2024</v>
      </c>
      <c r="C4205" t="str">
        <f t="shared" si="195"/>
        <v>2023-2024</v>
      </c>
      <c r="D4205" t="s">
        <v>147</v>
      </c>
      <c r="E4205" t="s">
        <v>113</v>
      </c>
      <c r="F4205" t="str">
        <f t="shared" si="196"/>
        <v>Queensland</v>
      </c>
      <c r="G4205" t="s">
        <v>35</v>
      </c>
      <c r="H4205">
        <v>4215</v>
      </c>
      <c r="I4205" t="s">
        <v>11</v>
      </c>
      <c r="J4205" t="s">
        <v>104</v>
      </c>
      <c r="K4205" t="s">
        <v>152</v>
      </c>
      <c r="L4205" t="s">
        <v>13</v>
      </c>
      <c r="M4205" s="5">
        <v>2830.6300000000024</v>
      </c>
    </row>
    <row r="4206" spans="1:13" x14ac:dyDescent="0.2">
      <c r="A4206" s="2">
        <v>45425</v>
      </c>
      <c r="B4206" s="3">
        <f t="shared" si="197"/>
        <v>2024</v>
      </c>
      <c r="C4206" t="str">
        <f t="shared" si="195"/>
        <v>2023-2024</v>
      </c>
      <c r="D4206" t="s">
        <v>147</v>
      </c>
      <c r="E4206" t="s">
        <v>132</v>
      </c>
      <c r="F4206" t="str">
        <f t="shared" si="196"/>
        <v>New South Wales</v>
      </c>
      <c r="G4206" t="s">
        <v>10</v>
      </c>
      <c r="H4206">
        <v>2800</v>
      </c>
      <c r="I4206" t="s">
        <v>11</v>
      </c>
      <c r="J4206" t="s">
        <v>25</v>
      </c>
      <c r="K4206" t="s">
        <v>153</v>
      </c>
      <c r="L4206" t="s">
        <v>16</v>
      </c>
      <c r="M4206" s="5">
        <v>2836.6000000000004</v>
      </c>
    </row>
    <row r="4207" spans="1:13" x14ac:dyDescent="0.2">
      <c r="A4207" s="2">
        <v>45227</v>
      </c>
      <c r="B4207" s="3">
        <f t="shared" si="197"/>
        <v>2024</v>
      </c>
      <c r="C4207" t="str">
        <f t="shared" si="195"/>
        <v>2023-2024</v>
      </c>
      <c r="D4207" t="s">
        <v>147</v>
      </c>
      <c r="E4207" t="s">
        <v>115</v>
      </c>
      <c r="F4207" t="str">
        <f t="shared" si="196"/>
        <v>Western Australia</v>
      </c>
      <c r="G4207" t="s">
        <v>48</v>
      </c>
      <c r="H4207">
        <v>6280</v>
      </c>
      <c r="I4207" t="s">
        <v>11</v>
      </c>
      <c r="J4207" t="s">
        <v>94</v>
      </c>
      <c r="K4207" t="s">
        <v>153</v>
      </c>
      <c r="L4207" t="s">
        <v>16</v>
      </c>
      <c r="M4207" s="5">
        <v>2839.21</v>
      </c>
    </row>
    <row r="4208" spans="1:13" x14ac:dyDescent="0.2">
      <c r="A4208" s="2">
        <v>45591</v>
      </c>
      <c r="B4208" s="3">
        <f t="shared" si="197"/>
        <v>2025</v>
      </c>
      <c r="C4208" t="str">
        <f t="shared" si="195"/>
        <v>2024-2025</v>
      </c>
      <c r="D4208" t="s">
        <v>147</v>
      </c>
      <c r="E4208" t="s">
        <v>79</v>
      </c>
      <c r="F4208" t="str">
        <f t="shared" si="196"/>
        <v>Australian Capital Territory</v>
      </c>
      <c r="G4208" t="s">
        <v>80</v>
      </c>
      <c r="H4208">
        <v>2617</v>
      </c>
      <c r="I4208" t="s">
        <v>11</v>
      </c>
      <c r="J4208" t="s">
        <v>58</v>
      </c>
      <c r="K4208" t="s">
        <v>149</v>
      </c>
      <c r="L4208" t="s">
        <v>15</v>
      </c>
      <c r="M4208" s="5">
        <v>2856.0199999999995</v>
      </c>
    </row>
    <row r="4209" spans="1:13" x14ac:dyDescent="0.2">
      <c r="A4209" s="2">
        <v>45047</v>
      </c>
      <c r="B4209" s="3">
        <f t="shared" si="197"/>
        <v>2023</v>
      </c>
      <c r="C4209" t="str">
        <f t="shared" si="195"/>
        <v>2022-2023</v>
      </c>
      <c r="D4209" t="s">
        <v>147</v>
      </c>
      <c r="E4209" t="s">
        <v>113</v>
      </c>
      <c r="F4209" t="str">
        <f t="shared" si="196"/>
        <v>Queensland</v>
      </c>
      <c r="G4209" t="s">
        <v>35</v>
      </c>
      <c r="H4209">
        <v>4215</v>
      </c>
      <c r="I4209" t="s">
        <v>11</v>
      </c>
      <c r="J4209" t="s">
        <v>104</v>
      </c>
      <c r="K4209" t="s">
        <v>153</v>
      </c>
      <c r="L4209" t="s">
        <v>16</v>
      </c>
      <c r="M4209" s="5">
        <v>2866.54</v>
      </c>
    </row>
    <row r="4210" spans="1:13" x14ac:dyDescent="0.2">
      <c r="A4210" s="2">
        <v>45361</v>
      </c>
      <c r="B4210" s="3">
        <f t="shared" si="197"/>
        <v>2024</v>
      </c>
      <c r="C4210" t="str">
        <f t="shared" si="195"/>
        <v>2023-2024</v>
      </c>
      <c r="D4210" t="s">
        <v>147</v>
      </c>
      <c r="E4210" t="s">
        <v>59</v>
      </c>
      <c r="F4210" t="str">
        <f t="shared" si="196"/>
        <v>Victoria</v>
      </c>
      <c r="G4210" t="s">
        <v>45</v>
      </c>
      <c r="H4210">
        <v>3280</v>
      </c>
      <c r="I4210" t="s">
        <v>11</v>
      </c>
      <c r="J4210" t="s">
        <v>60</v>
      </c>
      <c r="K4210" t="s">
        <v>153</v>
      </c>
      <c r="L4210" t="s">
        <v>16</v>
      </c>
      <c r="M4210" s="5">
        <v>2866.8700000000013</v>
      </c>
    </row>
    <row r="4211" spans="1:13" x14ac:dyDescent="0.2">
      <c r="A4211" s="2">
        <v>45553</v>
      </c>
      <c r="B4211" s="3">
        <f t="shared" si="197"/>
        <v>2025</v>
      </c>
      <c r="C4211" t="str">
        <f t="shared" si="195"/>
        <v>2024-2025</v>
      </c>
      <c r="D4211" t="s">
        <v>147</v>
      </c>
      <c r="E4211" t="s">
        <v>41</v>
      </c>
      <c r="F4211" t="str">
        <f t="shared" si="196"/>
        <v>New South Wales</v>
      </c>
      <c r="G4211" t="s">
        <v>10</v>
      </c>
      <c r="H4211">
        <v>2830</v>
      </c>
      <c r="I4211" t="s">
        <v>11</v>
      </c>
      <c r="J4211" t="s">
        <v>25</v>
      </c>
      <c r="K4211" t="s">
        <v>152</v>
      </c>
      <c r="L4211" t="s">
        <v>13</v>
      </c>
      <c r="M4211" s="5">
        <v>2869.6000000000035</v>
      </c>
    </row>
    <row r="4212" spans="1:13" x14ac:dyDescent="0.2">
      <c r="A4212" s="2">
        <v>45521</v>
      </c>
      <c r="B4212" s="3">
        <f t="shared" si="197"/>
        <v>2025</v>
      </c>
      <c r="C4212" t="str">
        <f t="shared" si="195"/>
        <v>2024-2025</v>
      </c>
      <c r="D4212" t="s">
        <v>147</v>
      </c>
      <c r="E4212" t="s">
        <v>131</v>
      </c>
      <c r="F4212" t="str">
        <f t="shared" si="196"/>
        <v>Western Australia</v>
      </c>
      <c r="G4212" t="s">
        <v>48</v>
      </c>
      <c r="H4212">
        <v>6530</v>
      </c>
      <c r="I4212" t="s">
        <v>11</v>
      </c>
      <c r="J4212" t="s">
        <v>77</v>
      </c>
      <c r="K4212" t="s">
        <v>151</v>
      </c>
      <c r="L4212" t="s">
        <v>21</v>
      </c>
      <c r="M4212" s="5">
        <v>2881.7000000000007</v>
      </c>
    </row>
    <row r="4213" spans="1:13" x14ac:dyDescent="0.2">
      <c r="A4213" s="2">
        <v>45175</v>
      </c>
      <c r="B4213" s="3">
        <f t="shared" si="197"/>
        <v>2024</v>
      </c>
      <c r="C4213" t="str">
        <f t="shared" si="195"/>
        <v>2023-2024</v>
      </c>
      <c r="D4213" t="s">
        <v>147</v>
      </c>
      <c r="E4213" t="s">
        <v>97</v>
      </c>
      <c r="F4213" t="str">
        <f t="shared" si="196"/>
        <v>Tasmania</v>
      </c>
      <c r="G4213" t="s">
        <v>70</v>
      </c>
      <c r="H4213">
        <v>7250</v>
      </c>
      <c r="I4213" t="s">
        <v>11</v>
      </c>
      <c r="J4213" t="s">
        <v>71</v>
      </c>
      <c r="K4213" t="s">
        <v>150</v>
      </c>
      <c r="L4213" t="s">
        <v>18</v>
      </c>
      <c r="M4213" s="5">
        <v>2891.7299999999996</v>
      </c>
    </row>
    <row r="4214" spans="1:13" x14ac:dyDescent="0.2">
      <c r="A4214" s="2">
        <v>45462</v>
      </c>
      <c r="B4214" s="3">
        <f t="shared" si="197"/>
        <v>2024</v>
      </c>
      <c r="C4214" t="str">
        <f t="shared" si="195"/>
        <v>2023-2024</v>
      </c>
      <c r="D4214" t="s">
        <v>147</v>
      </c>
      <c r="E4214" t="s">
        <v>137</v>
      </c>
      <c r="F4214" t="str">
        <f t="shared" si="196"/>
        <v>New South Wales</v>
      </c>
      <c r="G4214" t="s">
        <v>10</v>
      </c>
      <c r="H4214">
        <v>2031</v>
      </c>
      <c r="I4214" t="s">
        <v>11</v>
      </c>
      <c r="J4214" t="s">
        <v>12</v>
      </c>
      <c r="K4214" t="s">
        <v>152</v>
      </c>
      <c r="L4214" t="s">
        <v>13</v>
      </c>
      <c r="M4214" s="5">
        <v>2892.3000000000011</v>
      </c>
    </row>
    <row r="4215" spans="1:13" x14ac:dyDescent="0.2">
      <c r="A4215" s="2">
        <v>45339</v>
      </c>
      <c r="B4215" s="3">
        <f t="shared" si="197"/>
        <v>2024</v>
      </c>
      <c r="C4215" t="str">
        <f t="shared" si="195"/>
        <v>2023-2024</v>
      </c>
      <c r="D4215" t="s">
        <v>147</v>
      </c>
      <c r="E4215" t="s">
        <v>65</v>
      </c>
      <c r="F4215" t="str">
        <f t="shared" si="196"/>
        <v>New South Wales</v>
      </c>
      <c r="G4215" t="s">
        <v>10</v>
      </c>
      <c r="H4215">
        <v>2541</v>
      </c>
      <c r="I4215" t="s">
        <v>11</v>
      </c>
      <c r="J4215" t="s">
        <v>58</v>
      </c>
      <c r="K4215" t="s">
        <v>152</v>
      </c>
      <c r="L4215" t="s">
        <v>13</v>
      </c>
      <c r="M4215" s="5">
        <v>2914.8700000000035</v>
      </c>
    </row>
    <row r="4216" spans="1:13" x14ac:dyDescent="0.2">
      <c r="A4216" s="2">
        <v>45049</v>
      </c>
      <c r="B4216" s="3">
        <f t="shared" si="197"/>
        <v>2023</v>
      </c>
      <c r="C4216" t="str">
        <f t="shared" si="195"/>
        <v>2022-2023</v>
      </c>
      <c r="D4216" t="s">
        <v>148</v>
      </c>
      <c r="E4216" t="s">
        <v>76</v>
      </c>
      <c r="F4216" t="str">
        <f t="shared" si="196"/>
        <v>Western Australia</v>
      </c>
      <c r="G4216" t="s">
        <v>48</v>
      </c>
      <c r="H4216">
        <v>6450</v>
      </c>
      <c r="I4216" t="s">
        <v>11</v>
      </c>
      <c r="J4216" t="s">
        <v>77</v>
      </c>
      <c r="K4216" t="s">
        <v>150</v>
      </c>
      <c r="L4216" t="s">
        <v>18</v>
      </c>
      <c r="M4216" s="5">
        <v>2916.7</v>
      </c>
    </row>
    <row r="4217" spans="1:13" x14ac:dyDescent="0.2">
      <c r="A4217" s="2">
        <v>45443</v>
      </c>
      <c r="B4217" s="3">
        <f t="shared" si="197"/>
        <v>2024</v>
      </c>
      <c r="C4217" t="str">
        <f t="shared" si="195"/>
        <v>2023-2024</v>
      </c>
      <c r="D4217" t="s">
        <v>148</v>
      </c>
      <c r="E4217" t="s">
        <v>78</v>
      </c>
      <c r="F4217" t="str">
        <f t="shared" si="196"/>
        <v>New South Wales</v>
      </c>
      <c r="G4217" t="s">
        <v>10</v>
      </c>
      <c r="H4217">
        <v>2350</v>
      </c>
      <c r="I4217" t="s">
        <v>11</v>
      </c>
      <c r="J4217" t="s">
        <v>68</v>
      </c>
      <c r="K4217" t="s">
        <v>152</v>
      </c>
      <c r="L4217" t="s">
        <v>13</v>
      </c>
      <c r="M4217" s="5">
        <v>2919.7200000000021</v>
      </c>
    </row>
    <row r="4218" spans="1:13" x14ac:dyDescent="0.2">
      <c r="A4218" s="2">
        <v>45150</v>
      </c>
      <c r="B4218" s="3">
        <f t="shared" si="197"/>
        <v>2024</v>
      </c>
      <c r="C4218" t="str">
        <f t="shared" si="195"/>
        <v>2023-2024</v>
      </c>
      <c r="D4218" t="s">
        <v>147</v>
      </c>
      <c r="E4218" t="s">
        <v>121</v>
      </c>
      <c r="F4218" t="str">
        <f t="shared" si="196"/>
        <v>Queensland</v>
      </c>
      <c r="G4218" t="s">
        <v>35</v>
      </c>
      <c r="H4218">
        <v>4700</v>
      </c>
      <c r="I4218" t="s">
        <v>11</v>
      </c>
      <c r="J4218" t="s">
        <v>51</v>
      </c>
      <c r="K4218" t="s">
        <v>151</v>
      </c>
      <c r="L4218" t="s">
        <v>21</v>
      </c>
      <c r="M4218" s="5">
        <v>2943.69</v>
      </c>
    </row>
    <row r="4219" spans="1:13" x14ac:dyDescent="0.2">
      <c r="A4219" s="2">
        <v>45027</v>
      </c>
      <c r="B4219" s="3">
        <f t="shared" si="197"/>
        <v>2023</v>
      </c>
      <c r="C4219" t="str">
        <f t="shared" si="195"/>
        <v>2022-2023</v>
      </c>
      <c r="D4219" t="s">
        <v>147</v>
      </c>
      <c r="E4219" t="s">
        <v>42</v>
      </c>
      <c r="F4219" t="str">
        <f t="shared" si="196"/>
        <v>Queensland</v>
      </c>
      <c r="G4219" t="s">
        <v>35</v>
      </c>
      <c r="H4219">
        <v>4053</v>
      </c>
      <c r="I4219" t="s">
        <v>11</v>
      </c>
      <c r="J4219" t="s">
        <v>43</v>
      </c>
      <c r="K4219" t="s">
        <v>151</v>
      </c>
      <c r="L4219" t="s">
        <v>21</v>
      </c>
      <c r="M4219" s="5">
        <v>2950.4599999999996</v>
      </c>
    </row>
    <row r="4220" spans="1:13" x14ac:dyDescent="0.2">
      <c r="A4220" s="2">
        <v>44969</v>
      </c>
      <c r="B4220" s="3">
        <f t="shared" si="197"/>
        <v>2023</v>
      </c>
      <c r="C4220" t="str">
        <f t="shared" si="195"/>
        <v>2022-2023</v>
      </c>
      <c r="D4220" t="s">
        <v>147</v>
      </c>
      <c r="E4220" t="s">
        <v>115</v>
      </c>
      <c r="F4220" t="str">
        <f t="shared" si="196"/>
        <v>Western Australia</v>
      </c>
      <c r="G4220" t="s">
        <v>48</v>
      </c>
      <c r="H4220">
        <v>6280</v>
      </c>
      <c r="I4220" t="s">
        <v>11</v>
      </c>
      <c r="J4220" t="s">
        <v>94</v>
      </c>
      <c r="K4220" t="s">
        <v>152</v>
      </c>
      <c r="L4220" t="s">
        <v>13</v>
      </c>
      <c r="M4220" s="5">
        <v>2951.1300000000028</v>
      </c>
    </row>
    <row r="4221" spans="1:13" x14ac:dyDescent="0.2">
      <c r="A4221" s="2">
        <v>45510</v>
      </c>
      <c r="B4221" s="3">
        <f t="shared" si="197"/>
        <v>2025</v>
      </c>
      <c r="C4221" t="str">
        <f t="shared" si="195"/>
        <v>2024-2025</v>
      </c>
      <c r="D4221" t="s">
        <v>147</v>
      </c>
      <c r="E4221" t="s">
        <v>116</v>
      </c>
      <c r="F4221" t="str">
        <f t="shared" si="196"/>
        <v>Western Australia</v>
      </c>
      <c r="G4221" t="s">
        <v>48</v>
      </c>
      <c r="H4221">
        <v>6725</v>
      </c>
      <c r="I4221" t="s">
        <v>11</v>
      </c>
      <c r="J4221" t="s">
        <v>77</v>
      </c>
      <c r="K4221" t="s">
        <v>150</v>
      </c>
      <c r="L4221" t="s">
        <v>18</v>
      </c>
      <c r="M4221" s="5">
        <v>2957.0199999999995</v>
      </c>
    </row>
    <row r="4222" spans="1:13" x14ac:dyDescent="0.2">
      <c r="A4222" s="2">
        <v>45346</v>
      </c>
      <c r="B4222" s="3">
        <f t="shared" si="197"/>
        <v>2024</v>
      </c>
      <c r="C4222" t="str">
        <f t="shared" si="195"/>
        <v>2023-2024</v>
      </c>
      <c r="D4222" t="s">
        <v>148</v>
      </c>
      <c r="E4222" t="s">
        <v>108</v>
      </c>
      <c r="F4222" t="str">
        <f t="shared" si="196"/>
        <v>Victoria</v>
      </c>
      <c r="G4222" t="s">
        <v>45</v>
      </c>
      <c r="H4222">
        <v>3018</v>
      </c>
      <c r="I4222" t="s">
        <v>11</v>
      </c>
      <c r="J4222" t="s">
        <v>46</v>
      </c>
      <c r="K4222" t="s">
        <v>150</v>
      </c>
      <c r="L4222" t="s">
        <v>18</v>
      </c>
      <c r="M4222" s="5">
        <v>2967.7599999999993</v>
      </c>
    </row>
    <row r="4223" spans="1:13" x14ac:dyDescent="0.2">
      <c r="A4223" s="2">
        <v>45340</v>
      </c>
      <c r="B4223" s="3">
        <f t="shared" si="197"/>
        <v>2024</v>
      </c>
      <c r="C4223" t="str">
        <f t="shared" si="195"/>
        <v>2023-2024</v>
      </c>
      <c r="D4223" t="s">
        <v>147</v>
      </c>
      <c r="E4223" t="s">
        <v>41</v>
      </c>
      <c r="F4223" t="str">
        <f t="shared" si="196"/>
        <v>New South Wales</v>
      </c>
      <c r="G4223" t="s">
        <v>10</v>
      </c>
      <c r="H4223">
        <v>2830</v>
      </c>
      <c r="I4223" t="s">
        <v>11</v>
      </c>
      <c r="J4223" t="s">
        <v>25</v>
      </c>
      <c r="K4223" t="s">
        <v>152</v>
      </c>
      <c r="L4223" t="s">
        <v>13</v>
      </c>
      <c r="M4223" s="5">
        <v>2972.070000000002</v>
      </c>
    </row>
    <row r="4224" spans="1:13" x14ac:dyDescent="0.2">
      <c r="A4224" s="2">
        <v>45052</v>
      </c>
      <c r="B4224" s="3">
        <f t="shared" si="197"/>
        <v>2023</v>
      </c>
      <c r="C4224" t="str">
        <f t="shared" si="195"/>
        <v>2022-2023</v>
      </c>
      <c r="D4224" t="s">
        <v>148</v>
      </c>
      <c r="E4224" t="s">
        <v>124</v>
      </c>
      <c r="F4224" t="str">
        <f t="shared" si="196"/>
        <v>New South Wales</v>
      </c>
      <c r="G4224" t="s">
        <v>10</v>
      </c>
      <c r="H4224">
        <v>2015</v>
      </c>
      <c r="I4224" t="s">
        <v>11</v>
      </c>
      <c r="J4224" t="s">
        <v>12</v>
      </c>
      <c r="K4224" t="s">
        <v>157</v>
      </c>
      <c r="L4224" t="s">
        <v>22</v>
      </c>
      <c r="M4224" s="5">
        <v>2977.15</v>
      </c>
    </row>
    <row r="4225" spans="1:13" x14ac:dyDescent="0.2">
      <c r="A4225" s="2">
        <v>45258</v>
      </c>
      <c r="B4225" s="3">
        <f t="shared" si="197"/>
        <v>2024</v>
      </c>
      <c r="C4225" t="str">
        <f t="shared" si="195"/>
        <v>2023-2024</v>
      </c>
      <c r="D4225" t="s">
        <v>148</v>
      </c>
      <c r="E4225" t="s">
        <v>96</v>
      </c>
      <c r="F4225" t="str">
        <f t="shared" si="196"/>
        <v>Western Australia</v>
      </c>
      <c r="G4225" t="s">
        <v>48</v>
      </c>
      <c r="H4225">
        <v>6330</v>
      </c>
      <c r="I4225" t="s">
        <v>11</v>
      </c>
      <c r="J4225" t="s">
        <v>94</v>
      </c>
      <c r="K4225" t="s">
        <v>151</v>
      </c>
      <c r="L4225" t="s">
        <v>21</v>
      </c>
      <c r="M4225" s="5">
        <v>3026.71</v>
      </c>
    </row>
    <row r="4226" spans="1:13" x14ac:dyDescent="0.2">
      <c r="A4226" s="2">
        <v>45054</v>
      </c>
      <c r="B4226" s="3">
        <f t="shared" si="197"/>
        <v>2023</v>
      </c>
      <c r="C4226" t="str">
        <f t="shared" ref="C4226:C4289" si="198">IF(MONTH(A4226) &gt;= 7, YEAR(A4226) &amp; "-" &amp; YEAR(A4226) + 1, YEAR(A4226) - 1 &amp; "-" &amp; YEAR(A4226))</f>
        <v>2022-2023</v>
      </c>
      <c r="D4226" t="s">
        <v>147</v>
      </c>
      <c r="E4226" t="s">
        <v>141</v>
      </c>
      <c r="F4226" t="str">
        <f t="shared" ref="F4226:F4289" si="199">IF(G4226="WA","Western Australia",
IF(G4226="NSW","New South Wales",
IF(G4226="QLD","Queensland",
IF(G4226="VIC","Victoria",
IF(G4226="TAS","Tasmania",
IF(G4226="SA","South Australia",
IF(G4226="NT","Northern Territory",
IF(G4226="ACT","Australian Capital Territory",G4226))))))))</f>
        <v>Western Australia</v>
      </c>
      <c r="G4226" t="s">
        <v>48</v>
      </c>
      <c r="H4226">
        <v>6052</v>
      </c>
      <c r="I4226" t="s">
        <v>11</v>
      </c>
      <c r="J4226" t="s">
        <v>49</v>
      </c>
      <c r="K4226" t="s">
        <v>150</v>
      </c>
      <c r="L4226" t="s">
        <v>18</v>
      </c>
      <c r="M4226" s="5">
        <v>3048.1099999999992</v>
      </c>
    </row>
    <row r="4227" spans="1:13" x14ac:dyDescent="0.2">
      <c r="A4227" s="2">
        <v>45542</v>
      </c>
      <c r="B4227" s="3">
        <f t="shared" ref="B4227:B4290" si="200">IF(MONTH(A4227)&gt;=7,YEAR(A4227)+1,YEAR(A4227))</f>
        <v>2025</v>
      </c>
      <c r="C4227" t="str">
        <f t="shared" si="198"/>
        <v>2024-2025</v>
      </c>
      <c r="D4227" t="s">
        <v>147</v>
      </c>
      <c r="E4227" t="s">
        <v>42</v>
      </c>
      <c r="F4227" t="str">
        <f t="shared" si="199"/>
        <v>Queensland</v>
      </c>
      <c r="G4227" t="s">
        <v>35</v>
      </c>
      <c r="H4227">
        <v>4053</v>
      </c>
      <c r="I4227" t="s">
        <v>11</v>
      </c>
      <c r="J4227" t="s">
        <v>43</v>
      </c>
      <c r="K4227" t="s">
        <v>153</v>
      </c>
      <c r="L4227" t="s">
        <v>16</v>
      </c>
      <c r="M4227" s="5">
        <v>3050.32</v>
      </c>
    </row>
    <row r="4228" spans="1:13" x14ac:dyDescent="0.2">
      <c r="A4228" s="2">
        <v>45408</v>
      </c>
      <c r="B4228" s="3">
        <f t="shared" si="200"/>
        <v>2024</v>
      </c>
      <c r="C4228" t="str">
        <f t="shared" si="198"/>
        <v>2023-2024</v>
      </c>
      <c r="D4228" t="s">
        <v>148</v>
      </c>
      <c r="E4228" t="s">
        <v>108</v>
      </c>
      <c r="F4228" t="str">
        <f t="shared" si="199"/>
        <v>Victoria</v>
      </c>
      <c r="G4228" t="s">
        <v>45</v>
      </c>
      <c r="H4228">
        <v>3018</v>
      </c>
      <c r="I4228" t="s">
        <v>11</v>
      </c>
      <c r="J4228" t="s">
        <v>46</v>
      </c>
      <c r="K4228" t="s">
        <v>152</v>
      </c>
      <c r="L4228" t="s">
        <v>13</v>
      </c>
      <c r="M4228" s="5">
        <v>3058.6400000000021</v>
      </c>
    </row>
    <row r="4229" spans="1:13" x14ac:dyDescent="0.2">
      <c r="A4229" s="2">
        <v>45060</v>
      </c>
      <c r="B4229" s="3">
        <f t="shared" si="200"/>
        <v>2023</v>
      </c>
      <c r="C4229" t="str">
        <f t="shared" si="198"/>
        <v>2022-2023</v>
      </c>
      <c r="D4229" t="s">
        <v>147</v>
      </c>
      <c r="E4229" t="s">
        <v>92</v>
      </c>
      <c r="F4229" t="str">
        <f t="shared" si="199"/>
        <v>Queensland</v>
      </c>
      <c r="G4229" t="s">
        <v>35</v>
      </c>
      <c r="H4229">
        <v>4068</v>
      </c>
      <c r="I4229" t="s">
        <v>11</v>
      </c>
      <c r="J4229" t="s">
        <v>43</v>
      </c>
      <c r="K4229" t="s">
        <v>150</v>
      </c>
      <c r="L4229" t="s">
        <v>18</v>
      </c>
      <c r="M4229" s="5">
        <v>3061.9299999999994</v>
      </c>
    </row>
    <row r="4230" spans="1:13" x14ac:dyDescent="0.2">
      <c r="A4230" s="2">
        <v>45590</v>
      </c>
      <c r="B4230" s="3">
        <f t="shared" si="200"/>
        <v>2025</v>
      </c>
      <c r="C4230" t="str">
        <f t="shared" si="198"/>
        <v>2024-2025</v>
      </c>
      <c r="D4230" t="s">
        <v>147</v>
      </c>
      <c r="E4230" t="s">
        <v>57</v>
      </c>
      <c r="F4230" t="str">
        <f t="shared" si="199"/>
        <v>New South Wales</v>
      </c>
      <c r="G4230" t="s">
        <v>10</v>
      </c>
      <c r="H4230">
        <v>2560</v>
      </c>
      <c r="I4230" t="s">
        <v>11</v>
      </c>
      <c r="J4230" t="s">
        <v>58</v>
      </c>
      <c r="K4230" t="s">
        <v>150</v>
      </c>
      <c r="L4230" t="s">
        <v>18</v>
      </c>
      <c r="M4230" s="5">
        <v>3080.4100000000003</v>
      </c>
    </row>
    <row r="4231" spans="1:13" x14ac:dyDescent="0.2">
      <c r="A4231" s="2">
        <v>45399</v>
      </c>
      <c r="B4231" s="3">
        <f t="shared" si="200"/>
        <v>2024</v>
      </c>
      <c r="C4231" t="str">
        <f t="shared" si="198"/>
        <v>2023-2024</v>
      </c>
      <c r="D4231" t="s">
        <v>148</v>
      </c>
      <c r="E4231" t="s">
        <v>124</v>
      </c>
      <c r="F4231" t="str">
        <f t="shared" si="199"/>
        <v>New South Wales</v>
      </c>
      <c r="G4231" t="s">
        <v>10</v>
      </c>
      <c r="H4231">
        <v>2015</v>
      </c>
      <c r="I4231" t="s">
        <v>11</v>
      </c>
      <c r="J4231" t="s">
        <v>12</v>
      </c>
      <c r="K4231" t="s">
        <v>150</v>
      </c>
      <c r="L4231" t="s">
        <v>18</v>
      </c>
      <c r="M4231" s="5">
        <v>3123.46</v>
      </c>
    </row>
    <row r="4232" spans="1:13" x14ac:dyDescent="0.2">
      <c r="A4232" s="2">
        <v>45468</v>
      </c>
      <c r="B4232" s="3">
        <f t="shared" si="200"/>
        <v>2024</v>
      </c>
      <c r="C4232" t="str">
        <f t="shared" si="198"/>
        <v>2023-2024</v>
      </c>
      <c r="D4232" t="s">
        <v>147</v>
      </c>
      <c r="E4232" t="s">
        <v>79</v>
      </c>
      <c r="F4232" t="str">
        <f t="shared" si="199"/>
        <v>Australian Capital Territory</v>
      </c>
      <c r="G4232" t="s">
        <v>80</v>
      </c>
      <c r="H4232">
        <v>2617</v>
      </c>
      <c r="I4232" t="s">
        <v>11</v>
      </c>
      <c r="J4232" t="s">
        <v>58</v>
      </c>
      <c r="K4232" t="s">
        <v>149</v>
      </c>
      <c r="L4232" t="s">
        <v>15</v>
      </c>
      <c r="M4232" s="5">
        <v>3129.9600000000009</v>
      </c>
    </row>
    <row r="4233" spans="1:13" x14ac:dyDescent="0.2">
      <c r="A4233" s="2">
        <v>44964</v>
      </c>
      <c r="B4233" s="3">
        <f t="shared" si="200"/>
        <v>2023</v>
      </c>
      <c r="C4233" t="str">
        <f t="shared" si="198"/>
        <v>2022-2023</v>
      </c>
      <c r="D4233" t="s">
        <v>147</v>
      </c>
      <c r="E4233" t="s">
        <v>65</v>
      </c>
      <c r="F4233" t="str">
        <f t="shared" si="199"/>
        <v>New South Wales</v>
      </c>
      <c r="G4233" t="s">
        <v>10</v>
      </c>
      <c r="H4233">
        <v>2541</v>
      </c>
      <c r="I4233" t="s">
        <v>11</v>
      </c>
      <c r="J4233" t="s">
        <v>58</v>
      </c>
      <c r="K4233" t="s">
        <v>157</v>
      </c>
      <c r="L4233" t="s">
        <v>22</v>
      </c>
      <c r="M4233" s="5">
        <v>3134.8800000000006</v>
      </c>
    </row>
    <row r="4234" spans="1:13" x14ac:dyDescent="0.2">
      <c r="A4234" s="2">
        <v>45011</v>
      </c>
      <c r="B4234" s="3">
        <f t="shared" si="200"/>
        <v>2023</v>
      </c>
      <c r="C4234" t="str">
        <f t="shared" si="198"/>
        <v>2022-2023</v>
      </c>
      <c r="D4234" t="s">
        <v>147</v>
      </c>
      <c r="E4234" t="s">
        <v>44</v>
      </c>
      <c r="F4234" t="str">
        <f t="shared" si="199"/>
        <v>Victoria</v>
      </c>
      <c r="G4234" t="s">
        <v>45</v>
      </c>
      <c r="H4234">
        <v>3066</v>
      </c>
      <c r="I4234" t="s">
        <v>11</v>
      </c>
      <c r="J4234" t="s">
        <v>46</v>
      </c>
      <c r="K4234" t="s">
        <v>151</v>
      </c>
      <c r="L4234" t="s">
        <v>21</v>
      </c>
      <c r="M4234" s="5">
        <v>3137.0400000000004</v>
      </c>
    </row>
    <row r="4235" spans="1:13" x14ac:dyDescent="0.2">
      <c r="A4235" s="2">
        <v>45404</v>
      </c>
      <c r="B4235" s="3">
        <f t="shared" si="200"/>
        <v>2024</v>
      </c>
      <c r="C4235" t="str">
        <f t="shared" si="198"/>
        <v>2023-2024</v>
      </c>
      <c r="D4235" t="s">
        <v>147</v>
      </c>
      <c r="E4235" t="s">
        <v>117</v>
      </c>
      <c r="F4235" t="str">
        <f t="shared" si="199"/>
        <v>Queensland</v>
      </c>
      <c r="G4235" t="s">
        <v>35</v>
      </c>
      <c r="H4235">
        <v>4119</v>
      </c>
      <c r="I4235" t="s">
        <v>11</v>
      </c>
      <c r="J4235" t="s">
        <v>43</v>
      </c>
      <c r="K4235" t="s">
        <v>153</v>
      </c>
      <c r="L4235" t="s">
        <v>16</v>
      </c>
      <c r="M4235" s="5">
        <v>3138.9400000000005</v>
      </c>
    </row>
    <row r="4236" spans="1:13" x14ac:dyDescent="0.2">
      <c r="A4236" s="2">
        <v>45624</v>
      </c>
      <c r="B4236" s="3">
        <f t="shared" si="200"/>
        <v>2025</v>
      </c>
      <c r="C4236" t="str">
        <f t="shared" si="198"/>
        <v>2024-2025</v>
      </c>
      <c r="D4236" t="s">
        <v>147</v>
      </c>
      <c r="E4236" t="s">
        <v>9</v>
      </c>
      <c r="F4236" t="str">
        <f t="shared" si="199"/>
        <v>New South Wales</v>
      </c>
      <c r="G4236" t="s">
        <v>10</v>
      </c>
      <c r="H4236">
        <v>2067</v>
      </c>
      <c r="I4236" t="s">
        <v>11</v>
      </c>
      <c r="J4236" t="s">
        <v>12</v>
      </c>
      <c r="K4236" t="s">
        <v>152</v>
      </c>
      <c r="L4236" t="s">
        <v>13</v>
      </c>
      <c r="M4236" s="5">
        <v>3143.5400000000018</v>
      </c>
    </row>
    <row r="4237" spans="1:13" x14ac:dyDescent="0.2">
      <c r="A4237" s="2">
        <v>45249</v>
      </c>
      <c r="B4237" s="3">
        <f t="shared" si="200"/>
        <v>2024</v>
      </c>
      <c r="C4237" t="str">
        <f t="shared" si="198"/>
        <v>2023-2024</v>
      </c>
      <c r="D4237" t="s">
        <v>147</v>
      </c>
      <c r="E4237" t="s">
        <v>132</v>
      </c>
      <c r="F4237" t="str">
        <f t="shared" si="199"/>
        <v>New South Wales</v>
      </c>
      <c r="G4237" t="s">
        <v>10</v>
      </c>
      <c r="H4237">
        <v>2800</v>
      </c>
      <c r="I4237" t="s">
        <v>11</v>
      </c>
      <c r="J4237" t="s">
        <v>25</v>
      </c>
      <c r="K4237" t="s">
        <v>150</v>
      </c>
      <c r="L4237" t="s">
        <v>18</v>
      </c>
      <c r="M4237" s="5">
        <v>3157.17</v>
      </c>
    </row>
    <row r="4238" spans="1:13" x14ac:dyDescent="0.2">
      <c r="A4238" s="2">
        <v>45299</v>
      </c>
      <c r="B4238" s="3">
        <f t="shared" si="200"/>
        <v>2024</v>
      </c>
      <c r="C4238" t="str">
        <f t="shared" si="198"/>
        <v>2023-2024</v>
      </c>
      <c r="D4238" t="s">
        <v>147</v>
      </c>
      <c r="E4238" t="s">
        <v>24</v>
      </c>
      <c r="F4238" t="str">
        <f t="shared" si="199"/>
        <v>New South Wales</v>
      </c>
      <c r="G4238" t="s">
        <v>10</v>
      </c>
      <c r="H4238">
        <v>2795</v>
      </c>
      <c r="I4238" t="s">
        <v>11</v>
      </c>
      <c r="J4238" t="s">
        <v>25</v>
      </c>
      <c r="K4238" t="s">
        <v>153</v>
      </c>
      <c r="L4238" t="s">
        <v>16</v>
      </c>
      <c r="M4238" s="5">
        <v>3166.3100000000013</v>
      </c>
    </row>
    <row r="4239" spans="1:13" x14ac:dyDescent="0.2">
      <c r="A4239" s="2">
        <v>45293</v>
      </c>
      <c r="B4239" s="3">
        <f t="shared" si="200"/>
        <v>2024</v>
      </c>
      <c r="C4239" t="str">
        <f t="shared" si="198"/>
        <v>2023-2024</v>
      </c>
      <c r="D4239" t="s">
        <v>147</v>
      </c>
      <c r="E4239" t="s">
        <v>143</v>
      </c>
      <c r="F4239" t="str">
        <f t="shared" si="199"/>
        <v>New South Wales</v>
      </c>
      <c r="G4239" t="s">
        <v>10</v>
      </c>
      <c r="H4239">
        <v>2154</v>
      </c>
      <c r="I4239" t="s">
        <v>11</v>
      </c>
      <c r="J4239" t="s">
        <v>27</v>
      </c>
      <c r="K4239" t="s">
        <v>150</v>
      </c>
      <c r="L4239" t="s">
        <v>18</v>
      </c>
      <c r="M4239" s="5">
        <v>3180.58</v>
      </c>
    </row>
    <row r="4240" spans="1:13" x14ac:dyDescent="0.2">
      <c r="A4240" s="2">
        <v>45041</v>
      </c>
      <c r="B4240" s="3">
        <f t="shared" si="200"/>
        <v>2023</v>
      </c>
      <c r="C4240" t="str">
        <f t="shared" si="198"/>
        <v>2022-2023</v>
      </c>
      <c r="D4240" t="s">
        <v>147</v>
      </c>
      <c r="E4240" t="s">
        <v>41</v>
      </c>
      <c r="F4240" t="str">
        <f t="shared" si="199"/>
        <v>New South Wales</v>
      </c>
      <c r="G4240" t="s">
        <v>10</v>
      </c>
      <c r="H4240">
        <v>2830</v>
      </c>
      <c r="I4240" t="s">
        <v>11</v>
      </c>
      <c r="J4240" t="s">
        <v>25</v>
      </c>
      <c r="K4240" t="s">
        <v>150</v>
      </c>
      <c r="L4240" t="s">
        <v>18</v>
      </c>
      <c r="M4240" s="5">
        <v>3180.7799999999988</v>
      </c>
    </row>
    <row r="4241" spans="1:13" x14ac:dyDescent="0.2">
      <c r="A4241" s="2">
        <v>45498</v>
      </c>
      <c r="B4241" s="3">
        <f t="shared" si="200"/>
        <v>2025</v>
      </c>
      <c r="C4241" t="str">
        <f t="shared" si="198"/>
        <v>2024-2025</v>
      </c>
      <c r="D4241" t="s">
        <v>148</v>
      </c>
      <c r="E4241" t="s">
        <v>96</v>
      </c>
      <c r="F4241" t="str">
        <f t="shared" si="199"/>
        <v>Western Australia</v>
      </c>
      <c r="G4241" t="s">
        <v>48</v>
      </c>
      <c r="H4241">
        <v>6330</v>
      </c>
      <c r="I4241" t="s">
        <v>11</v>
      </c>
      <c r="J4241" t="s">
        <v>94</v>
      </c>
      <c r="K4241" t="s">
        <v>155</v>
      </c>
      <c r="L4241" t="s">
        <v>20</v>
      </c>
      <c r="M4241" s="5">
        <v>3186.8500000000008</v>
      </c>
    </row>
    <row r="4242" spans="1:13" x14ac:dyDescent="0.2">
      <c r="A4242" s="2">
        <v>45011</v>
      </c>
      <c r="B4242" s="3">
        <f t="shared" si="200"/>
        <v>2023</v>
      </c>
      <c r="C4242" t="str">
        <f t="shared" si="198"/>
        <v>2022-2023</v>
      </c>
      <c r="D4242" t="s">
        <v>147</v>
      </c>
      <c r="E4242" t="s">
        <v>137</v>
      </c>
      <c r="F4242" t="str">
        <f t="shared" si="199"/>
        <v>New South Wales</v>
      </c>
      <c r="G4242" t="s">
        <v>10</v>
      </c>
      <c r="H4242">
        <v>2031</v>
      </c>
      <c r="I4242" t="s">
        <v>11</v>
      </c>
      <c r="J4242" t="s">
        <v>12</v>
      </c>
      <c r="K4242" t="s">
        <v>153</v>
      </c>
      <c r="L4242" t="s">
        <v>16</v>
      </c>
      <c r="M4242" s="5">
        <v>3188.1200000000003</v>
      </c>
    </row>
    <row r="4243" spans="1:13" x14ac:dyDescent="0.2">
      <c r="A4243" s="2">
        <v>45601</v>
      </c>
      <c r="B4243" s="3">
        <f t="shared" si="200"/>
        <v>2025</v>
      </c>
      <c r="C4243" t="str">
        <f t="shared" si="198"/>
        <v>2024-2025</v>
      </c>
      <c r="D4243" t="s">
        <v>147</v>
      </c>
      <c r="E4243" t="s">
        <v>39</v>
      </c>
      <c r="F4243" t="str">
        <f t="shared" si="199"/>
        <v>South Australia</v>
      </c>
      <c r="G4243" t="s">
        <v>32</v>
      </c>
      <c r="H4243">
        <v>5343</v>
      </c>
      <c r="I4243" t="s">
        <v>11</v>
      </c>
      <c r="J4243" t="s">
        <v>38</v>
      </c>
      <c r="K4243" t="s">
        <v>150</v>
      </c>
      <c r="L4243" t="s">
        <v>18</v>
      </c>
      <c r="M4243" s="5">
        <v>3190.32</v>
      </c>
    </row>
    <row r="4244" spans="1:13" x14ac:dyDescent="0.2">
      <c r="A4244" s="2">
        <v>45080</v>
      </c>
      <c r="B4244" s="3">
        <f t="shared" si="200"/>
        <v>2023</v>
      </c>
      <c r="C4244" t="str">
        <f t="shared" si="198"/>
        <v>2022-2023</v>
      </c>
      <c r="D4244" t="s">
        <v>147</v>
      </c>
      <c r="E4244" t="s">
        <v>139</v>
      </c>
      <c r="F4244" t="str">
        <f t="shared" si="199"/>
        <v>New South Wales</v>
      </c>
      <c r="G4244" t="s">
        <v>10</v>
      </c>
      <c r="H4244">
        <v>2020</v>
      </c>
      <c r="I4244" t="s">
        <v>11</v>
      </c>
      <c r="J4244" t="s">
        <v>12</v>
      </c>
      <c r="K4244" t="s">
        <v>151</v>
      </c>
      <c r="L4244" t="s">
        <v>21</v>
      </c>
      <c r="M4244" s="5">
        <v>3212.5600000000004</v>
      </c>
    </row>
    <row r="4245" spans="1:13" x14ac:dyDescent="0.2">
      <c r="A4245" s="2">
        <v>45617</v>
      </c>
      <c r="B4245" s="3">
        <f t="shared" si="200"/>
        <v>2025</v>
      </c>
      <c r="C4245" t="str">
        <f t="shared" si="198"/>
        <v>2024-2025</v>
      </c>
      <c r="D4245" t="s">
        <v>147</v>
      </c>
      <c r="E4245" t="s">
        <v>145</v>
      </c>
      <c r="F4245" t="str">
        <f t="shared" si="199"/>
        <v>New South Wales</v>
      </c>
      <c r="G4245" t="s">
        <v>10</v>
      </c>
      <c r="H4245">
        <v>2101</v>
      </c>
      <c r="I4245" t="s">
        <v>11</v>
      </c>
      <c r="J4245" t="s">
        <v>27</v>
      </c>
      <c r="K4245" t="s">
        <v>152</v>
      </c>
      <c r="L4245" t="s">
        <v>13</v>
      </c>
      <c r="M4245" s="5">
        <v>3214.7600000000016</v>
      </c>
    </row>
    <row r="4246" spans="1:13" x14ac:dyDescent="0.2">
      <c r="A4246" s="2">
        <v>45364</v>
      </c>
      <c r="B4246" s="3">
        <f t="shared" si="200"/>
        <v>2024</v>
      </c>
      <c r="C4246" t="str">
        <f t="shared" si="198"/>
        <v>2023-2024</v>
      </c>
      <c r="D4246" t="s">
        <v>147</v>
      </c>
      <c r="E4246" t="s">
        <v>126</v>
      </c>
      <c r="F4246" t="str">
        <f t="shared" si="199"/>
        <v>Queensland</v>
      </c>
      <c r="G4246" t="s">
        <v>35</v>
      </c>
      <c r="H4246">
        <v>4551</v>
      </c>
      <c r="I4246" t="s">
        <v>11</v>
      </c>
      <c r="J4246" t="s">
        <v>120</v>
      </c>
      <c r="K4246" t="s">
        <v>152</v>
      </c>
      <c r="L4246" t="s">
        <v>13</v>
      </c>
      <c r="M4246" s="5">
        <v>3229.3500000000026</v>
      </c>
    </row>
    <row r="4247" spans="1:13" x14ac:dyDescent="0.2">
      <c r="A4247" s="2">
        <v>45488</v>
      </c>
      <c r="B4247" s="3">
        <f t="shared" si="200"/>
        <v>2025</v>
      </c>
      <c r="C4247" t="str">
        <f t="shared" si="198"/>
        <v>2024-2025</v>
      </c>
      <c r="D4247" t="s">
        <v>147</v>
      </c>
      <c r="E4247" t="s">
        <v>28</v>
      </c>
      <c r="F4247" t="str">
        <f t="shared" si="199"/>
        <v>Northern Territory</v>
      </c>
      <c r="G4247" t="s">
        <v>29</v>
      </c>
      <c r="H4247">
        <v>800</v>
      </c>
      <c r="I4247" t="s">
        <v>11</v>
      </c>
      <c r="J4247" t="s">
        <v>30</v>
      </c>
      <c r="K4247" t="s">
        <v>150</v>
      </c>
      <c r="L4247" t="s">
        <v>18</v>
      </c>
      <c r="M4247" s="5">
        <v>3245.1399999999994</v>
      </c>
    </row>
    <row r="4248" spans="1:13" x14ac:dyDescent="0.2">
      <c r="A4248" s="2">
        <v>45053</v>
      </c>
      <c r="B4248" s="3">
        <f t="shared" si="200"/>
        <v>2023</v>
      </c>
      <c r="C4248" t="str">
        <f t="shared" si="198"/>
        <v>2022-2023</v>
      </c>
      <c r="D4248" t="s">
        <v>147</v>
      </c>
      <c r="E4248" t="s">
        <v>9</v>
      </c>
      <c r="F4248" t="str">
        <f t="shared" si="199"/>
        <v>New South Wales</v>
      </c>
      <c r="G4248" t="s">
        <v>10</v>
      </c>
      <c r="H4248">
        <v>2067</v>
      </c>
      <c r="I4248" t="s">
        <v>11</v>
      </c>
      <c r="J4248" t="s">
        <v>12</v>
      </c>
      <c r="K4248" t="s">
        <v>151</v>
      </c>
      <c r="L4248" t="s">
        <v>21</v>
      </c>
      <c r="M4248" s="5">
        <v>3248.45</v>
      </c>
    </row>
    <row r="4249" spans="1:13" x14ac:dyDescent="0.2">
      <c r="A4249" s="2">
        <v>45507</v>
      </c>
      <c r="B4249" s="3">
        <f t="shared" si="200"/>
        <v>2025</v>
      </c>
      <c r="C4249" t="str">
        <f t="shared" si="198"/>
        <v>2024-2025</v>
      </c>
      <c r="D4249" t="s">
        <v>148</v>
      </c>
      <c r="E4249" t="s">
        <v>78</v>
      </c>
      <c r="F4249" t="str">
        <f t="shared" si="199"/>
        <v>New South Wales</v>
      </c>
      <c r="G4249" t="s">
        <v>10</v>
      </c>
      <c r="H4249">
        <v>2350</v>
      </c>
      <c r="I4249" t="s">
        <v>11</v>
      </c>
      <c r="J4249" t="s">
        <v>68</v>
      </c>
      <c r="K4249" t="s">
        <v>155</v>
      </c>
      <c r="L4249" t="s">
        <v>20</v>
      </c>
      <c r="M4249" s="5">
        <v>3254.7700000000013</v>
      </c>
    </row>
    <row r="4250" spans="1:13" x14ac:dyDescent="0.2">
      <c r="A4250" s="2">
        <v>45186</v>
      </c>
      <c r="B4250" s="3">
        <f t="shared" si="200"/>
        <v>2024</v>
      </c>
      <c r="C4250" t="str">
        <f t="shared" si="198"/>
        <v>2023-2024</v>
      </c>
      <c r="D4250" t="s">
        <v>147</v>
      </c>
      <c r="E4250" t="s">
        <v>137</v>
      </c>
      <c r="F4250" t="str">
        <f t="shared" si="199"/>
        <v>New South Wales</v>
      </c>
      <c r="G4250" t="s">
        <v>10</v>
      </c>
      <c r="H4250">
        <v>2031</v>
      </c>
      <c r="I4250" t="s">
        <v>11</v>
      </c>
      <c r="J4250" t="s">
        <v>12</v>
      </c>
      <c r="K4250" t="s">
        <v>152</v>
      </c>
      <c r="L4250" t="s">
        <v>13</v>
      </c>
      <c r="M4250" s="5">
        <v>3257.5000000000032</v>
      </c>
    </row>
    <row r="4251" spans="1:13" x14ac:dyDescent="0.2">
      <c r="A4251" s="2">
        <v>45169</v>
      </c>
      <c r="B4251" s="3">
        <f t="shared" si="200"/>
        <v>2024</v>
      </c>
      <c r="C4251" t="str">
        <f t="shared" si="198"/>
        <v>2023-2024</v>
      </c>
      <c r="D4251" t="s">
        <v>147</v>
      </c>
      <c r="E4251" t="s">
        <v>103</v>
      </c>
      <c r="F4251" t="str">
        <f t="shared" si="199"/>
        <v>Queensland</v>
      </c>
      <c r="G4251" t="s">
        <v>35</v>
      </c>
      <c r="H4251">
        <v>4509</v>
      </c>
      <c r="I4251" t="s">
        <v>11</v>
      </c>
      <c r="J4251" t="s">
        <v>104</v>
      </c>
      <c r="K4251" t="s">
        <v>152</v>
      </c>
      <c r="L4251" t="s">
        <v>13</v>
      </c>
      <c r="M4251" s="5">
        <v>3269.1200000000026</v>
      </c>
    </row>
    <row r="4252" spans="1:13" x14ac:dyDescent="0.2">
      <c r="A4252" s="2">
        <v>45635</v>
      </c>
      <c r="B4252" s="3">
        <f t="shared" si="200"/>
        <v>2025</v>
      </c>
      <c r="C4252" t="str">
        <f t="shared" si="198"/>
        <v>2024-2025</v>
      </c>
      <c r="D4252" t="s">
        <v>147</v>
      </c>
      <c r="E4252" t="s">
        <v>115</v>
      </c>
      <c r="F4252" t="str">
        <f t="shared" si="199"/>
        <v>Western Australia</v>
      </c>
      <c r="G4252" t="s">
        <v>48</v>
      </c>
      <c r="H4252">
        <v>6280</v>
      </c>
      <c r="I4252" t="s">
        <v>11</v>
      </c>
      <c r="J4252" t="s">
        <v>94</v>
      </c>
      <c r="K4252" t="s">
        <v>149</v>
      </c>
      <c r="L4252" t="s">
        <v>15</v>
      </c>
      <c r="M4252" s="5">
        <v>3277.93</v>
      </c>
    </row>
    <row r="4253" spans="1:13" x14ac:dyDescent="0.2">
      <c r="A4253" s="2">
        <v>45531</v>
      </c>
      <c r="B4253" s="3">
        <f t="shared" si="200"/>
        <v>2025</v>
      </c>
      <c r="C4253" t="str">
        <f t="shared" si="198"/>
        <v>2024-2025</v>
      </c>
      <c r="D4253" t="s">
        <v>147</v>
      </c>
      <c r="E4253" t="s">
        <v>135</v>
      </c>
      <c r="F4253" t="str">
        <f t="shared" si="199"/>
        <v>Victoria</v>
      </c>
      <c r="G4253" t="s">
        <v>45</v>
      </c>
      <c r="H4253">
        <v>3550</v>
      </c>
      <c r="I4253" t="s">
        <v>11</v>
      </c>
      <c r="J4253" t="s">
        <v>60</v>
      </c>
      <c r="K4253" t="s">
        <v>151</v>
      </c>
      <c r="L4253" t="s">
        <v>21</v>
      </c>
      <c r="M4253" s="5">
        <v>3282.9</v>
      </c>
    </row>
    <row r="4254" spans="1:13" x14ac:dyDescent="0.2">
      <c r="A4254" s="2">
        <v>44959</v>
      </c>
      <c r="B4254" s="3">
        <f t="shared" si="200"/>
        <v>2023</v>
      </c>
      <c r="C4254" t="str">
        <f t="shared" si="198"/>
        <v>2022-2023</v>
      </c>
      <c r="D4254" t="s">
        <v>147</v>
      </c>
      <c r="E4254" t="s">
        <v>143</v>
      </c>
      <c r="F4254" t="str">
        <f t="shared" si="199"/>
        <v>New South Wales</v>
      </c>
      <c r="G4254" t="s">
        <v>10</v>
      </c>
      <c r="H4254">
        <v>2154</v>
      </c>
      <c r="I4254" t="s">
        <v>11</v>
      </c>
      <c r="J4254" t="s">
        <v>27</v>
      </c>
      <c r="K4254" t="s">
        <v>155</v>
      </c>
      <c r="L4254" t="s">
        <v>20</v>
      </c>
      <c r="M4254" s="5">
        <v>3296.7100000000009</v>
      </c>
    </row>
    <row r="4255" spans="1:13" x14ac:dyDescent="0.2">
      <c r="A4255" s="2">
        <v>45418</v>
      </c>
      <c r="B4255" s="3">
        <f t="shared" si="200"/>
        <v>2024</v>
      </c>
      <c r="C4255" t="str">
        <f t="shared" si="198"/>
        <v>2023-2024</v>
      </c>
      <c r="D4255" t="s">
        <v>147</v>
      </c>
      <c r="E4255" t="s">
        <v>146</v>
      </c>
      <c r="F4255" t="str">
        <f t="shared" si="199"/>
        <v>Victoria</v>
      </c>
      <c r="G4255" t="s">
        <v>45</v>
      </c>
      <c r="H4255">
        <v>3353</v>
      </c>
      <c r="I4255" t="s">
        <v>11</v>
      </c>
      <c r="J4255" t="s">
        <v>60</v>
      </c>
      <c r="K4255" t="s">
        <v>151</v>
      </c>
      <c r="L4255" t="s">
        <v>21</v>
      </c>
      <c r="M4255" s="5">
        <v>3300.7599999999998</v>
      </c>
    </row>
    <row r="4256" spans="1:13" x14ac:dyDescent="0.2">
      <c r="A4256" s="2">
        <v>45115</v>
      </c>
      <c r="B4256" s="3">
        <f t="shared" si="200"/>
        <v>2024</v>
      </c>
      <c r="C4256" t="str">
        <f t="shared" si="198"/>
        <v>2023-2024</v>
      </c>
      <c r="D4256" t="s">
        <v>147</v>
      </c>
      <c r="E4256" t="s">
        <v>109</v>
      </c>
      <c r="F4256" t="str">
        <f t="shared" si="199"/>
        <v>New South Wales</v>
      </c>
      <c r="G4256" t="s">
        <v>10</v>
      </c>
      <c r="H4256">
        <v>2480</v>
      </c>
      <c r="I4256" t="s">
        <v>11</v>
      </c>
      <c r="J4256" t="s">
        <v>68</v>
      </c>
      <c r="K4256" t="s">
        <v>150</v>
      </c>
      <c r="L4256" t="s">
        <v>18</v>
      </c>
      <c r="M4256" s="5">
        <v>3317.3999999999996</v>
      </c>
    </row>
    <row r="4257" spans="1:13" x14ac:dyDescent="0.2">
      <c r="A4257" s="2">
        <v>44991</v>
      </c>
      <c r="B4257" s="3">
        <f t="shared" si="200"/>
        <v>2023</v>
      </c>
      <c r="C4257" t="str">
        <f t="shared" si="198"/>
        <v>2022-2023</v>
      </c>
      <c r="D4257" t="s">
        <v>148</v>
      </c>
      <c r="E4257" t="s">
        <v>108</v>
      </c>
      <c r="F4257" t="str">
        <f t="shared" si="199"/>
        <v>Victoria</v>
      </c>
      <c r="G4257" t="s">
        <v>45</v>
      </c>
      <c r="H4257">
        <v>3018</v>
      </c>
      <c r="I4257" t="s">
        <v>11</v>
      </c>
      <c r="J4257" t="s">
        <v>46</v>
      </c>
      <c r="K4257" t="s">
        <v>153</v>
      </c>
      <c r="L4257" t="s">
        <v>16</v>
      </c>
      <c r="M4257" s="5">
        <v>3326.51</v>
      </c>
    </row>
    <row r="4258" spans="1:13" x14ac:dyDescent="0.2">
      <c r="A4258" s="2">
        <v>45536</v>
      </c>
      <c r="B4258" s="3">
        <f t="shared" si="200"/>
        <v>2025</v>
      </c>
      <c r="C4258" t="str">
        <f t="shared" si="198"/>
        <v>2024-2025</v>
      </c>
      <c r="D4258" t="s">
        <v>147</v>
      </c>
      <c r="E4258" t="s">
        <v>69</v>
      </c>
      <c r="F4258" t="str">
        <f t="shared" si="199"/>
        <v>Tasmania</v>
      </c>
      <c r="G4258" t="s">
        <v>70</v>
      </c>
      <c r="H4258">
        <v>7018</v>
      </c>
      <c r="I4258" t="s">
        <v>11</v>
      </c>
      <c r="J4258" t="s">
        <v>71</v>
      </c>
      <c r="K4258" t="s">
        <v>150</v>
      </c>
      <c r="L4258" t="s">
        <v>18</v>
      </c>
      <c r="M4258" s="5">
        <v>3332.7200000000003</v>
      </c>
    </row>
    <row r="4259" spans="1:13" x14ac:dyDescent="0.2">
      <c r="A4259" s="2">
        <v>45180</v>
      </c>
      <c r="B4259" s="3">
        <f t="shared" si="200"/>
        <v>2024</v>
      </c>
      <c r="C4259" t="str">
        <f t="shared" si="198"/>
        <v>2023-2024</v>
      </c>
      <c r="D4259" t="s">
        <v>148</v>
      </c>
      <c r="E4259" t="s">
        <v>108</v>
      </c>
      <c r="F4259" t="str">
        <f t="shared" si="199"/>
        <v>Victoria</v>
      </c>
      <c r="G4259" t="s">
        <v>45</v>
      </c>
      <c r="H4259">
        <v>3018</v>
      </c>
      <c r="I4259" t="s">
        <v>11</v>
      </c>
      <c r="J4259" t="s">
        <v>46</v>
      </c>
      <c r="K4259" t="s">
        <v>152</v>
      </c>
      <c r="L4259" t="s">
        <v>13</v>
      </c>
      <c r="M4259" s="5">
        <v>3341.2700000000009</v>
      </c>
    </row>
    <row r="4260" spans="1:13" x14ac:dyDescent="0.2">
      <c r="A4260" s="2">
        <v>45481</v>
      </c>
      <c r="B4260" s="3">
        <f t="shared" si="200"/>
        <v>2025</v>
      </c>
      <c r="C4260" t="str">
        <f t="shared" si="198"/>
        <v>2024-2025</v>
      </c>
      <c r="D4260" t="s">
        <v>147</v>
      </c>
      <c r="E4260" t="s">
        <v>73</v>
      </c>
      <c r="F4260" t="str">
        <f t="shared" si="199"/>
        <v>Victoria</v>
      </c>
      <c r="G4260" t="s">
        <v>45</v>
      </c>
      <c r="H4260">
        <v>3136</v>
      </c>
      <c r="I4260" t="s">
        <v>11</v>
      </c>
      <c r="J4260" t="s">
        <v>63</v>
      </c>
      <c r="K4260" t="s">
        <v>151</v>
      </c>
      <c r="L4260" t="s">
        <v>21</v>
      </c>
      <c r="M4260" s="5">
        <v>3343.95</v>
      </c>
    </row>
    <row r="4261" spans="1:13" x14ac:dyDescent="0.2">
      <c r="A4261" s="2">
        <v>45549</v>
      </c>
      <c r="B4261" s="3">
        <f t="shared" si="200"/>
        <v>2025</v>
      </c>
      <c r="C4261" t="str">
        <f t="shared" si="198"/>
        <v>2024-2025</v>
      </c>
      <c r="D4261" t="s">
        <v>147</v>
      </c>
      <c r="E4261" t="s">
        <v>131</v>
      </c>
      <c r="F4261" t="str">
        <f t="shared" si="199"/>
        <v>Western Australia</v>
      </c>
      <c r="G4261" t="s">
        <v>48</v>
      </c>
      <c r="H4261">
        <v>6530</v>
      </c>
      <c r="I4261" t="s">
        <v>11</v>
      </c>
      <c r="J4261" t="s">
        <v>77</v>
      </c>
      <c r="K4261" t="s">
        <v>152</v>
      </c>
      <c r="L4261" t="s">
        <v>13</v>
      </c>
      <c r="M4261" s="5">
        <v>3344.7700000000013</v>
      </c>
    </row>
    <row r="4262" spans="1:13" x14ac:dyDescent="0.2">
      <c r="A4262" s="2">
        <v>45649</v>
      </c>
      <c r="B4262" s="3">
        <f t="shared" si="200"/>
        <v>2025</v>
      </c>
      <c r="C4262" t="str">
        <f t="shared" si="198"/>
        <v>2024-2025</v>
      </c>
      <c r="D4262" t="s">
        <v>147</v>
      </c>
      <c r="E4262" t="s">
        <v>65</v>
      </c>
      <c r="F4262" t="str">
        <f t="shared" si="199"/>
        <v>New South Wales</v>
      </c>
      <c r="G4262" t="s">
        <v>10</v>
      </c>
      <c r="H4262">
        <v>2541</v>
      </c>
      <c r="I4262" t="s">
        <v>11</v>
      </c>
      <c r="J4262" t="s">
        <v>58</v>
      </c>
      <c r="K4262" t="s">
        <v>152</v>
      </c>
      <c r="L4262" t="s">
        <v>13</v>
      </c>
      <c r="M4262" s="5">
        <v>3350.6400000000012</v>
      </c>
    </row>
    <row r="4263" spans="1:13" x14ac:dyDescent="0.2">
      <c r="A4263" s="2">
        <v>44990</v>
      </c>
      <c r="B4263" s="3">
        <f t="shared" si="200"/>
        <v>2023</v>
      </c>
      <c r="C4263" t="str">
        <f t="shared" si="198"/>
        <v>2022-2023</v>
      </c>
      <c r="D4263" t="s">
        <v>147</v>
      </c>
      <c r="E4263" t="s">
        <v>113</v>
      </c>
      <c r="F4263" t="str">
        <f t="shared" si="199"/>
        <v>Queensland</v>
      </c>
      <c r="G4263" t="s">
        <v>35</v>
      </c>
      <c r="H4263">
        <v>4215</v>
      </c>
      <c r="I4263" t="s">
        <v>11</v>
      </c>
      <c r="J4263" t="s">
        <v>104</v>
      </c>
      <c r="K4263" t="s">
        <v>151</v>
      </c>
      <c r="L4263" t="s">
        <v>21</v>
      </c>
      <c r="M4263" s="5">
        <v>3350.8000000000006</v>
      </c>
    </row>
    <row r="4264" spans="1:13" x14ac:dyDescent="0.2">
      <c r="A4264" s="2">
        <v>45081</v>
      </c>
      <c r="B4264" s="3">
        <f t="shared" si="200"/>
        <v>2023</v>
      </c>
      <c r="C4264" t="str">
        <f t="shared" si="198"/>
        <v>2022-2023</v>
      </c>
      <c r="D4264" t="s">
        <v>148</v>
      </c>
      <c r="E4264" t="s">
        <v>124</v>
      </c>
      <c r="F4264" t="str">
        <f t="shared" si="199"/>
        <v>New South Wales</v>
      </c>
      <c r="G4264" t="s">
        <v>10</v>
      </c>
      <c r="H4264">
        <v>2015</v>
      </c>
      <c r="I4264" t="s">
        <v>11</v>
      </c>
      <c r="J4264" t="s">
        <v>12</v>
      </c>
      <c r="K4264" t="s">
        <v>152</v>
      </c>
      <c r="L4264" t="s">
        <v>13</v>
      </c>
      <c r="M4264" s="5">
        <v>3351.8200000000033</v>
      </c>
    </row>
    <row r="4265" spans="1:13" x14ac:dyDescent="0.2">
      <c r="A4265" s="2">
        <v>45080</v>
      </c>
      <c r="B4265" s="3">
        <f t="shared" si="200"/>
        <v>2023</v>
      </c>
      <c r="C4265" t="str">
        <f t="shared" si="198"/>
        <v>2022-2023</v>
      </c>
      <c r="D4265" t="s">
        <v>147</v>
      </c>
      <c r="E4265" t="s">
        <v>24</v>
      </c>
      <c r="F4265" t="str">
        <f t="shared" si="199"/>
        <v>New South Wales</v>
      </c>
      <c r="G4265" t="s">
        <v>10</v>
      </c>
      <c r="H4265">
        <v>2795</v>
      </c>
      <c r="I4265" t="s">
        <v>11</v>
      </c>
      <c r="J4265" t="s">
        <v>25</v>
      </c>
      <c r="K4265" t="s">
        <v>151</v>
      </c>
      <c r="L4265" t="s">
        <v>21</v>
      </c>
      <c r="M4265" s="5">
        <v>3355.05</v>
      </c>
    </row>
    <row r="4266" spans="1:13" x14ac:dyDescent="0.2">
      <c r="A4266" s="2">
        <v>45183</v>
      </c>
      <c r="B4266" s="3">
        <f t="shared" si="200"/>
        <v>2024</v>
      </c>
      <c r="C4266" t="str">
        <f t="shared" si="198"/>
        <v>2023-2024</v>
      </c>
      <c r="D4266" t="s">
        <v>147</v>
      </c>
      <c r="E4266" t="s">
        <v>42</v>
      </c>
      <c r="F4266" t="str">
        <f t="shared" si="199"/>
        <v>Queensland</v>
      </c>
      <c r="G4266" t="s">
        <v>35</v>
      </c>
      <c r="H4266">
        <v>4053</v>
      </c>
      <c r="I4266" t="s">
        <v>11</v>
      </c>
      <c r="J4266" t="s">
        <v>43</v>
      </c>
      <c r="K4266" t="s">
        <v>152</v>
      </c>
      <c r="L4266" t="s">
        <v>13</v>
      </c>
      <c r="M4266" s="5">
        <v>3372.2800000000025</v>
      </c>
    </row>
    <row r="4267" spans="1:13" x14ac:dyDescent="0.2">
      <c r="A4267" s="2">
        <v>45482</v>
      </c>
      <c r="B4267" s="3">
        <f t="shared" si="200"/>
        <v>2025</v>
      </c>
      <c r="C4267" t="str">
        <f t="shared" si="198"/>
        <v>2024-2025</v>
      </c>
      <c r="D4267" t="s">
        <v>147</v>
      </c>
      <c r="E4267" t="s">
        <v>145</v>
      </c>
      <c r="F4267" t="str">
        <f t="shared" si="199"/>
        <v>New South Wales</v>
      </c>
      <c r="G4267" t="s">
        <v>10</v>
      </c>
      <c r="H4267">
        <v>2101</v>
      </c>
      <c r="I4267" t="s">
        <v>11</v>
      </c>
      <c r="J4267" t="s">
        <v>27</v>
      </c>
      <c r="K4267" t="s">
        <v>155</v>
      </c>
      <c r="L4267" t="s">
        <v>20</v>
      </c>
      <c r="M4267" s="5">
        <v>3377.2000000000007</v>
      </c>
    </row>
    <row r="4268" spans="1:13" x14ac:dyDescent="0.2">
      <c r="A4268" s="2">
        <v>45344</v>
      </c>
      <c r="B4268" s="3">
        <f t="shared" si="200"/>
        <v>2024</v>
      </c>
      <c r="C4268" t="str">
        <f t="shared" si="198"/>
        <v>2023-2024</v>
      </c>
      <c r="D4268" t="s">
        <v>147</v>
      </c>
      <c r="E4268" t="s">
        <v>115</v>
      </c>
      <c r="F4268" t="str">
        <f t="shared" si="199"/>
        <v>Western Australia</v>
      </c>
      <c r="G4268" t="s">
        <v>48</v>
      </c>
      <c r="H4268">
        <v>6280</v>
      </c>
      <c r="I4268" t="s">
        <v>11</v>
      </c>
      <c r="J4268" t="s">
        <v>94</v>
      </c>
      <c r="K4268" t="s">
        <v>150</v>
      </c>
      <c r="L4268" t="s">
        <v>18</v>
      </c>
      <c r="M4268" s="5">
        <v>3397.3100000000004</v>
      </c>
    </row>
    <row r="4269" spans="1:13" x14ac:dyDescent="0.2">
      <c r="A4269" s="2">
        <v>45584</v>
      </c>
      <c r="B4269" s="3">
        <f t="shared" si="200"/>
        <v>2025</v>
      </c>
      <c r="C4269" t="str">
        <f t="shared" si="198"/>
        <v>2024-2025</v>
      </c>
      <c r="D4269" t="s">
        <v>147</v>
      </c>
      <c r="E4269" t="s">
        <v>24</v>
      </c>
      <c r="F4269" t="str">
        <f t="shared" si="199"/>
        <v>New South Wales</v>
      </c>
      <c r="G4269" t="s">
        <v>10</v>
      </c>
      <c r="H4269">
        <v>2795</v>
      </c>
      <c r="I4269" t="s">
        <v>11</v>
      </c>
      <c r="J4269" t="s">
        <v>25</v>
      </c>
      <c r="K4269" t="s">
        <v>152</v>
      </c>
      <c r="L4269" t="s">
        <v>13</v>
      </c>
      <c r="M4269" s="5">
        <v>3399.2300000000018</v>
      </c>
    </row>
    <row r="4270" spans="1:13" x14ac:dyDescent="0.2">
      <c r="A4270" s="2">
        <v>45450</v>
      </c>
      <c r="B4270" s="3">
        <f t="shared" si="200"/>
        <v>2024</v>
      </c>
      <c r="C4270" t="str">
        <f t="shared" si="198"/>
        <v>2023-2024</v>
      </c>
      <c r="D4270" t="s">
        <v>147</v>
      </c>
      <c r="E4270" t="s">
        <v>114</v>
      </c>
      <c r="F4270" t="str">
        <f t="shared" si="199"/>
        <v>Victoria</v>
      </c>
      <c r="G4270" t="s">
        <v>45</v>
      </c>
      <c r="H4270">
        <v>3551</v>
      </c>
      <c r="I4270" t="s">
        <v>11</v>
      </c>
      <c r="J4270" t="s">
        <v>60</v>
      </c>
      <c r="K4270" t="s">
        <v>152</v>
      </c>
      <c r="L4270" t="s">
        <v>13</v>
      </c>
      <c r="M4270" s="5">
        <v>3415.0300000000016</v>
      </c>
    </row>
    <row r="4271" spans="1:13" x14ac:dyDescent="0.2">
      <c r="A4271" s="2">
        <v>45362</v>
      </c>
      <c r="B4271" s="3">
        <f t="shared" si="200"/>
        <v>2024</v>
      </c>
      <c r="C4271" t="str">
        <f t="shared" si="198"/>
        <v>2023-2024</v>
      </c>
      <c r="D4271" t="s">
        <v>147</v>
      </c>
      <c r="E4271" t="s">
        <v>129</v>
      </c>
      <c r="F4271" t="str">
        <f t="shared" si="199"/>
        <v>Tasmania</v>
      </c>
      <c r="G4271" t="s">
        <v>70</v>
      </c>
      <c r="H4271">
        <v>7010</v>
      </c>
      <c r="I4271" t="s">
        <v>11</v>
      </c>
      <c r="J4271" t="s">
        <v>71</v>
      </c>
      <c r="K4271" t="s">
        <v>150</v>
      </c>
      <c r="L4271" t="s">
        <v>18</v>
      </c>
      <c r="M4271" s="5">
        <v>3417.23</v>
      </c>
    </row>
    <row r="4272" spans="1:13" x14ac:dyDescent="0.2">
      <c r="A4272" s="2">
        <v>45604</v>
      </c>
      <c r="B4272" s="3">
        <f t="shared" si="200"/>
        <v>2025</v>
      </c>
      <c r="C4272" t="str">
        <f t="shared" si="198"/>
        <v>2024-2025</v>
      </c>
      <c r="D4272" t="s">
        <v>147</v>
      </c>
      <c r="E4272" t="s">
        <v>107</v>
      </c>
      <c r="F4272" t="str">
        <f t="shared" si="199"/>
        <v>Queensland</v>
      </c>
      <c r="G4272" t="s">
        <v>35</v>
      </c>
      <c r="H4272">
        <v>4220</v>
      </c>
      <c r="I4272" t="s">
        <v>11</v>
      </c>
      <c r="J4272" t="s">
        <v>104</v>
      </c>
      <c r="K4272" t="s">
        <v>150</v>
      </c>
      <c r="L4272" t="s">
        <v>18</v>
      </c>
      <c r="M4272" s="5">
        <v>3443.64</v>
      </c>
    </row>
    <row r="4273" spans="1:13" x14ac:dyDescent="0.2">
      <c r="A4273" s="2">
        <v>45393</v>
      </c>
      <c r="B4273" s="3">
        <f t="shared" si="200"/>
        <v>2024</v>
      </c>
      <c r="C4273" t="str">
        <f t="shared" si="198"/>
        <v>2023-2024</v>
      </c>
      <c r="D4273" t="s">
        <v>147</v>
      </c>
      <c r="E4273" t="s">
        <v>135</v>
      </c>
      <c r="F4273" t="str">
        <f t="shared" si="199"/>
        <v>Victoria</v>
      </c>
      <c r="G4273" t="s">
        <v>45</v>
      </c>
      <c r="H4273">
        <v>3550</v>
      </c>
      <c r="I4273" t="s">
        <v>11</v>
      </c>
      <c r="J4273" t="s">
        <v>60</v>
      </c>
      <c r="K4273" t="s">
        <v>152</v>
      </c>
      <c r="L4273" t="s">
        <v>13</v>
      </c>
      <c r="M4273" s="5">
        <v>3453.170000000001</v>
      </c>
    </row>
    <row r="4274" spans="1:13" x14ac:dyDescent="0.2">
      <c r="A4274" s="2">
        <v>45130</v>
      </c>
      <c r="B4274" s="3">
        <f t="shared" si="200"/>
        <v>2024</v>
      </c>
      <c r="C4274" t="str">
        <f t="shared" si="198"/>
        <v>2023-2024</v>
      </c>
      <c r="D4274" t="s">
        <v>147</v>
      </c>
      <c r="E4274" t="s">
        <v>64</v>
      </c>
      <c r="F4274" t="str">
        <f t="shared" si="199"/>
        <v>Victoria</v>
      </c>
      <c r="G4274" t="s">
        <v>45</v>
      </c>
      <c r="H4274">
        <v>3199</v>
      </c>
      <c r="I4274" t="s">
        <v>11</v>
      </c>
      <c r="J4274" t="s">
        <v>63</v>
      </c>
      <c r="K4274" t="s">
        <v>150</v>
      </c>
      <c r="L4274" t="s">
        <v>18</v>
      </c>
      <c r="M4274" s="5">
        <v>3458.11</v>
      </c>
    </row>
    <row r="4275" spans="1:13" x14ac:dyDescent="0.2">
      <c r="A4275" s="2">
        <v>45180</v>
      </c>
      <c r="B4275" s="3">
        <f t="shared" si="200"/>
        <v>2024</v>
      </c>
      <c r="C4275" t="str">
        <f t="shared" si="198"/>
        <v>2023-2024</v>
      </c>
      <c r="D4275" t="s">
        <v>147</v>
      </c>
      <c r="E4275" t="s">
        <v>98</v>
      </c>
      <c r="F4275" t="str">
        <f t="shared" si="199"/>
        <v>Victoria</v>
      </c>
      <c r="G4275" t="s">
        <v>45</v>
      </c>
      <c r="H4275">
        <v>3429</v>
      </c>
      <c r="I4275" t="s">
        <v>11</v>
      </c>
      <c r="J4275" t="s">
        <v>60</v>
      </c>
      <c r="K4275" t="s">
        <v>150</v>
      </c>
      <c r="L4275" t="s">
        <v>18</v>
      </c>
      <c r="M4275" s="5">
        <v>3460.1899999999991</v>
      </c>
    </row>
    <row r="4276" spans="1:13" x14ac:dyDescent="0.2">
      <c r="A4276" s="2">
        <v>45003</v>
      </c>
      <c r="B4276" s="3">
        <f t="shared" si="200"/>
        <v>2023</v>
      </c>
      <c r="C4276" t="str">
        <f t="shared" si="198"/>
        <v>2022-2023</v>
      </c>
      <c r="D4276" t="s">
        <v>147</v>
      </c>
      <c r="E4276" t="s">
        <v>109</v>
      </c>
      <c r="F4276" t="str">
        <f t="shared" si="199"/>
        <v>New South Wales</v>
      </c>
      <c r="G4276" t="s">
        <v>10</v>
      </c>
      <c r="H4276">
        <v>2480</v>
      </c>
      <c r="I4276" t="s">
        <v>11</v>
      </c>
      <c r="J4276" t="s">
        <v>68</v>
      </c>
      <c r="K4276" t="s">
        <v>151</v>
      </c>
      <c r="L4276" t="s">
        <v>21</v>
      </c>
      <c r="M4276" s="5">
        <v>3460.9100000000003</v>
      </c>
    </row>
    <row r="4277" spans="1:13" x14ac:dyDescent="0.2">
      <c r="A4277" s="2">
        <v>45305</v>
      </c>
      <c r="B4277" s="3">
        <f t="shared" si="200"/>
        <v>2024</v>
      </c>
      <c r="C4277" t="str">
        <f t="shared" si="198"/>
        <v>2023-2024</v>
      </c>
      <c r="D4277" t="s">
        <v>148</v>
      </c>
      <c r="E4277" t="s">
        <v>40</v>
      </c>
      <c r="F4277" t="str">
        <f t="shared" si="199"/>
        <v>New South Wales</v>
      </c>
      <c r="G4277" t="s">
        <v>10</v>
      </c>
      <c r="H4277">
        <v>2116</v>
      </c>
      <c r="I4277" t="s">
        <v>11</v>
      </c>
      <c r="J4277" t="s">
        <v>27</v>
      </c>
      <c r="K4277" t="s">
        <v>151</v>
      </c>
      <c r="L4277" t="s">
        <v>21</v>
      </c>
      <c r="M4277" s="5">
        <v>3464.83</v>
      </c>
    </row>
    <row r="4278" spans="1:13" x14ac:dyDescent="0.2">
      <c r="A4278" s="2">
        <v>45379</v>
      </c>
      <c r="B4278" s="3">
        <f t="shared" si="200"/>
        <v>2024</v>
      </c>
      <c r="C4278" t="str">
        <f t="shared" si="198"/>
        <v>2023-2024</v>
      </c>
      <c r="D4278" t="s">
        <v>147</v>
      </c>
      <c r="E4278" t="s">
        <v>109</v>
      </c>
      <c r="F4278" t="str">
        <f t="shared" si="199"/>
        <v>New South Wales</v>
      </c>
      <c r="G4278" t="s">
        <v>10</v>
      </c>
      <c r="H4278">
        <v>2480</v>
      </c>
      <c r="I4278" t="s">
        <v>11</v>
      </c>
      <c r="J4278" t="s">
        <v>68</v>
      </c>
      <c r="K4278" t="s">
        <v>149</v>
      </c>
      <c r="L4278" t="s">
        <v>15</v>
      </c>
      <c r="M4278" s="5">
        <v>3467.9799999999996</v>
      </c>
    </row>
    <row r="4279" spans="1:13" x14ac:dyDescent="0.2">
      <c r="A4279" s="2">
        <v>45209</v>
      </c>
      <c r="B4279" s="3">
        <f t="shared" si="200"/>
        <v>2024</v>
      </c>
      <c r="C4279" t="str">
        <f t="shared" si="198"/>
        <v>2023-2024</v>
      </c>
      <c r="D4279" t="s">
        <v>147</v>
      </c>
      <c r="E4279" t="s">
        <v>114</v>
      </c>
      <c r="F4279" t="str">
        <f t="shared" si="199"/>
        <v>Victoria</v>
      </c>
      <c r="G4279" t="s">
        <v>45</v>
      </c>
      <c r="H4279">
        <v>3551</v>
      </c>
      <c r="I4279" t="s">
        <v>11</v>
      </c>
      <c r="J4279" t="s">
        <v>60</v>
      </c>
      <c r="K4279" t="s">
        <v>149</v>
      </c>
      <c r="L4279" t="s">
        <v>15</v>
      </c>
      <c r="M4279" s="5">
        <v>3473.19</v>
      </c>
    </row>
    <row r="4280" spans="1:13" x14ac:dyDescent="0.2">
      <c r="A4280" s="2">
        <v>45581</v>
      </c>
      <c r="B4280" s="3">
        <f t="shared" si="200"/>
        <v>2025</v>
      </c>
      <c r="C4280" t="str">
        <f t="shared" si="198"/>
        <v>2024-2025</v>
      </c>
      <c r="D4280" t="s">
        <v>147</v>
      </c>
      <c r="E4280" t="s">
        <v>131</v>
      </c>
      <c r="F4280" t="str">
        <f t="shared" si="199"/>
        <v>Western Australia</v>
      </c>
      <c r="G4280" t="s">
        <v>48</v>
      </c>
      <c r="H4280">
        <v>6530</v>
      </c>
      <c r="I4280" t="s">
        <v>11</v>
      </c>
      <c r="J4280" t="s">
        <v>77</v>
      </c>
      <c r="K4280" t="s">
        <v>150</v>
      </c>
      <c r="L4280" t="s">
        <v>18</v>
      </c>
      <c r="M4280" s="5">
        <v>3474.51</v>
      </c>
    </row>
    <row r="4281" spans="1:13" x14ac:dyDescent="0.2">
      <c r="A4281" s="2">
        <v>45372</v>
      </c>
      <c r="B4281" s="3">
        <f t="shared" si="200"/>
        <v>2024</v>
      </c>
      <c r="C4281" t="str">
        <f t="shared" si="198"/>
        <v>2023-2024</v>
      </c>
      <c r="D4281" t="s">
        <v>147</v>
      </c>
      <c r="E4281" t="s">
        <v>9</v>
      </c>
      <c r="F4281" t="str">
        <f t="shared" si="199"/>
        <v>New South Wales</v>
      </c>
      <c r="G4281" t="s">
        <v>10</v>
      </c>
      <c r="H4281">
        <v>2067</v>
      </c>
      <c r="I4281" t="s">
        <v>11</v>
      </c>
      <c r="J4281" t="s">
        <v>12</v>
      </c>
      <c r="K4281" t="s">
        <v>155</v>
      </c>
      <c r="L4281" t="s">
        <v>20</v>
      </c>
      <c r="M4281" s="5">
        <v>3492.9100000000008</v>
      </c>
    </row>
    <row r="4282" spans="1:13" x14ac:dyDescent="0.2">
      <c r="A4282" s="2">
        <v>45522</v>
      </c>
      <c r="B4282" s="3">
        <f t="shared" si="200"/>
        <v>2025</v>
      </c>
      <c r="C4282" t="str">
        <f t="shared" si="198"/>
        <v>2024-2025</v>
      </c>
      <c r="D4282" t="s">
        <v>147</v>
      </c>
      <c r="E4282" t="s">
        <v>66</v>
      </c>
      <c r="F4282" t="str">
        <f t="shared" si="199"/>
        <v>South Australia</v>
      </c>
      <c r="G4282" t="s">
        <v>32</v>
      </c>
      <c r="H4282">
        <v>5169</v>
      </c>
      <c r="I4282" t="s">
        <v>11</v>
      </c>
      <c r="J4282" t="s">
        <v>33</v>
      </c>
      <c r="K4282" t="s">
        <v>150</v>
      </c>
      <c r="L4282" t="s">
        <v>18</v>
      </c>
      <c r="M4282" s="5">
        <v>3516.87</v>
      </c>
    </row>
    <row r="4283" spans="1:13" x14ac:dyDescent="0.2">
      <c r="A4283" s="2">
        <v>45085</v>
      </c>
      <c r="B4283" s="3">
        <f t="shared" si="200"/>
        <v>2023</v>
      </c>
      <c r="C4283" t="str">
        <f t="shared" si="198"/>
        <v>2022-2023</v>
      </c>
      <c r="D4283" t="s">
        <v>147</v>
      </c>
      <c r="E4283" t="s">
        <v>132</v>
      </c>
      <c r="F4283" t="str">
        <f t="shared" si="199"/>
        <v>New South Wales</v>
      </c>
      <c r="G4283" t="s">
        <v>10</v>
      </c>
      <c r="H4283">
        <v>2800</v>
      </c>
      <c r="I4283" t="s">
        <v>11</v>
      </c>
      <c r="J4283" t="s">
        <v>25</v>
      </c>
      <c r="K4283" t="s">
        <v>151</v>
      </c>
      <c r="L4283" t="s">
        <v>21</v>
      </c>
      <c r="M4283" s="5">
        <v>3557.7900000000009</v>
      </c>
    </row>
    <row r="4284" spans="1:13" x14ac:dyDescent="0.2">
      <c r="A4284" s="2">
        <v>45002</v>
      </c>
      <c r="B4284" s="3">
        <f t="shared" si="200"/>
        <v>2023</v>
      </c>
      <c r="C4284" t="str">
        <f t="shared" si="198"/>
        <v>2022-2023</v>
      </c>
      <c r="D4284" t="s">
        <v>147</v>
      </c>
      <c r="E4284" t="s">
        <v>112</v>
      </c>
      <c r="F4284" t="str">
        <f t="shared" si="199"/>
        <v>Victoria</v>
      </c>
      <c r="G4284" t="s">
        <v>45</v>
      </c>
      <c r="H4284">
        <v>3076</v>
      </c>
      <c r="I4284" t="s">
        <v>11</v>
      </c>
      <c r="J4284" t="s">
        <v>46</v>
      </c>
      <c r="K4284" t="s">
        <v>150</v>
      </c>
      <c r="L4284" t="s">
        <v>18</v>
      </c>
      <c r="M4284" s="5">
        <v>3579.119999999999</v>
      </c>
    </row>
    <row r="4285" spans="1:13" x14ac:dyDescent="0.2">
      <c r="A4285" s="2">
        <v>45232</v>
      </c>
      <c r="B4285" s="3">
        <f t="shared" si="200"/>
        <v>2024</v>
      </c>
      <c r="C4285" t="str">
        <f t="shared" si="198"/>
        <v>2023-2024</v>
      </c>
      <c r="D4285" t="s">
        <v>147</v>
      </c>
      <c r="E4285" t="s">
        <v>138</v>
      </c>
      <c r="F4285" t="str">
        <f t="shared" si="199"/>
        <v>Queensland</v>
      </c>
      <c r="G4285" t="s">
        <v>35</v>
      </c>
      <c r="H4285">
        <v>4558</v>
      </c>
      <c r="I4285" t="s">
        <v>11</v>
      </c>
      <c r="J4285" t="s">
        <v>120</v>
      </c>
      <c r="K4285" t="s">
        <v>152</v>
      </c>
      <c r="L4285" t="s">
        <v>13</v>
      </c>
      <c r="M4285" s="5">
        <v>3581.9900000000021</v>
      </c>
    </row>
    <row r="4286" spans="1:13" x14ac:dyDescent="0.2">
      <c r="A4286" s="2">
        <v>45464</v>
      </c>
      <c r="B4286" s="3">
        <f t="shared" si="200"/>
        <v>2024</v>
      </c>
      <c r="C4286" t="str">
        <f t="shared" si="198"/>
        <v>2023-2024</v>
      </c>
      <c r="D4286" t="s">
        <v>147</v>
      </c>
      <c r="E4286" t="s">
        <v>117</v>
      </c>
      <c r="F4286" t="str">
        <f t="shared" si="199"/>
        <v>Queensland</v>
      </c>
      <c r="G4286" t="s">
        <v>35</v>
      </c>
      <c r="H4286">
        <v>4119</v>
      </c>
      <c r="I4286" t="s">
        <v>11</v>
      </c>
      <c r="J4286" t="s">
        <v>43</v>
      </c>
      <c r="K4286" t="s">
        <v>150</v>
      </c>
      <c r="L4286" t="s">
        <v>18</v>
      </c>
      <c r="M4286" s="5">
        <v>3603.14</v>
      </c>
    </row>
    <row r="4287" spans="1:13" x14ac:dyDescent="0.2">
      <c r="A4287" s="2">
        <v>45636</v>
      </c>
      <c r="B4287" s="3">
        <f t="shared" si="200"/>
        <v>2025</v>
      </c>
      <c r="C4287" t="str">
        <f t="shared" si="198"/>
        <v>2024-2025</v>
      </c>
      <c r="D4287" t="s">
        <v>147</v>
      </c>
      <c r="E4287" t="s">
        <v>42</v>
      </c>
      <c r="F4287" t="str">
        <f t="shared" si="199"/>
        <v>Queensland</v>
      </c>
      <c r="G4287" t="s">
        <v>35</v>
      </c>
      <c r="H4287">
        <v>4053</v>
      </c>
      <c r="I4287" t="s">
        <v>11</v>
      </c>
      <c r="J4287" t="s">
        <v>43</v>
      </c>
      <c r="K4287" t="s">
        <v>149</v>
      </c>
      <c r="L4287" t="s">
        <v>15</v>
      </c>
      <c r="M4287" s="5">
        <v>3603.7299999999996</v>
      </c>
    </row>
    <row r="4288" spans="1:13" x14ac:dyDescent="0.2">
      <c r="A4288" s="2">
        <v>45353</v>
      </c>
      <c r="B4288" s="3">
        <f t="shared" si="200"/>
        <v>2024</v>
      </c>
      <c r="C4288" t="str">
        <f t="shared" si="198"/>
        <v>2023-2024</v>
      </c>
      <c r="D4288" t="s">
        <v>147</v>
      </c>
      <c r="E4288" t="s">
        <v>42</v>
      </c>
      <c r="F4288" t="str">
        <f t="shared" si="199"/>
        <v>Queensland</v>
      </c>
      <c r="G4288" t="s">
        <v>35</v>
      </c>
      <c r="H4288">
        <v>4053</v>
      </c>
      <c r="I4288" t="s">
        <v>11</v>
      </c>
      <c r="J4288" t="s">
        <v>43</v>
      </c>
      <c r="K4288" t="s">
        <v>151</v>
      </c>
      <c r="L4288" t="s">
        <v>21</v>
      </c>
      <c r="M4288" s="5">
        <v>3625.08</v>
      </c>
    </row>
    <row r="4289" spans="1:13" x14ac:dyDescent="0.2">
      <c r="A4289" s="2">
        <v>45366</v>
      </c>
      <c r="B4289" s="3">
        <f t="shared" si="200"/>
        <v>2024</v>
      </c>
      <c r="C4289" t="str">
        <f t="shared" si="198"/>
        <v>2023-2024</v>
      </c>
      <c r="D4289" t="s">
        <v>147</v>
      </c>
      <c r="E4289" t="s">
        <v>145</v>
      </c>
      <c r="F4289" t="str">
        <f t="shared" si="199"/>
        <v>New South Wales</v>
      </c>
      <c r="G4289" t="s">
        <v>10</v>
      </c>
      <c r="H4289">
        <v>2101</v>
      </c>
      <c r="I4289" t="s">
        <v>11</v>
      </c>
      <c r="J4289" t="s">
        <v>27</v>
      </c>
      <c r="K4289" t="s">
        <v>154</v>
      </c>
      <c r="L4289" t="s">
        <v>14</v>
      </c>
      <c r="M4289" s="5">
        <v>3650.8499999999995</v>
      </c>
    </row>
    <row r="4290" spans="1:13" x14ac:dyDescent="0.2">
      <c r="A4290" s="2">
        <v>45607</v>
      </c>
      <c r="B4290" s="3">
        <f t="shared" si="200"/>
        <v>2025</v>
      </c>
      <c r="C4290" t="str">
        <f t="shared" ref="C4290:C4353" si="201">IF(MONTH(A4290) &gt;= 7, YEAR(A4290) &amp; "-" &amp; YEAR(A4290) + 1, YEAR(A4290) - 1 &amp; "-" &amp; YEAR(A4290))</f>
        <v>2024-2025</v>
      </c>
      <c r="D4290" t="s">
        <v>147</v>
      </c>
      <c r="E4290" t="s">
        <v>24</v>
      </c>
      <c r="F4290" t="str">
        <f t="shared" ref="F4290:F4353" si="202">IF(G4290="WA","Western Australia",
IF(G4290="NSW","New South Wales",
IF(G4290="QLD","Queensland",
IF(G4290="VIC","Victoria",
IF(G4290="TAS","Tasmania",
IF(G4290="SA","South Australia",
IF(G4290="NT","Northern Territory",
IF(G4290="ACT","Australian Capital Territory",G4290))))))))</f>
        <v>New South Wales</v>
      </c>
      <c r="G4290" t="s">
        <v>10</v>
      </c>
      <c r="H4290">
        <v>2795</v>
      </c>
      <c r="I4290" t="s">
        <v>11</v>
      </c>
      <c r="J4290" t="s">
        <v>25</v>
      </c>
      <c r="K4290" t="s">
        <v>150</v>
      </c>
      <c r="L4290" t="s">
        <v>18</v>
      </c>
      <c r="M4290" s="5">
        <v>3668.8999999999992</v>
      </c>
    </row>
    <row r="4291" spans="1:13" x14ac:dyDescent="0.2">
      <c r="A4291" s="2">
        <v>45165</v>
      </c>
      <c r="B4291" s="3">
        <f t="shared" ref="B4291:B4354" si="203">IF(MONTH(A4291)&gt;=7,YEAR(A4291)+1,YEAR(A4291))</f>
        <v>2024</v>
      </c>
      <c r="C4291" t="str">
        <f t="shared" si="201"/>
        <v>2023-2024</v>
      </c>
      <c r="D4291" t="s">
        <v>147</v>
      </c>
      <c r="E4291" t="s">
        <v>113</v>
      </c>
      <c r="F4291" t="str">
        <f t="shared" si="202"/>
        <v>Queensland</v>
      </c>
      <c r="G4291" t="s">
        <v>35</v>
      </c>
      <c r="H4291">
        <v>4215</v>
      </c>
      <c r="I4291" t="s">
        <v>11</v>
      </c>
      <c r="J4291" t="s">
        <v>104</v>
      </c>
      <c r="K4291" t="s">
        <v>149</v>
      </c>
      <c r="L4291" t="s">
        <v>15</v>
      </c>
      <c r="M4291" s="5">
        <v>3673.19</v>
      </c>
    </row>
    <row r="4292" spans="1:13" x14ac:dyDescent="0.2">
      <c r="A4292" s="2">
        <v>45304</v>
      </c>
      <c r="B4292" s="3">
        <f t="shared" si="203"/>
        <v>2024</v>
      </c>
      <c r="C4292" t="str">
        <f t="shared" si="201"/>
        <v>2023-2024</v>
      </c>
      <c r="D4292" t="s">
        <v>148</v>
      </c>
      <c r="E4292" t="s">
        <v>78</v>
      </c>
      <c r="F4292" t="str">
        <f t="shared" si="202"/>
        <v>New South Wales</v>
      </c>
      <c r="G4292" t="s">
        <v>10</v>
      </c>
      <c r="H4292">
        <v>2350</v>
      </c>
      <c r="I4292" t="s">
        <v>11</v>
      </c>
      <c r="J4292" t="s">
        <v>68</v>
      </c>
      <c r="K4292" t="s">
        <v>150</v>
      </c>
      <c r="L4292" t="s">
        <v>18</v>
      </c>
      <c r="M4292" s="5">
        <v>3688.2400000000002</v>
      </c>
    </row>
    <row r="4293" spans="1:13" x14ac:dyDescent="0.2">
      <c r="A4293" s="2">
        <v>45509</v>
      </c>
      <c r="B4293" s="3">
        <f t="shared" si="203"/>
        <v>2025</v>
      </c>
      <c r="C4293" t="str">
        <f t="shared" si="201"/>
        <v>2024-2025</v>
      </c>
      <c r="D4293" t="s">
        <v>148</v>
      </c>
      <c r="E4293" t="s">
        <v>78</v>
      </c>
      <c r="F4293" t="str">
        <f t="shared" si="202"/>
        <v>New South Wales</v>
      </c>
      <c r="G4293" t="s">
        <v>10</v>
      </c>
      <c r="H4293">
        <v>2350</v>
      </c>
      <c r="I4293" t="s">
        <v>11</v>
      </c>
      <c r="J4293" t="s">
        <v>68</v>
      </c>
      <c r="K4293" t="s">
        <v>152</v>
      </c>
      <c r="L4293" t="s">
        <v>13</v>
      </c>
      <c r="M4293" s="5">
        <v>3713.3600000000024</v>
      </c>
    </row>
    <row r="4294" spans="1:13" x14ac:dyDescent="0.2">
      <c r="A4294" s="2">
        <v>45170</v>
      </c>
      <c r="B4294" s="3">
        <f t="shared" si="203"/>
        <v>2024</v>
      </c>
      <c r="C4294" t="str">
        <f t="shared" si="201"/>
        <v>2023-2024</v>
      </c>
      <c r="D4294" t="s">
        <v>147</v>
      </c>
      <c r="E4294" t="s">
        <v>61</v>
      </c>
      <c r="F4294" t="str">
        <f t="shared" si="202"/>
        <v>New South Wales</v>
      </c>
      <c r="G4294" t="s">
        <v>10</v>
      </c>
      <c r="H4294">
        <v>2539</v>
      </c>
      <c r="I4294" t="s">
        <v>11</v>
      </c>
      <c r="J4294" t="s">
        <v>58</v>
      </c>
      <c r="K4294" t="s">
        <v>150</v>
      </c>
      <c r="L4294" t="s">
        <v>18</v>
      </c>
      <c r="M4294" s="5">
        <v>3731.6399999999994</v>
      </c>
    </row>
    <row r="4295" spans="1:13" x14ac:dyDescent="0.2">
      <c r="A4295" s="2">
        <v>45432</v>
      </c>
      <c r="B4295" s="3">
        <f t="shared" si="203"/>
        <v>2024</v>
      </c>
      <c r="C4295" t="str">
        <f t="shared" si="201"/>
        <v>2023-2024</v>
      </c>
      <c r="D4295" t="s">
        <v>147</v>
      </c>
      <c r="E4295" t="s">
        <v>109</v>
      </c>
      <c r="F4295" t="str">
        <f t="shared" si="202"/>
        <v>New South Wales</v>
      </c>
      <c r="G4295" t="s">
        <v>10</v>
      </c>
      <c r="H4295">
        <v>2480</v>
      </c>
      <c r="I4295" t="s">
        <v>11</v>
      </c>
      <c r="J4295" t="s">
        <v>68</v>
      </c>
      <c r="K4295" t="s">
        <v>152</v>
      </c>
      <c r="L4295" t="s">
        <v>13</v>
      </c>
      <c r="M4295" s="5">
        <v>3740.5200000000023</v>
      </c>
    </row>
    <row r="4296" spans="1:13" x14ac:dyDescent="0.2">
      <c r="A4296" s="2">
        <v>45107</v>
      </c>
      <c r="B4296" s="3">
        <f t="shared" si="203"/>
        <v>2023</v>
      </c>
      <c r="C4296" t="str">
        <f t="shared" si="201"/>
        <v>2022-2023</v>
      </c>
      <c r="D4296" t="s">
        <v>147</v>
      </c>
      <c r="E4296" t="s">
        <v>126</v>
      </c>
      <c r="F4296" t="str">
        <f t="shared" si="202"/>
        <v>Queensland</v>
      </c>
      <c r="G4296" t="s">
        <v>35</v>
      </c>
      <c r="H4296">
        <v>4551</v>
      </c>
      <c r="I4296" t="s">
        <v>11</v>
      </c>
      <c r="J4296" t="s">
        <v>120</v>
      </c>
      <c r="K4296" t="s">
        <v>150</v>
      </c>
      <c r="L4296" t="s">
        <v>18</v>
      </c>
      <c r="M4296" s="5">
        <v>3745.4799999999991</v>
      </c>
    </row>
    <row r="4297" spans="1:13" x14ac:dyDescent="0.2">
      <c r="A4297" s="2">
        <v>44972</v>
      </c>
      <c r="B4297" s="3">
        <f t="shared" si="203"/>
        <v>2023</v>
      </c>
      <c r="C4297" t="str">
        <f t="shared" si="201"/>
        <v>2022-2023</v>
      </c>
      <c r="D4297" t="s">
        <v>147</v>
      </c>
      <c r="E4297" t="s">
        <v>99</v>
      </c>
      <c r="F4297" t="str">
        <f t="shared" si="202"/>
        <v>Victoria</v>
      </c>
      <c r="G4297" t="s">
        <v>45</v>
      </c>
      <c r="H4297">
        <v>3148</v>
      </c>
      <c r="I4297" t="s">
        <v>11</v>
      </c>
      <c r="J4297" t="s">
        <v>63</v>
      </c>
      <c r="K4297" t="s">
        <v>151</v>
      </c>
      <c r="L4297" t="s">
        <v>21</v>
      </c>
      <c r="M4297" s="5">
        <v>3753.87</v>
      </c>
    </row>
    <row r="4298" spans="1:13" x14ac:dyDescent="0.2">
      <c r="A4298" s="2">
        <v>45344</v>
      </c>
      <c r="B4298" s="3">
        <f t="shared" si="203"/>
        <v>2024</v>
      </c>
      <c r="C4298" t="str">
        <f t="shared" si="201"/>
        <v>2023-2024</v>
      </c>
      <c r="D4298" t="s">
        <v>147</v>
      </c>
      <c r="E4298" t="s">
        <v>92</v>
      </c>
      <c r="F4298" t="str">
        <f t="shared" si="202"/>
        <v>Queensland</v>
      </c>
      <c r="G4298" t="s">
        <v>35</v>
      </c>
      <c r="H4298">
        <v>4068</v>
      </c>
      <c r="I4298" t="s">
        <v>11</v>
      </c>
      <c r="J4298" t="s">
        <v>43</v>
      </c>
      <c r="K4298" t="s">
        <v>152</v>
      </c>
      <c r="L4298" t="s">
        <v>13</v>
      </c>
      <c r="M4298" s="5">
        <v>3761.3200000000006</v>
      </c>
    </row>
    <row r="4299" spans="1:13" x14ac:dyDescent="0.2">
      <c r="A4299" s="2">
        <v>45123</v>
      </c>
      <c r="B4299" s="3">
        <f t="shared" si="203"/>
        <v>2024</v>
      </c>
      <c r="C4299" t="str">
        <f t="shared" si="201"/>
        <v>2023-2024</v>
      </c>
      <c r="D4299" t="s">
        <v>147</v>
      </c>
      <c r="E4299" t="s">
        <v>143</v>
      </c>
      <c r="F4299" t="str">
        <f t="shared" si="202"/>
        <v>New South Wales</v>
      </c>
      <c r="G4299" t="s">
        <v>10</v>
      </c>
      <c r="H4299">
        <v>2154</v>
      </c>
      <c r="I4299" t="s">
        <v>11</v>
      </c>
      <c r="J4299" t="s">
        <v>27</v>
      </c>
      <c r="K4299" t="s">
        <v>152</v>
      </c>
      <c r="L4299" t="s">
        <v>13</v>
      </c>
      <c r="M4299" s="5">
        <v>3762.8000000000015</v>
      </c>
    </row>
    <row r="4300" spans="1:13" x14ac:dyDescent="0.2">
      <c r="A4300" s="2">
        <v>45306</v>
      </c>
      <c r="B4300" s="3">
        <f t="shared" si="203"/>
        <v>2024</v>
      </c>
      <c r="C4300" t="str">
        <f t="shared" si="201"/>
        <v>2023-2024</v>
      </c>
      <c r="D4300" t="s">
        <v>147</v>
      </c>
      <c r="E4300" t="s">
        <v>138</v>
      </c>
      <c r="F4300" t="str">
        <f t="shared" si="202"/>
        <v>Queensland</v>
      </c>
      <c r="G4300" t="s">
        <v>35</v>
      </c>
      <c r="H4300">
        <v>4558</v>
      </c>
      <c r="I4300" t="s">
        <v>11</v>
      </c>
      <c r="J4300" t="s">
        <v>120</v>
      </c>
      <c r="K4300" t="s">
        <v>151</v>
      </c>
      <c r="L4300" t="s">
        <v>21</v>
      </c>
      <c r="M4300" s="5">
        <v>3763.5100000000007</v>
      </c>
    </row>
    <row r="4301" spans="1:13" x14ac:dyDescent="0.2">
      <c r="A4301" s="2">
        <v>45302</v>
      </c>
      <c r="B4301" s="3">
        <f t="shared" si="203"/>
        <v>2024</v>
      </c>
      <c r="C4301" t="str">
        <f t="shared" si="201"/>
        <v>2023-2024</v>
      </c>
      <c r="D4301" t="s">
        <v>147</v>
      </c>
      <c r="E4301" t="s">
        <v>132</v>
      </c>
      <c r="F4301" t="str">
        <f t="shared" si="202"/>
        <v>New South Wales</v>
      </c>
      <c r="G4301" t="s">
        <v>10</v>
      </c>
      <c r="H4301">
        <v>2800</v>
      </c>
      <c r="I4301" t="s">
        <v>11</v>
      </c>
      <c r="J4301" t="s">
        <v>25</v>
      </c>
      <c r="K4301" t="s">
        <v>151</v>
      </c>
      <c r="L4301" t="s">
        <v>21</v>
      </c>
      <c r="M4301" s="5">
        <v>3773.6500000000005</v>
      </c>
    </row>
    <row r="4302" spans="1:13" x14ac:dyDescent="0.2">
      <c r="A4302" s="2">
        <v>45090</v>
      </c>
      <c r="B4302" s="3">
        <f t="shared" si="203"/>
        <v>2023</v>
      </c>
      <c r="C4302" t="str">
        <f t="shared" si="201"/>
        <v>2022-2023</v>
      </c>
      <c r="D4302" t="s">
        <v>147</v>
      </c>
      <c r="E4302" t="s">
        <v>57</v>
      </c>
      <c r="F4302" t="str">
        <f t="shared" si="202"/>
        <v>New South Wales</v>
      </c>
      <c r="G4302" t="s">
        <v>10</v>
      </c>
      <c r="H4302">
        <v>2560</v>
      </c>
      <c r="I4302" t="s">
        <v>11</v>
      </c>
      <c r="J4302" t="s">
        <v>58</v>
      </c>
      <c r="K4302" t="s">
        <v>155</v>
      </c>
      <c r="L4302" t="s">
        <v>20</v>
      </c>
      <c r="M4302" s="5">
        <v>3776.9799999999996</v>
      </c>
    </row>
    <row r="4303" spans="1:13" x14ac:dyDescent="0.2">
      <c r="A4303" s="2">
        <v>45641</v>
      </c>
      <c r="B4303" s="3">
        <f t="shared" si="203"/>
        <v>2025</v>
      </c>
      <c r="C4303" t="str">
        <f t="shared" si="201"/>
        <v>2024-2025</v>
      </c>
      <c r="D4303" t="s">
        <v>147</v>
      </c>
      <c r="E4303" t="s">
        <v>123</v>
      </c>
      <c r="F4303" t="str">
        <f t="shared" si="202"/>
        <v>Western Australia</v>
      </c>
      <c r="G4303" t="s">
        <v>48</v>
      </c>
      <c r="H4303">
        <v>6109</v>
      </c>
      <c r="I4303" t="s">
        <v>11</v>
      </c>
      <c r="J4303" t="s">
        <v>94</v>
      </c>
      <c r="K4303" t="s">
        <v>150</v>
      </c>
      <c r="L4303" t="s">
        <v>18</v>
      </c>
      <c r="M4303" s="5">
        <v>3793.35</v>
      </c>
    </row>
    <row r="4304" spans="1:13" x14ac:dyDescent="0.2">
      <c r="A4304" s="2">
        <v>45401</v>
      </c>
      <c r="B4304" s="3">
        <f t="shared" si="203"/>
        <v>2024</v>
      </c>
      <c r="C4304" t="str">
        <f t="shared" si="201"/>
        <v>2023-2024</v>
      </c>
      <c r="D4304" t="s">
        <v>147</v>
      </c>
      <c r="E4304" t="s">
        <v>31</v>
      </c>
      <c r="F4304" t="str">
        <f t="shared" si="202"/>
        <v>South Australia</v>
      </c>
      <c r="G4304" t="s">
        <v>32</v>
      </c>
      <c r="H4304">
        <v>5168</v>
      </c>
      <c r="I4304" t="s">
        <v>11</v>
      </c>
      <c r="J4304" t="s">
        <v>33</v>
      </c>
      <c r="K4304" t="s">
        <v>150</v>
      </c>
      <c r="L4304" t="s">
        <v>18</v>
      </c>
      <c r="M4304" s="5">
        <v>3831.5299999999997</v>
      </c>
    </row>
    <row r="4305" spans="1:13" x14ac:dyDescent="0.2">
      <c r="A4305" s="2">
        <v>45509</v>
      </c>
      <c r="B4305" s="3">
        <f t="shared" si="203"/>
        <v>2025</v>
      </c>
      <c r="C4305" t="str">
        <f t="shared" si="201"/>
        <v>2024-2025</v>
      </c>
      <c r="D4305" t="s">
        <v>148</v>
      </c>
      <c r="E4305" t="s">
        <v>44</v>
      </c>
      <c r="F4305" t="str">
        <f t="shared" si="202"/>
        <v>Victoria</v>
      </c>
      <c r="G4305" t="s">
        <v>45</v>
      </c>
      <c r="H4305">
        <v>3066</v>
      </c>
      <c r="I4305" t="s">
        <v>11</v>
      </c>
      <c r="J4305" t="s">
        <v>46</v>
      </c>
      <c r="K4305" t="s">
        <v>150</v>
      </c>
      <c r="L4305" t="s">
        <v>18</v>
      </c>
      <c r="M4305" s="5">
        <v>3852.2499999999995</v>
      </c>
    </row>
    <row r="4306" spans="1:13" x14ac:dyDescent="0.2">
      <c r="A4306" s="2">
        <v>45154</v>
      </c>
      <c r="B4306" s="3">
        <f t="shared" si="203"/>
        <v>2024</v>
      </c>
      <c r="C4306" t="str">
        <f t="shared" si="201"/>
        <v>2023-2024</v>
      </c>
      <c r="D4306" t="s">
        <v>148</v>
      </c>
      <c r="E4306" t="s">
        <v>40</v>
      </c>
      <c r="F4306" t="str">
        <f t="shared" si="202"/>
        <v>New South Wales</v>
      </c>
      <c r="G4306" t="s">
        <v>10</v>
      </c>
      <c r="H4306">
        <v>2116</v>
      </c>
      <c r="I4306" t="s">
        <v>11</v>
      </c>
      <c r="J4306" t="s">
        <v>27</v>
      </c>
      <c r="K4306" t="s">
        <v>151</v>
      </c>
      <c r="L4306" t="s">
        <v>21</v>
      </c>
      <c r="M4306" s="5">
        <v>3856.9400000000005</v>
      </c>
    </row>
    <row r="4307" spans="1:13" x14ac:dyDescent="0.2">
      <c r="A4307" s="2">
        <v>45271</v>
      </c>
      <c r="B4307" s="3">
        <f t="shared" si="203"/>
        <v>2024</v>
      </c>
      <c r="C4307" t="str">
        <f t="shared" si="201"/>
        <v>2023-2024</v>
      </c>
      <c r="D4307" t="s">
        <v>147</v>
      </c>
      <c r="E4307" t="s">
        <v>126</v>
      </c>
      <c r="F4307" t="str">
        <f t="shared" si="202"/>
        <v>Queensland</v>
      </c>
      <c r="G4307" t="s">
        <v>35</v>
      </c>
      <c r="H4307">
        <v>4551</v>
      </c>
      <c r="I4307" t="s">
        <v>11</v>
      </c>
      <c r="J4307" t="s">
        <v>120</v>
      </c>
      <c r="K4307" t="s">
        <v>151</v>
      </c>
      <c r="L4307" t="s">
        <v>21</v>
      </c>
      <c r="M4307" s="5">
        <v>3857.2400000000002</v>
      </c>
    </row>
    <row r="4308" spans="1:13" x14ac:dyDescent="0.2">
      <c r="A4308" s="2">
        <v>45289</v>
      </c>
      <c r="B4308" s="3">
        <f t="shared" si="203"/>
        <v>2024</v>
      </c>
      <c r="C4308" t="str">
        <f t="shared" si="201"/>
        <v>2023-2024</v>
      </c>
      <c r="D4308" t="s">
        <v>147</v>
      </c>
      <c r="E4308" t="s">
        <v>24</v>
      </c>
      <c r="F4308" t="str">
        <f t="shared" si="202"/>
        <v>New South Wales</v>
      </c>
      <c r="G4308" t="s">
        <v>10</v>
      </c>
      <c r="H4308">
        <v>2795</v>
      </c>
      <c r="I4308" t="s">
        <v>11</v>
      </c>
      <c r="J4308" t="s">
        <v>25</v>
      </c>
      <c r="K4308" t="s">
        <v>149</v>
      </c>
      <c r="L4308" t="s">
        <v>15</v>
      </c>
      <c r="M4308" s="5">
        <v>3864.9400000000005</v>
      </c>
    </row>
    <row r="4309" spans="1:13" x14ac:dyDescent="0.2">
      <c r="A4309" s="2">
        <v>45058</v>
      </c>
      <c r="B4309" s="3">
        <f t="shared" si="203"/>
        <v>2023</v>
      </c>
      <c r="C4309" t="str">
        <f t="shared" si="201"/>
        <v>2022-2023</v>
      </c>
      <c r="D4309" t="s">
        <v>147</v>
      </c>
      <c r="E4309" t="s">
        <v>99</v>
      </c>
      <c r="F4309" t="str">
        <f t="shared" si="202"/>
        <v>Victoria</v>
      </c>
      <c r="G4309" t="s">
        <v>45</v>
      </c>
      <c r="H4309">
        <v>3148</v>
      </c>
      <c r="I4309" t="s">
        <v>11</v>
      </c>
      <c r="J4309" t="s">
        <v>63</v>
      </c>
      <c r="K4309" t="s">
        <v>152</v>
      </c>
      <c r="L4309" t="s">
        <v>13</v>
      </c>
      <c r="M4309" s="5">
        <v>3867.6000000000026</v>
      </c>
    </row>
    <row r="4310" spans="1:13" x14ac:dyDescent="0.2">
      <c r="A4310" s="2">
        <v>45507</v>
      </c>
      <c r="B4310" s="3">
        <f t="shared" si="203"/>
        <v>2025</v>
      </c>
      <c r="C4310" t="str">
        <f t="shared" si="201"/>
        <v>2024-2025</v>
      </c>
      <c r="D4310" t="s">
        <v>147</v>
      </c>
      <c r="E4310" t="s">
        <v>139</v>
      </c>
      <c r="F4310" t="str">
        <f t="shared" si="202"/>
        <v>New South Wales</v>
      </c>
      <c r="G4310" t="s">
        <v>10</v>
      </c>
      <c r="H4310">
        <v>2020</v>
      </c>
      <c r="I4310" t="s">
        <v>11</v>
      </c>
      <c r="J4310" t="s">
        <v>12</v>
      </c>
      <c r="K4310" t="s">
        <v>149</v>
      </c>
      <c r="L4310" t="s">
        <v>15</v>
      </c>
      <c r="M4310" s="5">
        <v>3870.9900000000025</v>
      </c>
    </row>
    <row r="4311" spans="1:13" x14ac:dyDescent="0.2">
      <c r="A4311" s="2">
        <v>45385</v>
      </c>
      <c r="B4311" s="3">
        <f t="shared" si="203"/>
        <v>2024</v>
      </c>
      <c r="C4311" t="str">
        <f t="shared" si="201"/>
        <v>2023-2024</v>
      </c>
      <c r="D4311" t="s">
        <v>147</v>
      </c>
      <c r="E4311" t="s">
        <v>81</v>
      </c>
      <c r="F4311" t="str">
        <f t="shared" si="202"/>
        <v>New South Wales</v>
      </c>
      <c r="G4311" t="s">
        <v>10</v>
      </c>
      <c r="H4311">
        <v>2485</v>
      </c>
      <c r="I4311" t="s">
        <v>11</v>
      </c>
      <c r="J4311" t="s">
        <v>68</v>
      </c>
      <c r="K4311" t="s">
        <v>150</v>
      </c>
      <c r="L4311" t="s">
        <v>18</v>
      </c>
      <c r="M4311" s="5">
        <v>3874.62</v>
      </c>
    </row>
    <row r="4312" spans="1:13" x14ac:dyDescent="0.2">
      <c r="A4312" s="2">
        <v>44951</v>
      </c>
      <c r="B4312" s="3">
        <f t="shared" si="203"/>
        <v>2023</v>
      </c>
      <c r="C4312" t="str">
        <f t="shared" si="201"/>
        <v>2022-2023</v>
      </c>
      <c r="D4312" t="s">
        <v>147</v>
      </c>
      <c r="E4312" t="s">
        <v>115</v>
      </c>
      <c r="F4312" t="str">
        <f t="shared" si="202"/>
        <v>Western Australia</v>
      </c>
      <c r="G4312" t="s">
        <v>48</v>
      </c>
      <c r="H4312">
        <v>6280</v>
      </c>
      <c r="I4312" t="s">
        <v>11</v>
      </c>
      <c r="J4312" t="s">
        <v>94</v>
      </c>
      <c r="K4312" t="s">
        <v>151</v>
      </c>
      <c r="L4312" t="s">
        <v>21</v>
      </c>
      <c r="M4312" s="5">
        <v>3893.05</v>
      </c>
    </row>
    <row r="4313" spans="1:13" x14ac:dyDescent="0.2">
      <c r="A4313" s="2">
        <v>45191</v>
      </c>
      <c r="B4313" s="3">
        <f t="shared" si="203"/>
        <v>2024</v>
      </c>
      <c r="C4313" t="str">
        <f t="shared" si="201"/>
        <v>2023-2024</v>
      </c>
      <c r="D4313" t="s">
        <v>147</v>
      </c>
      <c r="E4313" t="s">
        <v>146</v>
      </c>
      <c r="F4313" t="str">
        <f t="shared" si="202"/>
        <v>Victoria</v>
      </c>
      <c r="G4313" t="s">
        <v>45</v>
      </c>
      <c r="H4313">
        <v>3353</v>
      </c>
      <c r="I4313" t="s">
        <v>11</v>
      </c>
      <c r="J4313" t="s">
        <v>60</v>
      </c>
      <c r="K4313" t="s">
        <v>152</v>
      </c>
      <c r="L4313" t="s">
        <v>13</v>
      </c>
      <c r="M4313" s="5">
        <v>3911.4000000000019</v>
      </c>
    </row>
    <row r="4314" spans="1:13" x14ac:dyDescent="0.2">
      <c r="A4314" s="2">
        <v>45278</v>
      </c>
      <c r="B4314" s="3">
        <f t="shared" si="203"/>
        <v>2024</v>
      </c>
      <c r="C4314" t="str">
        <f t="shared" si="201"/>
        <v>2023-2024</v>
      </c>
      <c r="D4314" t="s">
        <v>147</v>
      </c>
      <c r="E4314" t="s">
        <v>135</v>
      </c>
      <c r="F4314" t="str">
        <f t="shared" si="202"/>
        <v>Victoria</v>
      </c>
      <c r="G4314" t="s">
        <v>45</v>
      </c>
      <c r="H4314">
        <v>3550</v>
      </c>
      <c r="I4314" t="s">
        <v>11</v>
      </c>
      <c r="J4314" t="s">
        <v>60</v>
      </c>
      <c r="K4314" t="s">
        <v>153</v>
      </c>
      <c r="L4314" t="s">
        <v>16</v>
      </c>
      <c r="M4314" s="5">
        <v>3914.42</v>
      </c>
    </row>
    <row r="4315" spans="1:13" x14ac:dyDescent="0.2">
      <c r="A4315" s="2">
        <v>45166</v>
      </c>
      <c r="B4315" s="3">
        <f t="shared" si="203"/>
        <v>2024</v>
      </c>
      <c r="C4315" t="str">
        <f t="shared" si="201"/>
        <v>2023-2024</v>
      </c>
      <c r="D4315" t="s">
        <v>147</v>
      </c>
      <c r="E4315" t="s">
        <v>91</v>
      </c>
      <c r="F4315" t="str">
        <f t="shared" si="202"/>
        <v>Victoria</v>
      </c>
      <c r="G4315" t="s">
        <v>45</v>
      </c>
      <c r="H4315">
        <v>3690</v>
      </c>
      <c r="I4315" t="s">
        <v>11</v>
      </c>
      <c r="J4315" t="s">
        <v>55</v>
      </c>
      <c r="K4315" t="s">
        <v>150</v>
      </c>
      <c r="L4315" t="s">
        <v>18</v>
      </c>
      <c r="M4315" s="5">
        <v>3964.38</v>
      </c>
    </row>
    <row r="4316" spans="1:13" x14ac:dyDescent="0.2">
      <c r="A4316" s="2">
        <v>45305</v>
      </c>
      <c r="B4316" s="3">
        <f t="shared" si="203"/>
        <v>2024</v>
      </c>
      <c r="C4316" t="str">
        <f t="shared" si="201"/>
        <v>2023-2024</v>
      </c>
      <c r="D4316" t="s">
        <v>147</v>
      </c>
      <c r="E4316" t="s">
        <v>115</v>
      </c>
      <c r="F4316" t="str">
        <f t="shared" si="202"/>
        <v>Western Australia</v>
      </c>
      <c r="G4316" t="s">
        <v>48</v>
      </c>
      <c r="H4316">
        <v>6280</v>
      </c>
      <c r="I4316" t="s">
        <v>11</v>
      </c>
      <c r="J4316" t="s">
        <v>94</v>
      </c>
      <c r="K4316" t="s">
        <v>152</v>
      </c>
      <c r="L4316" t="s">
        <v>13</v>
      </c>
      <c r="M4316" s="5">
        <v>3969.2400000000021</v>
      </c>
    </row>
    <row r="4317" spans="1:13" x14ac:dyDescent="0.2">
      <c r="A4317" s="2">
        <v>44987</v>
      </c>
      <c r="B4317" s="3">
        <f t="shared" si="203"/>
        <v>2023</v>
      </c>
      <c r="C4317" t="str">
        <f t="shared" si="201"/>
        <v>2022-2023</v>
      </c>
      <c r="D4317" t="s">
        <v>147</v>
      </c>
      <c r="E4317" t="s">
        <v>137</v>
      </c>
      <c r="F4317" t="str">
        <f t="shared" si="202"/>
        <v>New South Wales</v>
      </c>
      <c r="G4317" t="s">
        <v>10</v>
      </c>
      <c r="H4317">
        <v>2031</v>
      </c>
      <c r="I4317" t="s">
        <v>11</v>
      </c>
      <c r="J4317" t="s">
        <v>12</v>
      </c>
      <c r="K4317" t="s">
        <v>150</v>
      </c>
      <c r="L4317" t="s">
        <v>18</v>
      </c>
      <c r="M4317" s="5">
        <v>3979.8100000000004</v>
      </c>
    </row>
    <row r="4318" spans="1:13" x14ac:dyDescent="0.2">
      <c r="A4318" s="2">
        <v>45619</v>
      </c>
      <c r="B4318" s="3">
        <f t="shared" si="203"/>
        <v>2025</v>
      </c>
      <c r="C4318" t="str">
        <f t="shared" si="201"/>
        <v>2024-2025</v>
      </c>
      <c r="D4318" t="s">
        <v>148</v>
      </c>
      <c r="E4318" t="s">
        <v>40</v>
      </c>
      <c r="F4318" t="str">
        <f t="shared" si="202"/>
        <v>New South Wales</v>
      </c>
      <c r="G4318" t="s">
        <v>10</v>
      </c>
      <c r="H4318">
        <v>2116</v>
      </c>
      <c r="I4318" t="s">
        <v>11</v>
      </c>
      <c r="J4318" t="s">
        <v>27</v>
      </c>
      <c r="K4318" t="s">
        <v>149</v>
      </c>
      <c r="L4318" t="s">
        <v>15</v>
      </c>
      <c r="M4318" s="5">
        <v>3985.06</v>
      </c>
    </row>
    <row r="4319" spans="1:13" x14ac:dyDescent="0.2">
      <c r="A4319" s="2">
        <v>45085</v>
      </c>
      <c r="B4319" s="3">
        <f t="shared" si="203"/>
        <v>2023</v>
      </c>
      <c r="C4319" t="str">
        <f t="shared" si="201"/>
        <v>2022-2023</v>
      </c>
      <c r="D4319" t="s">
        <v>147</v>
      </c>
      <c r="E4319" t="s">
        <v>87</v>
      </c>
      <c r="F4319" t="str">
        <f t="shared" si="202"/>
        <v>New South Wales</v>
      </c>
      <c r="G4319" t="s">
        <v>10</v>
      </c>
      <c r="H4319">
        <v>2790</v>
      </c>
      <c r="I4319" t="s">
        <v>11</v>
      </c>
      <c r="J4319" t="s">
        <v>25</v>
      </c>
      <c r="K4319" t="s">
        <v>150</v>
      </c>
      <c r="L4319" t="s">
        <v>18</v>
      </c>
      <c r="M4319" s="5">
        <v>3988.85</v>
      </c>
    </row>
    <row r="4320" spans="1:13" x14ac:dyDescent="0.2">
      <c r="A4320" s="2">
        <v>45643</v>
      </c>
      <c r="B4320" s="3">
        <f t="shared" si="203"/>
        <v>2025</v>
      </c>
      <c r="C4320" t="str">
        <f t="shared" si="201"/>
        <v>2024-2025</v>
      </c>
      <c r="D4320" t="s">
        <v>148</v>
      </c>
      <c r="E4320" t="s">
        <v>44</v>
      </c>
      <c r="F4320" t="str">
        <f t="shared" si="202"/>
        <v>Victoria</v>
      </c>
      <c r="G4320" t="s">
        <v>45</v>
      </c>
      <c r="H4320">
        <v>3066</v>
      </c>
      <c r="I4320" t="s">
        <v>11</v>
      </c>
      <c r="J4320" t="s">
        <v>46</v>
      </c>
      <c r="K4320" t="s">
        <v>152</v>
      </c>
      <c r="L4320" t="s">
        <v>13</v>
      </c>
      <c r="M4320" s="5">
        <v>3990.0600000000036</v>
      </c>
    </row>
    <row r="4321" spans="1:13" x14ac:dyDescent="0.2">
      <c r="A4321" s="2">
        <v>44996</v>
      </c>
      <c r="B4321" s="3">
        <f t="shared" si="203"/>
        <v>2023</v>
      </c>
      <c r="C4321" t="str">
        <f t="shared" si="201"/>
        <v>2022-2023</v>
      </c>
      <c r="D4321" t="s">
        <v>147</v>
      </c>
      <c r="E4321" t="s">
        <v>136</v>
      </c>
      <c r="F4321" t="str">
        <f t="shared" si="202"/>
        <v>Victoria</v>
      </c>
      <c r="G4321" t="s">
        <v>45</v>
      </c>
      <c r="H4321">
        <v>3175</v>
      </c>
      <c r="I4321" t="s">
        <v>11</v>
      </c>
      <c r="J4321" t="s">
        <v>63</v>
      </c>
      <c r="K4321" t="s">
        <v>152</v>
      </c>
      <c r="L4321" t="s">
        <v>13</v>
      </c>
      <c r="M4321" s="5">
        <v>4015.2300000000014</v>
      </c>
    </row>
    <row r="4322" spans="1:13" x14ac:dyDescent="0.2">
      <c r="A4322" s="2">
        <v>45027</v>
      </c>
      <c r="B4322" s="3">
        <f t="shared" si="203"/>
        <v>2023</v>
      </c>
      <c r="C4322" t="str">
        <f t="shared" si="201"/>
        <v>2022-2023</v>
      </c>
      <c r="D4322" t="s">
        <v>147</v>
      </c>
      <c r="E4322" t="s">
        <v>99</v>
      </c>
      <c r="F4322" t="str">
        <f t="shared" si="202"/>
        <v>Victoria</v>
      </c>
      <c r="G4322" t="s">
        <v>45</v>
      </c>
      <c r="H4322">
        <v>3148</v>
      </c>
      <c r="I4322" t="s">
        <v>11</v>
      </c>
      <c r="J4322" t="s">
        <v>63</v>
      </c>
      <c r="K4322" t="s">
        <v>152</v>
      </c>
      <c r="L4322" t="s">
        <v>13</v>
      </c>
      <c r="M4322" s="5">
        <v>4040.8800000000015</v>
      </c>
    </row>
    <row r="4323" spans="1:13" x14ac:dyDescent="0.2">
      <c r="A4323" s="2">
        <v>45626</v>
      </c>
      <c r="B4323" s="3">
        <f t="shared" si="203"/>
        <v>2025</v>
      </c>
      <c r="C4323" t="str">
        <f t="shared" si="201"/>
        <v>2024-2025</v>
      </c>
      <c r="D4323" t="s">
        <v>148</v>
      </c>
      <c r="E4323" t="s">
        <v>78</v>
      </c>
      <c r="F4323" t="str">
        <f t="shared" si="202"/>
        <v>New South Wales</v>
      </c>
      <c r="G4323" t="s">
        <v>10</v>
      </c>
      <c r="H4323">
        <v>2350</v>
      </c>
      <c r="I4323" t="s">
        <v>11</v>
      </c>
      <c r="J4323" t="s">
        <v>68</v>
      </c>
      <c r="K4323" t="s">
        <v>151</v>
      </c>
      <c r="L4323" t="s">
        <v>21</v>
      </c>
      <c r="M4323" s="5">
        <v>4041.0700000000006</v>
      </c>
    </row>
    <row r="4324" spans="1:13" x14ac:dyDescent="0.2">
      <c r="A4324" s="2">
        <v>45645</v>
      </c>
      <c r="B4324" s="3">
        <f t="shared" si="203"/>
        <v>2025</v>
      </c>
      <c r="C4324" t="str">
        <f t="shared" si="201"/>
        <v>2024-2025</v>
      </c>
      <c r="D4324" t="s">
        <v>147</v>
      </c>
      <c r="E4324" t="s">
        <v>109</v>
      </c>
      <c r="F4324" t="str">
        <f t="shared" si="202"/>
        <v>New South Wales</v>
      </c>
      <c r="G4324" t="s">
        <v>10</v>
      </c>
      <c r="H4324">
        <v>2480</v>
      </c>
      <c r="I4324" t="s">
        <v>11</v>
      </c>
      <c r="J4324" t="s">
        <v>68</v>
      </c>
      <c r="K4324" t="s">
        <v>152</v>
      </c>
      <c r="L4324" t="s">
        <v>13</v>
      </c>
      <c r="M4324" s="5">
        <v>4042.0500000000029</v>
      </c>
    </row>
    <row r="4325" spans="1:13" x14ac:dyDescent="0.2">
      <c r="A4325" s="2">
        <v>45167</v>
      </c>
      <c r="B4325" s="3">
        <f t="shared" si="203"/>
        <v>2024</v>
      </c>
      <c r="C4325" t="str">
        <f t="shared" si="201"/>
        <v>2023-2024</v>
      </c>
      <c r="D4325" t="s">
        <v>147</v>
      </c>
      <c r="E4325" t="s">
        <v>112</v>
      </c>
      <c r="F4325" t="str">
        <f t="shared" si="202"/>
        <v>Victoria</v>
      </c>
      <c r="G4325" t="s">
        <v>45</v>
      </c>
      <c r="H4325">
        <v>3076</v>
      </c>
      <c r="I4325" t="s">
        <v>11</v>
      </c>
      <c r="J4325" t="s">
        <v>46</v>
      </c>
      <c r="K4325" t="s">
        <v>151</v>
      </c>
      <c r="L4325" t="s">
        <v>21</v>
      </c>
      <c r="M4325" s="5">
        <v>4044.6700000000005</v>
      </c>
    </row>
    <row r="4326" spans="1:13" x14ac:dyDescent="0.2">
      <c r="A4326" s="2">
        <v>45100</v>
      </c>
      <c r="B4326" s="3">
        <f t="shared" si="203"/>
        <v>2023</v>
      </c>
      <c r="C4326" t="str">
        <f t="shared" si="201"/>
        <v>2022-2023</v>
      </c>
      <c r="D4326" t="s">
        <v>147</v>
      </c>
      <c r="E4326" t="s">
        <v>92</v>
      </c>
      <c r="F4326" t="str">
        <f t="shared" si="202"/>
        <v>Queensland</v>
      </c>
      <c r="G4326" t="s">
        <v>35</v>
      </c>
      <c r="H4326">
        <v>4068</v>
      </c>
      <c r="I4326" t="s">
        <v>11</v>
      </c>
      <c r="J4326" t="s">
        <v>43</v>
      </c>
      <c r="K4326" t="s">
        <v>152</v>
      </c>
      <c r="L4326" t="s">
        <v>13</v>
      </c>
      <c r="M4326" s="5">
        <v>4044.6900000000023</v>
      </c>
    </row>
    <row r="4327" spans="1:13" x14ac:dyDescent="0.2">
      <c r="A4327" s="2">
        <v>45396</v>
      </c>
      <c r="B4327" s="3">
        <f t="shared" si="203"/>
        <v>2024</v>
      </c>
      <c r="C4327" t="str">
        <f t="shared" si="201"/>
        <v>2023-2024</v>
      </c>
      <c r="D4327" t="s">
        <v>147</v>
      </c>
      <c r="E4327" t="s">
        <v>122</v>
      </c>
      <c r="F4327" t="str">
        <f t="shared" si="202"/>
        <v>New South Wales</v>
      </c>
      <c r="G4327" t="s">
        <v>10</v>
      </c>
      <c r="H4327">
        <v>2650</v>
      </c>
      <c r="I4327" t="s">
        <v>11</v>
      </c>
      <c r="J4327" t="s">
        <v>25</v>
      </c>
      <c r="K4327" t="s">
        <v>150</v>
      </c>
      <c r="L4327" t="s">
        <v>18</v>
      </c>
      <c r="M4327" s="5">
        <v>4052.4399999999996</v>
      </c>
    </row>
    <row r="4328" spans="1:13" x14ac:dyDescent="0.2">
      <c r="A4328" s="2">
        <v>45138</v>
      </c>
      <c r="B4328" s="3">
        <f t="shared" si="203"/>
        <v>2024</v>
      </c>
      <c r="C4328" t="str">
        <f t="shared" si="201"/>
        <v>2023-2024</v>
      </c>
      <c r="D4328" t="s">
        <v>147</v>
      </c>
      <c r="E4328" t="s">
        <v>145</v>
      </c>
      <c r="F4328" t="str">
        <f t="shared" si="202"/>
        <v>New South Wales</v>
      </c>
      <c r="G4328" t="s">
        <v>10</v>
      </c>
      <c r="H4328">
        <v>2101</v>
      </c>
      <c r="I4328" t="s">
        <v>11</v>
      </c>
      <c r="J4328" t="s">
        <v>27</v>
      </c>
      <c r="K4328" t="s">
        <v>152</v>
      </c>
      <c r="L4328" t="s">
        <v>13</v>
      </c>
      <c r="M4328" s="5">
        <v>4062.0000000000027</v>
      </c>
    </row>
    <row r="4329" spans="1:13" x14ac:dyDescent="0.2">
      <c r="A4329" s="2">
        <v>45517</v>
      </c>
      <c r="B4329" s="3">
        <f t="shared" si="203"/>
        <v>2025</v>
      </c>
      <c r="C4329" t="str">
        <f t="shared" si="201"/>
        <v>2024-2025</v>
      </c>
      <c r="D4329" t="s">
        <v>147</v>
      </c>
      <c r="E4329" t="s">
        <v>9</v>
      </c>
      <c r="F4329" t="str">
        <f t="shared" si="202"/>
        <v>New South Wales</v>
      </c>
      <c r="G4329" t="s">
        <v>10</v>
      </c>
      <c r="H4329">
        <v>2067</v>
      </c>
      <c r="I4329" t="s">
        <v>11</v>
      </c>
      <c r="J4329" t="s">
        <v>12</v>
      </c>
      <c r="K4329" t="s">
        <v>154</v>
      </c>
      <c r="L4329" t="s">
        <v>14</v>
      </c>
      <c r="M4329" s="5">
        <v>4074.37</v>
      </c>
    </row>
    <row r="4330" spans="1:13" x14ac:dyDescent="0.2">
      <c r="A4330" s="2">
        <v>45015</v>
      </c>
      <c r="B4330" s="3">
        <f t="shared" si="203"/>
        <v>2023</v>
      </c>
      <c r="C4330" t="str">
        <f t="shared" si="201"/>
        <v>2022-2023</v>
      </c>
      <c r="D4330" t="s">
        <v>147</v>
      </c>
      <c r="E4330" t="s">
        <v>41</v>
      </c>
      <c r="F4330" t="str">
        <f t="shared" si="202"/>
        <v>New South Wales</v>
      </c>
      <c r="G4330" t="s">
        <v>10</v>
      </c>
      <c r="H4330">
        <v>2830</v>
      </c>
      <c r="I4330" t="s">
        <v>11</v>
      </c>
      <c r="J4330" t="s">
        <v>25</v>
      </c>
      <c r="K4330" t="s">
        <v>151</v>
      </c>
      <c r="L4330" t="s">
        <v>21</v>
      </c>
      <c r="M4330" s="5">
        <v>4082.2000000000003</v>
      </c>
    </row>
    <row r="4331" spans="1:13" x14ac:dyDescent="0.2">
      <c r="A4331" s="2">
        <v>45651</v>
      </c>
      <c r="B4331" s="3">
        <f t="shared" si="203"/>
        <v>2025</v>
      </c>
      <c r="C4331" t="str">
        <f t="shared" si="201"/>
        <v>2024-2025</v>
      </c>
      <c r="D4331" t="s">
        <v>147</v>
      </c>
      <c r="E4331" t="s">
        <v>64</v>
      </c>
      <c r="F4331" t="str">
        <f t="shared" si="202"/>
        <v>Victoria</v>
      </c>
      <c r="G4331" t="s">
        <v>45</v>
      </c>
      <c r="H4331">
        <v>3199</v>
      </c>
      <c r="I4331" t="s">
        <v>11</v>
      </c>
      <c r="J4331" t="s">
        <v>63</v>
      </c>
      <c r="K4331" t="s">
        <v>150</v>
      </c>
      <c r="L4331" t="s">
        <v>18</v>
      </c>
      <c r="M4331" s="5">
        <v>4096.79</v>
      </c>
    </row>
    <row r="4332" spans="1:13" x14ac:dyDescent="0.2">
      <c r="A4332" s="2">
        <v>45184</v>
      </c>
      <c r="B4332" s="3">
        <f t="shared" si="203"/>
        <v>2024</v>
      </c>
      <c r="C4332" t="str">
        <f t="shared" si="201"/>
        <v>2023-2024</v>
      </c>
      <c r="D4332" t="s">
        <v>147</v>
      </c>
      <c r="E4332" t="s">
        <v>126</v>
      </c>
      <c r="F4332" t="str">
        <f t="shared" si="202"/>
        <v>Queensland</v>
      </c>
      <c r="G4332" t="s">
        <v>35</v>
      </c>
      <c r="H4332">
        <v>4551</v>
      </c>
      <c r="I4332" t="s">
        <v>11</v>
      </c>
      <c r="J4332" t="s">
        <v>120</v>
      </c>
      <c r="K4332" t="s">
        <v>151</v>
      </c>
      <c r="L4332" t="s">
        <v>21</v>
      </c>
      <c r="M4332" s="5">
        <v>4097.2900000000009</v>
      </c>
    </row>
    <row r="4333" spans="1:13" x14ac:dyDescent="0.2">
      <c r="A4333" s="2">
        <v>45342</v>
      </c>
      <c r="B4333" s="3">
        <f t="shared" si="203"/>
        <v>2024</v>
      </c>
      <c r="C4333" t="str">
        <f t="shared" si="201"/>
        <v>2023-2024</v>
      </c>
      <c r="D4333" t="s">
        <v>147</v>
      </c>
      <c r="E4333" t="s">
        <v>113</v>
      </c>
      <c r="F4333" t="str">
        <f t="shared" si="202"/>
        <v>Queensland</v>
      </c>
      <c r="G4333" t="s">
        <v>35</v>
      </c>
      <c r="H4333">
        <v>4215</v>
      </c>
      <c r="I4333" t="s">
        <v>11</v>
      </c>
      <c r="J4333" t="s">
        <v>104</v>
      </c>
      <c r="K4333" t="s">
        <v>149</v>
      </c>
      <c r="L4333" t="s">
        <v>15</v>
      </c>
      <c r="M4333" s="5">
        <v>4100.71</v>
      </c>
    </row>
    <row r="4334" spans="1:13" x14ac:dyDescent="0.2">
      <c r="A4334" s="2">
        <v>45433</v>
      </c>
      <c r="B4334" s="3">
        <f t="shared" si="203"/>
        <v>2024</v>
      </c>
      <c r="C4334" t="str">
        <f t="shared" si="201"/>
        <v>2023-2024</v>
      </c>
      <c r="D4334" t="s">
        <v>147</v>
      </c>
      <c r="E4334" t="s">
        <v>126</v>
      </c>
      <c r="F4334" t="str">
        <f t="shared" si="202"/>
        <v>Queensland</v>
      </c>
      <c r="G4334" t="s">
        <v>35</v>
      </c>
      <c r="H4334">
        <v>4551</v>
      </c>
      <c r="I4334" t="s">
        <v>11</v>
      </c>
      <c r="J4334" t="s">
        <v>120</v>
      </c>
      <c r="K4334" t="s">
        <v>153</v>
      </c>
      <c r="L4334" t="s">
        <v>16</v>
      </c>
      <c r="M4334" s="5">
        <v>4107.5100000000011</v>
      </c>
    </row>
    <row r="4335" spans="1:13" x14ac:dyDescent="0.2">
      <c r="A4335" s="2">
        <v>45391</v>
      </c>
      <c r="B4335" s="3">
        <f t="shared" si="203"/>
        <v>2024</v>
      </c>
      <c r="C4335" t="str">
        <f t="shared" si="201"/>
        <v>2023-2024</v>
      </c>
      <c r="D4335" t="s">
        <v>148</v>
      </c>
      <c r="E4335" t="s">
        <v>124</v>
      </c>
      <c r="F4335" t="str">
        <f t="shared" si="202"/>
        <v>New South Wales</v>
      </c>
      <c r="G4335" t="s">
        <v>10</v>
      </c>
      <c r="H4335">
        <v>2015</v>
      </c>
      <c r="I4335" t="s">
        <v>11</v>
      </c>
      <c r="J4335" t="s">
        <v>12</v>
      </c>
      <c r="K4335" t="s">
        <v>150</v>
      </c>
      <c r="L4335" t="s">
        <v>18</v>
      </c>
      <c r="M4335" s="5">
        <v>4140.6099999999988</v>
      </c>
    </row>
    <row r="4336" spans="1:13" x14ac:dyDescent="0.2">
      <c r="A4336" s="2">
        <v>45211</v>
      </c>
      <c r="B4336" s="3">
        <f t="shared" si="203"/>
        <v>2024</v>
      </c>
      <c r="C4336" t="str">
        <f t="shared" si="201"/>
        <v>2023-2024</v>
      </c>
      <c r="D4336" t="s">
        <v>147</v>
      </c>
      <c r="E4336" t="s">
        <v>28</v>
      </c>
      <c r="F4336" t="str">
        <f t="shared" si="202"/>
        <v>Northern Territory</v>
      </c>
      <c r="G4336" t="s">
        <v>29</v>
      </c>
      <c r="H4336">
        <v>800</v>
      </c>
      <c r="I4336" t="s">
        <v>11</v>
      </c>
      <c r="J4336" t="s">
        <v>30</v>
      </c>
      <c r="K4336" t="s">
        <v>153</v>
      </c>
      <c r="L4336" t="s">
        <v>16</v>
      </c>
      <c r="M4336" s="5">
        <v>4177</v>
      </c>
    </row>
    <row r="4337" spans="1:13" x14ac:dyDescent="0.2">
      <c r="A4337" s="2">
        <v>45297</v>
      </c>
      <c r="B4337" s="3">
        <f t="shared" si="203"/>
        <v>2024</v>
      </c>
      <c r="C4337" t="str">
        <f t="shared" si="201"/>
        <v>2023-2024</v>
      </c>
      <c r="D4337" t="s">
        <v>147</v>
      </c>
      <c r="E4337" t="s">
        <v>9</v>
      </c>
      <c r="F4337" t="str">
        <f t="shared" si="202"/>
        <v>New South Wales</v>
      </c>
      <c r="G4337" t="s">
        <v>10</v>
      </c>
      <c r="H4337">
        <v>2067</v>
      </c>
      <c r="I4337" t="s">
        <v>11</v>
      </c>
      <c r="J4337" t="s">
        <v>12</v>
      </c>
      <c r="K4337" t="s">
        <v>152</v>
      </c>
      <c r="L4337" t="s">
        <v>13</v>
      </c>
      <c r="M4337" s="5">
        <v>4192.2700000000004</v>
      </c>
    </row>
    <row r="4338" spans="1:13" x14ac:dyDescent="0.2">
      <c r="A4338" s="2">
        <v>44973</v>
      </c>
      <c r="B4338" s="3">
        <f t="shared" si="203"/>
        <v>2023</v>
      </c>
      <c r="C4338" t="str">
        <f t="shared" si="201"/>
        <v>2022-2023</v>
      </c>
      <c r="D4338" t="s">
        <v>147</v>
      </c>
      <c r="E4338" t="s">
        <v>92</v>
      </c>
      <c r="F4338" t="str">
        <f t="shared" si="202"/>
        <v>Queensland</v>
      </c>
      <c r="G4338" t="s">
        <v>35</v>
      </c>
      <c r="H4338">
        <v>4068</v>
      </c>
      <c r="I4338" t="s">
        <v>11</v>
      </c>
      <c r="J4338" t="s">
        <v>43</v>
      </c>
      <c r="K4338" t="s">
        <v>149</v>
      </c>
      <c r="L4338" t="s">
        <v>15</v>
      </c>
      <c r="M4338" s="5">
        <v>4192.7899999999991</v>
      </c>
    </row>
    <row r="4339" spans="1:13" x14ac:dyDescent="0.2">
      <c r="A4339" s="2">
        <v>45020</v>
      </c>
      <c r="B4339" s="3">
        <f t="shared" si="203"/>
        <v>2023</v>
      </c>
      <c r="C4339" t="str">
        <f t="shared" si="201"/>
        <v>2022-2023</v>
      </c>
      <c r="D4339" t="s">
        <v>147</v>
      </c>
      <c r="E4339" t="s">
        <v>126</v>
      </c>
      <c r="F4339" t="str">
        <f t="shared" si="202"/>
        <v>Queensland</v>
      </c>
      <c r="G4339" t="s">
        <v>35</v>
      </c>
      <c r="H4339">
        <v>4551</v>
      </c>
      <c r="I4339" t="s">
        <v>11</v>
      </c>
      <c r="J4339" t="s">
        <v>120</v>
      </c>
      <c r="K4339" t="s">
        <v>152</v>
      </c>
      <c r="L4339" t="s">
        <v>13</v>
      </c>
      <c r="M4339" s="5">
        <v>4197.7600000000029</v>
      </c>
    </row>
    <row r="4340" spans="1:13" x14ac:dyDescent="0.2">
      <c r="A4340" s="2">
        <v>45164</v>
      </c>
      <c r="B4340" s="3">
        <f t="shared" si="203"/>
        <v>2024</v>
      </c>
      <c r="C4340" t="str">
        <f t="shared" si="201"/>
        <v>2023-2024</v>
      </c>
      <c r="D4340" t="s">
        <v>148</v>
      </c>
      <c r="E4340" t="s">
        <v>40</v>
      </c>
      <c r="F4340" t="str">
        <f t="shared" si="202"/>
        <v>New South Wales</v>
      </c>
      <c r="G4340" t="s">
        <v>10</v>
      </c>
      <c r="H4340">
        <v>2116</v>
      </c>
      <c r="I4340" t="s">
        <v>11</v>
      </c>
      <c r="J4340" t="s">
        <v>27</v>
      </c>
      <c r="K4340" t="s">
        <v>150</v>
      </c>
      <c r="L4340" t="s">
        <v>18</v>
      </c>
      <c r="M4340" s="5">
        <v>4227.74</v>
      </c>
    </row>
    <row r="4341" spans="1:13" x14ac:dyDescent="0.2">
      <c r="A4341" s="2">
        <v>45494</v>
      </c>
      <c r="B4341" s="3">
        <f t="shared" si="203"/>
        <v>2025</v>
      </c>
      <c r="C4341" t="str">
        <f t="shared" si="201"/>
        <v>2024-2025</v>
      </c>
      <c r="D4341" t="s">
        <v>147</v>
      </c>
      <c r="E4341" t="s">
        <v>112</v>
      </c>
      <c r="F4341" t="str">
        <f t="shared" si="202"/>
        <v>Victoria</v>
      </c>
      <c r="G4341" t="s">
        <v>45</v>
      </c>
      <c r="H4341">
        <v>3076</v>
      </c>
      <c r="I4341" t="s">
        <v>11</v>
      </c>
      <c r="J4341" t="s">
        <v>46</v>
      </c>
      <c r="K4341" t="s">
        <v>151</v>
      </c>
      <c r="L4341" t="s">
        <v>21</v>
      </c>
      <c r="M4341" s="5">
        <v>4231.6400000000003</v>
      </c>
    </row>
    <row r="4342" spans="1:13" x14ac:dyDescent="0.2">
      <c r="A4342" s="2">
        <v>45324</v>
      </c>
      <c r="B4342" s="3">
        <f t="shared" si="203"/>
        <v>2024</v>
      </c>
      <c r="C4342" t="str">
        <f t="shared" si="201"/>
        <v>2023-2024</v>
      </c>
      <c r="D4342" t="s">
        <v>147</v>
      </c>
      <c r="E4342" t="s">
        <v>138</v>
      </c>
      <c r="F4342" t="str">
        <f t="shared" si="202"/>
        <v>Queensland</v>
      </c>
      <c r="G4342" t="s">
        <v>35</v>
      </c>
      <c r="H4342">
        <v>4558</v>
      </c>
      <c r="I4342" t="s">
        <v>11</v>
      </c>
      <c r="J4342" t="s">
        <v>120</v>
      </c>
      <c r="K4342" t="s">
        <v>150</v>
      </c>
      <c r="L4342" t="s">
        <v>18</v>
      </c>
      <c r="M4342" s="5">
        <v>4236.4299999999994</v>
      </c>
    </row>
    <row r="4343" spans="1:13" x14ac:dyDescent="0.2">
      <c r="A4343" s="2">
        <v>45387</v>
      </c>
      <c r="B4343" s="3">
        <f t="shared" si="203"/>
        <v>2024</v>
      </c>
      <c r="C4343" t="str">
        <f t="shared" si="201"/>
        <v>2023-2024</v>
      </c>
      <c r="D4343" t="s">
        <v>147</v>
      </c>
      <c r="E4343" t="s">
        <v>40</v>
      </c>
      <c r="F4343" t="str">
        <f t="shared" si="202"/>
        <v>New South Wales</v>
      </c>
      <c r="G4343" t="s">
        <v>10</v>
      </c>
      <c r="H4343">
        <v>2116</v>
      </c>
      <c r="I4343" t="s">
        <v>11</v>
      </c>
      <c r="J4343" t="s">
        <v>27</v>
      </c>
      <c r="K4343" t="s">
        <v>153</v>
      </c>
      <c r="L4343" t="s">
        <v>16</v>
      </c>
      <c r="M4343" s="5">
        <v>4241.3999999999996</v>
      </c>
    </row>
    <row r="4344" spans="1:13" x14ac:dyDescent="0.2">
      <c r="A4344" s="2">
        <v>45509</v>
      </c>
      <c r="B4344" s="3">
        <f t="shared" si="203"/>
        <v>2025</v>
      </c>
      <c r="C4344" t="str">
        <f t="shared" si="201"/>
        <v>2024-2025</v>
      </c>
      <c r="D4344" t="s">
        <v>147</v>
      </c>
      <c r="E4344" t="s">
        <v>114</v>
      </c>
      <c r="F4344" t="str">
        <f t="shared" si="202"/>
        <v>Victoria</v>
      </c>
      <c r="G4344" t="s">
        <v>45</v>
      </c>
      <c r="H4344">
        <v>3551</v>
      </c>
      <c r="I4344" t="s">
        <v>11</v>
      </c>
      <c r="J4344" t="s">
        <v>60</v>
      </c>
      <c r="K4344" t="s">
        <v>151</v>
      </c>
      <c r="L4344" t="s">
        <v>21</v>
      </c>
      <c r="M4344" s="5">
        <v>4245.8900000000003</v>
      </c>
    </row>
    <row r="4345" spans="1:13" x14ac:dyDescent="0.2">
      <c r="A4345" s="2">
        <v>45147</v>
      </c>
      <c r="B4345" s="3">
        <f t="shared" si="203"/>
        <v>2024</v>
      </c>
      <c r="C4345" t="str">
        <f t="shared" si="201"/>
        <v>2023-2024</v>
      </c>
      <c r="D4345" t="s">
        <v>147</v>
      </c>
      <c r="E4345" t="s">
        <v>122</v>
      </c>
      <c r="F4345" t="str">
        <f t="shared" si="202"/>
        <v>New South Wales</v>
      </c>
      <c r="G4345" t="s">
        <v>10</v>
      </c>
      <c r="H4345">
        <v>2650</v>
      </c>
      <c r="I4345" t="s">
        <v>11</v>
      </c>
      <c r="J4345" t="s">
        <v>25</v>
      </c>
      <c r="K4345" t="s">
        <v>149</v>
      </c>
      <c r="L4345" t="s">
        <v>15</v>
      </c>
      <c r="M4345" s="5">
        <v>4251.0499999999993</v>
      </c>
    </row>
    <row r="4346" spans="1:13" x14ac:dyDescent="0.2">
      <c r="A4346" s="2">
        <v>44931</v>
      </c>
      <c r="B4346" s="3">
        <f t="shared" si="203"/>
        <v>2023</v>
      </c>
      <c r="C4346" t="str">
        <f t="shared" si="201"/>
        <v>2022-2023</v>
      </c>
      <c r="D4346" t="s">
        <v>147</v>
      </c>
      <c r="E4346" t="s">
        <v>88</v>
      </c>
      <c r="F4346" t="str">
        <f t="shared" si="202"/>
        <v>South Australia</v>
      </c>
      <c r="G4346" t="s">
        <v>32</v>
      </c>
      <c r="H4346">
        <v>5011</v>
      </c>
      <c r="I4346" t="s">
        <v>11</v>
      </c>
      <c r="J4346" t="s">
        <v>33</v>
      </c>
      <c r="K4346" t="s">
        <v>150</v>
      </c>
      <c r="L4346" t="s">
        <v>18</v>
      </c>
      <c r="M4346" s="5">
        <v>4282.26</v>
      </c>
    </row>
    <row r="4347" spans="1:13" x14ac:dyDescent="0.2">
      <c r="A4347" s="2">
        <v>45635</v>
      </c>
      <c r="B4347" s="3">
        <f t="shared" si="203"/>
        <v>2025</v>
      </c>
      <c r="C4347" t="str">
        <f t="shared" si="201"/>
        <v>2024-2025</v>
      </c>
      <c r="D4347" t="s">
        <v>147</v>
      </c>
      <c r="E4347" t="s">
        <v>114</v>
      </c>
      <c r="F4347" t="str">
        <f t="shared" si="202"/>
        <v>Victoria</v>
      </c>
      <c r="G4347" t="s">
        <v>45</v>
      </c>
      <c r="H4347">
        <v>3551</v>
      </c>
      <c r="I4347" t="s">
        <v>11</v>
      </c>
      <c r="J4347" t="s">
        <v>60</v>
      </c>
      <c r="K4347" t="s">
        <v>149</v>
      </c>
      <c r="L4347" t="s">
        <v>15</v>
      </c>
      <c r="M4347" s="5">
        <v>4292.9299999999994</v>
      </c>
    </row>
    <row r="4348" spans="1:13" x14ac:dyDescent="0.2">
      <c r="A4348" s="2">
        <v>44933</v>
      </c>
      <c r="B4348" s="3">
        <f t="shared" si="203"/>
        <v>2023</v>
      </c>
      <c r="C4348" t="str">
        <f t="shared" si="201"/>
        <v>2022-2023</v>
      </c>
      <c r="D4348" t="s">
        <v>147</v>
      </c>
      <c r="E4348" t="s">
        <v>67</v>
      </c>
      <c r="F4348" t="str">
        <f t="shared" si="202"/>
        <v>New South Wales</v>
      </c>
      <c r="G4348" t="s">
        <v>10</v>
      </c>
      <c r="H4348">
        <v>2478</v>
      </c>
      <c r="I4348" t="s">
        <v>11</v>
      </c>
      <c r="J4348" t="s">
        <v>68</v>
      </c>
      <c r="K4348" t="s">
        <v>150</v>
      </c>
      <c r="L4348" t="s">
        <v>18</v>
      </c>
      <c r="M4348" s="5">
        <v>4324.2500000000009</v>
      </c>
    </row>
    <row r="4349" spans="1:13" x14ac:dyDescent="0.2">
      <c r="A4349" s="2">
        <v>45021</v>
      </c>
      <c r="B4349" s="3">
        <f t="shared" si="203"/>
        <v>2023</v>
      </c>
      <c r="C4349" t="str">
        <f t="shared" si="201"/>
        <v>2022-2023</v>
      </c>
      <c r="D4349" t="s">
        <v>147</v>
      </c>
      <c r="E4349" t="s">
        <v>57</v>
      </c>
      <c r="F4349" t="str">
        <f t="shared" si="202"/>
        <v>New South Wales</v>
      </c>
      <c r="G4349" t="s">
        <v>10</v>
      </c>
      <c r="H4349">
        <v>2560</v>
      </c>
      <c r="I4349" t="s">
        <v>11</v>
      </c>
      <c r="J4349" t="s">
        <v>58</v>
      </c>
      <c r="K4349" t="s">
        <v>152</v>
      </c>
      <c r="L4349" t="s">
        <v>13</v>
      </c>
      <c r="M4349" s="5">
        <v>4329.0399999999991</v>
      </c>
    </row>
    <row r="4350" spans="1:13" x14ac:dyDescent="0.2">
      <c r="A4350" s="2">
        <v>45610</v>
      </c>
      <c r="B4350" s="3">
        <f t="shared" si="203"/>
        <v>2025</v>
      </c>
      <c r="C4350" t="str">
        <f t="shared" si="201"/>
        <v>2024-2025</v>
      </c>
      <c r="D4350" t="s">
        <v>147</v>
      </c>
      <c r="E4350" t="s">
        <v>28</v>
      </c>
      <c r="F4350" t="str">
        <f t="shared" si="202"/>
        <v>Northern Territory</v>
      </c>
      <c r="G4350" t="s">
        <v>29</v>
      </c>
      <c r="H4350">
        <v>800</v>
      </c>
      <c r="I4350" t="s">
        <v>11</v>
      </c>
      <c r="J4350" t="s">
        <v>30</v>
      </c>
      <c r="K4350" t="s">
        <v>152</v>
      </c>
      <c r="L4350" t="s">
        <v>13</v>
      </c>
      <c r="M4350" s="5">
        <v>4330.6500000000015</v>
      </c>
    </row>
    <row r="4351" spans="1:13" x14ac:dyDescent="0.2">
      <c r="A4351" s="2">
        <v>45160</v>
      </c>
      <c r="B4351" s="3">
        <f t="shared" si="203"/>
        <v>2024</v>
      </c>
      <c r="C4351" t="str">
        <f t="shared" si="201"/>
        <v>2023-2024</v>
      </c>
      <c r="D4351" t="s">
        <v>148</v>
      </c>
      <c r="E4351" t="s">
        <v>96</v>
      </c>
      <c r="F4351" t="str">
        <f t="shared" si="202"/>
        <v>Western Australia</v>
      </c>
      <c r="G4351" t="s">
        <v>48</v>
      </c>
      <c r="H4351">
        <v>6330</v>
      </c>
      <c r="I4351" t="s">
        <v>11</v>
      </c>
      <c r="J4351" t="s">
        <v>94</v>
      </c>
      <c r="K4351" t="s">
        <v>152</v>
      </c>
      <c r="L4351" t="s">
        <v>13</v>
      </c>
      <c r="M4351" s="5">
        <v>4333.8500000000004</v>
      </c>
    </row>
    <row r="4352" spans="1:13" x14ac:dyDescent="0.2">
      <c r="A4352" s="2">
        <v>45334</v>
      </c>
      <c r="B4352" s="3">
        <f t="shared" si="203"/>
        <v>2024</v>
      </c>
      <c r="C4352" t="str">
        <f t="shared" si="201"/>
        <v>2023-2024</v>
      </c>
      <c r="D4352" t="s">
        <v>148</v>
      </c>
      <c r="E4352" t="s">
        <v>108</v>
      </c>
      <c r="F4352" t="str">
        <f t="shared" si="202"/>
        <v>Victoria</v>
      </c>
      <c r="G4352" t="s">
        <v>45</v>
      </c>
      <c r="H4352">
        <v>3018</v>
      </c>
      <c r="I4352" t="s">
        <v>11</v>
      </c>
      <c r="J4352" t="s">
        <v>46</v>
      </c>
      <c r="K4352" t="s">
        <v>150</v>
      </c>
      <c r="L4352" t="s">
        <v>18</v>
      </c>
      <c r="M4352" s="5">
        <v>4340.58</v>
      </c>
    </row>
    <row r="4353" spans="1:13" x14ac:dyDescent="0.2">
      <c r="A4353" s="2">
        <v>44968</v>
      </c>
      <c r="B4353" s="3">
        <f t="shared" si="203"/>
        <v>2023</v>
      </c>
      <c r="C4353" t="str">
        <f t="shared" si="201"/>
        <v>2022-2023</v>
      </c>
      <c r="D4353" t="s">
        <v>147</v>
      </c>
      <c r="E4353" t="s">
        <v>28</v>
      </c>
      <c r="F4353" t="str">
        <f t="shared" si="202"/>
        <v>Northern Territory</v>
      </c>
      <c r="G4353" t="s">
        <v>29</v>
      </c>
      <c r="H4353">
        <v>800</v>
      </c>
      <c r="I4353" t="s">
        <v>11</v>
      </c>
      <c r="J4353" t="s">
        <v>30</v>
      </c>
      <c r="K4353" t="s">
        <v>151</v>
      </c>
      <c r="L4353" t="s">
        <v>21</v>
      </c>
      <c r="M4353" s="5">
        <v>4345.0599999999995</v>
      </c>
    </row>
    <row r="4354" spans="1:13" x14ac:dyDescent="0.2">
      <c r="A4354" s="2">
        <v>45532</v>
      </c>
      <c r="B4354" s="3">
        <f t="shared" si="203"/>
        <v>2025</v>
      </c>
      <c r="C4354" t="str">
        <f t="shared" ref="C4354:C4417" si="204">IF(MONTH(A4354) &gt;= 7, YEAR(A4354) &amp; "-" &amp; YEAR(A4354) + 1, YEAR(A4354) - 1 &amp; "-" &amp; YEAR(A4354))</f>
        <v>2024-2025</v>
      </c>
      <c r="D4354" t="s">
        <v>147</v>
      </c>
      <c r="E4354" t="s">
        <v>64</v>
      </c>
      <c r="F4354" t="str">
        <f t="shared" ref="F4354:F4417" si="205">IF(G4354="WA","Western Australia",
IF(G4354="NSW","New South Wales",
IF(G4354="QLD","Queensland",
IF(G4354="VIC","Victoria",
IF(G4354="TAS","Tasmania",
IF(G4354="SA","South Australia",
IF(G4354="NT","Northern Territory",
IF(G4354="ACT","Australian Capital Territory",G4354))))))))</f>
        <v>Victoria</v>
      </c>
      <c r="G4354" t="s">
        <v>45</v>
      </c>
      <c r="H4354">
        <v>3199</v>
      </c>
      <c r="I4354" t="s">
        <v>11</v>
      </c>
      <c r="J4354" t="s">
        <v>63</v>
      </c>
      <c r="K4354" t="s">
        <v>155</v>
      </c>
      <c r="L4354" t="s">
        <v>20</v>
      </c>
      <c r="M4354" s="5">
        <v>4354.2100000000019</v>
      </c>
    </row>
    <row r="4355" spans="1:13" x14ac:dyDescent="0.2">
      <c r="A4355" s="2">
        <v>45106</v>
      </c>
      <c r="B4355" s="3">
        <f t="shared" ref="B4355:B4418" si="206">IF(MONTH(A4355)&gt;=7,YEAR(A4355)+1,YEAR(A4355))</f>
        <v>2023</v>
      </c>
      <c r="C4355" t="str">
        <f t="shared" si="204"/>
        <v>2022-2023</v>
      </c>
      <c r="D4355" t="s">
        <v>147</v>
      </c>
      <c r="E4355" t="s">
        <v>109</v>
      </c>
      <c r="F4355" t="str">
        <f t="shared" si="205"/>
        <v>New South Wales</v>
      </c>
      <c r="G4355" t="s">
        <v>10</v>
      </c>
      <c r="H4355">
        <v>2480</v>
      </c>
      <c r="I4355" t="s">
        <v>11</v>
      </c>
      <c r="J4355" t="s">
        <v>68</v>
      </c>
      <c r="K4355" t="s">
        <v>153</v>
      </c>
      <c r="L4355" t="s">
        <v>16</v>
      </c>
      <c r="M4355" s="5">
        <v>4396.46</v>
      </c>
    </row>
    <row r="4356" spans="1:13" x14ac:dyDescent="0.2">
      <c r="A4356" s="2">
        <v>45269</v>
      </c>
      <c r="B4356" s="3">
        <f t="shared" si="206"/>
        <v>2024</v>
      </c>
      <c r="C4356" t="str">
        <f t="shared" si="204"/>
        <v>2023-2024</v>
      </c>
      <c r="D4356" t="s">
        <v>147</v>
      </c>
      <c r="E4356" t="s">
        <v>135</v>
      </c>
      <c r="F4356" t="str">
        <f t="shared" si="205"/>
        <v>Victoria</v>
      </c>
      <c r="G4356" t="s">
        <v>45</v>
      </c>
      <c r="H4356">
        <v>3550</v>
      </c>
      <c r="I4356" t="s">
        <v>11</v>
      </c>
      <c r="J4356" t="s">
        <v>60</v>
      </c>
      <c r="K4356" t="s">
        <v>150</v>
      </c>
      <c r="L4356" t="s">
        <v>18</v>
      </c>
      <c r="M4356" s="5">
        <v>4402.2999999999993</v>
      </c>
    </row>
    <row r="4357" spans="1:13" x14ac:dyDescent="0.2">
      <c r="A4357" s="2">
        <v>45171</v>
      </c>
      <c r="B4357" s="3">
        <f t="shared" si="206"/>
        <v>2024</v>
      </c>
      <c r="C4357" t="str">
        <f t="shared" si="204"/>
        <v>2023-2024</v>
      </c>
      <c r="D4357" t="s">
        <v>147</v>
      </c>
      <c r="E4357" t="s">
        <v>135</v>
      </c>
      <c r="F4357" t="str">
        <f t="shared" si="205"/>
        <v>Victoria</v>
      </c>
      <c r="G4357" t="s">
        <v>45</v>
      </c>
      <c r="H4357">
        <v>3550</v>
      </c>
      <c r="I4357" t="s">
        <v>11</v>
      </c>
      <c r="J4357" t="s">
        <v>60</v>
      </c>
      <c r="K4357" t="s">
        <v>151</v>
      </c>
      <c r="L4357" t="s">
        <v>21</v>
      </c>
      <c r="M4357" s="5">
        <v>4471.37</v>
      </c>
    </row>
    <row r="4358" spans="1:13" x14ac:dyDescent="0.2">
      <c r="A4358" s="2">
        <v>44989</v>
      </c>
      <c r="B4358" s="3">
        <f t="shared" si="206"/>
        <v>2023</v>
      </c>
      <c r="C4358" t="str">
        <f t="shared" si="204"/>
        <v>2022-2023</v>
      </c>
      <c r="D4358" t="s">
        <v>147</v>
      </c>
      <c r="E4358" t="s">
        <v>136</v>
      </c>
      <c r="F4358" t="str">
        <f t="shared" si="205"/>
        <v>Victoria</v>
      </c>
      <c r="G4358" t="s">
        <v>45</v>
      </c>
      <c r="H4358">
        <v>3175</v>
      </c>
      <c r="I4358" t="s">
        <v>11</v>
      </c>
      <c r="J4358" t="s">
        <v>63</v>
      </c>
      <c r="K4358" t="s">
        <v>153</v>
      </c>
      <c r="L4358" t="s">
        <v>16</v>
      </c>
      <c r="M4358" s="5">
        <v>4474.4399999999996</v>
      </c>
    </row>
    <row r="4359" spans="1:13" x14ac:dyDescent="0.2">
      <c r="A4359" s="2">
        <v>45636</v>
      </c>
      <c r="B4359" s="3">
        <f t="shared" si="206"/>
        <v>2025</v>
      </c>
      <c r="C4359" t="str">
        <f t="shared" si="204"/>
        <v>2024-2025</v>
      </c>
      <c r="D4359" t="s">
        <v>147</v>
      </c>
      <c r="E4359" t="s">
        <v>146</v>
      </c>
      <c r="F4359" t="str">
        <f t="shared" si="205"/>
        <v>Victoria</v>
      </c>
      <c r="G4359" t="s">
        <v>45</v>
      </c>
      <c r="H4359">
        <v>3353</v>
      </c>
      <c r="I4359" t="s">
        <v>11</v>
      </c>
      <c r="J4359" t="s">
        <v>60</v>
      </c>
      <c r="K4359" t="s">
        <v>152</v>
      </c>
      <c r="L4359" t="s">
        <v>13</v>
      </c>
      <c r="M4359" s="5">
        <v>4487.68</v>
      </c>
    </row>
    <row r="4360" spans="1:13" x14ac:dyDescent="0.2">
      <c r="A4360" s="2">
        <v>45086</v>
      </c>
      <c r="B4360" s="3">
        <f t="shared" si="206"/>
        <v>2023</v>
      </c>
      <c r="C4360" t="str">
        <f t="shared" si="204"/>
        <v>2022-2023</v>
      </c>
      <c r="D4360" t="s">
        <v>147</v>
      </c>
      <c r="E4360" t="s">
        <v>111</v>
      </c>
      <c r="F4360" t="str">
        <f t="shared" si="205"/>
        <v>New South Wales</v>
      </c>
      <c r="G4360" t="s">
        <v>10</v>
      </c>
      <c r="H4360">
        <v>2120</v>
      </c>
      <c r="I4360" t="s">
        <v>11</v>
      </c>
      <c r="J4360" t="s">
        <v>27</v>
      </c>
      <c r="K4360" t="s">
        <v>150</v>
      </c>
      <c r="L4360" t="s">
        <v>18</v>
      </c>
      <c r="M4360" s="5">
        <v>4519.53</v>
      </c>
    </row>
    <row r="4361" spans="1:13" x14ac:dyDescent="0.2">
      <c r="A4361" s="2">
        <v>45520</v>
      </c>
      <c r="B4361" s="3">
        <f t="shared" si="206"/>
        <v>2025</v>
      </c>
      <c r="C4361" t="str">
        <f t="shared" si="204"/>
        <v>2024-2025</v>
      </c>
      <c r="D4361" t="s">
        <v>147</v>
      </c>
      <c r="E4361" t="s">
        <v>24</v>
      </c>
      <c r="F4361" t="str">
        <f t="shared" si="205"/>
        <v>New South Wales</v>
      </c>
      <c r="G4361" t="s">
        <v>10</v>
      </c>
      <c r="H4361">
        <v>2795</v>
      </c>
      <c r="I4361" t="s">
        <v>11</v>
      </c>
      <c r="J4361" t="s">
        <v>25</v>
      </c>
      <c r="K4361" t="s">
        <v>149</v>
      </c>
      <c r="L4361" t="s">
        <v>15</v>
      </c>
      <c r="M4361" s="5">
        <v>4529.5300000000025</v>
      </c>
    </row>
    <row r="4362" spans="1:13" x14ac:dyDescent="0.2">
      <c r="A4362" s="2">
        <v>45157</v>
      </c>
      <c r="B4362" s="3">
        <f t="shared" si="206"/>
        <v>2024</v>
      </c>
      <c r="C4362" t="str">
        <f t="shared" si="204"/>
        <v>2023-2024</v>
      </c>
      <c r="D4362" t="s">
        <v>147</v>
      </c>
      <c r="E4362" t="s">
        <v>135</v>
      </c>
      <c r="F4362" t="str">
        <f t="shared" si="205"/>
        <v>Victoria</v>
      </c>
      <c r="G4362" t="s">
        <v>45</v>
      </c>
      <c r="H4362">
        <v>3550</v>
      </c>
      <c r="I4362" t="s">
        <v>11</v>
      </c>
      <c r="J4362" t="s">
        <v>60</v>
      </c>
      <c r="K4362" t="s">
        <v>152</v>
      </c>
      <c r="L4362" t="s">
        <v>13</v>
      </c>
      <c r="M4362" s="5">
        <v>4544.010000000002</v>
      </c>
    </row>
    <row r="4363" spans="1:13" x14ac:dyDescent="0.2">
      <c r="A4363" s="2">
        <v>45033</v>
      </c>
      <c r="B4363" s="3">
        <f t="shared" si="206"/>
        <v>2023</v>
      </c>
      <c r="C4363" t="str">
        <f t="shared" si="204"/>
        <v>2022-2023</v>
      </c>
      <c r="D4363" t="s">
        <v>148</v>
      </c>
      <c r="E4363" t="s">
        <v>108</v>
      </c>
      <c r="F4363" t="str">
        <f t="shared" si="205"/>
        <v>Victoria</v>
      </c>
      <c r="G4363" t="s">
        <v>45</v>
      </c>
      <c r="H4363">
        <v>3018</v>
      </c>
      <c r="I4363" t="s">
        <v>11</v>
      </c>
      <c r="J4363" t="s">
        <v>46</v>
      </c>
      <c r="K4363" t="s">
        <v>149</v>
      </c>
      <c r="L4363" t="s">
        <v>15</v>
      </c>
      <c r="M4363" s="5">
        <v>4557.68</v>
      </c>
    </row>
    <row r="4364" spans="1:13" x14ac:dyDescent="0.2">
      <c r="A4364" s="2">
        <v>45113</v>
      </c>
      <c r="B4364" s="3">
        <f t="shared" si="206"/>
        <v>2024</v>
      </c>
      <c r="C4364" t="str">
        <f t="shared" si="204"/>
        <v>2023-2024</v>
      </c>
      <c r="D4364" t="s">
        <v>147</v>
      </c>
      <c r="E4364" t="s">
        <v>115</v>
      </c>
      <c r="F4364" t="str">
        <f t="shared" si="205"/>
        <v>Western Australia</v>
      </c>
      <c r="G4364" t="s">
        <v>48</v>
      </c>
      <c r="H4364">
        <v>6280</v>
      </c>
      <c r="I4364" t="s">
        <v>11</v>
      </c>
      <c r="J4364" t="s">
        <v>94</v>
      </c>
      <c r="K4364" t="s">
        <v>151</v>
      </c>
      <c r="L4364" t="s">
        <v>21</v>
      </c>
      <c r="M4364" s="5">
        <v>4576.2600000000011</v>
      </c>
    </row>
    <row r="4365" spans="1:13" x14ac:dyDescent="0.2">
      <c r="A4365" s="2">
        <v>45046</v>
      </c>
      <c r="B4365" s="3">
        <f t="shared" si="206"/>
        <v>2023</v>
      </c>
      <c r="C4365" t="str">
        <f t="shared" si="204"/>
        <v>2022-2023</v>
      </c>
      <c r="D4365" t="s">
        <v>147</v>
      </c>
      <c r="E4365" t="s">
        <v>122</v>
      </c>
      <c r="F4365" t="str">
        <f t="shared" si="205"/>
        <v>New South Wales</v>
      </c>
      <c r="G4365" t="s">
        <v>10</v>
      </c>
      <c r="H4365">
        <v>2650</v>
      </c>
      <c r="I4365" t="s">
        <v>11</v>
      </c>
      <c r="J4365" t="s">
        <v>25</v>
      </c>
      <c r="K4365" t="s">
        <v>151</v>
      </c>
      <c r="L4365" t="s">
        <v>21</v>
      </c>
      <c r="M4365" s="5">
        <v>4593.59</v>
      </c>
    </row>
    <row r="4366" spans="1:13" x14ac:dyDescent="0.2">
      <c r="A4366" s="2">
        <v>45033</v>
      </c>
      <c r="B4366" s="3">
        <f t="shared" si="206"/>
        <v>2023</v>
      </c>
      <c r="C4366" t="str">
        <f t="shared" si="204"/>
        <v>2022-2023</v>
      </c>
      <c r="D4366" t="s">
        <v>147</v>
      </c>
      <c r="E4366" t="s">
        <v>57</v>
      </c>
      <c r="F4366" t="str">
        <f t="shared" si="205"/>
        <v>New South Wales</v>
      </c>
      <c r="G4366" t="s">
        <v>10</v>
      </c>
      <c r="H4366">
        <v>2560</v>
      </c>
      <c r="I4366" t="s">
        <v>11</v>
      </c>
      <c r="J4366" t="s">
        <v>58</v>
      </c>
      <c r="K4366" t="s">
        <v>150</v>
      </c>
      <c r="L4366" t="s">
        <v>18</v>
      </c>
      <c r="M4366" s="5">
        <v>4624.0000000000009</v>
      </c>
    </row>
    <row r="4367" spans="1:13" x14ac:dyDescent="0.2">
      <c r="A4367" s="2">
        <v>45087</v>
      </c>
      <c r="B4367" s="3">
        <f t="shared" si="206"/>
        <v>2023</v>
      </c>
      <c r="C4367" t="str">
        <f t="shared" si="204"/>
        <v>2022-2023</v>
      </c>
      <c r="D4367" t="s">
        <v>147</v>
      </c>
      <c r="E4367" t="s">
        <v>9</v>
      </c>
      <c r="F4367" t="str">
        <f t="shared" si="205"/>
        <v>New South Wales</v>
      </c>
      <c r="G4367" t="s">
        <v>10</v>
      </c>
      <c r="H4367">
        <v>2067</v>
      </c>
      <c r="I4367" t="s">
        <v>11</v>
      </c>
      <c r="J4367" t="s">
        <v>12</v>
      </c>
      <c r="K4367" t="s">
        <v>149</v>
      </c>
      <c r="L4367" t="s">
        <v>15</v>
      </c>
      <c r="M4367" s="5">
        <v>4644.71</v>
      </c>
    </row>
    <row r="4368" spans="1:13" x14ac:dyDescent="0.2">
      <c r="A4368" s="2">
        <v>45262</v>
      </c>
      <c r="B4368" s="3">
        <f t="shared" si="206"/>
        <v>2024</v>
      </c>
      <c r="C4368" t="str">
        <f t="shared" si="204"/>
        <v>2023-2024</v>
      </c>
      <c r="D4368" t="s">
        <v>147</v>
      </c>
      <c r="E4368" t="s">
        <v>44</v>
      </c>
      <c r="F4368" t="str">
        <f t="shared" si="205"/>
        <v>Victoria</v>
      </c>
      <c r="G4368" t="s">
        <v>45</v>
      </c>
      <c r="H4368">
        <v>3066</v>
      </c>
      <c r="I4368" t="s">
        <v>11</v>
      </c>
      <c r="J4368" t="s">
        <v>46</v>
      </c>
      <c r="K4368" t="s">
        <v>152</v>
      </c>
      <c r="L4368" t="s">
        <v>13</v>
      </c>
      <c r="M4368" s="5">
        <v>4645.920000000001</v>
      </c>
    </row>
    <row r="4369" spans="1:13" x14ac:dyDescent="0.2">
      <c r="A4369" s="2">
        <v>45011</v>
      </c>
      <c r="B4369" s="3">
        <f t="shared" si="206"/>
        <v>2023</v>
      </c>
      <c r="C4369" t="str">
        <f t="shared" si="204"/>
        <v>2022-2023</v>
      </c>
      <c r="D4369" t="s">
        <v>148</v>
      </c>
      <c r="E4369" t="s">
        <v>127</v>
      </c>
      <c r="F4369" t="str">
        <f t="shared" si="205"/>
        <v>New South Wales</v>
      </c>
      <c r="G4369" t="s">
        <v>10</v>
      </c>
      <c r="H4369">
        <v>2131</v>
      </c>
      <c r="I4369" t="s">
        <v>11</v>
      </c>
      <c r="J4369" t="s">
        <v>27</v>
      </c>
      <c r="K4369" t="s">
        <v>150</v>
      </c>
      <c r="L4369" t="s">
        <v>18</v>
      </c>
      <c r="M4369" s="5">
        <v>4650.5099999999993</v>
      </c>
    </row>
    <row r="4370" spans="1:13" x14ac:dyDescent="0.2">
      <c r="A4370" s="2">
        <v>45426</v>
      </c>
      <c r="B4370" s="3">
        <f t="shared" si="206"/>
        <v>2024</v>
      </c>
      <c r="C4370" t="str">
        <f t="shared" si="204"/>
        <v>2023-2024</v>
      </c>
      <c r="D4370" t="s">
        <v>147</v>
      </c>
      <c r="E4370" t="s">
        <v>59</v>
      </c>
      <c r="F4370" t="str">
        <f t="shared" si="205"/>
        <v>Victoria</v>
      </c>
      <c r="G4370" t="s">
        <v>45</v>
      </c>
      <c r="H4370">
        <v>3280</v>
      </c>
      <c r="I4370" t="s">
        <v>11</v>
      </c>
      <c r="J4370" t="s">
        <v>60</v>
      </c>
      <c r="K4370" t="s">
        <v>150</v>
      </c>
      <c r="L4370" t="s">
        <v>18</v>
      </c>
      <c r="M4370" s="5">
        <v>4667.3600000000006</v>
      </c>
    </row>
    <row r="4371" spans="1:13" x14ac:dyDescent="0.2">
      <c r="A4371" s="2">
        <v>44977</v>
      </c>
      <c r="B4371" s="3">
        <f t="shared" si="206"/>
        <v>2023</v>
      </c>
      <c r="C4371" t="str">
        <f t="shared" si="204"/>
        <v>2022-2023</v>
      </c>
      <c r="D4371" t="s">
        <v>148</v>
      </c>
      <c r="E4371" t="s">
        <v>96</v>
      </c>
      <c r="F4371" t="str">
        <f t="shared" si="205"/>
        <v>Western Australia</v>
      </c>
      <c r="G4371" t="s">
        <v>48</v>
      </c>
      <c r="H4371">
        <v>6330</v>
      </c>
      <c r="I4371" t="s">
        <v>11</v>
      </c>
      <c r="J4371" t="s">
        <v>94</v>
      </c>
      <c r="K4371" t="s">
        <v>150</v>
      </c>
      <c r="L4371" t="s">
        <v>18</v>
      </c>
      <c r="M4371" s="5">
        <v>4750.7199999999993</v>
      </c>
    </row>
    <row r="4372" spans="1:13" x14ac:dyDescent="0.2">
      <c r="A4372" s="2">
        <v>44957</v>
      </c>
      <c r="B4372" s="3">
        <f t="shared" si="206"/>
        <v>2023</v>
      </c>
      <c r="C4372" t="str">
        <f t="shared" si="204"/>
        <v>2022-2023</v>
      </c>
      <c r="D4372" t="s">
        <v>147</v>
      </c>
      <c r="E4372" t="s">
        <v>137</v>
      </c>
      <c r="F4372" t="str">
        <f t="shared" si="205"/>
        <v>New South Wales</v>
      </c>
      <c r="G4372" t="s">
        <v>10</v>
      </c>
      <c r="H4372">
        <v>2031</v>
      </c>
      <c r="I4372" t="s">
        <v>11</v>
      </c>
      <c r="J4372" t="s">
        <v>12</v>
      </c>
      <c r="K4372" t="s">
        <v>151</v>
      </c>
      <c r="L4372" t="s">
        <v>21</v>
      </c>
      <c r="M4372" s="5">
        <v>4783.68</v>
      </c>
    </row>
    <row r="4373" spans="1:13" x14ac:dyDescent="0.2">
      <c r="A4373" s="2">
        <v>45615</v>
      </c>
      <c r="B4373" s="3">
        <f t="shared" si="206"/>
        <v>2025</v>
      </c>
      <c r="C4373" t="str">
        <f t="shared" si="204"/>
        <v>2024-2025</v>
      </c>
      <c r="D4373" t="s">
        <v>147</v>
      </c>
      <c r="E4373" t="s">
        <v>42</v>
      </c>
      <c r="F4373" t="str">
        <f t="shared" si="205"/>
        <v>Queensland</v>
      </c>
      <c r="G4373" t="s">
        <v>35</v>
      </c>
      <c r="H4373">
        <v>4053</v>
      </c>
      <c r="I4373" t="s">
        <v>11</v>
      </c>
      <c r="J4373" t="s">
        <v>43</v>
      </c>
      <c r="K4373" t="s">
        <v>149</v>
      </c>
      <c r="L4373" t="s">
        <v>15</v>
      </c>
      <c r="M4373" s="5">
        <v>4824.82</v>
      </c>
    </row>
    <row r="4374" spans="1:13" x14ac:dyDescent="0.2">
      <c r="A4374" s="2">
        <v>45375</v>
      </c>
      <c r="B4374" s="3">
        <f t="shared" si="206"/>
        <v>2024</v>
      </c>
      <c r="C4374" t="str">
        <f t="shared" si="204"/>
        <v>2023-2024</v>
      </c>
      <c r="D4374" t="s">
        <v>147</v>
      </c>
      <c r="E4374" t="s">
        <v>9</v>
      </c>
      <c r="F4374" t="str">
        <f t="shared" si="205"/>
        <v>New South Wales</v>
      </c>
      <c r="G4374" t="s">
        <v>10</v>
      </c>
      <c r="H4374">
        <v>2067</v>
      </c>
      <c r="I4374" t="s">
        <v>11</v>
      </c>
      <c r="J4374" t="s">
        <v>12</v>
      </c>
      <c r="K4374" t="s">
        <v>153</v>
      </c>
      <c r="L4374" t="s">
        <v>16</v>
      </c>
      <c r="M4374" s="5">
        <v>4830.8200000000006</v>
      </c>
    </row>
    <row r="4375" spans="1:13" x14ac:dyDescent="0.2">
      <c r="A4375" s="2">
        <v>45449</v>
      </c>
      <c r="B4375" s="3">
        <f t="shared" si="206"/>
        <v>2024</v>
      </c>
      <c r="C4375" t="str">
        <f t="shared" si="204"/>
        <v>2023-2024</v>
      </c>
      <c r="D4375" t="s">
        <v>147</v>
      </c>
      <c r="E4375" t="s">
        <v>103</v>
      </c>
      <c r="F4375" t="str">
        <f t="shared" si="205"/>
        <v>Queensland</v>
      </c>
      <c r="G4375" t="s">
        <v>35</v>
      </c>
      <c r="H4375">
        <v>4509</v>
      </c>
      <c r="I4375" t="s">
        <v>11</v>
      </c>
      <c r="J4375" t="s">
        <v>104</v>
      </c>
      <c r="K4375" t="s">
        <v>153</v>
      </c>
      <c r="L4375" t="s">
        <v>16</v>
      </c>
      <c r="M4375" s="5">
        <v>4838.3100000000004</v>
      </c>
    </row>
    <row r="4376" spans="1:13" x14ac:dyDescent="0.2">
      <c r="A4376" s="2">
        <v>45615</v>
      </c>
      <c r="B4376" s="3">
        <f t="shared" si="206"/>
        <v>2025</v>
      </c>
      <c r="C4376" t="str">
        <f t="shared" si="204"/>
        <v>2024-2025</v>
      </c>
      <c r="D4376" t="s">
        <v>147</v>
      </c>
      <c r="E4376" t="s">
        <v>117</v>
      </c>
      <c r="F4376" t="str">
        <f t="shared" si="205"/>
        <v>Queensland</v>
      </c>
      <c r="G4376" t="s">
        <v>35</v>
      </c>
      <c r="H4376">
        <v>4119</v>
      </c>
      <c r="I4376" t="s">
        <v>11</v>
      </c>
      <c r="J4376" t="s">
        <v>43</v>
      </c>
      <c r="K4376" t="s">
        <v>152</v>
      </c>
      <c r="L4376" t="s">
        <v>13</v>
      </c>
      <c r="M4376" s="5">
        <v>4846.6100000000033</v>
      </c>
    </row>
    <row r="4377" spans="1:13" x14ac:dyDescent="0.2">
      <c r="A4377" s="2">
        <v>45096</v>
      </c>
      <c r="B4377" s="3">
        <f t="shared" si="206"/>
        <v>2023</v>
      </c>
      <c r="C4377" t="str">
        <f t="shared" si="204"/>
        <v>2022-2023</v>
      </c>
      <c r="D4377" t="s">
        <v>147</v>
      </c>
      <c r="E4377" t="s">
        <v>126</v>
      </c>
      <c r="F4377" t="str">
        <f t="shared" si="205"/>
        <v>Queensland</v>
      </c>
      <c r="G4377" t="s">
        <v>35</v>
      </c>
      <c r="H4377">
        <v>4551</v>
      </c>
      <c r="I4377" t="s">
        <v>11</v>
      </c>
      <c r="J4377" t="s">
        <v>120</v>
      </c>
      <c r="K4377" t="s">
        <v>149</v>
      </c>
      <c r="L4377" t="s">
        <v>15</v>
      </c>
      <c r="M4377" s="5">
        <v>4884.7099999999991</v>
      </c>
    </row>
    <row r="4378" spans="1:13" x14ac:dyDescent="0.2">
      <c r="A4378" s="2">
        <v>45207</v>
      </c>
      <c r="B4378" s="3">
        <f t="shared" si="206"/>
        <v>2024</v>
      </c>
      <c r="C4378" t="str">
        <f t="shared" si="204"/>
        <v>2023-2024</v>
      </c>
      <c r="D4378" t="s">
        <v>147</v>
      </c>
      <c r="E4378" t="s">
        <v>114</v>
      </c>
      <c r="F4378" t="str">
        <f t="shared" si="205"/>
        <v>Victoria</v>
      </c>
      <c r="G4378" t="s">
        <v>45</v>
      </c>
      <c r="H4378">
        <v>3551</v>
      </c>
      <c r="I4378" t="s">
        <v>11</v>
      </c>
      <c r="J4378" t="s">
        <v>60</v>
      </c>
      <c r="K4378" t="s">
        <v>153</v>
      </c>
      <c r="L4378" t="s">
        <v>16</v>
      </c>
      <c r="M4378" s="5">
        <v>4887.7999999999993</v>
      </c>
    </row>
    <row r="4379" spans="1:13" x14ac:dyDescent="0.2">
      <c r="A4379" s="2">
        <v>45641</v>
      </c>
      <c r="B4379" s="3">
        <f t="shared" si="206"/>
        <v>2025</v>
      </c>
      <c r="C4379" t="str">
        <f t="shared" si="204"/>
        <v>2024-2025</v>
      </c>
      <c r="D4379" t="s">
        <v>147</v>
      </c>
      <c r="E4379" t="s">
        <v>112</v>
      </c>
      <c r="F4379" t="str">
        <f t="shared" si="205"/>
        <v>Victoria</v>
      </c>
      <c r="G4379" t="s">
        <v>45</v>
      </c>
      <c r="H4379">
        <v>3076</v>
      </c>
      <c r="I4379" t="s">
        <v>11</v>
      </c>
      <c r="J4379" t="s">
        <v>46</v>
      </c>
      <c r="K4379" t="s">
        <v>153</v>
      </c>
      <c r="L4379" t="s">
        <v>16</v>
      </c>
      <c r="M4379" s="5">
        <v>4893.7200000000012</v>
      </c>
    </row>
    <row r="4380" spans="1:13" x14ac:dyDescent="0.2">
      <c r="A4380" s="2">
        <v>45152</v>
      </c>
      <c r="B4380" s="3">
        <f t="shared" si="206"/>
        <v>2024</v>
      </c>
      <c r="C4380" t="str">
        <f t="shared" si="204"/>
        <v>2023-2024</v>
      </c>
      <c r="D4380" t="s">
        <v>147</v>
      </c>
      <c r="E4380" t="s">
        <v>26</v>
      </c>
      <c r="F4380" t="str">
        <f t="shared" si="205"/>
        <v>New South Wales</v>
      </c>
      <c r="G4380" t="s">
        <v>10</v>
      </c>
      <c r="H4380">
        <v>2141</v>
      </c>
      <c r="I4380" t="s">
        <v>11</v>
      </c>
      <c r="J4380" t="s">
        <v>27</v>
      </c>
      <c r="K4380" t="s">
        <v>150</v>
      </c>
      <c r="L4380" t="s">
        <v>18</v>
      </c>
      <c r="M4380" s="5">
        <v>4907.8999999999996</v>
      </c>
    </row>
    <row r="4381" spans="1:13" x14ac:dyDescent="0.2">
      <c r="A4381" s="2">
        <v>45365</v>
      </c>
      <c r="B4381" s="3">
        <f t="shared" si="206"/>
        <v>2024</v>
      </c>
      <c r="C4381" t="str">
        <f t="shared" si="204"/>
        <v>2023-2024</v>
      </c>
      <c r="D4381" t="s">
        <v>147</v>
      </c>
      <c r="E4381" t="s">
        <v>115</v>
      </c>
      <c r="F4381" t="str">
        <f t="shared" si="205"/>
        <v>Western Australia</v>
      </c>
      <c r="G4381" t="s">
        <v>48</v>
      </c>
      <c r="H4381">
        <v>6280</v>
      </c>
      <c r="I4381" t="s">
        <v>11</v>
      </c>
      <c r="J4381" t="s">
        <v>94</v>
      </c>
      <c r="K4381" t="s">
        <v>149</v>
      </c>
      <c r="L4381" t="s">
        <v>15</v>
      </c>
      <c r="M4381" s="5">
        <v>4908.0599999999986</v>
      </c>
    </row>
    <row r="4382" spans="1:13" x14ac:dyDescent="0.2">
      <c r="A4382" s="2">
        <v>45639</v>
      </c>
      <c r="B4382" s="3">
        <f t="shared" si="206"/>
        <v>2025</v>
      </c>
      <c r="C4382" t="str">
        <f t="shared" si="204"/>
        <v>2024-2025</v>
      </c>
      <c r="D4382" t="s">
        <v>147</v>
      </c>
      <c r="E4382" t="s">
        <v>146</v>
      </c>
      <c r="F4382" t="str">
        <f t="shared" si="205"/>
        <v>Victoria</v>
      </c>
      <c r="G4382" t="s">
        <v>45</v>
      </c>
      <c r="H4382">
        <v>3353</v>
      </c>
      <c r="I4382" t="s">
        <v>11</v>
      </c>
      <c r="J4382" t="s">
        <v>60</v>
      </c>
      <c r="K4382" t="s">
        <v>153</v>
      </c>
      <c r="L4382" t="s">
        <v>16</v>
      </c>
      <c r="M4382" s="5">
        <v>4950.1600000000008</v>
      </c>
    </row>
    <row r="4383" spans="1:13" x14ac:dyDescent="0.2">
      <c r="A4383" s="2">
        <v>45570</v>
      </c>
      <c r="B4383" s="3">
        <f t="shared" si="206"/>
        <v>2025</v>
      </c>
      <c r="C4383" t="str">
        <f t="shared" si="204"/>
        <v>2024-2025</v>
      </c>
      <c r="D4383" t="s">
        <v>147</v>
      </c>
      <c r="E4383" t="s">
        <v>132</v>
      </c>
      <c r="F4383" t="str">
        <f t="shared" si="205"/>
        <v>New South Wales</v>
      </c>
      <c r="G4383" t="s">
        <v>10</v>
      </c>
      <c r="H4383">
        <v>2800</v>
      </c>
      <c r="I4383" t="s">
        <v>11</v>
      </c>
      <c r="J4383" t="s">
        <v>25</v>
      </c>
      <c r="K4383" t="s">
        <v>150</v>
      </c>
      <c r="L4383" t="s">
        <v>18</v>
      </c>
      <c r="M4383" s="5">
        <v>4960.1899999999996</v>
      </c>
    </row>
    <row r="4384" spans="1:13" x14ac:dyDescent="0.2">
      <c r="A4384" s="2">
        <v>45178</v>
      </c>
      <c r="B4384" s="3">
        <f t="shared" si="206"/>
        <v>2024</v>
      </c>
      <c r="C4384" t="str">
        <f t="shared" si="204"/>
        <v>2023-2024</v>
      </c>
      <c r="D4384" t="s">
        <v>148</v>
      </c>
      <c r="E4384" t="s">
        <v>78</v>
      </c>
      <c r="F4384" t="str">
        <f t="shared" si="205"/>
        <v>New South Wales</v>
      </c>
      <c r="G4384" t="s">
        <v>10</v>
      </c>
      <c r="H4384">
        <v>2350</v>
      </c>
      <c r="I4384" t="s">
        <v>11</v>
      </c>
      <c r="J4384" t="s">
        <v>68</v>
      </c>
      <c r="K4384" t="s">
        <v>149</v>
      </c>
      <c r="L4384" t="s">
        <v>15</v>
      </c>
      <c r="M4384" s="5">
        <v>4992.08</v>
      </c>
    </row>
    <row r="4385" spans="1:13" x14ac:dyDescent="0.2">
      <c r="A4385" s="2">
        <v>45579</v>
      </c>
      <c r="B4385" s="3">
        <f t="shared" si="206"/>
        <v>2025</v>
      </c>
      <c r="C4385" t="str">
        <f t="shared" si="204"/>
        <v>2024-2025</v>
      </c>
      <c r="D4385" t="s">
        <v>147</v>
      </c>
      <c r="E4385" t="s">
        <v>128</v>
      </c>
      <c r="F4385" t="str">
        <f t="shared" si="205"/>
        <v>Western Australia</v>
      </c>
      <c r="G4385" t="s">
        <v>48</v>
      </c>
      <c r="H4385">
        <v>6027</v>
      </c>
      <c r="I4385" t="s">
        <v>11</v>
      </c>
      <c r="J4385" t="s">
        <v>49</v>
      </c>
      <c r="K4385" t="s">
        <v>150</v>
      </c>
      <c r="L4385" t="s">
        <v>18</v>
      </c>
      <c r="M4385" s="5">
        <v>4995.6099999999997</v>
      </c>
    </row>
    <row r="4386" spans="1:13" x14ac:dyDescent="0.2">
      <c r="A4386" s="2">
        <v>45551</v>
      </c>
      <c r="B4386" s="3">
        <f t="shared" si="206"/>
        <v>2025</v>
      </c>
      <c r="C4386" t="str">
        <f t="shared" si="204"/>
        <v>2024-2025</v>
      </c>
      <c r="D4386" t="s">
        <v>147</v>
      </c>
      <c r="E4386" t="s">
        <v>65</v>
      </c>
      <c r="F4386" t="str">
        <f t="shared" si="205"/>
        <v>New South Wales</v>
      </c>
      <c r="G4386" t="s">
        <v>10</v>
      </c>
      <c r="H4386">
        <v>2541</v>
      </c>
      <c r="I4386" t="s">
        <v>11</v>
      </c>
      <c r="J4386" t="s">
        <v>58</v>
      </c>
      <c r="K4386" t="s">
        <v>150</v>
      </c>
      <c r="L4386" t="s">
        <v>18</v>
      </c>
      <c r="M4386" s="5">
        <v>5012.2099999999982</v>
      </c>
    </row>
    <row r="4387" spans="1:13" x14ac:dyDescent="0.2">
      <c r="A4387" s="2">
        <v>45493</v>
      </c>
      <c r="B4387" s="3">
        <f t="shared" si="206"/>
        <v>2025</v>
      </c>
      <c r="C4387" t="str">
        <f t="shared" si="204"/>
        <v>2024-2025</v>
      </c>
      <c r="D4387" t="s">
        <v>147</v>
      </c>
      <c r="E4387" t="s">
        <v>132</v>
      </c>
      <c r="F4387" t="str">
        <f t="shared" si="205"/>
        <v>New South Wales</v>
      </c>
      <c r="G4387" t="s">
        <v>10</v>
      </c>
      <c r="H4387">
        <v>2800</v>
      </c>
      <c r="I4387" t="s">
        <v>11</v>
      </c>
      <c r="J4387" t="s">
        <v>25</v>
      </c>
      <c r="K4387" t="s">
        <v>152</v>
      </c>
      <c r="L4387" t="s">
        <v>13</v>
      </c>
      <c r="M4387" s="5">
        <v>5012.6900000000023</v>
      </c>
    </row>
    <row r="4388" spans="1:13" x14ac:dyDescent="0.2">
      <c r="A4388" s="2">
        <v>45098</v>
      </c>
      <c r="B4388" s="3">
        <f t="shared" si="206"/>
        <v>2023</v>
      </c>
      <c r="C4388" t="str">
        <f t="shared" si="204"/>
        <v>2022-2023</v>
      </c>
      <c r="D4388" t="s">
        <v>147</v>
      </c>
      <c r="E4388" t="s">
        <v>103</v>
      </c>
      <c r="F4388" t="str">
        <f t="shared" si="205"/>
        <v>Queensland</v>
      </c>
      <c r="G4388" t="s">
        <v>35</v>
      </c>
      <c r="H4388">
        <v>4509</v>
      </c>
      <c r="I4388" t="s">
        <v>11</v>
      </c>
      <c r="J4388" t="s">
        <v>104</v>
      </c>
      <c r="K4388" t="s">
        <v>149</v>
      </c>
      <c r="L4388" t="s">
        <v>15</v>
      </c>
      <c r="M4388" s="5">
        <v>5032.3799999999992</v>
      </c>
    </row>
    <row r="4389" spans="1:13" x14ac:dyDescent="0.2">
      <c r="A4389" s="2">
        <v>45043</v>
      </c>
      <c r="B4389" s="3">
        <f t="shared" si="206"/>
        <v>2023</v>
      </c>
      <c r="C4389" t="str">
        <f t="shared" si="204"/>
        <v>2022-2023</v>
      </c>
      <c r="D4389" t="s">
        <v>147</v>
      </c>
      <c r="E4389" t="s">
        <v>40</v>
      </c>
      <c r="F4389" t="str">
        <f t="shared" si="205"/>
        <v>New South Wales</v>
      </c>
      <c r="G4389" t="s">
        <v>10</v>
      </c>
      <c r="H4389">
        <v>2116</v>
      </c>
      <c r="I4389" t="s">
        <v>11</v>
      </c>
      <c r="J4389" t="s">
        <v>27</v>
      </c>
      <c r="K4389" t="s">
        <v>149</v>
      </c>
      <c r="L4389" t="s">
        <v>15</v>
      </c>
      <c r="M4389" s="5">
        <v>5062.93</v>
      </c>
    </row>
    <row r="4390" spans="1:13" x14ac:dyDescent="0.2">
      <c r="A4390" s="2">
        <v>45023</v>
      </c>
      <c r="B4390" s="3">
        <f t="shared" si="206"/>
        <v>2023</v>
      </c>
      <c r="C4390" t="str">
        <f t="shared" si="204"/>
        <v>2022-2023</v>
      </c>
      <c r="D4390" t="s">
        <v>147</v>
      </c>
      <c r="E4390" t="s">
        <v>137</v>
      </c>
      <c r="F4390" t="str">
        <f t="shared" si="205"/>
        <v>New South Wales</v>
      </c>
      <c r="G4390" t="s">
        <v>10</v>
      </c>
      <c r="H4390">
        <v>2031</v>
      </c>
      <c r="I4390" t="s">
        <v>11</v>
      </c>
      <c r="J4390" t="s">
        <v>12</v>
      </c>
      <c r="K4390" t="s">
        <v>149</v>
      </c>
      <c r="L4390" t="s">
        <v>15</v>
      </c>
      <c r="M4390" s="5">
        <v>5111.3700000000008</v>
      </c>
    </row>
    <row r="4391" spans="1:13" x14ac:dyDescent="0.2">
      <c r="A4391" s="2">
        <v>45511</v>
      </c>
      <c r="B4391" s="3">
        <f t="shared" si="206"/>
        <v>2025</v>
      </c>
      <c r="C4391" t="str">
        <f t="shared" si="204"/>
        <v>2024-2025</v>
      </c>
      <c r="D4391" t="s">
        <v>147</v>
      </c>
      <c r="E4391" t="s">
        <v>57</v>
      </c>
      <c r="F4391" t="str">
        <f t="shared" si="205"/>
        <v>New South Wales</v>
      </c>
      <c r="G4391" t="s">
        <v>10</v>
      </c>
      <c r="H4391">
        <v>2560</v>
      </c>
      <c r="I4391" t="s">
        <v>11</v>
      </c>
      <c r="J4391" t="s">
        <v>58</v>
      </c>
      <c r="K4391" t="s">
        <v>150</v>
      </c>
      <c r="L4391" t="s">
        <v>18</v>
      </c>
      <c r="M4391" s="5">
        <v>5184.95</v>
      </c>
    </row>
    <row r="4392" spans="1:13" x14ac:dyDescent="0.2">
      <c r="A4392" s="2">
        <v>45584</v>
      </c>
      <c r="B4392" s="3">
        <f t="shared" si="206"/>
        <v>2025</v>
      </c>
      <c r="C4392" t="str">
        <f t="shared" si="204"/>
        <v>2024-2025</v>
      </c>
      <c r="D4392" t="s">
        <v>147</v>
      </c>
      <c r="E4392" t="s">
        <v>136</v>
      </c>
      <c r="F4392" t="str">
        <f t="shared" si="205"/>
        <v>Victoria</v>
      </c>
      <c r="G4392" t="s">
        <v>45</v>
      </c>
      <c r="H4392">
        <v>3175</v>
      </c>
      <c r="I4392" t="s">
        <v>11</v>
      </c>
      <c r="J4392" t="s">
        <v>63</v>
      </c>
      <c r="K4392" t="s">
        <v>152</v>
      </c>
      <c r="L4392" t="s">
        <v>13</v>
      </c>
      <c r="M4392" s="5">
        <v>5209.5400000000018</v>
      </c>
    </row>
    <row r="4393" spans="1:13" x14ac:dyDescent="0.2">
      <c r="A4393" s="2">
        <v>45035</v>
      </c>
      <c r="B4393" s="3">
        <f t="shared" si="206"/>
        <v>2023</v>
      </c>
      <c r="C4393" t="str">
        <f t="shared" si="204"/>
        <v>2022-2023</v>
      </c>
      <c r="D4393" t="s">
        <v>148</v>
      </c>
      <c r="E4393" t="s">
        <v>44</v>
      </c>
      <c r="F4393" t="str">
        <f t="shared" si="205"/>
        <v>Victoria</v>
      </c>
      <c r="G4393" t="s">
        <v>45</v>
      </c>
      <c r="H4393">
        <v>3066</v>
      </c>
      <c r="I4393" t="s">
        <v>11</v>
      </c>
      <c r="J4393" t="s">
        <v>46</v>
      </c>
      <c r="K4393" t="s">
        <v>153</v>
      </c>
      <c r="L4393" t="s">
        <v>16</v>
      </c>
      <c r="M4393" s="5">
        <v>5220.7199999999984</v>
      </c>
    </row>
    <row r="4394" spans="1:13" x14ac:dyDescent="0.2">
      <c r="A4394" s="2">
        <v>45651</v>
      </c>
      <c r="B4394" s="3">
        <f t="shared" si="206"/>
        <v>2025</v>
      </c>
      <c r="C4394" t="str">
        <f t="shared" si="204"/>
        <v>2024-2025</v>
      </c>
      <c r="D4394" t="s">
        <v>148</v>
      </c>
      <c r="E4394" t="s">
        <v>44</v>
      </c>
      <c r="F4394" t="str">
        <f t="shared" si="205"/>
        <v>Victoria</v>
      </c>
      <c r="G4394" t="s">
        <v>45</v>
      </c>
      <c r="H4394">
        <v>3066</v>
      </c>
      <c r="I4394" t="s">
        <v>11</v>
      </c>
      <c r="J4394" t="s">
        <v>46</v>
      </c>
      <c r="K4394" t="s">
        <v>149</v>
      </c>
      <c r="L4394" t="s">
        <v>15</v>
      </c>
      <c r="M4394" s="5">
        <v>5236.0600000000004</v>
      </c>
    </row>
    <row r="4395" spans="1:13" x14ac:dyDescent="0.2">
      <c r="A4395" s="2">
        <v>45536</v>
      </c>
      <c r="B4395" s="3">
        <f t="shared" si="206"/>
        <v>2025</v>
      </c>
      <c r="C4395" t="str">
        <f t="shared" si="204"/>
        <v>2024-2025</v>
      </c>
      <c r="D4395" t="s">
        <v>147</v>
      </c>
      <c r="E4395" t="s">
        <v>143</v>
      </c>
      <c r="F4395" t="str">
        <f t="shared" si="205"/>
        <v>New South Wales</v>
      </c>
      <c r="G4395" t="s">
        <v>10</v>
      </c>
      <c r="H4395">
        <v>2154</v>
      </c>
      <c r="I4395" t="s">
        <v>11</v>
      </c>
      <c r="J4395" t="s">
        <v>27</v>
      </c>
      <c r="K4395" t="s">
        <v>151</v>
      </c>
      <c r="L4395" t="s">
        <v>21</v>
      </c>
      <c r="M4395" s="5">
        <v>5238.66</v>
      </c>
    </row>
    <row r="4396" spans="1:13" x14ac:dyDescent="0.2">
      <c r="A4396" s="2">
        <v>45497</v>
      </c>
      <c r="B4396" s="3">
        <f t="shared" si="206"/>
        <v>2025</v>
      </c>
      <c r="C4396" t="str">
        <f t="shared" si="204"/>
        <v>2024-2025</v>
      </c>
      <c r="D4396" t="s">
        <v>147</v>
      </c>
      <c r="E4396" t="s">
        <v>74</v>
      </c>
      <c r="F4396" t="str">
        <f t="shared" si="205"/>
        <v>South Australia</v>
      </c>
      <c r="G4396" t="s">
        <v>32</v>
      </c>
      <c r="H4396">
        <v>5043</v>
      </c>
      <c r="I4396" t="s">
        <v>11</v>
      </c>
      <c r="J4396" t="s">
        <v>33</v>
      </c>
      <c r="K4396" t="s">
        <v>150</v>
      </c>
      <c r="L4396" t="s">
        <v>18</v>
      </c>
      <c r="M4396" s="5">
        <v>5286.4800000000005</v>
      </c>
    </row>
    <row r="4397" spans="1:13" x14ac:dyDescent="0.2">
      <c r="A4397" s="2">
        <v>45169</v>
      </c>
      <c r="B4397" s="3">
        <f t="shared" si="206"/>
        <v>2024</v>
      </c>
      <c r="C4397" t="str">
        <f t="shared" si="204"/>
        <v>2023-2024</v>
      </c>
      <c r="D4397" t="s">
        <v>147</v>
      </c>
      <c r="E4397" t="s">
        <v>117</v>
      </c>
      <c r="F4397" t="str">
        <f t="shared" si="205"/>
        <v>Queensland</v>
      </c>
      <c r="G4397" t="s">
        <v>35</v>
      </c>
      <c r="H4397">
        <v>4119</v>
      </c>
      <c r="I4397" t="s">
        <v>11</v>
      </c>
      <c r="J4397" t="s">
        <v>43</v>
      </c>
      <c r="K4397" t="s">
        <v>151</v>
      </c>
      <c r="L4397" t="s">
        <v>21</v>
      </c>
      <c r="M4397" s="5">
        <v>5292.9800000000005</v>
      </c>
    </row>
    <row r="4398" spans="1:13" x14ac:dyDescent="0.2">
      <c r="A4398" s="2">
        <v>45532</v>
      </c>
      <c r="B4398" s="3">
        <f t="shared" si="206"/>
        <v>2025</v>
      </c>
      <c r="C4398" t="str">
        <f t="shared" si="204"/>
        <v>2024-2025</v>
      </c>
      <c r="D4398" t="s">
        <v>147</v>
      </c>
      <c r="E4398" t="s">
        <v>138</v>
      </c>
      <c r="F4398" t="str">
        <f t="shared" si="205"/>
        <v>Queensland</v>
      </c>
      <c r="G4398" t="s">
        <v>35</v>
      </c>
      <c r="H4398">
        <v>4558</v>
      </c>
      <c r="I4398" t="s">
        <v>11</v>
      </c>
      <c r="J4398" t="s">
        <v>120</v>
      </c>
      <c r="K4398" t="s">
        <v>152</v>
      </c>
      <c r="L4398" t="s">
        <v>13</v>
      </c>
      <c r="M4398" s="5">
        <v>5294.920000000001</v>
      </c>
    </row>
    <row r="4399" spans="1:13" x14ac:dyDescent="0.2">
      <c r="A4399" s="2">
        <v>45513</v>
      </c>
      <c r="B4399" s="3">
        <f t="shared" si="206"/>
        <v>2025</v>
      </c>
      <c r="C4399" t="str">
        <f t="shared" si="204"/>
        <v>2024-2025</v>
      </c>
      <c r="D4399" t="s">
        <v>148</v>
      </c>
      <c r="E4399" t="s">
        <v>108</v>
      </c>
      <c r="F4399" t="str">
        <f t="shared" si="205"/>
        <v>Victoria</v>
      </c>
      <c r="G4399" t="s">
        <v>45</v>
      </c>
      <c r="H4399">
        <v>3018</v>
      </c>
      <c r="I4399" t="s">
        <v>11</v>
      </c>
      <c r="J4399" t="s">
        <v>46</v>
      </c>
      <c r="K4399" t="s">
        <v>151</v>
      </c>
      <c r="L4399" t="s">
        <v>21</v>
      </c>
      <c r="M4399" s="5">
        <v>5306.62</v>
      </c>
    </row>
    <row r="4400" spans="1:13" x14ac:dyDescent="0.2">
      <c r="A4400" s="2">
        <v>45567</v>
      </c>
      <c r="B4400" s="3">
        <f t="shared" si="206"/>
        <v>2025</v>
      </c>
      <c r="C4400" t="str">
        <f t="shared" si="204"/>
        <v>2024-2025</v>
      </c>
      <c r="D4400" t="s">
        <v>147</v>
      </c>
      <c r="E4400" t="s">
        <v>143</v>
      </c>
      <c r="F4400" t="str">
        <f t="shared" si="205"/>
        <v>New South Wales</v>
      </c>
      <c r="G4400" t="s">
        <v>10</v>
      </c>
      <c r="H4400">
        <v>2154</v>
      </c>
      <c r="I4400" t="s">
        <v>11</v>
      </c>
      <c r="J4400" t="s">
        <v>27</v>
      </c>
      <c r="K4400" t="s">
        <v>152</v>
      </c>
      <c r="L4400" t="s">
        <v>13</v>
      </c>
      <c r="M4400" s="5">
        <v>5309.0300000000007</v>
      </c>
    </row>
    <row r="4401" spans="1:13" x14ac:dyDescent="0.2">
      <c r="A4401" s="2">
        <v>45649</v>
      </c>
      <c r="B4401" s="3">
        <f t="shared" si="206"/>
        <v>2025</v>
      </c>
      <c r="C4401" t="str">
        <f t="shared" si="204"/>
        <v>2024-2025</v>
      </c>
      <c r="D4401" t="s">
        <v>147</v>
      </c>
      <c r="E4401" t="s">
        <v>138</v>
      </c>
      <c r="F4401" t="str">
        <f t="shared" si="205"/>
        <v>Queensland</v>
      </c>
      <c r="G4401" t="s">
        <v>35</v>
      </c>
      <c r="H4401">
        <v>4558</v>
      </c>
      <c r="I4401" t="s">
        <v>11</v>
      </c>
      <c r="J4401" t="s">
        <v>120</v>
      </c>
      <c r="K4401" t="s">
        <v>149</v>
      </c>
      <c r="L4401" t="s">
        <v>15</v>
      </c>
      <c r="M4401" s="5">
        <v>5318.670000000001</v>
      </c>
    </row>
    <row r="4402" spans="1:13" x14ac:dyDescent="0.2">
      <c r="A4402" s="2">
        <v>45103</v>
      </c>
      <c r="B4402" s="3">
        <f t="shared" si="206"/>
        <v>2023</v>
      </c>
      <c r="C4402" t="str">
        <f t="shared" si="204"/>
        <v>2022-2023</v>
      </c>
      <c r="D4402" t="s">
        <v>147</v>
      </c>
      <c r="E4402" t="s">
        <v>92</v>
      </c>
      <c r="F4402" t="str">
        <f t="shared" si="205"/>
        <v>Queensland</v>
      </c>
      <c r="G4402" t="s">
        <v>35</v>
      </c>
      <c r="H4402">
        <v>4068</v>
      </c>
      <c r="I4402" t="s">
        <v>11</v>
      </c>
      <c r="J4402" t="s">
        <v>43</v>
      </c>
      <c r="K4402" t="s">
        <v>153</v>
      </c>
      <c r="L4402" t="s">
        <v>16</v>
      </c>
      <c r="M4402" s="5">
        <v>5338.4800000000005</v>
      </c>
    </row>
    <row r="4403" spans="1:13" x14ac:dyDescent="0.2">
      <c r="A4403" s="2">
        <v>45087</v>
      </c>
      <c r="B4403" s="3">
        <f t="shared" si="206"/>
        <v>2023</v>
      </c>
      <c r="C4403" t="str">
        <f t="shared" si="204"/>
        <v>2022-2023</v>
      </c>
      <c r="D4403" t="s">
        <v>147</v>
      </c>
      <c r="E4403" t="s">
        <v>143</v>
      </c>
      <c r="F4403" t="str">
        <f t="shared" si="205"/>
        <v>New South Wales</v>
      </c>
      <c r="G4403" t="s">
        <v>10</v>
      </c>
      <c r="H4403">
        <v>2154</v>
      </c>
      <c r="I4403" t="s">
        <v>11</v>
      </c>
      <c r="J4403" t="s">
        <v>27</v>
      </c>
      <c r="K4403" t="s">
        <v>150</v>
      </c>
      <c r="L4403" t="s">
        <v>18</v>
      </c>
      <c r="M4403" s="5">
        <v>5356.1699999999992</v>
      </c>
    </row>
    <row r="4404" spans="1:13" x14ac:dyDescent="0.2">
      <c r="A4404" s="2">
        <v>45501</v>
      </c>
      <c r="B4404" s="3">
        <f t="shared" si="206"/>
        <v>2025</v>
      </c>
      <c r="C4404" t="str">
        <f t="shared" si="204"/>
        <v>2024-2025</v>
      </c>
      <c r="D4404" t="s">
        <v>147</v>
      </c>
      <c r="E4404" t="s">
        <v>136</v>
      </c>
      <c r="F4404" t="str">
        <f t="shared" si="205"/>
        <v>Victoria</v>
      </c>
      <c r="G4404" t="s">
        <v>45</v>
      </c>
      <c r="H4404">
        <v>3175</v>
      </c>
      <c r="I4404" t="s">
        <v>11</v>
      </c>
      <c r="J4404" t="s">
        <v>63</v>
      </c>
      <c r="K4404" t="s">
        <v>151</v>
      </c>
      <c r="L4404" t="s">
        <v>21</v>
      </c>
      <c r="M4404" s="5">
        <v>5375.47</v>
      </c>
    </row>
    <row r="4405" spans="1:13" x14ac:dyDescent="0.2">
      <c r="A4405" s="2">
        <v>45228</v>
      </c>
      <c r="B4405" s="3">
        <f t="shared" si="206"/>
        <v>2024</v>
      </c>
      <c r="C4405" t="str">
        <f t="shared" si="204"/>
        <v>2023-2024</v>
      </c>
      <c r="D4405" t="s">
        <v>147</v>
      </c>
      <c r="E4405" t="s">
        <v>122</v>
      </c>
      <c r="F4405" t="str">
        <f t="shared" si="205"/>
        <v>New South Wales</v>
      </c>
      <c r="G4405" t="s">
        <v>10</v>
      </c>
      <c r="H4405">
        <v>2650</v>
      </c>
      <c r="I4405" t="s">
        <v>11</v>
      </c>
      <c r="J4405" t="s">
        <v>25</v>
      </c>
      <c r="K4405" t="s">
        <v>153</v>
      </c>
      <c r="L4405" t="s">
        <v>16</v>
      </c>
      <c r="M4405" s="5">
        <v>5409.8600000000006</v>
      </c>
    </row>
    <row r="4406" spans="1:13" x14ac:dyDescent="0.2">
      <c r="A4406" s="2">
        <v>45494</v>
      </c>
      <c r="B4406" s="3">
        <f t="shared" si="206"/>
        <v>2025</v>
      </c>
      <c r="C4406" t="str">
        <f t="shared" si="204"/>
        <v>2024-2025</v>
      </c>
      <c r="D4406" t="s">
        <v>147</v>
      </c>
      <c r="E4406" t="s">
        <v>103</v>
      </c>
      <c r="F4406" t="str">
        <f t="shared" si="205"/>
        <v>Queensland</v>
      </c>
      <c r="G4406" t="s">
        <v>35</v>
      </c>
      <c r="H4406">
        <v>4509</v>
      </c>
      <c r="I4406" t="s">
        <v>11</v>
      </c>
      <c r="J4406" t="s">
        <v>104</v>
      </c>
      <c r="K4406" t="s">
        <v>152</v>
      </c>
      <c r="L4406" t="s">
        <v>13</v>
      </c>
      <c r="M4406" s="5">
        <v>5429.4599999999991</v>
      </c>
    </row>
    <row r="4407" spans="1:13" x14ac:dyDescent="0.2">
      <c r="A4407" s="2">
        <v>45581</v>
      </c>
      <c r="B4407" s="3">
        <f t="shared" si="206"/>
        <v>2025</v>
      </c>
      <c r="C4407" t="str">
        <f t="shared" si="204"/>
        <v>2024-2025</v>
      </c>
      <c r="D4407" t="s">
        <v>148</v>
      </c>
      <c r="E4407" t="s">
        <v>44</v>
      </c>
      <c r="F4407" t="str">
        <f t="shared" si="205"/>
        <v>Victoria</v>
      </c>
      <c r="G4407" t="s">
        <v>45</v>
      </c>
      <c r="H4407">
        <v>3066</v>
      </c>
      <c r="I4407" t="s">
        <v>11</v>
      </c>
      <c r="J4407" t="s">
        <v>46</v>
      </c>
      <c r="K4407" t="s">
        <v>151</v>
      </c>
      <c r="L4407" t="s">
        <v>21</v>
      </c>
      <c r="M4407" s="5">
        <v>5433.6900000000005</v>
      </c>
    </row>
    <row r="4408" spans="1:13" x14ac:dyDescent="0.2">
      <c r="A4408" s="2">
        <v>45618</v>
      </c>
      <c r="B4408" s="3">
        <f t="shared" si="206"/>
        <v>2025</v>
      </c>
      <c r="C4408" t="str">
        <f t="shared" si="204"/>
        <v>2024-2025</v>
      </c>
      <c r="D4408" t="s">
        <v>148</v>
      </c>
      <c r="E4408" t="s">
        <v>96</v>
      </c>
      <c r="F4408" t="str">
        <f t="shared" si="205"/>
        <v>Western Australia</v>
      </c>
      <c r="G4408" t="s">
        <v>48</v>
      </c>
      <c r="H4408">
        <v>6330</v>
      </c>
      <c r="I4408" t="s">
        <v>11</v>
      </c>
      <c r="J4408" t="s">
        <v>94</v>
      </c>
      <c r="K4408" t="s">
        <v>153</v>
      </c>
      <c r="L4408" t="s">
        <v>16</v>
      </c>
      <c r="M4408" s="5">
        <v>5438.4200000000019</v>
      </c>
    </row>
    <row r="4409" spans="1:13" x14ac:dyDescent="0.2">
      <c r="A4409" s="2">
        <v>45527</v>
      </c>
      <c r="B4409" s="3">
        <f t="shared" si="206"/>
        <v>2025</v>
      </c>
      <c r="C4409" t="str">
        <f t="shared" si="204"/>
        <v>2024-2025</v>
      </c>
      <c r="D4409" t="s">
        <v>147</v>
      </c>
      <c r="E4409" t="s">
        <v>143</v>
      </c>
      <c r="F4409" t="str">
        <f t="shared" si="205"/>
        <v>New South Wales</v>
      </c>
      <c r="G4409" t="s">
        <v>10</v>
      </c>
      <c r="H4409">
        <v>2154</v>
      </c>
      <c r="I4409" t="s">
        <v>11</v>
      </c>
      <c r="J4409" t="s">
        <v>27</v>
      </c>
      <c r="K4409" t="s">
        <v>153</v>
      </c>
      <c r="L4409" t="s">
        <v>16</v>
      </c>
      <c r="M4409" s="5">
        <v>5438.4500000000016</v>
      </c>
    </row>
    <row r="4410" spans="1:13" x14ac:dyDescent="0.2">
      <c r="A4410" s="2">
        <v>44935</v>
      </c>
      <c r="B4410" s="3">
        <f t="shared" si="206"/>
        <v>2023</v>
      </c>
      <c r="C4410" t="str">
        <f t="shared" si="204"/>
        <v>2022-2023</v>
      </c>
      <c r="D4410" t="s">
        <v>147</v>
      </c>
      <c r="E4410" t="s">
        <v>28</v>
      </c>
      <c r="F4410" t="str">
        <f t="shared" si="205"/>
        <v>Northern Territory</v>
      </c>
      <c r="G4410" t="s">
        <v>29</v>
      </c>
      <c r="H4410">
        <v>800</v>
      </c>
      <c r="I4410" t="s">
        <v>11</v>
      </c>
      <c r="J4410" t="s">
        <v>30</v>
      </c>
      <c r="K4410" t="s">
        <v>149</v>
      </c>
      <c r="L4410" t="s">
        <v>15</v>
      </c>
      <c r="M4410" s="5">
        <v>5444.25</v>
      </c>
    </row>
    <row r="4411" spans="1:13" x14ac:dyDescent="0.2">
      <c r="A4411" s="2">
        <v>45199</v>
      </c>
      <c r="B4411" s="3">
        <f t="shared" si="206"/>
        <v>2024</v>
      </c>
      <c r="C4411" t="str">
        <f t="shared" si="204"/>
        <v>2023-2024</v>
      </c>
      <c r="D4411" t="s">
        <v>147</v>
      </c>
      <c r="E4411" t="s">
        <v>92</v>
      </c>
      <c r="F4411" t="str">
        <f t="shared" si="205"/>
        <v>Queensland</v>
      </c>
      <c r="G4411" t="s">
        <v>35</v>
      </c>
      <c r="H4411">
        <v>4068</v>
      </c>
      <c r="I4411" t="s">
        <v>11</v>
      </c>
      <c r="J4411" t="s">
        <v>43</v>
      </c>
      <c r="K4411" t="s">
        <v>151</v>
      </c>
      <c r="L4411" t="s">
        <v>21</v>
      </c>
      <c r="M4411" s="5">
        <v>5454.2900000000009</v>
      </c>
    </row>
    <row r="4412" spans="1:13" x14ac:dyDescent="0.2">
      <c r="A4412" s="2">
        <v>45567</v>
      </c>
      <c r="B4412" s="3">
        <f t="shared" si="206"/>
        <v>2025</v>
      </c>
      <c r="C4412" t="str">
        <f t="shared" si="204"/>
        <v>2024-2025</v>
      </c>
      <c r="D4412" t="s">
        <v>147</v>
      </c>
      <c r="E4412" t="s">
        <v>114</v>
      </c>
      <c r="F4412" t="str">
        <f t="shared" si="205"/>
        <v>Victoria</v>
      </c>
      <c r="G4412" t="s">
        <v>45</v>
      </c>
      <c r="H4412">
        <v>3551</v>
      </c>
      <c r="I4412" t="s">
        <v>11</v>
      </c>
      <c r="J4412" t="s">
        <v>60</v>
      </c>
      <c r="K4412" t="s">
        <v>151</v>
      </c>
      <c r="L4412" t="s">
        <v>21</v>
      </c>
      <c r="M4412" s="5">
        <v>5464.6399999999994</v>
      </c>
    </row>
    <row r="4413" spans="1:13" x14ac:dyDescent="0.2">
      <c r="A4413" s="2">
        <v>45107</v>
      </c>
      <c r="B4413" s="3">
        <f t="shared" si="206"/>
        <v>2023</v>
      </c>
      <c r="C4413" t="str">
        <f t="shared" si="204"/>
        <v>2022-2023</v>
      </c>
      <c r="D4413" t="s">
        <v>148</v>
      </c>
      <c r="E4413" t="s">
        <v>96</v>
      </c>
      <c r="F4413" t="str">
        <f t="shared" si="205"/>
        <v>Western Australia</v>
      </c>
      <c r="G4413" t="s">
        <v>48</v>
      </c>
      <c r="H4413">
        <v>6330</v>
      </c>
      <c r="I4413" t="s">
        <v>11</v>
      </c>
      <c r="J4413" t="s">
        <v>94</v>
      </c>
      <c r="K4413" t="s">
        <v>149</v>
      </c>
      <c r="L4413" t="s">
        <v>15</v>
      </c>
      <c r="M4413" s="5">
        <v>5499.11</v>
      </c>
    </row>
    <row r="4414" spans="1:13" x14ac:dyDescent="0.2">
      <c r="A4414" s="2">
        <v>45590</v>
      </c>
      <c r="B4414" s="3">
        <f t="shared" si="206"/>
        <v>2025</v>
      </c>
      <c r="C4414" t="str">
        <f t="shared" si="204"/>
        <v>2024-2025</v>
      </c>
      <c r="D4414" t="s">
        <v>147</v>
      </c>
      <c r="E4414" t="s">
        <v>64</v>
      </c>
      <c r="F4414" t="str">
        <f t="shared" si="205"/>
        <v>Victoria</v>
      </c>
      <c r="G4414" t="s">
        <v>45</v>
      </c>
      <c r="H4414">
        <v>3199</v>
      </c>
      <c r="I4414" t="s">
        <v>11</v>
      </c>
      <c r="J4414" t="s">
        <v>63</v>
      </c>
      <c r="K4414" t="s">
        <v>153</v>
      </c>
      <c r="L4414" t="s">
        <v>16</v>
      </c>
      <c r="M4414" s="5">
        <v>5521.9199999999983</v>
      </c>
    </row>
    <row r="4415" spans="1:13" x14ac:dyDescent="0.2">
      <c r="A4415" s="2">
        <v>45429</v>
      </c>
      <c r="B4415" s="3">
        <f t="shared" si="206"/>
        <v>2024</v>
      </c>
      <c r="C4415" t="str">
        <f t="shared" si="204"/>
        <v>2023-2024</v>
      </c>
      <c r="D4415" t="s">
        <v>147</v>
      </c>
      <c r="E4415" t="s">
        <v>145</v>
      </c>
      <c r="F4415" t="str">
        <f t="shared" si="205"/>
        <v>New South Wales</v>
      </c>
      <c r="G4415" t="s">
        <v>10</v>
      </c>
      <c r="H4415">
        <v>2101</v>
      </c>
      <c r="I4415" t="s">
        <v>11</v>
      </c>
      <c r="J4415" t="s">
        <v>27</v>
      </c>
      <c r="K4415" t="s">
        <v>151</v>
      </c>
      <c r="L4415" t="s">
        <v>21</v>
      </c>
      <c r="M4415" s="5">
        <v>5537.7800000000007</v>
      </c>
    </row>
    <row r="4416" spans="1:13" x14ac:dyDescent="0.2">
      <c r="A4416" s="2">
        <v>45252</v>
      </c>
      <c r="B4416" s="3">
        <f t="shared" si="206"/>
        <v>2024</v>
      </c>
      <c r="C4416" t="str">
        <f t="shared" si="204"/>
        <v>2023-2024</v>
      </c>
      <c r="D4416" t="s">
        <v>147</v>
      </c>
      <c r="E4416" t="s">
        <v>126</v>
      </c>
      <c r="F4416" t="str">
        <f t="shared" si="205"/>
        <v>Queensland</v>
      </c>
      <c r="G4416" t="s">
        <v>35</v>
      </c>
      <c r="H4416">
        <v>4551</v>
      </c>
      <c r="I4416" t="s">
        <v>11</v>
      </c>
      <c r="J4416" t="s">
        <v>120</v>
      </c>
      <c r="K4416" t="s">
        <v>149</v>
      </c>
      <c r="L4416" t="s">
        <v>15</v>
      </c>
      <c r="M4416" s="5">
        <v>5541.1100000000015</v>
      </c>
    </row>
    <row r="4417" spans="1:13" x14ac:dyDescent="0.2">
      <c r="A4417" s="2">
        <v>45449</v>
      </c>
      <c r="B4417" s="3">
        <f t="shared" si="206"/>
        <v>2024</v>
      </c>
      <c r="C4417" t="str">
        <f t="shared" si="204"/>
        <v>2023-2024</v>
      </c>
      <c r="D4417" t="s">
        <v>147</v>
      </c>
      <c r="E4417" t="s">
        <v>103</v>
      </c>
      <c r="F4417" t="str">
        <f t="shared" si="205"/>
        <v>Queensland</v>
      </c>
      <c r="G4417" t="s">
        <v>35</v>
      </c>
      <c r="H4417">
        <v>4509</v>
      </c>
      <c r="I4417" t="s">
        <v>11</v>
      </c>
      <c r="J4417" t="s">
        <v>104</v>
      </c>
      <c r="K4417" t="s">
        <v>151</v>
      </c>
      <c r="L4417" t="s">
        <v>21</v>
      </c>
      <c r="M4417" s="5">
        <v>5557.4800000000005</v>
      </c>
    </row>
    <row r="4418" spans="1:13" x14ac:dyDescent="0.2">
      <c r="A4418" s="2">
        <v>45002</v>
      </c>
      <c r="B4418" s="3">
        <f t="shared" si="206"/>
        <v>2023</v>
      </c>
      <c r="C4418" t="str">
        <f t="shared" ref="C4418:C4481" si="207">IF(MONTH(A4418) &gt;= 7, YEAR(A4418) &amp; "-" &amp; YEAR(A4418) + 1, YEAR(A4418) - 1 &amp; "-" &amp; YEAR(A4418))</f>
        <v>2022-2023</v>
      </c>
      <c r="D4418" t="s">
        <v>147</v>
      </c>
      <c r="E4418" t="s">
        <v>138</v>
      </c>
      <c r="F4418" t="str">
        <f t="shared" ref="F4418:F4481" si="208">IF(G4418="WA","Western Australia",
IF(G4418="NSW","New South Wales",
IF(G4418="QLD","Queensland",
IF(G4418="VIC","Victoria",
IF(G4418="TAS","Tasmania",
IF(G4418="SA","South Australia",
IF(G4418="NT","Northern Territory",
IF(G4418="ACT","Australian Capital Territory",G4418))))))))</f>
        <v>Queensland</v>
      </c>
      <c r="G4418" t="s">
        <v>35</v>
      </c>
      <c r="H4418">
        <v>4558</v>
      </c>
      <c r="I4418" t="s">
        <v>11</v>
      </c>
      <c r="J4418" t="s">
        <v>120</v>
      </c>
      <c r="K4418" t="s">
        <v>153</v>
      </c>
      <c r="L4418" t="s">
        <v>16</v>
      </c>
      <c r="M4418" s="5">
        <v>5564.1400000000012</v>
      </c>
    </row>
    <row r="4419" spans="1:13" x14ac:dyDescent="0.2">
      <c r="A4419" s="2">
        <v>45087</v>
      </c>
      <c r="B4419" s="3">
        <f t="shared" ref="B4419:B4482" si="209">IF(MONTH(A4419)&gt;=7,YEAR(A4419)+1,YEAR(A4419))</f>
        <v>2023</v>
      </c>
      <c r="C4419" t="str">
        <f t="shared" si="207"/>
        <v>2022-2023</v>
      </c>
      <c r="D4419" t="s">
        <v>147</v>
      </c>
      <c r="E4419" t="s">
        <v>135</v>
      </c>
      <c r="F4419" t="str">
        <f t="shared" si="208"/>
        <v>Victoria</v>
      </c>
      <c r="G4419" t="s">
        <v>45</v>
      </c>
      <c r="H4419">
        <v>3550</v>
      </c>
      <c r="I4419" t="s">
        <v>11</v>
      </c>
      <c r="J4419" t="s">
        <v>60</v>
      </c>
      <c r="K4419" t="s">
        <v>149</v>
      </c>
      <c r="L4419" t="s">
        <v>15</v>
      </c>
      <c r="M4419" s="5">
        <v>5591.9500000000007</v>
      </c>
    </row>
    <row r="4420" spans="1:13" x14ac:dyDescent="0.2">
      <c r="A4420" s="2">
        <v>45203</v>
      </c>
      <c r="B4420" s="3">
        <f t="shared" si="209"/>
        <v>2024</v>
      </c>
      <c r="C4420" t="str">
        <f t="shared" si="207"/>
        <v>2023-2024</v>
      </c>
      <c r="D4420" t="s">
        <v>148</v>
      </c>
      <c r="E4420" t="s">
        <v>96</v>
      </c>
      <c r="F4420" t="str">
        <f t="shared" si="208"/>
        <v>Western Australia</v>
      </c>
      <c r="G4420" t="s">
        <v>48</v>
      </c>
      <c r="H4420">
        <v>6330</v>
      </c>
      <c r="I4420" t="s">
        <v>11</v>
      </c>
      <c r="J4420" t="s">
        <v>94</v>
      </c>
      <c r="K4420" t="s">
        <v>152</v>
      </c>
      <c r="L4420" t="s">
        <v>13</v>
      </c>
      <c r="M4420" s="5">
        <v>5608.3399999999992</v>
      </c>
    </row>
    <row r="4421" spans="1:13" x14ac:dyDescent="0.2">
      <c r="A4421" s="2">
        <v>45118</v>
      </c>
      <c r="B4421" s="3">
        <f t="shared" si="209"/>
        <v>2024</v>
      </c>
      <c r="C4421" t="str">
        <f t="shared" si="207"/>
        <v>2023-2024</v>
      </c>
      <c r="D4421" t="s">
        <v>147</v>
      </c>
      <c r="E4421" t="s">
        <v>122</v>
      </c>
      <c r="F4421" t="str">
        <f t="shared" si="208"/>
        <v>New South Wales</v>
      </c>
      <c r="G4421" t="s">
        <v>10</v>
      </c>
      <c r="H4421">
        <v>2650</v>
      </c>
      <c r="I4421" t="s">
        <v>11</v>
      </c>
      <c r="J4421" t="s">
        <v>25</v>
      </c>
      <c r="K4421" t="s">
        <v>152</v>
      </c>
      <c r="L4421" t="s">
        <v>13</v>
      </c>
      <c r="M4421" s="5">
        <v>5611.5000000000018</v>
      </c>
    </row>
    <row r="4422" spans="1:13" x14ac:dyDescent="0.2">
      <c r="A4422" s="2">
        <v>45350</v>
      </c>
      <c r="B4422" s="3">
        <f t="shared" si="209"/>
        <v>2024</v>
      </c>
      <c r="C4422" t="str">
        <f t="shared" si="207"/>
        <v>2023-2024</v>
      </c>
      <c r="D4422" t="s">
        <v>147</v>
      </c>
      <c r="E4422" t="s">
        <v>131</v>
      </c>
      <c r="F4422" t="str">
        <f t="shared" si="208"/>
        <v>Western Australia</v>
      </c>
      <c r="G4422" t="s">
        <v>48</v>
      </c>
      <c r="H4422">
        <v>6530</v>
      </c>
      <c r="I4422" t="s">
        <v>11</v>
      </c>
      <c r="J4422" t="s">
        <v>77</v>
      </c>
      <c r="K4422" t="s">
        <v>153</v>
      </c>
      <c r="L4422" t="s">
        <v>16</v>
      </c>
      <c r="M4422" s="5">
        <v>5620.1500000000005</v>
      </c>
    </row>
    <row r="4423" spans="1:13" x14ac:dyDescent="0.2">
      <c r="A4423" s="2">
        <v>45373</v>
      </c>
      <c r="B4423" s="3">
        <f t="shared" si="209"/>
        <v>2024</v>
      </c>
      <c r="C4423" t="str">
        <f t="shared" si="207"/>
        <v>2023-2024</v>
      </c>
      <c r="D4423" t="s">
        <v>147</v>
      </c>
      <c r="E4423" t="s">
        <v>146</v>
      </c>
      <c r="F4423" t="str">
        <f t="shared" si="208"/>
        <v>Victoria</v>
      </c>
      <c r="G4423" t="s">
        <v>45</v>
      </c>
      <c r="H4423">
        <v>3353</v>
      </c>
      <c r="I4423" t="s">
        <v>11</v>
      </c>
      <c r="J4423" t="s">
        <v>60</v>
      </c>
      <c r="K4423" t="s">
        <v>150</v>
      </c>
      <c r="L4423" t="s">
        <v>18</v>
      </c>
      <c r="M4423" s="5">
        <v>5647.9</v>
      </c>
    </row>
    <row r="4424" spans="1:13" x14ac:dyDescent="0.2">
      <c r="A4424" s="2">
        <v>45090</v>
      </c>
      <c r="B4424" s="3">
        <f t="shared" si="209"/>
        <v>2023</v>
      </c>
      <c r="C4424" t="str">
        <f t="shared" si="207"/>
        <v>2022-2023</v>
      </c>
      <c r="D4424" t="s">
        <v>148</v>
      </c>
      <c r="E4424" t="s">
        <v>108</v>
      </c>
      <c r="F4424" t="str">
        <f t="shared" si="208"/>
        <v>Victoria</v>
      </c>
      <c r="G4424" t="s">
        <v>45</v>
      </c>
      <c r="H4424">
        <v>3018</v>
      </c>
      <c r="I4424" t="s">
        <v>11</v>
      </c>
      <c r="J4424" t="s">
        <v>46</v>
      </c>
      <c r="K4424" t="s">
        <v>151</v>
      </c>
      <c r="L4424" t="s">
        <v>21</v>
      </c>
      <c r="M4424" s="5">
        <v>5652.74</v>
      </c>
    </row>
    <row r="4425" spans="1:13" x14ac:dyDescent="0.2">
      <c r="A4425" s="2">
        <v>45474</v>
      </c>
      <c r="B4425" s="3">
        <f t="shared" si="209"/>
        <v>2025</v>
      </c>
      <c r="C4425" t="str">
        <f t="shared" si="207"/>
        <v>2024-2025</v>
      </c>
      <c r="D4425" t="s">
        <v>147</v>
      </c>
      <c r="E4425" t="s">
        <v>136</v>
      </c>
      <c r="F4425" t="str">
        <f t="shared" si="208"/>
        <v>Victoria</v>
      </c>
      <c r="G4425" t="s">
        <v>45</v>
      </c>
      <c r="H4425">
        <v>3175</v>
      </c>
      <c r="I4425" t="s">
        <v>11</v>
      </c>
      <c r="J4425" t="s">
        <v>63</v>
      </c>
      <c r="K4425" t="s">
        <v>150</v>
      </c>
      <c r="L4425" t="s">
        <v>18</v>
      </c>
      <c r="M4425" s="5">
        <v>5715.1799999999994</v>
      </c>
    </row>
    <row r="4426" spans="1:13" x14ac:dyDescent="0.2">
      <c r="A4426" s="2">
        <v>44945</v>
      </c>
      <c r="B4426" s="3">
        <f t="shared" si="209"/>
        <v>2023</v>
      </c>
      <c r="C4426" t="str">
        <f t="shared" si="207"/>
        <v>2022-2023</v>
      </c>
      <c r="D4426" t="s">
        <v>147</v>
      </c>
      <c r="E4426" t="s">
        <v>137</v>
      </c>
      <c r="F4426" t="str">
        <f t="shared" si="208"/>
        <v>New South Wales</v>
      </c>
      <c r="G4426" t="s">
        <v>10</v>
      </c>
      <c r="H4426">
        <v>2031</v>
      </c>
      <c r="I4426" t="s">
        <v>11</v>
      </c>
      <c r="J4426" t="s">
        <v>12</v>
      </c>
      <c r="K4426" t="s">
        <v>151</v>
      </c>
      <c r="L4426" t="s">
        <v>21</v>
      </c>
      <c r="M4426" s="5">
        <v>5722.39</v>
      </c>
    </row>
    <row r="4427" spans="1:13" x14ac:dyDescent="0.2">
      <c r="A4427" s="2">
        <v>45147</v>
      </c>
      <c r="B4427" s="3">
        <f t="shared" si="209"/>
        <v>2024</v>
      </c>
      <c r="C4427" t="str">
        <f t="shared" si="207"/>
        <v>2023-2024</v>
      </c>
      <c r="D4427" t="s">
        <v>147</v>
      </c>
      <c r="E4427" t="s">
        <v>24</v>
      </c>
      <c r="F4427" t="str">
        <f t="shared" si="208"/>
        <v>New South Wales</v>
      </c>
      <c r="G4427" t="s">
        <v>10</v>
      </c>
      <c r="H4427">
        <v>2795</v>
      </c>
      <c r="I4427" t="s">
        <v>11</v>
      </c>
      <c r="J4427" t="s">
        <v>25</v>
      </c>
      <c r="K4427" t="s">
        <v>152</v>
      </c>
      <c r="L4427" t="s">
        <v>13</v>
      </c>
      <c r="M4427" s="5">
        <v>5754.1299999999992</v>
      </c>
    </row>
    <row r="4428" spans="1:13" x14ac:dyDescent="0.2">
      <c r="A4428" s="2">
        <v>45287</v>
      </c>
      <c r="B4428" s="3">
        <f t="shared" si="209"/>
        <v>2024</v>
      </c>
      <c r="C4428" t="str">
        <f t="shared" si="207"/>
        <v>2023-2024</v>
      </c>
      <c r="D4428" t="s">
        <v>148</v>
      </c>
      <c r="E4428" t="s">
        <v>124</v>
      </c>
      <c r="F4428" t="str">
        <f t="shared" si="208"/>
        <v>New South Wales</v>
      </c>
      <c r="G4428" t="s">
        <v>10</v>
      </c>
      <c r="H4428">
        <v>2015</v>
      </c>
      <c r="I4428" t="s">
        <v>11</v>
      </c>
      <c r="J4428" t="s">
        <v>12</v>
      </c>
      <c r="K4428" t="s">
        <v>152</v>
      </c>
      <c r="L4428" t="s">
        <v>13</v>
      </c>
      <c r="M4428" s="5">
        <v>5761.56</v>
      </c>
    </row>
    <row r="4429" spans="1:13" x14ac:dyDescent="0.2">
      <c r="A4429" s="2">
        <v>45394</v>
      </c>
      <c r="B4429" s="3">
        <f t="shared" si="209"/>
        <v>2024</v>
      </c>
      <c r="C4429" t="str">
        <f t="shared" si="207"/>
        <v>2023-2024</v>
      </c>
      <c r="D4429" t="s">
        <v>147</v>
      </c>
      <c r="E4429" t="s">
        <v>103</v>
      </c>
      <c r="F4429" t="str">
        <f t="shared" si="208"/>
        <v>Queensland</v>
      </c>
      <c r="G4429" t="s">
        <v>35</v>
      </c>
      <c r="H4429">
        <v>4509</v>
      </c>
      <c r="I4429" t="s">
        <v>11</v>
      </c>
      <c r="J4429" t="s">
        <v>104</v>
      </c>
      <c r="K4429" t="s">
        <v>149</v>
      </c>
      <c r="L4429" t="s">
        <v>15</v>
      </c>
      <c r="M4429" s="5">
        <v>5802.1000000000022</v>
      </c>
    </row>
    <row r="4430" spans="1:13" x14ac:dyDescent="0.2">
      <c r="A4430" s="2">
        <v>44977</v>
      </c>
      <c r="B4430" s="3">
        <f t="shared" si="209"/>
        <v>2023</v>
      </c>
      <c r="C4430" t="str">
        <f t="shared" si="207"/>
        <v>2022-2023</v>
      </c>
      <c r="D4430" t="s">
        <v>147</v>
      </c>
      <c r="E4430" t="s">
        <v>64</v>
      </c>
      <c r="F4430" t="str">
        <f t="shared" si="208"/>
        <v>Victoria</v>
      </c>
      <c r="G4430" t="s">
        <v>45</v>
      </c>
      <c r="H4430">
        <v>3199</v>
      </c>
      <c r="I4430" t="s">
        <v>11</v>
      </c>
      <c r="J4430" t="s">
        <v>63</v>
      </c>
      <c r="K4430" t="s">
        <v>152</v>
      </c>
      <c r="L4430" t="s">
        <v>13</v>
      </c>
      <c r="M4430" s="5">
        <v>5804.51</v>
      </c>
    </row>
    <row r="4431" spans="1:13" x14ac:dyDescent="0.2">
      <c r="A4431" s="2">
        <v>45026</v>
      </c>
      <c r="B4431" s="3">
        <f t="shared" si="209"/>
        <v>2023</v>
      </c>
      <c r="C4431" t="str">
        <f t="shared" si="207"/>
        <v>2022-2023</v>
      </c>
      <c r="D4431" t="s">
        <v>147</v>
      </c>
      <c r="E4431" t="s">
        <v>117</v>
      </c>
      <c r="F4431" t="str">
        <f t="shared" si="208"/>
        <v>Queensland</v>
      </c>
      <c r="G4431" t="s">
        <v>35</v>
      </c>
      <c r="H4431">
        <v>4119</v>
      </c>
      <c r="I4431" t="s">
        <v>11</v>
      </c>
      <c r="J4431" t="s">
        <v>43</v>
      </c>
      <c r="K4431" t="s">
        <v>151</v>
      </c>
      <c r="L4431" t="s">
        <v>21</v>
      </c>
      <c r="M4431" s="5">
        <v>5809.8700000000017</v>
      </c>
    </row>
    <row r="4432" spans="1:13" x14ac:dyDescent="0.2">
      <c r="A4432" s="2">
        <v>45169</v>
      </c>
      <c r="B4432" s="3">
        <f t="shared" si="209"/>
        <v>2024</v>
      </c>
      <c r="C4432" t="str">
        <f t="shared" si="207"/>
        <v>2023-2024</v>
      </c>
      <c r="D4432" t="s">
        <v>147</v>
      </c>
      <c r="E4432" t="s">
        <v>113</v>
      </c>
      <c r="F4432" t="str">
        <f t="shared" si="208"/>
        <v>Queensland</v>
      </c>
      <c r="G4432" t="s">
        <v>35</v>
      </c>
      <c r="H4432">
        <v>4215</v>
      </c>
      <c r="I4432" t="s">
        <v>11</v>
      </c>
      <c r="J4432" t="s">
        <v>104</v>
      </c>
      <c r="K4432" t="s">
        <v>151</v>
      </c>
      <c r="L4432" t="s">
        <v>21</v>
      </c>
      <c r="M4432" s="5">
        <v>5832.199999999998</v>
      </c>
    </row>
    <row r="4433" spans="1:13" x14ac:dyDescent="0.2">
      <c r="A4433" s="2">
        <v>45519</v>
      </c>
      <c r="B4433" s="3">
        <f t="shared" si="209"/>
        <v>2025</v>
      </c>
      <c r="C4433" t="str">
        <f t="shared" si="207"/>
        <v>2024-2025</v>
      </c>
      <c r="D4433" t="s">
        <v>148</v>
      </c>
      <c r="E4433" t="s">
        <v>78</v>
      </c>
      <c r="F4433" t="str">
        <f t="shared" si="208"/>
        <v>New South Wales</v>
      </c>
      <c r="G4433" t="s">
        <v>10</v>
      </c>
      <c r="H4433">
        <v>2350</v>
      </c>
      <c r="I4433" t="s">
        <v>11</v>
      </c>
      <c r="J4433" t="s">
        <v>68</v>
      </c>
      <c r="K4433" t="s">
        <v>153</v>
      </c>
      <c r="L4433" t="s">
        <v>16</v>
      </c>
      <c r="M4433" s="5">
        <v>5894.8900000000012</v>
      </c>
    </row>
    <row r="4434" spans="1:13" x14ac:dyDescent="0.2">
      <c r="A4434" s="2">
        <v>45490</v>
      </c>
      <c r="B4434" s="3">
        <f t="shared" si="209"/>
        <v>2025</v>
      </c>
      <c r="C4434" t="str">
        <f t="shared" si="207"/>
        <v>2024-2025</v>
      </c>
      <c r="D4434" t="s">
        <v>147</v>
      </c>
      <c r="E4434" t="s">
        <v>142</v>
      </c>
      <c r="F4434" t="str">
        <f t="shared" si="208"/>
        <v>Australian Capital Territory</v>
      </c>
      <c r="G4434" t="s">
        <v>80</v>
      </c>
      <c r="H4434">
        <v>2609</v>
      </c>
      <c r="I4434" t="s">
        <v>11</v>
      </c>
      <c r="J4434" t="s">
        <v>58</v>
      </c>
      <c r="K4434" t="s">
        <v>150</v>
      </c>
      <c r="L4434" t="s">
        <v>18</v>
      </c>
      <c r="M4434" s="5">
        <v>5935.05</v>
      </c>
    </row>
    <row r="4435" spans="1:13" x14ac:dyDescent="0.2">
      <c r="A4435" s="2">
        <v>45456</v>
      </c>
      <c r="B4435" s="3">
        <f t="shared" si="209"/>
        <v>2024</v>
      </c>
      <c r="C4435" t="str">
        <f t="shared" si="207"/>
        <v>2023-2024</v>
      </c>
      <c r="D4435" t="s">
        <v>148</v>
      </c>
      <c r="E4435" t="s">
        <v>72</v>
      </c>
      <c r="F4435" t="str">
        <f t="shared" si="208"/>
        <v>Western Australia</v>
      </c>
      <c r="G4435" t="s">
        <v>48</v>
      </c>
      <c r="H4435">
        <v>6010</v>
      </c>
      <c r="I4435" t="s">
        <v>11</v>
      </c>
      <c r="J4435" t="s">
        <v>49</v>
      </c>
      <c r="K4435" t="s">
        <v>150</v>
      </c>
      <c r="L4435" t="s">
        <v>18</v>
      </c>
      <c r="M4435" s="5">
        <v>5936.02</v>
      </c>
    </row>
    <row r="4436" spans="1:13" x14ac:dyDescent="0.2">
      <c r="A4436" s="2">
        <v>44966</v>
      </c>
      <c r="B4436" s="3">
        <f t="shared" si="209"/>
        <v>2023</v>
      </c>
      <c r="C4436" t="str">
        <f t="shared" si="207"/>
        <v>2022-2023</v>
      </c>
      <c r="D4436" t="s">
        <v>147</v>
      </c>
      <c r="E4436" t="s">
        <v>57</v>
      </c>
      <c r="F4436" t="str">
        <f t="shared" si="208"/>
        <v>New South Wales</v>
      </c>
      <c r="G4436" t="s">
        <v>10</v>
      </c>
      <c r="H4436">
        <v>2560</v>
      </c>
      <c r="I4436" t="s">
        <v>11</v>
      </c>
      <c r="J4436" t="s">
        <v>58</v>
      </c>
      <c r="K4436" t="s">
        <v>151</v>
      </c>
      <c r="L4436" t="s">
        <v>21</v>
      </c>
      <c r="M4436" s="5">
        <v>6008.17</v>
      </c>
    </row>
    <row r="4437" spans="1:13" x14ac:dyDescent="0.2">
      <c r="A4437" s="2">
        <v>44961</v>
      </c>
      <c r="B4437" s="3">
        <f t="shared" si="209"/>
        <v>2023</v>
      </c>
      <c r="C4437" t="str">
        <f t="shared" si="207"/>
        <v>2022-2023</v>
      </c>
      <c r="D4437" t="s">
        <v>147</v>
      </c>
      <c r="E4437" t="s">
        <v>145</v>
      </c>
      <c r="F4437" t="str">
        <f t="shared" si="208"/>
        <v>New South Wales</v>
      </c>
      <c r="G4437" t="s">
        <v>10</v>
      </c>
      <c r="H4437">
        <v>2101</v>
      </c>
      <c r="I4437" t="s">
        <v>11</v>
      </c>
      <c r="J4437" t="s">
        <v>27</v>
      </c>
      <c r="K4437" t="s">
        <v>150</v>
      </c>
      <c r="L4437" t="s">
        <v>18</v>
      </c>
      <c r="M4437" s="5">
        <v>6048.9699999999984</v>
      </c>
    </row>
    <row r="4438" spans="1:13" x14ac:dyDescent="0.2">
      <c r="A4438" s="2">
        <v>45084</v>
      </c>
      <c r="B4438" s="3">
        <f t="shared" si="209"/>
        <v>2023</v>
      </c>
      <c r="C4438" t="str">
        <f t="shared" si="207"/>
        <v>2022-2023</v>
      </c>
      <c r="D4438" t="s">
        <v>147</v>
      </c>
      <c r="E4438" t="s">
        <v>57</v>
      </c>
      <c r="F4438" t="str">
        <f t="shared" si="208"/>
        <v>New South Wales</v>
      </c>
      <c r="G4438" t="s">
        <v>10</v>
      </c>
      <c r="H4438">
        <v>2560</v>
      </c>
      <c r="I4438" t="s">
        <v>11</v>
      </c>
      <c r="J4438" t="s">
        <v>58</v>
      </c>
      <c r="K4438" t="s">
        <v>153</v>
      </c>
      <c r="L4438" t="s">
        <v>16</v>
      </c>
      <c r="M4438" s="5">
        <v>6061.11</v>
      </c>
    </row>
    <row r="4439" spans="1:13" x14ac:dyDescent="0.2">
      <c r="A4439" s="2">
        <v>45034</v>
      </c>
      <c r="B4439" s="3">
        <f t="shared" si="209"/>
        <v>2023</v>
      </c>
      <c r="C4439" t="str">
        <f t="shared" si="207"/>
        <v>2022-2023</v>
      </c>
      <c r="D4439" t="s">
        <v>147</v>
      </c>
      <c r="E4439" t="s">
        <v>112</v>
      </c>
      <c r="F4439" t="str">
        <f t="shared" si="208"/>
        <v>Victoria</v>
      </c>
      <c r="G4439" t="s">
        <v>45</v>
      </c>
      <c r="H4439">
        <v>3076</v>
      </c>
      <c r="I4439" t="s">
        <v>11</v>
      </c>
      <c r="J4439" t="s">
        <v>46</v>
      </c>
      <c r="K4439" t="s">
        <v>149</v>
      </c>
      <c r="L4439" t="s">
        <v>15</v>
      </c>
      <c r="M4439" s="5">
        <v>6065.880000000001</v>
      </c>
    </row>
    <row r="4440" spans="1:13" x14ac:dyDescent="0.2">
      <c r="A4440" s="2">
        <v>45293</v>
      </c>
      <c r="B4440" s="3">
        <f t="shared" si="209"/>
        <v>2024</v>
      </c>
      <c r="C4440" t="str">
        <f t="shared" si="207"/>
        <v>2023-2024</v>
      </c>
      <c r="D4440" t="s">
        <v>147</v>
      </c>
      <c r="E4440" t="s">
        <v>42</v>
      </c>
      <c r="F4440" t="str">
        <f t="shared" si="208"/>
        <v>Queensland</v>
      </c>
      <c r="G4440" t="s">
        <v>35</v>
      </c>
      <c r="H4440">
        <v>4053</v>
      </c>
      <c r="I4440" t="s">
        <v>11</v>
      </c>
      <c r="J4440" t="s">
        <v>43</v>
      </c>
      <c r="K4440" t="s">
        <v>152</v>
      </c>
      <c r="L4440" t="s">
        <v>13</v>
      </c>
      <c r="M4440" s="5">
        <v>6066.260000000002</v>
      </c>
    </row>
    <row r="4441" spans="1:13" x14ac:dyDescent="0.2">
      <c r="A4441" s="2">
        <v>45100</v>
      </c>
      <c r="B4441" s="3">
        <f t="shared" si="209"/>
        <v>2023</v>
      </c>
      <c r="C4441" t="str">
        <f t="shared" si="207"/>
        <v>2022-2023</v>
      </c>
      <c r="D4441" t="s">
        <v>148</v>
      </c>
      <c r="E4441" t="s">
        <v>96</v>
      </c>
      <c r="F4441" t="str">
        <f t="shared" si="208"/>
        <v>Western Australia</v>
      </c>
      <c r="G4441" t="s">
        <v>48</v>
      </c>
      <c r="H4441">
        <v>6330</v>
      </c>
      <c r="I4441" t="s">
        <v>11</v>
      </c>
      <c r="J4441" t="s">
        <v>94</v>
      </c>
      <c r="K4441" t="s">
        <v>151</v>
      </c>
      <c r="L4441" t="s">
        <v>21</v>
      </c>
      <c r="M4441" s="5">
        <v>6080.3399999999992</v>
      </c>
    </row>
    <row r="4442" spans="1:13" x14ac:dyDescent="0.2">
      <c r="A4442" s="2">
        <v>45330</v>
      </c>
      <c r="B4442" s="3">
        <f t="shared" si="209"/>
        <v>2024</v>
      </c>
      <c r="C4442" t="str">
        <f t="shared" si="207"/>
        <v>2023-2024</v>
      </c>
      <c r="D4442" t="s">
        <v>147</v>
      </c>
      <c r="E4442" t="s">
        <v>41</v>
      </c>
      <c r="F4442" t="str">
        <f t="shared" si="208"/>
        <v>New South Wales</v>
      </c>
      <c r="G4442" t="s">
        <v>10</v>
      </c>
      <c r="H4442">
        <v>2830</v>
      </c>
      <c r="I4442" t="s">
        <v>11</v>
      </c>
      <c r="J4442" t="s">
        <v>25</v>
      </c>
      <c r="K4442" t="s">
        <v>153</v>
      </c>
      <c r="L4442" t="s">
        <v>16</v>
      </c>
      <c r="M4442" s="5">
        <v>6156.3099999999995</v>
      </c>
    </row>
    <row r="4443" spans="1:13" x14ac:dyDescent="0.2">
      <c r="A4443" s="2">
        <v>45365</v>
      </c>
      <c r="B4443" s="3">
        <f t="shared" si="209"/>
        <v>2024</v>
      </c>
      <c r="C4443" t="str">
        <f t="shared" si="207"/>
        <v>2023-2024</v>
      </c>
      <c r="D4443" t="s">
        <v>147</v>
      </c>
      <c r="E4443" t="s">
        <v>122</v>
      </c>
      <c r="F4443" t="str">
        <f t="shared" si="208"/>
        <v>New South Wales</v>
      </c>
      <c r="G4443" t="s">
        <v>10</v>
      </c>
      <c r="H4443">
        <v>2650</v>
      </c>
      <c r="I4443" t="s">
        <v>11</v>
      </c>
      <c r="J4443" t="s">
        <v>25</v>
      </c>
      <c r="K4443" t="s">
        <v>151</v>
      </c>
      <c r="L4443" t="s">
        <v>21</v>
      </c>
      <c r="M4443" s="5">
        <v>6198.0200000000013</v>
      </c>
    </row>
    <row r="4444" spans="1:13" x14ac:dyDescent="0.2">
      <c r="A4444" s="2">
        <v>45524</v>
      </c>
      <c r="B4444" s="3">
        <f t="shared" si="209"/>
        <v>2025</v>
      </c>
      <c r="C4444" t="str">
        <f t="shared" si="207"/>
        <v>2024-2025</v>
      </c>
      <c r="D4444" t="s">
        <v>147</v>
      </c>
      <c r="E4444" t="s">
        <v>145</v>
      </c>
      <c r="F4444" t="str">
        <f t="shared" si="208"/>
        <v>New South Wales</v>
      </c>
      <c r="G4444" t="s">
        <v>10</v>
      </c>
      <c r="H4444">
        <v>2101</v>
      </c>
      <c r="I4444" t="s">
        <v>11</v>
      </c>
      <c r="J4444" t="s">
        <v>27</v>
      </c>
      <c r="K4444" t="s">
        <v>153</v>
      </c>
      <c r="L4444" t="s">
        <v>16</v>
      </c>
      <c r="M4444" s="5">
        <v>6228.0300000000016</v>
      </c>
    </row>
    <row r="4445" spans="1:13" x14ac:dyDescent="0.2">
      <c r="A4445" s="2">
        <v>45127</v>
      </c>
      <c r="B4445" s="3">
        <f t="shared" si="209"/>
        <v>2024</v>
      </c>
      <c r="C4445" t="str">
        <f t="shared" si="207"/>
        <v>2023-2024</v>
      </c>
      <c r="D4445" t="s">
        <v>147</v>
      </c>
      <c r="E4445" t="s">
        <v>65</v>
      </c>
      <c r="F4445" t="str">
        <f t="shared" si="208"/>
        <v>New South Wales</v>
      </c>
      <c r="G4445" t="s">
        <v>10</v>
      </c>
      <c r="H4445">
        <v>2541</v>
      </c>
      <c r="I4445" t="s">
        <v>11</v>
      </c>
      <c r="J4445" t="s">
        <v>58</v>
      </c>
      <c r="K4445" t="s">
        <v>153</v>
      </c>
      <c r="L4445" t="s">
        <v>16</v>
      </c>
      <c r="M4445" s="5">
        <v>6251.5000000000009</v>
      </c>
    </row>
    <row r="4446" spans="1:13" x14ac:dyDescent="0.2">
      <c r="A4446" s="2">
        <v>45586</v>
      </c>
      <c r="B4446" s="3">
        <f t="shared" si="209"/>
        <v>2025</v>
      </c>
      <c r="C4446" t="str">
        <f t="shared" si="207"/>
        <v>2024-2025</v>
      </c>
      <c r="D4446" t="s">
        <v>147</v>
      </c>
      <c r="E4446" t="s">
        <v>65</v>
      </c>
      <c r="F4446" t="str">
        <f t="shared" si="208"/>
        <v>New South Wales</v>
      </c>
      <c r="G4446" t="s">
        <v>10</v>
      </c>
      <c r="H4446">
        <v>2541</v>
      </c>
      <c r="I4446" t="s">
        <v>11</v>
      </c>
      <c r="J4446" t="s">
        <v>58</v>
      </c>
      <c r="K4446" t="s">
        <v>149</v>
      </c>
      <c r="L4446" t="s">
        <v>15</v>
      </c>
      <c r="M4446" s="5">
        <v>6304.0499999999993</v>
      </c>
    </row>
    <row r="4447" spans="1:13" x14ac:dyDescent="0.2">
      <c r="A4447" s="2">
        <v>44944</v>
      </c>
      <c r="B4447" s="3">
        <f t="shared" si="209"/>
        <v>2023</v>
      </c>
      <c r="C4447" t="str">
        <f t="shared" si="207"/>
        <v>2022-2023</v>
      </c>
      <c r="D4447" t="s">
        <v>147</v>
      </c>
      <c r="E4447" t="s">
        <v>117</v>
      </c>
      <c r="F4447" t="str">
        <f t="shared" si="208"/>
        <v>Queensland</v>
      </c>
      <c r="G4447" t="s">
        <v>35</v>
      </c>
      <c r="H4447">
        <v>4119</v>
      </c>
      <c r="I4447" t="s">
        <v>11</v>
      </c>
      <c r="J4447" t="s">
        <v>43</v>
      </c>
      <c r="K4447" t="s">
        <v>149</v>
      </c>
      <c r="L4447" t="s">
        <v>15</v>
      </c>
      <c r="M4447" s="5">
        <v>6393.6899999999987</v>
      </c>
    </row>
    <row r="4448" spans="1:13" x14ac:dyDescent="0.2">
      <c r="A4448" s="2">
        <v>45236</v>
      </c>
      <c r="B4448" s="3">
        <f t="shared" si="209"/>
        <v>2024</v>
      </c>
      <c r="C4448" t="str">
        <f t="shared" si="207"/>
        <v>2023-2024</v>
      </c>
      <c r="D4448" t="s">
        <v>147</v>
      </c>
      <c r="E4448" t="s">
        <v>132</v>
      </c>
      <c r="F4448" t="str">
        <f t="shared" si="208"/>
        <v>New South Wales</v>
      </c>
      <c r="G4448" t="s">
        <v>10</v>
      </c>
      <c r="H4448">
        <v>2800</v>
      </c>
      <c r="I4448" t="s">
        <v>11</v>
      </c>
      <c r="J4448" t="s">
        <v>25</v>
      </c>
      <c r="K4448" t="s">
        <v>149</v>
      </c>
      <c r="L4448" t="s">
        <v>15</v>
      </c>
      <c r="M4448" s="5">
        <v>6426.4800000000005</v>
      </c>
    </row>
    <row r="4449" spans="1:13" x14ac:dyDescent="0.2">
      <c r="A4449" s="2">
        <v>45053</v>
      </c>
      <c r="B4449" s="3">
        <f t="shared" si="209"/>
        <v>2023</v>
      </c>
      <c r="C4449" t="str">
        <f t="shared" si="207"/>
        <v>2022-2023</v>
      </c>
      <c r="D4449" t="s">
        <v>147</v>
      </c>
      <c r="E4449" t="s">
        <v>109</v>
      </c>
      <c r="F4449" t="str">
        <f t="shared" si="208"/>
        <v>New South Wales</v>
      </c>
      <c r="G4449" t="s">
        <v>10</v>
      </c>
      <c r="H4449">
        <v>2480</v>
      </c>
      <c r="I4449" t="s">
        <v>11</v>
      </c>
      <c r="J4449" t="s">
        <v>68</v>
      </c>
      <c r="K4449" t="s">
        <v>149</v>
      </c>
      <c r="L4449" t="s">
        <v>15</v>
      </c>
      <c r="M4449" s="5">
        <v>6442.1700000000046</v>
      </c>
    </row>
    <row r="4450" spans="1:13" x14ac:dyDescent="0.2">
      <c r="A4450" s="2">
        <v>45166</v>
      </c>
      <c r="B4450" s="3">
        <f t="shared" si="209"/>
        <v>2024</v>
      </c>
      <c r="C4450" t="str">
        <f t="shared" si="207"/>
        <v>2023-2024</v>
      </c>
      <c r="D4450" t="s">
        <v>147</v>
      </c>
      <c r="E4450" t="s">
        <v>145</v>
      </c>
      <c r="F4450" t="str">
        <f t="shared" si="208"/>
        <v>New South Wales</v>
      </c>
      <c r="G4450" t="s">
        <v>10</v>
      </c>
      <c r="H4450">
        <v>2101</v>
      </c>
      <c r="I4450" t="s">
        <v>11</v>
      </c>
      <c r="J4450" t="s">
        <v>27</v>
      </c>
      <c r="K4450" t="s">
        <v>149</v>
      </c>
      <c r="L4450" t="s">
        <v>15</v>
      </c>
      <c r="M4450" s="5">
        <v>6445.0500000000011</v>
      </c>
    </row>
    <row r="4451" spans="1:13" x14ac:dyDescent="0.2">
      <c r="A4451" s="2">
        <v>44964</v>
      </c>
      <c r="B4451" s="3">
        <f t="shared" si="209"/>
        <v>2023</v>
      </c>
      <c r="C4451" t="str">
        <f t="shared" si="207"/>
        <v>2022-2023</v>
      </c>
      <c r="D4451" t="s">
        <v>147</v>
      </c>
      <c r="E4451" t="s">
        <v>64</v>
      </c>
      <c r="F4451" t="str">
        <f t="shared" si="208"/>
        <v>Victoria</v>
      </c>
      <c r="G4451" t="s">
        <v>45</v>
      </c>
      <c r="H4451">
        <v>3199</v>
      </c>
      <c r="I4451" t="s">
        <v>11</v>
      </c>
      <c r="J4451" t="s">
        <v>63</v>
      </c>
      <c r="K4451" t="s">
        <v>150</v>
      </c>
      <c r="L4451" t="s">
        <v>18</v>
      </c>
      <c r="M4451" s="5">
        <v>6446.1200000000008</v>
      </c>
    </row>
    <row r="4452" spans="1:13" x14ac:dyDescent="0.2">
      <c r="A4452" s="2">
        <v>45201</v>
      </c>
      <c r="B4452" s="3">
        <f t="shared" si="209"/>
        <v>2024</v>
      </c>
      <c r="C4452" t="str">
        <f t="shared" si="207"/>
        <v>2023-2024</v>
      </c>
      <c r="D4452" t="s">
        <v>147</v>
      </c>
      <c r="E4452" t="s">
        <v>143</v>
      </c>
      <c r="F4452" t="str">
        <f t="shared" si="208"/>
        <v>New South Wales</v>
      </c>
      <c r="G4452" t="s">
        <v>10</v>
      </c>
      <c r="H4452">
        <v>2154</v>
      </c>
      <c r="I4452" t="s">
        <v>11</v>
      </c>
      <c r="J4452" t="s">
        <v>27</v>
      </c>
      <c r="K4452" t="s">
        <v>149</v>
      </c>
      <c r="L4452" t="s">
        <v>15</v>
      </c>
      <c r="M4452" s="5">
        <v>6492.4899999999989</v>
      </c>
    </row>
    <row r="4453" spans="1:13" x14ac:dyDescent="0.2">
      <c r="A4453" s="2">
        <v>45164</v>
      </c>
      <c r="B4453" s="3">
        <f t="shared" si="209"/>
        <v>2024</v>
      </c>
      <c r="C4453" t="str">
        <f t="shared" si="207"/>
        <v>2023-2024</v>
      </c>
      <c r="D4453" t="s">
        <v>147</v>
      </c>
      <c r="E4453" t="s">
        <v>103</v>
      </c>
      <c r="F4453" t="str">
        <f t="shared" si="208"/>
        <v>Queensland</v>
      </c>
      <c r="G4453" t="s">
        <v>35</v>
      </c>
      <c r="H4453">
        <v>4509</v>
      </c>
      <c r="I4453" t="s">
        <v>11</v>
      </c>
      <c r="J4453" t="s">
        <v>104</v>
      </c>
      <c r="K4453" t="s">
        <v>150</v>
      </c>
      <c r="L4453" t="s">
        <v>18</v>
      </c>
      <c r="M4453" s="5">
        <v>6508.58</v>
      </c>
    </row>
    <row r="4454" spans="1:13" x14ac:dyDescent="0.2">
      <c r="A4454" s="2">
        <v>45238</v>
      </c>
      <c r="B4454" s="3">
        <f t="shared" si="209"/>
        <v>2024</v>
      </c>
      <c r="C4454" t="str">
        <f t="shared" si="207"/>
        <v>2023-2024</v>
      </c>
      <c r="D4454" t="s">
        <v>147</v>
      </c>
      <c r="E4454" t="s">
        <v>146</v>
      </c>
      <c r="F4454" t="str">
        <f t="shared" si="208"/>
        <v>Victoria</v>
      </c>
      <c r="G4454" t="s">
        <v>45</v>
      </c>
      <c r="H4454">
        <v>3353</v>
      </c>
      <c r="I4454" t="s">
        <v>11</v>
      </c>
      <c r="J4454" t="s">
        <v>60</v>
      </c>
      <c r="K4454" t="s">
        <v>151</v>
      </c>
      <c r="L4454" t="s">
        <v>21</v>
      </c>
      <c r="M4454" s="5">
        <v>6511.67</v>
      </c>
    </row>
    <row r="4455" spans="1:13" x14ac:dyDescent="0.2">
      <c r="A4455" s="2">
        <v>45142</v>
      </c>
      <c r="B4455" s="3">
        <f t="shared" si="209"/>
        <v>2024</v>
      </c>
      <c r="C4455" t="str">
        <f t="shared" si="207"/>
        <v>2023-2024</v>
      </c>
      <c r="D4455" t="s">
        <v>147</v>
      </c>
      <c r="E4455" t="s">
        <v>137</v>
      </c>
      <c r="F4455" t="str">
        <f t="shared" si="208"/>
        <v>New South Wales</v>
      </c>
      <c r="G4455" t="s">
        <v>10</v>
      </c>
      <c r="H4455">
        <v>2031</v>
      </c>
      <c r="I4455" t="s">
        <v>11</v>
      </c>
      <c r="J4455" t="s">
        <v>12</v>
      </c>
      <c r="K4455" t="s">
        <v>149</v>
      </c>
      <c r="L4455" t="s">
        <v>15</v>
      </c>
      <c r="M4455" s="5">
        <v>6526.579999999999</v>
      </c>
    </row>
    <row r="4456" spans="1:13" x14ac:dyDescent="0.2">
      <c r="A4456" s="2">
        <v>45488</v>
      </c>
      <c r="B4456" s="3">
        <f t="shared" si="209"/>
        <v>2025</v>
      </c>
      <c r="C4456" t="str">
        <f t="shared" si="207"/>
        <v>2024-2025</v>
      </c>
      <c r="D4456" t="s">
        <v>147</v>
      </c>
      <c r="E4456" t="s">
        <v>64</v>
      </c>
      <c r="F4456" t="str">
        <f t="shared" si="208"/>
        <v>Victoria</v>
      </c>
      <c r="G4456" t="s">
        <v>45</v>
      </c>
      <c r="H4456">
        <v>3199</v>
      </c>
      <c r="I4456" t="s">
        <v>11</v>
      </c>
      <c r="J4456" t="s">
        <v>63</v>
      </c>
      <c r="K4456" t="s">
        <v>151</v>
      </c>
      <c r="L4456" t="s">
        <v>21</v>
      </c>
      <c r="M4456" s="5">
        <v>6630.3700000000008</v>
      </c>
    </row>
    <row r="4457" spans="1:13" x14ac:dyDescent="0.2">
      <c r="A4457" s="2">
        <v>45546</v>
      </c>
      <c r="B4457" s="3">
        <f t="shared" si="209"/>
        <v>2025</v>
      </c>
      <c r="C4457" t="str">
        <f t="shared" si="207"/>
        <v>2024-2025</v>
      </c>
      <c r="D4457" t="s">
        <v>147</v>
      </c>
      <c r="E4457" t="s">
        <v>9</v>
      </c>
      <c r="F4457" t="str">
        <f t="shared" si="208"/>
        <v>New South Wales</v>
      </c>
      <c r="G4457" t="s">
        <v>10</v>
      </c>
      <c r="H4457">
        <v>2067</v>
      </c>
      <c r="I4457" t="s">
        <v>11</v>
      </c>
      <c r="J4457" t="s">
        <v>12</v>
      </c>
      <c r="K4457" t="s">
        <v>149</v>
      </c>
      <c r="L4457" t="s">
        <v>15</v>
      </c>
      <c r="M4457" s="5">
        <v>6641.9900000000016</v>
      </c>
    </row>
    <row r="4458" spans="1:13" x14ac:dyDescent="0.2">
      <c r="A4458" s="2">
        <v>45223</v>
      </c>
      <c r="B4458" s="3">
        <f t="shared" si="209"/>
        <v>2024</v>
      </c>
      <c r="C4458" t="str">
        <f t="shared" si="207"/>
        <v>2023-2024</v>
      </c>
      <c r="D4458" t="s">
        <v>147</v>
      </c>
      <c r="E4458" t="s">
        <v>99</v>
      </c>
      <c r="F4458" t="str">
        <f t="shared" si="208"/>
        <v>Victoria</v>
      </c>
      <c r="G4458" t="s">
        <v>45</v>
      </c>
      <c r="H4458">
        <v>3148</v>
      </c>
      <c r="I4458" t="s">
        <v>11</v>
      </c>
      <c r="J4458" t="s">
        <v>63</v>
      </c>
      <c r="K4458" t="s">
        <v>150</v>
      </c>
      <c r="L4458" t="s">
        <v>18</v>
      </c>
      <c r="M4458" s="5">
        <v>6642.2</v>
      </c>
    </row>
    <row r="4459" spans="1:13" x14ac:dyDescent="0.2">
      <c r="A4459" s="2">
        <v>45073</v>
      </c>
      <c r="B4459" s="3">
        <f t="shared" si="209"/>
        <v>2023</v>
      </c>
      <c r="C4459" t="str">
        <f t="shared" si="207"/>
        <v>2022-2023</v>
      </c>
      <c r="D4459" t="s">
        <v>148</v>
      </c>
      <c r="E4459" t="s">
        <v>44</v>
      </c>
      <c r="F4459" t="str">
        <f t="shared" si="208"/>
        <v>Victoria</v>
      </c>
      <c r="G4459" t="s">
        <v>45</v>
      </c>
      <c r="H4459">
        <v>3066</v>
      </c>
      <c r="I4459" t="s">
        <v>11</v>
      </c>
      <c r="J4459" t="s">
        <v>46</v>
      </c>
      <c r="K4459" t="s">
        <v>149</v>
      </c>
      <c r="L4459" t="s">
        <v>15</v>
      </c>
      <c r="M4459" s="5">
        <v>6701.9900000000007</v>
      </c>
    </row>
    <row r="4460" spans="1:13" x14ac:dyDescent="0.2">
      <c r="A4460" s="2">
        <v>45166</v>
      </c>
      <c r="B4460" s="3">
        <f t="shared" si="209"/>
        <v>2024</v>
      </c>
      <c r="C4460" t="str">
        <f t="shared" si="207"/>
        <v>2023-2024</v>
      </c>
      <c r="D4460" t="s">
        <v>147</v>
      </c>
      <c r="E4460" t="s">
        <v>99</v>
      </c>
      <c r="F4460" t="str">
        <f t="shared" si="208"/>
        <v>Victoria</v>
      </c>
      <c r="G4460" t="s">
        <v>45</v>
      </c>
      <c r="H4460">
        <v>3148</v>
      </c>
      <c r="I4460" t="s">
        <v>11</v>
      </c>
      <c r="J4460" t="s">
        <v>63</v>
      </c>
      <c r="K4460" t="s">
        <v>153</v>
      </c>
      <c r="L4460" t="s">
        <v>16</v>
      </c>
      <c r="M4460" s="5">
        <v>6708.3900000000012</v>
      </c>
    </row>
    <row r="4461" spans="1:13" x14ac:dyDescent="0.2">
      <c r="A4461" s="2">
        <v>45115</v>
      </c>
      <c r="B4461" s="3">
        <f t="shared" si="209"/>
        <v>2024</v>
      </c>
      <c r="C4461" t="str">
        <f t="shared" si="207"/>
        <v>2023-2024</v>
      </c>
      <c r="D4461" t="s">
        <v>147</v>
      </c>
      <c r="E4461" t="s">
        <v>112</v>
      </c>
      <c r="F4461" t="str">
        <f t="shared" si="208"/>
        <v>Victoria</v>
      </c>
      <c r="G4461" t="s">
        <v>45</v>
      </c>
      <c r="H4461">
        <v>3076</v>
      </c>
      <c r="I4461" t="s">
        <v>11</v>
      </c>
      <c r="J4461" t="s">
        <v>46</v>
      </c>
      <c r="K4461" t="s">
        <v>149</v>
      </c>
      <c r="L4461" t="s">
        <v>15</v>
      </c>
      <c r="M4461" s="5">
        <v>6740.72</v>
      </c>
    </row>
    <row r="4462" spans="1:13" x14ac:dyDescent="0.2">
      <c r="A4462" s="2">
        <v>45537</v>
      </c>
      <c r="B4462" s="3">
        <f t="shared" si="209"/>
        <v>2025</v>
      </c>
      <c r="C4462" t="str">
        <f t="shared" si="207"/>
        <v>2024-2025</v>
      </c>
      <c r="D4462" t="s">
        <v>147</v>
      </c>
      <c r="E4462" t="s">
        <v>122</v>
      </c>
      <c r="F4462" t="str">
        <f t="shared" si="208"/>
        <v>New South Wales</v>
      </c>
      <c r="G4462" t="s">
        <v>10</v>
      </c>
      <c r="H4462">
        <v>2650</v>
      </c>
      <c r="I4462" t="s">
        <v>11</v>
      </c>
      <c r="J4462" t="s">
        <v>25</v>
      </c>
      <c r="K4462" t="s">
        <v>149</v>
      </c>
      <c r="L4462" t="s">
        <v>15</v>
      </c>
      <c r="M4462" s="5">
        <v>6879.2900000000009</v>
      </c>
    </row>
    <row r="4463" spans="1:13" x14ac:dyDescent="0.2">
      <c r="A4463" s="2">
        <v>45218</v>
      </c>
      <c r="B4463" s="3">
        <f t="shared" si="209"/>
        <v>2024</v>
      </c>
      <c r="C4463" t="str">
        <f t="shared" si="207"/>
        <v>2023-2024</v>
      </c>
      <c r="D4463" t="s">
        <v>147</v>
      </c>
      <c r="E4463" t="s">
        <v>131</v>
      </c>
      <c r="F4463" t="str">
        <f t="shared" si="208"/>
        <v>Western Australia</v>
      </c>
      <c r="G4463" t="s">
        <v>48</v>
      </c>
      <c r="H4463">
        <v>6530</v>
      </c>
      <c r="I4463" t="s">
        <v>11</v>
      </c>
      <c r="J4463" t="s">
        <v>77</v>
      </c>
      <c r="K4463" t="s">
        <v>152</v>
      </c>
      <c r="L4463" t="s">
        <v>13</v>
      </c>
      <c r="M4463" s="5">
        <v>6890.9500000000016</v>
      </c>
    </row>
    <row r="4464" spans="1:13" x14ac:dyDescent="0.2">
      <c r="A4464" s="2">
        <v>45550</v>
      </c>
      <c r="B4464" s="3">
        <f t="shared" si="209"/>
        <v>2025</v>
      </c>
      <c r="C4464" t="str">
        <f t="shared" si="207"/>
        <v>2024-2025</v>
      </c>
      <c r="D4464" t="s">
        <v>148</v>
      </c>
      <c r="E4464" t="s">
        <v>86</v>
      </c>
      <c r="F4464" t="str">
        <f t="shared" si="208"/>
        <v>New South Wales</v>
      </c>
      <c r="G4464" t="s">
        <v>10</v>
      </c>
      <c r="H4464">
        <v>2064</v>
      </c>
      <c r="I4464" t="s">
        <v>11</v>
      </c>
      <c r="J4464" t="s">
        <v>12</v>
      </c>
      <c r="K4464" t="s">
        <v>150</v>
      </c>
      <c r="L4464" t="s">
        <v>18</v>
      </c>
      <c r="M4464" s="5">
        <v>6954.5999999999995</v>
      </c>
    </row>
    <row r="4465" spans="1:13" x14ac:dyDescent="0.2">
      <c r="A4465" s="2">
        <v>45592</v>
      </c>
      <c r="B4465" s="3">
        <f t="shared" si="209"/>
        <v>2025</v>
      </c>
      <c r="C4465" t="str">
        <f t="shared" si="207"/>
        <v>2024-2025</v>
      </c>
      <c r="D4465" t="s">
        <v>147</v>
      </c>
      <c r="E4465" t="s">
        <v>117</v>
      </c>
      <c r="F4465" t="str">
        <f t="shared" si="208"/>
        <v>Queensland</v>
      </c>
      <c r="G4465" t="s">
        <v>35</v>
      </c>
      <c r="H4465">
        <v>4119</v>
      </c>
      <c r="I4465" t="s">
        <v>11</v>
      </c>
      <c r="J4465" t="s">
        <v>43</v>
      </c>
      <c r="K4465" t="s">
        <v>152</v>
      </c>
      <c r="L4465" t="s">
        <v>13</v>
      </c>
      <c r="M4465" s="5">
        <v>6972.0799999999981</v>
      </c>
    </row>
    <row r="4466" spans="1:13" x14ac:dyDescent="0.2">
      <c r="A4466" s="2">
        <v>45521</v>
      </c>
      <c r="B4466" s="3">
        <f t="shared" si="209"/>
        <v>2025</v>
      </c>
      <c r="C4466" t="str">
        <f t="shared" si="207"/>
        <v>2024-2025</v>
      </c>
      <c r="D4466" t="s">
        <v>147</v>
      </c>
      <c r="E4466" t="s">
        <v>135</v>
      </c>
      <c r="F4466" t="str">
        <f t="shared" si="208"/>
        <v>Victoria</v>
      </c>
      <c r="G4466" t="s">
        <v>45</v>
      </c>
      <c r="H4466">
        <v>3550</v>
      </c>
      <c r="I4466" t="s">
        <v>11</v>
      </c>
      <c r="J4466" t="s">
        <v>60</v>
      </c>
      <c r="K4466" t="s">
        <v>149</v>
      </c>
      <c r="L4466" t="s">
        <v>15</v>
      </c>
      <c r="M4466" s="5">
        <v>7040.8400000000038</v>
      </c>
    </row>
    <row r="4467" spans="1:13" x14ac:dyDescent="0.2">
      <c r="A4467" s="2">
        <v>45065</v>
      </c>
      <c r="B4467" s="3">
        <f t="shared" si="209"/>
        <v>2023</v>
      </c>
      <c r="C4467" t="str">
        <f t="shared" si="207"/>
        <v>2022-2023</v>
      </c>
      <c r="D4467" t="s">
        <v>147</v>
      </c>
      <c r="E4467" t="s">
        <v>92</v>
      </c>
      <c r="F4467" t="str">
        <f t="shared" si="208"/>
        <v>Queensland</v>
      </c>
      <c r="G4467" t="s">
        <v>35</v>
      </c>
      <c r="H4467">
        <v>4068</v>
      </c>
      <c r="I4467" t="s">
        <v>11</v>
      </c>
      <c r="J4467" t="s">
        <v>43</v>
      </c>
      <c r="K4467" t="s">
        <v>149</v>
      </c>
      <c r="L4467" t="s">
        <v>15</v>
      </c>
      <c r="M4467" s="5">
        <v>7049.4500000000025</v>
      </c>
    </row>
    <row r="4468" spans="1:13" x14ac:dyDescent="0.2">
      <c r="A4468" s="2">
        <v>44932</v>
      </c>
      <c r="B4468" s="3">
        <f t="shared" si="209"/>
        <v>2023</v>
      </c>
      <c r="C4468" t="str">
        <f t="shared" si="207"/>
        <v>2022-2023</v>
      </c>
      <c r="D4468" t="s">
        <v>147</v>
      </c>
      <c r="E4468" t="s">
        <v>131</v>
      </c>
      <c r="F4468" t="str">
        <f t="shared" si="208"/>
        <v>Western Australia</v>
      </c>
      <c r="G4468" t="s">
        <v>48</v>
      </c>
      <c r="H4468">
        <v>6530</v>
      </c>
      <c r="I4468" t="s">
        <v>11</v>
      </c>
      <c r="J4468" t="s">
        <v>77</v>
      </c>
      <c r="K4468" t="s">
        <v>149</v>
      </c>
      <c r="L4468" t="s">
        <v>15</v>
      </c>
      <c r="M4468" s="5">
        <v>7077.9299999999994</v>
      </c>
    </row>
    <row r="4469" spans="1:13" x14ac:dyDescent="0.2">
      <c r="A4469" s="2">
        <v>45391</v>
      </c>
      <c r="B4469" s="3">
        <f t="shared" si="209"/>
        <v>2024</v>
      </c>
      <c r="C4469" t="str">
        <f t="shared" si="207"/>
        <v>2023-2024</v>
      </c>
      <c r="D4469" t="s">
        <v>148</v>
      </c>
      <c r="E4469" t="s">
        <v>124</v>
      </c>
      <c r="F4469" t="str">
        <f t="shared" si="208"/>
        <v>New South Wales</v>
      </c>
      <c r="G4469" t="s">
        <v>10</v>
      </c>
      <c r="H4469">
        <v>2015</v>
      </c>
      <c r="I4469" t="s">
        <v>11</v>
      </c>
      <c r="J4469" t="s">
        <v>12</v>
      </c>
      <c r="K4469" t="s">
        <v>153</v>
      </c>
      <c r="L4469" t="s">
        <v>16</v>
      </c>
      <c r="M4469" s="5">
        <v>7096.9500000000035</v>
      </c>
    </row>
    <row r="4470" spans="1:13" x14ac:dyDescent="0.2">
      <c r="A4470" s="2">
        <v>45630</v>
      </c>
      <c r="B4470" s="3">
        <f t="shared" si="209"/>
        <v>2025</v>
      </c>
      <c r="C4470" t="str">
        <f t="shared" si="207"/>
        <v>2024-2025</v>
      </c>
      <c r="D4470" t="s">
        <v>147</v>
      </c>
      <c r="E4470" t="s">
        <v>138</v>
      </c>
      <c r="F4470" t="str">
        <f t="shared" si="208"/>
        <v>Queensland</v>
      </c>
      <c r="G4470" t="s">
        <v>35</v>
      </c>
      <c r="H4470">
        <v>4558</v>
      </c>
      <c r="I4470" t="s">
        <v>11</v>
      </c>
      <c r="J4470" t="s">
        <v>120</v>
      </c>
      <c r="K4470" t="s">
        <v>149</v>
      </c>
      <c r="L4470" t="s">
        <v>15</v>
      </c>
      <c r="M4470" s="5">
        <v>7110.9800000000032</v>
      </c>
    </row>
    <row r="4471" spans="1:13" x14ac:dyDescent="0.2">
      <c r="A4471" s="2">
        <v>45509</v>
      </c>
      <c r="B4471" s="3">
        <f t="shared" si="209"/>
        <v>2025</v>
      </c>
      <c r="C4471" t="str">
        <f t="shared" si="207"/>
        <v>2024-2025</v>
      </c>
      <c r="D4471" t="s">
        <v>147</v>
      </c>
      <c r="E4471" t="s">
        <v>145</v>
      </c>
      <c r="F4471" t="str">
        <f t="shared" si="208"/>
        <v>New South Wales</v>
      </c>
      <c r="G4471" t="s">
        <v>10</v>
      </c>
      <c r="H4471">
        <v>2101</v>
      </c>
      <c r="I4471" t="s">
        <v>11</v>
      </c>
      <c r="J4471" t="s">
        <v>27</v>
      </c>
      <c r="K4471" t="s">
        <v>149</v>
      </c>
      <c r="L4471" t="s">
        <v>15</v>
      </c>
      <c r="M4471" s="5">
        <v>7135.2800000000043</v>
      </c>
    </row>
    <row r="4472" spans="1:13" x14ac:dyDescent="0.2">
      <c r="A4472" s="2">
        <v>45328</v>
      </c>
      <c r="B4472" s="3">
        <f t="shared" si="209"/>
        <v>2024</v>
      </c>
      <c r="C4472" t="str">
        <f t="shared" si="207"/>
        <v>2023-2024</v>
      </c>
      <c r="D4472" t="s">
        <v>148</v>
      </c>
      <c r="E4472" t="s">
        <v>124</v>
      </c>
      <c r="F4472" t="str">
        <f t="shared" si="208"/>
        <v>New South Wales</v>
      </c>
      <c r="G4472" t="s">
        <v>10</v>
      </c>
      <c r="H4472">
        <v>2015</v>
      </c>
      <c r="I4472" t="s">
        <v>11</v>
      </c>
      <c r="J4472" t="s">
        <v>12</v>
      </c>
      <c r="K4472" t="s">
        <v>151</v>
      </c>
      <c r="L4472" t="s">
        <v>21</v>
      </c>
      <c r="M4472" s="5">
        <v>7207.76</v>
      </c>
    </row>
    <row r="4473" spans="1:13" x14ac:dyDescent="0.2">
      <c r="A4473" s="2">
        <v>44957</v>
      </c>
      <c r="B4473" s="3">
        <f t="shared" si="209"/>
        <v>2023</v>
      </c>
      <c r="C4473" t="str">
        <f t="shared" si="207"/>
        <v>2022-2023</v>
      </c>
      <c r="D4473" t="s">
        <v>147</v>
      </c>
      <c r="E4473" t="s">
        <v>64</v>
      </c>
      <c r="F4473" t="str">
        <f t="shared" si="208"/>
        <v>Victoria</v>
      </c>
      <c r="G4473" t="s">
        <v>45</v>
      </c>
      <c r="H4473">
        <v>3199</v>
      </c>
      <c r="I4473" t="s">
        <v>11</v>
      </c>
      <c r="J4473" t="s">
        <v>63</v>
      </c>
      <c r="K4473" t="s">
        <v>152</v>
      </c>
      <c r="L4473" t="s">
        <v>13</v>
      </c>
      <c r="M4473" s="5">
        <v>7284.1799999999994</v>
      </c>
    </row>
    <row r="4474" spans="1:13" x14ac:dyDescent="0.2">
      <c r="A4474" s="2">
        <v>45216</v>
      </c>
      <c r="B4474" s="3">
        <f t="shared" si="209"/>
        <v>2024</v>
      </c>
      <c r="C4474" t="str">
        <f t="shared" si="207"/>
        <v>2023-2024</v>
      </c>
      <c r="D4474" t="s">
        <v>147</v>
      </c>
      <c r="E4474" t="s">
        <v>131</v>
      </c>
      <c r="F4474" t="str">
        <f t="shared" si="208"/>
        <v>Western Australia</v>
      </c>
      <c r="G4474" t="s">
        <v>48</v>
      </c>
      <c r="H4474">
        <v>6530</v>
      </c>
      <c r="I4474" t="s">
        <v>11</v>
      </c>
      <c r="J4474" t="s">
        <v>77</v>
      </c>
      <c r="K4474" t="s">
        <v>149</v>
      </c>
      <c r="L4474" t="s">
        <v>15</v>
      </c>
      <c r="M4474" s="5">
        <v>7309.9100000000017</v>
      </c>
    </row>
    <row r="4475" spans="1:13" x14ac:dyDescent="0.2">
      <c r="A4475" s="2">
        <v>45278</v>
      </c>
      <c r="B4475" s="3">
        <f t="shared" si="209"/>
        <v>2024</v>
      </c>
      <c r="C4475" t="str">
        <f t="shared" si="207"/>
        <v>2023-2024</v>
      </c>
      <c r="D4475" t="s">
        <v>147</v>
      </c>
      <c r="E4475" t="s">
        <v>136</v>
      </c>
      <c r="F4475" t="str">
        <f t="shared" si="208"/>
        <v>Victoria</v>
      </c>
      <c r="G4475" t="s">
        <v>45</v>
      </c>
      <c r="H4475">
        <v>3175</v>
      </c>
      <c r="I4475" t="s">
        <v>11</v>
      </c>
      <c r="J4475" t="s">
        <v>63</v>
      </c>
      <c r="K4475" t="s">
        <v>149</v>
      </c>
      <c r="L4475" t="s">
        <v>15</v>
      </c>
      <c r="M4475" s="5">
        <v>7339.49</v>
      </c>
    </row>
    <row r="4476" spans="1:13" x14ac:dyDescent="0.2">
      <c r="A4476" s="2">
        <v>45093</v>
      </c>
      <c r="B4476" s="3">
        <f t="shared" si="209"/>
        <v>2023</v>
      </c>
      <c r="C4476" t="str">
        <f t="shared" si="207"/>
        <v>2022-2023</v>
      </c>
      <c r="D4476" t="s">
        <v>147</v>
      </c>
      <c r="E4476" t="s">
        <v>65</v>
      </c>
      <c r="F4476" t="str">
        <f t="shared" si="208"/>
        <v>New South Wales</v>
      </c>
      <c r="G4476" t="s">
        <v>10</v>
      </c>
      <c r="H4476">
        <v>2541</v>
      </c>
      <c r="I4476" t="s">
        <v>11</v>
      </c>
      <c r="J4476" t="s">
        <v>58</v>
      </c>
      <c r="K4476" t="s">
        <v>151</v>
      </c>
      <c r="L4476" t="s">
        <v>21</v>
      </c>
      <c r="M4476" s="5">
        <v>7343.3100000000013</v>
      </c>
    </row>
    <row r="4477" spans="1:13" x14ac:dyDescent="0.2">
      <c r="A4477" s="2">
        <v>45505</v>
      </c>
      <c r="B4477" s="3">
        <f t="shared" si="209"/>
        <v>2025</v>
      </c>
      <c r="C4477" t="str">
        <f t="shared" si="207"/>
        <v>2024-2025</v>
      </c>
      <c r="D4477" t="s">
        <v>147</v>
      </c>
      <c r="E4477" t="s">
        <v>57</v>
      </c>
      <c r="F4477" t="str">
        <f t="shared" si="208"/>
        <v>New South Wales</v>
      </c>
      <c r="G4477" t="s">
        <v>10</v>
      </c>
      <c r="H4477">
        <v>2560</v>
      </c>
      <c r="I4477" t="s">
        <v>11</v>
      </c>
      <c r="J4477" t="s">
        <v>58</v>
      </c>
      <c r="K4477" t="s">
        <v>152</v>
      </c>
      <c r="L4477" t="s">
        <v>13</v>
      </c>
      <c r="M4477" s="5">
        <v>7487.4900000000034</v>
      </c>
    </row>
    <row r="4478" spans="1:13" x14ac:dyDescent="0.2">
      <c r="A4478" s="2">
        <v>45077</v>
      </c>
      <c r="B4478" s="3">
        <f t="shared" si="209"/>
        <v>2023</v>
      </c>
      <c r="C4478" t="str">
        <f t="shared" si="207"/>
        <v>2022-2023</v>
      </c>
      <c r="D4478" t="s">
        <v>147</v>
      </c>
      <c r="E4478" t="s">
        <v>57</v>
      </c>
      <c r="F4478" t="str">
        <f t="shared" si="208"/>
        <v>New South Wales</v>
      </c>
      <c r="G4478" t="s">
        <v>10</v>
      </c>
      <c r="H4478">
        <v>2560</v>
      </c>
      <c r="I4478" t="s">
        <v>11</v>
      </c>
      <c r="J4478" t="s">
        <v>58</v>
      </c>
      <c r="K4478" t="s">
        <v>151</v>
      </c>
      <c r="L4478" t="s">
        <v>21</v>
      </c>
      <c r="M4478" s="5">
        <v>7520.87</v>
      </c>
    </row>
    <row r="4479" spans="1:13" x14ac:dyDescent="0.2">
      <c r="A4479" s="2">
        <v>44994</v>
      </c>
      <c r="B4479" s="3">
        <f t="shared" si="209"/>
        <v>2023</v>
      </c>
      <c r="C4479" t="str">
        <f t="shared" si="207"/>
        <v>2022-2023</v>
      </c>
      <c r="D4479" t="s">
        <v>148</v>
      </c>
      <c r="E4479" t="s">
        <v>124</v>
      </c>
      <c r="F4479" t="str">
        <f t="shared" si="208"/>
        <v>New South Wales</v>
      </c>
      <c r="G4479" t="s">
        <v>10</v>
      </c>
      <c r="H4479">
        <v>2015</v>
      </c>
      <c r="I4479" t="s">
        <v>11</v>
      </c>
      <c r="J4479" t="s">
        <v>12</v>
      </c>
      <c r="K4479" t="s">
        <v>149</v>
      </c>
      <c r="L4479" t="s">
        <v>15</v>
      </c>
      <c r="M4479" s="5">
        <v>7676.07</v>
      </c>
    </row>
    <row r="4480" spans="1:13" x14ac:dyDescent="0.2">
      <c r="A4480" s="2">
        <v>45657</v>
      </c>
      <c r="B4480" s="3">
        <f t="shared" si="209"/>
        <v>2025</v>
      </c>
      <c r="C4480" t="str">
        <f t="shared" si="207"/>
        <v>2024-2025</v>
      </c>
      <c r="D4480" t="s">
        <v>147</v>
      </c>
      <c r="E4480" t="s">
        <v>132</v>
      </c>
      <c r="F4480" t="str">
        <f t="shared" si="208"/>
        <v>New South Wales</v>
      </c>
      <c r="G4480" t="s">
        <v>10</v>
      </c>
      <c r="H4480">
        <v>2800</v>
      </c>
      <c r="I4480" t="s">
        <v>11</v>
      </c>
      <c r="J4480" t="s">
        <v>25</v>
      </c>
      <c r="K4480" t="s">
        <v>149</v>
      </c>
      <c r="L4480" t="s">
        <v>15</v>
      </c>
      <c r="M4480" s="5">
        <v>7691.8700000000035</v>
      </c>
    </row>
    <row r="4481" spans="1:13" x14ac:dyDescent="0.2">
      <c r="A4481" s="2">
        <v>45582</v>
      </c>
      <c r="B4481" s="3">
        <f t="shared" si="209"/>
        <v>2025</v>
      </c>
      <c r="C4481" t="str">
        <f t="shared" si="207"/>
        <v>2024-2025</v>
      </c>
      <c r="D4481" t="s">
        <v>148</v>
      </c>
      <c r="E4481" t="s">
        <v>78</v>
      </c>
      <c r="F4481" t="str">
        <f t="shared" si="208"/>
        <v>New South Wales</v>
      </c>
      <c r="G4481" t="s">
        <v>10</v>
      </c>
      <c r="H4481">
        <v>2350</v>
      </c>
      <c r="I4481" t="s">
        <v>11</v>
      </c>
      <c r="J4481" t="s">
        <v>68</v>
      </c>
      <c r="K4481" t="s">
        <v>149</v>
      </c>
      <c r="L4481" t="s">
        <v>15</v>
      </c>
      <c r="M4481" s="5">
        <v>7792.92</v>
      </c>
    </row>
    <row r="4482" spans="1:13" x14ac:dyDescent="0.2">
      <c r="A4482" s="2">
        <v>45601</v>
      </c>
      <c r="B4482" s="3">
        <f t="shared" si="209"/>
        <v>2025</v>
      </c>
      <c r="C4482" t="str">
        <f t="shared" ref="C4482:C4506" si="210">IF(MONTH(A4482) &gt;= 7, YEAR(A4482) &amp; "-" &amp; YEAR(A4482) + 1, YEAR(A4482) - 1 &amp; "-" &amp; YEAR(A4482))</f>
        <v>2024-2025</v>
      </c>
      <c r="D4482" t="s">
        <v>147</v>
      </c>
      <c r="E4482" t="s">
        <v>136</v>
      </c>
      <c r="F4482" t="str">
        <f t="shared" ref="F4482:F4506" si="211">IF(G4482="WA","Western Australia",
IF(G4482="NSW","New South Wales",
IF(G4482="QLD","Queensland",
IF(G4482="VIC","Victoria",
IF(G4482="TAS","Tasmania",
IF(G4482="SA","South Australia",
IF(G4482="NT","Northern Territory",
IF(G4482="ACT","Australian Capital Territory",G4482))))))))</f>
        <v>Victoria</v>
      </c>
      <c r="G4482" t="s">
        <v>45</v>
      </c>
      <c r="H4482">
        <v>3175</v>
      </c>
      <c r="I4482" t="s">
        <v>11</v>
      </c>
      <c r="J4482" t="s">
        <v>63</v>
      </c>
      <c r="K4482" t="s">
        <v>149</v>
      </c>
      <c r="L4482" t="s">
        <v>15</v>
      </c>
      <c r="M4482" s="5">
        <v>7828.0600000000031</v>
      </c>
    </row>
    <row r="4483" spans="1:13" x14ac:dyDescent="0.2">
      <c r="A4483" s="2">
        <v>45440</v>
      </c>
      <c r="B4483" s="3">
        <f t="shared" ref="B4483:B4506" si="212">IF(MONTH(A4483)&gt;=7,YEAR(A4483)+1,YEAR(A4483))</f>
        <v>2024</v>
      </c>
      <c r="C4483" t="str">
        <f t="shared" si="210"/>
        <v>2023-2024</v>
      </c>
      <c r="D4483" t="s">
        <v>148</v>
      </c>
      <c r="E4483" t="s">
        <v>108</v>
      </c>
      <c r="F4483" t="str">
        <f t="shared" si="211"/>
        <v>Victoria</v>
      </c>
      <c r="G4483" t="s">
        <v>45</v>
      </c>
      <c r="H4483">
        <v>3018</v>
      </c>
      <c r="I4483" t="s">
        <v>11</v>
      </c>
      <c r="J4483" t="s">
        <v>46</v>
      </c>
      <c r="K4483" t="s">
        <v>149</v>
      </c>
      <c r="L4483" t="s">
        <v>15</v>
      </c>
      <c r="M4483" s="5">
        <v>7862.59</v>
      </c>
    </row>
    <row r="4484" spans="1:13" x14ac:dyDescent="0.2">
      <c r="A4484" s="2">
        <v>45615</v>
      </c>
      <c r="B4484" s="3">
        <f t="shared" si="212"/>
        <v>2025</v>
      </c>
      <c r="C4484" t="str">
        <f t="shared" si="210"/>
        <v>2024-2025</v>
      </c>
      <c r="D4484" t="s">
        <v>147</v>
      </c>
      <c r="E4484" t="s">
        <v>131</v>
      </c>
      <c r="F4484" t="str">
        <f t="shared" si="211"/>
        <v>Western Australia</v>
      </c>
      <c r="G4484" t="s">
        <v>48</v>
      </c>
      <c r="H4484">
        <v>6530</v>
      </c>
      <c r="I4484" t="s">
        <v>11</v>
      </c>
      <c r="J4484" t="s">
        <v>77</v>
      </c>
      <c r="K4484" t="s">
        <v>151</v>
      </c>
      <c r="L4484" t="s">
        <v>21</v>
      </c>
      <c r="M4484" s="5">
        <v>7890.8300000000008</v>
      </c>
    </row>
    <row r="4485" spans="1:13" x14ac:dyDescent="0.2">
      <c r="A4485" s="2">
        <v>45420</v>
      </c>
      <c r="B4485" s="3">
        <f t="shared" si="212"/>
        <v>2024</v>
      </c>
      <c r="C4485" t="str">
        <f t="shared" si="210"/>
        <v>2023-2024</v>
      </c>
      <c r="D4485" t="s">
        <v>147</v>
      </c>
      <c r="E4485" t="s">
        <v>24</v>
      </c>
      <c r="F4485" t="str">
        <f t="shared" si="211"/>
        <v>New South Wales</v>
      </c>
      <c r="G4485" t="s">
        <v>10</v>
      </c>
      <c r="H4485">
        <v>2795</v>
      </c>
      <c r="I4485" t="s">
        <v>11</v>
      </c>
      <c r="J4485" t="s">
        <v>25</v>
      </c>
      <c r="K4485" t="s">
        <v>151</v>
      </c>
      <c r="L4485" t="s">
        <v>21</v>
      </c>
      <c r="M4485" s="5">
        <v>7909.7500000000009</v>
      </c>
    </row>
    <row r="4486" spans="1:13" x14ac:dyDescent="0.2">
      <c r="A4486" s="2">
        <v>44946</v>
      </c>
      <c r="B4486" s="3">
        <f t="shared" si="212"/>
        <v>2023</v>
      </c>
      <c r="C4486" t="str">
        <f t="shared" si="210"/>
        <v>2022-2023</v>
      </c>
      <c r="D4486" t="s">
        <v>147</v>
      </c>
      <c r="E4486" t="s">
        <v>146</v>
      </c>
      <c r="F4486" t="str">
        <f t="shared" si="211"/>
        <v>Victoria</v>
      </c>
      <c r="G4486" t="s">
        <v>45</v>
      </c>
      <c r="H4486">
        <v>3353</v>
      </c>
      <c r="I4486" t="s">
        <v>11</v>
      </c>
      <c r="J4486" t="s">
        <v>60</v>
      </c>
      <c r="K4486" t="s">
        <v>149</v>
      </c>
      <c r="L4486" t="s">
        <v>15</v>
      </c>
      <c r="M4486" s="5">
        <v>8030.1400000000012</v>
      </c>
    </row>
    <row r="4487" spans="1:13" x14ac:dyDescent="0.2">
      <c r="A4487" s="2">
        <v>45562</v>
      </c>
      <c r="B4487" s="3">
        <f t="shared" si="212"/>
        <v>2025</v>
      </c>
      <c r="C4487" t="str">
        <f t="shared" si="210"/>
        <v>2024-2025</v>
      </c>
      <c r="D4487" t="s">
        <v>147</v>
      </c>
      <c r="E4487" t="s">
        <v>28</v>
      </c>
      <c r="F4487" t="str">
        <f t="shared" si="211"/>
        <v>Northern Territory</v>
      </c>
      <c r="G4487" t="s">
        <v>29</v>
      </c>
      <c r="H4487">
        <v>800</v>
      </c>
      <c r="I4487" t="s">
        <v>11</v>
      </c>
      <c r="J4487" t="s">
        <v>30</v>
      </c>
      <c r="K4487" t="s">
        <v>149</v>
      </c>
      <c r="L4487" t="s">
        <v>15</v>
      </c>
      <c r="M4487" s="5">
        <v>8078.8700000000008</v>
      </c>
    </row>
    <row r="4488" spans="1:13" x14ac:dyDescent="0.2">
      <c r="A4488" s="2">
        <v>45615</v>
      </c>
      <c r="B4488" s="3">
        <f t="shared" si="212"/>
        <v>2025</v>
      </c>
      <c r="C4488" t="str">
        <f t="shared" si="210"/>
        <v>2024-2025</v>
      </c>
      <c r="D4488" t="s">
        <v>147</v>
      </c>
      <c r="E4488" t="s">
        <v>64</v>
      </c>
      <c r="F4488" t="str">
        <f t="shared" si="211"/>
        <v>Victoria</v>
      </c>
      <c r="G4488" t="s">
        <v>45</v>
      </c>
      <c r="H4488">
        <v>3199</v>
      </c>
      <c r="I4488" t="s">
        <v>11</v>
      </c>
      <c r="J4488" t="s">
        <v>63</v>
      </c>
      <c r="K4488" t="s">
        <v>151</v>
      </c>
      <c r="L4488" t="s">
        <v>21</v>
      </c>
      <c r="M4488" s="5">
        <v>8106.36</v>
      </c>
    </row>
    <row r="4489" spans="1:13" x14ac:dyDescent="0.2">
      <c r="A4489" s="2">
        <v>45183</v>
      </c>
      <c r="B4489" s="3">
        <f t="shared" si="212"/>
        <v>2024</v>
      </c>
      <c r="C4489" t="str">
        <f t="shared" si="210"/>
        <v>2023-2024</v>
      </c>
      <c r="D4489" t="s">
        <v>147</v>
      </c>
      <c r="E4489" t="s">
        <v>82</v>
      </c>
      <c r="F4489" t="str">
        <f t="shared" si="211"/>
        <v>Queensland</v>
      </c>
      <c r="G4489" t="s">
        <v>35</v>
      </c>
      <c r="H4489">
        <v>4012</v>
      </c>
      <c r="I4489" t="s">
        <v>11</v>
      </c>
      <c r="J4489" t="s">
        <v>43</v>
      </c>
      <c r="K4489" t="s">
        <v>150</v>
      </c>
      <c r="L4489" t="s">
        <v>18</v>
      </c>
      <c r="M4489" s="5">
        <v>8438.7899999999972</v>
      </c>
    </row>
    <row r="4490" spans="1:13" x14ac:dyDescent="0.2">
      <c r="A4490" s="2">
        <v>45577</v>
      </c>
      <c r="B4490" s="3">
        <f t="shared" si="212"/>
        <v>2025</v>
      </c>
      <c r="C4490" t="str">
        <f t="shared" si="210"/>
        <v>2024-2025</v>
      </c>
      <c r="D4490" t="s">
        <v>147</v>
      </c>
      <c r="E4490" t="s">
        <v>41</v>
      </c>
      <c r="F4490" t="str">
        <f t="shared" si="211"/>
        <v>New South Wales</v>
      </c>
      <c r="G4490" t="s">
        <v>10</v>
      </c>
      <c r="H4490">
        <v>2830</v>
      </c>
      <c r="I4490" t="s">
        <v>11</v>
      </c>
      <c r="J4490" t="s">
        <v>25</v>
      </c>
      <c r="K4490" t="s">
        <v>151</v>
      </c>
      <c r="L4490" t="s">
        <v>21</v>
      </c>
      <c r="M4490" s="5">
        <v>8620.2100000000009</v>
      </c>
    </row>
    <row r="4491" spans="1:13" x14ac:dyDescent="0.2">
      <c r="A4491" s="2">
        <v>44929</v>
      </c>
      <c r="B4491" s="3">
        <f t="shared" si="212"/>
        <v>2023</v>
      </c>
      <c r="C4491" t="str">
        <f t="shared" si="210"/>
        <v>2022-2023</v>
      </c>
      <c r="D4491" t="s">
        <v>147</v>
      </c>
      <c r="E4491" t="s">
        <v>99</v>
      </c>
      <c r="F4491" t="str">
        <f t="shared" si="211"/>
        <v>Victoria</v>
      </c>
      <c r="G4491" t="s">
        <v>45</v>
      </c>
      <c r="H4491">
        <v>3148</v>
      </c>
      <c r="I4491" t="s">
        <v>11</v>
      </c>
      <c r="J4491" t="s">
        <v>63</v>
      </c>
      <c r="K4491" t="s">
        <v>151</v>
      </c>
      <c r="L4491" t="s">
        <v>21</v>
      </c>
      <c r="M4491" s="5">
        <v>8918.2800000000025</v>
      </c>
    </row>
    <row r="4492" spans="1:13" x14ac:dyDescent="0.2">
      <c r="A4492" s="2">
        <v>45133</v>
      </c>
      <c r="B4492" s="3">
        <f t="shared" si="212"/>
        <v>2024</v>
      </c>
      <c r="C4492" t="str">
        <f t="shared" si="210"/>
        <v>2023-2024</v>
      </c>
      <c r="D4492" t="s">
        <v>147</v>
      </c>
      <c r="E4492" t="s">
        <v>99</v>
      </c>
      <c r="F4492" t="str">
        <f t="shared" si="211"/>
        <v>Victoria</v>
      </c>
      <c r="G4492" t="s">
        <v>45</v>
      </c>
      <c r="H4492">
        <v>3148</v>
      </c>
      <c r="I4492" t="s">
        <v>11</v>
      </c>
      <c r="J4492" t="s">
        <v>63</v>
      </c>
      <c r="K4492" t="s">
        <v>149</v>
      </c>
      <c r="L4492" t="s">
        <v>15</v>
      </c>
      <c r="M4492" s="5">
        <v>9049.9800000000014</v>
      </c>
    </row>
    <row r="4493" spans="1:13" x14ac:dyDescent="0.2">
      <c r="A4493" s="2">
        <v>45038</v>
      </c>
      <c r="B4493" s="3">
        <f t="shared" si="212"/>
        <v>2023</v>
      </c>
      <c r="C4493" t="str">
        <f t="shared" si="210"/>
        <v>2022-2023</v>
      </c>
      <c r="D4493" t="s">
        <v>147</v>
      </c>
      <c r="E4493" t="s">
        <v>57</v>
      </c>
      <c r="F4493" t="str">
        <f t="shared" si="211"/>
        <v>New South Wales</v>
      </c>
      <c r="G4493" t="s">
        <v>10</v>
      </c>
      <c r="H4493">
        <v>2560</v>
      </c>
      <c r="I4493" t="s">
        <v>11</v>
      </c>
      <c r="J4493" t="s">
        <v>58</v>
      </c>
      <c r="K4493" t="s">
        <v>149</v>
      </c>
      <c r="L4493" t="s">
        <v>15</v>
      </c>
      <c r="M4493" s="5">
        <v>9101.4900000000016</v>
      </c>
    </row>
    <row r="4494" spans="1:13" x14ac:dyDescent="0.2">
      <c r="A4494" s="2">
        <v>45375</v>
      </c>
      <c r="B4494" s="3">
        <f t="shared" si="212"/>
        <v>2024</v>
      </c>
      <c r="C4494" t="str">
        <f t="shared" si="210"/>
        <v>2023-2024</v>
      </c>
      <c r="D4494" t="s">
        <v>147</v>
      </c>
      <c r="E4494" t="s">
        <v>143</v>
      </c>
      <c r="F4494" t="str">
        <f t="shared" si="211"/>
        <v>New South Wales</v>
      </c>
      <c r="G4494" t="s">
        <v>10</v>
      </c>
      <c r="H4494">
        <v>2154</v>
      </c>
      <c r="I4494" t="s">
        <v>11</v>
      </c>
      <c r="J4494" t="s">
        <v>27</v>
      </c>
      <c r="K4494" t="s">
        <v>149</v>
      </c>
      <c r="L4494" t="s">
        <v>15</v>
      </c>
      <c r="M4494" s="5">
        <v>9522.9499999999989</v>
      </c>
    </row>
    <row r="4495" spans="1:13" x14ac:dyDescent="0.2">
      <c r="A4495" s="2">
        <v>45440</v>
      </c>
      <c r="B4495" s="3">
        <f t="shared" si="212"/>
        <v>2024</v>
      </c>
      <c r="C4495" t="str">
        <f t="shared" si="210"/>
        <v>2023-2024</v>
      </c>
      <c r="D4495" t="s">
        <v>147</v>
      </c>
      <c r="E4495" t="s">
        <v>41</v>
      </c>
      <c r="F4495" t="str">
        <f t="shared" si="211"/>
        <v>New South Wales</v>
      </c>
      <c r="G4495" t="s">
        <v>10</v>
      </c>
      <c r="H4495">
        <v>2830</v>
      </c>
      <c r="I4495" t="s">
        <v>11</v>
      </c>
      <c r="J4495" t="s">
        <v>25</v>
      </c>
      <c r="K4495" t="s">
        <v>149</v>
      </c>
      <c r="L4495" t="s">
        <v>15</v>
      </c>
      <c r="M4495" s="5">
        <v>9866.4400000000023</v>
      </c>
    </row>
    <row r="4496" spans="1:13" x14ac:dyDescent="0.2">
      <c r="A4496" s="2">
        <v>45097</v>
      </c>
      <c r="B4496" s="3">
        <f t="shared" si="212"/>
        <v>2023</v>
      </c>
      <c r="C4496" t="str">
        <f t="shared" si="210"/>
        <v>2022-2023</v>
      </c>
      <c r="D4496" t="s">
        <v>147</v>
      </c>
      <c r="E4496" t="s">
        <v>146</v>
      </c>
      <c r="F4496" t="str">
        <f t="shared" si="211"/>
        <v>Victoria</v>
      </c>
      <c r="G4496" t="s">
        <v>45</v>
      </c>
      <c r="H4496">
        <v>3353</v>
      </c>
      <c r="I4496" t="s">
        <v>11</v>
      </c>
      <c r="J4496" t="s">
        <v>60</v>
      </c>
      <c r="K4496" t="s">
        <v>149</v>
      </c>
      <c r="L4496" t="s">
        <v>15</v>
      </c>
      <c r="M4496" s="5">
        <v>9965.91</v>
      </c>
    </row>
    <row r="4497" spans="1:13" x14ac:dyDescent="0.2">
      <c r="A4497" s="2">
        <v>45268</v>
      </c>
      <c r="B4497" s="3">
        <f t="shared" si="212"/>
        <v>2024</v>
      </c>
      <c r="C4497" t="str">
        <f t="shared" si="210"/>
        <v>2023-2024</v>
      </c>
      <c r="D4497" t="s">
        <v>148</v>
      </c>
      <c r="E4497" t="s">
        <v>124</v>
      </c>
      <c r="F4497" t="str">
        <f t="shared" si="211"/>
        <v>New South Wales</v>
      </c>
      <c r="G4497" t="s">
        <v>10</v>
      </c>
      <c r="H4497">
        <v>2015</v>
      </c>
      <c r="I4497" t="s">
        <v>11</v>
      </c>
      <c r="J4497" t="s">
        <v>12</v>
      </c>
      <c r="K4497" t="s">
        <v>149</v>
      </c>
      <c r="L4497" t="s">
        <v>15</v>
      </c>
      <c r="M4497" s="5">
        <v>10021.370000000001</v>
      </c>
    </row>
    <row r="4498" spans="1:13" x14ac:dyDescent="0.2">
      <c r="A4498" s="2">
        <v>45277</v>
      </c>
      <c r="B4498" s="3">
        <f t="shared" si="212"/>
        <v>2024</v>
      </c>
      <c r="C4498" t="str">
        <f t="shared" si="210"/>
        <v>2023-2024</v>
      </c>
      <c r="D4498" t="s">
        <v>147</v>
      </c>
      <c r="E4498" t="s">
        <v>65</v>
      </c>
      <c r="F4498" t="str">
        <f t="shared" si="211"/>
        <v>New South Wales</v>
      </c>
      <c r="G4498" t="s">
        <v>10</v>
      </c>
      <c r="H4498">
        <v>2541</v>
      </c>
      <c r="I4498" t="s">
        <v>11</v>
      </c>
      <c r="J4498" t="s">
        <v>58</v>
      </c>
      <c r="K4498" t="s">
        <v>149</v>
      </c>
      <c r="L4498" t="s">
        <v>15</v>
      </c>
      <c r="M4498" s="5">
        <v>10174.520000000002</v>
      </c>
    </row>
    <row r="4499" spans="1:13" x14ac:dyDescent="0.2">
      <c r="A4499" s="2">
        <v>45055</v>
      </c>
      <c r="B4499" s="3">
        <f t="shared" si="212"/>
        <v>2023</v>
      </c>
      <c r="C4499" t="str">
        <f t="shared" si="210"/>
        <v>2022-2023</v>
      </c>
      <c r="D4499" t="s">
        <v>147</v>
      </c>
      <c r="E4499" t="s">
        <v>117</v>
      </c>
      <c r="F4499" t="str">
        <f t="shared" si="211"/>
        <v>Queensland</v>
      </c>
      <c r="G4499" t="s">
        <v>35</v>
      </c>
      <c r="H4499">
        <v>4119</v>
      </c>
      <c r="I4499" t="s">
        <v>11</v>
      </c>
      <c r="J4499" t="s">
        <v>43</v>
      </c>
      <c r="K4499" t="s">
        <v>149</v>
      </c>
      <c r="L4499" t="s">
        <v>15</v>
      </c>
      <c r="M4499" s="5">
        <v>10233.570000000007</v>
      </c>
    </row>
    <row r="4500" spans="1:13" x14ac:dyDescent="0.2">
      <c r="A4500" s="2">
        <v>45533</v>
      </c>
      <c r="B4500" s="3">
        <f t="shared" si="212"/>
        <v>2025</v>
      </c>
      <c r="C4500" t="str">
        <f t="shared" si="210"/>
        <v>2024-2025</v>
      </c>
      <c r="D4500" t="s">
        <v>148</v>
      </c>
      <c r="E4500" t="s">
        <v>96</v>
      </c>
      <c r="F4500" t="str">
        <f t="shared" si="211"/>
        <v>Western Australia</v>
      </c>
      <c r="G4500" t="s">
        <v>48</v>
      </c>
      <c r="H4500">
        <v>6330</v>
      </c>
      <c r="I4500" t="s">
        <v>11</v>
      </c>
      <c r="J4500" t="s">
        <v>94</v>
      </c>
      <c r="K4500" t="s">
        <v>149</v>
      </c>
      <c r="L4500" t="s">
        <v>15</v>
      </c>
      <c r="M4500" s="5">
        <v>10622.689999999999</v>
      </c>
    </row>
    <row r="4501" spans="1:13" x14ac:dyDescent="0.2">
      <c r="A4501" s="2">
        <v>45494</v>
      </c>
      <c r="B4501" s="3">
        <f t="shared" si="212"/>
        <v>2025</v>
      </c>
      <c r="C4501" t="str">
        <f t="shared" si="210"/>
        <v>2024-2025</v>
      </c>
      <c r="D4501" t="s">
        <v>148</v>
      </c>
      <c r="E4501" t="s">
        <v>78</v>
      </c>
      <c r="F4501" t="str">
        <f t="shared" si="211"/>
        <v>New South Wales</v>
      </c>
      <c r="G4501" t="s">
        <v>10</v>
      </c>
      <c r="H4501">
        <v>2350</v>
      </c>
      <c r="I4501" t="s">
        <v>11</v>
      </c>
      <c r="J4501" t="s">
        <v>68</v>
      </c>
      <c r="K4501" t="s">
        <v>151</v>
      </c>
      <c r="L4501" t="s">
        <v>21</v>
      </c>
      <c r="M4501" s="5">
        <v>10648.29</v>
      </c>
    </row>
    <row r="4502" spans="1:13" x14ac:dyDescent="0.2">
      <c r="A4502" s="2">
        <v>45123</v>
      </c>
      <c r="B4502" s="3">
        <f t="shared" si="212"/>
        <v>2024</v>
      </c>
      <c r="C4502" t="str">
        <f t="shared" si="210"/>
        <v>2023-2024</v>
      </c>
      <c r="D4502" t="s">
        <v>147</v>
      </c>
      <c r="E4502" t="s">
        <v>64</v>
      </c>
      <c r="F4502" t="str">
        <f t="shared" si="211"/>
        <v>Victoria</v>
      </c>
      <c r="G4502" t="s">
        <v>45</v>
      </c>
      <c r="H4502">
        <v>3199</v>
      </c>
      <c r="I4502" t="s">
        <v>11</v>
      </c>
      <c r="J4502" t="s">
        <v>63</v>
      </c>
      <c r="K4502" t="s">
        <v>149</v>
      </c>
      <c r="L4502" t="s">
        <v>15</v>
      </c>
      <c r="M4502" s="5">
        <v>10866.589999999998</v>
      </c>
    </row>
    <row r="4503" spans="1:13" x14ac:dyDescent="0.2">
      <c r="A4503" s="2">
        <v>45510</v>
      </c>
      <c r="B4503" s="3">
        <f t="shared" si="212"/>
        <v>2025</v>
      </c>
      <c r="C4503" t="str">
        <f t="shared" si="210"/>
        <v>2024-2025</v>
      </c>
      <c r="D4503" t="s">
        <v>147</v>
      </c>
      <c r="E4503" t="s">
        <v>41</v>
      </c>
      <c r="F4503" t="str">
        <f t="shared" si="211"/>
        <v>New South Wales</v>
      </c>
      <c r="G4503" t="s">
        <v>10</v>
      </c>
      <c r="H4503">
        <v>2830</v>
      </c>
      <c r="I4503" t="s">
        <v>11</v>
      </c>
      <c r="J4503" t="s">
        <v>25</v>
      </c>
      <c r="K4503" t="s">
        <v>149</v>
      </c>
      <c r="L4503" t="s">
        <v>15</v>
      </c>
      <c r="M4503" s="5">
        <v>11753.830000000004</v>
      </c>
    </row>
    <row r="4504" spans="1:13" x14ac:dyDescent="0.2">
      <c r="A4504" s="2">
        <v>45505</v>
      </c>
      <c r="B4504" s="3">
        <f t="shared" si="212"/>
        <v>2025</v>
      </c>
      <c r="C4504" t="str">
        <f t="shared" si="210"/>
        <v>2024-2025</v>
      </c>
      <c r="D4504" t="s">
        <v>147</v>
      </c>
      <c r="E4504" t="s">
        <v>99</v>
      </c>
      <c r="F4504" t="str">
        <f t="shared" si="211"/>
        <v>Victoria</v>
      </c>
      <c r="G4504" t="s">
        <v>45</v>
      </c>
      <c r="H4504">
        <v>3148</v>
      </c>
      <c r="I4504" t="s">
        <v>11</v>
      </c>
      <c r="J4504" t="s">
        <v>63</v>
      </c>
      <c r="K4504" t="s">
        <v>149</v>
      </c>
      <c r="L4504" t="s">
        <v>15</v>
      </c>
      <c r="M4504" s="5">
        <v>11864.76</v>
      </c>
    </row>
    <row r="4505" spans="1:13" x14ac:dyDescent="0.2">
      <c r="A4505" s="2">
        <v>45023</v>
      </c>
      <c r="B4505" s="3">
        <f t="shared" si="212"/>
        <v>2023</v>
      </c>
      <c r="C4505" t="str">
        <f t="shared" si="210"/>
        <v>2022-2023</v>
      </c>
      <c r="D4505" t="s">
        <v>147</v>
      </c>
      <c r="E4505" t="s">
        <v>64</v>
      </c>
      <c r="F4505" t="str">
        <f t="shared" si="211"/>
        <v>Victoria</v>
      </c>
      <c r="G4505" t="s">
        <v>45</v>
      </c>
      <c r="H4505">
        <v>3199</v>
      </c>
      <c r="I4505" t="s">
        <v>11</v>
      </c>
      <c r="J4505" t="s">
        <v>63</v>
      </c>
      <c r="K4505" t="s">
        <v>149</v>
      </c>
      <c r="L4505" t="s">
        <v>15</v>
      </c>
      <c r="M4505" s="5">
        <v>12583.420000000004</v>
      </c>
    </row>
    <row r="4506" spans="1:13" x14ac:dyDescent="0.2">
      <c r="A4506" s="2">
        <v>44960</v>
      </c>
      <c r="B4506" s="3">
        <f t="shared" si="212"/>
        <v>2023</v>
      </c>
      <c r="C4506" t="str">
        <f t="shared" si="210"/>
        <v>2022-2023</v>
      </c>
      <c r="D4506" t="s">
        <v>147</v>
      </c>
      <c r="E4506" t="s">
        <v>57</v>
      </c>
      <c r="F4506" t="str">
        <f t="shared" si="211"/>
        <v>New South Wales</v>
      </c>
      <c r="G4506" t="s">
        <v>10</v>
      </c>
      <c r="H4506">
        <v>2560</v>
      </c>
      <c r="I4506" t="s">
        <v>11</v>
      </c>
      <c r="J4506" t="s">
        <v>58</v>
      </c>
      <c r="K4506" t="s">
        <v>149</v>
      </c>
      <c r="L4506" t="s">
        <v>15</v>
      </c>
      <c r="M4506" s="5">
        <v>12653.070000000003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3E320-D260-4B82-A1BC-CDACF818318A}">
  <dimension ref="A1:N4506"/>
  <sheetViews>
    <sheetView topLeftCell="G3586" zoomScale="120" zoomScaleNormal="120" workbookViewId="0">
      <selection activeCell="M4478" sqref="M1:M1048576"/>
    </sheetView>
  </sheetViews>
  <sheetFormatPr defaultColWidth="8.75" defaultRowHeight="14.25" x14ac:dyDescent="0.2"/>
  <cols>
    <col min="1" max="1" width="12.25" style="1" customWidth="1"/>
    <col min="2" max="2" width="17.25" style="4" customWidth="1"/>
    <col min="3" max="3" width="17.75" customWidth="1"/>
    <col min="4" max="4" width="14.5" customWidth="1"/>
    <col min="5" max="5" width="13.25" customWidth="1"/>
    <col min="6" max="6" width="21.75" customWidth="1"/>
    <col min="7" max="7" width="10.75" customWidth="1"/>
    <col min="8" max="8" width="9.25" customWidth="1"/>
    <col min="9" max="9" width="18.75" customWidth="1"/>
    <col min="10" max="10" width="24.25" customWidth="1"/>
    <col min="11" max="11" width="16.25" customWidth="1"/>
    <col min="13" max="13" width="15" customWidth="1"/>
  </cols>
  <sheetData>
    <row r="1" spans="1:14" x14ac:dyDescent="0.2">
      <c r="A1" s="1" t="s">
        <v>159</v>
      </c>
      <c r="B1" t="s">
        <v>0</v>
      </c>
      <c r="C1" t="s">
        <v>160</v>
      </c>
      <c r="D1" t="s">
        <v>158</v>
      </c>
      <c r="E1" t="s">
        <v>1</v>
      </c>
      <c r="F1" t="s">
        <v>161</v>
      </c>
      <c r="G1" t="s">
        <v>2</v>
      </c>
      <c r="H1" t="s">
        <v>3</v>
      </c>
      <c r="I1" t="s">
        <v>4</v>
      </c>
      <c r="J1" t="s">
        <v>5</v>
      </c>
      <c r="K1" t="s">
        <v>6</v>
      </c>
      <c r="L1" t="s">
        <v>7</v>
      </c>
      <c r="M1" t="s">
        <v>8</v>
      </c>
      <c r="N1" t="s">
        <v>164</v>
      </c>
    </row>
    <row r="2" spans="1:14" x14ac:dyDescent="0.2">
      <c r="A2" s="2">
        <v>45110</v>
      </c>
      <c r="B2" s="3">
        <f>IF(MONTH(A2)&gt;=7,YEAR(A2)+1,YEAR(A2))</f>
        <v>2024</v>
      </c>
      <c r="C2" t="str">
        <f t="shared" ref="C2:C65" si="0">IF(MONTH(A2) &gt;= 7, YEAR(A2) &amp; "-" &amp; YEAR(A2) + 1, YEAR(A2) - 1 &amp; "-" &amp; YEAR(A2))</f>
        <v>2023-2024</v>
      </c>
      <c r="D2" t="s">
        <v>147</v>
      </c>
      <c r="E2" t="s">
        <v>100</v>
      </c>
      <c r="F2" t="str">
        <f t="shared" ref="F2:F65" si="1">IF(G2="WA","Western Australia",
IF(G2="NSW","New South Wales",
IF(G2="QLD","Queensland",
IF(G2="VIC","Victoria",
IF(G2="TAS","Tasmania",
IF(G2="SA","South Australia",
IF(G2="NT","Northern Territory",
IF(G2="ACT","Australian Capital Territory",G2))))))))</f>
        <v>Western Australia</v>
      </c>
      <c r="G2" t="s">
        <v>48</v>
      </c>
      <c r="H2">
        <v>6021</v>
      </c>
      <c r="I2" t="s">
        <v>11</v>
      </c>
      <c r="J2" t="s">
        <v>49</v>
      </c>
      <c r="K2" t="s">
        <v>153</v>
      </c>
      <c r="L2" t="s">
        <v>16</v>
      </c>
      <c r="M2" s="5">
        <v>1</v>
      </c>
      <c r="N2">
        <v>1</v>
      </c>
    </row>
    <row r="3" spans="1:14" x14ac:dyDescent="0.2">
      <c r="A3" s="2">
        <v>45263</v>
      </c>
      <c r="B3" s="3">
        <f t="shared" ref="B3:B65" si="2">IF(MONTH(A3)&gt;=7,YEAR(A3)+1,YEAR(A3))</f>
        <v>2024</v>
      </c>
      <c r="C3" t="str">
        <f t="shared" si="0"/>
        <v>2023-2024</v>
      </c>
      <c r="D3" t="s">
        <v>147</v>
      </c>
      <c r="E3" t="s">
        <v>67</v>
      </c>
      <c r="F3" t="str">
        <f t="shared" si="1"/>
        <v>New South Wales</v>
      </c>
      <c r="G3" t="s">
        <v>10</v>
      </c>
      <c r="H3">
        <v>2478</v>
      </c>
      <c r="I3" t="s">
        <v>11</v>
      </c>
      <c r="J3" t="s">
        <v>68</v>
      </c>
      <c r="K3" t="s">
        <v>149</v>
      </c>
      <c r="L3" t="s">
        <v>15</v>
      </c>
      <c r="M3" s="5">
        <v>1</v>
      </c>
      <c r="N3">
        <v>1</v>
      </c>
    </row>
    <row r="4" spans="1:14" x14ac:dyDescent="0.2">
      <c r="A4" s="2">
        <v>45050</v>
      </c>
      <c r="B4" s="3">
        <f t="shared" si="2"/>
        <v>2023</v>
      </c>
      <c r="C4" t="str">
        <f t="shared" si="0"/>
        <v>2022-2023</v>
      </c>
      <c r="D4" t="s">
        <v>148</v>
      </c>
      <c r="E4" t="s">
        <v>79</v>
      </c>
      <c r="F4" t="str">
        <f t="shared" si="1"/>
        <v>Australian Capital Territory</v>
      </c>
      <c r="G4" t="s">
        <v>80</v>
      </c>
      <c r="H4">
        <v>2617</v>
      </c>
      <c r="I4" t="s">
        <v>11</v>
      </c>
      <c r="J4" t="s">
        <v>58</v>
      </c>
      <c r="K4" t="s">
        <v>149</v>
      </c>
      <c r="L4" t="s">
        <v>15</v>
      </c>
      <c r="M4" s="5">
        <v>1</v>
      </c>
      <c r="N4">
        <v>1</v>
      </c>
    </row>
    <row r="5" spans="1:14" x14ac:dyDescent="0.2">
      <c r="A5" s="2">
        <v>45436</v>
      </c>
      <c r="B5" s="3">
        <f t="shared" si="2"/>
        <v>2024</v>
      </c>
      <c r="C5" t="str">
        <f t="shared" si="0"/>
        <v>2023-2024</v>
      </c>
      <c r="D5" t="s">
        <v>147</v>
      </c>
      <c r="E5" t="s">
        <v>107</v>
      </c>
      <c r="F5" t="str">
        <f t="shared" si="1"/>
        <v>Queensland</v>
      </c>
      <c r="G5" t="s">
        <v>35</v>
      </c>
      <c r="H5">
        <v>4220</v>
      </c>
      <c r="I5" t="s">
        <v>11</v>
      </c>
      <c r="J5" t="s">
        <v>104</v>
      </c>
      <c r="K5" t="s">
        <v>19</v>
      </c>
      <c r="L5" t="s">
        <v>23</v>
      </c>
      <c r="M5" s="5">
        <v>1</v>
      </c>
      <c r="N5">
        <v>1</v>
      </c>
    </row>
    <row r="6" spans="1:14" x14ac:dyDescent="0.2">
      <c r="A6" s="2">
        <v>45170</v>
      </c>
      <c r="B6" s="3">
        <f t="shared" si="2"/>
        <v>2024</v>
      </c>
      <c r="C6" t="str">
        <f t="shared" si="0"/>
        <v>2023-2024</v>
      </c>
      <c r="D6" t="s">
        <v>147</v>
      </c>
      <c r="E6" t="s">
        <v>143</v>
      </c>
      <c r="F6" t="str">
        <f t="shared" si="1"/>
        <v>New South Wales</v>
      </c>
      <c r="G6" t="s">
        <v>10</v>
      </c>
      <c r="H6">
        <v>2154</v>
      </c>
      <c r="I6" t="s">
        <v>11</v>
      </c>
      <c r="J6" t="s">
        <v>27</v>
      </c>
      <c r="K6" t="s">
        <v>154</v>
      </c>
      <c r="L6" t="s">
        <v>14</v>
      </c>
      <c r="M6" s="5">
        <v>1</v>
      </c>
      <c r="N6">
        <v>1</v>
      </c>
    </row>
    <row r="7" spans="1:14" x14ac:dyDescent="0.2">
      <c r="A7" s="2">
        <v>45208</v>
      </c>
      <c r="B7" s="3">
        <f t="shared" si="2"/>
        <v>2024</v>
      </c>
      <c r="C7" t="str">
        <f t="shared" si="0"/>
        <v>2023-2024</v>
      </c>
      <c r="D7" t="s">
        <v>147</v>
      </c>
      <c r="E7" t="s">
        <v>9</v>
      </c>
      <c r="F7" t="str">
        <f t="shared" si="1"/>
        <v>New South Wales</v>
      </c>
      <c r="G7" t="s">
        <v>10</v>
      </c>
      <c r="H7">
        <v>2067</v>
      </c>
      <c r="I7" t="s">
        <v>11</v>
      </c>
      <c r="J7" t="s">
        <v>12</v>
      </c>
      <c r="K7" t="s">
        <v>153</v>
      </c>
      <c r="L7" t="s">
        <v>16</v>
      </c>
      <c r="M7" s="5">
        <v>1</v>
      </c>
      <c r="N7">
        <v>1</v>
      </c>
    </row>
    <row r="8" spans="1:14" x14ac:dyDescent="0.2">
      <c r="A8" s="2">
        <v>44968</v>
      </c>
      <c r="B8" s="3">
        <f t="shared" si="2"/>
        <v>2023</v>
      </c>
      <c r="C8" t="str">
        <f t="shared" si="0"/>
        <v>2022-2023</v>
      </c>
      <c r="D8" t="s">
        <v>147</v>
      </c>
      <c r="E8" t="s">
        <v>72</v>
      </c>
      <c r="F8" t="str">
        <f t="shared" si="1"/>
        <v>Western Australia</v>
      </c>
      <c r="G8" t="s">
        <v>48</v>
      </c>
      <c r="H8">
        <v>6010</v>
      </c>
      <c r="I8" t="s">
        <v>11</v>
      </c>
      <c r="J8" t="s">
        <v>49</v>
      </c>
      <c r="K8" t="s">
        <v>150</v>
      </c>
      <c r="L8" t="s">
        <v>18</v>
      </c>
      <c r="M8" s="5">
        <v>1</v>
      </c>
      <c r="N8">
        <v>1</v>
      </c>
    </row>
    <row r="9" spans="1:14" x14ac:dyDescent="0.2">
      <c r="A9" s="2">
        <v>45228</v>
      </c>
      <c r="B9" s="3">
        <f t="shared" si="2"/>
        <v>2024</v>
      </c>
      <c r="C9" t="str">
        <f t="shared" si="0"/>
        <v>2023-2024</v>
      </c>
      <c r="D9" t="s">
        <v>147</v>
      </c>
      <c r="E9" t="s">
        <v>136</v>
      </c>
      <c r="F9" t="str">
        <f t="shared" si="1"/>
        <v>Victoria</v>
      </c>
      <c r="G9" t="s">
        <v>45</v>
      </c>
      <c r="H9">
        <v>3175</v>
      </c>
      <c r="I9" t="s">
        <v>11</v>
      </c>
      <c r="J9" t="s">
        <v>63</v>
      </c>
      <c r="K9" t="s">
        <v>149</v>
      </c>
      <c r="L9" t="s">
        <v>15</v>
      </c>
      <c r="M9" s="5">
        <v>1</v>
      </c>
      <c r="N9">
        <v>1</v>
      </c>
    </row>
    <row r="10" spans="1:14" x14ac:dyDescent="0.2">
      <c r="A10" s="2">
        <v>45295</v>
      </c>
      <c r="B10" s="3">
        <f t="shared" si="2"/>
        <v>2024</v>
      </c>
      <c r="C10" t="str">
        <f t="shared" si="0"/>
        <v>2023-2024</v>
      </c>
      <c r="D10" t="s">
        <v>147</v>
      </c>
      <c r="E10" t="s">
        <v>118</v>
      </c>
      <c r="F10" t="str">
        <f t="shared" si="1"/>
        <v>New South Wales</v>
      </c>
      <c r="G10" t="s">
        <v>10</v>
      </c>
      <c r="H10">
        <v>2158</v>
      </c>
      <c r="I10" t="s">
        <v>11</v>
      </c>
      <c r="J10" t="s">
        <v>27</v>
      </c>
      <c r="K10" t="s">
        <v>154</v>
      </c>
      <c r="L10" t="s">
        <v>14</v>
      </c>
      <c r="M10" s="5">
        <v>1</v>
      </c>
      <c r="N10">
        <v>1</v>
      </c>
    </row>
    <row r="11" spans="1:14" x14ac:dyDescent="0.2">
      <c r="A11" s="2">
        <v>45414</v>
      </c>
      <c r="B11" s="3">
        <f t="shared" si="2"/>
        <v>2024</v>
      </c>
      <c r="C11" t="str">
        <f t="shared" si="0"/>
        <v>2023-2024</v>
      </c>
      <c r="D11" t="s">
        <v>147</v>
      </c>
      <c r="E11" t="s">
        <v>112</v>
      </c>
      <c r="F11" t="str">
        <f t="shared" si="1"/>
        <v>Victoria</v>
      </c>
      <c r="G11" t="s">
        <v>45</v>
      </c>
      <c r="H11">
        <v>3076</v>
      </c>
      <c r="I11" t="s">
        <v>11</v>
      </c>
      <c r="J11" t="s">
        <v>46</v>
      </c>
      <c r="K11" t="s">
        <v>155</v>
      </c>
      <c r="L11" t="s">
        <v>20</v>
      </c>
      <c r="M11" s="5">
        <v>1</v>
      </c>
      <c r="N11">
        <v>1</v>
      </c>
    </row>
    <row r="12" spans="1:14" x14ac:dyDescent="0.2">
      <c r="A12" s="2">
        <v>45307</v>
      </c>
      <c r="B12" s="3">
        <f t="shared" si="2"/>
        <v>2024</v>
      </c>
      <c r="C12" t="str">
        <f t="shared" si="0"/>
        <v>2023-2024</v>
      </c>
      <c r="D12" t="s">
        <v>147</v>
      </c>
      <c r="E12" t="s">
        <v>112</v>
      </c>
      <c r="F12" t="str">
        <f t="shared" si="1"/>
        <v>Victoria</v>
      </c>
      <c r="G12" t="s">
        <v>45</v>
      </c>
      <c r="H12">
        <v>3076</v>
      </c>
      <c r="I12" t="s">
        <v>11</v>
      </c>
      <c r="J12" t="s">
        <v>46</v>
      </c>
      <c r="K12" t="s">
        <v>153</v>
      </c>
      <c r="L12" t="s">
        <v>16</v>
      </c>
      <c r="M12" s="5">
        <v>1</v>
      </c>
      <c r="N12">
        <v>1</v>
      </c>
    </row>
    <row r="13" spans="1:14" x14ac:dyDescent="0.2">
      <c r="A13" s="2">
        <v>45212</v>
      </c>
      <c r="B13" s="3">
        <f t="shared" si="2"/>
        <v>2024</v>
      </c>
      <c r="C13" t="str">
        <f t="shared" si="0"/>
        <v>2023-2024</v>
      </c>
      <c r="D13" t="s">
        <v>147</v>
      </c>
      <c r="E13" t="s">
        <v>114</v>
      </c>
      <c r="F13" t="str">
        <f t="shared" si="1"/>
        <v>Victoria</v>
      </c>
      <c r="G13" t="s">
        <v>45</v>
      </c>
      <c r="H13">
        <v>3551</v>
      </c>
      <c r="I13" t="s">
        <v>11</v>
      </c>
      <c r="J13" t="s">
        <v>60</v>
      </c>
      <c r="K13" t="s">
        <v>156</v>
      </c>
      <c r="L13" t="s">
        <v>17</v>
      </c>
      <c r="M13" s="5">
        <v>1</v>
      </c>
      <c r="N13">
        <v>1</v>
      </c>
    </row>
    <row r="14" spans="1:14" x14ac:dyDescent="0.2">
      <c r="A14" s="2">
        <v>45240</v>
      </c>
      <c r="B14" s="3">
        <f t="shared" si="2"/>
        <v>2024</v>
      </c>
      <c r="C14" t="str">
        <f t="shared" si="0"/>
        <v>2023-2024</v>
      </c>
      <c r="D14" t="s">
        <v>147</v>
      </c>
      <c r="E14" t="s">
        <v>129</v>
      </c>
      <c r="F14" t="str">
        <f t="shared" si="1"/>
        <v>Tasmania</v>
      </c>
      <c r="G14" t="s">
        <v>70</v>
      </c>
      <c r="H14">
        <v>7010</v>
      </c>
      <c r="I14" t="s">
        <v>11</v>
      </c>
      <c r="J14" t="s">
        <v>71</v>
      </c>
      <c r="K14" t="s">
        <v>153</v>
      </c>
      <c r="L14" t="s">
        <v>16</v>
      </c>
      <c r="M14" s="5">
        <v>1</v>
      </c>
      <c r="N14">
        <v>1</v>
      </c>
    </row>
    <row r="15" spans="1:14" x14ac:dyDescent="0.2">
      <c r="A15" s="2">
        <v>45200</v>
      </c>
      <c r="B15" s="3">
        <f t="shared" si="2"/>
        <v>2024</v>
      </c>
      <c r="C15" t="str">
        <f t="shared" si="0"/>
        <v>2023-2024</v>
      </c>
      <c r="D15" t="s">
        <v>147</v>
      </c>
      <c r="E15" t="s">
        <v>92</v>
      </c>
      <c r="F15" t="str">
        <f t="shared" si="1"/>
        <v>Queensland</v>
      </c>
      <c r="G15" t="s">
        <v>35</v>
      </c>
      <c r="H15">
        <v>4068</v>
      </c>
      <c r="I15" t="s">
        <v>11</v>
      </c>
      <c r="J15" t="s">
        <v>43</v>
      </c>
      <c r="K15" t="s">
        <v>149</v>
      </c>
      <c r="L15" t="s">
        <v>15</v>
      </c>
      <c r="M15" s="5">
        <v>1</v>
      </c>
      <c r="N15">
        <v>1</v>
      </c>
    </row>
    <row r="16" spans="1:14" x14ac:dyDescent="0.2">
      <c r="A16" s="2">
        <v>45255</v>
      </c>
      <c r="B16" s="3">
        <f t="shared" si="2"/>
        <v>2024</v>
      </c>
      <c r="C16" t="str">
        <f t="shared" si="0"/>
        <v>2023-2024</v>
      </c>
      <c r="D16" t="s">
        <v>147</v>
      </c>
      <c r="E16" t="s">
        <v>109</v>
      </c>
      <c r="F16" t="str">
        <f t="shared" si="1"/>
        <v>New South Wales</v>
      </c>
      <c r="G16" t="s">
        <v>10</v>
      </c>
      <c r="H16">
        <v>2480</v>
      </c>
      <c r="I16" t="s">
        <v>11</v>
      </c>
      <c r="J16" t="s">
        <v>68</v>
      </c>
      <c r="K16" t="s">
        <v>149</v>
      </c>
      <c r="L16" t="s">
        <v>15</v>
      </c>
      <c r="M16" s="5">
        <v>1</v>
      </c>
      <c r="N16">
        <v>1</v>
      </c>
    </row>
    <row r="17" spans="1:14" x14ac:dyDescent="0.2">
      <c r="A17" s="2">
        <v>45268</v>
      </c>
      <c r="B17" s="3">
        <f t="shared" si="2"/>
        <v>2024</v>
      </c>
      <c r="C17" t="str">
        <f t="shared" si="0"/>
        <v>2023-2024</v>
      </c>
      <c r="D17" t="s">
        <v>147</v>
      </c>
      <c r="E17" t="s">
        <v>87</v>
      </c>
      <c r="F17" t="str">
        <f t="shared" si="1"/>
        <v>New South Wales</v>
      </c>
      <c r="G17" t="s">
        <v>10</v>
      </c>
      <c r="H17">
        <v>2790</v>
      </c>
      <c r="I17" t="s">
        <v>11</v>
      </c>
      <c r="J17" t="s">
        <v>25</v>
      </c>
      <c r="K17" t="s">
        <v>149</v>
      </c>
      <c r="L17" t="s">
        <v>15</v>
      </c>
      <c r="M17" s="5">
        <v>1</v>
      </c>
      <c r="N17">
        <v>1</v>
      </c>
    </row>
    <row r="18" spans="1:14" x14ac:dyDescent="0.2">
      <c r="A18" s="2">
        <v>44952</v>
      </c>
      <c r="B18" s="3">
        <f t="shared" si="2"/>
        <v>2023</v>
      </c>
      <c r="C18" t="str">
        <f t="shared" si="0"/>
        <v>2022-2023</v>
      </c>
      <c r="D18" t="s">
        <v>147</v>
      </c>
      <c r="E18" t="s">
        <v>139</v>
      </c>
      <c r="F18" t="str">
        <f t="shared" si="1"/>
        <v>New South Wales</v>
      </c>
      <c r="G18" t="s">
        <v>10</v>
      </c>
      <c r="H18">
        <v>2020</v>
      </c>
      <c r="I18" t="s">
        <v>11</v>
      </c>
      <c r="J18" t="s">
        <v>12</v>
      </c>
      <c r="K18" t="s">
        <v>155</v>
      </c>
      <c r="L18" t="s">
        <v>20</v>
      </c>
      <c r="M18" s="5">
        <v>1</v>
      </c>
      <c r="N18">
        <v>1</v>
      </c>
    </row>
    <row r="19" spans="1:14" x14ac:dyDescent="0.2">
      <c r="A19" s="2">
        <v>45202</v>
      </c>
      <c r="B19" s="3">
        <f t="shared" si="2"/>
        <v>2024</v>
      </c>
      <c r="C19" t="str">
        <f t="shared" si="0"/>
        <v>2023-2024</v>
      </c>
      <c r="D19" t="s">
        <v>148</v>
      </c>
      <c r="E19" t="s">
        <v>47</v>
      </c>
      <c r="F19" t="str">
        <f t="shared" si="1"/>
        <v>Western Australia</v>
      </c>
      <c r="G19" t="s">
        <v>48</v>
      </c>
      <c r="H19">
        <v>6030</v>
      </c>
      <c r="I19" t="s">
        <v>11</v>
      </c>
      <c r="J19" t="s">
        <v>49</v>
      </c>
      <c r="K19" t="s">
        <v>154</v>
      </c>
      <c r="L19" t="s">
        <v>14</v>
      </c>
      <c r="M19" s="5">
        <v>1</v>
      </c>
      <c r="N19">
        <v>1</v>
      </c>
    </row>
    <row r="20" spans="1:14" x14ac:dyDescent="0.2">
      <c r="A20" s="2">
        <v>45220</v>
      </c>
      <c r="B20" s="3">
        <f t="shared" si="2"/>
        <v>2024</v>
      </c>
      <c r="C20" t="str">
        <f t="shared" si="0"/>
        <v>2023-2024</v>
      </c>
      <c r="D20" t="s">
        <v>148</v>
      </c>
      <c r="E20" t="s">
        <v>47</v>
      </c>
      <c r="F20" t="str">
        <f t="shared" si="1"/>
        <v>Western Australia</v>
      </c>
      <c r="G20" t="s">
        <v>48</v>
      </c>
      <c r="H20">
        <v>6030</v>
      </c>
      <c r="I20" t="s">
        <v>11</v>
      </c>
      <c r="J20" t="s">
        <v>49</v>
      </c>
      <c r="K20" t="s">
        <v>154</v>
      </c>
      <c r="L20" t="s">
        <v>14</v>
      </c>
      <c r="M20" s="5">
        <v>1</v>
      </c>
      <c r="N20">
        <v>1</v>
      </c>
    </row>
    <row r="21" spans="1:14" x14ac:dyDescent="0.2">
      <c r="A21" s="2">
        <v>45138</v>
      </c>
      <c r="B21" s="3">
        <f t="shared" si="2"/>
        <v>2024</v>
      </c>
      <c r="C21" t="str">
        <f t="shared" si="0"/>
        <v>2023-2024</v>
      </c>
      <c r="D21" t="s">
        <v>147</v>
      </c>
      <c r="E21" t="s">
        <v>134</v>
      </c>
      <c r="F21" t="str">
        <f t="shared" si="1"/>
        <v>Queensland</v>
      </c>
      <c r="G21" t="s">
        <v>35</v>
      </c>
      <c r="H21">
        <v>4825</v>
      </c>
      <c r="I21" t="s">
        <v>11</v>
      </c>
      <c r="J21" t="s">
        <v>36</v>
      </c>
      <c r="K21" t="s">
        <v>152</v>
      </c>
      <c r="L21" t="s">
        <v>13</v>
      </c>
      <c r="M21" s="5">
        <v>1</v>
      </c>
      <c r="N21">
        <v>1</v>
      </c>
    </row>
    <row r="22" spans="1:14" x14ac:dyDescent="0.2">
      <c r="A22" s="2">
        <v>45162</v>
      </c>
      <c r="B22" s="3">
        <f t="shared" si="2"/>
        <v>2024</v>
      </c>
      <c r="C22" t="str">
        <f t="shared" si="0"/>
        <v>2023-2024</v>
      </c>
      <c r="D22" t="s">
        <v>147</v>
      </c>
      <c r="E22" t="s">
        <v>31</v>
      </c>
      <c r="F22" t="str">
        <f t="shared" si="1"/>
        <v>South Australia</v>
      </c>
      <c r="G22" t="s">
        <v>32</v>
      </c>
      <c r="H22">
        <v>5168</v>
      </c>
      <c r="I22" t="s">
        <v>11</v>
      </c>
      <c r="J22" t="s">
        <v>33</v>
      </c>
      <c r="K22" t="s">
        <v>154</v>
      </c>
      <c r="L22" t="s">
        <v>14</v>
      </c>
      <c r="M22" s="5">
        <v>1</v>
      </c>
      <c r="N22">
        <v>1</v>
      </c>
    </row>
    <row r="23" spans="1:14" x14ac:dyDescent="0.2">
      <c r="A23" s="2">
        <v>45068</v>
      </c>
      <c r="B23" s="3">
        <f t="shared" si="2"/>
        <v>2023</v>
      </c>
      <c r="C23" t="str">
        <f t="shared" si="0"/>
        <v>2022-2023</v>
      </c>
      <c r="D23" t="s">
        <v>147</v>
      </c>
      <c r="E23" t="s">
        <v>132</v>
      </c>
      <c r="F23" t="str">
        <f t="shared" si="1"/>
        <v>New South Wales</v>
      </c>
      <c r="G23" t="s">
        <v>10</v>
      </c>
      <c r="H23">
        <v>2800</v>
      </c>
      <c r="I23" t="s">
        <v>11</v>
      </c>
      <c r="J23" t="s">
        <v>25</v>
      </c>
      <c r="K23" t="s">
        <v>155</v>
      </c>
      <c r="L23" t="s">
        <v>20</v>
      </c>
      <c r="M23" s="5">
        <v>1</v>
      </c>
      <c r="N23">
        <v>1</v>
      </c>
    </row>
    <row r="24" spans="1:14" x14ac:dyDescent="0.2">
      <c r="A24" s="2">
        <v>45093</v>
      </c>
      <c r="B24" s="3">
        <f t="shared" si="2"/>
        <v>2023</v>
      </c>
      <c r="C24" t="str">
        <f t="shared" si="0"/>
        <v>2022-2023</v>
      </c>
      <c r="D24" t="s">
        <v>147</v>
      </c>
      <c r="E24" t="s">
        <v>98</v>
      </c>
      <c r="F24" t="str">
        <f t="shared" si="1"/>
        <v>Victoria</v>
      </c>
      <c r="G24" t="s">
        <v>45</v>
      </c>
      <c r="H24">
        <v>3429</v>
      </c>
      <c r="I24" t="s">
        <v>11</v>
      </c>
      <c r="J24" t="s">
        <v>60</v>
      </c>
      <c r="K24" t="s">
        <v>154</v>
      </c>
      <c r="L24" t="s">
        <v>14</v>
      </c>
      <c r="M24" s="5">
        <v>1</v>
      </c>
      <c r="N24">
        <v>1</v>
      </c>
    </row>
    <row r="25" spans="1:14" x14ac:dyDescent="0.2">
      <c r="A25" s="2">
        <v>45609</v>
      </c>
      <c r="B25" s="3">
        <f t="shared" si="2"/>
        <v>2025</v>
      </c>
      <c r="C25" t="str">
        <f t="shared" si="0"/>
        <v>2024-2025</v>
      </c>
      <c r="D25" t="s">
        <v>147</v>
      </c>
      <c r="E25" t="s">
        <v>82</v>
      </c>
      <c r="F25" t="str">
        <f t="shared" si="1"/>
        <v>Queensland</v>
      </c>
      <c r="G25" t="s">
        <v>35</v>
      </c>
      <c r="H25">
        <v>4012</v>
      </c>
      <c r="I25" t="s">
        <v>11</v>
      </c>
      <c r="J25" t="s">
        <v>43</v>
      </c>
      <c r="K25" t="s">
        <v>154</v>
      </c>
      <c r="L25" t="s">
        <v>14</v>
      </c>
      <c r="M25" s="5">
        <v>1</v>
      </c>
      <c r="N25">
        <v>1</v>
      </c>
    </row>
    <row r="26" spans="1:14" x14ac:dyDescent="0.2">
      <c r="A26" s="2">
        <v>45413</v>
      </c>
      <c r="B26" s="3">
        <f t="shared" si="2"/>
        <v>2024</v>
      </c>
      <c r="C26" t="str">
        <f t="shared" si="0"/>
        <v>2023-2024</v>
      </c>
      <c r="D26" t="s">
        <v>147</v>
      </c>
      <c r="E26" t="s">
        <v>61</v>
      </c>
      <c r="F26" t="str">
        <f t="shared" si="1"/>
        <v>New South Wales</v>
      </c>
      <c r="G26" t="s">
        <v>10</v>
      </c>
      <c r="H26">
        <v>2539</v>
      </c>
      <c r="I26" t="s">
        <v>11</v>
      </c>
      <c r="J26" t="s">
        <v>58</v>
      </c>
      <c r="K26" t="s">
        <v>150</v>
      </c>
      <c r="L26" t="s">
        <v>18</v>
      </c>
      <c r="M26" s="5">
        <v>1</v>
      </c>
      <c r="N26">
        <v>1</v>
      </c>
    </row>
    <row r="27" spans="1:14" x14ac:dyDescent="0.2">
      <c r="A27" s="2">
        <v>45003</v>
      </c>
      <c r="B27" s="3">
        <f t="shared" si="2"/>
        <v>2023</v>
      </c>
      <c r="C27" t="str">
        <f t="shared" si="0"/>
        <v>2022-2023</v>
      </c>
      <c r="D27" t="s">
        <v>148</v>
      </c>
      <c r="E27" t="s">
        <v>122</v>
      </c>
      <c r="F27" t="str">
        <f t="shared" si="1"/>
        <v>New South Wales</v>
      </c>
      <c r="G27" t="s">
        <v>10</v>
      </c>
      <c r="H27">
        <v>2650</v>
      </c>
      <c r="I27" t="s">
        <v>11</v>
      </c>
      <c r="J27" t="s">
        <v>25</v>
      </c>
      <c r="K27" t="s">
        <v>150</v>
      </c>
      <c r="L27" t="s">
        <v>18</v>
      </c>
      <c r="M27" s="5">
        <v>1</v>
      </c>
      <c r="N27">
        <v>1</v>
      </c>
    </row>
    <row r="28" spans="1:14" x14ac:dyDescent="0.2">
      <c r="A28" s="2">
        <v>45053</v>
      </c>
      <c r="B28" s="3">
        <f t="shared" si="2"/>
        <v>2023</v>
      </c>
      <c r="C28" t="str">
        <f t="shared" si="0"/>
        <v>2022-2023</v>
      </c>
      <c r="D28" t="s">
        <v>147</v>
      </c>
      <c r="E28" t="s">
        <v>111</v>
      </c>
      <c r="F28" t="str">
        <f t="shared" si="1"/>
        <v>New South Wales</v>
      </c>
      <c r="G28" t="s">
        <v>10</v>
      </c>
      <c r="H28">
        <v>2120</v>
      </c>
      <c r="I28" t="s">
        <v>11</v>
      </c>
      <c r="J28" t="s">
        <v>27</v>
      </c>
      <c r="K28" t="s">
        <v>156</v>
      </c>
      <c r="L28" t="s">
        <v>17</v>
      </c>
      <c r="M28" s="5">
        <v>1.47</v>
      </c>
      <c r="N28">
        <v>1</v>
      </c>
    </row>
    <row r="29" spans="1:14" x14ac:dyDescent="0.2">
      <c r="A29" s="2">
        <v>45122</v>
      </c>
      <c r="B29" s="3">
        <f t="shared" si="2"/>
        <v>2024</v>
      </c>
      <c r="C29" t="str">
        <f t="shared" si="0"/>
        <v>2023-2024</v>
      </c>
      <c r="D29" t="s">
        <v>147</v>
      </c>
      <c r="E29" t="s">
        <v>135</v>
      </c>
      <c r="F29" t="str">
        <f t="shared" si="1"/>
        <v>Victoria</v>
      </c>
      <c r="G29" t="s">
        <v>45</v>
      </c>
      <c r="H29">
        <v>3550</v>
      </c>
      <c r="I29" t="s">
        <v>11</v>
      </c>
      <c r="J29" t="s">
        <v>60</v>
      </c>
      <c r="K29" t="s">
        <v>154</v>
      </c>
      <c r="L29" t="s">
        <v>14</v>
      </c>
      <c r="M29" s="5">
        <v>1.5</v>
      </c>
      <c r="N29">
        <v>1</v>
      </c>
    </row>
    <row r="30" spans="1:14" x14ac:dyDescent="0.2">
      <c r="A30" s="2">
        <v>45597</v>
      </c>
      <c r="B30" s="3">
        <f t="shared" si="2"/>
        <v>2025</v>
      </c>
      <c r="C30" t="str">
        <f t="shared" si="0"/>
        <v>2024-2025</v>
      </c>
      <c r="D30" t="s">
        <v>147</v>
      </c>
      <c r="E30" t="s">
        <v>115</v>
      </c>
      <c r="F30" t="str">
        <f t="shared" si="1"/>
        <v>Western Australia</v>
      </c>
      <c r="G30" t="s">
        <v>48</v>
      </c>
      <c r="H30">
        <v>6280</v>
      </c>
      <c r="I30" t="s">
        <v>11</v>
      </c>
      <c r="J30" t="s">
        <v>94</v>
      </c>
      <c r="K30" t="s">
        <v>149</v>
      </c>
      <c r="L30" t="s">
        <v>15</v>
      </c>
      <c r="M30" s="5">
        <v>1.5</v>
      </c>
      <c r="N30">
        <v>1</v>
      </c>
    </row>
    <row r="31" spans="1:14" x14ac:dyDescent="0.2">
      <c r="A31" s="2">
        <v>45403</v>
      </c>
      <c r="B31" s="3">
        <f t="shared" si="2"/>
        <v>2024</v>
      </c>
      <c r="C31" t="str">
        <f t="shared" si="0"/>
        <v>2023-2024</v>
      </c>
      <c r="D31" t="s">
        <v>147</v>
      </c>
      <c r="E31" t="s">
        <v>44</v>
      </c>
      <c r="F31" t="str">
        <f t="shared" si="1"/>
        <v>Victoria</v>
      </c>
      <c r="G31" t="s">
        <v>45</v>
      </c>
      <c r="H31">
        <v>3066</v>
      </c>
      <c r="I31" t="s">
        <v>11</v>
      </c>
      <c r="J31" t="s">
        <v>46</v>
      </c>
      <c r="K31" t="s">
        <v>153</v>
      </c>
      <c r="L31" t="s">
        <v>16</v>
      </c>
      <c r="M31" s="5">
        <v>1.5</v>
      </c>
      <c r="N31">
        <v>1</v>
      </c>
    </row>
    <row r="32" spans="1:14" x14ac:dyDescent="0.2">
      <c r="A32" s="2">
        <v>44937</v>
      </c>
      <c r="B32" s="3">
        <f t="shared" si="2"/>
        <v>2023</v>
      </c>
      <c r="C32" t="str">
        <f t="shared" si="0"/>
        <v>2022-2023</v>
      </c>
      <c r="D32" t="s">
        <v>147</v>
      </c>
      <c r="E32" t="s">
        <v>41</v>
      </c>
      <c r="F32" t="str">
        <f t="shared" si="1"/>
        <v>New South Wales</v>
      </c>
      <c r="G32" t="s">
        <v>10</v>
      </c>
      <c r="H32">
        <v>2830</v>
      </c>
      <c r="I32" t="s">
        <v>11</v>
      </c>
      <c r="J32" t="s">
        <v>25</v>
      </c>
      <c r="K32" t="s">
        <v>153</v>
      </c>
      <c r="L32" t="s">
        <v>16</v>
      </c>
      <c r="M32" s="5">
        <v>1.5</v>
      </c>
      <c r="N32">
        <v>1</v>
      </c>
    </row>
    <row r="33" spans="1:14" x14ac:dyDescent="0.2">
      <c r="A33" s="2">
        <v>44972</v>
      </c>
      <c r="B33" s="3">
        <f t="shared" si="2"/>
        <v>2023</v>
      </c>
      <c r="C33" t="str">
        <f t="shared" si="0"/>
        <v>2022-2023</v>
      </c>
      <c r="D33" t="s">
        <v>147</v>
      </c>
      <c r="E33" t="s">
        <v>92</v>
      </c>
      <c r="F33" t="str">
        <f t="shared" si="1"/>
        <v>Queensland</v>
      </c>
      <c r="G33" t="s">
        <v>35</v>
      </c>
      <c r="H33">
        <v>4068</v>
      </c>
      <c r="I33" t="s">
        <v>11</v>
      </c>
      <c r="J33" t="s">
        <v>43</v>
      </c>
      <c r="K33" t="s">
        <v>154</v>
      </c>
      <c r="L33" t="s">
        <v>14</v>
      </c>
      <c r="M33" s="5">
        <v>1.5</v>
      </c>
      <c r="N33">
        <v>1</v>
      </c>
    </row>
    <row r="34" spans="1:14" x14ac:dyDescent="0.2">
      <c r="A34" s="2">
        <v>45201</v>
      </c>
      <c r="B34" s="3">
        <f t="shared" si="2"/>
        <v>2024</v>
      </c>
      <c r="C34" t="str">
        <f t="shared" si="0"/>
        <v>2023-2024</v>
      </c>
      <c r="D34" t="s">
        <v>147</v>
      </c>
      <c r="E34" t="s">
        <v>105</v>
      </c>
      <c r="F34" t="str">
        <f t="shared" si="1"/>
        <v>Victoria</v>
      </c>
      <c r="G34" t="s">
        <v>45</v>
      </c>
      <c r="H34">
        <v>3500</v>
      </c>
      <c r="I34" t="s">
        <v>11</v>
      </c>
      <c r="J34" t="s">
        <v>60</v>
      </c>
      <c r="K34" t="s">
        <v>153</v>
      </c>
      <c r="L34" t="s">
        <v>16</v>
      </c>
      <c r="M34" s="5">
        <v>1.5</v>
      </c>
      <c r="N34">
        <v>1</v>
      </c>
    </row>
    <row r="35" spans="1:14" x14ac:dyDescent="0.2">
      <c r="A35" s="2">
        <v>45530</v>
      </c>
      <c r="B35" s="3">
        <f t="shared" si="2"/>
        <v>2025</v>
      </c>
      <c r="C35" t="str">
        <f t="shared" si="0"/>
        <v>2024-2025</v>
      </c>
      <c r="D35" t="s">
        <v>147</v>
      </c>
      <c r="E35" t="s">
        <v>101</v>
      </c>
      <c r="F35" t="str">
        <f t="shared" si="1"/>
        <v>Victoria</v>
      </c>
      <c r="G35" t="s">
        <v>45</v>
      </c>
      <c r="H35">
        <v>3131</v>
      </c>
      <c r="I35" t="s">
        <v>11</v>
      </c>
      <c r="J35" t="s">
        <v>63</v>
      </c>
      <c r="K35" t="s">
        <v>154</v>
      </c>
      <c r="L35" t="s">
        <v>14</v>
      </c>
      <c r="M35" s="5">
        <v>1.5</v>
      </c>
      <c r="N35">
        <v>1</v>
      </c>
    </row>
    <row r="36" spans="1:14" x14ac:dyDescent="0.2">
      <c r="A36" s="2">
        <v>45654</v>
      </c>
      <c r="B36" s="3">
        <f t="shared" si="2"/>
        <v>2025</v>
      </c>
      <c r="C36" t="str">
        <f t="shared" si="0"/>
        <v>2024-2025</v>
      </c>
      <c r="D36" t="s">
        <v>147</v>
      </c>
      <c r="E36" t="s">
        <v>40</v>
      </c>
      <c r="F36" t="str">
        <f t="shared" si="1"/>
        <v>New South Wales</v>
      </c>
      <c r="G36" t="s">
        <v>10</v>
      </c>
      <c r="H36">
        <v>2116</v>
      </c>
      <c r="I36" t="s">
        <v>11</v>
      </c>
      <c r="J36" t="s">
        <v>27</v>
      </c>
      <c r="K36" t="s">
        <v>149</v>
      </c>
      <c r="L36" t="s">
        <v>15</v>
      </c>
      <c r="M36" s="5">
        <v>1.5</v>
      </c>
      <c r="N36">
        <v>1</v>
      </c>
    </row>
    <row r="37" spans="1:14" x14ac:dyDescent="0.2">
      <c r="A37" s="2">
        <v>45217</v>
      </c>
      <c r="B37" s="3">
        <f t="shared" si="2"/>
        <v>2024</v>
      </c>
      <c r="C37" t="str">
        <f t="shared" si="0"/>
        <v>2023-2024</v>
      </c>
      <c r="D37" t="s">
        <v>147</v>
      </c>
      <c r="E37" t="s">
        <v>66</v>
      </c>
      <c r="F37" t="str">
        <f t="shared" si="1"/>
        <v>South Australia</v>
      </c>
      <c r="G37" t="s">
        <v>32</v>
      </c>
      <c r="H37">
        <v>5169</v>
      </c>
      <c r="I37" t="s">
        <v>11</v>
      </c>
      <c r="J37" t="s">
        <v>33</v>
      </c>
      <c r="K37" t="s">
        <v>154</v>
      </c>
      <c r="L37" t="s">
        <v>14</v>
      </c>
      <c r="M37" s="5">
        <v>1.5</v>
      </c>
      <c r="N37">
        <v>1</v>
      </c>
    </row>
    <row r="38" spans="1:14" x14ac:dyDescent="0.2">
      <c r="A38" s="2">
        <v>45526</v>
      </c>
      <c r="B38" s="3">
        <f t="shared" si="2"/>
        <v>2025</v>
      </c>
      <c r="C38" t="str">
        <f t="shared" si="0"/>
        <v>2024-2025</v>
      </c>
      <c r="D38" t="s">
        <v>147</v>
      </c>
      <c r="E38" t="s">
        <v>59</v>
      </c>
      <c r="F38" t="str">
        <f t="shared" si="1"/>
        <v>Victoria</v>
      </c>
      <c r="G38" t="s">
        <v>45</v>
      </c>
      <c r="H38">
        <v>3280</v>
      </c>
      <c r="I38" t="s">
        <v>11</v>
      </c>
      <c r="J38" t="s">
        <v>60</v>
      </c>
      <c r="K38" t="s">
        <v>149</v>
      </c>
      <c r="L38" t="s">
        <v>15</v>
      </c>
      <c r="M38" s="5">
        <v>1.5</v>
      </c>
      <c r="N38">
        <v>1</v>
      </c>
    </row>
    <row r="39" spans="1:14" x14ac:dyDescent="0.2">
      <c r="A39" s="2">
        <v>45629</v>
      </c>
      <c r="B39" s="3">
        <f t="shared" si="2"/>
        <v>2025</v>
      </c>
      <c r="C39" t="str">
        <f t="shared" si="0"/>
        <v>2024-2025</v>
      </c>
      <c r="D39" t="s">
        <v>147</v>
      </c>
      <c r="E39" t="s">
        <v>108</v>
      </c>
      <c r="F39" t="str">
        <f t="shared" si="1"/>
        <v>Victoria</v>
      </c>
      <c r="G39" t="s">
        <v>45</v>
      </c>
      <c r="H39">
        <v>3018</v>
      </c>
      <c r="I39" t="s">
        <v>11</v>
      </c>
      <c r="J39" t="s">
        <v>46</v>
      </c>
      <c r="K39" t="s">
        <v>154</v>
      </c>
      <c r="L39" t="s">
        <v>14</v>
      </c>
      <c r="M39" s="5">
        <v>1.57</v>
      </c>
      <c r="N39">
        <v>1</v>
      </c>
    </row>
    <row r="40" spans="1:14" x14ac:dyDescent="0.2">
      <c r="A40" s="2">
        <v>45360</v>
      </c>
      <c r="B40" s="3">
        <f t="shared" si="2"/>
        <v>2024</v>
      </c>
      <c r="C40" t="str">
        <f t="shared" si="0"/>
        <v>2023-2024</v>
      </c>
      <c r="D40" t="s">
        <v>147</v>
      </c>
      <c r="E40" t="s">
        <v>138</v>
      </c>
      <c r="F40" t="str">
        <f t="shared" si="1"/>
        <v>Queensland</v>
      </c>
      <c r="G40" t="s">
        <v>35</v>
      </c>
      <c r="H40">
        <v>4558</v>
      </c>
      <c r="I40" t="s">
        <v>11</v>
      </c>
      <c r="J40" t="s">
        <v>120</v>
      </c>
      <c r="K40" t="s">
        <v>149</v>
      </c>
      <c r="L40" t="s">
        <v>15</v>
      </c>
      <c r="M40" s="5">
        <v>1.6</v>
      </c>
      <c r="N40">
        <v>1</v>
      </c>
    </row>
    <row r="41" spans="1:14" x14ac:dyDescent="0.2">
      <c r="A41" s="2">
        <v>45415</v>
      </c>
      <c r="B41" s="3">
        <f t="shared" si="2"/>
        <v>2024</v>
      </c>
      <c r="C41" t="str">
        <f t="shared" si="0"/>
        <v>2023-2024</v>
      </c>
      <c r="D41" t="s">
        <v>147</v>
      </c>
      <c r="E41" t="s">
        <v>99</v>
      </c>
      <c r="F41" t="str">
        <f t="shared" si="1"/>
        <v>Victoria</v>
      </c>
      <c r="G41" t="s">
        <v>45</v>
      </c>
      <c r="H41">
        <v>3148</v>
      </c>
      <c r="I41" t="s">
        <v>11</v>
      </c>
      <c r="J41" t="s">
        <v>63</v>
      </c>
      <c r="K41" t="s">
        <v>153</v>
      </c>
      <c r="L41" t="s">
        <v>16</v>
      </c>
      <c r="M41" s="5">
        <v>1.71</v>
      </c>
      <c r="N41">
        <v>1</v>
      </c>
    </row>
    <row r="42" spans="1:14" x14ac:dyDescent="0.2">
      <c r="A42" s="2">
        <v>45232</v>
      </c>
      <c r="B42" s="3">
        <f t="shared" si="2"/>
        <v>2024</v>
      </c>
      <c r="C42" t="str">
        <f t="shared" si="0"/>
        <v>2023-2024</v>
      </c>
      <c r="D42" t="s">
        <v>148</v>
      </c>
      <c r="E42" t="s">
        <v>114</v>
      </c>
      <c r="F42" t="str">
        <f t="shared" si="1"/>
        <v>Victoria</v>
      </c>
      <c r="G42" t="s">
        <v>45</v>
      </c>
      <c r="H42">
        <v>3551</v>
      </c>
      <c r="I42" t="s">
        <v>11</v>
      </c>
      <c r="J42" t="s">
        <v>60</v>
      </c>
      <c r="K42" t="s">
        <v>149</v>
      </c>
      <c r="L42" t="s">
        <v>15</v>
      </c>
      <c r="M42" s="5">
        <v>1.79</v>
      </c>
      <c r="N42">
        <v>1</v>
      </c>
    </row>
    <row r="43" spans="1:14" x14ac:dyDescent="0.2">
      <c r="A43" s="2">
        <v>44967</v>
      </c>
      <c r="B43" s="3">
        <f t="shared" si="2"/>
        <v>2023</v>
      </c>
      <c r="C43" t="str">
        <f t="shared" si="0"/>
        <v>2022-2023</v>
      </c>
      <c r="D43" t="s">
        <v>147</v>
      </c>
      <c r="E43" t="s">
        <v>98</v>
      </c>
      <c r="F43" t="str">
        <f t="shared" si="1"/>
        <v>Victoria</v>
      </c>
      <c r="G43" t="s">
        <v>45</v>
      </c>
      <c r="H43">
        <v>3429</v>
      </c>
      <c r="I43" t="s">
        <v>11</v>
      </c>
      <c r="J43" t="s">
        <v>60</v>
      </c>
      <c r="K43" t="s">
        <v>154</v>
      </c>
      <c r="L43" t="s">
        <v>14</v>
      </c>
      <c r="M43" s="5">
        <v>1.8</v>
      </c>
      <c r="N43">
        <v>1</v>
      </c>
    </row>
    <row r="44" spans="1:14" x14ac:dyDescent="0.2">
      <c r="A44" s="2">
        <v>45423</v>
      </c>
      <c r="B44" s="3">
        <f t="shared" si="2"/>
        <v>2024</v>
      </c>
      <c r="C44" t="str">
        <f t="shared" si="0"/>
        <v>2023-2024</v>
      </c>
      <c r="D44" t="s">
        <v>148</v>
      </c>
      <c r="E44" t="s">
        <v>122</v>
      </c>
      <c r="F44" t="str">
        <f t="shared" si="1"/>
        <v>New South Wales</v>
      </c>
      <c r="G44" t="s">
        <v>10</v>
      </c>
      <c r="H44">
        <v>2650</v>
      </c>
      <c r="I44" t="s">
        <v>11</v>
      </c>
      <c r="J44" t="s">
        <v>25</v>
      </c>
      <c r="K44" t="s">
        <v>149</v>
      </c>
      <c r="L44" t="s">
        <v>15</v>
      </c>
      <c r="M44" s="5">
        <v>1.8</v>
      </c>
      <c r="N44">
        <v>1</v>
      </c>
    </row>
    <row r="45" spans="1:14" x14ac:dyDescent="0.2">
      <c r="A45" s="2">
        <v>45097</v>
      </c>
      <c r="B45" s="3">
        <f t="shared" si="2"/>
        <v>2023</v>
      </c>
      <c r="C45" t="str">
        <f t="shared" si="0"/>
        <v>2022-2023</v>
      </c>
      <c r="D45" t="s">
        <v>147</v>
      </c>
      <c r="E45" t="s">
        <v>139</v>
      </c>
      <c r="F45" t="str">
        <f t="shared" si="1"/>
        <v>New South Wales</v>
      </c>
      <c r="G45" t="s">
        <v>10</v>
      </c>
      <c r="H45">
        <v>2020</v>
      </c>
      <c r="I45" t="s">
        <v>11</v>
      </c>
      <c r="J45" t="s">
        <v>12</v>
      </c>
      <c r="K45" t="s">
        <v>157</v>
      </c>
      <c r="L45" t="s">
        <v>22</v>
      </c>
      <c r="M45" s="5">
        <v>1.89</v>
      </c>
      <c r="N45">
        <v>1</v>
      </c>
    </row>
    <row r="46" spans="1:14" x14ac:dyDescent="0.2">
      <c r="A46" s="2">
        <v>45317</v>
      </c>
      <c r="B46" s="3">
        <f t="shared" si="2"/>
        <v>2024</v>
      </c>
      <c r="C46" t="str">
        <f t="shared" si="0"/>
        <v>2023-2024</v>
      </c>
      <c r="D46" t="s">
        <v>147</v>
      </c>
      <c r="E46" t="s">
        <v>132</v>
      </c>
      <c r="F46" t="str">
        <f t="shared" si="1"/>
        <v>New South Wales</v>
      </c>
      <c r="G46" t="s">
        <v>10</v>
      </c>
      <c r="H46">
        <v>2800</v>
      </c>
      <c r="I46" t="s">
        <v>11</v>
      </c>
      <c r="J46" t="s">
        <v>25</v>
      </c>
      <c r="K46" t="s">
        <v>156</v>
      </c>
      <c r="L46" t="s">
        <v>17</v>
      </c>
      <c r="M46" s="5">
        <v>1.9</v>
      </c>
      <c r="N46">
        <v>1</v>
      </c>
    </row>
    <row r="47" spans="1:14" x14ac:dyDescent="0.2">
      <c r="A47" s="2">
        <v>45327</v>
      </c>
      <c r="B47" s="3">
        <f t="shared" si="2"/>
        <v>2024</v>
      </c>
      <c r="C47" t="str">
        <f t="shared" si="0"/>
        <v>2023-2024</v>
      </c>
      <c r="D47" t="s">
        <v>147</v>
      </c>
      <c r="E47" t="s">
        <v>99</v>
      </c>
      <c r="F47" t="str">
        <f t="shared" si="1"/>
        <v>Victoria</v>
      </c>
      <c r="G47" t="s">
        <v>45</v>
      </c>
      <c r="H47">
        <v>3148</v>
      </c>
      <c r="I47" t="s">
        <v>11</v>
      </c>
      <c r="J47" t="s">
        <v>63</v>
      </c>
      <c r="K47" t="s">
        <v>149</v>
      </c>
      <c r="L47" t="s">
        <v>15</v>
      </c>
      <c r="M47" s="5">
        <v>1.99</v>
      </c>
      <c r="N47">
        <v>1</v>
      </c>
    </row>
    <row r="48" spans="1:14" x14ac:dyDescent="0.2">
      <c r="A48" s="2">
        <v>45588</v>
      </c>
      <c r="B48" s="3">
        <f t="shared" si="2"/>
        <v>2025</v>
      </c>
      <c r="C48" t="str">
        <f t="shared" si="0"/>
        <v>2024-2025</v>
      </c>
      <c r="D48" t="s">
        <v>147</v>
      </c>
      <c r="E48" t="s">
        <v>31</v>
      </c>
      <c r="F48" t="str">
        <f t="shared" si="1"/>
        <v>South Australia</v>
      </c>
      <c r="G48" t="s">
        <v>32</v>
      </c>
      <c r="H48">
        <v>5168</v>
      </c>
      <c r="I48" t="s">
        <v>11</v>
      </c>
      <c r="J48" t="s">
        <v>33</v>
      </c>
      <c r="K48" t="s">
        <v>155</v>
      </c>
      <c r="L48" t="s">
        <v>20</v>
      </c>
      <c r="M48" s="5">
        <v>1.99</v>
      </c>
      <c r="N48">
        <v>1</v>
      </c>
    </row>
    <row r="49" spans="1:14" x14ac:dyDescent="0.2">
      <c r="A49" s="2">
        <v>45536</v>
      </c>
      <c r="B49" s="3">
        <f t="shared" si="2"/>
        <v>2025</v>
      </c>
      <c r="C49" t="str">
        <f t="shared" si="0"/>
        <v>2024-2025</v>
      </c>
      <c r="D49" t="s">
        <v>147</v>
      </c>
      <c r="E49" t="s">
        <v>83</v>
      </c>
      <c r="F49" t="str">
        <f t="shared" si="1"/>
        <v>New South Wales</v>
      </c>
      <c r="G49" t="s">
        <v>10</v>
      </c>
      <c r="H49">
        <v>2750</v>
      </c>
      <c r="I49" t="s">
        <v>11</v>
      </c>
      <c r="J49" t="s">
        <v>25</v>
      </c>
      <c r="K49" t="s">
        <v>19</v>
      </c>
      <c r="L49" t="s">
        <v>23</v>
      </c>
      <c r="M49" s="5">
        <v>1.99</v>
      </c>
      <c r="N49">
        <v>1</v>
      </c>
    </row>
    <row r="50" spans="1:14" x14ac:dyDescent="0.2">
      <c r="A50" s="2">
        <v>44952</v>
      </c>
      <c r="B50" s="3">
        <f t="shared" si="2"/>
        <v>2023</v>
      </c>
      <c r="C50" t="str">
        <f t="shared" si="0"/>
        <v>2022-2023</v>
      </c>
      <c r="D50" t="s">
        <v>147</v>
      </c>
      <c r="E50" t="s">
        <v>34</v>
      </c>
      <c r="F50" t="str">
        <f t="shared" si="1"/>
        <v>Queensland</v>
      </c>
      <c r="G50" t="s">
        <v>35</v>
      </c>
      <c r="H50">
        <v>4802</v>
      </c>
      <c r="I50" t="s">
        <v>11</v>
      </c>
      <c r="J50" t="s">
        <v>36</v>
      </c>
      <c r="K50" t="s">
        <v>150</v>
      </c>
      <c r="L50" t="s">
        <v>18</v>
      </c>
      <c r="M50" s="5">
        <v>2</v>
      </c>
      <c r="N50">
        <v>1</v>
      </c>
    </row>
    <row r="51" spans="1:14" x14ac:dyDescent="0.2">
      <c r="A51" s="2">
        <v>45139</v>
      </c>
      <c r="B51" s="3">
        <f t="shared" si="2"/>
        <v>2024</v>
      </c>
      <c r="C51" t="str">
        <f t="shared" si="0"/>
        <v>2023-2024</v>
      </c>
      <c r="D51" t="s">
        <v>147</v>
      </c>
      <c r="E51" t="s">
        <v>96</v>
      </c>
      <c r="F51" t="str">
        <f t="shared" si="1"/>
        <v>Western Australia</v>
      </c>
      <c r="G51" t="s">
        <v>48</v>
      </c>
      <c r="H51">
        <v>6330</v>
      </c>
      <c r="I51" t="s">
        <v>11</v>
      </c>
      <c r="J51" t="s">
        <v>94</v>
      </c>
      <c r="K51" t="s">
        <v>154</v>
      </c>
      <c r="L51" t="s">
        <v>14</v>
      </c>
      <c r="M51" s="5">
        <v>2</v>
      </c>
      <c r="N51">
        <v>1</v>
      </c>
    </row>
    <row r="52" spans="1:14" x14ac:dyDescent="0.2">
      <c r="A52" s="2">
        <v>45217</v>
      </c>
      <c r="B52" s="3">
        <f t="shared" si="2"/>
        <v>2024</v>
      </c>
      <c r="C52" t="str">
        <f t="shared" si="0"/>
        <v>2023-2024</v>
      </c>
      <c r="D52" t="s">
        <v>147</v>
      </c>
      <c r="E52" t="s">
        <v>146</v>
      </c>
      <c r="F52" t="str">
        <f t="shared" si="1"/>
        <v>Victoria</v>
      </c>
      <c r="G52" t="s">
        <v>45</v>
      </c>
      <c r="H52">
        <v>3353</v>
      </c>
      <c r="I52" t="s">
        <v>11</v>
      </c>
      <c r="J52" t="s">
        <v>60</v>
      </c>
      <c r="K52" t="s">
        <v>154</v>
      </c>
      <c r="L52" t="s">
        <v>14</v>
      </c>
      <c r="M52" s="5">
        <v>2</v>
      </c>
      <c r="N52">
        <v>1</v>
      </c>
    </row>
    <row r="53" spans="1:14" x14ac:dyDescent="0.2">
      <c r="A53" s="2">
        <v>45575</v>
      </c>
      <c r="B53" s="3">
        <f t="shared" si="2"/>
        <v>2025</v>
      </c>
      <c r="C53" t="str">
        <f t="shared" si="0"/>
        <v>2024-2025</v>
      </c>
      <c r="D53" t="s">
        <v>147</v>
      </c>
      <c r="E53" t="s">
        <v>107</v>
      </c>
      <c r="F53" t="str">
        <f t="shared" si="1"/>
        <v>Queensland</v>
      </c>
      <c r="G53" t="s">
        <v>35</v>
      </c>
      <c r="H53">
        <v>4220</v>
      </c>
      <c r="I53" t="s">
        <v>11</v>
      </c>
      <c r="J53" t="s">
        <v>104</v>
      </c>
      <c r="K53" t="s">
        <v>150</v>
      </c>
      <c r="L53" t="s">
        <v>18</v>
      </c>
      <c r="M53" s="5">
        <v>2</v>
      </c>
      <c r="N53">
        <v>1</v>
      </c>
    </row>
    <row r="54" spans="1:14" x14ac:dyDescent="0.2">
      <c r="A54" s="2">
        <v>45344</v>
      </c>
      <c r="B54" s="3">
        <f t="shared" si="2"/>
        <v>2024</v>
      </c>
      <c r="C54" t="str">
        <f t="shared" si="0"/>
        <v>2023-2024</v>
      </c>
      <c r="D54" t="s">
        <v>147</v>
      </c>
      <c r="E54" t="s">
        <v>140</v>
      </c>
      <c r="F54" t="str">
        <f t="shared" si="1"/>
        <v>Tasmania</v>
      </c>
      <c r="G54" t="s">
        <v>70</v>
      </c>
      <c r="H54">
        <v>7320</v>
      </c>
      <c r="I54" t="s">
        <v>11</v>
      </c>
      <c r="J54" t="s">
        <v>71</v>
      </c>
      <c r="K54" t="s">
        <v>149</v>
      </c>
      <c r="L54" t="s">
        <v>15</v>
      </c>
      <c r="M54" s="5">
        <v>2</v>
      </c>
      <c r="N54">
        <v>1</v>
      </c>
    </row>
    <row r="55" spans="1:14" x14ac:dyDescent="0.2">
      <c r="A55" s="2">
        <v>45203</v>
      </c>
      <c r="B55" s="3">
        <f t="shared" si="2"/>
        <v>2024</v>
      </c>
      <c r="C55" t="str">
        <f t="shared" si="0"/>
        <v>2023-2024</v>
      </c>
      <c r="D55" t="s">
        <v>147</v>
      </c>
      <c r="E55" t="s">
        <v>102</v>
      </c>
      <c r="F55" t="str">
        <f t="shared" si="1"/>
        <v>Queensland</v>
      </c>
      <c r="G55" t="s">
        <v>35</v>
      </c>
      <c r="H55">
        <v>4870</v>
      </c>
      <c r="I55" t="s">
        <v>11</v>
      </c>
      <c r="J55" t="s">
        <v>36</v>
      </c>
      <c r="K55" t="s">
        <v>153</v>
      </c>
      <c r="L55" t="s">
        <v>16</v>
      </c>
      <c r="M55" s="5">
        <v>2</v>
      </c>
      <c r="N55">
        <v>1</v>
      </c>
    </row>
    <row r="56" spans="1:14" x14ac:dyDescent="0.2">
      <c r="A56" s="2">
        <v>45580</v>
      </c>
      <c r="B56" s="3">
        <f t="shared" si="2"/>
        <v>2025</v>
      </c>
      <c r="C56" t="str">
        <f t="shared" si="0"/>
        <v>2024-2025</v>
      </c>
      <c r="D56" t="s">
        <v>147</v>
      </c>
      <c r="E56" t="s">
        <v>57</v>
      </c>
      <c r="F56" t="str">
        <f t="shared" si="1"/>
        <v>New South Wales</v>
      </c>
      <c r="G56" t="s">
        <v>10</v>
      </c>
      <c r="H56">
        <v>2560</v>
      </c>
      <c r="I56" t="s">
        <v>11</v>
      </c>
      <c r="J56" t="s">
        <v>58</v>
      </c>
      <c r="K56" t="s">
        <v>153</v>
      </c>
      <c r="L56" t="s">
        <v>16</v>
      </c>
      <c r="M56" s="5">
        <v>2</v>
      </c>
      <c r="N56">
        <v>1</v>
      </c>
    </row>
    <row r="57" spans="1:14" x14ac:dyDescent="0.2">
      <c r="A57" s="2">
        <v>45267</v>
      </c>
      <c r="B57" s="3">
        <f t="shared" si="2"/>
        <v>2024</v>
      </c>
      <c r="C57" t="str">
        <f t="shared" si="0"/>
        <v>2023-2024</v>
      </c>
      <c r="D57" t="s">
        <v>147</v>
      </c>
      <c r="E57" t="s">
        <v>99</v>
      </c>
      <c r="F57" t="str">
        <f t="shared" si="1"/>
        <v>Victoria</v>
      </c>
      <c r="G57" t="s">
        <v>45</v>
      </c>
      <c r="H57">
        <v>3148</v>
      </c>
      <c r="I57" t="s">
        <v>11</v>
      </c>
      <c r="J57" t="s">
        <v>63</v>
      </c>
      <c r="K57" t="s">
        <v>153</v>
      </c>
      <c r="L57" t="s">
        <v>16</v>
      </c>
      <c r="M57" s="5">
        <v>2</v>
      </c>
      <c r="N57">
        <v>1</v>
      </c>
    </row>
    <row r="58" spans="1:14" x14ac:dyDescent="0.2">
      <c r="A58" s="2">
        <v>45164</v>
      </c>
      <c r="B58" s="3">
        <f t="shared" si="2"/>
        <v>2024</v>
      </c>
      <c r="C58" t="str">
        <f t="shared" si="0"/>
        <v>2023-2024</v>
      </c>
      <c r="D58" t="s">
        <v>147</v>
      </c>
      <c r="E58" t="s">
        <v>9</v>
      </c>
      <c r="F58" t="str">
        <f t="shared" si="1"/>
        <v>New South Wales</v>
      </c>
      <c r="G58" t="s">
        <v>10</v>
      </c>
      <c r="H58">
        <v>2067</v>
      </c>
      <c r="I58" t="s">
        <v>11</v>
      </c>
      <c r="J58" t="s">
        <v>12</v>
      </c>
      <c r="K58" t="s">
        <v>154</v>
      </c>
      <c r="L58" t="s">
        <v>14</v>
      </c>
      <c r="M58" s="5">
        <v>2</v>
      </c>
      <c r="N58">
        <v>1</v>
      </c>
    </row>
    <row r="59" spans="1:14" x14ac:dyDescent="0.2">
      <c r="A59" s="2">
        <v>45225</v>
      </c>
      <c r="B59" s="3">
        <f t="shared" si="2"/>
        <v>2024</v>
      </c>
      <c r="C59" t="str">
        <f t="shared" si="0"/>
        <v>2023-2024</v>
      </c>
      <c r="D59" t="s">
        <v>148</v>
      </c>
      <c r="E59" t="s">
        <v>54</v>
      </c>
      <c r="F59" t="str">
        <f t="shared" si="1"/>
        <v>Victoria</v>
      </c>
      <c r="G59" t="s">
        <v>45</v>
      </c>
      <c r="H59">
        <v>3977</v>
      </c>
      <c r="I59" t="s">
        <v>11</v>
      </c>
      <c r="J59" t="s">
        <v>55</v>
      </c>
      <c r="K59" t="s">
        <v>19</v>
      </c>
      <c r="L59" t="s">
        <v>23</v>
      </c>
      <c r="M59" s="5">
        <v>2</v>
      </c>
      <c r="N59">
        <v>1</v>
      </c>
    </row>
    <row r="60" spans="1:14" x14ac:dyDescent="0.2">
      <c r="A60" s="2">
        <v>45635</v>
      </c>
      <c r="B60" s="3">
        <f t="shared" si="2"/>
        <v>2025</v>
      </c>
      <c r="C60" t="str">
        <f t="shared" si="0"/>
        <v>2024-2025</v>
      </c>
      <c r="D60" t="s">
        <v>147</v>
      </c>
      <c r="E60" t="s">
        <v>41</v>
      </c>
      <c r="F60" t="str">
        <f t="shared" si="1"/>
        <v>New South Wales</v>
      </c>
      <c r="G60" t="s">
        <v>10</v>
      </c>
      <c r="H60">
        <v>2830</v>
      </c>
      <c r="I60" t="s">
        <v>11</v>
      </c>
      <c r="J60" t="s">
        <v>25</v>
      </c>
      <c r="K60" t="s">
        <v>151</v>
      </c>
      <c r="L60" t="s">
        <v>21</v>
      </c>
      <c r="M60" s="5">
        <v>2</v>
      </c>
      <c r="N60">
        <v>1</v>
      </c>
    </row>
    <row r="61" spans="1:14" x14ac:dyDescent="0.2">
      <c r="A61" s="2">
        <v>45179</v>
      </c>
      <c r="B61" s="3">
        <f t="shared" si="2"/>
        <v>2024</v>
      </c>
      <c r="C61" t="str">
        <f t="shared" si="0"/>
        <v>2023-2024</v>
      </c>
      <c r="D61" t="s">
        <v>147</v>
      </c>
      <c r="E61" t="s">
        <v>41</v>
      </c>
      <c r="F61" t="str">
        <f t="shared" si="1"/>
        <v>New South Wales</v>
      </c>
      <c r="G61" t="s">
        <v>10</v>
      </c>
      <c r="H61">
        <v>2830</v>
      </c>
      <c r="I61" t="s">
        <v>11</v>
      </c>
      <c r="J61" t="s">
        <v>25</v>
      </c>
      <c r="K61" t="s">
        <v>149</v>
      </c>
      <c r="L61" t="s">
        <v>15</v>
      </c>
      <c r="M61" s="5">
        <v>2</v>
      </c>
      <c r="N61">
        <v>1</v>
      </c>
    </row>
    <row r="62" spans="1:14" x14ac:dyDescent="0.2">
      <c r="A62" s="2">
        <v>45491</v>
      </c>
      <c r="B62" s="3">
        <f t="shared" si="2"/>
        <v>2025</v>
      </c>
      <c r="C62" t="str">
        <f t="shared" si="0"/>
        <v>2024-2025</v>
      </c>
      <c r="D62" t="s">
        <v>147</v>
      </c>
      <c r="E62" t="s">
        <v>41</v>
      </c>
      <c r="F62" t="str">
        <f t="shared" si="1"/>
        <v>New South Wales</v>
      </c>
      <c r="G62" t="s">
        <v>10</v>
      </c>
      <c r="H62">
        <v>2830</v>
      </c>
      <c r="I62" t="s">
        <v>11</v>
      </c>
      <c r="J62" t="s">
        <v>25</v>
      </c>
      <c r="K62" t="s">
        <v>149</v>
      </c>
      <c r="L62" t="s">
        <v>15</v>
      </c>
      <c r="M62" s="5">
        <v>2</v>
      </c>
      <c r="N62">
        <v>1</v>
      </c>
    </row>
    <row r="63" spans="1:14" x14ac:dyDescent="0.2">
      <c r="A63" s="2">
        <v>45275</v>
      </c>
      <c r="B63" s="3">
        <f t="shared" si="2"/>
        <v>2024</v>
      </c>
      <c r="C63" t="str">
        <f t="shared" si="0"/>
        <v>2023-2024</v>
      </c>
      <c r="D63" t="s">
        <v>148</v>
      </c>
      <c r="E63" t="s">
        <v>114</v>
      </c>
      <c r="F63" t="str">
        <f t="shared" si="1"/>
        <v>Victoria</v>
      </c>
      <c r="G63" t="s">
        <v>45</v>
      </c>
      <c r="H63">
        <v>3551</v>
      </c>
      <c r="I63" t="s">
        <v>11</v>
      </c>
      <c r="J63" t="s">
        <v>60</v>
      </c>
      <c r="K63" t="s">
        <v>155</v>
      </c>
      <c r="L63" t="s">
        <v>20</v>
      </c>
      <c r="M63" s="5">
        <v>2</v>
      </c>
      <c r="N63">
        <v>1</v>
      </c>
    </row>
    <row r="64" spans="1:14" x14ac:dyDescent="0.2">
      <c r="A64" s="2">
        <v>45253</v>
      </c>
      <c r="B64" s="3">
        <f t="shared" si="2"/>
        <v>2024</v>
      </c>
      <c r="C64" t="str">
        <f t="shared" si="0"/>
        <v>2023-2024</v>
      </c>
      <c r="D64" t="s">
        <v>147</v>
      </c>
      <c r="E64" t="s">
        <v>119</v>
      </c>
      <c r="F64" t="str">
        <f t="shared" si="1"/>
        <v>Queensland</v>
      </c>
      <c r="G64" t="s">
        <v>35</v>
      </c>
      <c r="H64">
        <v>4570</v>
      </c>
      <c r="I64" t="s">
        <v>11</v>
      </c>
      <c r="J64" t="s">
        <v>120</v>
      </c>
      <c r="K64" t="s">
        <v>154</v>
      </c>
      <c r="L64" t="s">
        <v>14</v>
      </c>
      <c r="M64" s="5">
        <v>2</v>
      </c>
      <c r="N64">
        <v>1</v>
      </c>
    </row>
    <row r="65" spans="1:14" x14ac:dyDescent="0.2">
      <c r="A65" s="2">
        <v>45102</v>
      </c>
      <c r="B65" s="3">
        <f t="shared" si="2"/>
        <v>2023</v>
      </c>
      <c r="C65" t="str">
        <f t="shared" si="0"/>
        <v>2022-2023</v>
      </c>
      <c r="D65" t="s">
        <v>147</v>
      </c>
      <c r="E65" t="s">
        <v>84</v>
      </c>
      <c r="F65" t="str">
        <f t="shared" si="1"/>
        <v>Queensland</v>
      </c>
      <c r="G65" t="s">
        <v>35</v>
      </c>
      <c r="H65">
        <v>4740</v>
      </c>
      <c r="I65" t="s">
        <v>11</v>
      </c>
      <c r="J65" t="s">
        <v>51</v>
      </c>
      <c r="K65" t="s">
        <v>154</v>
      </c>
      <c r="L65" t="s">
        <v>14</v>
      </c>
      <c r="M65" s="5">
        <v>2</v>
      </c>
      <c r="N65">
        <v>1</v>
      </c>
    </row>
    <row r="66" spans="1:14" x14ac:dyDescent="0.2">
      <c r="A66" s="2">
        <v>45463</v>
      </c>
      <c r="B66" s="3">
        <f t="shared" ref="B66:B129" si="3">IF(MONTH(A66)&gt;=7,YEAR(A66)+1,YEAR(A66))</f>
        <v>2024</v>
      </c>
      <c r="C66" t="str">
        <f t="shared" ref="C66:C129" si="4">IF(MONTH(A66) &gt;= 7, YEAR(A66) &amp; "-" &amp; YEAR(A66) + 1, YEAR(A66) - 1 &amp; "-" &amp; YEAR(A66))</f>
        <v>2023-2024</v>
      </c>
      <c r="D66" t="s">
        <v>147</v>
      </c>
      <c r="E66" t="s">
        <v>145</v>
      </c>
      <c r="F66" t="str">
        <f t="shared" ref="F66:F129" si="5">IF(G66="WA","Western Australia",
IF(G66="NSW","New South Wales",
IF(G66="QLD","Queensland",
IF(G66="VIC","Victoria",
IF(G66="TAS","Tasmania",
IF(G66="SA","South Australia",
IF(G66="NT","Northern Territory",
IF(G66="ACT","Australian Capital Territory",G66))))))))</f>
        <v>New South Wales</v>
      </c>
      <c r="G66" t="s">
        <v>10</v>
      </c>
      <c r="H66">
        <v>2101</v>
      </c>
      <c r="I66" t="s">
        <v>11</v>
      </c>
      <c r="J66" t="s">
        <v>27</v>
      </c>
      <c r="K66" t="s">
        <v>150</v>
      </c>
      <c r="L66" t="s">
        <v>18</v>
      </c>
      <c r="M66" s="5">
        <v>2</v>
      </c>
      <c r="N66">
        <v>1</v>
      </c>
    </row>
    <row r="67" spans="1:14" x14ac:dyDescent="0.2">
      <c r="A67" s="2">
        <v>45629</v>
      </c>
      <c r="B67" s="3">
        <f t="shared" si="3"/>
        <v>2025</v>
      </c>
      <c r="C67" t="str">
        <f t="shared" si="4"/>
        <v>2024-2025</v>
      </c>
      <c r="D67" t="s">
        <v>147</v>
      </c>
      <c r="E67" t="s">
        <v>145</v>
      </c>
      <c r="F67" t="str">
        <f t="shared" si="5"/>
        <v>New South Wales</v>
      </c>
      <c r="G67" t="s">
        <v>10</v>
      </c>
      <c r="H67">
        <v>2101</v>
      </c>
      <c r="I67" t="s">
        <v>11</v>
      </c>
      <c r="J67" t="s">
        <v>27</v>
      </c>
      <c r="K67" t="s">
        <v>155</v>
      </c>
      <c r="L67" t="s">
        <v>20</v>
      </c>
      <c r="M67" s="5">
        <v>2</v>
      </c>
      <c r="N67">
        <v>1</v>
      </c>
    </row>
    <row r="68" spans="1:14" x14ac:dyDescent="0.2">
      <c r="A68" s="2">
        <v>44997</v>
      </c>
      <c r="B68" s="3">
        <f t="shared" si="3"/>
        <v>2023</v>
      </c>
      <c r="C68" t="str">
        <f t="shared" si="4"/>
        <v>2022-2023</v>
      </c>
      <c r="D68" t="s">
        <v>147</v>
      </c>
      <c r="E68" t="s">
        <v>144</v>
      </c>
      <c r="F68" t="str">
        <f t="shared" si="5"/>
        <v>Queensland</v>
      </c>
      <c r="G68" t="s">
        <v>35</v>
      </c>
      <c r="H68">
        <v>4566</v>
      </c>
      <c r="I68" t="s">
        <v>11</v>
      </c>
      <c r="J68" t="s">
        <v>120</v>
      </c>
      <c r="K68" t="s">
        <v>19</v>
      </c>
      <c r="L68" t="s">
        <v>23</v>
      </c>
      <c r="M68" s="5">
        <v>2</v>
      </c>
      <c r="N68">
        <v>1</v>
      </c>
    </row>
    <row r="69" spans="1:14" x14ac:dyDescent="0.2">
      <c r="A69" s="2">
        <v>44935</v>
      </c>
      <c r="B69" s="3">
        <f t="shared" si="3"/>
        <v>2023</v>
      </c>
      <c r="C69" t="str">
        <f t="shared" si="4"/>
        <v>2022-2023</v>
      </c>
      <c r="D69" t="s">
        <v>147</v>
      </c>
      <c r="E69" t="s">
        <v>62</v>
      </c>
      <c r="F69" t="str">
        <f t="shared" si="5"/>
        <v>Victoria</v>
      </c>
      <c r="G69" t="s">
        <v>45</v>
      </c>
      <c r="H69">
        <v>3134</v>
      </c>
      <c r="I69" t="s">
        <v>11</v>
      </c>
      <c r="J69" t="s">
        <v>63</v>
      </c>
      <c r="K69" t="s">
        <v>150</v>
      </c>
      <c r="L69" t="s">
        <v>18</v>
      </c>
      <c r="M69" s="5">
        <v>2</v>
      </c>
      <c r="N69">
        <v>1</v>
      </c>
    </row>
    <row r="70" spans="1:14" x14ac:dyDescent="0.2">
      <c r="A70" s="2">
        <v>45477</v>
      </c>
      <c r="B70" s="3">
        <f t="shared" si="3"/>
        <v>2025</v>
      </c>
      <c r="C70" t="str">
        <f t="shared" si="4"/>
        <v>2024-2025</v>
      </c>
      <c r="D70" t="s">
        <v>147</v>
      </c>
      <c r="E70" t="s">
        <v>40</v>
      </c>
      <c r="F70" t="str">
        <f t="shared" si="5"/>
        <v>New South Wales</v>
      </c>
      <c r="G70" t="s">
        <v>10</v>
      </c>
      <c r="H70">
        <v>2116</v>
      </c>
      <c r="I70" t="s">
        <v>11</v>
      </c>
      <c r="J70" t="s">
        <v>27</v>
      </c>
      <c r="K70" t="s">
        <v>154</v>
      </c>
      <c r="L70" t="s">
        <v>14</v>
      </c>
      <c r="M70" s="5">
        <v>2</v>
      </c>
      <c r="N70">
        <v>1</v>
      </c>
    </row>
    <row r="71" spans="1:14" x14ac:dyDescent="0.2">
      <c r="A71" s="2">
        <v>44983</v>
      </c>
      <c r="B71" s="3">
        <f t="shared" si="3"/>
        <v>2023</v>
      </c>
      <c r="C71" t="str">
        <f t="shared" si="4"/>
        <v>2022-2023</v>
      </c>
      <c r="D71" t="s">
        <v>147</v>
      </c>
      <c r="E71" t="s">
        <v>40</v>
      </c>
      <c r="F71" t="str">
        <f t="shared" si="5"/>
        <v>New South Wales</v>
      </c>
      <c r="G71" t="s">
        <v>10</v>
      </c>
      <c r="H71">
        <v>2116</v>
      </c>
      <c r="I71" t="s">
        <v>11</v>
      </c>
      <c r="J71" t="s">
        <v>27</v>
      </c>
      <c r="K71" t="s">
        <v>150</v>
      </c>
      <c r="L71" t="s">
        <v>18</v>
      </c>
      <c r="M71" s="5">
        <v>2</v>
      </c>
      <c r="N71">
        <v>1</v>
      </c>
    </row>
    <row r="72" spans="1:14" x14ac:dyDescent="0.2">
      <c r="A72" s="2">
        <v>45586</v>
      </c>
      <c r="B72" s="3">
        <f t="shared" si="3"/>
        <v>2025</v>
      </c>
      <c r="C72" t="str">
        <f t="shared" si="4"/>
        <v>2024-2025</v>
      </c>
      <c r="D72" t="s">
        <v>147</v>
      </c>
      <c r="E72" t="s">
        <v>90</v>
      </c>
      <c r="F72" t="str">
        <f t="shared" si="5"/>
        <v>Victoria</v>
      </c>
      <c r="G72" t="s">
        <v>45</v>
      </c>
      <c r="H72">
        <v>3179</v>
      </c>
      <c r="I72" t="s">
        <v>11</v>
      </c>
      <c r="J72" t="s">
        <v>63</v>
      </c>
      <c r="K72" t="s">
        <v>150</v>
      </c>
      <c r="L72" t="s">
        <v>18</v>
      </c>
      <c r="M72" s="5">
        <v>2</v>
      </c>
      <c r="N72">
        <v>1</v>
      </c>
    </row>
    <row r="73" spans="1:14" x14ac:dyDescent="0.2">
      <c r="A73" s="2">
        <v>45505</v>
      </c>
      <c r="B73" s="3">
        <f t="shared" si="3"/>
        <v>2025</v>
      </c>
      <c r="C73" t="str">
        <f t="shared" si="4"/>
        <v>2024-2025</v>
      </c>
      <c r="D73" t="s">
        <v>147</v>
      </c>
      <c r="E73" t="s">
        <v>75</v>
      </c>
      <c r="F73" t="str">
        <f t="shared" si="5"/>
        <v>Victoria</v>
      </c>
      <c r="G73" t="s">
        <v>45</v>
      </c>
      <c r="H73">
        <v>3630</v>
      </c>
      <c r="I73" t="s">
        <v>11</v>
      </c>
      <c r="J73" t="s">
        <v>55</v>
      </c>
      <c r="K73" t="s">
        <v>151</v>
      </c>
      <c r="L73" t="s">
        <v>21</v>
      </c>
      <c r="M73" s="5">
        <v>2</v>
      </c>
      <c r="N73">
        <v>1</v>
      </c>
    </row>
    <row r="74" spans="1:14" x14ac:dyDescent="0.2">
      <c r="A74" s="2">
        <v>45169</v>
      </c>
      <c r="B74" s="3">
        <f t="shared" si="3"/>
        <v>2024</v>
      </c>
      <c r="C74" t="str">
        <f t="shared" si="4"/>
        <v>2023-2024</v>
      </c>
      <c r="D74" t="s">
        <v>147</v>
      </c>
      <c r="E74" t="s">
        <v>42</v>
      </c>
      <c r="F74" t="str">
        <f t="shared" si="5"/>
        <v>Queensland</v>
      </c>
      <c r="G74" t="s">
        <v>35</v>
      </c>
      <c r="H74">
        <v>4053</v>
      </c>
      <c r="I74" t="s">
        <v>11</v>
      </c>
      <c r="J74" t="s">
        <v>43</v>
      </c>
      <c r="K74" t="s">
        <v>149</v>
      </c>
      <c r="L74" t="s">
        <v>15</v>
      </c>
      <c r="M74" s="5">
        <v>2</v>
      </c>
      <c r="N74">
        <v>1</v>
      </c>
    </row>
    <row r="75" spans="1:14" x14ac:dyDescent="0.2">
      <c r="A75" s="2">
        <v>45456</v>
      </c>
      <c r="B75" s="3">
        <f t="shared" si="3"/>
        <v>2024</v>
      </c>
      <c r="C75" t="str">
        <f t="shared" si="4"/>
        <v>2023-2024</v>
      </c>
      <c r="D75" t="s">
        <v>147</v>
      </c>
      <c r="E75" t="s">
        <v>117</v>
      </c>
      <c r="F75" t="str">
        <f t="shared" si="5"/>
        <v>Queensland</v>
      </c>
      <c r="G75" t="s">
        <v>35</v>
      </c>
      <c r="H75">
        <v>4119</v>
      </c>
      <c r="I75" t="s">
        <v>11</v>
      </c>
      <c r="J75" t="s">
        <v>43</v>
      </c>
      <c r="K75" t="s">
        <v>150</v>
      </c>
      <c r="L75" t="s">
        <v>18</v>
      </c>
      <c r="M75" s="5">
        <v>2</v>
      </c>
      <c r="N75">
        <v>1</v>
      </c>
    </row>
    <row r="76" spans="1:14" x14ac:dyDescent="0.2">
      <c r="A76" s="2">
        <v>45397</v>
      </c>
      <c r="B76" s="3">
        <f t="shared" si="3"/>
        <v>2024</v>
      </c>
      <c r="C76" t="str">
        <f t="shared" si="4"/>
        <v>2023-2024</v>
      </c>
      <c r="D76" t="s">
        <v>147</v>
      </c>
      <c r="E76" t="s">
        <v>52</v>
      </c>
      <c r="F76" t="str">
        <f t="shared" si="5"/>
        <v>Victoria</v>
      </c>
      <c r="G76" t="s">
        <v>45</v>
      </c>
      <c r="H76">
        <v>3030</v>
      </c>
      <c r="I76" t="s">
        <v>11</v>
      </c>
      <c r="J76" t="s">
        <v>46</v>
      </c>
      <c r="K76" t="s">
        <v>19</v>
      </c>
      <c r="L76" t="s">
        <v>23</v>
      </c>
      <c r="M76" s="5">
        <v>2</v>
      </c>
      <c r="N76">
        <v>1</v>
      </c>
    </row>
    <row r="77" spans="1:14" x14ac:dyDescent="0.2">
      <c r="A77" s="2">
        <v>45583</v>
      </c>
      <c r="B77" s="3">
        <f t="shared" si="3"/>
        <v>2025</v>
      </c>
      <c r="C77" t="str">
        <f t="shared" si="4"/>
        <v>2024-2025</v>
      </c>
      <c r="D77" t="s">
        <v>147</v>
      </c>
      <c r="E77" t="s">
        <v>50</v>
      </c>
      <c r="F77" t="str">
        <f t="shared" si="5"/>
        <v>Queensland</v>
      </c>
      <c r="G77" t="s">
        <v>35</v>
      </c>
      <c r="H77">
        <v>4703</v>
      </c>
      <c r="I77" t="s">
        <v>11</v>
      </c>
      <c r="J77" t="s">
        <v>51</v>
      </c>
      <c r="K77" t="s">
        <v>154</v>
      </c>
      <c r="L77" t="s">
        <v>14</v>
      </c>
      <c r="M77" s="5">
        <v>2</v>
      </c>
      <c r="N77">
        <v>1</v>
      </c>
    </row>
    <row r="78" spans="1:14" x14ac:dyDescent="0.2">
      <c r="A78" s="2">
        <v>45043</v>
      </c>
      <c r="B78" s="3">
        <f t="shared" si="3"/>
        <v>2023</v>
      </c>
      <c r="C78" t="str">
        <f t="shared" si="4"/>
        <v>2022-2023</v>
      </c>
      <c r="D78" t="s">
        <v>147</v>
      </c>
      <c r="E78" t="s">
        <v>114</v>
      </c>
      <c r="F78" t="str">
        <f t="shared" si="5"/>
        <v>Victoria</v>
      </c>
      <c r="G78" t="s">
        <v>45</v>
      </c>
      <c r="H78">
        <v>3551</v>
      </c>
      <c r="I78" t="s">
        <v>11</v>
      </c>
      <c r="J78" t="s">
        <v>60</v>
      </c>
      <c r="K78" t="s">
        <v>149</v>
      </c>
      <c r="L78" t="s">
        <v>15</v>
      </c>
      <c r="M78" s="5">
        <v>2.25</v>
      </c>
      <c r="N78">
        <v>1</v>
      </c>
    </row>
    <row r="79" spans="1:14" x14ac:dyDescent="0.2">
      <c r="A79" s="2">
        <v>45577</v>
      </c>
      <c r="B79" s="3">
        <f t="shared" si="3"/>
        <v>2025</v>
      </c>
      <c r="C79" t="str">
        <f t="shared" si="4"/>
        <v>2024-2025</v>
      </c>
      <c r="D79" t="s">
        <v>147</v>
      </c>
      <c r="E79" t="s">
        <v>112</v>
      </c>
      <c r="F79" t="str">
        <f t="shared" si="5"/>
        <v>Victoria</v>
      </c>
      <c r="G79" t="s">
        <v>45</v>
      </c>
      <c r="H79">
        <v>3076</v>
      </c>
      <c r="I79" t="s">
        <v>11</v>
      </c>
      <c r="J79" t="s">
        <v>46</v>
      </c>
      <c r="K79" t="s">
        <v>19</v>
      </c>
      <c r="L79" t="s">
        <v>23</v>
      </c>
      <c r="M79" s="5">
        <v>2.2999999999999998</v>
      </c>
      <c r="N79">
        <v>1</v>
      </c>
    </row>
    <row r="80" spans="1:14" x14ac:dyDescent="0.2">
      <c r="A80" s="2">
        <v>45620</v>
      </c>
      <c r="B80" s="3">
        <f t="shared" si="3"/>
        <v>2025</v>
      </c>
      <c r="C80" t="str">
        <f t="shared" si="4"/>
        <v>2024-2025</v>
      </c>
      <c r="D80" t="s">
        <v>147</v>
      </c>
      <c r="E80" t="s">
        <v>24</v>
      </c>
      <c r="F80" t="str">
        <f t="shared" si="5"/>
        <v>New South Wales</v>
      </c>
      <c r="G80" t="s">
        <v>10</v>
      </c>
      <c r="H80">
        <v>2795</v>
      </c>
      <c r="I80" t="s">
        <v>11</v>
      </c>
      <c r="J80" t="s">
        <v>25</v>
      </c>
      <c r="K80" t="s">
        <v>153</v>
      </c>
      <c r="L80" t="s">
        <v>16</v>
      </c>
      <c r="M80" s="5">
        <v>2.36</v>
      </c>
      <c r="N80">
        <v>1</v>
      </c>
    </row>
    <row r="81" spans="1:14" x14ac:dyDescent="0.2">
      <c r="A81" s="2">
        <v>45574</v>
      </c>
      <c r="B81" s="3">
        <f t="shared" si="3"/>
        <v>2025</v>
      </c>
      <c r="C81" t="str">
        <f t="shared" si="4"/>
        <v>2024-2025</v>
      </c>
      <c r="D81" t="s">
        <v>148</v>
      </c>
      <c r="E81" t="s">
        <v>114</v>
      </c>
      <c r="F81" t="str">
        <f t="shared" si="5"/>
        <v>Victoria</v>
      </c>
      <c r="G81" t="s">
        <v>45</v>
      </c>
      <c r="H81">
        <v>3551</v>
      </c>
      <c r="I81" t="s">
        <v>11</v>
      </c>
      <c r="J81" t="s">
        <v>60</v>
      </c>
      <c r="K81" t="s">
        <v>153</v>
      </c>
      <c r="L81" t="s">
        <v>16</v>
      </c>
      <c r="M81" s="5">
        <v>2.44</v>
      </c>
      <c r="N81">
        <v>1</v>
      </c>
    </row>
    <row r="82" spans="1:14" x14ac:dyDescent="0.2">
      <c r="A82" s="2">
        <v>44951</v>
      </c>
      <c r="B82" s="3">
        <f t="shared" si="3"/>
        <v>2023</v>
      </c>
      <c r="C82" t="str">
        <f t="shared" si="4"/>
        <v>2022-2023</v>
      </c>
      <c r="D82" t="s">
        <v>147</v>
      </c>
      <c r="E82" t="s">
        <v>145</v>
      </c>
      <c r="F82" t="str">
        <f t="shared" si="5"/>
        <v>New South Wales</v>
      </c>
      <c r="G82" t="s">
        <v>10</v>
      </c>
      <c r="H82">
        <v>2101</v>
      </c>
      <c r="I82" t="s">
        <v>11</v>
      </c>
      <c r="J82" t="s">
        <v>27</v>
      </c>
      <c r="K82" t="s">
        <v>156</v>
      </c>
      <c r="L82" t="s">
        <v>17</v>
      </c>
      <c r="M82" s="5">
        <v>2.4500000000000002</v>
      </c>
      <c r="N82">
        <v>1</v>
      </c>
    </row>
    <row r="83" spans="1:14" x14ac:dyDescent="0.2">
      <c r="A83" s="2">
        <v>45363</v>
      </c>
      <c r="B83" s="3">
        <f t="shared" si="3"/>
        <v>2024</v>
      </c>
      <c r="C83" t="str">
        <f t="shared" si="4"/>
        <v>2023-2024</v>
      </c>
      <c r="D83" t="s">
        <v>148</v>
      </c>
      <c r="E83" t="s">
        <v>79</v>
      </c>
      <c r="F83" t="str">
        <f t="shared" si="5"/>
        <v>Australian Capital Territory</v>
      </c>
      <c r="G83" t="s">
        <v>80</v>
      </c>
      <c r="H83">
        <v>2617</v>
      </c>
      <c r="I83" t="s">
        <v>11</v>
      </c>
      <c r="J83" t="s">
        <v>58</v>
      </c>
      <c r="K83" t="s">
        <v>149</v>
      </c>
      <c r="L83" t="s">
        <v>15</v>
      </c>
      <c r="M83" s="5">
        <v>2.4900000000000002</v>
      </c>
      <c r="N83">
        <v>1</v>
      </c>
    </row>
    <row r="84" spans="1:14" x14ac:dyDescent="0.2">
      <c r="A84" s="2">
        <v>45172</v>
      </c>
      <c r="B84" s="3">
        <f t="shared" si="3"/>
        <v>2024</v>
      </c>
      <c r="C84" t="str">
        <f t="shared" si="4"/>
        <v>2023-2024</v>
      </c>
      <c r="D84" t="s">
        <v>147</v>
      </c>
      <c r="E84" t="s">
        <v>96</v>
      </c>
      <c r="F84" t="str">
        <f t="shared" si="5"/>
        <v>Western Australia</v>
      </c>
      <c r="G84" t="s">
        <v>48</v>
      </c>
      <c r="H84">
        <v>6330</v>
      </c>
      <c r="I84" t="s">
        <v>11</v>
      </c>
      <c r="J84" t="s">
        <v>94</v>
      </c>
      <c r="K84" t="s">
        <v>155</v>
      </c>
      <c r="L84" t="s">
        <v>20</v>
      </c>
      <c r="M84" s="5">
        <v>2.5</v>
      </c>
      <c r="N84">
        <v>1</v>
      </c>
    </row>
    <row r="85" spans="1:14" x14ac:dyDescent="0.2">
      <c r="A85" s="2">
        <v>45075</v>
      </c>
      <c r="B85" s="3">
        <f t="shared" si="3"/>
        <v>2023</v>
      </c>
      <c r="C85" t="str">
        <f t="shared" si="4"/>
        <v>2022-2023</v>
      </c>
      <c r="D85" t="s">
        <v>147</v>
      </c>
      <c r="E85" t="s">
        <v>31</v>
      </c>
      <c r="F85" t="str">
        <f t="shared" si="5"/>
        <v>South Australia</v>
      </c>
      <c r="G85" t="s">
        <v>32</v>
      </c>
      <c r="H85">
        <v>5168</v>
      </c>
      <c r="I85" t="s">
        <v>11</v>
      </c>
      <c r="J85" t="s">
        <v>33</v>
      </c>
      <c r="K85" t="s">
        <v>153</v>
      </c>
      <c r="L85" t="s">
        <v>16</v>
      </c>
      <c r="M85" s="5">
        <v>2.5</v>
      </c>
      <c r="N85">
        <v>1</v>
      </c>
    </row>
    <row r="86" spans="1:14" x14ac:dyDescent="0.2">
      <c r="A86" s="2">
        <v>45373</v>
      </c>
      <c r="B86" s="3">
        <f t="shared" si="3"/>
        <v>2024</v>
      </c>
      <c r="C86" t="str">
        <f t="shared" si="4"/>
        <v>2023-2024</v>
      </c>
      <c r="D86" t="s">
        <v>147</v>
      </c>
      <c r="E86" t="s">
        <v>53</v>
      </c>
      <c r="F86" t="str">
        <f t="shared" si="5"/>
        <v>South Australia</v>
      </c>
      <c r="G86" t="s">
        <v>32</v>
      </c>
      <c r="H86">
        <v>5082</v>
      </c>
      <c r="I86" t="s">
        <v>11</v>
      </c>
      <c r="J86" t="s">
        <v>33</v>
      </c>
      <c r="K86" t="s">
        <v>153</v>
      </c>
      <c r="L86" t="s">
        <v>16</v>
      </c>
      <c r="M86" s="5">
        <v>2.5</v>
      </c>
      <c r="N86">
        <v>1</v>
      </c>
    </row>
    <row r="87" spans="1:14" x14ac:dyDescent="0.2">
      <c r="A87" s="2">
        <v>45523</v>
      </c>
      <c r="B87" s="3">
        <f t="shared" si="3"/>
        <v>2025</v>
      </c>
      <c r="C87" t="str">
        <f t="shared" si="4"/>
        <v>2024-2025</v>
      </c>
      <c r="D87" t="s">
        <v>147</v>
      </c>
      <c r="E87" t="s">
        <v>114</v>
      </c>
      <c r="F87" t="str">
        <f t="shared" si="5"/>
        <v>Victoria</v>
      </c>
      <c r="G87" t="s">
        <v>45</v>
      </c>
      <c r="H87">
        <v>3551</v>
      </c>
      <c r="I87" t="s">
        <v>11</v>
      </c>
      <c r="J87" t="s">
        <v>60</v>
      </c>
      <c r="K87" t="s">
        <v>149</v>
      </c>
      <c r="L87" t="s">
        <v>15</v>
      </c>
      <c r="M87" s="5">
        <v>2.52</v>
      </c>
      <c r="N87">
        <v>1</v>
      </c>
    </row>
    <row r="88" spans="1:14" x14ac:dyDescent="0.2">
      <c r="A88" s="2">
        <v>44938</v>
      </c>
      <c r="B88" s="3">
        <f t="shared" si="3"/>
        <v>2023</v>
      </c>
      <c r="C88" t="str">
        <f t="shared" si="4"/>
        <v>2022-2023</v>
      </c>
      <c r="D88" t="s">
        <v>147</v>
      </c>
      <c r="E88" t="s">
        <v>143</v>
      </c>
      <c r="F88" t="str">
        <f t="shared" si="5"/>
        <v>New South Wales</v>
      </c>
      <c r="G88" t="s">
        <v>10</v>
      </c>
      <c r="H88">
        <v>2154</v>
      </c>
      <c r="I88" t="s">
        <v>11</v>
      </c>
      <c r="J88" t="s">
        <v>27</v>
      </c>
      <c r="K88" t="s">
        <v>154</v>
      </c>
      <c r="L88" t="s">
        <v>14</v>
      </c>
      <c r="M88" s="5">
        <v>2.6</v>
      </c>
      <c r="N88">
        <v>1</v>
      </c>
    </row>
    <row r="89" spans="1:14" x14ac:dyDescent="0.2">
      <c r="A89" s="2">
        <v>45582</v>
      </c>
      <c r="B89" s="3">
        <f t="shared" si="3"/>
        <v>2025</v>
      </c>
      <c r="C89" t="str">
        <f t="shared" si="4"/>
        <v>2024-2025</v>
      </c>
      <c r="D89" t="s">
        <v>147</v>
      </c>
      <c r="E89" t="s">
        <v>42</v>
      </c>
      <c r="F89" t="str">
        <f t="shared" si="5"/>
        <v>Queensland</v>
      </c>
      <c r="G89" t="s">
        <v>35</v>
      </c>
      <c r="H89">
        <v>4053</v>
      </c>
      <c r="I89" t="s">
        <v>11</v>
      </c>
      <c r="J89" t="s">
        <v>43</v>
      </c>
      <c r="K89" t="s">
        <v>152</v>
      </c>
      <c r="L89" t="s">
        <v>13</v>
      </c>
      <c r="M89" s="5">
        <v>2.67</v>
      </c>
      <c r="N89">
        <v>1</v>
      </c>
    </row>
    <row r="90" spans="1:14" x14ac:dyDescent="0.2">
      <c r="A90" s="2">
        <v>45601</v>
      </c>
      <c r="B90" s="3">
        <f t="shared" si="3"/>
        <v>2025</v>
      </c>
      <c r="C90" t="str">
        <f t="shared" si="4"/>
        <v>2024-2025</v>
      </c>
      <c r="D90" t="s">
        <v>147</v>
      </c>
      <c r="E90" t="s">
        <v>108</v>
      </c>
      <c r="F90" t="str">
        <f t="shared" si="5"/>
        <v>Victoria</v>
      </c>
      <c r="G90" t="s">
        <v>45</v>
      </c>
      <c r="H90">
        <v>3018</v>
      </c>
      <c r="I90" t="s">
        <v>11</v>
      </c>
      <c r="J90" t="s">
        <v>46</v>
      </c>
      <c r="K90" t="s">
        <v>154</v>
      </c>
      <c r="L90" t="s">
        <v>14</v>
      </c>
      <c r="M90" s="5">
        <v>2.7800000000000002</v>
      </c>
      <c r="N90">
        <v>1</v>
      </c>
    </row>
    <row r="91" spans="1:14" x14ac:dyDescent="0.2">
      <c r="A91" s="2">
        <v>45169</v>
      </c>
      <c r="B91" s="3">
        <f t="shared" si="3"/>
        <v>2024</v>
      </c>
      <c r="C91" t="str">
        <f t="shared" si="4"/>
        <v>2023-2024</v>
      </c>
      <c r="D91" t="s">
        <v>147</v>
      </c>
      <c r="E91" t="s">
        <v>128</v>
      </c>
      <c r="F91" t="str">
        <f t="shared" si="5"/>
        <v>Western Australia</v>
      </c>
      <c r="G91" t="s">
        <v>48</v>
      </c>
      <c r="H91">
        <v>6027</v>
      </c>
      <c r="I91" t="s">
        <v>11</v>
      </c>
      <c r="J91" t="s">
        <v>49</v>
      </c>
      <c r="K91" t="s">
        <v>152</v>
      </c>
      <c r="L91" t="s">
        <v>13</v>
      </c>
      <c r="M91" s="5">
        <v>2.97</v>
      </c>
      <c r="N91">
        <v>1</v>
      </c>
    </row>
    <row r="92" spans="1:14" x14ac:dyDescent="0.2">
      <c r="A92" s="2">
        <v>44993</v>
      </c>
      <c r="B92" s="3">
        <f t="shared" si="3"/>
        <v>2023</v>
      </c>
      <c r="C92" t="str">
        <f t="shared" si="4"/>
        <v>2022-2023</v>
      </c>
      <c r="D92" t="s">
        <v>148</v>
      </c>
      <c r="E92" t="s">
        <v>9</v>
      </c>
      <c r="F92" t="str">
        <f t="shared" si="5"/>
        <v>New South Wales</v>
      </c>
      <c r="G92" t="s">
        <v>10</v>
      </c>
      <c r="H92">
        <v>2067</v>
      </c>
      <c r="I92" t="s">
        <v>11</v>
      </c>
      <c r="J92" t="s">
        <v>12</v>
      </c>
      <c r="K92" t="s">
        <v>149</v>
      </c>
      <c r="L92" t="s">
        <v>15</v>
      </c>
      <c r="M92" s="5">
        <v>2.98</v>
      </c>
      <c r="N92">
        <v>1</v>
      </c>
    </row>
    <row r="93" spans="1:14" x14ac:dyDescent="0.2">
      <c r="A93" s="2">
        <v>45349</v>
      </c>
      <c r="B93" s="3">
        <f t="shared" si="3"/>
        <v>2024</v>
      </c>
      <c r="C93" t="str">
        <f t="shared" si="4"/>
        <v>2023-2024</v>
      </c>
      <c r="D93" t="s">
        <v>147</v>
      </c>
      <c r="E93" t="s">
        <v>109</v>
      </c>
      <c r="F93" t="str">
        <f t="shared" si="5"/>
        <v>New South Wales</v>
      </c>
      <c r="G93" t="s">
        <v>10</v>
      </c>
      <c r="H93">
        <v>2480</v>
      </c>
      <c r="I93" t="s">
        <v>11</v>
      </c>
      <c r="J93" t="s">
        <v>68</v>
      </c>
      <c r="K93" t="s">
        <v>152</v>
      </c>
      <c r="L93" t="s">
        <v>13</v>
      </c>
      <c r="M93" s="5">
        <v>2.98</v>
      </c>
      <c r="N93">
        <v>1</v>
      </c>
    </row>
    <row r="94" spans="1:14" x14ac:dyDescent="0.2">
      <c r="A94" s="2">
        <v>45460</v>
      </c>
      <c r="B94" s="3">
        <f t="shared" si="3"/>
        <v>2024</v>
      </c>
      <c r="C94" t="str">
        <f t="shared" si="4"/>
        <v>2023-2024</v>
      </c>
      <c r="D94" t="s">
        <v>148</v>
      </c>
      <c r="E94" t="s">
        <v>103</v>
      </c>
      <c r="F94" t="str">
        <f t="shared" si="5"/>
        <v>Queensland</v>
      </c>
      <c r="G94" t="s">
        <v>35</v>
      </c>
      <c r="H94">
        <v>4509</v>
      </c>
      <c r="I94" t="s">
        <v>11</v>
      </c>
      <c r="J94" t="s">
        <v>104</v>
      </c>
      <c r="K94" t="s">
        <v>157</v>
      </c>
      <c r="L94" t="s">
        <v>22</v>
      </c>
      <c r="M94" s="5">
        <v>2.98</v>
      </c>
      <c r="N94">
        <v>1</v>
      </c>
    </row>
    <row r="95" spans="1:14" x14ac:dyDescent="0.2">
      <c r="A95" s="2">
        <v>45416</v>
      </c>
      <c r="B95" s="3">
        <f t="shared" si="3"/>
        <v>2024</v>
      </c>
      <c r="C95" t="str">
        <f t="shared" si="4"/>
        <v>2023-2024</v>
      </c>
      <c r="D95" t="s">
        <v>147</v>
      </c>
      <c r="E95" t="s">
        <v>65</v>
      </c>
      <c r="F95" t="str">
        <f t="shared" si="5"/>
        <v>New South Wales</v>
      </c>
      <c r="G95" t="s">
        <v>10</v>
      </c>
      <c r="H95">
        <v>2541</v>
      </c>
      <c r="I95" t="s">
        <v>11</v>
      </c>
      <c r="J95" t="s">
        <v>58</v>
      </c>
      <c r="K95" t="s">
        <v>157</v>
      </c>
      <c r="L95" t="s">
        <v>22</v>
      </c>
      <c r="M95" s="5">
        <v>2.98</v>
      </c>
      <c r="N95">
        <v>1</v>
      </c>
    </row>
    <row r="96" spans="1:14" x14ac:dyDescent="0.2">
      <c r="A96" s="2">
        <v>45589</v>
      </c>
      <c r="B96" s="3">
        <f t="shared" si="3"/>
        <v>2025</v>
      </c>
      <c r="C96" t="str">
        <f t="shared" si="4"/>
        <v>2024-2025</v>
      </c>
      <c r="D96" t="s">
        <v>147</v>
      </c>
      <c r="E96" t="s">
        <v>39</v>
      </c>
      <c r="F96" t="str">
        <f t="shared" si="5"/>
        <v>South Australia</v>
      </c>
      <c r="G96" t="s">
        <v>32</v>
      </c>
      <c r="H96">
        <v>5343</v>
      </c>
      <c r="I96" t="s">
        <v>11</v>
      </c>
      <c r="J96" t="s">
        <v>38</v>
      </c>
      <c r="K96" t="s">
        <v>156</v>
      </c>
      <c r="L96" t="s">
        <v>17</v>
      </c>
      <c r="M96" s="5">
        <v>2.99</v>
      </c>
      <c r="N96">
        <v>1</v>
      </c>
    </row>
    <row r="97" spans="1:14" x14ac:dyDescent="0.2">
      <c r="A97" s="2">
        <v>45364</v>
      </c>
      <c r="B97" s="3">
        <f t="shared" si="3"/>
        <v>2024</v>
      </c>
      <c r="C97" t="str">
        <f t="shared" si="4"/>
        <v>2023-2024</v>
      </c>
      <c r="D97" t="s">
        <v>147</v>
      </c>
      <c r="E97" t="s">
        <v>143</v>
      </c>
      <c r="F97" t="str">
        <f t="shared" si="5"/>
        <v>New South Wales</v>
      </c>
      <c r="G97" t="s">
        <v>10</v>
      </c>
      <c r="H97">
        <v>2154</v>
      </c>
      <c r="I97" t="s">
        <v>11</v>
      </c>
      <c r="J97" t="s">
        <v>27</v>
      </c>
      <c r="K97" t="s">
        <v>149</v>
      </c>
      <c r="L97" t="s">
        <v>15</v>
      </c>
      <c r="M97" s="5">
        <v>2.99</v>
      </c>
      <c r="N97">
        <v>1</v>
      </c>
    </row>
    <row r="98" spans="1:14" x14ac:dyDescent="0.2">
      <c r="A98" s="2">
        <v>45300</v>
      </c>
      <c r="B98" s="3">
        <f t="shared" si="3"/>
        <v>2024</v>
      </c>
      <c r="C98" t="str">
        <f t="shared" si="4"/>
        <v>2023-2024</v>
      </c>
      <c r="D98" t="s">
        <v>147</v>
      </c>
      <c r="E98" t="s">
        <v>136</v>
      </c>
      <c r="F98" t="str">
        <f t="shared" si="5"/>
        <v>Victoria</v>
      </c>
      <c r="G98" t="s">
        <v>45</v>
      </c>
      <c r="H98">
        <v>3175</v>
      </c>
      <c r="I98" t="s">
        <v>11</v>
      </c>
      <c r="J98" t="s">
        <v>63</v>
      </c>
      <c r="K98" t="s">
        <v>155</v>
      </c>
      <c r="L98" t="s">
        <v>20</v>
      </c>
      <c r="M98" s="5">
        <v>2.99</v>
      </c>
      <c r="N98">
        <v>1</v>
      </c>
    </row>
    <row r="99" spans="1:14" x14ac:dyDescent="0.2">
      <c r="A99" s="2">
        <v>45615</v>
      </c>
      <c r="B99" s="3">
        <f t="shared" si="3"/>
        <v>2025</v>
      </c>
      <c r="C99" t="str">
        <f t="shared" si="4"/>
        <v>2024-2025</v>
      </c>
      <c r="D99" t="s">
        <v>147</v>
      </c>
      <c r="E99" t="s">
        <v>41</v>
      </c>
      <c r="F99" t="str">
        <f t="shared" si="5"/>
        <v>New South Wales</v>
      </c>
      <c r="G99" t="s">
        <v>10</v>
      </c>
      <c r="H99">
        <v>2830</v>
      </c>
      <c r="I99" t="s">
        <v>11</v>
      </c>
      <c r="J99" t="s">
        <v>25</v>
      </c>
      <c r="K99" t="s">
        <v>19</v>
      </c>
      <c r="L99" t="s">
        <v>23</v>
      </c>
      <c r="M99" s="5">
        <v>2.99</v>
      </c>
      <c r="N99">
        <v>1</v>
      </c>
    </row>
    <row r="100" spans="1:14" x14ac:dyDescent="0.2">
      <c r="A100" s="2">
        <v>45380</v>
      </c>
      <c r="B100" s="3">
        <f t="shared" si="3"/>
        <v>2024</v>
      </c>
      <c r="C100" t="str">
        <f t="shared" si="4"/>
        <v>2023-2024</v>
      </c>
      <c r="D100" t="s">
        <v>147</v>
      </c>
      <c r="E100" t="s">
        <v>112</v>
      </c>
      <c r="F100" t="str">
        <f t="shared" si="5"/>
        <v>Victoria</v>
      </c>
      <c r="G100" t="s">
        <v>45</v>
      </c>
      <c r="H100">
        <v>3076</v>
      </c>
      <c r="I100" t="s">
        <v>11</v>
      </c>
      <c r="J100" t="s">
        <v>46</v>
      </c>
      <c r="K100" t="s">
        <v>155</v>
      </c>
      <c r="L100" t="s">
        <v>20</v>
      </c>
      <c r="M100" s="5">
        <v>2.99</v>
      </c>
      <c r="N100">
        <v>1</v>
      </c>
    </row>
    <row r="101" spans="1:14" x14ac:dyDescent="0.2">
      <c r="A101" s="2">
        <v>44971</v>
      </c>
      <c r="B101" s="3">
        <f t="shared" si="3"/>
        <v>2023</v>
      </c>
      <c r="C101" t="str">
        <f t="shared" si="4"/>
        <v>2022-2023</v>
      </c>
      <c r="D101" t="s">
        <v>147</v>
      </c>
      <c r="E101" t="s">
        <v>93</v>
      </c>
      <c r="F101" t="str">
        <f t="shared" si="5"/>
        <v>Western Australia</v>
      </c>
      <c r="G101" t="s">
        <v>48</v>
      </c>
      <c r="H101">
        <v>6112</v>
      </c>
      <c r="I101" t="s">
        <v>11</v>
      </c>
      <c r="J101" t="s">
        <v>94</v>
      </c>
      <c r="K101" t="s">
        <v>155</v>
      </c>
      <c r="L101" t="s">
        <v>20</v>
      </c>
      <c r="M101" s="5">
        <v>2.99</v>
      </c>
      <c r="N101">
        <v>1</v>
      </c>
    </row>
    <row r="102" spans="1:14" x14ac:dyDescent="0.2">
      <c r="A102" s="2">
        <v>45313</v>
      </c>
      <c r="B102" s="3">
        <f t="shared" si="3"/>
        <v>2024</v>
      </c>
      <c r="C102" t="str">
        <f t="shared" si="4"/>
        <v>2023-2024</v>
      </c>
      <c r="D102" t="s">
        <v>147</v>
      </c>
      <c r="E102" t="s">
        <v>145</v>
      </c>
      <c r="F102" t="str">
        <f t="shared" si="5"/>
        <v>New South Wales</v>
      </c>
      <c r="G102" t="s">
        <v>10</v>
      </c>
      <c r="H102">
        <v>2101</v>
      </c>
      <c r="I102" t="s">
        <v>11</v>
      </c>
      <c r="J102" t="s">
        <v>27</v>
      </c>
      <c r="K102" t="s">
        <v>154</v>
      </c>
      <c r="L102" t="s">
        <v>14</v>
      </c>
      <c r="M102" s="5">
        <v>2.99</v>
      </c>
      <c r="N102">
        <v>1</v>
      </c>
    </row>
    <row r="103" spans="1:14" x14ac:dyDescent="0.2">
      <c r="A103" s="2">
        <v>45320</v>
      </c>
      <c r="B103" s="3">
        <f t="shared" si="3"/>
        <v>2024</v>
      </c>
      <c r="C103" t="str">
        <f t="shared" si="4"/>
        <v>2023-2024</v>
      </c>
      <c r="D103" t="s">
        <v>147</v>
      </c>
      <c r="E103" t="s">
        <v>96</v>
      </c>
      <c r="F103" t="str">
        <f t="shared" si="5"/>
        <v>Western Australia</v>
      </c>
      <c r="G103" t="s">
        <v>48</v>
      </c>
      <c r="H103">
        <v>6330</v>
      </c>
      <c r="I103" t="s">
        <v>11</v>
      </c>
      <c r="J103" t="s">
        <v>94</v>
      </c>
      <c r="K103" t="s">
        <v>150</v>
      </c>
      <c r="L103" t="s">
        <v>18</v>
      </c>
      <c r="M103" s="5">
        <v>3</v>
      </c>
      <c r="N103">
        <v>1</v>
      </c>
    </row>
    <row r="104" spans="1:14" x14ac:dyDescent="0.2">
      <c r="A104" s="2">
        <v>45500</v>
      </c>
      <c r="B104" s="3">
        <f t="shared" si="3"/>
        <v>2025</v>
      </c>
      <c r="C104" t="str">
        <f t="shared" si="4"/>
        <v>2024-2025</v>
      </c>
      <c r="D104" t="s">
        <v>147</v>
      </c>
      <c r="E104" t="s">
        <v>124</v>
      </c>
      <c r="F104" t="str">
        <f t="shared" si="5"/>
        <v>New South Wales</v>
      </c>
      <c r="G104" t="s">
        <v>10</v>
      </c>
      <c r="H104">
        <v>2015</v>
      </c>
      <c r="I104" t="s">
        <v>11</v>
      </c>
      <c r="J104" t="s">
        <v>12</v>
      </c>
      <c r="K104" t="s">
        <v>153</v>
      </c>
      <c r="L104" t="s">
        <v>16</v>
      </c>
      <c r="M104" s="5">
        <v>3</v>
      </c>
      <c r="N104">
        <v>1</v>
      </c>
    </row>
    <row r="105" spans="1:14" x14ac:dyDescent="0.2">
      <c r="A105" s="2">
        <v>45207</v>
      </c>
      <c r="B105" s="3">
        <f t="shared" si="3"/>
        <v>2024</v>
      </c>
      <c r="C105" t="str">
        <f t="shared" si="4"/>
        <v>2023-2024</v>
      </c>
      <c r="D105" t="s">
        <v>147</v>
      </c>
      <c r="E105" t="s">
        <v>124</v>
      </c>
      <c r="F105" t="str">
        <f t="shared" si="5"/>
        <v>New South Wales</v>
      </c>
      <c r="G105" t="s">
        <v>10</v>
      </c>
      <c r="H105">
        <v>2015</v>
      </c>
      <c r="I105" t="s">
        <v>11</v>
      </c>
      <c r="J105" t="s">
        <v>12</v>
      </c>
      <c r="K105" t="s">
        <v>150</v>
      </c>
      <c r="L105" t="s">
        <v>18</v>
      </c>
      <c r="M105" s="5">
        <v>3</v>
      </c>
      <c r="N105">
        <v>1</v>
      </c>
    </row>
    <row r="106" spans="1:14" x14ac:dyDescent="0.2">
      <c r="A106" s="2">
        <v>45183</v>
      </c>
      <c r="B106" s="3">
        <f t="shared" si="3"/>
        <v>2024</v>
      </c>
      <c r="C106" t="str">
        <f t="shared" si="4"/>
        <v>2023-2024</v>
      </c>
      <c r="D106" t="s">
        <v>147</v>
      </c>
      <c r="E106" t="s">
        <v>124</v>
      </c>
      <c r="F106" t="str">
        <f t="shared" si="5"/>
        <v>New South Wales</v>
      </c>
      <c r="G106" t="s">
        <v>10</v>
      </c>
      <c r="H106">
        <v>2015</v>
      </c>
      <c r="I106" t="s">
        <v>11</v>
      </c>
      <c r="J106" t="s">
        <v>12</v>
      </c>
      <c r="K106" t="s">
        <v>155</v>
      </c>
      <c r="L106" t="s">
        <v>20</v>
      </c>
      <c r="M106" s="5">
        <v>3</v>
      </c>
      <c r="N106">
        <v>1</v>
      </c>
    </row>
    <row r="107" spans="1:14" x14ac:dyDescent="0.2">
      <c r="A107" s="2">
        <v>45616</v>
      </c>
      <c r="B107" s="3">
        <f t="shared" si="3"/>
        <v>2025</v>
      </c>
      <c r="C107" t="str">
        <f t="shared" si="4"/>
        <v>2024-2025</v>
      </c>
      <c r="D107" t="s">
        <v>147</v>
      </c>
      <c r="E107" t="s">
        <v>78</v>
      </c>
      <c r="F107" t="str">
        <f t="shared" si="5"/>
        <v>New South Wales</v>
      </c>
      <c r="G107" t="s">
        <v>10</v>
      </c>
      <c r="H107">
        <v>2350</v>
      </c>
      <c r="I107" t="s">
        <v>11</v>
      </c>
      <c r="J107" t="s">
        <v>68</v>
      </c>
      <c r="K107" t="s">
        <v>150</v>
      </c>
      <c r="L107" t="s">
        <v>18</v>
      </c>
      <c r="M107" s="5">
        <v>3</v>
      </c>
      <c r="N107">
        <v>1</v>
      </c>
    </row>
    <row r="108" spans="1:14" x14ac:dyDescent="0.2">
      <c r="A108" s="2">
        <v>45301</v>
      </c>
      <c r="B108" s="3">
        <f t="shared" si="3"/>
        <v>2024</v>
      </c>
      <c r="C108" t="str">
        <f t="shared" si="4"/>
        <v>2023-2024</v>
      </c>
      <c r="D108" t="s">
        <v>147</v>
      </c>
      <c r="E108" t="s">
        <v>127</v>
      </c>
      <c r="F108" t="str">
        <f t="shared" si="5"/>
        <v>New South Wales</v>
      </c>
      <c r="G108" t="s">
        <v>10</v>
      </c>
      <c r="H108">
        <v>2131</v>
      </c>
      <c r="I108" t="s">
        <v>11</v>
      </c>
      <c r="J108" t="s">
        <v>27</v>
      </c>
      <c r="K108" t="s">
        <v>153</v>
      </c>
      <c r="L108" t="s">
        <v>16</v>
      </c>
      <c r="M108" s="5">
        <v>3</v>
      </c>
      <c r="N108">
        <v>1</v>
      </c>
    </row>
    <row r="109" spans="1:14" x14ac:dyDescent="0.2">
      <c r="A109" s="2">
        <v>44986</v>
      </c>
      <c r="B109" s="3">
        <f t="shared" si="3"/>
        <v>2023</v>
      </c>
      <c r="C109" t="str">
        <f t="shared" si="4"/>
        <v>2022-2023</v>
      </c>
      <c r="D109" t="s">
        <v>147</v>
      </c>
      <c r="E109" t="s">
        <v>127</v>
      </c>
      <c r="F109" t="str">
        <f t="shared" si="5"/>
        <v>New South Wales</v>
      </c>
      <c r="G109" t="s">
        <v>10</v>
      </c>
      <c r="H109">
        <v>2131</v>
      </c>
      <c r="I109" t="s">
        <v>11</v>
      </c>
      <c r="J109" t="s">
        <v>27</v>
      </c>
      <c r="K109" t="s">
        <v>154</v>
      </c>
      <c r="L109" t="s">
        <v>14</v>
      </c>
      <c r="M109" s="5">
        <v>3</v>
      </c>
      <c r="N109">
        <v>1</v>
      </c>
    </row>
    <row r="110" spans="1:14" x14ac:dyDescent="0.2">
      <c r="A110" s="2">
        <v>45233</v>
      </c>
      <c r="B110" s="3">
        <f t="shared" si="3"/>
        <v>2024</v>
      </c>
      <c r="C110" t="str">
        <f t="shared" si="4"/>
        <v>2023-2024</v>
      </c>
      <c r="D110" t="s">
        <v>147</v>
      </c>
      <c r="E110" t="s">
        <v>127</v>
      </c>
      <c r="F110" t="str">
        <f t="shared" si="5"/>
        <v>New South Wales</v>
      </c>
      <c r="G110" t="s">
        <v>10</v>
      </c>
      <c r="H110">
        <v>2131</v>
      </c>
      <c r="I110" t="s">
        <v>11</v>
      </c>
      <c r="J110" t="s">
        <v>27</v>
      </c>
      <c r="K110" t="s">
        <v>149</v>
      </c>
      <c r="L110" t="s">
        <v>15</v>
      </c>
      <c r="M110" s="5">
        <v>3</v>
      </c>
      <c r="N110">
        <v>1</v>
      </c>
    </row>
    <row r="111" spans="1:14" x14ac:dyDescent="0.2">
      <c r="A111" s="2">
        <v>45367</v>
      </c>
      <c r="B111" s="3">
        <f t="shared" si="3"/>
        <v>2024</v>
      </c>
      <c r="C111" t="str">
        <f t="shared" si="4"/>
        <v>2023-2024</v>
      </c>
      <c r="D111" t="s">
        <v>147</v>
      </c>
      <c r="E111" t="s">
        <v>127</v>
      </c>
      <c r="F111" t="str">
        <f t="shared" si="5"/>
        <v>New South Wales</v>
      </c>
      <c r="G111" t="s">
        <v>10</v>
      </c>
      <c r="H111">
        <v>2131</v>
      </c>
      <c r="I111" t="s">
        <v>11</v>
      </c>
      <c r="J111" t="s">
        <v>27</v>
      </c>
      <c r="K111" t="s">
        <v>150</v>
      </c>
      <c r="L111" t="s">
        <v>18</v>
      </c>
      <c r="M111" s="5">
        <v>3</v>
      </c>
      <c r="N111">
        <v>1</v>
      </c>
    </row>
    <row r="112" spans="1:14" x14ac:dyDescent="0.2">
      <c r="A112" s="2">
        <v>45309</v>
      </c>
      <c r="B112" s="3">
        <f t="shared" si="3"/>
        <v>2024</v>
      </c>
      <c r="C112" t="str">
        <f t="shared" si="4"/>
        <v>2023-2024</v>
      </c>
      <c r="D112" t="s">
        <v>147</v>
      </c>
      <c r="E112" t="s">
        <v>85</v>
      </c>
      <c r="F112" t="str">
        <f t="shared" si="5"/>
        <v>Queensland</v>
      </c>
      <c r="G112" t="s">
        <v>35</v>
      </c>
      <c r="H112">
        <v>4883</v>
      </c>
      <c r="I112" t="s">
        <v>11</v>
      </c>
      <c r="J112" t="s">
        <v>36</v>
      </c>
      <c r="K112" t="s">
        <v>149</v>
      </c>
      <c r="L112" t="s">
        <v>15</v>
      </c>
      <c r="M112" s="5">
        <v>3</v>
      </c>
      <c r="N112">
        <v>1</v>
      </c>
    </row>
    <row r="113" spans="1:14" x14ac:dyDescent="0.2">
      <c r="A113" s="2">
        <v>45052</v>
      </c>
      <c r="B113" s="3">
        <f t="shared" si="3"/>
        <v>2023</v>
      </c>
      <c r="C113" t="str">
        <f t="shared" si="4"/>
        <v>2022-2023</v>
      </c>
      <c r="D113" t="s">
        <v>147</v>
      </c>
      <c r="E113" t="s">
        <v>107</v>
      </c>
      <c r="F113" t="str">
        <f t="shared" si="5"/>
        <v>Queensland</v>
      </c>
      <c r="G113" t="s">
        <v>35</v>
      </c>
      <c r="H113">
        <v>4220</v>
      </c>
      <c r="I113" t="s">
        <v>11</v>
      </c>
      <c r="J113" t="s">
        <v>104</v>
      </c>
      <c r="K113" t="s">
        <v>19</v>
      </c>
      <c r="L113" t="s">
        <v>23</v>
      </c>
      <c r="M113" s="5">
        <v>3</v>
      </c>
      <c r="N113">
        <v>1</v>
      </c>
    </row>
    <row r="114" spans="1:14" x14ac:dyDescent="0.2">
      <c r="A114" s="2">
        <v>45015</v>
      </c>
      <c r="B114" s="3">
        <f t="shared" si="3"/>
        <v>2023</v>
      </c>
      <c r="C114" t="str">
        <f t="shared" si="4"/>
        <v>2022-2023</v>
      </c>
      <c r="D114" t="s">
        <v>147</v>
      </c>
      <c r="E114" t="s">
        <v>115</v>
      </c>
      <c r="F114" t="str">
        <f t="shared" si="5"/>
        <v>Western Australia</v>
      </c>
      <c r="G114" t="s">
        <v>48</v>
      </c>
      <c r="H114">
        <v>6280</v>
      </c>
      <c r="I114" t="s">
        <v>11</v>
      </c>
      <c r="J114" t="s">
        <v>94</v>
      </c>
      <c r="K114" t="s">
        <v>154</v>
      </c>
      <c r="L114" t="s">
        <v>14</v>
      </c>
      <c r="M114" s="5">
        <v>3</v>
      </c>
      <c r="N114">
        <v>1</v>
      </c>
    </row>
    <row r="115" spans="1:14" x14ac:dyDescent="0.2">
      <c r="A115" s="2">
        <v>45332</v>
      </c>
      <c r="B115" s="3">
        <f t="shared" si="3"/>
        <v>2024</v>
      </c>
      <c r="C115" t="str">
        <f t="shared" si="4"/>
        <v>2023-2024</v>
      </c>
      <c r="D115" t="s">
        <v>147</v>
      </c>
      <c r="E115" t="s">
        <v>102</v>
      </c>
      <c r="F115" t="str">
        <f t="shared" si="5"/>
        <v>Queensland</v>
      </c>
      <c r="G115" t="s">
        <v>35</v>
      </c>
      <c r="H115">
        <v>4870</v>
      </c>
      <c r="I115" t="s">
        <v>11</v>
      </c>
      <c r="J115" t="s">
        <v>36</v>
      </c>
      <c r="K115" t="s">
        <v>156</v>
      </c>
      <c r="L115" t="s">
        <v>17</v>
      </c>
      <c r="M115" s="5">
        <v>3</v>
      </c>
      <c r="N115">
        <v>1</v>
      </c>
    </row>
    <row r="116" spans="1:14" x14ac:dyDescent="0.2">
      <c r="A116" s="2">
        <v>45515</v>
      </c>
      <c r="B116" s="3">
        <f t="shared" si="3"/>
        <v>2025</v>
      </c>
      <c r="C116" t="str">
        <f t="shared" si="4"/>
        <v>2024-2025</v>
      </c>
      <c r="D116" t="s">
        <v>147</v>
      </c>
      <c r="E116" t="s">
        <v>126</v>
      </c>
      <c r="F116" t="str">
        <f t="shared" si="5"/>
        <v>Queensland</v>
      </c>
      <c r="G116" t="s">
        <v>35</v>
      </c>
      <c r="H116">
        <v>4551</v>
      </c>
      <c r="I116" t="s">
        <v>11</v>
      </c>
      <c r="J116" t="s">
        <v>120</v>
      </c>
      <c r="K116" t="s">
        <v>154</v>
      </c>
      <c r="L116" t="s">
        <v>14</v>
      </c>
      <c r="M116" s="5">
        <v>3</v>
      </c>
      <c r="N116">
        <v>1</v>
      </c>
    </row>
    <row r="117" spans="1:14" x14ac:dyDescent="0.2">
      <c r="A117" s="2">
        <v>45142</v>
      </c>
      <c r="B117" s="3">
        <f t="shared" si="3"/>
        <v>2024</v>
      </c>
      <c r="C117" t="str">
        <f t="shared" si="4"/>
        <v>2023-2024</v>
      </c>
      <c r="D117" t="s">
        <v>147</v>
      </c>
      <c r="E117" t="s">
        <v>28</v>
      </c>
      <c r="F117" t="str">
        <f t="shared" si="5"/>
        <v>Northern Territory</v>
      </c>
      <c r="G117" t="s">
        <v>29</v>
      </c>
      <c r="H117">
        <v>800</v>
      </c>
      <c r="I117" t="s">
        <v>11</v>
      </c>
      <c r="J117" t="s">
        <v>30</v>
      </c>
      <c r="K117" t="s">
        <v>154</v>
      </c>
      <c r="L117" t="s">
        <v>14</v>
      </c>
      <c r="M117" s="5">
        <v>3</v>
      </c>
      <c r="N117">
        <v>1</v>
      </c>
    </row>
    <row r="118" spans="1:14" x14ac:dyDescent="0.2">
      <c r="A118" s="2">
        <v>45420</v>
      </c>
      <c r="B118" s="3">
        <f t="shared" si="3"/>
        <v>2024</v>
      </c>
      <c r="C118" t="str">
        <f t="shared" si="4"/>
        <v>2023-2024</v>
      </c>
      <c r="D118" t="s">
        <v>147</v>
      </c>
      <c r="E118" t="s">
        <v>28</v>
      </c>
      <c r="F118" t="str">
        <f t="shared" si="5"/>
        <v>Northern Territory</v>
      </c>
      <c r="G118" t="s">
        <v>29</v>
      </c>
      <c r="H118">
        <v>800</v>
      </c>
      <c r="I118" t="s">
        <v>11</v>
      </c>
      <c r="J118" t="s">
        <v>30</v>
      </c>
      <c r="K118" t="s">
        <v>150</v>
      </c>
      <c r="L118" t="s">
        <v>18</v>
      </c>
      <c r="M118" s="5">
        <v>3</v>
      </c>
      <c r="N118">
        <v>1</v>
      </c>
    </row>
    <row r="119" spans="1:14" x14ac:dyDescent="0.2">
      <c r="A119" s="2">
        <v>45592</v>
      </c>
      <c r="B119" s="3">
        <f t="shared" si="3"/>
        <v>2025</v>
      </c>
      <c r="C119" t="str">
        <f t="shared" si="4"/>
        <v>2024-2025</v>
      </c>
      <c r="D119" t="s">
        <v>147</v>
      </c>
      <c r="E119" t="s">
        <v>41</v>
      </c>
      <c r="F119" t="str">
        <f t="shared" si="5"/>
        <v>New South Wales</v>
      </c>
      <c r="G119" t="s">
        <v>10</v>
      </c>
      <c r="H119">
        <v>2830</v>
      </c>
      <c r="I119" t="s">
        <v>11</v>
      </c>
      <c r="J119" t="s">
        <v>25</v>
      </c>
      <c r="K119" t="s">
        <v>154</v>
      </c>
      <c r="L119" t="s">
        <v>14</v>
      </c>
      <c r="M119" s="5">
        <v>3</v>
      </c>
      <c r="N119">
        <v>1</v>
      </c>
    </row>
    <row r="120" spans="1:14" x14ac:dyDescent="0.2">
      <c r="A120" s="2">
        <v>45341</v>
      </c>
      <c r="B120" s="3">
        <f t="shared" si="3"/>
        <v>2024</v>
      </c>
      <c r="C120" t="str">
        <f t="shared" si="4"/>
        <v>2023-2024</v>
      </c>
      <c r="D120" t="s">
        <v>147</v>
      </c>
      <c r="E120" t="s">
        <v>118</v>
      </c>
      <c r="F120" t="str">
        <f t="shared" si="5"/>
        <v>New South Wales</v>
      </c>
      <c r="G120" t="s">
        <v>10</v>
      </c>
      <c r="H120">
        <v>2158</v>
      </c>
      <c r="I120" t="s">
        <v>11</v>
      </c>
      <c r="J120" t="s">
        <v>27</v>
      </c>
      <c r="K120" t="s">
        <v>154</v>
      </c>
      <c r="L120" t="s">
        <v>14</v>
      </c>
      <c r="M120" s="5">
        <v>3</v>
      </c>
      <c r="N120">
        <v>1</v>
      </c>
    </row>
    <row r="121" spans="1:14" x14ac:dyDescent="0.2">
      <c r="A121" s="2">
        <v>45244</v>
      </c>
      <c r="B121" s="3">
        <f t="shared" si="3"/>
        <v>2024</v>
      </c>
      <c r="C121" t="str">
        <f t="shared" si="4"/>
        <v>2023-2024</v>
      </c>
      <c r="D121" t="s">
        <v>148</v>
      </c>
      <c r="E121" t="s">
        <v>114</v>
      </c>
      <c r="F121" t="str">
        <f t="shared" si="5"/>
        <v>Victoria</v>
      </c>
      <c r="G121" t="s">
        <v>45</v>
      </c>
      <c r="H121">
        <v>3551</v>
      </c>
      <c r="I121" t="s">
        <v>11</v>
      </c>
      <c r="J121" t="s">
        <v>60</v>
      </c>
      <c r="K121" t="s">
        <v>153</v>
      </c>
      <c r="L121" t="s">
        <v>16</v>
      </c>
      <c r="M121" s="5">
        <v>3</v>
      </c>
      <c r="N121">
        <v>1</v>
      </c>
    </row>
    <row r="122" spans="1:14" x14ac:dyDescent="0.2">
      <c r="A122" s="2">
        <v>45569</v>
      </c>
      <c r="B122" s="3">
        <f t="shared" si="3"/>
        <v>2025</v>
      </c>
      <c r="C122" t="str">
        <f t="shared" si="4"/>
        <v>2024-2025</v>
      </c>
      <c r="D122" t="s">
        <v>147</v>
      </c>
      <c r="E122" t="s">
        <v>64</v>
      </c>
      <c r="F122" t="str">
        <f t="shared" si="5"/>
        <v>Victoria</v>
      </c>
      <c r="G122" t="s">
        <v>45</v>
      </c>
      <c r="H122">
        <v>3199</v>
      </c>
      <c r="I122" t="s">
        <v>11</v>
      </c>
      <c r="J122" t="s">
        <v>63</v>
      </c>
      <c r="K122" t="s">
        <v>154</v>
      </c>
      <c r="L122" t="s">
        <v>14</v>
      </c>
      <c r="M122" s="5">
        <v>3</v>
      </c>
      <c r="N122">
        <v>1</v>
      </c>
    </row>
    <row r="123" spans="1:14" x14ac:dyDescent="0.2">
      <c r="A123" s="2">
        <v>45506</v>
      </c>
      <c r="B123" s="3">
        <f t="shared" si="3"/>
        <v>2025</v>
      </c>
      <c r="C123" t="str">
        <f t="shared" si="4"/>
        <v>2024-2025</v>
      </c>
      <c r="D123" t="s">
        <v>147</v>
      </c>
      <c r="E123" t="s">
        <v>64</v>
      </c>
      <c r="F123" t="str">
        <f t="shared" si="5"/>
        <v>Victoria</v>
      </c>
      <c r="G123" t="s">
        <v>45</v>
      </c>
      <c r="H123">
        <v>3199</v>
      </c>
      <c r="I123" t="s">
        <v>11</v>
      </c>
      <c r="J123" t="s">
        <v>63</v>
      </c>
      <c r="K123" t="s">
        <v>150</v>
      </c>
      <c r="L123" t="s">
        <v>18</v>
      </c>
      <c r="M123" s="5">
        <v>3</v>
      </c>
      <c r="N123">
        <v>1</v>
      </c>
    </row>
    <row r="124" spans="1:14" x14ac:dyDescent="0.2">
      <c r="A124" s="2">
        <v>45018</v>
      </c>
      <c r="B124" s="3">
        <f t="shared" si="3"/>
        <v>2023</v>
      </c>
      <c r="C124" t="str">
        <f t="shared" si="4"/>
        <v>2022-2023</v>
      </c>
      <c r="D124" t="s">
        <v>147</v>
      </c>
      <c r="E124" t="s">
        <v>125</v>
      </c>
      <c r="F124" t="str">
        <f t="shared" si="5"/>
        <v>Victoria</v>
      </c>
      <c r="G124" t="s">
        <v>45</v>
      </c>
      <c r="H124">
        <v>3400</v>
      </c>
      <c r="I124" t="s">
        <v>11</v>
      </c>
      <c r="J124" t="s">
        <v>60</v>
      </c>
      <c r="K124" t="s">
        <v>19</v>
      </c>
      <c r="L124" t="s">
        <v>23</v>
      </c>
      <c r="M124" s="5">
        <v>3</v>
      </c>
      <c r="N124">
        <v>1</v>
      </c>
    </row>
    <row r="125" spans="1:14" x14ac:dyDescent="0.2">
      <c r="A125" s="2">
        <v>45265</v>
      </c>
      <c r="B125" s="3">
        <f t="shared" si="3"/>
        <v>2024</v>
      </c>
      <c r="C125" t="str">
        <f t="shared" si="4"/>
        <v>2023-2024</v>
      </c>
      <c r="D125" t="s">
        <v>147</v>
      </c>
      <c r="E125" t="s">
        <v>92</v>
      </c>
      <c r="F125" t="str">
        <f t="shared" si="5"/>
        <v>Queensland</v>
      </c>
      <c r="G125" t="s">
        <v>35</v>
      </c>
      <c r="H125">
        <v>4068</v>
      </c>
      <c r="I125" t="s">
        <v>11</v>
      </c>
      <c r="J125" t="s">
        <v>43</v>
      </c>
      <c r="K125" t="s">
        <v>153</v>
      </c>
      <c r="L125" t="s">
        <v>16</v>
      </c>
      <c r="M125" s="5">
        <v>3</v>
      </c>
      <c r="N125">
        <v>1</v>
      </c>
    </row>
    <row r="126" spans="1:14" x14ac:dyDescent="0.2">
      <c r="A126" s="2">
        <v>45637</v>
      </c>
      <c r="B126" s="3">
        <f t="shared" si="3"/>
        <v>2025</v>
      </c>
      <c r="C126" t="str">
        <f t="shared" si="4"/>
        <v>2024-2025</v>
      </c>
      <c r="D126" t="s">
        <v>147</v>
      </c>
      <c r="E126" t="s">
        <v>128</v>
      </c>
      <c r="F126" t="str">
        <f t="shared" si="5"/>
        <v>Western Australia</v>
      </c>
      <c r="G126" t="s">
        <v>48</v>
      </c>
      <c r="H126">
        <v>6027</v>
      </c>
      <c r="I126" t="s">
        <v>11</v>
      </c>
      <c r="J126" t="s">
        <v>49</v>
      </c>
      <c r="K126" t="s">
        <v>154</v>
      </c>
      <c r="L126" t="s">
        <v>14</v>
      </c>
      <c r="M126" s="5">
        <v>3</v>
      </c>
      <c r="N126">
        <v>1</v>
      </c>
    </row>
    <row r="127" spans="1:14" x14ac:dyDescent="0.2">
      <c r="A127" s="2">
        <v>45187</v>
      </c>
      <c r="B127" s="3">
        <f t="shared" si="3"/>
        <v>2024</v>
      </c>
      <c r="C127" t="str">
        <f t="shared" si="4"/>
        <v>2023-2024</v>
      </c>
      <c r="D127" t="s">
        <v>147</v>
      </c>
      <c r="E127" t="s">
        <v>84</v>
      </c>
      <c r="F127" t="str">
        <f t="shared" si="5"/>
        <v>Queensland</v>
      </c>
      <c r="G127" t="s">
        <v>35</v>
      </c>
      <c r="H127">
        <v>4740</v>
      </c>
      <c r="I127" t="s">
        <v>11</v>
      </c>
      <c r="J127" t="s">
        <v>51</v>
      </c>
      <c r="K127" t="s">
        <v>149</v>
      </c>
      <c r="L127" t="s">
        <v>15</v>
      </c>
      <c r="M127" s="5">
        <v>3</v>
      </c>
      <c r="N127">
        <v>1</v>
      </c>
    </row>
    <row r="128" spans="1:14" x14ac:dyDescent="0.2">
      <c r="A128" s="2">
        <v>45030</v>
      </c>
      <c r="B128" s="3">
        <f t="shared" si="3"/>
        <v>2023</v>
      </c>
      <c r="C128" t="str">
        <f t="shared" si="4"/>
        <v>2022-2023</v>
      </c>
      <c r="D128" t="s">
        <v>147</v>
      </c>
      <c r="E128" t="s">
        <v>74</v>
      </c>
      <c r="F128" t="str">
        <f t="shared" si="5"/>
        <v>South Australia</v>
      </c>
      <c r="G128" t="s">
        <v>32</v>
      </c>
      <c r="H128">
        <v>5043</v>
      </c>
      <c r="I128" t="s">
        <v>11</v>
      </c>
      <c r="J128" t="s">
        <v>33</v>
      </c>
      <c r="K128" t="s">
        <v>150</v>
      </c>
      <c r="L128" t="s">
        <v>18</v>
      </c>
      <c r="M128" s="5">
        <v>3</v>
      </c>
      <c r="N128">
        <v>1</v>
      </c>
    </row>
    <row r="129" spans="1:14" x14ac:dyDescent="0.2">
      <c r="A129" s="2">
        <v>45593</v>
      </c>
      <c r="B129" s="3">
        <f t="shared" si="3"/>
        <v>2025</v>
      </c>
      <c r="C129" t="str">
        <f t="shared" si="4"/>
        <v>2024-2025</v>
      </c>
      <c r="D129" t="s">
        <v>147</v>
      </c>
      <c r="E129" t="s">
        <v>47</v>
      </c>
      <c r="F129" t="str">
        <f t="shared" si="5"/>
        <v>Western Australia</v>
      </c>
      <c r="G129" t="s">
        <v>48</v>
      </c>
      <c r="H129">
        <v>6030</v>
      </c>
      <c r="I129" t="s">
        <v>11</v>
      </c>
      <c r="J129" t="s">
        <v>49</v>
      </c>
      <c r="K129" t="s">
        <v>153</v>
      </c>
      <c r="L129" t="s">
        <v>16</v>
      </c>
      <c r="M129" s="5">
        <v>3</v>
      </c>
      <c r="N129">
        <v>1</v>
      </c>
    </row>
    <row r="130" spans="1:14" x14ac:dyDescent="0.2">
      <c r="A130" s="2">
        <v>45656</v>
      </c>
      <c r="B130" s="3">
        <f t="shared" ref="B130:B193" si="6">IF(MONTH(A130)&gt;=7,YEAR(A130)+1,YEAR(A130))</f>
        <v>2025</v>
      </c>
      <c r="C130" t="str">
        <f t="shared" ref="C130:C193" si="7">IF(MONTH(A130) &gt;= 7, YEAR(A130) &amp; "-" &amp; YEAR(A130) + 1, YEAR(A130) - 1 &amp; "-" &amp; YEAR(A130))</f>
        <v>2024-2025</v>
      </c>
      <c r="D130" t="s">
        <v>148</v>
      </c>
      <c r="E130" t="s">
        <v>47</v>
      </c>
      <c r="F130" t="str">
        <f t="shared" ref="F130:F193" si="8">IF(G130="WA","Western Australia",
IF(G130="NSW","New South Wales",
IF(G130="QLD","Queensland",
IF(G130="VIC","Victoria",
IF(G130="TAS","Tasmania",
IF(G130="SA","South Australia",
IF(G130="NT","Northern Territory",
IF(G130="ACT","Australian Capital Territory",G130))))))))</f>
        <v>Western Australia</v>
      </c>
      <c r="G130" t="s">
        <v>48</v>
      </c>
      <c r="H130">
        <v>6030</v>
      </c>
      <c r="I130" t="s">
        <v>11</v>
      </c>
      <c r="J130" t="s">
        <v>49</v>
      </c>
      <c r="K130" t="s">
        <v>19</v>
      </c>
      <c r="L130" t="s">
        <v>23</v>
      </c>
      <c r="M130" s="5">
        <v>3</v>
      </c>
      <c r="N130">
        <v>1</v>
      </c>
    </row>
    <row r="131" spans="1:14" x14ac:dyDescent="0.2">
      <c r="A131" s="2">
        <v>45584</v>
      </c>
      <c r="B131" s="3">
        <f t="shared" si="6"/>
        <v>2025</v>
      </c>
      <c r="C131" t="str">
        <f t="shared" si="7"/>
        <v>2024-2025</v>
      </c>
      <c r="D131" t="s">
        <v>147</v>
      </c>
      <c r="E131" t="s">
        <v>95</v>
      </c>
      <c r="F131" t="str">
        <f t="shared" si="8"/>
        <v>Victoria</v>
      </c>
      <c r="G131" t="s">
        <v>45</v>
      </c>
      <c r="H131">
        <v>3931</v>
      </c>
      <c r="I131" t="s">
        <v>11</v>
      </c>
      <c r="J131" t="s">
        <v>55</v>
      </c>
      <c r="K131" t="s">
        <v>154</v>
      </c>
      <c r="L131" t="s">
        <v>14</v>
      </c>
      <c r="M131" s="5">
        <v>3</v>
      </c>
      <c r="N131">
        <v>1</v>
      </c>
    </row>
    <row r="132" spans="1:14" x14ac:dyDescent="0.2">
      <c r="A132" s="2">
        <v>45284</v>
      </c>
      <c r="B132" s="3">
        <f t="shared" si="6"/>
        <v>2024</v>
      </c>
      <c r="C132" t="str">
        <f t="shared" si="7"/>
        <v>2023-2024</v>
      </c>
      <c r="D132" t="s">
        <v>147</v>
      </c>
      <c r="E132" t="s">
        <v>95</v>
      </c>
      <c r="F132" t="str">
        <f t="shared" si="8"/>
        <v>Victoria</v>
      </c>
      <c r="G132" t="s">
        <v>45</v>
      </c>
      <c r="H132">
        <v>3931</v>
      </c>
      <c r="I132" t="s">
        <v>11</v>
      </c>
      <c r="J132" t="s">
        <v>55</v>
      </c>
      <c r="K132" t="s">
        <v>149</v>
      </c>
      <c r="L132" t="s">
        <v>15</v>
      </c>
      <c r="M132" s="5">
        <v>3</v>
      </c>
      <c r="N132">
        <v>1</v>
      </c>
    </row>
    <row r="133" spans="1:14" x14ac:dyDescent="0.2">
      <c r="A133" s="2">
        <v>44950</v>
      </c>
      <c r="B133" s="3">
        <f t="shared" si="6"/>
        <v>2023</v>
      </c>
      <c r="C133" t="str">
        <f t="shared" si="7"/>
        <v>2022-2023</v>
      </c>
      <c r="D133" t="s">
        <v>147</v>
      </c>
      <c r="E133" t="s">
        <v>134</v>
      </c>
      <c r="F133" t="str">
        <f t="shared" si="8"/>
        <v>Queensland</v>
      </c>
      <c r="G133" t="s">
        <v>35</v>
      </c>
      <c r="H133">
        <v>4825</v>
      </c>
      <c r="I133" t="s">
        <v>11</v>
      </c>
      <c r="J133" t="s">
        <v>36</v>
      </c>
      <c r="K133" t="s">
        <v>155</v>
      </c>
      <c r="L133" t="s">
        <v>20</v>
      </c>
      <c r="M133" s="5">
        <v>3</v>
      </c>
      <c r="N133">
        <v>1</v>
      </c>
    </row>
    <row r="134" spans="1:14" x14ac:dyDescent="0.2">
      <c r="A134" s="2">
        <v>45490</v>
      </c>
      <c r="B134" s="3">
        <f t="shared" si="6"/>
        <v>2025</v>
      </c>
      <c r="C134" t="str">
        <f t="shared" si="7"/>
        <v>2024-2025</v>
      </c>
      <c r="D134" t="s">
        <v>147</v>
      </c>
      <c r="E134" t="s">
        <v>134</v>
      </c>
      <c r="F134" t="str">
        <f t="shared" si="8"/>
        <v>Queensland</v>
      </c>
      <c r="G134" t="s">
        <v>35</v>
      </c>
      <c r="H134">
        <v>4825</v>
      </c>
      <c r="I134" t="s">
        <v>11</v>
      </c>
      <c r="J134" t="s">
        <v>36</v>
      </c>
      <c r="K134" t="s">
        <v>154</v>
      </c>
      <c r="L134" t="s">
        <v>14</v>
      </c>
      <c r="M134" s="5">
        <v>3</v>
      </c>
      <c r="N134">
        <v>1</v>
      </c>
    </row>
    <row r="135" spans="1:14" x14ac:dyDescent="0.2">
      <c r="A135" s="2">
        <v>44983</v>
      </c>
      <c r="B135" s="3">
        <f t="shared" si="6"/>
        <v>2023</v>
      </c>
      <c r="C135" t="str">
        <f t="shared" si="7"/>
        <v>2022-2023</v>
      </c>
      <c r="D135" t="s">
        <v>148</v>
      </c>
      <c r="E135" t="s">
        <v>103</v>
      </c>
      <c r="F135" t="str">
        <f t="shared" si="8"/>
        <v>Queensland</v>
      </c>
      <c r="G135" t="s">
        <v>35</v>
      </c>
      <c r="H135">
        <v>4509</v>
      </c>
      <c r="I135" t="s">
        <v>11</v>
      </c>
      <c r="J135" t="s">
        <v>104</v>
      </c>
      <c r="K135" t="s">
        <v>153</v>
      </c>
      <c r="L135" t="s">
        <v>16</v>
      </c>
      <c r="M135" s="5">
        <v>3</v>
      </c>
      <c r="N135">
        <v>1</v>
      </c>
    </row>
    <row r="136" spans="1:14" x14ac:dyDescent="0.2">
      <c r="A136" s="2">
        <v>45285</v>
      </c>
      <c r="B136" s="3">
        <f t="shared" si="6"/>
        <v>2024</v>
      </c>
      <c r="C136" t="str">
        <f t="shared" si="7"/>
        <v>2023-2024</v>
      </c>
      <c r="D136" t="s">
        <v>147</v>
      </c>
      <c r="E136" t="s">
        <v>83</v>
      </c>
      <c r="F136" t="str">
        <f t="shared" si="8"/>
        <v>New South Wales</v>
      </c>
      <c r="G136" t="s">
        <v>10</v>
      </c>
      <c r="H136">
        <v>2750</v>
      </c>
      <c r="I136" t="s">
        <v>11</v>
      </c>
      <c r="J136" t="s">
        <v>25</v>
      </c>
      <c r="K136" t="s">
        <v>154</v>
      </c>
      <c r="L136" t="s">
        <v>14</v>
      </c>
      <c r="M136" s="5">
        <v>3</v>
      </c>
      <c r="N136">
        <v>1</v>
      </c>
    </row>
    <row r="137" spans="1:14" x14ac:dyDescent="0.2">
      <c r="A137" s="2">
        <v>45074</v>
      </c>
      <c r="B137" s="3">
        <f t="shared" si="6"/>
        <v>2023</v>
      </c>
      <c r="C137" t="str">
        <f t="shared" si="7"/>
        <v>2022-2023</v>
      </c>
      <c r="D137" t="s">
        <v>148</v>
      </c>
      <c r="E137" t="s">
        <v>37</v>
      </c>
      <c r="F137" t="str">
        <f t="shared" si="8"/>
        <v>South Australia</v>
      </c>
      <c r="G137" t="s">
        <v>32</v>
      </c>
      <c r="H137">
        <v>5607</v>
      </c>
      <c r="I137" t="s">
        <v>11</v>
      </c>
      <c r="J137" t="s">
        <v>38</v>
      </c>
      <c r="K137" t="s">
        <v>152</v>
      </c>
      <c r="L137" t="s">
        <v>13</v>
      </c>
      <c r="M137" s="5">
        <v>3</v>
      </c>
      <c r="N137">
        <v>1</v>
      </c>
    </row>
    <row r="138" spans="1:14" x14ac:dyDescent="0.2">
      <c r="A138" s="2">
        <v>44952</v>
      </c>
      <c r="B138" s="3">
        <f t="shared" si="6"/>
        <v>2023</v>
      </c>
      <c r="C138" t="str">
        <f t="shared" si="7"/>
        <v>2022-2023</v>
      </c>
      <c r="D138" t="s">
        <v>147</v>
      </c>
      <c r="E138" t="s">
        <v>62</v>
      </c>
      <c r="F138" t="str">
        <f t="shared" si="8"/>
        <v>Victoria</v>
      </c>
      <c r="G138" t="s">
        <v>45</v>
      </c>
      <c r="H138">
        <v>3134</v>
      </c>
      <c r="I138" t="s">
        <v>11</v>
      </c>
      <c r="J138" t="s">
        <v>63</v>
      </c>
      <c r="K138" t="s">
        <v>154</v>
      </c>
      <c r="L138" t="s">
        <v>14</v>
      </c>
      <c r="M138" s="5">
        <v>3</v>
      </c>
      <c r="N138">
        <v>1</v>
      </c>
    </row>
    <row r="139" spans="1:14" x14ac:dyDescent="0.2">
      <c r="A139" s="2">
        <v>44966</v>
      </c>
      <c r="B139" s="3">
        <f t="shared" si="6"/>
        <v>2023</v>
      </c>
      <c r="C139" t="str">
        <f t="shared" si="7"/>
        <v>2022-2023</v>
      </c>
      <c r="D139" t="s">
        <v>147</v>
      </c>
      <c r="E139" t="s">
        <v>42</v>
      </c>
      <c r="F139" t="str">
        <f t="shared" si="8"/>
        <v>Queensland</v>
      </c>
      <c r="G139" t="s">
        <v>35</v>
      </c>
      <c r="H139">
        <v>4053</v>
      </c>
      <c r="I139" t="s">
        <v>11</v>
      </c>
      <c r="J139" t="s">
        <v>43</v>
      </c>
      <c r="K139" t="s">
        <v>150</v>
      </c>
      <c r="L139" t="s">
        <v>18</v>
      </c>
      <c r="M139" s="5">
        <v>3</v>
      </c>
      <c r="N139">
        <v>1</v>
      </c>
    </row>
    <row r="140" spans="1:14" x14ac:dyDescent="0.2">
      <c r="A140" s="2">
        <v>45184</v>
      </c>
      <c r="B140" s="3">
        <f t="shared" si="6"/>
        <v>2024</v>
      </c>
      <c r="C140" t="str">
        <f t="shared" si="7"/>
        <v>2023-2024</v>
      </c>
      <c r="D140" t="s">
        <v>147</v>
      </c>
      <c r="E140" t="s">
        <v>98</v>
      </c>
      <c r="F140" t="str">
        <f t="shared" si="8"/>
        <v>Victoria</v>
      </c>
      <c r="G140" t="s">
        <v>45</v>
      </c>
      <c r="H140">
        <v>3429</v>
      </c>
      <c r="I140" t="s">
        <v>11</v>
      </c>
      <c r="J140" t="s">
        <v>60</v>
      </c>
      <c r="K140" t="s">
        <v>154</v>
      </c>
      <c r="L140" t="s">
        <v>14</v>
      </c>
      <c r="M140" s="5">
        <v>3</v>
      </c>
      <c r="N140">
        <v>1</v>
      </c>
    </row>
    <row r="141" spans="1:14" x14ac:dyDescent="0.2">
      <c r="A141" s="2">
        <v>44944</v>
      </c>
      <c r="B141" s="3">
        <f t="shared" si="6"/>
        <v>2023</v>
      </c>
      <c r="C141" t="str">
        <f t="shared" si="7"/>
        <v>2022-2023</v>
      </c>
      <c r="D141" t="s">
        <v>147</v>
      </c>
      <c r="E141" t="s">
        <v>111</v>
      </c>
      <c r="F141" t="str">
        <f t="shared" si="8"/>
        <v>New South Wales</v>
      </c>
      <c r="G141" t="s">
        <v>10</v>
      </c>
      <c r="H141">
        <v>2120</v>
      </c>
      <c r="I141" t="s">
        <v>11</v>
      </c>
      <c r="J141" t="s">
        <v>27</v>
      </c>
      <c r="K141" t="s">
        <v>154</v>
      </c>
      <c r="L141" t="s">
        <v>14</v>
      </c>
      <c r="M141" s="5">
        <v>3</v>
      </c>
      <c r="N141">
        <v>1</v>
      </c>
    </row>
    <row r="142" spans="1:14" x14ac:dyDescent="0.2">
      <c r="A142" s="2">
        <v>45386</v>
      </c>
      <c r="B142" s="3">
        <f t="shared" si="6"/>
        <v>2024</v>
      </c>
      <c r="C142" t="str">
        <f t="shared" si="7"/>
        <v>2023-2024</v>
      </c>
      <c r="D142" t="s">
        <v>147</v>
      </c>
      <c r="E142" t="s">
        <v>82</v>
      </c>
      <c r="F142" t="str">
        <f t="shared" si="8"/>
        <v>Queensland</v>
      </c>
      <c r="G142" t="s">
        <v>35</v>
      </c>
      <c r="H142">
        <v>4012</v>
      </c>
      <c r="I142" t="s">
        <v>11</v>
      </c>
      <c r="J142" t="s">
        <v>43</v>
      </c>
      <c r="K142" t="s">
        <v>155</v>
      </c>
      <c r="L142" t="s">
        <v>20</v>
      </c>
      <c r="M142" s="5">
        <v>3</v>
      </c>
      <c r="N142">
        <v>1</v>
      </c>
    </row>
    <row r="143" spans="1:14" x14ac:dyDescent="0.2">
      <c r="A143" s="2">
        <v>45174</v>
      </c>
      <c r="B143" s="3">
        <f t="shared" si="6"/>
        <v>2024</v>
      </c>
      <c r="C143" t="str">
        <f t="shared" si="7"/>
        <v>2023-2024</v>
      </c>
      <c r="D143" t="s">
        <v>147</v>
      </c>
      <c r="E143" t="s">
        <v>81</v>
      </c>
      <c r="F143" t="str">
        <f t="shared" si="8"/>
        <v>New South Wales</v>
      </c>
      <c r="G143" t="s">
        <v>10</v>
      </c>
      <c r="H143">
        <v>2485</v>
      </c>
      <c r="I143" t="s">
        <v>11</v>
      </c>
      <c r="J143" t="s">
        <v>68</v>
      </c>
      <c r="K143" t="s">
        <v>150</v>
      </c>
      <c r="L143" t="s">
        <v>18</v>
      </c>
      <c r="M143" s="5">
        <v>3</v>
      </c>
      <c r="N143">
        <v>1</v>
      </c>
    </row>
    <row r="144" spans="1:14" x14ac:dyDescent="0.2">
      <c r="A144" s="2">
        <v>45446</v>
      </c>
      <c r="B144" s="3">
        <f t="shared" si="6"/>
        <v>2024</v>
      </c>
      <c r="C144" t="str">
        <f t="shared" si="7"/>
        <v>2023-2024</v>
      </c>
      <c r="D144" t="s">
        <v>147</v>
      </c>
      <c r="E144" t="s">
        <v>81</v>
      </c>
      <c r="F144" t="str">
        <f t="shared" si="8"/>
        <v>New South Wales</v>
      </c>
      <c r="G144" t="s">
        <v>10</v>
      </c>
      <c r="H144">
        <v>2485</v>
      </c>
      <c r="I144" t="s">
        <v>11</v>
      </c>
      <c r="J144" t="s">
        <v>68</v>
      </c>
      <c r="K144" t="s">
        <v>19</v>
      </c>
      <c r="L144" t="s">
        <v>23</v>
      </c>
      <c r="M144" s="5">
        <v>3</v>
      </c>
      <c r="N144">
        <v>1</v>
      </c>
    </row>
    <row r="145" spans="1:14" x14ac:dyDescent="0.2">
      <c r="A145" s="2">
        <v>45486</v>
      </c>
      <c r="B145" s="3">
        <f t="shared" si="6"/>
        <v>2025</v>
      </c>
      <c r="C145" t="str">
        <f t="shared" si="7"/>
        <v>2024-2025</v>
      </c>
      <c r="D145" t="s">
        <v>147</v>
      </c>
      <c r="E145" t="s">
        <v>9</v>
      </c>
      <c r="F145" t="str">
        <f t="shared" si="8"/>
        <v>New South Wales</v>
      </c>
      <c r="G145" t="s">
        <v>10</v>
      </c>
      <c r="H145">
        <v>2067</v>
      </c>
      <c r="I145" t="s">
        <v>11</v>
      </c>
      <c r="J145" t="s">
        <v>12</v>
      </c>
      <c r="K145" t="s">
        <v>149</v>
      </c>
      <c r="L145" t="s">
        <v>15</v>
      </c>
      <c r="M145" s="5">
        <v>3.49</v>
      </c>
      <c r="N145">
        <v>1</v>
      </c>
    </row>
    <row r="146" spans="1:14" x14ac:dyDescent="0.2">
      <c r="A146" s="2">
        <v>45483</v>
      </c>
      <c r="B146" s="3">
        <f t="shared" si="6"/>
        <v>2025</v>
      </c>
      <c r="C146" t="str">
        <f t="shared" si="7"/>
        <v>2024-2025</v>
      </c>
      <c r="D146" t="s">
        <v>147</v>
      </c>
      <c r="E146" t="s">
        <v>100</v>
      </c>
      <c r="F146" t="str">
        <f t="shared" si="8"/>
        <v>Western Australia</v>
      </c>
      <c r="G146" t="s">
        <v>48</v>
      </c>
      <c r="H146">
        <v>6021</v>
      </c>
      <c r="I146" t="s">
        <v>11</v>
      </c>
      <c r="J146" t="s">
        <v>49</v>
      </c>
      <c r="K146" t="s">
        <v>153</v>
      </c>
      <c r="L146" t="s">
        <v>16</v>
      </c>
      <c r="M146" s="5">
        <v>3.5</v>
      </c>
      <c r="N146">
        <v>1</v>
      </c>
    </row>
    <row r="147" spans="1:14" x14ac:dyDescent="0.2">
      <c r="A147" s="2">
        <v>45644</v>
      </c>
      <c r="B147" s="3">
        <f t="shared" si="6"/>
        <v>2025</v>
      </c>
      <c r="C147" t="str">
        <f t="shared" si="7"/>
        <v>2024-2025</v>
      </c>
      <c r="D147" t="s">
        <v>147</v>
      </c>
      <c r="E147" t="s">
        <v>143</v>
      </c>
      <c r="F147" t="str">
        <f t="shared" si="8"/>
        <v>New South Wales</v>
      </c>
      <c r="G147" t="s">
        <v>10</v>
      </c>
      <c r="H147">
        <v>2154</v>
      </c>
      <c r="I147" t="s">
        <v>11</v>
      </c>
      <c r="J147" t="s">
        <v>27</v>
      </c>
      <c r="K147" t="s">
        <v>149</v>
      </c>
      <c r="L147" t="s">
        <v>15</v>
      </c>
      <c r="M147" s="5">
        <v>3.5</v>
      </c>
      <c r="N147">
        <v>1</v>
      </c>
    </row>
    <row r="148" spans="1:14" x14ac:dyDescent="0.2">
      <c r="A148" s="2">
        <v>45385</v>
      </c>
      <c r="B148" s="3">
        <f t="shared" si="6"/>
        <v>2024</v>
      </c>
      <c r="C148" t="str">
        <f t="shared" si="7"/>
        <v>2023-2024</v>
      </c>
      <c r="D148" t="s">
        <v>147</v>
      </c>
      <c r="E148" t="s">
        <v>129</v>
      </c>
      <c r="F148" t="str">
        <f t="shared" si="8"/>
        <v>Tasmania</v>
      </c>
      <c r="G148" t="s">
        <v>70</v>
      </c>
      <c r="H148">
        <v>7010</v>
      </c>
      <c r="I148" t="s">
        <v>11</v>
      </c>
      <c r="J148" t="s">
        <v>71</v>
      </c>
      <c r="K148" t="s">
        <v>149</v>
      </c>
      <c r="L148" t="s">
        <v>15</v>
      </c>
      <c r="M148" s="5">
        <v>3.5</v>
      </c>
      <c r="N148">
        <v>1</v>
      </c>
    </row>
    <row r="149" spans="1:14" x14ac:dyDescent="0.2">
      <c r="A149" s="2">
        <v>44951</v>
      </c>
      <c r="B149" s="3">
        <f t="shared" si="6"/>
        <v>2023</v>
      </c>
      <c r="C149" t="str">
        <f t="shared" si="7"/>
        <v>2022-2023</v>
      </c>
      <c r="D149" t="s">
        <v>148</v>
      </c>
      <c r="E149" t="s">
        <v>122</v>
      </c>
      <c r="F149" t="str">
        <f t="shared" si="8"/>
        <v>New South Wales</v>
      </c>
      <c r="G149" t="s">
        <v>10</v>
      </c>
      <c r="H149">
        <v>2650</v>
      </c>
      <c r="I149" t="s">
        <v>11</v>
      </c>
      <c r="J149" t="s">
        <v>25</v>
      </c>
      <c r="K149" t="s">
        <v>154</v>
      </c>
      <c r="L149" t="s">
        <v>14</v>
      </c>
      <c r="M149" s="5">
        <v>3.5</v>
      </c>
      <c r="N149">
        <v>1</v>
      </c>
    </row>
    <row r="150" spans="1:14" x14ac:dyDescent="0.2">
      <c r="A150" s="2">
        <v>45427</v>
      </c>
      <c r="B150" s="3">
        <f t="shared" si="6"/>
        <v>2024</v>
      </c>
      <c r="C150" t="str">
        <f t="shared" si="7"/>
        <v>2023-2024</v>
      </c>
      <c r="D150" t="s">
        <v>147</v>
      </c>
      <c r="E150" t="s">
        <v>114</v>
      </c>
      <c r="F150" t="str">
        <f t="shared" si="8"/>
        <v>Victoria</v>
      </c>
      <c r="G150" t="s">
        <v>45</v>
      </c>
      <c r="H150">
        <v>3551</v>
      </c>
      <c r="I150" t="s">
        <v>11</v>
      </c>
      <c r="J150" t="s">
        <v>60</v>
      </c>
      <c r="K150" t="s">
        <v>150</v>
      </c>
      <c r="L150" t="s">
        <v>18</v>
      </c>
      <c r="M150" s="5">
        <v>3.53</v>
      </c>
      <c r="N150">
        <v>1</v>
      </c>
    </row>
    <row r="151" spans="1:14" x14ac:dyDescent="0.2">
      <c r="A151" s="2">
        <v>45042</v>
      </c>
      <c r="B151" s="3">
        <f t="shared" si="6"/>
        <v>2023</v>
      </c>
      <c r="C151" t="str">
        <f t="shared" si="7"/>
        <v>2022-2023</v>
      </c>
      <c r="D151" t="s">
        <v>147</v>
      </c>
      <c r="E151" t="s">
        <v>76</v>
      </c>
      <c r="F151" t="str">
        <f t="shared" si="8"/>
        <v>Western Australia</v>
      </c>
      <c r="G151" t="s">
        <v>48</v>
      </c>
      <c r="H151">
        <v>6450</v>
      </c>
      <c r="I151" t="s">
        <v>11</v>
      </c>
      <c r="J151" t="s">
        <v>77</v>
      </c>
      <c r="K151" t="s">
        <v>156</v>
      </c>
      <c r="L151" t="s">
        <v>17</v>
      </c>
      <c r="M151" s="5">
        <v>3.59</v>
      </c>
      <c r="N151">
        <v>1</v>
      </c>
    </row>
    <row r="152" spans="1:14" x14ac:dyDescent="0.2">
      <c r="A152" s="2">
        <v>45599</v>
      </c>
      <c r="B152" s="3">
        <f t="shared" si="6"/>
        <v>2025</v>
      </c>
      <c r="C152" t="str">
        <f t="shared" si="7"/>
        <v>2024-2025</v>
      </c>
      <c r="D152" t="s">
        <v>147</v>
      </c>
      <c r="E152" t="s">
        <v>100</v>
      </c>
      <c r="F152" t="str">
        <f t="shared" si="8"/>
        <v>Western Australia</v>
      </c>
      <c r="G152" t="s">
        <v>48</v>
      </c>
      <c r="H152">
        <v>6021</v>
      </c>
      <c r="I152" t="s">
        <v>11</v>
      </c>
      <c r="J152" t="s">
        <v>49</v>
      </c>
      <c r="K152" t="s">
        <v>149</v>
      </c>
      <c r="L152" t="s">
        <v>15</v>
      </c>
      <c r="M152" s="5">
        <v>3.66</v>
      </c>
      <c r="N152">
        <v>1</v>
      </c>
    </row>
    <row r="153" spans="1:14" x14ac:dyDescent="0.2">
      <c r="A153" s="2">
        <v>45049</v>
      </c>
      <c r="B153" s="3">
        <f t="shared" si="6"/>
        <v>2023</v>
      </c>
      <c r="C153" t="str">
        <f t="shared" si="7"/>
        <v>2022-2023</v>
      </c>
      <c r="D153" t="s">
        <v>148</v>
      </c>
      <c r="E153" t="s">
        <v>137</v>
      </c>
      <c r="F153" t="str">
        <f t="shared" si="8"/>
        <v>New South Wales</v>
      </c>
      <c r="G153" t="s">
        <v>10</v>
      </c>
      <c r="H153">
        <v>2031</v>
      </c>
      <c r="I153" t="s">
        <v>11</v>
      </c>
      <c r="J153" t="s">
        <v>12</v>
      </c>
      <c r="K153" t="s">
        <v>149</v>
      </c>
      <c r="L153" t="s">
        <v>15</v>
      </c>
      <c r="M153" s="5">
        <v>3.75</v>
      </c>
      <c r="N153">
        <v>1</v>
      </c>
    </row>
    <row r="154" spans="1:14" x14ac:dyDescent="0.2">
      <c r="A154" s="2">
        <v>45242</v>
      </c>
      <c r="B154" s="3">
        <f t="shared" si="6"/>
        <v>2024</v>
      </c>
      <c r="C154" t="str">
        <f t="shared" si="7"/>
        <v>2023-2024</v>
      </c>
      <c r="D154" t="s">
        <v>148</v>
      </c>
      <c r="E154" t="s">
        <v>122</v>
      </c>
      <c r="F154" t="str">
        <f t="shared" si="8"/>
        <v>New South Wales</v>
      </c>
      <c r="G154" t="s">
        <v>10</v>
      </c>
      <c r="H154">
        <v>2650</v>
      </c>
      <c r="I154" t="s">
        <v>11</v>
      </c>
      <c r="J154" t="s">
        <v>25</v>
      </c>
      <c r="K154" t="s">
        <v>150</v>
      </c>
      <c r="L154" t="s">
        <v>18</v>
      </c>
      <c r="M154" s="5">
        <v>3.75</v>
      </c>
      <c r="N154">
        <v>1</v>
      </c>
    </row>
    <row r="155" spans="1:14" x14ac:dyDescent="0.2">
      <c r="A155" s="2">
        <v>45295</v>
      </c>
      <c r="B155" s="3">
        <f t="shared" si="6"/>
        <v>2024</v>
      </c>
      <c r="C155" t="str">
        <f t="shared" si="7"/>
        <v>2023-2024</v>
      </c>
      <c r="D155" t="s">
        <v>147</v>
      </c>
      <c r="E155" t="s">
        <v>124</v>
      </c>
      <c r="F155" t="str">
        <f t="shared" si="8"/>
        <v>New South Wales</v>
      </c>
      <c r="G155" t="s">
        <v>10</v>
      </c>
      <c r="H155">
        <v>2015</v>
      </c>
      <c r="I155" t="s">
        <v>11</v>
      </c>
      <c r="J155" t="s">
        <v>12</v>
      </c>
      <c r="K155" t="s">
        <v>150</v>
      </c>
      <c r="L155" t="s">
        <v>18</v>
      </c>
      <c r="M155" s="5">
        <v>3.88</v>
      </c>
      <c r="N155">
        <v>1</v>
      </c>
    </row>
    <row r="156" spans="1:14" x14ac:dyDescent="0.2">
      <c r="A156" s="2">
        <v>45628</v>
      </c>
      <c r="B156" s="3">
        <f t="shared" si="6"/>
        <v>2025</v>
      </c>
      <c r="C156" t="str">
        <f t="shared" si="7"/>
        <v>2024-2025</v>
      </c>
      <c r="D156" t="s">
        <v>147</v>
      </c>
      <c r="E156" t="s">
        <v>83</v>
      </c>
      <c r="F156" t="str">
        <f t="shared" si="8"/>
        <v>New South Wales</v>
      </c>
      <c r="G156" t="s">
        <v>10</v>
      </c>
      <c r="H156">
        <v>2750</v>
      </c>
      <c r="I156" t="s">
        <v>11</v>
      </c>
      <c r="J156" t="s">
        <v>25</v>
      </c>
      <c r="K156" t="s">
        <v>156</v>
      </c>
      <c r="L156" t="s">
        <v>17</v>
      </c>
      <c r="M156" s="5">
        <v>3.95</v>
      </c>
      <c r="N156">
        <v>1</v>
      </c>
    </row>
    <row r="157" spans="1:14" x14ac:dyDescent="0.2">
      <c r="A157" s="2">
        <v>45258</v>
      </c>
      <c r="B157" s="3">
        <f t="shared" si="6"/>
        <v>2024</v>
      </c>
      <c r="C157" t="str">
        <f t="shared" si="7"/>
        <v>2023-2024</v>
      </c>
      <c r="D157" t="s">
        <v>147</v>
      </c>
      <c r="E157" t="s">
        <v>102</v>
      </c>
      <c r="F157" t="str">
        <f t="shared" si="8"/>
        <v>Queensland</v>
      </c>
      <c r="G157" t="s">
        <v>35</v>
      </c>
      <c r="H157">
        <v>4870</v>
      </c>
      <c r="I157" t="s">
        <v>11</v>
      </c>
      <c r="J157" t="s">
        <v>36</v>
      </c>
      <c r="K157" t="s">
        <v>152</v>
      </c>
      <c r="L157" t="s">
        <v>13</v>
      </c>
      <c r="M157" s="5">
        <v>3.96</v>
      </c>
      <c r="N157">
        <v>1</v>
      </c>
    </row>
    <row r="158" spans="1:14" x14ac:dyDescent="0.2">
      <c r="A158" s="2">
        <v>45456</v>
      </c>
      <c r="B158" s="3">
        <f t="shared" si="6"/>
        <v>2024</v>
      </c>
      <c r="C158" t="str">
        <f t="shared" si="7"/>
        <v>2023-2024</v>
      </c>
      <c r="D158" t="s">
        <v>147</v>
      </c>
      <c r="E158" t="s">
        <v>69</v>
      </c>
      <c r="F158" t="str">
        <f t="shared" si="8"/>
        <v>Tasmania</v>
      </c>
      <c r="G158" t="s">
        <v>70</v>
      </c>
      <c r="H158">
        <v>7018</v>
      </c>
      <c r="I158" t="s">
        <v>11</v>
      </c>
      <c r="J158" t="s">
        <v>71</v>
      </c>
      <c r="K158" t="s">
        <v>155</v>
      </c>
      <c r="L158" t="s">
        <v>20</v>
      </c>
      <c r="M158" s="5">
        <v>3.98</v>
      </c>
      <c r="N158">
        <v>1</v>
      </c>
    </row>
    <row r="159" spans="1:14" x14ac:dyDescent="0.2">
      <c r="A159" s="2">
        <v>45414</v>
      </c>
      <c r="B159" s="3">
        <f t="shared" si="6"/>
        <v>2024</v>
      </c>
      <c r="C159" t="str">
        <f t="shared" si="7"/>
        <v>2023-2024</v>
      </c>
      <c r="D159" t="s">
        <v>147</v>
      </c>
      <c r="E159" t="s">
        <v>124</v>
      </c>
      <c r="F159" t="str">
        <f t="shared" si="8"/>
        <v>New South Wales</v>
      </c>
      <c r="G159" t="s">
        <v>10</v>
      </c>
      <c r="H159">
        <v>2015</v>
      </c>
      <c r="I159" t="s">
        <v>11</v>
      </c>
      <c r="J159" t="s">
        <v>12</v>
      </c>
      <c r="K159" t="s">
        <v>156</v>
      </c>
      <c r="L159" t="s">
        <v>17</v>
      </c>
      <c r="M159" s="5">
        <v>3.99</v>
      </c>
      <c r="N159">
        <v>1</v>
      </c>
    </row>
    <row r="160" spans="1:14" x14ac:dyDescent="0.2">
      <c r="A160" s="2">
        <v>44960</v>
      </c>
      <c r="B160" s="3">
        <f t="shared" si="6"/>
        <v>2023</v>
      </c>
      <c r="C160" t="str">
        <f t="shared" si="7"/>
        <v>2022-2023</v>
      </c>
      <c r="D160" t="s">
        <v>147</v>
      </c>
      <c r="E160" t="s">
        <v>124</v>
      </c>
      <c r="F160" t="str">
        <f t="shared" si="8"/>
        <v>New South Wales</v>
      </c>
      <c r="G160" t="s">
        <v>10</v>
      </c>
      <c r="H160">
        <v>2015</v>
      </c>
      <c r="I160" t="s">
        <v>11</v>
      </c>
      <c r="J160" t="s">
        <v>12</v>
      </c>
      <c r="K160" t="s">
        <v>19</v>
      </c>
      <c r="L160" t="s">
        <v>23</v>
      </c>
      <c r="M160" s="5">
        <v>3.99</v>
      </c>
      <c r="N160">
        <v>1</v>
      </c>
    </row>
    <row r="161" spans="1:14" x14ac:dyDescent="0.2">
      <c r="A161" s="2">
        <v>45551</v>
      </c>
      <c r="B161" s="3">
        <f t="shared" si="6"/>
        <v>2025</v>
      </c>
      <c r="C161" t="str">
        <f t="shared" si="7"/>
        <v>2024-2025</v>
      </c>
      <c r="D161" t="s">
        <v>147</v>
      </c>
      <c r="E161" t="s">
        <v>67</v>
      </c>
      <c r="F161" t="str">
        <f t="shared" si="8"/>
        <v>New South Wales</v>
      </c>
      <c r="G161" t="s">
        <v>10</v>
      </c>
      <c r="H161">
        <v>2478</v>
      </c>
      <c r="I161" t="s">
        <v>11</v>
      </c>
      <c r="J161" t="s">
        <v>68</v>
      </c>
      <c r="K161" t="s">
        <v>149</v>
      </c>
      <c r="L161" t="s">
        <v>15</v>
      </c>
      <c r="M161" s="5">
        <v>3.99</v>
      </c>
      <c r="N161">
        <v>1</v>
      </c>
    </row>
    <row r="162" spans="1:14" x14ac:dyDescent="0.2">
      <c r="A162" s="2">
        <v>45132</v>
      </c>
      <c r="B162" s="3">
        <f t="shared" si="6"/>
        <v>2024</v>
      </c>
      <c r="C162" t="str">
        <f t="shared" si="7"/>
        <v>2023-2024</v>
      </c>
      <c r="D162" t="s">
        <v>147</v>
      </c>
      <c r="E162" t="s">
        <v>39</v>
      </c>
      <c r="F162" t="str">
        <f t="shared" si="8"/>
        <v>South Australia</v>
      </c>
      <c r="G162" t="s">
        <v>32</v>
      </c>
      <c r="H162">
        <v>5343</v>
      </c>
      <c r="I162" t="s">
        <v>11</v>
      </c>
      <c r="J162" t="s">
        <v>38</v>
      </c>
      <c r="K162" t="s">
        <v>155</v>
      </c>
      <c r="L162" t="s">
        <v>20</v>
      </c>
      <c r="M162" s="5">
        <v>3.99</v>
      </c>
      <c r="N162">
        <v>1</v>
      </c>
    </row>
    <row r="163" spans="1:14" x14ac:dyDescent="0.2">
      <c r="A163" s="2">
        <v>45619</v>
      </c>
      <c r="B163" s="3">
        <f t="shared" si="6"/>
        <v>2025</v>
      </c>
      <c r="C163" t="str">
        <f t="shared" si="7"/>
        <v>2024-2025</v>
      </c>
      <c r="D163" t="s">
        <v>147</v>
      </c>
      <c r="E163" t="s">
        <v>99</v>
      </c>
      <c r="F163" t="str">
        <f t="shared" si="8"/>
        <v>Victoria</v>
      </c>
      <c r="G163" t="s">
        <v>45</v>
      </c>
      <c r="H163">
        <v>3148</v>
      </c>
      <c r="I163" t="s">
        <v>11</v>
      </c>
      <c r="J163" t="s">
        <v>63</v>
      </c>
      <c r="K163" t="s">
        <v>153</v>
      </c>
      <c r="L163" t="s">
        <v>16</v>
      </c>
      <c r="M163" s="5">
        <v>3.99</v>
      </c>
      <c r="N163">
        <v>1</v>
      </c>
    </row>
    <row r="164" spans="1:14" x14ac:dyDescent="0.2">
      <c r="A164" s="2">
        <v>45203</v>
      </c>
      <c r="B164" s="3">
        <f t="shared" si="6"/>
        <v>2024</v>
      </c>
      <c r="C164" t="str">
        <f t="shared" si="7"/>
        <v>2023-2024</v>
      </c>
      <c r="D164" t="s">
        <v>148</v>
      </c>
      <c r="E164" t="s">
        <v>9</v>
      </c>
      <c r="F164" t="str">
        <f t="shared" si="8"/>
        <v>New South Wales</v>
      </c>
      <c r="G164" t="s">
        <v>10</v>
      </c>
      <c r="H164">
        <v>2067</v>
      </c>
      <c r="I164" t="s">
        <v>11</v>
      </c>
      <c r="J164" t="s">
        <v>12</v>
      </c>
      <c r="K164" t="s">
        <v>153</v>
      </c>
      <c r="L164" t="s">
        <v>16</v>
      </c>
      <c r="M164" s="5">
        <v>3.99</v>
      </c>
      <c r="N164">
        <v>1</v>
      </c>
    </row>
    <row r="165" spans="1:14" x14ac:dyDescent="0.2">
      <c r="A165" s="2">
        <v>45248</v>
      </c>
      <c r="B165" s="3">
        <f t="shared" si="6"/>
        <v>2024</v>
      </c>
      <c r="C165" t="str">
        <f t="shared" si="7"/>
        <v>2023-2024</v>
      </c>
      <c r="D165" t="s">
        <v>147</v>
      </c>
      <c r="E165" t="s">
        <v>28</v>
      </c>
      <c r="F165" t="str">
        <f t="shared" si="8"/>
        <v>Northern Territory</v>
      </c>
      <c r="G165" t="s">
        <v>29</v>
      </c>
      <c r="H165">
        <v>800</v>
      </c>
      <c r="I165" t="s">
        <v>11</v>
      </c>
      <c r="J165" t="s">
        <v>30</v>
      </c>
      <c r="K165" t="s">
        <v>157</v>
      </c>
      <c r="L165" t="s">
        <v>22</v>
      </c>
      <c r="M165" s="5">
        <v>3.99</v>
      </c>
      <c r="N165">
        <v>1</v>
      </c>
    </row>
    <row r="166" spans="1:14" x14ac:dyDescent="0.2">
      <c r="A166" s="2">
        <v>45536</v>
      </c>
      <c r="B166" s="3">
        <f t="shared" si="6"/>
        <v>2025</v>
      </c>
      <c r="C166" t="str">
        <f t="shared" si="7"/>
        <v>2024-2025</v>
      </c>
      <c r="D166" t="s">
        <v>147</v>
      </c>
      <c r="E166" t="s">
        <v>26</v>
      </c>
      <c r="F166" t="str">
        <f t="shared" si="8"/>
        <v>New South Wales</v>
      </c>
      <c r="G166" t="s">
        <v>10</v>
      </c>
      <c r="H166">
        <v>2141</v>
      </c>
      <c r="I166" t="s">
        <v>11</v>
      </c>
      <c r="J166" t="s">
        <v>27</v>
      </c>
      <c r="K166" t="s">
        <v>155</v>
      </c>
      <c r="L166" t="s">
        <v>20</v>
      </c>
      <c r="M166" s="5">
        <v>3.99</v>
      </c>
      <c r="N166">
        <v>1</v>
      </c>
    </row>
    <row r="167" spans="1:14" x14ac:dyDescent="0.2">
      <c r="A167" s="2">
        <v>44948</v>
      </c>
      <c r="B167" s="3">
        <f t="shared" si="6"/>
        <v>2023</v>
      </c>
      <c r="C167" t="str">
        <f t="shared" si="7"/>
        <v>2022-2023</v>
      </c>
      <c r="D167" t="s">
        <v>147</v>
      </c>
      <c r="E167" t="s">
        <v>139</v>
      </c>
      <c r="F167" t="str">
        <f t="shared" si="8"/>
        <v>New South Wales</v>
      </c>
      <c r="G167" t="s">
        <v>10</v>
      </c>
      <c r="H167">
        <v>2020</v>
      </c>
      <c r="I167" t="s">
        <v>11</v>
      </c>
      <c r="J167" t="s">
        <v>12</v>
      </c>
      <c r="K167" t="s">
        <v>156</v>
      </c>
      <c r="L167" t="s">
        <v>17</v>
      </c>
      <c r="M167" s="5">
        <v>3.99</v>
      </c>
      <c r="N167">
        <v>1</v>
      </c>
    </row>
    <row r="168" spans="1:14" x14ac:dyDescent="0.2">
      <c r="A168" s="2">
        <v>44959</v>
      </c>
      <c r="B168" s="3">
        <f t="shared" si="6"/>
        <v>2023</v>
      </c>
      <c r="C168" t="str">
        <f t="shared" si="7"/>
        <v>2022-2023</v>
      </c>
      <c r="D168" t="s">
        <v>148</v>
      </c>
      <c r="E168" t="s">
        <v>130</v>
      </c>
      <c r="F168" t="str">
        <f t="shared" si="8"/>
        <v>South Australia</v>
      </c>
      <c r="G168" t="s">
        <v>32</v>
      </c>
      <c r="H168">
        <v>5290</v>
      </c>
      <c r="I168" t="s">
        <v>11</v>
      </c>
      <c r="J168" t="s">
        <v>38</v>
      </c>
      <c r="K168" t="s">
        <v>156</v>
      </c>
      <c r="L168" t="s">
        <v>17</v>
      </c>
      <c r="M168" s="5">
        <v>3.99</v>
      </c>
      <c r="N168">
        <v>1</v>
      </c>
    </row>
    <row r="169" spans="1:14" x14ac:dyDescent="0.2">
      <c r="A169" s="2">
        <v>45640</v>
      </c>
      <c r="B169" s="3">
        <f t="shared" si="6"/>
        <v>2025</v>
      </c>
      <c r="C169" t="str">
        <f t="shared" si="7"/>
        <v>2024-2025</v>
      </c>
      <c r="D169" t="s">
        <v>147</v>
      </c>
      <c r="E169" t="s">
        <v>134</v>
      </c>
      <c r="F169" t="str">
        <f t="shared" si="8"/>
        <v>Queensland</v>
      </c>
      <c r="G169" t="s">
        <v>35</v>
      </c>
      <c r="H169">
        <v>4825</v>
      </c>
      <c r="I169" t="s">
        <v>11</v>
      </c>
      <c r="J169" t="s">
        <v>36</v>
      </c>
      <c r="K169" t="s">
        <v>155</v>
      </c>
      <c r="L169" t="s">
        <v>20</v>
      </c>
      <c r="M169" s="5">
        <v>3.99</v>
      </c>
      <c r="N169">
        <v>1</v>
      </c>
    </row>
    <row r="170" spans="1:14" x14ac:dyDescent="0.2">
      <c r="A170" s="2">
        <v>45327</v>
      </c>
      <c r="B170" s="3">
        <f t="shared" si="6"/>
        <v>2024</v>
      </c>
      <c r="C170" t="str">
        <f t="shared" si="7"/>
        <v>2023-2024</v>
      </c>
      <c r="D170" t="s">
        <v>147</v>
      </c>
      <c r="E170" t="s">
        <v>65</v>
      </c>
      <c r="F170" t="str">
        <f t="shared" si="8"/>
        <v>New South Wales</v>
      </c>
      <c r="G170" t="s">
        <v>10</v>
      </c>
      <c r="H170">
        <v>2541</v>
      </c>
      <c r="I170" t="s">
        <v>11</v>
      </c>
      <c r="J170" t="s">
        <v>58</v>
      </c>
      <c r="K170" t="s">
        <v>149</v>
      </c>
      <c r="L170" t="s">
        <v>15</v>
      </c>
      <c r="M170" s="5">
        <v>3.99</v>
      </c>
      <c r="N170">
        <v>1</v>
      </c>
    </row>
    <row r="171" spans="1:14" x14ac:dyDescent="0.2">
      <c r="A171" s="2">
        <v>45652</v>
      </c>
      <c r="B171" s="3">
        <f t="shared" si="6"/>
        <v>2025</v>
      </c>
      <c r="C171" t="str">
        <f t="shared" si="7"/>
        <v>2024-2025</v>
      </c>
      <c r="D171" t="s">
        <v>147</v>
      </c>
      <c r="E171" t="s">
        <v>34</v>
      </c>
      <c r="F171" t="str">
        <f t="shared" si="8"/>
        <v>Queensland</v>
      </c>
      <c r="G171" t="s">
        <v>35</v>
      </c>
      <c r="H171">
        <v>4802</v>
      </c>
      <c r="I171" t="s">
        <v>11</v>
      </c>
      <c r="J171" t="s">
        <v>36</v>
      </c>
      <c r="K171" t="s">
        <v>149</v>
      </c>
      <c r="L171" t="s">
        <v>15</v>
      </c>
      <c r="M171" s="5">
        <v>4</v>
      </c>
      <c r="N171">
        <v>1</v>
      </c>
    </row>
    <row r="172" spans="1:14" x14ac:dyDescent="0.2">
      <c r="A172" s="2">
        <v>45479</v>
      </c>
      <c r="B172" s="3">
        <f t="shared" si="6"/>
        <v>2025</v>
      </c>
      <c r="C172" t="str">
        <f t="shared" si="7"/>
        <v>2024-2025</v>
      </c>
      <c r="D172" t="s">
        <v>147</v>
      </c>
      <c r="E172" t="s">
        <v>96</v>
      </c>
      <c r="F172" t="str">
        <f t="shared" si="8"/>
        <v>Western Australia</v>
      </c>
      <c r="G172" t="s">
        <v>48</v>
      </c>
      <c r="H172">
        <v>6330</v>
      </c>
      <c r="I172" t="s">
        <v>11</v>
      </c>
      <c r="J172" t="s">
        <v>94</v>
      </c>
      <c r="K172" t="s">
        <v>156</v>
      </c>
      <c r="L172" t="s">
        <v>17</v>
      </c>
      <c r="M172" s="5">
        <v>4</v>
      </c>
      <c r="N172">
        <v>1</v>
      </c>
    </row>
    <row r="173" spans="1:14" x14ac:dyDescent="0.2">
      <c r="A173" s="2">
        <v>45110</v>
      </c>
      <c r="B173" s="3">
        <f t="shared" si="6"/>
        <v>2024</v>
      </c>
      <c r="C173" t="str">
        <f t="shared" si="7"/>
        <v>2023-2024</v>
      </c>
      <c r="D173" t="s">
        <v>147</v>
      </c>
      <c r="E173" t="s">
        <v>96</v>
      </c>
      <c r="F173" t="str">
        <f t="shared" si="8"/>
        <v>Western Australia</v>
      </c>
      <c r="G173" t="s">
        <v>48</v>
      </c>
      <c r="H173">
        <v>6330</v>
      </c>
      <c r="I173" t="s">
        <v>11</v>
      </c>
      <c r="J173" t="s">
        <v>94</v>
      </c>
      <c r="K173" t="s">
        <v>150</v>
      </c>
      <c r="L173" t="s">
        <v>18</v>
      </c>
      <c r="M173" s="5">
        <v>4</v>
      </c>
      <c r="N173">
        <v>1</v>
      </c>
    </row>
    <row r="174" spans="1:14" x14ac:dyDescent="0.2">
      <c r="A174" s="2">
        <v>45126</v>
      </c>
      <c r="B174" s="3">
        <f t="shared" si="6"/>
        <v>2024</v>
      </c>
      <c r="C174" t="str">
        <f t="shared" si="7"/>
        <v>2023-2024</v>
      </c>
      <c r="D174" t="s">
        <v>147</v>
      </c>
      <c r="E174" t="s">
        <v>96</v>
      </c>
      <c r="F174" t="str">
        <f t="shared" si="8"/>
        <v>Western Australia</v>
      </c>
      <c r="G174" t="s">
        <v>48</v>
      </c>
      <c r="H174">
        <v>6330</v>
      </c>
      <c r="I174" t="s">
        <v>11</v>
      </c>
      <c r="J174" t="s">
        <v>94</v>
      </c>
      <c r="K174" t="s">
        <v>151</v>
      </c>
      <c r="L174" t="s">
        <v>21</v>
      </c>
      <c r="M174" s="5">
        <v>4</v>
      </c>
      <c r="N174">
        <v>1</v>
      </c>
    </row>
    <row r="175" spans="1:14" x14ac:dyDescent="0.2">
      <c r="A175" s="2">
        <v>45373</v>
      </c>
      <c r="B175" s="3">
        <f t="shared" si="6"/>
        <v>2024</v>
      </c>
      <c r="C175" t="str">
        <f t="shared" si="7"/>
        <v>2023-2024</v>
      </c>
      <c r="D175" t="s">
        <v>147</v>
      </c>
      <c r="E175" t="s">
        <v>127</v>
      </c>
      <c r="F175" t="str">
        <f t="shared" si="8"/>
        <v>New South Wales</v>
      </c>
      <c r="G175" t="s">
        <v>10</v>
      </c>
      <c r="H175">
        <v>2131</v>
      </c>
      <c r="I175" t="s">
        <v>11</v>
      </c>
      <c r="J175" t="s">
        <v>27</v>
      </c>
      <c r="K175" t="s">
        <v>19</v>
      </c>
      <c r="L175" t="s">
        <v>23</v>
      </c>
      <c r="M175" s="5">
        <v>4</v>
      </c>
      <c r="N175">
        <v>1</v>
      </c>
    </row>
    <row r="176" spans="1:14" x14ac:dyDescent="0.2">
      <c r="A176" s="2">
        <v>45176</v>
      </c>
      <c r="B176" s="3">
        <f t="shared" si="6"/>
        <v>2024</v>
      </c>
      <c r="C176" t="str">
        <f t="shared" si="7"/>
        <v>2023-2024</v>
      </c>
      <c r="D176" t="s">
        <v>147</v>
      </c>
      <c r="E176" t="s">
        <v>146</v>
      </c>
      <c r="F176" t="str">
        <f t="shared" si="8"/>
        <v>Victoria</v>
      </c>
      <c r="G176" t="s">
        <v>45</v>
      </c>
      <c r="H176">
        <v>3353</v>
      </c>
      <c r="I176" t="s">
        <v>11</v>
      </c>
      <c r="J176" t="s">
        <v>60</v>
      </c>
      <c r="K176" t="s">
        <v>149</v>
      </c>
      <c r="L176" t="s">
        <v>15</v>
      </c>
      <c r="M176" s="5">
        <v>4</v>
      </c>
      <c r="N176">
        <v>1</v>
      </c>
    </row>
    <row r="177" spans="1:14" x14ac:dyDescent="0.2">
      <c r="A177" s="2">
        <v>45444</v>
      </c>
      <c r="B177" s="3">
        <f t="shared" si="6"/>
        <v>2024</v>
      </c>
      <c r="C177" t="str">
        <f t="shared" si="7"/>
        <v>2023-2024</v>
      </c>
      <c r="D177" t="s">
        <v>147</v>
      </c>
      <c r="E177" t="s">
        <v>39</v>
      </c>
      <c r="F177" t="str">
        <f t="shared" si="8"/>
        <v>South Australia</v>
      </c>
      <c r="G177" t="s">
        <v>32</v>
      </c>
      <c r="H177">
        <v>5343</v>
      </c>
      <c r="I177" t="s">
        <v>11</v>
      </c>
      <c r="J177" t="s">
        <v>38</v>
      </c>
      <c r="K177" t="s">
        <v>154</v>
      </c>
      <c r="L177" t="s">
        <v>14</v>
      </c>
      <c r="M177" s="5">
        <v>4</v>
      </c>
      <c r="N177">
        <v>1</v>
      </c>
    </row>
    <row r="178" spans="1:14" x14ac:dyDescent="0.2">
      <c r="A178" s="2">
        <v>45415</v>
      </c>
      <c r="B178" s="3">
        <f t="shared" si="6"/>
        <v>2024</v>
      </c>
      <c r="C178" t="str">
        <f t="shared" si="7"/>
        <v>2023-2024</v>
      </c>
      <c r="D178" t="s">
        <v>147</v>
      </c>
      <c r="E178" t="s">
        <v>136</v>
      </c>
      <c r="F178" t="str">
        <f t="shared" si="8"/>
        <v>Victoria</v>
      </c>
      <c r="G178" t="s">
        <v>45</v>
      </c>
      <c r="H178">
        <v>3175</v>
      </c>
      <c r="I178" t="s">
        <v>11</v>
      </c>
      <c r="J178" t="s">
        <v>63</v>
      </c>
      <c r="K178" t="s">
        <v>149</v>
      </c>
      <c r="L178" t="s">
        <v>15</v>
      </c>
      <c r="M178" s="5">
        <v>4</v>
      </c>
      <c r="N178">
        <v>1</v>
      </c>
    </row>
    <row r="179" spans="1:14" x14ac:dyDescent="0.2">
      <c r="A179" s="2">
        <v>45158</v>
      </c>
      <c r="B179" s="3">
        <f t="shared" si="6"/>
        <v>2024</v>
      </c>
      <c r="C179" t="str">
        <f t="shared" si="7"/>
        <v>2023-2024</v>
      </c>
      <c r="D179" t="s">
        <v>147</v>
      </c>
      <c r="E179" t="s">
        <v>112</v>
      </c>
      <c r="F179" t="str">
        <f t="shared" si="8"/>
        <v>Victoria</v>
      </c>
      <c r="G179" t="s">
        <v>45</v>
      </c>
      <c r="H179">
        <v>3076</v>
      </c>
      <c r="I179" t="s">
        <v>11</v>
      </c>
      <c r="J179" t="s">
        <v>46</v>
      </c>
      <c r="K179" t="s">
        <v>155</v>
      </c>
      <c r="L179" t="s">
        <v>20</v>
      </c>
      <c r="M179" s="5">
        <v>4</v>
      </c>
      <c r="N179">
        <v>1</v>
      </c>
    </row>
    <row r="180" spans="1:14" x14ac:dyDescent="0.2">
      <c r="A180" s="2">
        <v>45033</v>
      </c>
      <c r="B180" s="3">
        <f t="shared" si="6"/>
        <v>2023</v>
      </c>
      <c r="C180" t="str">
        <f t="shared" si="7"/>
        <v>2022-2023</v>
      </c>
      <c r="D180" t="s">
        <v>148</v>
      </c>
      <c r="E180" t="s">
        <v>114</v>
      </c>
      <c r="F180" t="str">
        <f t="shared" si="8"/>
        <v>Victoria</v>
      </c>
      <c r="G180" t="s">
        <v>45</v>
      </c>
      <c r="H180">
        <v>3551</v>
      </c>
      <c r="I180" t="s">
        <v>11</v>
      </c>
      <c r="J180" t="s">
        <v>60</v>
      </c>
      <c r="K180" t="s">
        <v>19</v>
      </c>
      <c r="L180" t="s">
        <v>23</v>
      </c>
      <c r="M180" s="5">
        <v>4</v>
      </c>
      <c r="N180">
        <v>1</v>
      </c>
    </row>
    <row r="181" spans="1:14" x14ac:dyDescent="0.2">
      <c r="A181" s="2">
        <v>45406</v>
      </c>
      <c r="B181" s="3">
        <f t="shared" si="6"/>
        <v>2024</v>
      </c>
      <c r="C181" t="str">
        <f t="shared" si="7"/>
        <v>2023-2024</v>
      </c>
      <c r="D181" t="s">
        <v>147</v>
      </c>
      <c r="E181" t="s">
        <v>145</v>
      </c>
      <c r="F181" t="str">
        <f t="shared" si="8"/>
        <v>New South Wales</v>
      </c>
      <c r="G181" t="s">
        <v>10</v>
      </c>
      <c r="H181">
        <v>2101</v>
      </c>
      <c r="I181" t="s">
        <v>11</v>
      </c>
      <c r="J181" t="s">
        <v>27</v>
      </c>
      <c r="K181" t="s">
        <v>153</v>
      </c>
      <c r="L181" t="s">
        <v>16</v>
      </c>
      <c r="M181" s="5">
        <v>4</v>
      </c>
      <c r="N181">
        <v>1</v>
      </c>
    </row>
    <row r="182" spans="1:14" x14ac:dyDescent="0.2">
      <c r="A182" s="2">
        <v>44932</v>
      </c>
      <c r="B182" s="3">
        <f t="shared" si="6"/>
        <v>2023</v>
      </c>
      <c r="C182" t="str">
        <f t="shared" si="7"/>
        <v>2022-2023</v>
      </c>
      <c r="D182" t="s">
        <v>147</v>
      </c>
      <c r="E182" t="s">
        <v>82</v>
      </c>
      <c r="F182" t="str">
        <f t="shared" si="8"/>
        <v>Queensland</v>
      </c>
      <c r="G182" t="s">
        <v>35</v>
      </c>
      <c r="H182">
        <v>4012</v>
      </c>
      <c r="I182" t="s">
        <v>11</v>
      </c>
      <c r="J182" t="s">
        <v>43</v>
      </c>
      <c r="K182" t="s">
        <v>154</v>
      </c>
      <c r="L182" t="s">
        <v>14</v>
      </c>
      <c r="M182" s="5">
        <v>4</v>
      </c>
      <c r="N182">
        <v>1</v>
      </c>
    </row>
    <row r="183" spans="1:14" x14ac:dyDescent="0.2">
      <c r="A183" s="2">
        <v>45468</v>
      </c>
      <c r="B183" s="3">
        <f t="shared" si="6"/>
        <v>2024</v>
      </c>
      <c r="C183" t="str">
        <f t="shared" si="7"/>
        <v>2023-2024</v>
      </c>
      <c r="D183" t="s">
        <v>147</v>
      </c>
      <c r="E183" t="s">
        <v>64</v>
      </c>
      <c r="F183" t="str">
        <f t="shared" si="8"/>
        <v>Victoria</v>
      </c>
      <c r="G183" t="s">
        <v>45</v>
      </c>
      <c r="H183">
        <v>3199</v>
      </c>
      <c r="I183" t="s">
        <v>11</v>
      </c>
      <c r="J183" t="s">
        <v>63</v>
      </c>
      <c r="K183" t="s">
        <v>149</v>
      </c>
      <c r="L183" t="s">
        <v>15</v>
      </c>
      <c r="M183" s="5">
        <v>4.3</v>
      </c>
      <c r="N183">
        <v>1</v>
      </c>
    </row>
    <row r="184" spans="1:14" x14ac:dyDescent="0.2">
      <c r="A184" s="2">
        <v>45453</v>
      </c>
      <c r="B184" s="3">
        <f t="shared" si="6"/>
        <v>2024</v>
      </c>
      <c r="C184" t="str">
        <f t="shared" si="7"/>
        <v>2023-2024</v>
      </c>
      <c r="D184" t="s">
        <v>147</v>
      </c>
      <c r="E184" t="s">
        <v>108</v>
      </c>
      <c r="F184" t="str">
        <f t="shared" si="8"/>
        <v>Victoria</v>
      </c>
      <c r="G184" t="s">
        <v>45</v>
      </c>
      <c r="H184">
        <v>3018</v>
      </c>
      <c r="I184" t="s">
        <v>11</v>
      </c>
      <c r="J184" t="s">
        <v>46</v>
      </c>
      <c r="K184" t="s">
        <v>149</v>
      </c>
      <c r="L184" t="s">
        <v>15</v>
      </c>
      <c r="M184" s="5">
        <v>4.3099999999999996</v>
      </c>
      <c r="N184">
        <v>1</v>
      </c>
    </row>
    <row r="185" spans="1:14" x14ac:dyDescent="0.2">
      <c r="A185" s="2">
        <v>45553</v>
      </c>
      <c r="B185" s="3">
        <f t="shared" si="6"/>
        <v>2025</v>
      </c>
      <c r="C185" t="str">
        <f t="shared" si="7"/>
        <v>2024-2025</v>
      </c>
      <c r="D185" t="s">
        <v>147</v>
      </c>
      <c r="E185" t="s">
        <v>85</v>
      </c>
      <c r="F185" t="str">
        <f t="shared" si="8"/>
        <v>Queensland</v>
      </c>
      <c r="G185" t="s">
        <v>35</v>
      </c>
      <c r="H185">
        <v>4883</v>
      </c>
      <c r="I185" t="s">
        <v>11</v>
      </c>
      <c r="J185" t="s">
        <v>36</v>
      </c>
      <c r="K185" t="s">
        <v>156</v>
      </c>
      <c r="L185" t="s">
        <v>17</v>
      </c>
      <c r="M185" s="5">
        <v>4.49</v>
      </c>
      <c r="N185">
        <v>1</v>
      </c>
    </row>
    <row r="186" spans="1:14" x14ac:dyDescent="0.2">
      <c r="A186" s="2">
        <v>45170</v>
      </c>
      <c r="B186" s="3">
        <f t="shared" si="6"/>
        <v>2024</v>
      </c>
      <c r="C186" t="str">
        <f t="shared" si="7"/>
        <v>2023-2024</v>
      </c>
      <c r="D186" t="s">
        <v>147</v>
      </c>
      <c r="E186" t="s">
        <v>123</v>
      </c>
      <c r="F186" t="str">
        <f t="shared" si="8"/>
        <v>Western Australia</v>
      </c>
      <c r="G186" t="s">
        <v>48</v>
      </c>
      <c r="H186">
        <v>6109</v>
      </c>
      <c r="I186" t="s">
        <v>11</v>
      </c>
      <c r="J186" t="s">
        <v>94</v>
      </c>
      <c r="K186" t="s">
        <v>154</v>
      </c>
      <c r="L186" t="s">
        <v>14</v>
      </c>
      <c r="M186" s="5">
        <v>4.49</v>
      </c>
      <c r="N186">
        <v>1</v>
      </c>
    </row>
    <row r="187" spans="1:14" x14ac:dyDescent="0.2">
      <c r="A187" s="2">
        <v>45414</v>
      </c>
      <c r="B187" s="3">
        <f t="shared" si="6"/>
        <v>2024</v>
      </c>
      <c r="C187" t="str">
        <f t="shared" si="7"/>
        <v>2023-2024</v>
      </c>
      <c r="D187" t="s">
        <v>147</v>
      </c>
      <c r="E187" t="s">
        <v>72</v>
      </c>
      <c r="F187" t="str">
        <f t="shared" si="8"/>
        <v>Western Australia</v>
      </c>
      <c r="G187" t="s">
        <v>48</v>
      </c>
      <c r="H187">
        <v>6010</v>
      </c>
      <c r="I187" t="s">
        <v>11</v>
      </c>
      <c r="J187" t="s">
        <v>49</v>
      </c>
      <c r="K187" t="s">
        <v>153</v>
      </c>
      <c r="L187" t="s">
        <v>16</v>
      </c>
      <c r="M187" s="5">
        <v>4.5</v>
      </c>
      <c r="N187">
        <v>1</v>
      </c>
    </row>
    <row r="188" spans="1:14" x14ac:dyDescent="0.2">
      <c r="A188" s="2">
        <v>45136</v>
      </c>
      <c r="B188" s="3">
        <f t="shared" si="6"/>
        <v>2024</v>
      </c>
      <c r="C188" t="str">
        <f t="shared" si="7"/>
        <v>2023-2024</v>
      </c>
      <c r="D188" t="s">
        <v>147</v>
      </c>
      <c r="E188" t="s">
        <v>110</v>
      </c>
      <c r="F188" t="str">
        <f t="shared" si="8"/>
        <v>Queensland</v>
      </c>
      <c r="G188" t="s">
        <v>35</v>
      </c>
      <c r="H188">
        <v>4680</v>
      </c>
      <c r="I188" t="s">
        <v>11</v>
      </c>
      <c r="J188" t="s">
        <v>51</v>
      </c>
      <c r="K188" t="s">
        <v>149</v>
      </c>
      <c r="L188" t="s">
        <v>15</v>
      </c>
      <c r="M188" s="5">
        <v>4.5</v>
      </c>
      <c r="N188">
        <v>1</v>
      </c>
    </row>
    <row r="189" spans="1:14" x14ac:dyDescent="0.2">
      <c r="A189" s="2">
        <v>45486</v>
      </c>
      <c r="B189" s="3">
        <f t="shared" si="6"/>
        <v>2025</v>
      </c>
      <c r="C189" t="str">
        <f t="shared" si="7"/>
        <v>2024-2025</v>
      </c>
      <c r="D189" t="s">
        <v>147</v>
      </c>
      <c r="E189" t="s">
        <v>89</v>
      </c>
      <c r="F189" t="str">
        <f t="shared" si="8"/>
        <v>Queensland</v>
      </c>
      <c r="G189" t="s">
        <v>35</v>
      </c>
      <c r="H189">
        <v>4655</v>
      </c>
      <c r="I189" t="s">
        <v>11</v>
      </c>
      <c r="J189" t="s">
        <v>51</v>
      </c>
      <c r="K189" t="s">
        <v>153</v>
      </c>
      <c r="L189" t="s">
        <v>16</v>
      </c>
      <c r="M189" s="5">
        <v>4.5</v>
      </c>
      <c r="N189">
        <v>1</v>
      </c>
    </row>
    <row r="190" spans="1:14" x14ac:dyDescent="0.2">
      <c r="A190" s="2">
        <v>45353</v>
      </c>
      <c r="B190" s="3">
        <f t="shared" si="6"/>
        <v>2024</v>
      </c>
      <c r="C190" t="str">
        <f t="shared" si="7"/>
        <v>2023-2024</v>
      </c>
      <c r="D190" t="s">
        <v>147</v>
      </c>
      <c r="E190" t="s">
        <v>141</v>
      </c>
      <c r="F190" t="str">
        <f t="shared" si="8"/>
        <v>Western Australia</v>
      </c>
      <c r="G190" t="s">
        <v>48</v>
      </c>
      <c r="H190">
        <v>6052</v>
      </c>
      <c r="I190" t="s">
        <v>11</v>
      </c>
      <c r="J190" t="s">
        <v>49</v>
      </c>
      <c r="K190" t="s">
        <v>154</v>
      </c>
      <c r="L190" t="s">
        <v>14</v>
      </c>
      <c r="M190" s="5">
        <v>4.5</v>
      </c>
      <c r="N190">
        <v>1</v>
      </c>
    </row>
    <row r="191" spans="1:14" x14ac:dyDescent="0.2">
      <c r="A191" s="2">
        <v>45162</v>
      </c>
      <c r="B191" s="3">
        <f t="shared" si="6"/>
        <v>2024</v>
      </c>
      <c r="C191" t="str">
        <f t="shared" si="7"/>
        <v>2023-2024</v>
      </c>
      <c r="D191" t="s">
        <v>147</v>
      </c>
      <c r="E191" t="s">
        <v>53</v>
      </c>
      <c r="F191" t="str">
        <f t="shared" si="8"/>
        <v>South Australia</v>
      </c>
      <c r="G191" t="s">
        <v>32</v>
      </c>
      <c r="H191">
        <v>5082</v>
      </c>
      <c r="I191" t="s">
        <v>11</v>
      </c>
      <c r="J191" t="s">
        <v>33</v>
      </c>
      <c r="K191" t="s">
        <v>149</v>
      </c>
      <c r="L191" t="s">
        <v>15</v>
      </c>
      <c r="M191" s="5">
        <v>4.5</v>
      </c>
      <c r="N191">
        <v>1</v>
      </c>
    </row>
    <row r="192" spans="1:14" x14ac:dyDescent="0.2">
      <c r="A192" s="2">
        <v>45310</v>
      </c>
      <c r="B192" s="3">
        <f t="shared" si="6"/>
        <v>2024</v>
      </c>
      <c r="C192" t="str">
        <f t="shared" si="7"/>
        <v>2023-2024</v>
      </c>
      <c r="D192" t="s">
        <v>147</v>
      </c>
      <c r="E192" t="s">
        <v>98</v>
      </c>
      <c r="F192" t="str">
        <f t="shared" si="8"/>
        <v>Victoria</v>
      </c>
      <c r="G192" t="s">
        <v>45</v>
      </c>
      <c r="H192">
        <v>3429</v>
      </c>
      <c r="I192" t="s">
        <v>11</v>
      </c>
      <c r="J192" t="s">
        <v>60</v>
      </c>
      <c r="K192" t="s">
        <v>152</v>
      </c>
      <c r="L192" t="s">
        <v>13</v>
      </c>
      <c r="M192" s="5">
        <v>4.5</v>
      </c>
      <c r="N192">
        <v>1</v>
      </c>
    </row>
    <row r="193" spans="1:14" x14ac:dyDescent="0.2">
      <c r="A193" s="2">
        <v>45061</v>
      </c>
      <c r="B193" s="3">
        <f t="shared" si="6"/>
        <v>2023</v>
      </c>
      <c r="C193" t="str">
        <f t="shared" si="7"/>
        <v>2022-2023</v>
      </c>
      <c r="D193" t="s">
        <v>147</v>
      </c>
      <c r="E193" t="s">
        <v>111</v>
      </c>
      <c r="F193" t="str">
        <f t="shared" si="8"/>
        <v>New South Wales</v>
      </c>
      <c r="G193" t="s">
        <v>10</v>
      </c>
      <c r="H193">
        <v>2120</v>
      </c>
      <c r="I193" t="s">
        <v>11</v>
      </c>
      <c r="J193" t="s">
        <v>27</v>
      </c>
      <c r="K193" t="s">
        <v>154</v>
      </c>
      <c r="L193" t="s">
        <v>14</v>
      </c>
      <c r="M193" s="5">
        <v>4.5</v>
      </c>
      <c r="N193">
        <v>1</v>
      </c>
    </row>
    <row r="194" spans="1:14" x14ac:dyDescent="0.2">
      <c r="A194" s="2">
        <v>44945</v>
      </c>
      <c r="B194" s="3">
        <f t="shared" ref="B194:B257" si="9">IF(MONTH(A194)&gt;=7,YEAR(A194)+1,YEAR(A194))</f>
        <v>2023</v>
      </c>
      <c r="C194" t="str">
        <f t="shared" ref="C194:C257" si="10">IF(MONTH(A194) &gt;= 7, YEAR(A194) &amp; "-" &amp; YEAR(A194) + 1, YEAR(A194) - 1 &amp; "-" &amp; YEAR(A194))</f>
        <v>2022-2023</v>
      </c>
      <c r="D194" t="s">
        <v>147</v>
      </c>
      <c r="E194" t="s">
        <v>52</v>
      </c>
      <c r="F194" t="str">
        <f t="shared" ref="F194:F257" si="11">IF(G194="WA","Western Australia",
IF(G194="NSW","New South Wales",
IF(G194="QLD","Queensland",
IF(G194="VIC","Victoria",
IF(G194="TAS","Tasmania",
IF(G194="SA","South Australia",
IF(G194="NT","Northern Territory",
IF(G194="ACT","Australian Capital Territory",G194))))))))</f>
        <v>Victoria</v>
      </c>
      <c r="G194" t="s">
        <v>45</v>
      </c>
      <c r="H194">
        <v>3030</v>
      </c>
      <c r="I194" t="s">
        <v>11</v>
      </c>
      <c r="J194" t="s">
        <v>46</v>
      </c>
      <c r="K194" t="s">
        <v>154</v>
      </c>
      <c r="L194" t="s">
        <v>14</v>
      </c>
      <c r="M194" s="5">
        <v>4.5</v>
      </c>
      <c r="N194">
        <v>1</v>
      </c>
    </row>
    <row r="195" spans="1:14" x14ac:dyDescent="0.2">
      <c r="A195" s="2">
        <v>45148</v>
      </c>
      <c r="B195" s="3">
        <f t="shared" si="9"/>
        <v>2024</v>
      </c>
      <c r="C195" t="str">
        <f t="shared" si="10"/>
        <v>2023-2024</v>
      </c>
      <c r="D195" t="s">
        <v>147</v>
      </c>
      <c r="E195" t="s">
        <v>126</v>
      </c>
      <c r="F195" t="str">
        <f t="shared" si="11"/>
        <v>Queensland</v>
      </c>
      <c r="G195" t="s">
        <v>35</v>
      </c>
      <c r="H195">
        <v>4551</v>
      </c>
      <c r="I195" t="s">
        <v>11</v>
      </c>
      <c r="J195" t="s">
        <v>120</v>
      </c>
      <c r="K195" t="s">
        <v>19</v>
      </c>
      <c r="L195" t="s">
        <v>23</v>
      </c>
      <c r="M195" s="5">
        <v>4.5599999999999996</v>
      </c>
      <c r="N195">
        <v>1</v>
      </c>
    </row>
    <row r="196" spans="1:14" x14ac:dyDescent="0.2">
      <c r="A196" s="2">
        <v>45599</v>
      </c>
      <c r="B196" s="3">
        <f t="shared" si="9"/>
        <v>2025</v>
      </c>
      <c r="C196" t="str">
        <f t="shared" si="10"/>
        <v>2024-2025</v>
      </c>
      <c r="D196" t="s">
        <v>147</v>
      </c>
      <c r="E196" t="s">
        <v>112</v>
      </c>
      <c r="F196" t="str">
        <f t="shared" si="11"/>
        <v>Victoria</v>
      </c>
      <c r="G196" t="s">
        <v>45</v>
      </c>
      <c r="H196">
        <v>3076</v>
      </c>
      <c r="I196" t="s">
        <v>11</v>
      </c>
      <c r="J196" t="s">
        <v>46</v>
      </c>
      <c r="K196" t="s">
        <v>154</v>
      </c>
      <c r="L196" t="s">
        <v>14</v>
      </c>
      <c r="M196" s="5">
        <v>4.5999999999999996</v>
      </c>
      <c r="N196">
        <v>1</v>
      </c>
    </row>
    <row r="197" spans="1:14" x14ac:dyDescent="0.2">
      <c r="A197" s="2">
        <v>45451</v>
      </c>
      <c r="B197" s="3">
        <f t="shared" si="9"/>
        <v>2024</v>
      </c>
      <c r="C197" t="str">
        <f t="shared" si="10"/>
        <v>2023-2024</v>
      </c>
      <c r="D197" t="s">
        <v>147</v>
      </c>
      <c r="E197" t="s">
        <v>109</v>
      </c>
      <c r="F197" t="str">
        <f t="shared" si="11"/>
        <v>New South Wales</v>
      </c>
      <c r="G197" t="s">
        <v>10</v>
      </c>
      <c r="H197">
        <v>2480</v>
      </c>
      <c r="I197" t="s">
        <v>11</v>
      </c>
      <c r="J197" t="s">
        <v>68</v>
      </c>
      <c r="K197" t="s">
        <v>154</v>
      </c>
      <c r="L197" t="s">
        <v>14</v>
      </c>
      <c r="M197" s="5">
        <v>4.63</v>
      </c>
      <c r="N197">
        <v>1</v>
      </c>
    </row>
    <row r="198" spans="1:14" x14ac:dyDescent="0.2">
      <c r="A198" s="2">
        <v>45022</v>
      </c>
      <c r="B198" s="3">
        <f t="shared" si="9"/>
        <v>2023</v>
      </c>
      <c r="C198" t="str">
        <f t="shared" si="10"/>
        <v>2022-2023</v>
      </c>
      <c r="D198" t="s">
        <v>147</v>
      </c>
      <c r="E198" t="s">
        <v>124</v>
      </c>
      <c r="F198" t="str">
        <f t="shared" si="11"/>
        <v>New South Wales</v>
      </c>
      <c r="G198" t="s">
        <v>10</v>
      </c>
      <c r="H198">
        <v>2015</v>
      </c>
      <c r="I198" t="s">
        <v>11</v>
      </c>
      <c r="J198" t="s">
        <v>12</v>
      </c>
      <c r="K198" t="s">
        <v>149</v>
      </c>
      <c r="L198" t="s">
        <v>15</v>
      </c>
      <c r="M198" s="5">
        <v>4.6500000000000004</v>
      </c>
      <c r="N198">
        <v>1</v>
      </c>
    </row>
    <row r="199" spans="1:14" x14ac:dyDescent="0.2">
      <c r="A199" s="2">
        <v>45481</v>
      </c>
      <c r="B199" s="3">
        <f t="shared" si="9"/>
        <v>2025</v>
      </c>
      <c r="C199" t="str">
        <f t="shared" si="10"/>
        <v>2024-2025</v>
      </c>
      <c r="D199" t="s">
        <v>147</v>
      </c>
      <c r="E199" t="s">
        <v>85</v>
      </c>
      <c r="F199" t="str">
        <f t="shared" si="11"/>
        <v>Queensland</v>
      </c>
      <c r="G199" t="s">
        <v>35</v>
      </c>
      <c r="H199">
        <v>4883</v>
      </c>
      <c r="I199" t="s">
        <v>11</v>
      </c>
      <c r="J199" t="s">
        <v>36</v>
      </c>
      <c r="K199" t="s">
        <v>156</v>
      </c>
      <c r="L199" t="s">
        <v>17</v>
      </c>
      <c r="M199" s="5">
        <v>4.75</v>
      </c>
      <c r="N199">
        <v>1</v>
      </c>
    </row>
    <row r="200" spans="1:14" x14ac:dyDescent="0.2">
      <c r="A200" s="2">
        <v>45640</v>
      </c>
      <c r="B200" s="3">
        <f t="shared" si="9"/>
        <v>2025</v>
      </c>
      <c r="C200" t="str">
        <f t="shared" si="10"/>
        <v>2024-2025</v>
      </c>
      <c r="D200" t="s">
        <v>147</v>
      </c>
      <c r="E200" t="s">
        <v>42</v>
      </c>
      <c r="F200" t="str">
        <f t="shared" si="11"/>
        <v>Queensland</v>
      </c>
      <c r="G200" t="s">
        <v>35</v>
      </c>
      <c r="H200">
        <v>4053</v>
      </c>
      <c r="I200" t="s">
        <v>11</v>
      </c>
      <c r="J200" t="s">
        <v>43</v>
      </c>
      <c r="K200" t="s">
        <v>154</v>
      </c>
      <c r="L200" t="s">
        <v>14</v>
      </c>
      <c r="M200" s="5">
        <v>4.75</v>
      </c>
      <c r="N200">
        <v>1</v>
      </c>
    </row>
    <row r="201" spans="1:14" x14ac:dyDescent="0.2">
      <c r="A201" s="2">
        <v>44964</v>
      </c>
      <c r="B201" s="3">
        <f t="shared" si="9"/>
        <v>2023</v>
      </c>
      <c r="C201" t="str">
        <f t="shared" si="10"/>
        <v>2022-2023</v>
      </c>
      <c r="D201" t="s">
        <v>147</v>
      </c>
      <c r="E201" t="s">
        <v>44</v>
      </c>
      <c r="F201" t="str">
        <f t="shared" si="11"/>
        <v>Victoria</v>
      </c>
      <c r="G201" t="s">
        <v>45</v>
      </c>
      <c r="H201">
        <v>3066</v>
      </c>
      <c r="I201" t="s">
        <v>11</v>
      </c>
      <c r="J201" t="s">
        <v>46</v>
      </c>
      <c r="K201" t="s">
        <v>19</v>
      </c>
      <c r="L201" t="s">
        <v>23</v>
      </c>
      <c r="M201" s="5">
        <v>4.79</v>
      </c>
      <c r="N201">
        <v>1</v>
      </c>
    </row>
    <row r="202" spans="1:14" x14ac:dyDescent="0.2">
      <c r="A202" s="2">
        <v>45464</v>
      </c>
      <c r="B202" s="3">
        <f t="shared" si="9"/>
        <v>2024</v>
      </c>
      <c r="C202" t="str">
        <f t="shared" si="10"/>
        <v>2023-2024</v>
      </c>
      <c r="D202" t="s">
        <v>147</v>
      </c>
      <c r="E202" t="s">
        <v>64</v>
      </c>
      <c r="F202" t="str">
        <f t="shared" si="11"/>
        <v>Victoria</v>
      </c>
      <c r="G202" t="s">
        <v>45</v>
      </c>
      <c r="H202">
        <v>3199</v>
      </c>
      <c r="I202" t="s">
        <v>11</v>
      </c>
      <c r="J202" t="s">
        <v>63</v>
      </c>
      <c r="K202" t="s">
        <v>149</v>
      </c>
      <c r="L202" t="s">
        <v>15</v>
      </c>
      <c r="M202" s="5">
        <v>4.96</v>
      </c>
      <c r="N202">
        <v>1</v>
      </c>
    </row>
    <row r="203" spans="1:14" x14ac:dyDescent="0.2">
      <c r="A203" s="2">
        <v>45443</v>
      </c>
      <c r="B203" s="3">
        <f t="shared" si="9"/>
        <v>2024</v>
      </c>
      <c r="C203" t="str">
        <f t="shared" si="10"/>
        <v>2023-2024</v>
      </c>
      <c r="D203" t="s">
        <v>147</v>
      </c>
      <c r="E203" t="s">
        <v>100</v>
      </c>
      <c r="F203" t="str">
        <f t="shared" si="11"/>
        <v>Western Australia</v>
      </c>
      <c r="G203" t="s">
        <v>48</v>
      </c>
      <c r="H203">
        <v>6021</v>
      </c>
      <c r="I203" t="s">
        <v>11</v>
      </c>
      <c r="J203" t="s">
        <v>49</v>
      </c>
      <c r="K203" t="s">
        <v>152</v>
      </c>
      <c r="L203" t="s">
        <v>13</v>
      </c>
      <c r="M203" s="5">
        <v>4.99</v>
      </c>
      <c r="N203">
        <v>1</v>
      </c>
    </row>
    <row r="204" spans="1:14" x14ac:dyDescent="0.2">
      <c r="A204" s="2">
        <v>45080</v>
      </c>
      <c r="B204" s="3">
        <f t="shared" si="9"/>
        <v>2023</v>
      </c>
      <c r="C204" t="str">
        <f t="shared" si="10"/>
        <v>2022-2023</v>
      </c>
      <c r="D204" t="s">
        <v>147</v>
      </c>
      <c r="E204" t="s">
        <v>115</v>
      </c>
      <c r="F204" t="str">
        <f t="shared" si="11"/>
        <v>Western Australia</v>
      </c>
      <c r="G204" t="s">
        <v>48</v>
      </c>
      <c r="H204">
        <v>6280</v>
      </c>
      <c r="I204" t="s">
        <v>11</v>
      </c>
      <c r="J204" t="s">
        <v>94</v>
      </c>
      <c r="K204" t="s">
        <v>155</v>
      </c>
      <c r="L204" t="s">
        <v>20</v>
      </c>
      <c r="M204" s="5">
        <v>4.99</v>
      </c>
      <c r="N204">
        <v>1</v>
      </c>
    </row>
    <row r="205" spans="1:14" x14ac:dyDescent="0.2">
      <c r="A205" s="2">
        <v>45597</v>
      </c>
      <c r="B205" s="3">
        <f t="shared" si="9"/>
        <v>2025</v>
      </c>
      <c r="C205" t="str">
        <f t="shared" si="10"/>
        <v>2024-2025</v>
      </c>
      <c r="D205" t="s">
        <v>147</v>
      </c>
      <c r="E205" t="s">
        <v>72</v>
      </c>
      <c r="F205" t="str">
        <f t="shared" si="11"/>
        <v>Western Australia</v>
      </c>
      <c r="G205" t="s">
        <v>48</v>
      </c>
      <c r="H205">
        <v>6010</v>
      </c>
      <c r="I205" t="s">
        <v>11</v>
      </c>
      <c r="J205" t="s">
        <v>49</v>
      </c>
      <c r="K205" t="s">
        <v>155</v>
      </c>
      <c r="L205" t="s">
        <v>20</v>
      </c>
      <c r="M205" s="5">
        <v>4.99</v>
      </c>
      <c r="N205">
        <v>1</v>
      </c>
    </row>
    <row r="206" spans="1:14" x14ac:dyDescent="0.2">
      <c r="A206" s="2">
        <v>45425</v>
      </c>
      <c r="B206" s="3">
        <f t="shared" si="9"/>
        <v>2024</v>
      </c>
      <c r="C206" t="str">
        <f t="shared" si="10"/>
        <v>2023-2024</v>
      </c>
      <c r="D206" t="s">
        <v>147</v>
      </c>
      <c r="E206" t="s">
        <v>54</v>
      </c>
      <c r="F206" t="str">
        <f t="shared" si="11"/>
        <v>Victoria</v>
      </c>
      <c r="G206" t="s">
        <v>45</v>
      </c>
      <c r="H206">
        <v>3977</v>
      </c>
      <c r="I206" t="s">
        <v>11</v>
      </c>
      <c r="J206" t="s">
        <v>55</v>
      </c>
      <c r="K206" t="s">
        <v>152</v>
      </c>
      <c r="L206" t="s">
        <v>13</v>
      </c>
      <c r="M206" s="5">
        <v>4.99</v>
      </c>
      <c r="N206">
        <v>1</v>
      </c>
    </row>
    <row r="207" spans="1:14" x14ac:dyDescent="0.2">
      <c r="A207" s="2">
        <v>45038</v>
      </c>
      <c r="B207" s="3">
        <f t="shared" si="9"/>
        <v>2023</v>
      </c>
      <c r="C207" t="str">
        <f t="shared" si="10"/>
        <v>2022-2023</v>
      </c>
      <c r="D207" t="s">
        <v>147</v>
      </c>
      <c r="E207" t="s">
        <v>41</v>
      </c>
      <c r="F207" t="str">
        <f t="shared" si="11"/>
        <v>New South Wales</v>
      </c>
      <c r="G207" t="s">
        <v>10</v>
      </c>
      <c r="H207">
        <v>2830</v>
      </c>
      <c r="I207" t="s">
        <v>11</v>
      </c>
      <c r="J207" t="s">
        <v>25</v>
      </c>
      <c r="K207" t="s">
        <v>155</v>
      </c>
      <c r="L207" t="s">
        <v>20</v>
      </c>
      <c r="M207" s="5">
        <v>4.99</v>
      </c>
      <c r="N207">
        <v>1</v>
      </c>
    </row>
    <row r="208" spans="1:14" x14ac:dyDescent="0.2">
      <c r="A208" s="2">
        <v>45186</v>
      </c>
      <c r="B208" s="3">
        <f t="shared" si="9"/>
        <v>2024</v>
      </c>
      <c r="C208" t="str">
        <f t="shared" si="10"/>
        <v>2023-2024</v>
      </c>
      <c r="D208" t="s">
        <v>147</v>
      </c>
      <c r="E208" t="s">
        <v>118</v>
      </c>
      <c r="F208" t="str">
        <f t="shared" si="11"/>
        <v>New South Wales</v>
      </c>
      <c r="G208" t="s">
        <v>10</v>
      </c>
      <c r="H208">
        <v>2158</v>
      </c>
      <c r="I208" t="s">
        <v>11</v>
      </c>
      <c r="J208" t="s">
        <v>27</v>
      </c>
      <c r="K208" t="s">
        <v>155</v>
      </c>
      <c r="L208" t="s">
        <v>20</v>
      </c>
      <c r="M208" s="5">
        <v>4.99</v>
      </c>
      <c r="N208">
        <v>1</v>
      </c>
    </row>
    <row r="209" spans="1:14" x14ac:dyDescent="0.2">
      <c r="A209" s="2">
        <v>45460</v>
      </c>
      <c r="B209" s="3">
        <f t="shared" si="9"/>
        <v>2024</v>
      </c>
      <c r="C209" t="str">
        <f t="shared" si="10"/>
        <v>2023-2024</v>
      </c>
      <c r="D209" t="s">
        <v>147</v>
      </c>
      <c r="E209" t="s">
        <v>118</v>
      </c>
      <c r="F209" t="str">
        <f t="shared" si="11"/>
        <v>New South Wales</v>
      </c>
      <c r="G209" t="s">
        <v>10</v>
      </c>
      <c r="H209">
        <v>2158</v>
      </c>
      <c r="I209" t="s">
        <v>11</v>
      </c>
      <c r="J209" t="s">
        <v>27</v>
      </c>
      <c r="K209" t="s">
        <v>150</v>
      </c>
      <c r="L209" t="s">
        <v>18</v>
      </c>
      <c r="M209" s="5">
        <v>4.99</v>
      </c>
      <c r="N209">
        <v>1</v>
      </c>
    </row>
    <row r="210" spans="1:14" x14ac:dyDescent="0.2">
      <c r="A210" s="2">
        <v>45138</v>
      </c>
      <c r="B210" s="3">
        <f t="shared" si="9"/>
        <v>2024</v>
      </c>
      <c r="C210" t="str">
        <f t="shared" si="10"/>
        <v>2023-2024</v>
      </c>
      <c r="D210" t="s">
        <v>147</v>
      </c>
      <c r="E210" t="s">
        <v>89</v>
      </c>
      <c r="F210" t="str">
        <f t="shared" si="11"/>
        <v>Queensland</v>
      </c>
      <c r="G210" t="s">
        <v>35</v>
      </c>
      <c r="H210">
        <v>4655</v>
      </c>
      <c r="I210" t="s">
        <v>11</v>
      </c>
      <c r="J210" t="s">
        <v>51</v>
      </c>
      <c r="K210" t="s">
        <v>155</v>
      </c>
      <c r="L210" t="s">
        <v>20</v>
      </c>
      <c r="M210" s="5">
        <v>4.99</v>
      </c>
      <c r="N210">
        <v>1</v>
      </c>
    </row>
    <row r="211" spans="1:14" x14ac:dyDescent="0.2">
      <c r="A211" s="2">
        <v>44993</v>
      </c>
      <c r="B211" s="3">
        <f t="shared" si="9"/>
        <v>2023</v>
      </c>
      <c r="C211" t="str">
        <f t="shared" si="10"/>
        <v>2022-2023</v>
      </c>
      <c r="D211" t="s">
        <v>147</v>
      </c>
      <c r="E211" t="s">
        <v>138</v>
      </c>
      <c r="F211" t="str">
        <f t="shared" si="11"/>
        <v>Queensland</v>
      </c>
      <c r="G211" t="s">
        <v>35</v>
      </c>
      <c r="H211">
        <v>4558</v>
      </c>
      <c r="I211" t="s">
        <v>11</v>
      </c>
      <c r="J211" t="s">
        <v>120</v>
      </c>
      <c r="K211" t="s">
        <v>150</v>
      </c>
      <c r="L211" t="s">
        <v>18</v>
      </c>
      <c r="M211" s="5">
        <v>4.99</v>
      </c>
      <c r="N211">
        <v>1</v>
      </c>
    </row>
    <row r="212" spans="1:14" x14ac:dyDescent="0.2">
      <c r="A212" s="2">
        <v>45626</v>
      </c>
      <c r="B212" s="3">
        <f t="shared" si="9"/>
        <v>2025</v>
      </c>
      <c r="C212" t="str">
        <f t="shared" si="10"/>
        <v>2024-2025</v>
      </c>
      <c r="D212" t="s">
        <v>148</v>
      </c>
      <c r="E212" t="s">
        <v>113</v>
      </c>
      <c r="F212" t="str">
        <f t="shared" si="11"/>
        <v>Queensland</v>
      </c>
      <c r="G212" t="s">
        <v>35</v>
      </c>
      <c r="H212">
        <v>4215</v>
      </c>
      <c r="I212" t="s">
        <v>11</v>
      </c>
      <c r="J212" t="s">
        <v>104</v>
      </c>
      <c r="K212" t="s">
        <v>150</v>
      </c>
      <c r="L212" t="s">
        <v>18</v>
      </c>
      <c r="M212" s="5">
        <v>4.99</v>
      </c>
      <c r="N212">
        <v>1</v>
      </c>
    </row>
    <row r="213" spans="1:14" x14ac:dyDescent="0.2">
      <c r="A213" s="2">
        <v>45240</v>
      </c>
      <c r="B213" s="3">
        <f t="shared" si="9"/>
        <v>2024</v>
      </c>
      <c r="C213" t="str">
        <f t="shared" si="10"/>
        <v>2023-2024</v>
      </c>
      <c r="D213" t="s">
        <v>147</v>
      </c>
      <c r="E213" t="s">
        <v>42</v>
      </c>
      <c r="F213" t="str">
        <f t="shared" si="11"/>
        <v>Queensland</v>
      </c>
      <c r="G213" t="s">
        <v>35</v>
      </c>
      <c r="H213">
        <v>4053</v>
      </c>
      <c r="I213" t="s">
        <v>11</v>
      </c>
      <c r="J213" t="s">
        <v>43</v>
      </c>
      <c r="K213" t="s">
        <v>150</v>
      </c>
      <c r="L213" t="s">
        <v>18</v>
      </c>
      <c r="M213" s="5">
        <v>4.99</v>
      </c>
      <c r="N213">
        <v>1</v>
      </c>
    </row>
    <row r="214" spans="1:14" x14ac:dyDescent="0.2">
      <c r="A214" s="2">
        <v>45292</v>
      </c>
      <c r="B214" s="3">
        <f t="shared" si="9"/>
        <v>2024</v>
      </c>
      <c r="C214" t="str">
        <f t="shared" si="10"/>
        <v>2023-2024</v>
      </c>
      <c r="D214" t="s">
        <v>147</v>
      </c>
      <c r="E214" t="s">
        <v>34</v>
      </c>
      <c r="F214" t="str">
        <f t="shared" si="11"/>
        <v>Queensland</v>
      </c>
      <c r="G214" t="s">
        <v>35</v>
      </c>
      <c r="H214">
        <v>4802</v>
      </c>
      <c r="I214" t="s">
        <v>11</v>
      </c>
      <c r="J214" t="s">
        <v>36</v>
      </c>
      <c r="K214" t="s">
        <v>155</v>
      </c>
      <c r="L214" t="s">
        <v>20</v>
      </c>
      <c r="M214" s="5">
        <v>5</v>
      </c>
      <c r="N214">
        <v>1</v>
      </c>
    </row>
    <row r="215" spans="1:14" x14ac:dyDescent="0.2">
      <c r="A215" s="2">
        <v>45487</v>
      </c>
      <c r="B215" s="3">
        <f t="shared" si="9"/>
        <v>2025</v>
      </c>
      <c r="C215" t="str">
        <f t="shared" si="10"/>
        <v>2024-2025</v>
      </c>
      <c r="D215" t="s">
        <v>148</v>
      </c>
      <c r="E215" t="s">
        <v>126</v>
      </c>
      <c r="F215" t="str">
        <f t="shared" si="11"/>
        <v>Queensland</v>
      </c>
      <c r="G215" t="s">
        <v>35</v>
      </c>
      <c r="H215">
        <v>4551</v>
      </c>
      <c r="I215" t="s">
        <v>11</v>
      </c>
      <c r="J215" t="s">
        <v>120</v>
      </c>
      <c r="K215" t="s">
        <v>151</v>
      </c>
      <c r="L215" t="s">
        <v>21</v>
      </c>
      <c r="M215" s="5">
        <v>5</v>
      </c>
      <c r="N215">
        <v>1</v>
      </c>
    </row>
    <row r="216" spans="1:14" x14ac:dyDescent="0.2">
      <c r="A216" s="2">
        <v>45102</v>
      </c>
      <c r="B216" s="3">
        <f t="shared" si="9"/>
        <v>2023</v>
      </c>
      <c r="C216" t="str">
        <f t="shared" si="10"/>
        <v>2022-2023</v>
      </c>
      <c r="D216" t="s">
        <v>147</v>
      </c>
      <c r="E216" t="s">
        <v>57</v>
      </c>
      <c r="F216" t="str">
        <f t="shared" si="11"/>
        <v>New South Wales</v>
      </c>
      <c r="G216" t="s">
        <v>10</v>
      </c>
      <c r="H216">
        <v>2560</v>
      </c>
      <c r="I216" t="s">
        <v>11</v>
      </c>
      <c r="J216" t="s">
        <v>58</v>
      </c>
      <c r="K216" t="s">
        <v>153</v>
      </c>
      <c r="L216" t="s">
        <v>16</v>
      </c>
      <c r="M216" s="5">
        <v>5</v>
      </c>
      <c r="N216">
        <v>1</v>
      </c>
    </row>
    <row r="217" spans="1:14" x14ac:dyDescent="0.2">
      <c r="A217" s="2">
        <v>45057</v>
      </c>
      <c r="B217" s="3">
        <f t="shared" si="9"/>
        <v>2023</v>
      </c>
      <c r="C217" t="str">
        <f t="shared" si="10"/>
        <v>2022-2023</v>
      </c>
      <c r="D217" t="s">
        <v>147</v>
      </c>
      <c r="E217" t="s">
        <v>118</v>
      </c>
      <c r="F217" t="str">
        <f t="shared" si="11"/>
        <v>New South Wales</v>
      </c>
      <c r="G217" t="s">
        <v>10</v>
      </c>
      <c r="H217">
        <v>2158</v>
      </c>
      <c r="I217" t="s">
        <v>11</v>
      </c>
      <c r="J217" t="s">
        <v>27</v>
      </c>
      <c r="K217" t="s">
        <v>153</v>
      </c>
      <c r="L217" t="s">
        <v>16</v>
      </c>
      <c r="M217" s="5">
        <v>5</v>
      </c>
      <c r="N217">
        <v>1</v>
      </c>
    </row>
    <row r="218" spans="1:14" x14ac:dyDescent="0.2">
      <c r="A218" s="2">
        <v>45440</v>
      </c>
      <c r="B218" s="3">
        <f t="shared" si="9"/>
        <v>2024</v>
      </c>
      <c r="C218" t="str">
        <f t="shared" si="10"/>
        <v>2023-2024</v>
      </c>
      <c r="D218" t="s">
        <v>147</v>
      </c>
      <c r="E218" t="s">
        <v>125</v>
      </c>
      <c r="F218" t="str">
        <f t="shared" si="11"/>
        <v>Victoria</v>
      </c>
      <c r="G218" t="s">
        <v>45</v>
      </c>
      <c r="H218">
        <v>3400</v>
      </c>
      <c r="I218" t="s">
        <v>11</v>
      </c>
      <c r="J218" t="s">
        <v>60</v>
      </c>
      <c r="K218" t="s">
        <v>19</v>
      </c>
      <c r="L218" t="s">
        <v>23</v>
      </c>
      <c r="M218" s="5">
        <v>5</v>
      </c>
      <c r="N218">
        <v>1</v>
      </c>
    </row>
    <row r="219" spans="1:14" x14ac:dyDescent="0.2">
      <c r="A219" s="2">
        <v>45534</v>
      </c>
      <c r="B219" s="3">
        <f t="shared" si="9"/>
        <v>2025</v>
      </c>
      <c r="C219" t="str">
        <f t="shared" si="10"/>
        <v>2024-2025</v>
      </c>
      <c r="D219" t="s">
        <v>147</v>
      </c>
      <c r="E219" t="s">
        <v>92</v>
      </c>
      <c r="F219" t="str">
        <f t="shared" si="11"/>
        <v>Queensland</v>
      </c>
      <c r="G219" t="s">
        <v>35</v>
      </c>
      <c r="H219">
        <v>4068</v>
      </c>
      <c r="I219" t="s">
        <v>11</v>
      </c>
      <c r="J219" t="s">
        <v>43</v>
      </c>
      <c r="K219" t="s">
        <v>153</v>
      </c>
      <c r="L219" t="s">
        <v>16</v>
      </c>
      <c r="M219" s="5">
        <v>5</v>
      </c>
      <c r="N219">
        <v>1</v>
      </c>
    </row>
    <row r="220" spans="1:14" x14ac:dyDescent="0.2">
      <c r="A220" s="2">
        <v>44976</v>
      </c>
      <c r="B220" s="3">
        <f t="shared" si="9"/>
        <v>2023</v>
      </c>
      <c r="C220" t="str">
        <f t="shared" si="10"/>
        <v>2022-2023</v>
      </c>
      <c r="D220" t="s">
        <v>148</v>
      </c>
      <c r="E220" t="s">
        <v>141</v>
      </c>
      <c r="F220" t="str">
        <f t="shared" si="11"/>
        <v>Western Australia</v>
      </c>
      <c r="G220" t="s">
        <v>48</v>
      </c>
      <c r="H220">
        <v>6052</v>
      </c>
      <c r="I220" t="s">
        <v>11</v>
      </c>
      <c r="J220" t="s">
        <v>49</v>
      </c>
      <c r="K220" t="s">
        <v>154</v>
      </c>
      <c r="L220" t="s">
        <v>14</v>
      </c>
      <c r="M220" s="5">
        <v>5</v>
      </c>
      <c r="N220">
        <v>1</v>
      </c>
    </row>
    <row r="221" spans="1:14" x14ac:dyDescent="0.2">
      <c r="A221" s="2">
        <v>45446</v>
      </c>
      <c r="B221" s="3">
        <f t="shared" si="9"/>
        <v>2024</v>
      </c>
      <c r="C221" t="str">
        <f t="shared" si="10"/>
        <v>2023-2024</v>
      </c>
      <c r="D221" t="s">
        <v>147</v>
      </c>
      <c r="E221" t="s">
        <v>84</v>
      </c>
      <c r="F221" t="str">
        <f t="shared" si="11"/>
        <v>Queensland</v>
      </c>
      <c r="G221" t="s">
        <v>35</v>
      </c>
      <c r="H221">
        <v>4740</v>
      </c>
      <c r="I221" t="s">
        <v>11</v>
      </c>
      <c r="J221" t="s">
        <v>51</v>
      </c>
      <c r="K221" t="s">
        <v>154</v>
      </c>
      <c r="L221" t="s">
        <v>14</v>
      </c>
      <c r="M221" s="5">
        <v>5</v>
      </c>
      <c r="N221">
        <v>1</v>
      </c>
    </row>
    <row r="222" spans="1:14" x14ac:dyDescent="0.2">
      <c r="A222" s="2">
        <v>45190</v>
      </c>
      <c r="B222" s="3">
        <f t="shared" si="9"/>
        <v>2024</v>
      </c>
      <c r="C222" t="str">
        <f t="shared" si="10"/>
        <v>2023-2024</v>
      </c>
      <c r="D222" t="s">
        <v>147</v>
      </c>
      <c r="E222" t="s">
        <v>31</v>
      </c>
      <c r="F222" t="str">
        <f t="shared" si="11"/>
        <v>South Australia</v>
      </c>
      <c r="G222" t="s">
        <v>32</v>
      </c>
      <c r="H222">
        <v>5168</v>
      </c>
      <c r="I222" t="s">
        <v>11</v>
      </c>
      <c r="J222" t="s">
        <v>33</v>
      </c>
      <c r="K222" t="s">
        <v>153</v>
      </c>
      <c r="L222" t="s">
        <v>16</v>
      </c>
      <c r="M222" s="5">
        <v>5</v>
      </c>
      <c r="N222">
        <v>1</v>
      </c>
    </row>
    <row r="223" spans="1:14" x14ac:dyDescent="0.2">
      <c r="A223" s="2">
        <v>45008</v>
      </c>
      <c r="B223" s="3">
        <f t="shared" si="9"/>
        <v>2023</v>
      </c>
      <c r="C223" t="str">
        <f t="shared" si="10"/>
        <v>2022-2023</v>
      </c>
      <c r="D223" t="s">
        <v>147</v>
      </c>
      <c r="E223" t="s">
        <v>65</v>
      </c>
      <c r="F223" t="str">
        <f t="shared" si="11"/>
        <v>New South Wales</v>
      </c>
      <c r="G223" t="s">
        <v>10</v>
      </c>
      <c r="H223">
        <v>2541</v>
      </c>
      <c r="I223" t="s">
        <v>11</v>
      </c>
      <c r="J223" t="s">
        <v>58</v>
      </c>
      <c r="K223" t="s">
        <v>150</v>
      </c>
      <c r="L223" t="s">
        <v>18</v>
      </c>
      <c r="M223" s="5">
        <v>5</v>
      </c>
      <c r="N223">
        <v>1</v>
      </c>
    </row>
    <row r="224" spans="1:14" x14ac:dyDescent="0.2">
      <c r="A224" s="2">
        <v>45176</v>
      </c>
      <c r="B224" s="3">
        <f t="shared" si="9"/>
        <v>2024</v>
      </c>
      <c r="C224" t="str">
        <f t="shared" si="10"/>
        <v>2023-2024</v>
      </c>
      <c r="D224" t="s">
        <v>147</v>
      </c>
      <c r="E224" t="s">
        <v>75</v>
      </c>
      <c r="F224" t="str">
        <f t="shared" si="11"/>
        <v>Victoria</v>
      </c>
      <c r="G224" t="s">
        <v>45</v>
      </c>
      <c r="H224">
        <v>3630</v>
      </c>
      <c r="I224" t="s">
        <v>11</v>
      </c>
      <c r="J224" t="s">
        <v>55</v>
      </c>
      <c r="K224" t="s">
        <v>154</v>
      </c>
      <c r="L224" t="s">
        <v>14</v>
      </c>
      <c r="M224" s="5">
        <v>5</v>
      </c>
      <c r="N224">
        <v>1</v>
      </c>
    </row>
    <row r="225" spans="1:14" x14ac:dyDescent="0.2">
      <c r="A225" s="2">
        <v>45645</v>
      </c>
      <c r="B225" s="3">
        <f t="shared" si="9"/>
        <v>2025</v>
      </c>
      <c r="C225" t="str">
        <f t="shared" si="10"/>
        <v>2024-2025</v>
      </c>
      <c r="D225" t="s">
        <v>147</v>
      </c>
      <c r="E225" t="s">
        <v>59</v>
      </c>
      <c r="F225" t="str">
        <f t="shared" si="11"/>
        <v>Victoria</v>
      </c>
      <c r="G225" t="s">
        <v>45</v>
      </c>
      <c r="H225">
        <v>3280</v>
      </c>
      <c r="I225" t="s">
        <v>11</v>
      </c>
      <c r="J225" t="s">
        <v>60</v>
      </c>
      <c r="K225" t="s">
        <v>154</v>
      </c>
      <c r="L225" t="s">
        <v>14</v>
      </c>
      <c r="M225" s="5">
        <v>5</v>
      </c>
      <c r="N225">
        <v>1</v>
      </c>
    </row>
    <row r="226" spans="1:14" x14ac:dyDescent="0.2">
      <c r="A226" s="2">
        <v>45617</v>
      </c>
      <c r="B226" s="3">
        <f t="shared" si="9"/>
        <v>2025</v>
      </c>
      <c r="C226" t="str">
        <f t="shared" si="10"/>
        <v>2024-2025</v>
      </c>
      <c r="D226" t="s">
        <v>147</v>
      </c>
      <c r="E226" t="s">
        <v>59</v>
      </c>
      <c r="F226" t="str">
        <f t="shared" si="11"/>
        <v>Victoria</v>
      </c>
      <c r="G226" t="s">
        <v>45</v>
      </c>
      <c r="H226">
        <v>3280</v>
      </c>
      <c r="I226" t="s">
        <v>11</v>
      </c>
      <c r="J226" t="s">
        <v>60</v>
      </c>
      <c r="K226" t="s">
        <v>154</v>
      </c>
      <c r="L226" t="s">
        <v>14</v>
      </c>
      <c r="M226" s="5">
        <v>5</v>
      </c>
      <c r="N226">
        <v>1</v>
      </c>
    </row>
    <row r="227" spans="1:14" x14ac:dyDescent="0.2">
      <c r="A227" s="2">
        <v>45233</v>
      </c>
      <c r="B227" s="3">
        <f t="shared" si="9"/>
        <v>2024</v>
      </c>
      <c r="C227" t="str">
        <f t="shared" si="10"/>
        <v>2023-2024</v>
      </c>
      <c r="D227" t="s">
        <v>147</v>
      </c>
      <c r="E227" t="s">
        <v>124</v>
      </c>
      <c r="F227" t="str">
        <f t="shared" si="11"/>
        <v>New South Wales</v>
      </c>
      <c r="G227" t="s">
        <v>10</v>
      </c>
      <c r="H227">
        <v>2015</v>
      </c>
      <c r="I227" t="s">
        <v>11</v>
      </c>
      <c r="J227" t="s">
        <v>12</v>
      </c>
      <c r="K227" t="s">
        <v>154</v>
      </c>
      <c r="L227" t="s">
        <v>14</v>
      </c>
      <c r="M227" s="5">
        <v>5.0299999999999994</v>
      </c>
      <c r="N227">
        <v>1</v>
      </c>
    </row>
    <row r="228" spans="1:14" x14ac:dyDescent="0.2">
      <c r="A228" s="2">
        <v>45269</v>
      </c>
      <c r="B228" s="3">
        <f t="shared" si="9"/>
        <v>2024</v>
      </c>
      <c r="C228" t="str">
        <f t="shared" si="10"/>
        <v>2023-2024</v>
      </c>
      <c r="D228" t="s">
        <v>147</v>
      </c>
      <c r="E228" t="s">
        <v>78</v>
      </c>
      <c r="F228" t="str">
        <f t="shared" si="11"/>
        <v>New South Wales</v>
      </c>
      <c r="G228" t="s">
        <v>10</v>
      </c>
      <c r="H228">
        <v>2350</v>
      </c>
      <c r="I228" t="s">
        <v>11</v>
      </c>
      <c r="J228" t="s">
        <v>68</v>
      </c>
      <c r="K228" t="s">
        <v>153</v>
      </c>
      <c r="L228" t="s">
        <v>16</v>
      </c>
      <c r="M228" s="5">
        <v>5.0999999999999996</v>
      </c>
      <c r="N228">
        <v>1</v>
      </c>
    </row>
    <row r="229" spans="1:14" x14ac:dyDescent="0.2">
      <c r="A229" s="2">
        <v>45402</v>
      </c>
      <c r="B229" s="3">
        <f t="shared" si="9"/>
        <v>2024</v>
      </c>
      <c r="C229" t="str">
        <f t="shared" si="10"/>
        <v>2023-2024</v>
      </c>
      <c r="D229" t="s">
        <v>147</v>
      </c>
      <c r="E229" t="s">
        <v>28</v>
      </c>
      <c r="F229" t="str">
        <f t="shared" si="11"/>
        <v>Northern Territory</v>
      </c>
      <c r="G229" t="s">
        <v>29</v>
      </c>
      <c r="H229">
        <v>800</v>
      </c>
      <c r="I229" t="s">
        <v>11</v>
      </c>
      <c r="J229" t="s">
        <v>30</v>
      </c>
      <c r="K229" t="s">
        <v>153</v>
      </c>
      <c r="L229" t="s">
        <v>16</v>
      </c>
      <c r="M229" s="5">
        <v>5.1100000000000003</v>
      </c>
      <c r="N229">
        <v>1</v>
      </c>
    </row>
    <row r="230" spans="1:14" x14ac:dyDescent="0.2">
      <c r="A230" s="2">
        <v>45414</v>
      </c>
      <c r="B230" s="3">
        <f t="shared" si="9"/>
        <v>2024</v>
      </c>
      <c r="C230" t="str">
        <f t="shared" si="10"/>
        <v>2023-2024</v>
      </c>
      <c r="D230" t="s">
        <v>148</v>
      </c>
      <c r="E230" t="s">
        <v>79</v>
      </c>
      <c r="F230" t="str">
        <f t="shared" si="11"/>
        <v>Australian Capital Territory</v>
      </c>
      <c r="G230" t="s">
        <v>80</v>
      </c>
      <c r="H230">
        <v>2617</v>
      </c>
      <c r="I230" t="s">
        <v>11</v>
      </c>
      <c r="J230" t="s">
        <v>58</v>
      </c>
      <c r="K230" t="s">
        <v>150</v>
      </c>
      <c r="L230" t="s">
        <v>18</v>
      </c>
      <c r="M230" s="5">
        <v>5.25</v>
      </c>
      <c r="N230">
        <v>1</v>
      </c>
    </row>
    <row r="231" spans="1:14" x14ac:dyDescent="0.2">
      <c r="A231" s="2">
        <v>45310</v>
      </c>
      <c r="B231" s="3">
        <f t="shared" si="9"/>
        <v>2024</v>
      </c>
      <c r="C231" t="str">
        <f t="shared" si="10"/>
        <v>2023-2024</v>
      </c>
      <c r="D231" t="s">
        <v>147</v>
      </c>
      <c r="E231" t="s">
        <v>65</v>
      </c>
      <c r="F231" t="str">
        <f t="shared" si="11"/>
        <v>New South Wales</v>
      </c>
      <c r="G231" t="s">
        <v>10</v>
      </c>
      <c r="H231">
        <v>2541</v>
      </c>
      <c r="I231" t="s">
        <v>11</v>
      </c>
      <c r="J231" t="s">
        <v>58</v>
      </c>
      <c r="K231" t="s">
        <v>149</v>
      </c>
      <c r="L231" t="s">
        <v>15</v>
      </c>
      <c r="M231" s="5">
        <v>5.4</v>
      </c>
      <c r="N231">
        <v>1</v>
      </c>
    </row>
    <row r="232" spans="1:14" x14ac:dyDescent="0.2">
      <c r="A232" s="2">
        <v>45166</v>
      </c>
      <c r="B232" s="3">
        <f t="shared" si="9"/>
        <v>2024</v>
      </c>
      <c r="C232" t="str">
        <f t="shared" si="10"/>
        <v>2023-2024</v>
      </c>
      <c r="D232" t="s">
        <v>147</v>
      </c>
      <c r="E232" t="s">
        <v>131</v>
      </c>
      <c r="F232" t="str">
        <f t="shared" si="11"/>
        <v>Western Australia</v>
      </c>
      <c r="G232" t="s">
        <v>48</v>
      </c>
      <c r="H232">
        <v>6530</v>
      </c>
      <c r="I232" t="s">
        <v>11</v>
      </c>
      <c r="J232" t="s">
        <v>77</v>
      </c>
      <c r="K232" t="s">
        <v>155</v>
      </c>
      <c r="L232" t="s">
        <v>20</v>
      </c>
      <c r="M232" s="5">
        <v>5.44</v>
      </c>
      <c r="N232">
        <v>1</v>
      </c>
    </row>
    <row r="233" spans="1:14" x14ac:dyDescent="0.2">
      <c r="A233" s="2">
        <v>45228</v>
      </c>
      <c r="B233" s="3">
        <f t="shared" si="9"/>
        <v>2024</v>
      </c>
      <c r="C233" t="str">
        <f t="shared" si="10"/>
        <v>2023-2024</v>
      </c>
      <c r="D233" t="s">
        <v>147</v>
      </c>
      <c r="E233" t="s">
        <v>41</v>
      </c>
      <c r="F233" t="str">
        <f t="shared" si="11"/>
        <v>New South Wales</v>
      </c>
      <c r="G233" t="s">
        <v>10</v>
      </c>
      <c r="H233">
        <v>2830</v>
      </c>
      <c r="I233" t="s">
        <v>11</v>
      </c>
      <c r="J233" t="s">
        <v>25</v>
      </c>
      <c r="K233" t="s">
        <v>153</v>
      </c>
      <c r="L233" t="s">
        <v>16</v>
      </c>
      <c r="M233" s="5">
        <v>5.5</v>
      </c>
      <c r="N233">
        <v>1</v>
      </c>
    </row>
    <row r="234" spans="1:14" x14ac:dyDescent="0.2">
      <c r="A234" s="2">
        <v>45525</v>
      </c>
      <c r="B234" s="3">
        <f t="shared" si="9"/>
        <v>2025</v>
      </c>
      <c r="C234" t="str">
        <f t="shared" si="10"/>
        <v>2024-2025</v>
      </c>
      <c r="D234" t="s">
        <v>147</v>
      </c>
      <c r="E234" t="s">
        <v>116</v>
      </c>
      <c r="F234" t="str">
        <f t="shared" si="11"/>
        <v>Western Australia</v>
      </c>
      <c r="G234" t="s">
        <v>48</v>
      </c>
      <c r="H234">
        <v>6725</v>
      </c>
      <c r="I234" t="s">
        <v>11</v>
      </c>
      <c r="J234" t="s">
        <v>77</v>
      </c>
      <c r="K234" t="s">
        <v>156</v>
      </c>
      <c r="L234" t="s">
        <v>17</v>
      </c>
      <c r="M234" s="5">
        <v>5.53</v>
      </c>
      <c r="N234">
        <v>1</v>
      </c>
    </row>
    <row r="235" spans="1:14" x14ac:dyDescent="0.2">
      <c r="A235" s="2">
        <v>45318</v>
      </c>
      <c r="B235" s="3">
        <f t="shared" si="9"/>
        <v>2024</v>
      </c>
      <c r="C235" t="str">
        <f t="shared" si="10"/>
        <v>2023-2024</v>
      </c>
      <c r="D235" t="s">
        <v>148</v>
      </c>
      <c r="E235" t="s">
        <v>109</v>
      </c>
      <c r="F235" t="str">
        <f t="shared" si="11"/>
        <v>New South Wales</v>
      </c>
      <c r="G235" t="s">
        <v>10</v>
      </c>
      <c r="H235">
        <v>2480</v>
      </c>
      <c r="I235" t="s">
        <v>11</v>
      </c>
      <c r="J235" t="s">
        <v>68</v>
      </c>
      <c r="K235" t="s">
        <v>150</v>
      </c>
      <c r="L235" t="s">
        <v>18</v>
      </c>
      <c r="M235" s="5">
        <v>5.54</v>
      </c>
      <c r="N235">
        <v>1</v>
      </c>
    </row>
    <row r="236" spans="1:14" x14ac:dyDescent="0.2">
      <c r="A236" s="2">
        <v>45628</v>
      </c>
      <c r="B236" s="3">
        <f t="shared" si="9"/>
        <v>2025</v>
      </c>
      <c r="C236" t="str">
        <f t="shared" si="10"/>
        <v>2024-2025</v>
      </c>
      <c r="D236" t="s">
        <v>147</v>
      </c>
      <c r="E236" t="s">
        <v>132</v>
      </c>
      <c r="F236" t="str">
        <f t="shared" si="11"/>
        <v>New South Wales</v>
      </c>
      <c r="G236" t="s">
        <v>10</v>
      </c>
      <c r="H236">
        <v>2800</v>
      </c>
      <c r="I236" t="s">
        <v>11</v>
      </c>
      <c r="J236" t="s">
        <v>25</v>
      </c>
      <c r="K236" t="s">
        <v>19</v>
      </c>
      <c r="L236" t="s">
        <v>23</v>
      </c>
      <c r="M236" s="5">
        <v>5.57</v>
      </c>
      <c r="N236">
        <v>1</v>
      </c>
    </row>
    <row r="237" spans="1:14" x14ac:dyDescent="0.2">
      <c r="A237" s="2">
        <v>45522</v>
      </c>
      <c r="B237" s="3">
        <f t="shared" si="9"/>
        <v>2025</v>
      </c>
      <c r="C237" t="str">
        <f t="shared" si="10"/>
        <v>2024-2025</v>
      </c>
      <c r="D237" t="s">
        <v>147</v>
      </c>
      <c r="E237" t="s">
        <v>122</v>
      </c>
      <c r="F237" t="str">
        <f t="shared" si="11"/>
        <v>New South Wales</v>
      </c>
      <c r="G237" t="s">
        <v>10</v>
      </c>
      <c r="H237">
        <v>2650</v>
      </c>
      <c r="I237" t="s">
        <v>11</v>
      </c>
      <c r="J237" t="s">
        <v>25</v>
      </c>
      <c r="K237" t="s">
        <v>153</v>
      </c>
      <c r="L237" t="s">
        <v>16</v>
      </c>
      <c r="M237" s="5">
        <v>5.79</v>
      </c>
      <c r="N237">
        <v>1</v>
      </c>
    </row>
    <row r="238" spans="1:14" x14ac:dyDescent="0.2">
      <c r="A238" s="2">
        <v>44979</v>
      </c>
      <c r="B238" s="3">
        <f t="shared" si="9"/>
        <v>2023</v>
      </c>
      <c r="C238" t="str">
        <f t="shared" si="10"/>
        <v>2022-2023</v>
      </c>
      <c r="D238" t="s">
        <v>147</v>
      </c>
      <c r="E238" t="s">
        <v>39</v>
      </c>
      <c r="F238" t="str">
        <f t="shared" si="11"/>
        <v>South Australia</v>
      </c>
      <c r="G238" t="s">
        <v>32</v>
      </c>
      <c r="H238">
        <v>5343</v>
      </c>
      <c r="I238" t="s">
        <v>11</v>
      </c>
      <c r="J238" t="s">
        <v>38</v>
      </c>
      <c r="K238" t="s">
        <v>155</v>
      </c>
      <c r="L238" t="s">
        <v>20</v>
      </c>
      <c r="M238" s="5">
        <v>5.97</v>
      </c>
      <c r="N238">
        <v>1</v>
      </c>
    </row>
    <row r="239" spans="1:14" x14ac:dyDescent="0.2">
      <c r="A239" s="2">
        <v>45493</v>
      </c>
      <c r="B239" s="3">
        <f t="shared" si="9"/>
        <v>2025</v>
      </c>
      <c r="C239" t="str">
        <f t="shared" si="10"/>
        <v>2024-2025</v>
      </c>
      <c r="D239" t="s">
        <v>147</v>
      </c>
      <c r="E239" t="s">
        <v>115</v>
      </c>
      <c r="F239" t="str">
        <f t="shared" si="11"/>
        <v>Western Australia</v>
      </c>
      <c r="G239" t="s">
        <v>48</v>
      </c>
      <c r="H239">
        <v>6280</v>
      </c>
      <c r="I239" t="s">
        <v>11</v>
      </c>
      <c r="J239" t="s">
        <v>94</v>
      </c>
      <c r="K239" t="s">
        <v>155</v>
      </c>
      <c r="L239" t="s">
        <v>20</v>
      </c>
      <c r="M239" s="5">
        <v>5.98</v>
      </c>
      <c r="N239">
        <v>1</v>
      </c>
    </row>
    <row r="240" spans="1:14" x14ac:dyDescent="0.2">
      <c r="A240" s="2">
        <v>45252</v>
      </c>
      <c r="B240" s="3">
        <f t="shared" si="9"/>
        <v>2024</v>
      </c>
      <c r="C240" t="str">
        <f t="shared" si="10"/>
        <v>2023-2024</v>
      </c>
      <c r="D240" t="s">
        <v>148</v>
      </c>
      <c r="E240" t="s">
        <v>9</v>
      </c>
      <c r="F240" t="str">
        <f t="shared" si="11"/>
        <v>New South Wales</v>
      </c>
      <c r="G240" t="s">
        <v>10</v>
      </c>
      <c r="H240">
        <v>2067</v>
      </c>
      <c r="I240" t="s">
        <v>11</v>
      </c>
      <c r="J240" t="s">
        <v>12</v>
      </c>
      <c r="K240" t="s">
        <v>154</v>
      </c>
      <c r="L240" t="s">
        <v>14</v>
      </c>
      <c r="M240" s="5">
        <v>5.98</v>
      </c>
      <c r="N240">
        <v>1</v>
      </c>
    </row>
    <row r="241" spans="1:14" x14ac:dyDescent="0.2">
      <c r="A241" s="2">
        <v>45652</v>
      </c>
      <c r="B241" s="3">
        <f t="shared" si="9"/>
        <v>2025</v>
      </c>
      <c r="C241" t="str">
        <f t="shared" si="10"/>
        <v>2024-2025</v>
      </c>
      <c r="D241" t="s">
        <v>147</v>
      </c>
      <c r="E241" t="s">
        <v>64</v>
      </c>
      <c r="F241" t="str">
        <f t="shared" si="11"/>
        <v>Victoria</v>
      </c>
      <c r="G241" t="s">
        <v>45</v>
      </c>
      <c r="H241">
        <v>3199</v>
      </c>
      <c r="I241" t="s">
        <v>11</v>
      </c>
      <c r="J241" t="s">
        <v>63</v>
      </c>
      <c r="K241" t="s">
        <v>155</v>
      </c>
      <c r="L241" t="s">
        <v>20</v>
      </c>
      <c r="M241" s="5">
        <v>5.98</v>
      </c>
      <c r="N241">
        <v>1</v>
      </c>
    </row>
    <row r="242" spans="1:14" x14ac:dyDescent="0.2">
      <c r="A242" s="2">
        <v>45224</v>
      </c>
      <c r="B242" s="3">
        <f t="shared" si="9"/>
        <v>2024</v>
      </c>
      <c r="C242" t="str">
        <f t="shared" si="10"/>
        <v>2023-2024</v>
      </c>
      <c r="D242" t="s">
        <v>147</v>
      </c>
      <c r="E242" t="s">
        <v>142</v>
      </c>
      <c r="F242" t="str">
        <f t="shared" si="11"/>
        <v>Australian Capital Territory</v>
      </c>
      <c r="G242" t="s">
        <v>80</v>
      </c>
      <c r="H242">
        <v>2609</v>
      </c>
      <c r="I242" t="s">
        <v>11</v>
      </c>
      <c r="J242" t="s">
        <v>58</v>
      </c>
      <c r="K242" t="s">
        <v>156</v>
      </c>
      <c r="L242" t="s">
        <v>17</v>
      </c>
      <c r="M242" s="5">
        <v>5.98</v>
      </c>
      <c r="N242">
        <v>1</v>
      </c>
    </row>
    <row r="243" spans="1:14" x14ac:dyDescent="0.2">
      <c r="A243" s="2">
        <v>45150</v>
      </c>
      <c r="B243" s="3">
        <f t="shared" si="9"/>
        <v>2024</v>
      </c>
      <c r="C243" t="str">
        <f t="shared" si="10"/>
        <v>2023-2024</v>
      </c>
      <c r="D243" t="s">
        <v>148</v>
      </c>
      <c r="E243" t="s">
        <v>113</v>
      </c>
      <c r="F243" t="str">
        <f t="shared" si="11"/>
        <v>Queensland</v>
      </c>
      <c r="G243" t="s">
        <v>35</v>
      </c>
      <c r="H243">
        <v>4215</v>
      </c>
      <c r="I243" t="s">
        <v>11</v>
      </c>
      <c r="J243" t="s">
        <v>104</v>
      </c>
      <c r="K243" t="s">
        <v>155</v>
      </c>
      <c r="L243" t="s">
        <v>20</v>
      </c>
      <c r="M243" s="5">
        <v>5.98</v>
      </c>
      <c r="N243">
        <v>1</v>
      </c>
    </row>
    <row r="244" spans="1:14" x14ac:dyDescent="0.2">
      <c r="A244" s="2">
        <v>45255</v>
      </c>
      <c r="B244" s="3">
        <f t="shared" si="9"/>
        <v>2024</v>
      </c>
      <c r="C244" t="str">
        <f t="shared" si="10"/>
        <v>2023-2024</v>
      </c>
      <c r="D244" t="s">
        <v>147</v>
      </c>
      <c r="E244" t="s">
        <v>88</v>
      </c>
      <c r="F244" t="str">
        <f t="shared" si="11"/>
        <v>South Australia</v>
      </c>
      <c r="G244" t="s">
        <v>32</v>
      </c>
      <c r="H244">
        <v>5011</v>
      </c>
      <c r="I244" t="s">
        <v>11</v>
      </c>
      <c r="J244" t="s">
        <v>33</v>
      </c>
      <c r="K244" t="s">
        <v>152</v>
      </c>
      <c r="L244" t="s">
        <v>13</v>
      </c>
      <c r="M244" s="5">
        <v>5.98</v>
      </c>
      <c r="N244">
        <v>1</v>
      </c>
    </row>
    <row r="245" spans="1:14" x14ac:dyDescent="0.2">
      <c r="A245" s="2">
        <v>45565</v>
      </c>
      <c r="B245" s="3">
        <f t="shared" si="9"/>
        <v>2025</v>
      </c>
      <c r="C245" t="str">
        <f t="shared" si="10"/>
        <v>2024-2025</v>
      </c>
      <c r="D245" t="s">
        <v>147</v>
      </c>
      <c r="E245" t="s">
        <v>78</v>
      </c>
      <c r="F245" t="str">
        <f t="shared" si="11"/>
        <v>New South Wales</v>
      </c>
      <c r="G245" t="s">
        <v>10</v>
      </c>
      <c r="H245">
        <v>2350</v>
      </c>
      <c r="I245" t="s">
        <v>11</v>
      </c>
      <c r="J245" t="s">
        <v>68</v>
      </c>
      <c r="K245" t="s">
        <v>154</v>
      </c>
      <c r="L245" t="s">
        <v>14</v>
      </c>
      <c r="M245" s="5">
        <v>5.99</v>
      </c>
      <c r="N245">
        <v>1</v>
      </c>
    </row>
    <row r="246" spans="1:14" x14ac:dyDescent="0.2">
      <c r="A246" s="2">
        <v>45325</v>
      </c>
      <c r="B246" s="3">
        <f t="shared" si="9"/>
        <v>2024</v>
      </c>
      <c r="C246" t="str">
        <f t="shared" si="10"/>
        <v>2023-2024</v>
      </c>
      <c r="D246" t="s">
        <v>147</v>
      </c>
      <c r="E246" t="s">
        <v>85</v>
      </c>
      <c r="F246" t="str">
        <f t="shared" si="11"/>
        <v>Queensland</v>
      </c>
      <c r="G246" t="s">
        <v>35</v>
      </c>
      <c r="H246">
        <v>4883</v>
      </c>
      <c r="I246" t="s">
        <v>11</v>
      </c>
      <c r="J246" t="s">
        <v>36</v>
      </c>
      <c r="K246" t="s">
        <v>19</v>
      </c>
      <c r="L246" t="s">
        <v>23</v>
      </c>
      <c r="M246" s="5">
        <v>5.99</v>
      </c>
      <c r="N246">
        <v>1</v>
      </c>
    </row>
    <row r="247" spans="1:14" x14ac:dyDescent="0.2">
      <c r="A247" s="2">
        <v>45156</v>
      </c>
      <c r="B247" s="3">
        <f t="shared" si="9"/>
        <v>2024</v>
      </c>
      <c r="C247" t="str">
        <f t="shared" si="10"/>
        <v>2023-2024</v>
      </c>
      <c r="D247" t="s">
        <v>148</v>
      </c>
      <c r="E247" t="s">
        <v>9</v>
      </c>
      <c r="F247" t="str">
        <f t="shared" si="11"/>
        <v>New South Wales</v>
      </c>
      <c r="G247" t="s">
        <v>10</v>
      </c>
      <c r="H247">
        <v>2067</v>
      </c>
      <c r="I247" t="s">
        <v>11</v>
      </c>
      <c r="J247" t="s">
        <v>12</v>
      </c>
      <c r="K247" t="s">
        <v>151</v>
      </c>
      <c r="L247" t="s">
        <v>21</v>
      </c>
      <c r="M247" s="5">
        <v>5.99</v>
      </c>
      <c r="N247">
        <v>1</v>
      </c>
    </row>
    <row r="248" spans="1:14" x14ac:dyDescent="0.2">
      <c r="A248" s="2">
        <v>45557</v>
      </c>
      <c r="B248" s="3">
        <f t="shared" si="9"/>
        <v>2025</v>
      </c>
      <c r="C248" t="str">
        <f t="shared" si="10"/>
        <v>2024-2025</v>
      </c>
      <c r="D248" t="s">
        <v>148</v>
      </c>
      <c r="E248" t="s">
        <v>9</v>
      </c>
      <c r="F248" t="str">
        <f t="shared" si="11"/>
        <v>New South Wales</v>
      </c>
      <c r="G248" t="s">
        <v>10</v>
      </c>
      <c r="H248">
        <v>2067</v>
      </c>
      <c r="I248" t="s">
        <v>11</v>
      </c>
      <c r="J248" t="s">
        <v>12</v>
      </c>
      <c r="K248" t="s">
        <v>153</v>
      </c>
      <c r="L248" t="s">
        <v>16</v>
      </c>
      <c r="M248" s="5">
        <v>5.99</v>
      </c>
      <c r="N248">
        <v>1</v>
      </c>
    </row>
    <row r="249" spans="1:14" x14ac:dyDescent="0.2">
      <c r="A249" s="2">
        <v>45108</v>
      </c>
      <c r="B249" s="3">
        <f t="shared" si="9"/>
        <v>2024</v>
      </c>
      <c r="C249" t="str">
        <f t="shared" si="10"/>
        <v>2023-2024</v>
      </c>
      <c r="D249" t="s">
        <v>147</v>
      </c>
      <c r="E249" t="s">
        <v>44</v>
      </c>
      <c r="F249" t="str">
        <f t="shared" si="11"/>
        <v>Victoria</v>
      </c>
      <c r="G249" t="s">
        <v>45</v>
      </c>
      <c r="H249">
        <v>3066</v>
      </c>
      <c r="I249" t="s">
        <v>11</v>
      </c>
      <c r="J249" t="s">
        <v>46</v>
      </c>
      <c r="K249" t="s">
        <v>151</v>
      </c>
      <c r="L249" t="s">
        <v>21</v>
      </c>
      <c r="M249" s="5">
        <v>5.99</v>
      </c>
      <c r="N249">
        <v>1</v>
      </c>
    </row>
    <row r="250" spans="1:14" x14ac:dyDescent="0.2">
      <c r="A250" s="2">
        <v>45655</v>
      </c>
      <c r="B250" s="3">
        <f t="shared" si="9"/>
        <v>2025</v>
      </c>
      <c r="C250" t="str">
        <f t="shared" si="10"/>
        <v>2024-2025</v>
      </c>
      <c r="D250" t="s">
        <v>147</v>
      </c>
      <c r="E250" t="s">
        <v>73</v>
      </c>
      <c r="F250" t="str">
        <f t="shared" si="11"/>
        <v>Victoria</v>
      </c>
      <c r="G250" t="s">
        <v>45</v>
      </c>
      <c r="H250">
        <v>3136</v>
      </c>
      <c r="I250" t="s">
        <v>11</v>
      </c>
      <c r="J250" t="s">
        <v>63</v>
      </c>
      <c r="K250" t="s">
        <v>152</v>
      </c>
      <c r="L250" t="s">
        <v>13</v>
      </c>
      <c r="M250" s="5">
        <v>5.99</v>
      </c>
      <c r="N250">
        <v>1</v>
      </c>
    </row>
    <row r="251" spans="1:14" x14ac:dyDescent="0.2">
      <c r="A251" s="2">
        <v>45231</v>
      </c>
      <c r="B251" s="3">
        <f t="shared" si="9"/>
        <v>2024</v>
      </c>
      <c r="C251" t="str">
        <f t="shared" si="10"/>
        <v>2023-2024</v>
      </c>
      <c r="D251" t="s">
        <v>147</v>
      </c>
      <c r="E251" t="s">
        <v>142</v>
      </c>
      <c r="F251" t="str">
        <f t="shared" si="11"/>
        <v>Australian Capital Territory</v>
      </c>
      <c r="G251" t="s">
        <v>80</v>
      </c>
      <c r="H251">
        <v>2609</v>
      </c>
      <c r="I251" t="s">
        <v>11</v>
      </c>
      <c r="J251" t="s">
        <v>58</v>
      </c>
      <c r="K251" t="s">
        <v>153</v>
      </c>
      <c r="L251" t="s">
        <v>16</v>
      </c>
      <c r="M251" s="5">
        <v>5.99</v>
      </c>
      <c r="N251">
        <v>1</v>
      </c>
    </row>
    <row r="252" spans="1:14" x14ac:dyDescent="0.2">
      <c r="A252" s="2">
        <v>44936</v>
      </c>
      <c r="B252" s="3">
        <f t="shared" si="9"/>
        <v>2023</v>
      </c>
      <c r="C252" t="str">
        <f t="shared" si="10"/>
        <v>2022-2023</v>
      </c>
      <c r="D252" t="s">
        <v>147</v>
      </c>
      <c r="E252" t="s">
        <v>87</v>
      </c>
      <c r="F252" t="str">
        <f t="shared" si="11"/>
        <v>New South Wales</v>
      </c>
      <c r="G252" t="s">
        <v>10</v>
      </c>
      <c r="H252">
        <v>2790</v>
      </c>
      <c r="I252" t="s">
        <v>11</v>
      </c>
      <c r="J252" t="s">
        <v>25</v>
      </c>
      <c r="K252" t="s">
        <v>154</v>
      </c>
      <c r="L252" t="s">
        <v>14</v>
      </c>
      <c r="M252" s="5">
        <v>5.99</v>
      </c>
      <c r="N252">
        <v>1</v>
      </c>
    </row>
    <row r="253" spans="1:14" x14ac:dyDescent="0.2">
      <c r="A253" s="2">
        <v>45633</v>
      </c>
      <c r="B253" s="3">
        <f t="shared" si="9"/>
        <v>2025</v>
      </c>
      <c r="C253" t="str">
        <f t="shared" si="10"/>
        <v>2024-2025</v>
      </c>
      <c r="D253" t="s">
        <v>148</v>
      </c>
      <c r="E253" t="s">
        <v>95</v>
      </c>
      <c r="F253" t="str">
        <f t="shared" si="11"/>
        <v>Victoria</v>
      </c>
      <c r="G253" t="s">
        <v>45</v>
      </c>
      <c r="H253">
        <v>3931</v>
      </c>
      <c r="I253" t="s">
        <v>11</v>
      </c>
      <c r="J253" t="s">
        <v>55</v>
      </c>
      <c r="K253" t="s">
        <v>19</v>
      </c>
      <c r="L253" t="s">
        <v>23</v>
      </c>
      <c r="M253" s="5">
        <v>5.99</v>
      </c>
      <c r="N253">
        <v>1</v>
      </c>
    </row>
    <row r="254" spans="1:14" x14ac:dyDescent="0.2">
      <c r="A254" s="2">
        <v>45596</v>
      </c>
      <c r="B254" s="3">
        <f t="shared" si="9"/>
        <v>2025</v>
      </c>
      <c r="C254" t="str">
        <f t="shared" si="10"/>
        <v>2024-2025</v>
      </c>
      <c r="D254" t="s">
        <v>147</v>
      </c>
      <c r="E254" t="s">
        <v>31</v>
      </c>
      <c r="F254" t="str">
        <f t="shared" si="11"/>
        <v>South Australia</v>
      </c>
      <c r="G254" t="s">
        <v>32</v>
      </c>
      <c r="H254">
        <v>5168</v>
      </c>
      <c r="I254" t="s">
        <v>11</v>
      </c>
      <c r="J254" t="s">
        <v>33</v>
      </c>
      <c r="K254" t="s">
        <v>150</v>
      </c>
      <c r="L254" t="s">
        <v>18</v>
      </c>
      <c r="M254" s="5">
        <v>5.99</v>
      </c>
      <c r="N254">
        <v>1</v>
      </c>
    </row>
    <row r="255" spans="1:14" x14ac:dyDescent="0.2">
      <c r="A255" s="2">
        <v>45155</v>
      </c>
      <c r="B255" s="3">
        <f t="shared" si="9"/>
        <v>2024</v>
      </c>
      <c r="C255" t="str">
        <f t="shared" si="10"/>
        <v>2023-2024</v>
      </c>
      <c r="D255" t="s">
        <v>148</v>
      </c>
      <c r="E255" t="s">
        <v>103</v>
      </c>
      <c r="F255" t="str">
        <f t="shared" si="11"/>
        <v>Queensland</v>
      </c>
      <c r="G255" t="s">
        <v>35</v>
      </c>
      <c r="H255">
        <v>4509</v>
      </c>
      <c r="I255" t="s">
        <v>11</v>
      </c>
      <c r="J255" t="s">
        <v>104</v>
      </c>
      <c r="K255" t="s">
        <v>19</v>
      </c>
      <c r="L255" t="s">
        <v>23</v>
      </c>
      <c r="M255" s="5">
        <v>5.99</v>
      </c>
      <c r="N255">
        <v>1</v>
      </c>
    </row>
    <row r="256" spans="1:14" x14ac:dyDescent="0.2">
      <c r="A256" s="2">
        <v>45038</v>
      </c>
      <c r="B256" s="3">
        <f t="shared" si="9"/>
        <v>2023</v>
      </c>
      <c r="C256" t="str">
        <f t="shared" si="10"/>
        <v>2022-2023</v>
      </c>
      <c r="D256" t="s">
        <v>148</v>
      </c>
      <c r="E256" t="s">
        <v>65</v>
      </c>
      <c r="F256" t="str">
        <f t="shared" si="11"/>
        <v>New South Wales</v>
      </c>
      <c r="G256" t="s">
        <v>10</v>
      </c>
      <c r="H256">
        <v>2541</v>
      </c>
      <c r="I256" t="s">
        <v>11</v>
      </c>
      <c r="J256" t="s">
        <v>58</v>
      </c>
      <c r="K256" t="s">
        <v>19</v>
      </c>
      <c r="L256" t="s">
        <v>23</v>
      </c>
      <c r="M256" s="5">
        <v>5.99</v>
      </c>
      <c r="N256">
        <v>1</v>
      </c>
    </row>
    <row r="257" spans="1:14" x14ac:dyDescent="0.2">
      <c r="A257" s="2">
        <v>45093</v>
      </c>
      <c r="B257" s="3">
        <f t="shared" si="9"/>
        <v>2023</v>
      </c>
      <c r="C257" t="str">
        <f t="shared" si="10"/>
        <v>2022-2023</v>
      </c>
      <c r="D257" t="s">
        <v>147</v>
      </c>
      <c r="E257" t="s">
        <v>121</v>
      </c>
      <c r="F257" t="str">
        <f t="shared" si="11"/>
        <v>Queensland</v>
      </c>
      <c r="G257" t="s">
        <v>35</v>
      </c>
      <c r="H257">
        <v>4700</v>
      </c>
      <c r="I257" t="s">
        <v>11</v>
      </c>
      <c r="J257" t="s">
        <v>51</v>
      </c>
      <c r="K257" t="s">
        <v>156</v>
      </c>
      <c r="L257" t="s">
        <v>17</v>
      </c>
      <c r="M257" s="5">
        <v>5.99</v>
      </c>
      <c r="N257">
        <v>1</v>
      </c>
    </row>
    <row r="258" spans="1:14" x14ac:dyDescent="0.2">
      <c r="A258" s="2">
        <v>45383</v>
      </c>
      <c r="B258" s="3">
        <f t="shared" ref="B258:B321" si="12">IF(MONTH(A258)&gt;=7,YEAR(A258)+1,YEAR(A258))</f>
        <v>2024</v>
      </c>
      <c r="C258" t="str">
        <f t="shared" ref="C258:C321" si="13">IF(MONTH(A258) &gt;= 7, YEAR(A258) &amp; "-" &amp; YEAR(A258) + 1, YEAR(A258) - 1 &amp; "-" &amp; YEAR(A258))</f>
        <v>2023-2024</v>
      </c>
      <c r="D258" t="s">
        <v>147</v>
      </c>
      <c r="E258" t="s">
        <v>90</v>
      </c>
      <c r="F258" t="str">
        <f t="shared" ref="F258:F321" si="14">IF(G258="WA","Western Australia",
IF(G258="NSW","New South Wales",
IF(G258="QLD","Queensland",
IF(G258="VIC","Victoria",
IF(G258="TAS","Tasmania",
IF(G258="SA","South Australia",
IF(G258="NT","Northern Territory",
IF(G258="ACT","Australian Capital Territory",G258))))))))</f>
        <v>Victoria</v>
      </c>
      <c r="G258" t="s">
        <v>45</v>
      </c>
      <c r="H258">
        <v>3179</v>
      </c>
      <c r="I258" t="s">
        <v>11</v>
      </c>
      <c r="J258" t="s">
        <v>63</v>
      </c>
      <c r="K258" t="s">
        <v>151</v>
      </c>
      <c r="L258" t="s">
        <v>21</v>
      </c>
      <c r="M258" s="5">
        <v>5.99</v>
      </c>
      <c r="N258">
        <v>1</v>
      </c>
    </row>
    <row r="259" spans="1:14" x14ac:dyDescent="0.2">
      <c r="A259" s="2">
        <v>44996</v>
      </c>
      <c r="B259" s="3">
        <f t="shared" si="12"/>
        <v>2023</v>
      </c>
      <c r="C259" t="str">
        <f t="shared" si="13"/>
        <v>2022-2023</v>
      </c>
      <c r="D259" t="s">
        <v>148</v>
      </c>
      <c r="E259" t="s">
        <v>113</v>
      </c>
      <c r="F259" t="str">
        <f t="shared" si="14"/>
        <v>Queensland</v>
      </c>
      <c r="G259" t="s">
        <v>35</v>
      </c>
      <c r="H259">
        <v>4215</v>
      </c>
      <c r="I259" t="s">
        <v>11</v>
      </c>
      <c r="J259" t="s">
        <v>104</v>
      </c>
      <c r="K259" t="s">
        <v>19</v>
      </c>
      <c r="L259" t="s">
        <v>23</v>
      </c>
      <c r="M259" s="5">
        <v>5.99</v>
      </c>
      <c r="N259">
        <v>1</v>
      </c>
    </row>
    <row r="260" spans="1:14" x14ac:dyDescent="0.2">
      <c r="A260" s="2">
        <v>45010</v>
      </c>
      <c r="B260" s="3">
        <f t="shared" si="12"/>
        <v>2023</v>
      </c>
      <c r="C260" t="str">
        <f t="shared" si="13"/>
        <v>2022-2023</v>
      </c>
      <c r="D260" t="s">
        <v>147</v>
      </c>
      <c r="E260" t="s">
        <v>42</v>
      </c>
      <c r="F260" t="str">
        <f t="shared" si="14"/>
        <v>Queensland</v>
      </c>
      <c r="G260" t="s">
        <v>35</v>
      </c>
      <c r="H260">
        <v>4053</v>
      </c>
      <c r="I260" t="s">
        <v>11</v>
      </c>
      <c r="J260" t="s">
        <v>43</v>
      </c>
      <c r="K260" t="s">
        <v>154</v>
      </c>
      <c r="L260" t="s">
        <v>14</v>
      </c>
      <c r="M260" s="5">
        <v>5.99</v>
      </c>
      <c r="N260">
        <v>1</v>
      </c>
    </row>
    <row r="261" spans="1:14" x14ac:dyDescent="0.2">
      <c r="A261" s="2">
        <v>45194</v>
      </c>
      <c r="B261" s="3">
        <f t="shared" si="12"/>
        <v>2024</v>
      </c>
      <c r="C261" t="str">
        <f t="shared" si="13"/>
        <v>2023-2024</v>
      </c>
      <c r="D261" t="s">
        <v>147</v>
      </c>
      <c r="E261" t="s">
        <v>61</v>
      </c>
      <c r="F261" t="str">
        <f t="shared" si="14"/>
        <v>New South Wales</v>
      </c>
      <c r="G261" t="s">
        <v>10</v>
      </c>
      <c r="H261">
        <v>2539</v>
      </c>
      <c r="I261" t="s">
        <v>11</v>
      </c>
      <c r="J261" t="s">
        <v>58</v>
      </c>
      <c r="K261" t="s">
        <v>151</v>
      </c>
      <c r="L261" t="s">
        <v>21</v>
      </c>
      <c r="M261" s="5">
        <v>5.99</v>
      </c>
      <c r="N261">
        <v>1</v>
      </c>
    </row>
    <row r="262" spans="1:14" x14ac:dyDescent="0.2">
      <c r="A262" s="2">
        <v>45190</v>
      </c>
      <c r="B262" s="3">
        <f t="shared" si="12"/>
        <v>2024</v>
      </c>
      <c r="C262" t="str">
        <f t="shared" si="13"/>
        <v>2023-2024</v>
      </c>
      <c r="D262" t="s">
        <v>148</v>
      </c>
      <c r="E262" t="s">
        <v>122</v>
      </c>
      <c r="F262" t="str">
        <f t="shared" si="14"/>
        <v>New South Wales</v>
      </c>
      <c r="G262" t="s">
        <v>10</v>
      </c>
      <c r="H262">
        <v>2650</v>
      </c>
      <c r="I262" t="s">
        <v>11</v>
      </c>
      <c r="J262" t="s">
        <v>25</v>
      </c>
      <c r="K262" t="s">
        <v>19</v>
      </c>
      <c r="L262" t="s">
        <v>23</v>
      </c>
      <c r="M262" s="5">
        <v>5.99</v>
      </c>
      <c r="N262">
        <v>1</v>
      </c>
    </row>
    <row r="263" spans="1:14" x14ac:dyDescent="0.2">
      <c r="A263" s="2">
        <v>45152</v>
      </c>
      <c r="B263" s="3">
        <f t="shared" si="12"/>
        <v>2024</v>
      </c>
      <c r="C263" t="str">
        <f t="shared" si="13"/>
        <v>2023-2024</v>
      </c>
      <c r="D263" t="s">
        <v>147</v>
      </c>
      <c r="E263" t="s">
        <v>59</v>
      </c>
      <c r="F263" t="str">
        <f t="shared" si="14"/>
        <v>Victoria</v>
      </c>
      <c r="G263" t="s">
        <v>45</v>
      </c>
      <c r="H263">
        <v>3280</v>
      </c>
      <c r="I263" t="s">
        <v>11</v>
      </c>
      <c r="J263" t="s">
        <v>60</v>
      </c>
      <c r="K263" t="s">
        <v>149</v>
      </c>
      <c r="L263" t="s">
        <v>15</v>
      </c>
      <c r="M263" s="5">
        <v>5.99</v>
      </c>
      <c r="N263">
        <v>1</v>
      </c>
    </row>
    <row r="264" spans="1:14" x14ac:dyDescent="0.2">
      <c r="A264" s="2">
        <v>45594</v>
      </c>
      <c r="B264" s="3">
        <f t="shared" si="12"/>
        <v>2025</v>
      </c>
      <c r="C264" t="str">
        <f t="shared" si="13"/>
        <v>2024-2025</v>
      </c>
      <c r="D264" t="s">
        <v>147</v>
      </c>
      <c r="E264" t="s">
        <v>52</v>
      </c>
      <c r="F264" t="str">
        <f t="shared" si="14"/>
        <v>Victoria</v>
      </c>
      <c r="G264" t="s">
        <v>45</v>
      </c>
      <c r="H264">
        <v>3030</v>
      </c>
      <c r="I264" t="s">
        <v>11</v>
      </c>
      <c r="J264" t="s">
        <v>46</v>
      </c>
      <c r="K264" t="s">
        <v>156</v>
      </c>
      <c r="L264" t="s">
        <v>17</v>
      </c>
      <c r="M264" s="5">
        <v>5.99</v>
      </c>
      <c r="N264">
        <v>1</v>
      </c>
    </row>
    <row r="265" spans="1:14" x14ac:dyDescent="0.2">
      <c r="A265" s="2">
        <v>44934</v>
      </c>
      <c r="B265" s="3">
        <f t="shared" si="12"/>
        <v>2023</v>
      </c>
      <c r="C265" t="str">
        <f t="shared" si="13"/>
        <v>2022-2023</v>
      </c>
      <c r="D265" t="s">
        <v>147</v>
      </c>
      <c r="E265" t="s">
        <v>34</v>
      </c>
      <c r="F265" t="str">
        <f t="shared" si="14"/>
        <v>Queensland</v>
      </c>
      <c r="G265" t="s">
        <v>35</v>
      </c>
      <c r="H265">
        <v>4802</v>
      </c>
      <c r="I265" t="s">
        <v>11</v>
      </c>
      <c r="J265" t="s">
        <v>36</v>
      </c>
      <c r="K265" t="s">
        <v>154</v>
      </c>
      <c r="L265" t="s">
        <v>14</v>
      </c>
      <c r="M265" s="5">
        <v>6</v>
      </c>
      <c r="N265">
        <v>1</v>
      </c>
    </row>
    <row r="266" spans="1:14" x14ac:dyDescent="0.2">
      <c r="A266" s="2">
        <v>45078</v>
      </c>
      <c r="B266" s="3">
        <f t="shared" si="12"/>
        <v>2023</v>
      </c>
      <c r="C266" t="str">
        <f t="shared" si="13"/>
        <v>2022-2023</v>
      </c>
      <c r="D266" t="s">
        <v>147</v>
      </c>
      <c r="E266" t="s">
        <v>96</v>
      </c>
      <c r="F266" t="str">
        <f t="shared" si="14"/>
        <v>Western Australia</v>
      </c>
      <c r="G266" t="s">
        <v>48</v>
      </c>
      <c r="H266">
        <v>6330</v>
      </c>
      <c r="I266" t="s">
        <v>11</v>
      </c>
      <c r="J266" t="s">
        <v>94</v>
      </c>
      <c r="K266" t="s">
        <v>155</v>
      </c>
      <c r="L266" t="s">
        <v>20</v>
      </c>
      <c r="M266" s="5">
        <v>6</v>
      </c>
      <c r="N266">
        <v>1</v>
      </c>
    </row>
    <row r="267" spans="1:14" x14ac:dyDescent="0.2">
      <c r="A267" s="2">
        <v>45159</v>
      </c>
      <c r="B267" s="3">
        <f t="shared" si="12"/>
        <v>2024</v>
      </c>
      <c r="C267" t="str">
        <f t="shared" si="13"/>
        <v>2023-2024</v>
      </c>
      <c r="D267" t="s">
        <v>147</v>
      </c>
      <c r="E267" t="s">
        <v>86</v>
      </c>
      <c r="F267" t="str">
        <f t="shared" si="14"/>
        <v>New South Wales</v>
      </c>
      <c r="G267" t="s">
        <v>10</v>
      </c>
      <c r="H267">
        <v>2064</v>
      </c>
      <c r="I267" t="s">
        <v>11</v>
      </c>
      <c r="J267" t="s">
        <v>12</v>
      </c>
      <c r="K267" t="s">
        <v>150</v>
      </c>
      <c r="L267" t="s">
        <v>18</v>
      </c>
      <c r="M267" s="5">
        <v>6</v>
      </c>
      <c r="N267">
        <v>1</v>
      </c>
    </row>
    <row r="268" spans="1:14" x14ac:dyDescent="0.2">
      <c r="A268" s="2">
        <v>45386</v>
      </c>
      <c r="B268" s="3">
        <f t="shared" si="12"/>
        <v>2024</v>
      </c>
      <c r="C268" t="str">
        <f t="shared" si="13"/>
        <v>2023-2024</v>
      </c>
      <c r="D268" t="s">
        <v>147</v>
      </c>
      <c r="E268" t="s">
        <v>126</v>
      </c>
      <c r="F268" t="str">
        <f t="shared" si="14"/>
        <v>Queensland</v>
      </c>
      <c r="G268" t="s">
        <v>35</v>
      </c>
      <c r="H268">
        <v>4551</v>
      </c>
      <c r="I268" t="s">
        <v>11</v>
      </c>
      <c r="J268" t="s">
        <v>120</v>
      </c>
      <c r="K268" t="s">
        <v>154</v>
      </c>
      <c r="L268" t="s">
        <v>14</v>
      </c>
      <c r="M268" s="5">
        <v>6</v>
      </c>
      <c r="N268">
        <v>1</v>
      </c>
    </row>
    <row r="269" spans="1:14" x14ac:dyDescent="0.2">
      <c r="A269" s="2">
        <v>45290</v>
      </c>
      <c r="B269" s="3">
        <f t="shared" si="12"/>
        <v>2024</v>
      </c>
      <c r="C269" t="str">
        <f t="shared" si="13"/>
        <v>2023-2024</v>
      </c>
      <c r="D269" t="s">
        <v>147</v>
      </c>
      <c r="E269" t="s">
        <v>99</v>
      </c>
      <c r="F269" t="str">
        <f t="shared" si="14"/>
        <v>Victoria</v>
      </c>
      <c r="G269" t="s">
        <v>45</v>
      </c>
      <c r="H269">
        <v>3148</v>
      </c>
      <c r="I269" t="s">
        <v>11</v>
      </c>
      <c r="J269" t="s">
        <v>63</v>
      </c>
      <c r="K269" t="s">
        <v>154</v>
      </c>
      <c r="L269" t="s">
        <v>14</v>
      </c>
      <c r="M269" s="5">
        <v>6</v>
      </c>
      <c r="N269">
        <v>1</v>
      </c>
    </row>
    <row r="270" spans="1:14" x14ac:dyDescent="0.2">
      <c r="A270" s="2">
        <v>45486</v>
      </c>
      <c r="B270" s="3">
        <f t="shared" si="12"/>
        <v>2025</v>
      </c>
      <c r="C270" t="str">
        <f t="shared" si="13"/>
        <v>2024-2025</v>
      </c>
      <c r="D270" t="s">
        <v>148</v>
      </c>
      <c r="E270" t="s">
        <v>99</v>
      </c>
      <c r="F270" t="str">
        <f t="shared" si="14"/>
        <v>Victoria</v>
      </c>
      <c r="G270" t="s">
        <v>45</v>
      </c>
      <c r="H270">
        <v>3148</v>
      </c>
      <c r="I270" t="s">
        <v>11</v>
      </c>
      <c r="J270" t="s">
        <v>63</v>
      </c>
      <c r="K270" t="s">
        <v>19</v>
      </c>
      <c r="L270" t="s">
        <v>23</v>
      </c>
      <c r="M270" s="5">
        <v>6</v>
      </c>
      <c r="N270">
        <v>1</v>
      </c>
    </row>
    <row r="271" spans="1:14" x14ac:dyDescent="0.2">
      <c r="A271" s="2">
        <v>45223</v>
      </c>
      <c r="B271" s="3">
        <f t="shared" si="12"/>
        <v>2024</v>
      </c>
      <c r="C271" t="str">
        <f t="shared" si="13"/>
        <v>2023-2024</v>
      </c>
      <c r="D271" t="s">
        <v>148</v>
      </c>
      <c r="E271" t="s">
        <v>9</v>
      </c>
      <c r="F271" t="str">
        <f t="shared" si="14"/>
        <v>New South Wales</v>
      </c>
      <c r="G271" t="s">
        <v>10</v>
      </c>
      <c r="H271">
        <v>2067</v>
      </c>
      <c r="I271" t="s">
        <v>11</v>
      </c>
      <c r="J271" t="s">
        <v>12</v>
      </c>
      <c r="K271" t="s">
        <v>149</v>
      </c>
      <c r="L271" t="s">
        <v>15</v>
      </c>
      <c r="M271" s="5">
        <v>6</v>
      </c>
      <c r="N271">
        <v>1</v>
      </c>
    </row>
    <row r="272" spans="1:14" x14ac:dyDescent="0.2">
      <c r="A272" s="2">
        <v>45433</v>
      </c>
      <c r="B272" s="3">
        <f t="shared" si="12"/>
        <v>2024</v>
      </c>
      <c r="C272" t="str">
        <f t="shared" si="13"/>
        <v>2023-2024</v>
      </c>
      <c r="D272" t="s">
        <v>148</v>
      </c>
      <c r="E272" t="s">
        <v>9</v>
      </c>
      <c r="F272" t="str">
        <f t="shared" si="14"/>
        <v>New South Wales</v>
      </c>
      <c r="G272" t="s">
        <v>10</v>
      </c>
      <c r="H272">
        <v>2067</v>
      </c>
      <c r="I272" t="s">
        <v>11</v>
      </c>
      <c r="J272" t="s">
        <v>12</v>
      </c>
      <c r="K272" t="s">
        <v>150</v>
      </c>
      <c r="L272" t="s">
        <v>18</v>
      </c>
      <c r="M272" s="5">
        <v>6</v>
      </c>
      <c r="N272">
        <v>1</v>
      </c>
    </row>
    <row r="273" spans="1:14" x14ac:dyDescent="0.2">
      <c r="A273" s="2">
        <v>44987</v>
      </c>
      <c r="B273" s="3">
        <f t="shared" si="12"/>
        <v>2023</v>
      </c>
      <c r="C273" t="str">
        <f t="shared" si="13"/>
        <v>2022-2023</v>
      </c>
      <c r="D273" t="s">
        <v>148</v>
      </c>
      <c r="E273" t="s">
        <v>54</v>
      </c>
      <c r="F273" t="str">
        <f t="shared" si="14"/>
        <v>Victoria</v>
      </c>
      <c r="G273" t="s">
        <v>45</v>
      </c>
      <c r="H273">
        <v>3977</v>
      </c>
      <c r="I273" t="s">
        <v>11</v>
      </c>
      <c r="J273" t="s">
        <v>55</v>
      </c>
      <c r="K273" t="s">
        <v>152</v>
      </c>
      <c r="L273" t="s">
        <v>13</v>
      </c>
      <c r="M273" s="5">
        <v>6</v>
      </c>
      <c r="N273">
        <v>1</v>
      </c>
    </row>
    <row r="274" spans="1:14" x14ac:dyDescent="0.2">
      <c r="A274" s="2">
        <v>45032</v>
      </c>
      <c r="B274" s="3">
        <f t="shared" si="12"/>
        <v>2023</v>
      </c>
      <c r="C274" t="str">
        <f t="shared" si="13"/>
        <v>2022-2023</v>
      </c>
      <c r="D274" t="s">
        <v>147</v>
      </c>
      <c r="E274" t="s">
        <v>142</v>
      </c>
      <c r="F274" t="str">
        <f t="shared" si="14"/>
        <v>Australian Capital Territory</v>
      </c>
      <c r="G274" t="s">
        <v>80</v>
      </c>
      <c r="H274">
        <v>2609</v>
      </c>
      <c r="I274" t="s">
        <v>11</v>
      </c>
      <c r="J274" t="s">
        <v>58</v>
      </c>
      <c r="K274" t="s">
        <v>152</v>
      </c>
      <c r="L274" t="s">
        <v>13</v>
      </c>
      <c r="M274" s="5">
        <v>6</v>
      </c>
      <c r="N274">
        <v>1</v>
      </c>
    </row>
    <row r="275" spans="1:14" x14ac:dyDescent="0.2">
      <c r="A275" s="2">
        <v>45118</v>
      </c>
      <c r="B275" s="3">
        <f t="shared" si="12"/>
        <v>2024</v>
      </c>
      <c r="C275" t="str">
        <f t="shared" si="13"/>
        <v>2023-2024</v>
      </c>
      <c r="D275" t="s">
        <v>147</v>
      </c>
      <c r="E275" t="s">
        <v>110</v>
      </c>
      <c r="F275" t="str">
        <f t="shared" si="14"/>
        <v>Queensland</v>
      </c>
      <c r="G275" t="s">
        <v>35</v>
      </c>
      <c r="H275">
        <v>4680</v>
      </c>
      <c r="I275" t="s">
        <v>11</v>
      </c>
      <c r="J275" t="s">
        <v>51</v>
      </c>
      <c r="K275" t="s">
        <v>150</v>
      </c>
      <c r="L275" t="s">
        <v>18</v>
      </c>
      <c r="M275" s="5">
        <v>6</v>
      </c>
      <c r="N275">
        <v>1</v>
      </c>
    </row>
    <row r="276" spans="1:14" x14ac:dyDescent="0.2">
      <c r="A276" s="2">
        <v>45446</v>
      </c>
      <c r="B276" s="3">
        <f t="shared" si="12"/>
        <v>2024</v>
      </c>
      <c r="C276" t="str">
        <f t="shared" si="13"/>
        <v>2023-2024</v>
      </c>
      <c r="D276" t="s">
        <v>147</v>
      </c>
      <c r="E276" t="s">
        <v>133</v>
      </c>
      <c r="F276" t="str">
        <f t="shared" si="14"/>
        <v>Queensland</v>
      </c>
      <c r="G276" t="s">
        <v>35</v>
      </c>
      <c r="H276">
        <v>4305</v>
      </c>
      <c r="I276" t="s">
        <v>11</v>
      </c>
      <c r="J276" t="s">
        <v>104</v>
      </c>
      <c r="K276" t="s">
        <v>153</v>
      </c>
      <c r="L276" t="s">
        <v>16</v>
      </c>
      <c r="M276" s="5">
        <v>6</v>
      </c>
      <c r="N276">
        <v>1</v>
      </c>
    </row>
    <row r="277" spans="1:14" x14ac:dyDescent="0.2">
      <c r="A277" s="2">
        <v>44929</v>
      </c>
      <c r="B277" s="3">
        <f t="shared" si="12"/>
        <v>2023</v>
      </c>
      <c r="C277" t="str">
        <f t="shared" si="13"/>
        <v>2022-2023</v>
      </c>
      <c r="D277" t="s">
        <v>147</v>
      </c>
      <c r="E277" t="s">
        <v>26</v>
      </c>
      <c r="F277" t="str">
        <f t="shared" si="14"/>
        <v>New South Wales</v>
      </c>
      <c r="G277" t="s">
        <v>10</v>
      </c>
      <c r="H277">
        <v>2141</v>
      </c>
      <c r="I277" t="s">
        <v>11</v>
      </c>
      <c r="J277" t="s">
        <v>27</v>
      </c>
      <c r="K277" t="s">
        <v>19</v>
      </c>
      <c r="L277" t="s">
        <v>23</v>
      </c>
      <c r="M277" s="5">
        <v>6</v>
      </c>
      <c r="N277">
        <v>1</v>
      </c>
    </row>
    <row r="278" spans="1:14" x14ac:dyDescent="0.2">
      <c r="A278" s="2">
        <v>45028</v>
      </c>
      <c r="B278" s="3">
        <f t="shared" si="12"/>
        <v>2023</v>
      </c>
      <c r="C278" t="str">
        <f t="shared" si="13"/>
        <v>2022-2023</v>
      </c>
      <c r="D278" t="s">
        <v>147</v>
      </c>
      <c r="E278" t="s">
        <v>65</v>
      </c>
      <c r="F278" t="str">
        <f t="shared" si="14"/>
        <v>New South Wales</v>
      </c>
      <c r="G278" t="s">
        <v>10</v>
      </c>
      <c r="H278">
        <v>2541</v>
      </c>
      <c r="I278" t="s">
        <v>11</v>
      </c>
      <c r="J278" t="s">
        <v>58</v>
      </c>
      <c r="K278" t="s">
        <v>150</v>
      </c>
      <c r="L278" t="s">
        <v>18</v>
      </c>
      <c r="M278" s="5">
        <v>6</v>
      </c>
      <c r="N278">
        <v>1</v>
      </c>
    </row>
    <row r="279" spans="1:14" x14ac:dyDescent="0.2">
      <c r="A279" s="2">
        <v>45514</v>
      </c>
      <c r="B279" s="3">
        <f t="shared" si="12"/>
        <v>2025</v>
      </c>
      <c r="C279" t="str">
        <f t="shared" si="13"/>
        <v>2024-2025</v>
      </c>
      <c r="D279" t="s">
        <v>147</v>
      </c>
      <c r="E279" t="s">
        <v>65</v>
      </c>
      <c r="F279" t="str">
        <f t="shared" si="14"/>
        <v>New South Wales</v>
      </c>
      <c r="G279" t="s">
        <v>10</v>
      </c>
      <c r="H279">
        <v>2541</v>
      </c>
      <c r="I279" t="s">
        <v>11</v>
      </c>
      <c r="J279" t="s">
        <v>58</v>
      </c>
      <c r="K279" t="s">
        <v>150</v>
      </c>
      <c r="L279" t="s">
        <v>18</v>
      </c>
      <c r="M279" s="5">
        <v>6</v>
      </c>
      <c r="N279">
        <v>1</v>
      </c>
    </row>
    <row r="280" spans="1:14" x14ac:dyDescent="0.2">
      <c r="A280" s="2">
        <v>45004</v>
      </c>
      <c r="B280" s="3">
        <f t="shared" si="12"/>
        <v>2023</v>
      </c>
      <c r="C280" t="str">
        <f t="shared" si="13"/>
        <v>2022-2023</v>
      </c>
      <c r="D280" t="s">
        <v>147</v>
      </c>
      <c r="E280" t="s">
        <v>83</v>
      </c>
      <c r="F280" t="str">
        <f t="shared" si="14"/>
        <v>New South Wales</v>
      </c>
      <c r="G280" t="s">
        <v>10</v>
      </c>
      <c r="H280">
        <v>2750</v>
      </c>
      <c r="I280" t="s">
        <v>11</v>
      </c>
      <c r="J280" t="s">
        <v>25</v>
      </c>
      <c r="K280" t="s">
        <v>154</v>
      </c>
      <c r="L280" t="s">
        <v>14</v>
      </c>
      <c r="M280" s="5">
        <v>6</v>
      </c>
      <c r="N280">
        <v>1</v>
      </c>
    </row>
    <row r="281" spans="1:14" x14ac:dyDescent="0.2">
      <c r="A281" s="2">
        <v>45206</v>
      </c>
      <c r="B281" s="3">
        <f t="shared" si="12"/>
        <v>2024</v>
      </c>
      <c r="C281" t="str">
        <f t="shared" si="13"/>
        <v>2023-2024</v>
      </c>
      <c r="D281" t="s">
        <v>147</v>
      </c>
      <c r="E281" t="s">
        <v>62</v>
      </c>
      <c r="F281" t="str">
        <f t="shared" si="14"/>
        <v>Victoria</v>
      </c>
      <c r="G281" t="s">
        <v>45</v>
      </c>
      <c r="H281">
        <v>3134</v>
      </c>
      <c r="I281" t="s">
        <v>11</v>
      </c>
      <c r="J281" t="s">
        <v>63</v>
      </c>
      <c r="K281" t="s">
        <v>155</v>
      </c>
      <c r="L281" t="s">
        <v>20</v>
      </c>
      <c r="M281" s="5">
        <v>6</v>
      </c>
      <c r="N281">
        <v>1</v>
      </c>
    </row>
    <row r="282" spans="1:14" x14ac:dyDescent="0.2">
      <c r="A282" s="2">
        <v>45345</v>
      </c>
      <c r="B282" s="3">
        <f t="shared" si="12"/>
        <v>2024</v>
      </c>
      <c r="C282" t="str">
        <f t="shared" si="13"/>
        <v>2023-2024</v>
      </c>
      <c r="D282" t="s">
        <v>147</v>
      </c>
      <c r="E282" t="s">
        <v>40</v>
      </c>
      <c r="F282" t="str">
        <f t="shared" si="14"/>
        <v>New South Wales</v>
      </c>
      <c r="G282" t="s">
        <v>10</v>
      </c>
      <c r="H282">
        <v>2116</v>
      </c>
      <c r="I282" t="s">
        <v>11</v>
      </c>
      <c r="J282" t="s">
        <v>27</v>
      </c>
      <c r="K282" t="s">
        <v>153</v>
      </c>
      <c r="L282" t="s">
        <v>16</v>
      </c>
      <c r="M282" s="5">
        <v>6</v>
      </c>
      <c r="N282">
        <v>1</v>
      </c>
    </row>
    <row r="283" spans="1:14" x14ac:dyDescent="0.2">
      <c r="A283" s="2">
        <v>45565</v>
      </c>
      <c r="B283" s="3">
        <f t="shared" si="12"/>
        <v>2025</v>
      </c>
      <c r="C283" t="str">
        <f t="shared" si="13"/>
        <v>2024-2025</v>
      </c>
      <c r="D283" t="s">
        <v>147</v>
      </c>
      <c r="E283" t="s">
        <v>90</v>
      </c>
      <c r="F283" t="str">
        <f t="shared" si="14"/>
        <v>Victoria</v>
      </c>
      <c r="G283" t="s">
        <v>45</v>
      </c>
      <c r="H283">
        <v>3179</v>
      </c>
      <c r="I283" t="s">
        <v>11</v>
      </c>
      <c r="J283" t="s">
        <v>63</v>
      </c>
      <c r="K283" t="s">
        <v>154</v>
      </c>
      <c r="L283" t="s">
        <v>14</v>
      </c>
      <c r="M283" s="5">
        <v>6</v>
      </c>
      <c r="N283">
        <v>1</v>
      </c>
    </row>
    <row r="284" spans="1:14" x14ac:dyDescent="0.2">
      <c r="A284" s="2">
        <v>45531</v>
      </c>
      <c r="B284" s="3">
        <f t="shared" si="12"/>
        <v>2025</v>
      </c>
      <c r="C284" t="str">
        <f t="shared" si="13"/>
        <v>2024-2025</v>
      </c>
      <c r="D284" t="s">
        <v>147</v>
      </c>
      <c r="E284" t="s">
        <v>61</v>
      </c>
      <c r="F284" t="str">
        <f t="shared" si="14"/>
        <v>New South Wales</v>
      </c>
      <c r="G284" t="s">
        <v>10</v>
      </c>
      <c r="H284">
        <v>2539</v>
      </c>
      <c r="I284" t="s">
        <v>11</v>
      </c>
      <c r="J284" t="s">
        <v>58</v>
      </c>
      <c r="K284" t="s">
        <v>154</v>
      </c>
      <c r="L284" t="s">
        <v>14</v>
      </c>
      <c r="M284" s="5">
        <v>6</v>
      </c>
      <c r="N284">
        <v>1</v>
      </c>
    </row>
    <row r="285" spans="1:14" x14ac:dyDescent="0.2">
      <c r="A285" s="2">
        <v>45214</v>
      </c>
      <c r="B285" s="3">
        <f t="shared" si="12"/>
        <v>2024</v>
      </c>
      <c r="C285" t="str">
        <f t="shared" si="13"/>
        <v>2023-2024</v>
      </c>
      <c r="D285" t="s">
        <v>147</v>
      </c>
      <c r="E285" t="s">
        <v>88</v>
      </c>
      <c r="F285" t="str">
        <f t="shared" si="14"/>
        <v>South Australia</v>
      </c>
      <c r="G285" t="s">
        <v>32</v>
      </c>
      <c r="H285">
        <v>5011</v>
      </c>
      <c r="I285" t="s">
        <v>11</v>
      </c>
      <c r="J285" t="s">
        <v>33</v>
      </c>
      <c r="K285" t="s">
        <v>154</v>
      </c>
      <c r="L285" t="s">
        <v>14</v>
      </c>
      <c r="M285" s="5">
        <v>6</v>
      </c>
      <c r="N285">
        <v>1</v>
      </c>
    </row>
    <row r="286" spans="1:14" x14ac:dyDescent="0.2">
      <c r="A286" s="2">
        <v>45423</v>
      </c>
      <c r="B286" s="3">
        <f t="shared" si="12"/>
        <v>2024</v>
      </c>
      <c r="C286" t="str">
        <f t="shared" si="13"/>
        <v>2023-2024</v>
      </c>
      <c r="D286" t="s">
        <v>147</v>
      </c>
      <c r="E286" t="s">
        <v>85</v>
      </c>
      <c r="F286" t="str">
        <f t="shared" si="14"/>
        <v>Queensland</v>
      </c>
      <c r="G286" t="s">
        <v>35</v>
      </c>
      <c r="H286">
        <v>4883</v>
      </c>
      <c r="I286" t="s">
        <v>11</v>
      </c>
      <c r="J286" t="s">
        <v>36</v>
      </c>
      <c r="K286" t="s">
        <v>154</v>
      </c>
      <c r="L286" t="s">
        <v>14</v>
      </c>
      <c r="M286" s="5">
        <v>6.5</v>
      </c>
      <c r="N286">
        <v>1</v>
      </c>
    </row>
    <row r="287" spans="1:14" x14ac:dyDescent="0.2">
      <c r="A287" s="2">
        <v>45657</v>
      </c>
      <c r="B287" s="3">
        <f t="shared" si="12"/>
        <v>2025</v>
      </c>
      <c r="C287" t="str">
        <f t="shared" si="13"/>
        <v>2024-2025</v>
      </c>
      <c r="D287" t="s">
        <v>147</v>
      </c>
      <c r="E287" t="s">
        <v>110</v>
      </c>
      <c r="F287" t="str">
        <f t="shared" si="14"/>
        <v>Queensland</v>
      </c>
      <c r="G287" t="s">
        <v>35</v>
      </c>
      <c r="H287">
        <v>4680</v>
      </c>
      <c r="I287" t="s">
        <v>11</v>
      </c>
      <c r="J287" t="s">
        <v>51</v>
      </c>
      <c r="K287" t="s">
        <v>149</v>
      </c>
      <c r="L287" t="s">
        <v>15</v>
      </c>
      <c r="M287" s="5">
        <v>6.5</v>
      </c>
      <c r="N287">
        <v>1</v>
      </c>
    </row>
    <row r="288" spans="1:14" x14ac:dyDescent="0.2">
      <c r="A288" s="2">
        <v>45333</v>
      </c>
      <c r="B288" s="3">
        <f t="shared" si="12"/>
        <v>2024</v>
      </c>
      <c r="C288" t="str">
        <f t="shared" si="13"/>
        <v>2023-2024</v>
      </c>
      <c r="D288" t="s">
        <v>147</v>
      </c>
      <c r="E288" t="s">
        <v>134</v>
      </c>
      <c r="F288" t="str">
        <f t="shared" si="14"/>
        <v>Queensland</v>
      </c>
      <c r="G288" t="s">
        <v>35</v>
      </c>
      <c r="H288">
        <v>4825</v>
      </c>
      <c r="I288" t="s">
        <v>11</v>
      </c>
      <c r="J288" t="s">
        <v>36</v>
      </c>
      <c r="K288" t="s">
        <v>150</v>
      </c>
      <c r="L288" t="s">
        <v>18</v>
      </c>
      <c r="M288" s="5">
        <v>6.5</v>
      </c>
      <c r="N288">
        <v>1</v>
      </c>
    </row>
    <row r="289" spans="1:14" x14ac:dyDescent="0.2">
      <c r="A289" s="2">
        <v>45024</v>
      </c>
      <c r="B289" s="3">
        <f t="shared" si="12"/>
        <v>2023</v>
      </c>
      <c r="C289" t="str">
        <f t="shared" si="13"/>
        <v>2022-2023</v>
      </c>
      <c r="D289" t="s">
        <v>148</v>
      </c>
      <c r="E289" t="s">
        <v>79</v>
      </c>
      <c r="F289" t="str">
        <f t="shared" si="14"/>
        <v>Australian Capital Territory</v>
      </c>
      <c r="G289" t="s">
        <v>80</v>
      </c>
      <c r="H289">
        <v>2617</v>
      </c>
      <c r="I289" t="s">
        <v>11</v>
      </c>
      <c r="J289" t="s">
        <v>58</v>
      </c>
      <c r="K289" t="s">
        <v>153</v>
      </c>
      <c r="L289" t="s">
        <v>16</v>
      </c>
      <c r="M289" s="5">
        <v>6.56</v>
      </c>
      <c r="N289">
        <v>1</v>
      </c>
    </row>
    <row r="290" spans="1:14" x14ac:dyDescent="0.2">
      <c r="A290" s="2">
        <v>45576</v>
      </c>
      <c r="B290" s="3">
        <f t="shared" si="12"/>
        <v>2025</v>
      </c>
      <c r="C290" t="str">
        <f t="shared" si="13"/>
        <v>2024-2025</v>
      </c>
      <c r="D290" t="s">
        <v>147</v>
      </c>
      <c r="E290" t="s">
        <v>44</v>
      </c>
      <c r="F290" t="str">
        <f t="shared" si="14"/>
        <v>Victoria</v>
      </c>
      <c r="G290" t="s">
        <v>45</v>
      </c>
      <c r="H290">
        <v>3066</v>
      </c>
      <c r="I290" t="s">
        <v>11</v>
      </c>
      <c r="J290" t="s">
        <v>46</v>
      </c>
      <c r="K290" t="s">
        <v>155</v>
      </c>
      <c r="L290" t="s">
        <v>20</v>
      </c>
      <c r="M290" s="5">
        <v>6.6</v>
      </c>
      <c r="N290">
        <v>1</v>
      </c>
    </row>
    <row r="291" spans="1:14" x14ac:dyDescent="0.2">
      <c r="A291" s="2">
        <v>45471</v>
      </c>
      <c r="B291" s="3">
        <f t="shared" si="12"/>
        <v>2024</v>
      </c>
      <c r="C291" t="str">
        <f t="shared" si="13"/>
        <v>2023-2024</v>
      </c>
      <c r="D291" t="s">
        <v>147</v>
      </c>
      <c r="E291" t="s">
        <v>117</v>
      </c>
      <c r="F291" t="str">
        <f t="shared" si="14"/>
        <v>Queensland</v>
      </c>
      <c r="G291" t="s">
        <v>35</v>
      </c>
      <c r="H291">
        <v>4119</v>
      </c>
      <c r="I291" t="s">
        <v>11</v>
      </c>
      <c r="J291" t="s">
        <v>43</v>
      </c>
      <c r="K291" t="s">
        <v>154</v>
      </c>
      <c r="L291" t="s">
        <v>14</v>
      </c>
      <c r="M291" s="5">
        <v>6.6</v>
      </c>
      <c r="N291">
        <v>1</v>
      </c>
    </row>
    <row r="292" spans="1:14" x14ac:dyDescent="0.2">
      <c r="A292" s="2">
        <v>45167</v>
      </c>
      <c r="B292" s="3">
        <f t="shared" si="12"/>
        <v>2024</v>
      </c>
      <c r="C292" t="str">
        <f t="shared" si="13"/>
        <v>2023-2024</v>
      </c>
      <c r="D292" t="s">
        <v>147</v>
      </c>
      <c r="E292" t="s">
        <v>113</v>
      </c>
      <c r="F292" t="str">
        <f t="shared" si="14"/>
        <v>Queensland</v>
      </c>
      <c r="G292" t="s">
        <v>35</v>
      </c>
      <c r="H292">
        <v>4215</v>
      </c>
      <c r="I292" t="s">
        <v>11</v>
      </c>
      <c r="J292" t="s">
        <v>104</v>
      </c>
      <c r="K292" t="s">
        <v>154</v>
      </c>
      <c r="L292" t="s">
        <v>14</v>
      </c>
      <c r="M292" s="5">
        <v>6.69</v>
      </c>
      <c r="N292">
        <v>1</v>
      </c>
    </row>
    <row r="293" spans="1:14" x14ac:dyDescent="0.2">
      <c r="A293" s="2">
        <v>45567</v>
      </c>
      <c r="B293" s="3">
        <f t="shared" si="12"/>
        <v>2025</v>
      </c>
      <c r="C293" t="str">
        <f t="shared" si="13"/>
        <v>2024-2025</v>
      </c>
      <c r="D293" t="s">
        <v>148</v>
      </c>
      <c r="E293" t="s">
        <v>122</v>
      </c>
      <c r="F293" t="str">
        <f t="shared" si="14"/>
        <v>New South Wales</v>
      </c>
      <c r="G293" t="s">
        <v>10</v>
      </c>
      <c r="H293">
        <v>2650</v>
      </c>
      <c r="I293" t="s">
        <v>11</v>
      </c>
      <c r="J293" t="s">
        <v>25</v>
      </c>
      <c r="K293" t="s">
        <v>156</v>
      </c>
      <c r="L293" t="s">
        <v>17</v>
      </c>
      <c r="M293" s="5">
        <v>6.81</v>
      </c>
      <c r="N293">
        <v>1</v>
      </c>
    </row>
    <row r="294" spans="1:14" x14ac:dyDescent="0.2">
      <c r="A294" s="2">
        <v>45649</v>
      </c>
      <c r="B294" s="3">
        <f t="shared" si="12"/>
        <v>2025</v>
      </c>
      <c r="C294" t="str">
        <f t="shared" si="13"/>
        <v>2024-2025</v>
      </c>
      <c r="D294" t="s">
        <v>147</v>
      </c>
      <c r="E294" t="s">
        <v>138</v>
      </c>
      <c r="F294" t="str">
        <f t="shared" si="14"/>
        <v>Queensland</v>
      </c>
      <c r="G294" t="s">
        <v>35</v>
      </c>
      <c r="H294">
        <v>4558</v>
      </c>
      <c r="I294" t="s">
        <v>11</v>
      </c>
      <c r="J294" t="s">
        <v>120</v>
      </c>
      <c r="K294" t="s">
        <v>153</v>
      </c>
      <c r="L294" t="s">
        <v>16</v>
      </c>
      <c r="M294" s="5">
        <v>6.82</v>
      </c>
      <c r="N294">
        <v>1</v>
      </c>
    </row>
    <row r="295" spans="1:14" x14ac:dyDescent="0.2">
      <c r="A295" s="2">
        <v>45277</v>
      </c>
      <c r="B295" s="3">
        <f t="shared" si="12"/>
        <v>2024</v>
      </c>
      <c r="C295" t="str">
        <f t="shared" si="13"/>
        <v>2023-2024</v>
      </c>
      <c r="D295" t="s">
        <v>147</v>
      </c>
      <c r="E295" t="s">
        <v>78</v>
      </c>
      <c r="F295" t="str">
        <f t="shared" si="14"/>
        <v>New South Wales</v>
      </c>
      <c r="G295" t="s">
        <v>10</v>
      </c>
      <c r="H295">
        <v>2350</v>
      </c>
      <c r="I295" t="s">
        <v>11</v>
      </c>
      <c r="J295" t="s">
        <v>68</v>
      </c>
      <c r="K295" t="s">
        <v>155</v>
      </c>
      <c r="L295" t="s">
        <v>20</v>
      </c>
      <c r="M295" s="5">
        <v>6.96</v>
      </c>
      <c r="N295">
        <v>1</v>
      </c>
    </row>
    <row r="296" spans="1:14" x14ac:dyDescent="0.2">
      <c r="A296" s="2">
        <v>45005</v>
      </c>
      <c r="B296" s="3">
        <f t="shared" si="12"/>
        <v>2023</v>
      </c>
      <c r="C296" t="str">
        <f t="shared" si="13"/>
        <v>2022-2023</v>
      </c>
      <c r="D296" t="s">
        <v>147</v>
      </c>
      <c r="E296" t="s">
        <v>96</v>
      </c>
      <c r="F296" t="str">
        <f t="shared" si="14"/>
        <v>Western Australia</v>
      </c>
      <c r="G296" t="s">
        <v>48</v>
      </c>
      <c r="H296">
        <v>6330</v>
      </c>
      <c r="I296" t="s">
        <v>11</v>
      </c>
      <c r="J296" t="s">
        <v>94</v>
      </c>
      <c r="K296" t="s">
        <v>155</v>
      </c>
      <c r="L296" t="s">
        <v>20</v>
      </c>
      <c r="M296" s="5">
        <v>6.98</v>
      </c>
      <c r="N296">
        <v>1</v>
      </c>
    </row>
    <row r="297" spans="1:14" x14ac:dyDescent="0.2">
      <c r="A297" s="2">
        <v>45565</v>
      </c>
      <c r="B297" s="3">
        <f t="shared" si="12"/>
        <v>2025</v>
      </c>
      <c r="C297" t="str">
        <f t="shared" si="13"/>
        <v>2024-2025</v>
      </c>
      <c r="D297" t="s">
        <v>147</v>
      </c>
      <c r="E297" t="s">
        <v>124</v>
      </c>
      <c r="F297" t="str">
        <f t="shared" si="14"/>
        <v>New South Wales</v>
      </c>
      <c r="G297" t="s">
        <v>10</v>
      </c>
      <c r="H297">
        <v>2015</v>
      </c>
      <c r="I297" t="s">
        <v>11</v>
      </c>
      <c r="J297" t="s">
        <v>12</v>
      </c>
      <c r="K297" t="s">
        <v>19</v>
      </c>
      <c r="L297" t="s">
        <v>23</v>
      </c>
      <c r="M297" s="5">
        <v>6.99</v>
      </c>
      <c r="N297">
        <v>1</v>
      </c>
    </row>
    <row r="298" spans="1:14" x14ac:dyDescent="0.2">
      <c r="A298" s="2">
        <v>45433</v>
      </c>
      <c r="B298" s="3">
        <f t="shared" si="12"/>
        <v>2024</v>
      </c>
      <c r="C298" t="str">
        <f t="shared" si="13"/>
        <v>2023-2024</v>
      </c>
      <c r="D298" t="s">
        <v>147</v>
      </c>
      <c r="E298" t="s">
        <v>108</v>
      </c>
      <c r="F298" t="str">
        <f t="shared" si="14"/>
        <v>Victoria</v>
      </c>
      <c r="G298" t="s">
        <v>45</v>
      </c>
      <c r="H298">
        <v>3018</v>
      </c>
      <c r="I298" t="s">
        <v>11</v>
      </c>
      <c r="J298" t="s">
        <v>46</v>
      </c>
      <c r="K298" t="s">
        <v>19</v>
      </c>
      <c r="L298" t="s">
        <v>23</v>
      </c>
      <c r="M298" s="5">
        <v>6.99</v>
      </c>
      <c r="N298">
        <v>1</v>
      </c>
    </row>
    <row r="299" spans="1:14" x14ac:dyDescent="0.2">
      <c r="A299" s="2">
        <v>44938</v>
      </c>
      <c r="B299" s="3">
        <f t="shared" si="12"/>
        <v>2023</v>
      </c>
      <c r="C299" t="str">
        <f t="shared" si="13"/>
        <v>2022-2023</v>
      </c>
      <c r="D299" t="s">
        <v>147</v>
      </c>
      <c r="E299" t="s">
        <v>86</v>
      </c>
      <c r="F299" t="str">
        <f t="shared" si="14"/>
        <v>New South Wales</v>
      </c>
      <c r="G299" t="s">
        <v>10</v>
      </c>
      <c r="H299">
        <v>2064</v>
      </c>
      <c r="I299" t="s">
        <v>11</v>
      </c>
      <c r="J299" t="s">
        <v>12</v>
      </c>
      <c r="K299" t="s">
        <v>149</v>
      </c>
      <c r="L299" t="s">
        <v>15</v>
      </c>
      <c r="M299" s="5">
        <v>6.99</v>
      </c>
      <c r="N299">
        <v>1</v>
      </c>
    </row>
    <row r="300" spans="1:14" x14ac:dyDescent="0.2">
      <c r="A300" s="2">
        <v>45321</v>
      </c>
      <c r="B300" s="3">
        <f t="shared" si="12"/>
        <v>2024</v>
      </c>
      <c r="C300" t="str">
        <f t="shared" si="13"/>
        <v>2023-2024</v>
      </c>
      <c r="D300" t="s">
        <v>147</v>
      </c>
      <c r="E300" t="s">
        <v>67</v>
      </c>
      <c r="F300" t="str">
        <f t="shared" si="14"/>
        <v>New South Wales</v>
      </c>
      <c r="G300" t="s">
        <v>10</v>
      </c>
      <c r="H300">
        <v>2478</v>
      </c>
      <c r="I300" t="s">
        <v>11</v>
      </c>
      <c r="J300" t="s">
        <v>68</v>
      </c>
      <c r="K300" t="s">
        <v>19</v>
      </c>
      <c r="L300" t="s">
        <v>23</v>
      </c>
      <c r="M300" s="5">
        <v>6.99</v>
      </c>
      <c r="N300">
        <v>1</v>
      </c>
    </row>
    <row r="301" spans="1:14" x14ac:dyDescent="0.2">
      <c r="A301" s="2">
        <v>45630</v>
      </c>
      <c r="B301" s="3">
        <f t="shared" si="12"/>
        <v>2025</v>
      </c>
      <c r="C301" t="str">
        <f t="shared" si="13"/>
        <v>2024-2025</v>
      </c>
      <c r="D301" t="s">
        <v>148</v>
      </c>
      <c r="E301" t="s">
        <v>102</v>
      </c>
      <c r="F301" t="str">
        <f t="shared" si="14"/>
        <v>Queensland</v>
      </c>
      <c r="G301" t="s">
        <v>35</v>
      </c>
      <c r="H301">
        <v>4870</v>
      </c>
      <c r="I301" t="s">
        <v>11</v>
      </c>
      <c r="J301" t="s">
        <v>36</v>
      </c>
      <c r="K301" t="s">
        <v>150</v>
      </c>
      <c r="L301" t="s">
        <v>18</v>
      </c>
      <c r="M301" s="5">
        <v>6.99</v>
      </c>
      <c r="N301">
        <v>1</v>
      </c>
    </row>
    <row r="302" spans="1:14" x14ac:dyDescent="0.2">
      <c r="A302" s="2">
        <v>45035</v>
      </c>
      <c r="B302" s="3">
        <f t="shared" si="12"/>
        <v>2023</v>
      </c>
      <c r="C302" t="str">
        <f t="shared" si="13"/>
        <v>2022-2023</v>
      </c>
      <c r="D302" t="s">
        <v>147</v>
      </c>
      <c r="E302" t="s">
        <v>57</v>
      </c>
      <c r="F302" t="str">
        <f t="shared" si="14"/>
        <v>New South Wales</v>
      </c>
      <c r="G302" t="s">
        <v>10</v>
      </c>
      <c r="H302">
        <v>2560</v>
      </c>
      <c r="I302" t="s">
        <v>11</v>
      </c>
      <c r="J302" t="s">
        <v>58</v>
      </c>
      <c r="K302" t="s">
        <v>149</v>
      </c>
      <c r="L302" t="s">
        <v>15</v>
      </c>
      <c r="M302" s="5">
        <v>6.99</v>
      </c>
      <c r="N302">
        <v>1</v>
      </c>
    </row>
    <row r="303" spans="1:14" x14ac:dyDescent="0.2">
      <c r="A303" s="2">
        <v>45409</v>
      </c>
      <c r="B303" s="3">
        <f t="shared" si="12"/>
        <v>2024</v>
      </c>
      <c r="C303" t="str">
        <f t="shared" si="13"/>
        <v>2023-2024</v>
      </c>
      <c r="D303" t="s">
        <v>147</v>
      </c>
      <c r="E303" t="s">
        <v>41</v>
      </c>
      <c r="F303" t="str">
        <f t="shared" si="14"/>
        <v>New South Wales</v>
      </c>
      <c r="G303" t="s">
        <v>10</v>
      </c>
      <c r="H303">
        <v>2830</v>
      </c>
      <c r="I303" t="s">
        <v>11</v>
      </c>
      <c r="J303" t="s">
        <v>25</v>
      </c>
      <c r="K303" t="s">
        <v>19</v>
      </c>
      <c r="L303" t="s">
        <v>23</v>
      </c>
      <c r="M303" s="5">
        <v>6.99</v>
      </c>
      <c r="N303">
        <v>1</v>
      </c>
    </row>
    <row r="304" spans="1:14" x14ac:dyDescent="0.2">
      <c r="A304" s="2">
        <v>45591</v>
      </c>
      <c r="B304" s="3">
        <f t="shared" si="12"/>
        <v>2025</v>
      </c>
      <c r="C304" t="str">
        <f t="shared" si="13"/>
        <v>2024-2025</v>
      </c>
      <c r="D304" t="s">
        <v>148</v>
      </c>
      <c r="E304" t="s">
        <v>109</v>
      </c>
      <c r="F304" t="str">
        <f t="shared" si="14"/>
        <v>New South Wales</v>
      </c>
      <c r="G304" t="s">
        <v>10</v>
      </c>
      <c r="H304">
        <v>2480</v>
      </c>
      <c r="I304" t="s">
        <v>11</v>
      </c>
      <c r="J304" t="s">
        <v>68</v>
      </c>
      <c r="K304" t="s">
        <v>156</v>
      </c>
      <c r="L304" t="s">
        <v>17</v>
      </c>
      <c r="M304" s="5">
        <v>6.99</v>
      </c>
      <c r="N304">
        <v>1</v>
      </c>
    </row>
    <row r="305" spans="1:14" x14ac:dyDescent="0.2">
      <c r="A305" s="2">
        <v>45146</v>
      </c>
      <c r="B305" s="3">
        <f t="shared" si="12"/>
        <v>2024</v>
      </c>
      <c r="C305" t="str">
        <f t="shared" si="13"/>
        <v>2023-2024</v>
      </c>
      <c r="D305" t="s">
        <v>147</v>
      </c>
      <c r="E305" t="s">
        <v>138</v>
      </c>
      <c r="F305" t="str">
        <f t="shared" si="14"/>
        <v>Queensland</v>
      </c>
      <c r="G305" t="s">
        <v>35</v>
      </c>
      <c r="H305">
        <v>4558</v>
      </c>
      <c r="I305" t="s">
        <v>11</v>
      </c>
      <c r="J305" t="s">
        <v>120</v>
      </c>
      <c r="K305" t="s">
        <v>154</v>
      </c>
      <c r="L305" t="s">
        <v>14</v>
      </c>
      <c r="M305" s="5">
        <v>6.99</v>
      </c>
      <c r="N305">
        <v>1</v>
      </c>
    </row>
    <row r="306" spans="1:14" x14ac:dyDescent="0.2">
      <c r="A306" s="2">
        <v>45283</v>
      </c>
      <c r="B306" s="3">
        <f t="shared" si="12"/>
        <v>2024</v>
      </c>
      <c r="C306" t="str">
        <f t="shared" si="13"/>
        <v>2023-2024</v>
      </c>
      <c r="D306" t="s">
        <v>148</v>
      </c>
      <c r="E306" t="s">
        <v>95</v>
      </c>
      <c r="F306" t="str">
        <f t="shared" si="14"/>
        <v>Victoria</v>
      </c>
      <c r="G306" t="s">
        <v>45</v>
      </c>
      <c r="H306">
        <v>3931</v>
      </c>
      <c r="I306" t="s">
        <v>11</v>
      </c>
      <c r="J306" t="s">
        <v>55</v>
      </c>
      <c r="K306" t="s">
        <v>154</v>
      </c>
      <c r="L306" t="s">
        <v>14</v>
      </c>
      <c r="M306" s="5">
        <v>6.99</v>
      </c>
      <c r="N306">
        <v>1</v>
      </c>
    </row>
    <row r="307" spans="1:14" x14ac:dyDescent="0.2">
      <c r="A307" s="2">
        <v>45656</v>
      </c>
      <c r="B307" s="3">
        <f t="shared" si="12"/>
        <v>2025</v>
      </c>
      <c r="C307" t="str">
        <f t="shared" si="13"/>
        <v>2024-2025</v>
      </c>
      <c r="D307" t="s">
        <v>147</v>
      </c>
      <c r="E307" t="s">
        <v>42</v>
      </c>
      <c r="F307" t="str">
        <f t="shared" si="14"/>
        <v>Queensland</v>
      </c>
      <c r="G307" t="s">
        <v>35</v>
      </c>
      <c r="H307">
        <v>4053</v>
      </c>
      <c r="I307" t="s">
        <v>11</v>
      </c>
      <c r="J307" t="s">
        <v>43</v>
      </c>
      <c r="K307" t="s">
        <v>151</v>
      </c>
      <c r="L307" t="s">
        <v>21</v>
      </c>
      <c r="M307" s="5">
        <v>6.99</v>
      </c>
      <c r="N307">
        <v>1</v>
      </c>
    </row>
    <row r="308" spans="1:14" x14ac:dyDescent="0.2">
      <c r="A308" s="2">
        <v>45373</v>
      </c>
      <c r="B308" s="3">
        <f t="shared" si="12"/>
        <v>2024</v>
      </c>
      <c r="C308" t="str">
        <f t="shared" si="13"/>
        <v>2023-2024</v>
      </c>
      <c r="D308" t="s">
        <v>147</v>
      </c>
      <c r="E308" t="s">
        <v>86</v>
      </c>
      <c r="F308" t="str">
        <f t="shared" si="14"/>
        <v>New South Wales</v>
      </c>
      <c r="G308" t="s">
        <v>10</v>
      </c>
      <c r="H308">
        <v>2064</v>
      </c>
      <c r="I308" t="s">
        <v>11</v>
      </c>
      <c r="J308" t="s">
        <v>12</v>
      </c>
      <c r="K308" t="s">
        <v>154</v>
      </c>
      <c r="L308" t="s">
        <v>14</v>
      </c>
      <c r="M308" s="5">
        <v>7</v>
      </c>
      <c r="N308">
        <v>1</v>
      </c>
    </row>
    <row r="309" spans="1:14" x14ac:dyDescent="0.2">
      <c r="A309" s="2">
        <v>45044</v>
      </c>
      <c r="B309" s="3">
        <f t="shared" si="12"/>
        <v>2023</v>
      </c>
      <c r="C309" t="str">
        <f t="shared" si="13"/>
        <v>2022-2023</v>
      </c>
      <c r="D309" t="s">
        <v>147</v>
      </c>
      <c r="E309" t="s">
        <v>140</v>
      </c>
      <c r="F309" t="str">
        <f t="shared" si="14"/>
        <v>Tasmania</v>
      </c>
      <c r="G309" t="s">
        <v>70</v>
      </c>
      <c r="H309">
        <v>7320</v>
      </c>
      <c r="I309" t="s">
        <v>11</v>
      </c>
      <c r="J309" t="s">
        <v>71</v>
      </c>
      <c r="K309" t="s">
        <v>150</v>
      </c>
      <c r="L309" t="s">
        <v>18</v>
      </c>
      <c r="M309" s="5">
        <v>7</v>
      </c>
      <c r="N309">
        <v>1</v>
      </c>
    </row>
    <row r="310" spans="1:14" x14ac:dyDescent="0.2">
      <c r="A310" s="2">
        <v>45161</v>
      </c>
      <c r="B310" s="3">
        <f t="shared" si="12"/>
        <v>2024</v>
      </c>
      <c r="C310" t="str">
        <f t="shared" si="13"/>
        <v>2023-2024</v>
      </c>
      <c r="D310" t="s">
        <v>147</v>
      </c>
      <c r="E310" t="s">
        <v>57</v>
      </c>
      <c r="F310" t="str">
        <f t="shared" si="14"/>
        <v>New South Wales</v>
      </c>
      <c r="G310" t="s">
        <v>10</v>
      </c>
      <c r="H310">
        <v>2560</v>
      </c>
      <c r="I310" t="s">
        <v>11</v>
      </c>
      <c r="J310" t="s">
        <v>58</v>
      </c>
      <c r="K310" t="s">
        <v>153</v>
      </c>
      <c r="L310" t="s">
        <v>16</v>
      </c>
      <c r="M310" s="5">
        <v>7</v>
      </c>
      <c r="N310">
        <v>1</v>
      </c>
    </row>
    <row r="311" spans="1:14" x14ac:dyDescent="0.2">
      <c r="A311" s="2">
        <v>45492</v>
      </c>
      <c r="B311" s="3">
        <f t="shared" si="12"/>
        <v>2025</v>
      </c>
      <c r="C311" t="str">
        <f t="shared" si="13"/>
        <v>2024-2025</v>
      </c>
      <c r="D311" t="s">
        <v>147</v>
      </c>
      <c r="E311" t="s">
        <v>136</v>
      </c>
      <c r="F311" t="str">
        <f t="shared" si="14"/>
        <v>Victoria</v>
      </c>
      <c r="G311" t="s">
        <v>45</v>
      </c>
      <c r="H311">
        <v>3175</v>
      </c>
      <c r="I311" t="s">
        <v>11</v>
      </c>
      <c r="J311" t="s">
        <v>63</v>
      </c>
      <c r="K311" t="s">
        <v>154</v>
      </c>
      <c r="L311" t="s">
        <v>14</v>
      </c>
      <c r="M311" s="5">
        <v>7</v>
      </c>
      <c r="N311">
        <v>1</v>
      </c>
    </row>
    <row r="312" spans="1:14" x14ac:dyDescent="0.2">
      <c r="A312" s="2">
        <v>45041</v>
      </c>
      <c r="B312" s="3">
        <f t="shared" si="12"/>
        <v>2023</v>
      </c>
      <c r="C312" t="str">
        <f t="shared" si="13"/>
        <v>2022-2023</v>
      </c>
      <c r="D312" t="s">
        <v>147</v>
      </c>
      <c r="E312" t="s">
        <v>106</v>
      </c>
      <c r="F312" t="str">
        <f t="shared" si="14"/>
        <v>Victoria</v>
      </c>
      <c r="G312" t="s">
        <v>45</v>
      </c>
      <c r="H312">
        <v>3915</v>
      </c>
      <c r="I312" t="s">
        <v>11</v>
      </c>
      <c r="J312" t="s">
        <v>55</v>
      </c>
      <c r="K312" t="s">
        <v>154</v>
      </c>
      <c r="L312" t="s">
        <v>14</v>
      </c>
      <c r="M312" s="5">
        <v>7</v>
      </c>
      <c r="N312">
        <v>1</v>
      </c>
    </row>
    <row r="313" spans="1:14" x14ac:dyDescent="0.2">
      <c r="A313" s="2">
        <v>44982</v>
      </c>
      <c r="B313" s="3">
        <f t="shared" si="12"/>
        <v>2023</v>
      </c>
      <c r="C313" t="str">
        <f t="shared" si="13"/>
        <v>2022-2023</v>
      </c>
      <c r="D313" t="s">
        <v>147</v>
      </c>
      <c r="E313" t="s">
        <v>92</v>
      </c>
      <c r="F313" t="str">
        <f t="shared" si="14"/>
        <v>Queensland</v>
      </c>
      <c r="G313" t="s">
        <v>35</v>
      </c>
      <c r="H313">
        <v>4068</v>
      </c>
      <c r="I313" t="s">
        <v>11</v>
      </c>
      <c r="J313" t="s">
        <v>43</v>
      </c>
      <c r="K313" t="s">
        <v>150</v>
      </c>
      <c r="L313" t="s">
        <v>18</v>
      </c>
      <c r="M313" s="5">
        <v>7</v>
      </c>
      <c r="N313">
        <v>1</v>
      </c>
    </row>
    <row r="314" spans="1:14" x14ac:dyDescent="0.2">
      <c r="A314" s="2">
        <v>45503</v>
      </c>
      <c r="B314" s="3">
        <f t="shared" si="12"/>
        <v>2025</v>
      </c>
      <c r="C314" t="str">
        <f t="shared" si="13"/>
        <v>2024-2025</v>
      </c>
      <c r="D314" t="s">
        <v>148</v>
      </c>
      <c r="E314" t="s">
        <v>97</v>
      </c>
      <c r="F314" t="str">
        <f t="shared" si="14"/>
        <v>Tasmania</v>
      </c>
      <c r="G314" t="s">
        <v>70</v>
      </c>
      <c r="H314">
        <v>7250</v>
      </c>
      <c r="I314" t="s">
        <v>11</v>
      </c>
      <c r="J314" t="s">
        <v>71</v>
      </c>
      <c r="K314" t="s">
        <v>149</v>
      </c>
      <c r="L314" t="s">
        <v>15</v>
      </c>
      <c r="M314" s="5">
        <v>7</v>
      </c>
      <c r="N314">
        <v>1</v>
      </c>
    </row>
    <row r="315" spans="1:14" x14ac:dyDescent="0.2">
      <c r="A315" s="2">
        <v>45271</v>
      </c>
      <c r="B315" s="3">
        <f t="shared" si="12"/>
        <v>2024</v>
      </c>
      <c r="C315" t="str">
        <f t="shared" si="13"/>
        <v>2023-2024</v>
      </c>
      <c r="D315" t="s">
        <v>147</v>
      </c>
      <c r="E315" t="s">
        <v>87</v>
      </c>
      <c r="F315" t="str">
        <f t="shared" si="14"/>
        <v>New South Wales</v>
      </c>
      <c r="G315" t="s">
        <v>10</v>
      </c>
      <c r="H315">
        <v>2790</v>
      </c>
      <c r="I315" t="s">
        <v>11</v>
      </c>
      <c r="J315" t="s">
        <v>25</v>
      </c>
      <c r="K315" t="s">
        <v>150</v>
      </c>
      <c r="L315" t="s">
        <v>18</v>
      </c>
      <c r="M315" s="5">
        <v>7</v>
      </c>
      <c r="N315">
        <v>1</v>
      </c>
    </row>
    <row r="316" spans="1:14" x14ac:dyDescent="0.2">
      <c r="A316" s="2">
        <v>45616</v>
      </c>
      <c r="B316" s="3">
        <f t="shared" si="12"/>
        <v>2025</v>
      </c>
      <c r="C316" t="str">
        <f t="shared" si="13"/>
        <v>2024-2025</v>
      </c>
      <c r="D316" t="s">
        <v>147</v>
      </c>
      <c r="E316" t="s">
        <v>95</v>
      </c>
      <c r="F316" t="str">
        <f t="shared" si="14"/>
        <v>Victoria</v>
      </c>
      <c r="G316" t="s">
        <v>45</v>
      </c>
      <c r="H316">
        <v>3931</v>
      </c>
      <c r="I316" t="s">
        <v>11</v>
      </c>
      <c r="J316" t="s">
        <v>55</v>
      </c>
      <c r="K316" t="s">
        <v>153</v>
      </c>
      <c r="L316" t="s">
        <v>16</v>
      </c>
      <c r="M316" s="5">
        <v>7</v>
      </c>
      <c r="N316">
        <v>1</v>
      </c>
    </row>
    <row r="317" spans="1:14" x14ac:dyDescent="0.2">
      <c r="A317" s="2">
        <v>45117</v>
      </c>
      <c r="B317" s="3">
        <f t="shared" si="12"/>
        <v>2024</v>
      </c>
      <c r="C317" t="str">
        <f t="shared" si="13"/>
        <v>2023-2024</v>
      </c>
      <c r="D317" t="s">
        <v>147</v>
      </c>
      <c r="E317" t="s">
        <v>132</v>
      </c>
      <c r="F317" t="str">
        <f t="shared" si="14"/>
        <v>New South Wales</v>
      </c>
      <c r="G317" t="s">
        <v>10</v>
      </c>
      <c r="H317">
        <v>2800</v>
      </c>
      <c r="I317" t="s">
        <v>11</v>
      </c>
      <c r="J317" t="s">
        <v>25</v>
      </c>
      <c r="K317" t="s">
        <v>153</v>
      </c>
      <c r="L317" t="s">
        <v>16</v>
      </c>
      <c r="M317" s="5">
        <v>7</v>
      </c>
      <c r="N317">
        <v>1</v>
      </c>
    </row>
    <row r="318" spans="1:14" x14ac:dyDescent="0.2">
      <c r="A318" s="2">
        <v>44998</v>
      </c>
      <c r="B318" s="3">
        <f t="shared" si="12"/>
        <v>2023</v>
      </c>
      <c r="C318" t="str">
        <f t="shared" si="13"/>
        <v>2022-2023</v>
      </c>
      <c r="D318" t="s">
        <v>147</v>
      </c>
      <c r="E318" t="s">
        <v>66</v>
      </c>
      <c r="F318" t="str">
        <f t="shared" si="14"/>
        <v>South Australia</v>
      </c>
      <c r="G318" t="s">
        <v>32</v>
      </c>
      <c r="H318">
        <v>5169</v>
      </c>
      <c r="I318" t="s">
        <v>11</v>
      </c>
      <c r="J318" t="s">
        <v>33</v>
      </c>
      <c r="K318" t="s">
        <v>153</v>
      </c>
      <c r="L318" t="s">
        <v>16</v>
      </c>
      <c r="M318" s="5">
        <v>7</v>
      </c>
      <c r="N318">
        <v>1</v>
      </c>
    </row>
    <row r="319" spans="1:14" x14ac:dyDescent="0.2">
      <c r="A319" s="2">
        <v>45051</v>
      </c>
      <c r="B319" s="3">
        <f t="shared" si="12"/>
        <v>2023</v>
      </c>
      <c r="C319" t="str">
        <f t="shared" si="13"/>
        <v>2022-2023</v>
      </c>
      <c r="D319" t="s">
        <v>147</v>
      </c>
      <c r="E319" t="s">
        <v>82</v>
      </c>
      <c r="F319" t="str">
        <f t="shared" si="14"/>
        <v>Queensland</v>
      </c>
      <c r="G319" t="s">
        <v>35</v>
      </c>
      <c r="H319">
        <v>4012</v>
      </c>
      <c r="I319" t="s">
        <v>11</v>
      </c>
      <c r="J319" t="s">
        <v>43</v>
      </c>
      <c r="K319" t="s">
        <v>153</v>
      </c>
      <c r="L319" t="s">
        <v>16</v>
      </c>
      <c r="M319" s="5">
        <v>7</v>
      </c>
      <c r="N319">
        <v>1</v>
      </c>
    </row>
    <row r="320" spans="1:14" x14ac:dyDescent="0.2">
      <c r="A320" s="2">
        <v>45559</v>
      </c>
      <c r="B320" s="3">
        <f t="shared" si="12"/>
        <v>2025</v>
      </c>
      <c r="C320" t="str">
        <f t="shared" si="13"/>
        <v>2024-2025</v>
      </c>
      <c r="D320" t="s">
        <v>147</v>
      </c>
      <c r="E320" t="s">
        <v>82</v>
      </c>
      <c r="F320" t="str">
        <f t="shared" si="14"/>
        <v>Queensland</v>
      </c>
      <c r="G320" t="s">
        <v>35</v>
      </c>
      <c r="H320">
        <v>4012</v>
      </c>
      <c r="I320" t="s">
        <v>11</v>
      </c>
      <c r="J320" t="s">
        <v>43</v>
      </c>
      <c r="K320" t="s">
        <v>154</v>
      </c>
      <c r="L320" t="s">
        <v>14</v>
      </c>
      <c r="M320" s="5">
        <v>7</v>
      </c>
      <c r="N320">
        <v>1</v>
      </c>
    </row>
    <row r="321" spans="1:14" x14ac:dyDescent="0.2">
      <c r="A321" s="2">
        <v>45165</v>
      </c>
      <c r="B321" s="3">
        <f t="shared" si="12"/>
        <v>2024</v>
      </c>
      <c r="C321" t="str">
        <f t="shared" si="13"/>
        <v>2023-2024</v>
      </c>
      <c r="D321" t="s">
        <v>147</v>
      </c>
      <c r="E321" t="s">
        <v>117</v>
      </c>
      <c r="F321" t="str">
        <f t="shared" si="14"/>
        <v>Queensland</v>
      </c>
      <c r="G321" t="s">
        <v>35</v>
      </c>
      <c r="H321">
        <v>4119</v>
      </c>
      <c r="I321" t="s">
        <v>11</v>
      </c>
      <c r="J321" t="s">
        <v>43</v>
      </c>
      <c r="K321" t="s">
        <v>153</v>
      </c>
      <c r="L321" t="s">
        <v>16</v>
      </c>
      <c r="M321" s="5">
        <v>7</v>
      </c>
      <c r="N321">
        <v>1</v>
      </c>
    </row>
    <row r="322" spans="1:14" x14ac:dyDescent="0.2">
      <c r="A322" s="2">
        <v>45064</v>
      </c>
      <c r="B322" s="3">
        <f t="shared" ref="B322:B385" si="15">IF(MONTH(A322)&gt;=7,YEAR(A322)+1,YEAR(A322))</f>
        <v>2023</v>
      </c>
      <c r="C322" t="str">
        <f t="shared" ref="C322:C385" si="16">IF(MONTH(A322) &gt;= 7, YEAR(A322) &amp; "-" &amp; YEAR(A322) + 1, YEAR(A322) - 1 &amp; "-" &amp; YEAR(A322))</f>
        <v>2022-2023</v>
      </c>
      <c r="D322" t="s">
        <v>147</v>
      </c>
      <c r="E322" t="s">
        <v>99</v>
      </c>
      <c r="F322" t="str">
        <f t="shared" ref="F322:F385" si="17">IF(G322="WA","Western Australia",
IF(G322="NSW","New South Wales",
IF(G322="QLD","Queensland",
IF(G322="VIC","Victoria",
IF(G322="TAS","Tasmania",
IF(G322="SA","South Australia",
IF(G322="NT","Northern Territory",
IF(G322="ACT","Australian Capital Territory",G322))))))))</f>
        <v>Victoria</v>
      </c>
      <c r="G322" t="s">
        <v>45</v>
      </c>
      <c r="H322">
        <v>3148</v>
      </c>
      <c r="I322" t="s">
        <v>11</v>
      </c>
      <c r="J322" t="s">
        <v>63</v>
      </c>
      <c r="K322" t="s">
        <v>149</v>
      </c>
      <c r="L322" t="s">
        <v>15</v>
      </c>
      <c r="M322" s="5">
        <v>7.09</v>
      </c>
      <c r="N322">
        <v>1</v>
      </c>
    </row>
    <row r="323" spans="1:14" x14ac:dyDescent="0.2">
      <c r="A323" s="2">
        <v>45418</v>
      </c>
      <c r="B323" s="3">
        <f t="shared" si="15"/>
        <v>2024</v>
      </c>
      <c r="C323" t="str">
        <f t="shared" si="16"/>
        <v>2023-2024</v>
      </c>
      <c r="D323" t="s">
        <v>147</v>
      </c>
      <c r="E323" t="s">
        <v>79</v>
      </c>
      <c r="F323" t="str">
        <f t="shared" si="17"/>
        <v>Australian Capital Territory</v>
      </c>
      <c r="G323" t="s">
        <v>80</v>
      </c>
      <c r="H323">
        <v>2617</v>
      </c>
      <c r="I323" t="s">
        <v>11</v>
      </c>
      <c r="J323" t="s">
        <v>58</v>
      </c>
      <c r="K323" t="s">
        <v>149</v>
      </c>
      <c r="L323" t="s">
        <v>15</v>
      </c>
      <c r="M323" s="5">
        <v>7.22</v>
      </c>
      <c r="N323">
        <v>1</v>
      </c>
    </row>
    <row r="324" spans="1:14" x14ac:dyDescent="0.2">
      <c r="A324" s="2">
        <v>45104</v>
      </c>
      <c r="B324" s="3">
        <f t="shared" si="15"/>
        <v>2023</v>
      </c>
      <c r="C324" t="str">
        <f t="shared" si="16"/>
        <v>2022-2023</v>
      </c>
      <c r="D324" t="s">
        <v>147</v>
      </c>
      <c r="E324" t="s">
        <v>106</v>
      </c>
      <c r="F324" t="str">
        <f t="shared" si="17"/>
        <v>Victoria</v>
      </c>
      <c r="G324" t="s">
        <v>45</v>
      </c>
      <c r="H324">
        <v>3915</v>
      </c>
      <c r="I324" t="s">
        <v>11</v>
      </c>
      <c r="J324" t="s">
        <v>55</v>
      </c>
      <c r="K324" t="s">
        <v>154</v>
      </c>
      <c r="L324" t="s">
        <v>14</v>
      </c>
      <c r="M324" s="5">
        <v>7.29</v>
      </c>
      <c r="N324">
        <v>1</v>
      </c>
    </row>
    <row r="325" spans="1:14" x14ac:dyDescent="0.2">
      <c r="A325" s="2">
        <v>45463</v>
      </c>
      <c r="B325" s="3">
        <f t="shared" si="15"/>
        <v>2024</v>
      </c>
      <c r="C325" t="str">
        <f t="shared" si="16"/>
        <v>2023-2024</v>
      </c>
      <c r="D325" t="s">
        <v>147</v>
      </c>
      <c r="E325" t="s">
        <v>121</v>
      </c>
      <c r="F325" t="str">
        <f t="shared" si="17"/>
        <v>Queensland</v>
      </c>
      <c r="G325" t="s">
        <v>35</v>
      </c>
      <c r="H325">
        <v>4700</v>
      </c>
      <c r="I325" t="s">
        <v>11</v>
      </c>
      <c r="J325" t="s">
        <v>51</v>
      </c>
      <c r="K325" t="s">
        <v>149</v>
      </c>
      <c r="L325" t="s">
        <v>15</v>
      </c>
      <c r="M325" s="5">
        <v>7.41</v>
      </c>
      <c r="N325">
        <v>1</v>
      </c>
    </row>
    <row r="326" spans="1:14" x14ac:dyDescent="0.2">
      <c r="A326" s="2">
        <v>45021</v>
      </c>
      <c r="B326" s="3">
        <f t="shared" si="15"/>
        <v>2023</v>
      </c>
      <c r="C326" t="str">
        <f t="shared" si="16"/>
        <v>2022-2023</v>
      </c>
      <c r="D326" t="s">
        <v>148</v>
      </c>
      <c r="E326" t="s">
        <v>54</v>
      </c>
      <c r="F326" t="str">
        <f t="shared" si="17"/>
        <v>Victoria</v>
      </c>
      <c r="G326" t="s">
        <v>45</v>
      </c>
      <c r="H326">
        <v>3977</v>
      </c>
      <c r="I326" t="s">
        <v>11</v>
      </c>
      <c r="J326" t="s">
        <v>55</v>
      </c>
      <c r="K326" t="s">
        <v>154</v>
      </c>
      <c r="L326" t="s">
        <v>14</v>
      </c>
      <c r="M326" s="5">
        <v>7.5</v>
      </c>
      <c r="N326">
        <v>1</v>
      </c>
    </row>
    <row r="327" spans="1:14" x14ac:dyDescent="0.2">
      <c r="A327" s="2">
        <v>45025</v>
      </c>
      <c r="B327" s="3">
        <f t="shared" si="15"/>
        <v>2023</v>
      </c>
      <c r="C327" t="str">
        <f t="shared" si="16"/>
        <v>2022-2023</v>
      </c>
      <c r="D327" t="s">
        <v>147</v>
      </c>
      <c r="E327" t="s">
        <v>89</v>
      </c>
      <c r="F327" t="str">
        <f t="shared" si="17"/>
        <v>Queensland</v>
      </c>
      <c r="G327" t="s">
        <v>35</v>
      </c>
      <c r="H327">
        <v>4655</v>
      </c>
      <c r="I327" t="s">
        <v>11</v>
      </c>
      <c r="J327" t="s">
        <v>51</v>
      </c>
      <c r="K327" t="s">
        <v>154</v>
      </c>
      <c r="L327" t="s">
        <v>14</v>
      </c>
      <c r="M327" s="5">
        <v>7.5</v>
      </c>
      <c r="N327">
        <v>1</v>
      </c>
    </row>
    <row r="328" spans="1:14" x14ac:dyDescent="0.2">
      <c r="A328" s="2">
        <v>45457</v>
      </c>
      <c r="B328" s="3">
        <f t="shared" si="15"/>
        <v>2024</v>
      </c>
      <c r="C328" t="str">
        <f t="shared" si="16"/>
        <v>2023-2024</v>
      </c>
      <c r="D328" t="s">
        <v>148</v>
      </c>
      <c r="E328" t="s">
        <v>113</v>
      </c>
      <c r="F328" t="str">
        <f t="shared" si="17"/>
        <v>Queensland</v>
      </c>
      <c r="G328" t="s">
        <v>35</v>
      </c>
      <c r="H328">
        <v>4215</v>
      </c>
      <c r="I328" t="s">
        <v>11</v>
      </c>
      <c r="J328" t="s">
        <v>104</v>
      </c>
      <c r="K328" t="s">
        <v>149</v>
      </c>
      <c r="L328" t="s">
        <v>15</v>
      </c>
      <c r="M328" s="5">
        <v>7.57</v>
      </c>
      <c r="N328">
        <v>1</v>
      </c>
    </row>
    <row r="329" spans="1:14" x14ac:dyDescent="0.2">
      <c r="A329" s="2">
        <v>45582</v>
      </c>
      <c r="B329" s="3">
        <f t="shared" si="15"/>
        <v>2025</v>
      </c>
      <c r="C329" t="str">
        <f t="shared" si="16"/>
        <v>2024-2025</v>
      </c>
      <c r="D329" t="s">
        <v>148</v>
      </c>
      <c r="E329" t="s">
        <v>113</v>
      </c>
      <c r="F329" t="str">
        <f t="shared" si="17"/>
        <v>Queensland</v>
      </c>
      <c r="G329" t="s">
        <v>35</v>
      </c>
      <c r="H329">
        <v>4215</v>
      </c>
      <c r="I329" t="s">
        <v>11</v>
      </c>
      <c r="J329" t="s">
        <v>104</v>
      </c>
      <c r="K329" t="s">
        <v>149</v>
      </c>
      <c r="L329" t="s">
        <v>15</v>
      </c>
      <c r="M329" s="5">
        <v>7.76</v>
      </c>
      <c r="N329">
        <v>1</v>
      </c>
    </row>
    <row r="330" spans="1:14" x14ac:dyDescent="0.2">
      <c r="A330" s="2">
        <v>45464</v>
      </c>
      <c r="B330" s="3">
        <f t="shared" si="15"/>
        <v>2024</v>
      </c>
      <c r="C330" t="str">
        <f t="shared" si="16"/>
        <v>2023-2024</v>
      </c>
      <c r="D330" t="s">
        <v>147</v>
      </c>
      <c r="E330" t="s">
        <v>59</v>
      </c>
      <c r="F330" t="str">
        <f t="shared" si="17"/>
        <v>Victoria</v>
      </c>
      <c r="G330" t="s">
        <v>45</v>
      </c>
      <c r="H330">
        <v>3280</v>
      </c>
      <c r="I330" t="s">
        <v>11</v>
      </c>
      <c r="J330" t="s">
        <v>60</v>
      </c>
      <c r="K330" t="s">
        <v>156</v>
      </c>
      <c r="L330" t="s">
        <v>17</v>
      </c>
      <c r="M330" s="5">
        <v>7.96</v>
      </c>
      <c r="N330">
        <v>1</v>
      </c>
    </row>
    <row r="331" spans="1:14" x14ac:dyDescent="0.2">
      <c r="A331" s="2">
        <v>45546</v>
      </c>
      <c r="B331" s="3">
        <f t="shared" si="15"/>
        <v>2025</v>
      </c>
      <c r="C331" t="str">
        <f t="shared" si="16"/>
        <v>2024-2025</v>
      </c>
      <c r="D331" t="s">
        <v>147</v>
      </c>
      <c r="E331" t="s">
        <v>78</v>
      </c>
      <c r="F331" t="str">
        <f t="shared" si="17"/>
        <v>New South Wales</v>
      </c>
      <c r="G331" t="s">
        <v>10</v>
      </c>
      <c r="H331">
        <v>2350</v>
      </c>
      <c r="I331" t="s">
        <v>11</v>
      </c>
      <c r="J331" t="s">
        <v>68</v>
      </c>
      <c r="K331" t="s">
        <v>155</v>
      </c>
      <c r="L331" t="s">
        <v>20</v>
      </c>
      <c r="M331" s="5">
        <v>7.98</v>
      </c>
      <c r="N331">
        <v>1</v>
      </c>
    </row>
    <row r="332" spans="1:14" x14ac:dyDescent="0.2">
      <c r="A332" s="2">
        <v>45254</v>
      </c>
      <c r="B332" s="3">
        <f t="shared" si="15"/>
        <v>2024</v>
      </c>
      <c r="C332" t="str">
        <f t="shared" si="16"/>
        <v>2023-2024</v>
      </c>
      <c r="D332" t="s">
        <v>147</v>
      </c>
      <c r="E332" t="s">
        <v>146</v>
      </c>
      <c r="F332" t="str">
        <f t="shared" si="17"/>
        <v>Victoria</v>
      </c>
      <c r="G332" t="s">
        <v>45</v>
      </c>
      <c r="H332">
        <v>3353</v>
      </c>
      <c r="I332" t="s">
        <v>11</v>
      </c>
      <c r="J332" t="s">
        <v>60</v>
      </c>
      <c r="K332" t="s">
        <v>156</v>
      </c>
      <c r="L332" t="s">
        <v>17</v>
      </c>
      <c r="M332" s="5">
        <v>7.98</v>
      </c>
      <c r="N332">
        <v>1</v>
      </c>
    </row>
    <row r="333" spans="1:14" x14ac:dyDescent="0.2">
      <c r="A333" s="2">
        <v>45647</v>
      </c>
      <c r="B333" s="3">
        <f t="shared" si="15"/>
        <v>2025</v>
      </c>
      <c r="C333" t="str">
        <f t="shared" si="16"/>
        <v>2024-2025</v>
      </c>
      <c r="D333" t="s">
        <v>148</v>
      </c>
      <c r="E333" t="s">
        <v>115</v>
      </c>
      <c r="F333" t="str">
        <f t="shared" si="17"/>
        <v>Western Australia</v>
      </c>
      <c r="G333" t="s">
        <v>48</v>
      </c>
      <c r="H333">
        <v>6280</v>
      </c>
      <c r="I333" t="s">
        <v>11</v>
      </c>
      <c r="J333" t="s">
        <v>94</v>
      </c>
      <c r="K333" t="s">
        <v>156</v>
      </c>
      <c r="L333" t="s">
        <v>17</v>
      </c>
      <c r="M333" s="5">
        <v>7.98</v>
      </c>
      <c r="N333">
        <v>1</v>
      </c>
    </row>
    <row r="334" spans="1:14" x14ac:dyDescent="0.2">
      <c r="A334" s="2">
        <v>45393</v>
      </c>
      <c r="B334" s="3">
        <f t="shared" si="15"/>
        <v>2024</v>
      </c>
      <c r="C334" t="str">
        <f t="shared" si="16"/>
        <v>2023-2024</v>
      </c>
      <c r="D334" t="s">
        <v>147</v>
      </c>
      <c r="E334" t="s">
        <v>99</v>
      </c>
      <c r="F334" t="str">
        <f t="shared" si="17"/>
        <v>Victoria</v>
      </c>
      <c r="G334" t="s">
        <v>45</v>
      </c>
      <c r="H334">
        <v>3148</v>
      </c>
      <c r="I334" t="s">
        <v>11</v>
      </c>
      <c r="J334" t="s">
        <v>63</v>
      </c>
      <c r="K334" t="s">
        <v>155</v>
      </c>
      <c r="L334" t="s">
        <v>20</v>
      </c>
      <c r="M334" s="5">
        <v>7.98</v>
      </c>
      <c r="N334">
        <v>1</v>
      </c>
    </row>
    <row r="335" spans="1:14" x14ac:dyDescent="0.2">
      <c r="A335" s="2">
        <v>45548</v>
      </c>
      <c r="B335" s="3">
        <f t="shared" si="15"/>
        <v>2025</v>
      </c>
      <c r="C335" t="str">
        <f t="shared" si="16"/>
        <v>2024-2025</v>
      </c>
      <c r="D335" t="s">
        <v>147</v>
      </c>
      <c r="E335" t="s">
        <v>64</v>
      </c>
      <c r="F335" t="str">
        <f t="shared" si="17"/>
        <v>Victoria</v>
      </c>
      <c r="G335" t="s">
        <v>45</v>
      </c>
      <c r="H335">
        <v>3199</v>
      </c>
      <c r="I335" t="s">
        <v>11</v>
      </c>
      <c r="J335" t="s">
        <v>63</v>
      </c>
      <c r="K335" t="s">
        <v>156</v>
      </c>
      <c r="L335" t="s">
        <v>17</v>
      </c>
      <c r="M335" s="5">
        <v>7.98</v>
      </c>
      <c r="N335">
        <v>1</v>
      </c>
    </row>
    <row r="336" spans="1:14" x14ac:dyDescent="0.2">
      <c r="A336" s="2">
        <v>45538</v>
      </c>
      <c r="B336" s="3">
        <f t="shared" si="15"/>
        <v>2025</v>
      </c>
      <c r="C336" t="str">
        <f t="shared" si="16"/>
        <v>2024-2025</v>
      </c>
      <c r="D336" t="s">
        <v>147</v>
      </c>
      <c r="E336" t="s">
        <v>129</v>
      </c>
      <c r="F336" t="str">
        <f t="shared" si="17"/>
        <v>Tasmania</v>
      </c>
      <c r="G336" t="s">
        <v>70</v>
      </c>
      <c r="H336">
        <v>7010</v>
      </c>
      <c r="I336" t="s">
        <v>11</v>
      </c>
      <c r="J336" t="s">
        <v>71</v>
      </c>
      <c r="K336" t="s">
        <v>155</v>
      </c>
      <c r="L336" t="s">
        <v>20</v>
      </c>
      <c r="M336" s="5">
        <v>7.98</v>
      </c>
      <c r="N336">
        <v>1</v>
      </c>
    </row>
    <row r="337" spans="1:14" x14ac:dyDescent="0.2">
      <c r="A337" s="2">
        <v>45142</v>
      </c>
      <c r="B337" s="3">
        <f t="shared" si="15"/>
        <v>2024</v>
      </c>
      <c r="C337" t="str">
        <f t="shared" si="16"/>
        <v>2023-2024</v>
      </c>
      <c r="D337" t="s">
        <v>147</v>
      </c>
      <c r="E337" t="s">
        <v>128</v>
      </c>
      <c r="F337" t="str">
        <f t="shared" si="17"/>
        <v>Western Australia</v>
      </c>
      <c r="G337" t="s">
        <v>48</v>
      </c>
      <c r="H337">
        <v>6027</v>
      </c>
      <c r="I337" t="s">
        <v>11</v>
      </c>
      <c r="J337" t="s">
        <v>49</v>
      </c>
      <c r="K337" t="s">
        <v>155</v>
      </c>
      <c r="L337" t="s">
        <v>20</v>
      </c>
      <c r="M337" s="5">
        <v>7.98</v>
      </c>
      <c r="N337">
        <v>1</v>
      </c>
    </row>
    <row r="338" spans="1:14" x14ac:dyDescent="0.2">
      <c r="A338" s="2">
        <v>45297</v>
      </c>
      <c r="B338" s="3">
        <f t="shared" si="15"/>
        <v>2024</v>
      </c>
      <c r="C338" t="str">
        <f t="shared" si="16"/>
        <v>2023-2024</v>
      </c>
      <c r="D338" t="s">
        <v>148</v>
      </c>
      <c r="E338" t="s">
        <v>65</v>
      </c>
      <c r="F338" t="str">
        <f t="shared" si="17"/>
        <v>New South Wales</v>
      </c>
      <c r="G338" t="s">
        <v>10</v>
      </c>
      <c r="H338">
        <v>2541</v>
      </c>
      <c r="I338" t="s">
        <v>11</v>
      </c>
      <c r="J338" t="s">
        <v>58</v>
      </c>
      <c r="K338" t="s">
        <v>150</v>
      </c>
      <c r="L338" t="s">
        <v>18</v>
      </c>
      <c r="M338" s="5">
        <v>7.98</v>
      </c>
      <c r="N338">
        <v>1</v>
      </c>
    </row>
    <row r="339" spans="1:14" x14ac:dyDescent="0.2">
      <c r="A339" s="2">
        <v>45539</v>
      </c>
      <c r="B339" s="3">
        <f t="shared" si="15"/>
        <v>2025</v>
      </c>
      <c r="C339" t="str">
        <f t="shared" si="16"/>
        <v>2024-2025</v>
      </c>
      <c r="D339" t="s">
        <v>147</v>
      </c>
      <c r="E339" t="s">
        <v>101</v>
      </c>
      <c r="F339" t="str">
        <f t="shared" si="17"/>
        <v>Victoria</v>
      </c>
      <c r="G339" t="s">
        <v>45</v>
      </c>
      <c r="H339">
        <v>3131</v>
      </c>
      <c r="I339" t="s">
        <v>11</v>
      </c>
      <c r="J339" t="s">
        <v>63</v>
      </c>
      <c r="K339" t="s">
        <v>155</v>
      </c>
      <c r="L339" t="s">
        <v>20</v>
      </c>
      <c r="M339" s="5">
        <v>7.98</v>
      </c>
      <c r="N339">
        <v>1</v>
      </c>
    </row>
    <row r="340" spans="1:14" x14ac:dyDescent="0.2">
      <c r="A340" s="2">
        <v>45112</v>
      </c>
      <c r="B340" s="3">
        <f t="shared" si="15"/>
        <v>2024</v>
      </c>
      <c r="C340" t="str">
        <f t="shared" si="16"/>
        <v>2023-2024</v>
      </c>
      <c r="D340" t="s">
        <v>148</v>
      </c>
      <c r="E340" t="s">
        <v>37</v>
      </c>
      <c r="F340" t="str">
        <f t="shared" si="17"/>
        <v>South Australia</v>
      </c>
      <c r="G340" t="s">
        <v>32</v>
      </c>
      <c r="H340">
        <v>5607</v>
      </c>
      <c r="I340" t="s">
        <v>11</v>
      </c>
      <c r="J340" t="s">
        <v>38</v>
      </c>
      <c r="K340" t="s">
        <v>155</v>
      </c>
      <c r="L340" t="s">
        <v>20</v>
      </c>
      <c r="M340" s="5">
        <v>7.98</v>
      </c>
      <c r="N340">
        <v>1</v>
      </c>
    </row>
    <row r="341" spans="1:14" x14ac:dyDescent="0.2">
      <c r="A341" s="2">
        <v>45440</v>
      </c>
      <c r="B341" s="3">
        <f t="shared" si="15"/>
        <v>2024</v>
      </c>
      <c r="C341" t="str">
        <f t="shared" si="16"/>
        <v>2023-2024</v>
      </c>
      <c r="D341" t="s">
        <v>147</v>
      </c>
      <c r="E341" t="s">
        <v>111</v>
      </c>
      <c r="F341" t="str">
        <f t="shared" si="17"/>
        <v>New South Wales</v>
      </c>
      <c r="G341" t="s">
        <v>10</v>
      </c>
      <c r="H341">
        <v>2120</v>
      </c>
      <c r="I341" t="s">
        <v>11</v>
      </c>
      <c r="J341" t="s">
        <v>27</v>
      </c>
      <c r="K341" t="s">
        <v>155</v>
      </c>
      <c r="L341" t="s">
        <v>20</v>
      </c>
      <c r="M341" s="5">
        <v>7.98</v>
      </c>
      <c r="N341">
        <v>1</v>
      </c>
    </row>
    <row r="342" spans="1:14" x14ac:dyDescent="0.2">
      <c r="A342" s="2">
        <v>45545</v>
      </c>
      <c r="B342" s="3">
        <f t="shared" si="15"/>
        <v>2025</v>
      </c>
      <c r="C342" t="str">
        <f t="shared" si="16"/>
        <v>2024-2025</v>
      </c>
      <c r="D342" t="s">
        <v>147</v>
      </c>
      <c r="E342" t="s">
        <v>61</v>
      </c>
      <c r="F342" t="str">
        <f t="shared" si="17"/>
        <v>New South Wales</v>
      </c>
      <c r="G342" t="s">
        <v>10</v>
      </c>
      <c r="H342">
        <v>2539</v>
      </c>
      <c r="I342" t="s">
        <v>11</v>
      </c>
      <c r="J342" t="s">
        <v>58</v>
      </c>
      <c r="K342" t="s">
        <v>155</v>
      </c>
      <c r="L342" t="s">
        <v>20</v>
      </c>
      <c r="M342" s="5">
        <v>7.98</v>
      </c>
      <c r="N342">
        <v>1</v>
      </c>
    </row>
    <row r="343" spans="1:14" x14ac:dyDescent="0.2">
      <c r="A343" s="2">
        <v>44990</v>
      </c>
      <c r="B343" s="3">
        <f t="shared" si="15"/>
        <v>2023</v>
      </c>
      <c r="C343" t="str">
        <f t="shared" si="16"/>
        <v>2022-2023</v>
      </c>
      <c r="D343" t="s">
        <v>148</v>
      </c>
      <c r="E343" t="s">
        <v>117</v>
      </c>
      <c r="F343" t="str">
        <f t="shared" si="17"/>
        <v>Queensland</v>
      </c>
      <c r="G343" t="s">
        <v>35</v>
      </c>
      <c r="H343">
        <v>4119</v>
      </c>
      <c r="I343" t="s">
        <v>11</v>
      </c>
      <c r="J343" t="s">
        <v>43</v>
      </c>
      <c r="K343" t="s">
        <v>154</v>
      </c>
      <c r="L343" t="s">
        <v>14</v>
      </c>
      <c r="M343" s="5">
        <v>7.98</v>
      </c>
      <c r="N343">
        <v>1</v>
      </c>
    </row>
    <row r="344" spans="1:14" x14ac:dyDescent="0.2">
      <c r="A344" s="2">
        <v>45459</v>
      </c>
      <c r="B344" s="3">
        <f t="shared" si="15"/>
        <v>2024</v>
      </c>
      <c r="C344" t="str">
        <f t="shared" si="16"/>
        <v>2023-2024</v>
      </c>
      <c r="D344" t="s">
        <v>147</v>
      </c>
      <c r="E344" t="s">
        <v>96</v>
      </c>
      <c r="F344" t="str">
        <f t="shared" si="17"/>
        <v>Western Australia</v>
      </c>
      <c r="G344" t="s">
        <v>48</v>
      </c>
      <c r="H344">
        <v>6330</v>
      </c>
      <c r="I344" t="s">
        <v>11</v>
      </c>
      <c r="J344" t="s">
        <v>94</v>
      </c>
      <c r="K344" t="s">
        <v>154</v>
      </c>
      <c r="L344" t="s">
        <v>14</v>
      </c>
      <c r="M344" s="5">
        <v>7.99</v>
      </c>
      <c r="N344">
        <v>1</v>
      </c>
    </row>
    <row r="345" spans="1:14" x14ac:dyDescent="0.2">
      <c r="A345" s="2">
        <v>45316</v>
      </c>
      <c r="B345" s="3">
        <f t="shared" si="15"/>
        <v>2024</v>
      </c>
      <c r="C345" t="str">
        <f t="shared" si="16"/>
        <v>2023-2024</v>
      </c>
      <c r="D345" t="s">
        <v>147</v>
      </c>
      <c r="E345" t="s">
        <v>108</v>
      </c>
      <c r="F345" t="str">
        <f t="shared" si="17"/>
        <v>Victoria</v>
      </c>
      <c r="G345" t="s">
        <v>45</v>
      </c>
      <c r="H345">
        <v>3018</v>
      </c>
      <c r="I345" t="s">
        <v>11</v>
      </c>
      <c r="J345" t="s">
        <v>46</v>
      </c>
      <c r="K345" t="s">
        <v>154</v>
      </c>
      <c r="L345" t="s">
        <v>14</v>
      </c>
      <c r="M345" s="5">
        <v>7.99</v>
      </c>
      <c r="N345">
        <v>1</v>
      </c>
    </row>
    <row r="346" spans="1:14" x14ac:dyDescent="0.2">
      <c r="A346" s="2">
        <v>44985</v>
      </c>
      <c r="B346" s="3">
        <f t="shared" si="15"/>
        <v>2023</v>
      </c>
      <c r="C346" t="str">
        <f t="shared" si="16"/>
        <v>2022-2023</v>
      </c>
      <c r="D346" t="s">
        <v>147</v>
      </c>
      <c r="E346" t="s">
        <v>135</v>
      </c>
      <c r="F346" t="str">
        <f t="shared" si="17"/>
        <v>Victoria</v>
      </c>
      <c r="G346" t="s">
        <v>45</v>
      </c>
      <c r="H346">
        <v>3550</v>
      </c>
      <c r="I346" t="s">
        <v>11</v>
      </c>
      <c r="J346" t="s">
        <v>60</v>
      </c>
      <c r="K346" t="s">
        <v>154</v>
      </c>
      <c r="L346" t="s">
        <v>14</v>
      </c>
      <c r="M346" s="5">
        <v>7.99</v>
      </c>
      <c r="N346">
        <v>1</v>
      </c>
    </row>
    <row r="347" spans="1:14" x14ac:dyDescent="0.2">
      <c r="A347" s="2">
        <v>45025</v>
      </c>
      <c r="B347" s="3">
        <f t="shared" si="15"/>
        <v>2023</v>
      </c>
      <c r="C347" t="str">
        <f t="shared" si="16"/>
        <v>2022-2023</v>
      </c>
      <c r="D347" t="s">
        <v>147</v>
      </c>
      <c r="E347" t="s">
        <v>140</v>
      </c>
      <c r="F347" t="str">
        <f t="shared" si="17"/>
        <v>Tasmania</v>
      </c>
      <c r="G347" t="s">
        <v>70</v>
      </c>
      <c r="H347">
        <v>7320</v>
      </c>
      <c r="I347" t="s">
        <v>11</v>
      </c>
      <c r="J347" t="s">
        <v>71</v>
      </c>
      <c r="K347" t="s">
        <v>155</v>
      </c>
      <c r="L347" t="s">
        <v>20</v>
      </c>
      <c r="M347" s="5">
        <v>7.99</v>
      </c>
      <c r="N347">
        <v>1</v>
      </c>
    </row>
    <row r="348" spans="1:14" x14ac:dyDescent="0.2">
      <c r="A348" s="2">
        <v>45106</v>
      </c>
      <c r="B348" s="3">
        <f t="shared" si="15"/>
        <v>2023</v>
      </c>
      <c r="C348" t="str">
        <f t="shared" si="16"/>
        <v>2022-2023</v>
      </c>
      <c r="D348" t="s">
        <v>147</v>
      </c>
      <c r="E348" t="s">
        <v>54</v>
      </c>
      <c r="F348" t="str">
        <f t="shared" si="17"/>
        <v>Victoria</v>
      </c>
      <c r="G348" t="s">
        <v>45</v>
      </c>
      <c r="H348">
        <v>3977</v>
      </c>
      <c r="I348" t="s">
        <v>11</v>
      </c>
      <c r="J348" t="s">
        <v>55</v>
      </c>
      <c r="K348" t="s">
        <v>19</v>
      </c>
      <c r="L348" t="s">
        <v>23</v>
      </c>
      <c r="M348" s="5">
        <v>7.99</v>
      </c>
      <c r="N348">
        <v>1</v>
      </c>
    </row>
    <row r="349" spans="1:14" x14ac:dyDescent="0.2">
      <c r="A349" s="2">
        <v>45526</v>
      </c>
      <c r="B349" s="3">
        <f t="shared" si="15"/>
        <v>2025</v>
      </c>
      <c r="C349" t="str">
        <f t="shared" si="16"/>
        <v>2024-2025</v>
      </c>
      <c r="D349" t="s">
        <v>147</v>
      </c>
      <c r="E349" t="s">
        <v>136</v>
      </c>
      <c r="F349" t="str">
        <f t="shared" si="17"/>
        <v>Victoria</v>
      </c>
      <c r="G349" t="s">
        <v>45</v>
      </c>
      <c r="H349">
        <v>3175</v>
      </c>
      <c r="I349" t="s">
        <v>11</v>
      </c>
      <c r="J349" t="s">
        <v>63</v>
      </c>
      <c r="K349" t="s">
        <v>151</v>
      </c>
      <c r="L349" t="s">
        <v>21</v>
      </c>
      <c r="M349" s="5">
        <v>7.99</v>
      </c>
      <c r="N349">
        <v>1</v>
      </c>
    </row>
    <row r="350" spans="1:14" x14ac:dyDescent="0.2">
      <c r="A350" s="2">
        <v>45335</v>
      </c>
      <c r="B350" s="3">
        <f t="shared" si="15"/>
        <v>2024</v>
      </c>
      <c r="C350" t="str">
        <f t="shared" si="16"/>
        <v>2023-2024</v>
      </c>
      <c r="D350" t="s">
        <v>147</v>
      </c>
      <c r="E350" t="s">
        <v>125</v>
      </c>
      <c r="F350" t="str">
        <f t="shared" si="17"/>
        <v>Victoria</v>
      </c>
      <c r="G350" t="s">
        <v>45</v>
      </c>
      <c r="H350">
        <v>3400</v>
      </c>
      <c r="I350" t="s">
        <v>11</v>
      </c>
      <c r="J350" t="s">
        <v>60</v>
      </c>
      <c r="K350" t="s">
        <v>150</v>
      </c>
      <c r="L350" t="s">
        <v>18</v>
      </c>
      <c r="M350" s="5">
        <v>7.99</v>
      </c>
      <c r="N350">
        <v>1</v>
      </c>
    </row>
    <row r="351" spans="1:14" x14ac:dyDescent="0.2">
      <c r="A351" s="2">
        <v>45476</v>
      </c>
      <c r="B351" s="3">
        <f t="shared" si="15"/>
        <v>2025</v>
      </c>
      <c r="C351" t="str">
        <f t="shared" si="16"/>
        <v>2024-2025</v>
      </c>
      <c r="D351" t="s">
        <v>148</v>
      </c>
      <c r="E351" t="s">
        <v>109</v>
      </c>
      <c r="F351" t="str">
        <f t="shared" si="17"/>
        <v>New South Wales</v>
      </c>
      <c r="G351" t="s">
        <v>10</v>
      </c>
      <c r="H351">
        <v>2480</v>
      </c>
      <c r="I351" t="s">
        <v>11</v>
      </c>
      <c r="J351" t="s">
        <v>68</v>
      </c>
      <c r="K351" t="s">
        <v>154</v>
      </c>
      <c r="L351" t="s">
        <v>14</v>
      </c>
      <c r="M351" s="5">
        <v>7.99</v>
      </c>
      <c r="N351">
        <v>1</v>
      </c>
    </row>
    <row r="352" spans="1:14" x14ac:dyDescent="0.2">
      <c r="A352" s="2">
        <v>45400</v>
      </c>
      <c r="B352" s="3">
        <f t="shared" si="15"/>
        <v>2024</v>
      </c>
      <c r="C352" t="str">
        <f t="shared" si="16"/>
        <v>2023-2024</v>
      </c>
      <c r="D352" t="s">
        <v>147</v>
      </c>
      <c r="E352" t="s">
        <v>105</v>
      </c>
      <c r="F352" t="str">
        <f t="shared" si="17"/>
        <v>Victoria</v>
      </c>
      <c r="G352" t="s">
        <v>45</v>
      </c>
      <c r="H352">
        <v>3500</v>
      </c>
      <c r="I352" t="s">
        <v>11</v>
      </c>
      <c r="J352" t="s">
        <v>60</v>
      </c>
      <c r="K352" t="s">
        <v>152</v>
      </c>
      <c r="L352" t="s">
        <v>13</v>
      </c>
      <c r="M352" s="5">
        <v>7.99</v>
      </c>
      <c r="N352">
        <v>1</v>
      </c>
    </row>
    <row r="353" spans="1:14" x14ac:dyDescent="0.2">
      <c r="A353" s="2">
        <v>44996</v>
      </c>
      <c r="B353" s="3">
        <f t="shared" si="15"/>
        <v>2023</v>
      </c>
      <c r="C353" t="str">
        <f t="shared" si="16"/>
        <v>2022-2023</v>
      </c>
      <c r="D353" t="s">
        <v>147</v>
      </c>
      <c r="E353" t="s">
        <v>145</v>
      </c>
      <c r="F353" t="str">
        <f t="shared" si="17"/>
        <v>New South Wales</v>
      </c>
      <c r="G353" t="s">
        <v>10</v>
      </c>
      <c r="H353">
        <v>2101</v>
      </c>
      <c r="I353" t="s">
        <v>11</v>
      </c>
      <c r="J353" t="s">
        <v>27</v>
      </c>
      <c r="K353" t="s">
        <v>153</v>
      </c>
      <c r="L353" t="s">
        <v>16</v>
      </c>
      <c r="M353" s="5">
        <v>7.99</v>
      </c>
      <c r="N353">
        <v>1</v>
      </c>
    </row>
    <row r="354" spans="1:14" x14ac:dyDescent="0.2">
      <c r="A354" s="2">
        <v>45215</v>
      </c>
      <c r="B354" s="3">
        <f t="shared" si="15"/>
        <v>2024</v>
      </c>
      <c r="C354" t="str">
        <f t="shared" si="16"/>
        <v>2023-2024</v>
      </c>
      <c r="D354" t="s">
        <v>148</v>
      </c>
      <c r="E354" t="s">
        <v>145</v>
      </c>
      <c r="F354" t="str">
        <f t="shared" si="17"/>
        <v>New South Wales</v>
      </c>
      <c r="G354" t="s">
        <v>10</v>
      </c>
      <c r="H354">
        <v>2101</v>
      </c>
      <c r="I354" t="s">
        <v>11</v>
      </c>
      <c r="J354" t="s">
        <v>27</v>
      </c>
      <c r="K354" t="s">
        <v>151</v>
      </c>
      <c r="L354" t="s">
        <v>21</v>
      </c>
      <c r="M354" s="5">
        <v>7.99</v>
      </c>
      <c r="N354">
        <v>1</v>
      </c>
    </row>
    <row r="355" spans="1:14" x14ac:dyDescent="0.2">
      <c r="A355" s="2">
        <v>45594</v>
      </c>
      <c r="B355" s="3">
        <f t="shared" si="15"/>
        <v>2025</v>
      </c>
      <c r="C355" t="str">
        <f t="shared" si="16"/>
        <v>2024-2025</v>
      </c>
      <c r="D355" t="s">
        <v>147</v>
      </c>
      <c r="E355" t="s">
        <v>121</v>
      </c>
      <c r="F355" t="str">
        <f t="shared" si="17"/>
        <v>Queensland</v>
      </c>
      <c r="G355" t="s">
        <v>35</v>
      </c>
      <c r="H355">
        <v>4700</v>
      </c>
      <c r="I355" t="s">
        <v>11</v>
      </c>
      <c r="J355" t="s">
        <v>51</v>
      </c>
      <c r="K355" t="s">
        <v>156</v>
      </c>
      <c r="L355" t="s">
        <v>17</v>
      </c>
      <c r="M355" s="5">
        <v>7.99</v>
      </c>
      <c r="N355">
        <v>1</v>
      </c>
    </row>
    <row r="356" spans="1:14" x14ac:dyDescent="0.2">
      <c r="A356" s="2">
        <v>44947</v>
      </c>
      <c r="B356" s="3">
        <f t="shared" si="15"/>
        <v>2023</v>
      </c>
      <c r="C356" t="str">
        <f t="shared" si="16"/>
        <v>2022-2023</v>
      </c>
      <c r="D356" t="s">
        <v>147</v>
      </c>
      <c r="E356" t="s">
        <v>66</v>
      </c>
      <c r="F356" t="str">
        <f t="shared" si="17"/>
        <v>South Australia</v>
      </c>
      <c r="G356" t="s">
        <v>32</v>
      </c>
      <c r="H356">
        <v>5169</v>
      </c>
      <c r="I356" t="s">
        <v>11</v>
      </c>
      <c r="J356" t="s">
        <v>33</v>
      </c>
      <c r="K356" t="s">
        <v>152</v>
      </c>
      <c r="L356" t="s">
        <v>13</v>
      </c>
      <c r="M356" s="5">
        <v>7.99</v>
      </c>
      <c r="N356">
        <v>1</v>
      </c>
    </row>
    <row r="357" spans="1:14" x14ac:dyDescent="0.2">
      <c r="A357" s="2">
        <v>45236</v>
      </c>
      <c r="B357" s="3">
        <f t="shared" si="15"/>
        <v>2024</v>
      </c>
      <c r="C357" t="str">
        <f t="shared" si="16"/>
        <v>2023-2024</v>
      </c>
      <c r="D357" t="s">
        <v>148</v>
      </c>
      <c r="E357" t="s">
        <v>113</v>
      </c>
      <c r="F357" t="str">
        <f t="shared" si="17"/>
        <v>Queensland</v>
      </c>
      <c r="G357" t="s">
        <v>35</v>
      </c>
      <c r="H357">
        <v>4215</v>
      </c>
      <c r="I357" t="s">
        <v>11</v>
      </c>
      <c r="J357" t="s">
        <v>104</v>
      </c>
      <c r="K357" t="s">
        <v>153</v>
      </c>
      <c r="L357" t="s">
        <v>16</v>
      </c>
      <c r="M357" s="5">
        <v>7.99</v>
      </c>
      <c r="N357">
        <v>1</v>
      </c>
    </row>
    <row r="358" spans="1:14" x14ac:dyDescent="0.2">
      <c r="A358" s="2">
        <v>45575</v>
      </c>
      <c r="B358" s="3">
        <f t="shared" si="15"/>
        <v>2025</v>
      </c>
      <c r="C358" t="str">
        <f t="shared" si="16"/>
        <v>2024-2025</v>
      </c>
      <c r="D358" t="s">
        <v>147</v>
      </c>
      <c r="E358" t="s">
        <v>61</v>
      </c>
      <c r="F358" t="str">
        <f t="shared" si="17"/>
        <v>New South Wales</v>
      </c>
      <c r="G358" t="s">
        <v>10</v>
      </c>
      <c r="H358">
        <v>2539</v>
      </c>
      <c r="I358" t="s">
        <v>11</v>
      </c>
      <c r="J358" t="s">
        <v>58</v>
      </c>
      <c r="K358" t="s">
        <v>153</v>
      </c>
      <c r="L358" t="s">
        <v>16</v>
      </c>
      <c r="M358" s="5">
        <v>7.99</v>
      </c>
      <c r="N358">
        <v>1</v>
      </c>
    </row>
    <row r="359" spans="1:14" x14ac:dyDescent="0.2">
      <c r="A359" s="2">
        <v>45287</v>
      </c>
      <c r="B359" s="3">
        <f t="shared" si="15"/>
        <v>2024</v>
      </c>
      <c r="C359" t="str">
        <f t="shared" si="16"/>
        <v>2023-2024</v>
      </c>
      <c r="D359" t="s">
        <v>147</v>
      </c>
      <c r="E359" t="s">
        <v>119</v>
      </c>
      <c r="F359" t="str">
        <f t="shared" si="17"/>
        <v>Queensland</v>
      </c>
      <c r="G359" t="s">
        <v>35</v>
      </c>
      <c r="H359">
        <v>4570</v>
      </c>
      <c r="I359" t="s">
        <v>11</v>
      </c>
      <c r="J359" t="s">
        <v>120</v>
      </c>
      <c r="K359" t="s">
        <v>153</v>
      </c>
      <c r="L359" t="s">
        <v>16</v>
      </c>
      <c r="M359" s="5">
        <v>8</v>
      </c>
      <c r="N359">
        <v>1</v>
      </c>
    </row>
    <row r="360" spans="1:14" x14ac:dyDescent="0.2">
      <c r="A360" s="2">
        <v>45595</v>
      </c>
      <c r="B360" s="3">
        <f t="shared" si="15"/>
        <v>2025</v>
      </c>
      <c r="C360" t="str">
        <f t="shared" si="16"/>
        <v>2024-2025</v>
      </c>
      <c r="D360" t="s">
        <v>147</v>
      </c>
      <c r="E360" t="s">
        <v>133</v>
      </c>
      <c r="F360" t="str">
        <f t="shared" si="17"/>
        <v>Queensland</v>
      </c>
      <c r="G360" t="s">
        <v>35</v>
      </c>
      <c r="H360">
        <v>4305</v>
      </c>
      <c r="I360" t="s">
        <v>11</v>
      </c>
      <c r="J360" t="s">
        <v>104</v>
      </c>
      <c r="K360" t="s">
        <v>153</v>
      </c>
      <c r="L360" t="s">
        <v>16</v>
      </c>
      <c r="M360" s="5">
        <v>8</v>
      </c>
      <c r="N360">
        <v>1</v>
      </c>
    </row>
    <row r="361" spans="1:14" x14ac:dyDescent="0.2">
      <c r="A361" s="2">
        <v>45070</v>
      </c>
      <c r="B361" s="3">
        <f t="shared" si="15"/>
        <v>2023</v>
      </c>
      <c r="C361" t="str">
        <f t="shared" si="16"/>
        <v>2022-2023</v>
      </c>
      <c r="D361" t="s">
        <v>147</v>
      </c>
      <c r="E361" t="s">
        <v>87</v>
      </c>
      <c r="F361" t="str">
        <f t="shared" si="17"/>
        <v>New South Wales</v>
      </c>
      <c r="G361" t="s">
        <v>10</v>
      </c>
      <c r="H361">
        <v>2790</v>
      </c>
      <c r="I361" t="s">
        <v>11</v>
      </c>
      <c r="J361" t="s">
        <v>25</v>
      </c>
      <c r="K361" t="s">
        <v>154</v>
      </c>
      <c r="L361" t="s">
        <v>14</v>
      </c>
      <c r="M361" s="5">
        <v>8</v>
      </c>
      <c r="N361">
        <v>1</v>
      </c>
    </row>
    <row r="362" spans="1:14" x14ac:dyDescent="0.2">
      <c r="A362" s="2">
        <v>44970</v>
      </c>
      <c r="B362" s="3">
        <f t="shared" si="15"/>
        <v>2023</v>
      </c>
      <c r="C362" t="str">
        <f t="shared" si="16"/>
        <v>2022-2023</v>
      </c>
      <c r="D362" t="s">
        <v>147</v>
      </c>
      <c r="E362" t="s">
        <v>123</v>
      </c>
      <c r="F362" t="str">
        <f t="shared" si="17"/>
        <v>Western Australia</v>
      </c>
      <c r="G362" t="s">
        <v>48</v>
      </c>
      <c r="H362">
        <v>6109</v>
      </c>
      <c r="I362" t="s">
        <v>11</v>
      </c>
      <c r="J362" t="s">
        <v>94</v>
      </c>
      <c r="K362" t="s">
        <v>154</v>
      </c>
      <c r="L362" t="s">
        <v>14</v>
      </c>
      <c r="M362" s="5">
        <v>8</v>
      </c>
      <c r="N362">
        <v>1</v>
      </c>
    </row>
    <row r="363" spans="1:14" x14ac:dyDescent="0.2">
      <c r="A363" s="2">
        <v>45592</v>
      </c>
      <c r="B363" s="3">
        <f t="shared" si="15"/>
        <v>2025</v>
      </c>
      <c r="C363" t="str">
        <f t="shared" si="16"/>
        <v>2024-2025</v>
      </c>
      <c r="D363" t="s">
        <v>148</v>
      </c>
      <c r="E363" t="s">
        <v>47</v>
      </c>
      <c r="F363" t="str">
        <f t="shared" si="17"/>
        <v>Western Australia</v>
      </c>
      <c r="G363" t="s">
        <v>48</v>
      </c>
      <c r="H363">
        <v>6030</v>
      </c>
      <c r="I363" t="s">
        <v>11</v>
      </c>
      <c r="J363" t="s">
        <v>49</v>
      </c>
      <c r="K363" t="s">
        <v>149</v>
      </c>
      <c r="L363" t="s">
        <v>15</v>
      </c>
      <c r="M363" s="5">
        <v>8</v>
      </c>
      <c r="N363">
        <v>1</v>
      </c>
    </row>
    <row r="364" spans="1:14" x14ac:dyDescent="0.2">
      <c r="A364" s="2">
        <v>45493</v>
      </c>
      <c r="B364" s="3">
        <f t="shared" si="15"/>
        <v>2025</v>
      </c>
      <c r="C364" t="str">
        <f t="shared" si="16"/>
        <v>2024-2025</v>
      </c>
      <c r="D364" t="s">
        <v>148</v>
      </c>
      <c r="E364" t="s">
        <v>137</v>
      </c>
      <c r="F364" t="str">
        <f t="shared" si="17"/>
        <v>New South Wales</v>
      </c>
      <c r="G364" t="s">
        <v>10</v>
      </c>
      <c r="H364">
        <v>2031</v>
      </c>
      <c r="I364" t="s">
        <v>11</v>
      </c>
      <c r="J364" t="s">
        <v>12</v>
      </c>
      <c r="K364" t="s">
        <v>150</v>
      </c>
      <c r="L364" t="s">
        <v>18</v>
      </c>
      <c r="M364" s="5">
        <v>8</v>
      </c>
      <c r="N364">
        <v>1</v>
      </c>
    </row>
    <row r="365" spans="1:14" x14ac:dyDescent="0.2">
      <c r="A365" s="2">
        <v>45636</v>
      </c>
      <c r="B365" s="3">
        <f t="shared" si="15"/>
        <v>2025</v>
      </c>
      <c r="C365" t="str">
        <f t="shared" si="16"/>
        <v>2024-2025</v>
      </c>
      <c r="D365" t="s">
        <v>148</v>
      </c>
      <c r="E365" t="s">
        <v>117</v>
      </c>
      <c r="F365" t="str">
        <f t="shared" si="17"/>
        <v>Queensland</v>
      </c>
      <c r="G365" t="s">
        <v>35</v>
      </c>
      <c r="H365">
        <v>4119</v>
      </c>
      <c r="I365" t="s">
        <v>11</v>
      </c>
      <c r="J365" t="s">
        <v>43</v>
      </c>
      <c r="K365" t="s">
        <v>19</v>
      </c>
      <c r="L365" t="s">
        <v>23</v>
      </c>
      <c r="M365" s="5">
        <v>8</v>
      </c>
      <c r="N365">
        <v>1</v>
      </c>
    </row>
    <row r="366" spans="1:14" x14ac:dyDescent="0.2">
      <c r="A366" s="2">
        <v>44989</v>
      </c>
      <c r="B366" s="3">
        <f t="shared" si="15"/>
        <v>2023</v>
      </c>
      <c r="C366" t="str">
        <f t="shared" si="16"/>
        <v>2022-2023</v>
      </c>
      <c r="D366" t="s">
        <v>147</v>
      </c>
      <c r="E366" t="s">
        <v>99</v>
      </c>
      <c r="F366" t="str">
        <f t="shared" si="17"/>
        <v>Victoria</v>
      </c>
      <c r="G366" t="s">
        <v>45</v>
      </c>
      <c r="H366">
        <v>3148</v>
      </c>
      <c r="I366" t="s">
        <v>11</v>
      </c>
      <c r="J366" t="s">
        <v>63</v>
      </c>
      <c r="K366" t="s">
        <v>154</v>
      </c>
      <c r="L366" t="s">
        <v>14</v>
      </c>
      <c r="M366" s="5">
        <v>8.1</v>
      </c>
      <c r="N366">
        <v>1</v>
      </c>
    </row>
    <row r="367" spans="1:14" x14ac:dyDescent="0.2">
      <c r="A367" s="2">
        <v>45138</v>
      </c>
      <c r="B367" s="3">
        <f t="shared" si="15"/>
        <v>2024</v>
      </c>
      <c r="C367" t="str">
        <f t="shared" si="16"/>
        <v>2023-2024</v>
      </c>
      <c r="D367" t="s">
        <v>147</v>
      </c>
      <c r="E367" t="s">
        <v>114</v>
      </c>
      <c r="F367" t="str">
        <f t="shared" si="17"/>
        <v>Victoria</v>
      </c>
      <c r="G367" t="s">
        <v>45</v>
      </c>
      <c r="H367">
        <v>3551</v>
      </c>
      <c r="I367" t="s">
        <v>11</v>
      </c>
      <c r="J367" t="s">
        <v>60</v>
      </c>
      <c r="K367" t="s">
        <v>155</v>
      </c>
      <c r="L367" t="s">
        <v>20</v>
      </c>
      <c r="M367" s="5">
        <v>8.23</v>
      </c>
      <c r="N367">
        <v>1</v>
      </c>
    </row>
    <row r="368" spans="1:14" x14ac:dyDescent="0.2">
      <c r="A368" s="2">
        <v>45461</v>
      </c>
      <c r="B368" s="3">
        <f t="shared" si="15"/>
        <v>2024</v>
      </c>
      <c r="C368" t="str">
        <f t="shared" si="16"/>
        <v>2023-2024</v>
      </c>
      <c r="D368" t="s">
        <v>147</v>
      </c>
      <c r="E368" t="s">
        <v>40</v>
      </c>
      <c r="F368" t="str">
        <f t="shared" si="17"/>
        <v>New South Wales</v>
      </c>
      <c r="G368" t="s">
        <v>10</v>
      </c>
      <c r="H368">
        <v>2116</v>
      </c>
      <c r="I368" t="s">
        <v>11</v>
      </c>
      <c r="J368" t="s">
        <v>27</v>
      </c>
      <c r="K368" t="s">
        <v>151</v>
      </c>
      <c r="L368" t="s">
        <v>21</v>
      </c>
      <c r="M368" s="5">
        <v>8.26</v>
      </c>
      <c r="N368">
        <v>1</v>
      </c>
    </row>
    <row r="369" spans="1:14" x14ac:dyDescent="0.2">
      <c r="A369" s="2">
        <v>45380</v>
      </c>
      <c r="B369" s="3">
        <f t="shared" si="15"/>
        <v>2024</v>
      </c>
      <c r="C369" t="str">
        <f t="shared" si="16"/>
        <v>2023-2024</v>
      </c>
      <c r="D369" t="s">
        <v>147</v>
      </c>
      <c r="E369" t="s">
        <v>40</v>
      </c>
      <c r="F369" t="str">
        <f t="shared" si="17"/>
        <v>New South Wales</v>
      </c>
      <c r="G369" t="s">
        <v>10</v>
      </c>
      <c r="H369">
        <v>2116</v>
      </c>
      <c r="I369" t="s">
        <v>11</v>
      </c>
      <c r="J369" t="s">
        <v>27</v>
      </c>
      <c r="K369" t="s">
        <v>157</v>
      </c>
      <c r="L369" t="s">
        <v>22</v>
      </c>
      <c r="M369" s="5">
        <v>8.2799999999999994</v>
      </c>
      <c r="N369">
        <v>1</v>
      </c>
    </row>
    <row r="370" spans="1:14" x14ac:dyDescent="0.2">
      <c r="A370" s="2">
        <v>45047</v>
      </c>
      <c r="B370" s="3">
        <f t="shared" si="15"/>
        <v>2023</v>
      </c>
      <c r="C370" t="str">
        <f t="shared" si="16"/>
        <v>2022-2023</v>
      </c>
      <c r="D370" t="s">
        <v>147</v>
      </c>
      <c r="E370" t="s">
        <v>40</v>
      </c>
      <c r="F370" t="str">
        <f t="shared" si="17"/>
        <v>New South Wales</v>
      </c>
      <c r="G370" t="s">
        <v>10</v>
      </c>
      <c r="H370">
        <v>2116</v>
      </c>
      <c r="I370" t="s">
        <v>11</v>
      </c>
      <c r="J370" t="s">
        <v>27</v>
      </c>
      <c r="K370" t="s">
        <v>150</v>
      </c>
      <c r="L370" t="s">
        <v>18</v>
      </c>
      <c r="M370" s="5">
        <v>8.4400000000000013</v>
      </c>
      <c r="N370">
        <v>1</v>
      </c>
    </row>
    <row r="371" spans="1:14" x14ac:dyDescent="0.2">
      <c r="A371" s="2">
        <v>45036</v>
      </c>
      <c r="B371" s="3">
        <f t="shared" si="15"/>
        <v>2023</v>
      </c>
      <c r="C371" t="str">
        <f t="shared" si="16"/>
        <v>2022-2023</v>
      </c>
      <c r="D371" t="s">
        <v>147</v>
      </c>
      <c r="E371" t="s">
        <v>76</v>
      </c>
      <c r="F371" t="str">
        <f t="shared" si="17"/>
        <v>Western Australia</v>
      </c>
      <c r="G371" t="s">
        <v>48</v>
      </c>
      <c r="H371">
        <v>6450</v>
      </c>
      <c r="I371" t="s">
        <v>11</v>
      </c>
      <c r="J371" t="s">
        <v>77</v>
      </c>
      <c r="K371" t="s">
        <v>154</v>
      </c>
      <c r="L371" t="s">
        <v>14</v>
      </c>
      <c r="M371" s="5">
        <v>8.5</v>
      </c>
      <c r="N371">
        <v>1</v>
      </c>
    </row>
    <row r="372" spans="1:14" x14ac:dyDescent="0.2">
      <c r="A372" s="2">
        <v>45208</v>
      </c>
      <c r="B372" s="3">
        <f t="shared" si="15"/>
        <v>2024</v>
      </c>
      <c r="C372" t="str">
        <f t="shared" si="16"/>
        <v>2023-2024</v>
      </c>
      <c r="D372" t="s">
        <v>147</v>
      </c>
      <c r="E372" t="s">
        <v>123</v>
      </c>
      <c r="F372" t="str">
        <f t="shared" si="17"/>
        <v>Western Australia</v>
      </c>
      <c r="G372" t="s">
        <v>48</v>
      </c>
      <c r="H372">
        <v>6109</v>
      </c>
      <c r="I372" t="s">
        <v>11</v>
      </c>
      <c r="J372" t="s">
        <v>94</v>
      </c>
      <c r="K372" t="s">
        <v>154</v>
      </c>
      <c r="L372" t="s">
        <v>14</v>
      </c>
      <c r="M372" s="5">
        <v>8.5</v>
      </c>
      <c r="N372">
        <v>1</v>
      </c>
    </row>
    <row r="373" spans="1:14" x14ac:dyDescent="0.2">
      <c r="A373" s="2">
        <v>45346</v>
      </c>
      <c r="B373" s="3">
        <f t="shared" si="15"/>
        <v>2024</v>
      </c>
      <c r="C373" t="str">
        <f t="shared" si="16"/>
        <v>2023-2024</v>
      </c>
      <c r="D373" t="s">
        <v>147</v>
      </c>
      <c r="E373" t="s">
        <v>137</v>
      </c>
      <c r="F373" t="str">
        <f t="shared" si="17"/>
        <v>New South Wales</v>
      </c>
      <c r="G373" t="s">
        <v>10</v>
      </c>
      <c r="H373">
        <v>2031</v>
      </c>
      <c r="I373" t="s">
        <v>11</v>
      </c>
      <c r="J373" t="s">
        <v>12</v>
      </c>
      <c r="K373" t="s">
        <v>154</v>
      </c>
      <c r="L373" t="s">
        <v>14</v>
      </c>
      <c r="M373" s="5">
        <v>8.5</v>
      </c>
      <c r="N373">
        <v>1</v>
      </c>
    </row>
    <row r="374" spans="1:14" x14ac:dyDescent="0.2">
      <c r="A374" s="2">
        <v>45539</v>
      </c>
      <c r="B374" s="3">
        <f t="shared" si="15"/>
        <v>2025</v>
      </c>
      <c r="C374" t="str">
        <f t="shared" si="16"/>
        <v>2024-2025</v>
      </c>
      <c r="D374" t="s">
        <v>148</v>
      </c>
      <c r="E374" t="s">
        <v>126</v>
      </c>
      <c r="F374" t="str">
        <f t="shared" si="17"/>
        <v>Queensland</v>
      </c>
      <c r="G374" t="s">
        <v>35</v>
      </c>
      <c r="H374">
        <v>4551</v>
      </c>
      <c r="I374" t="s">
        <v>11</v>
      </c>
      <c r="J374" t="s">
        <v>120</v>
      </c>
      <c r="K374" t="s">
        <v>19</v>
      </c>
      <c r="L374" t="s">
        <v>23</v>
      </c>
      <c r="M374" s="5">
        <v>8.629999999999999</v>
      </c>
      <c r="N374">
        <v>1</v>
      </c>
    </row>
    <row r="375" spans="1:14" x14ac:dyDescent="0.2">
      <c r="A375" s="2">
        <v>45170</v>
      </c>
      <c r="B375" s="3">
        <f t="shared" si="15"/>
        <v>2024</v>
      </c>
      <c r="C375" t="str">
        <f t="shared" si="16"/>
        <v>2023-2024</v>
      </c>
      <c r="D375" t="s">
        <v>147</v>
      </c>
      <c r="E375" t="s">
        <v>78</v>
      </c>
      <c r="F375" t="str">
        <f t="shared" si="17"/>
        <v>New South Wales</v>
      </c>
      <c r="G375" t="s">
        <v>10</v>
      </c>
      <c r="H375">
        <v>2350</v>
      </c>
      <c r="I375" t="s">
        <v>11</v>
      </c>
      <c r="J375" t="s">
        <v>68</v>
      </c>
      <c r="K375" t="s">
        <v>154</v>
      </c>
      <c r="L375" t="s">
        <v>14</v>
      </c>
      <c r="M375" s="5">
        <v>8.84</v>
      </c>
      <c r="N375">
        <v>1</v>
      </c>
    </row>
    <row r="376" spans="1:14" x14ac:dyDescent="0.2">
      <c r="A376" s="2">
        <v>45507</v>
      </c>
      <c r="B376" s="3">
        <f t="shared" si="15"/>
        <v>2025</v>
      </c>
      <c r="C376" t="str">
        <f t="shared" si="16"/>
        <v>2024-2025</v>
      </c>
      <c r="D376" t="s">
        <v>148</v>
      </c>
      <c r="E376" t="s">
        <v>24</v>
      </c>
      <c r="F376" t="str">
        <f t="shared" si="17"/>
        <v>New South Wales</v>
      </c>
      <c r="G376" t="s">
        <v>10</v>
      </c>
      <c r="H376">
        <v>2795</v>
      </c>
      <c r="I376" t="s">
        <v>11</v>
      </c>
      <c r="J376" t="s">
        <v>25</v>
      </c>
      <c r="K376" t="s">
        <v>149</v>
      </c>
      <c r="L376" t="s">
        <v>15</v>
      </c>
      <c r="M376" s="5">
        <v>8.9400000000000013</v>
      </c>
      <c r="N376">
        <v>1</v>
      </c>
    </row>
    <row r="377" spans="1:14" x14ac:dyDescent="0.2">
      <c r="A377" s="2">
        <v>45303</v>
      </c>
      <c r="B377" s="3">
        <f t="shared" si="15"/>
        <v>2024</v>
      </c>
      <c r="C377" t="str">
        <f t="shared" si="16"/>
        <v>2023-2024</v>
      </c>
      <c r="D377" t="s">
        <v>147</v>
      </c>
      <c r="E377" t="s">
        <v>111</v>
      </c>
      <c r="F377" t="str">
        <f t="shared" si="17"/>
        <v>New South Wales</v>
      </c>
      <c r="G377" t="s">
        <v>10</v>
      </c>
      <c r="H377">
        <v>2120</v>
      </c>
      <c r="I377" t="s">
        <v>11</v>
      </c>
      <c r="J377" t="s">
        <v>27</v>
      </c>
      <c r="K377" t="s">
        <v>149</v>
      </c>
      <c r="L377" t="s">
        <v>15</v>
      </c>
      <c r="M377" s="5">
        <v>8.9400000000000013</v>
      </c>
      <c r="N377">
        <v>1</v>
      </c>
    </row>
    <row r="378" spans="1:14" x14ac:dyDescent="0.2">
      <c r="A378" s="2">
        <v>45077</v>
      </c>
      <c r="B378" s="3">
        <f t="shared" si="15"/>
        <v>2023</v>
      </c>
      <c r="C378" t="str">
        <f t="shared" si="16"/>
        <v>2022-2023</v>
      </c>
      <c r="D378" t="s">
        <v>147</v>
      </c>
      <c r="E378" t="s">
        <v>44</v>
      </c>
      <c r="F378" t="str">
        <f t="shared" si="17"/>
        <v>Victoria</v>
      </c>
      <c r="G378" t="s">
        <v>45</v>
      </c>
      <c r="H378">
        <v>3066</v>
      </c>
      <c r="I378" t="s">
        <v>11</v>
      </c>
      <c r="J378" t="s">
        <v>46</v>
      </c>
      <c r="K378" t="s">
        <v>154</v>
      </c>
      <c r="L378" t="s">
        <v>14</v>
      </c>
      <c r="M378" s="5">
        <v>8.9700000000000006</v>
      </c>
      <c r="N378">
        <v>1</v>
      </c>
    </row>
    <row r="379" spans="1:14" x14ac:dyDescent="0.2">
      <c r="A379" s="2">
        <v>45154</v>
      </c>
      <c r="B379" s="3">
        <f t="shared" si="15"/>
        <v>2024</v>
      </c>
      <c r="C379" t="str">
        <f t="shared" si="16"/>
        <v>2023-2024</v>
      </c>
      <c r="D379" t="s">
        <v>147</v>
      </c>
      <c r="E379" t="s">
        <v>28</v>
      </c>
      <c r="F379" t="str">
        <f t="shared" si="17"/>
        <v>Northern Territory</v>
      </c>
      <c r="G379" t="s">
        <v>29</v>
      </c>
      <c r="H379">
        <v>800</v>
      </c>
      <c r="I379" t="s">
        <v>11</v>
      </c>
      <c r="J379" t="s">
        <v>30</v>
      </c>
      <c r="K379" t="s">
        <v>19</v>
      </c>
      <c r="L379" t="s">
        <v>23</v>
      </c>
      <c r="M379" s="5">
        <v>8.98</v>
      </c>
      <c r="N379">
        <v>1</v>
      </c>
    </row>
    <row r="380" spans="1:14" x14ac:dyDescent="0.2">
      <c r="A380" s="2">
        <v>45316</v>
      </c>
      <c r="B380" s="3">
        <f t="shared" si="15"/>
        <v>2024</v>
      </c>
      <c r="C380" t="str">
        <f t="shared" si="16"/>
        <v>2023-2024</v>
      </c>
      <c r="D380" t="s">
        <v>148</v>
      </c>
      <c r="E380" t="s">
        <v>115</v>
      </c>
      <c r="F380" t="str">
        <f t="shared" si="17"/>
        <v>Western Australia</v>
      </c>
      <c r="G380" t="s">
        <v>48</v>
      </c>
      <c r="H380">
        <v>6280</v>
      </c>
      <c r="I380" t="s">
        <v>11</v>
      </c>
      <c r="J380" t="s">
        <v>94</v>
      </c>
      <c r="K380" t="s">
        <v>153</v>
      </c>
      <c r="L380" t="s">
        <v>16</v>
      </c>
      <c r="M380" s="5">
        <v>8.99</v>
      </c>
      <c r="N380">
        <v>1</v>
      </c>
    </row>
    <row r="381" spans="1:14" x14ac:dyDescent="0.2">
      <c r="A381" s="2">
        <v>45398</v>
      </c>
      <c r="B381" s="3">
        <f t="shared" si="15"/>
        <v>2024</v>
      </c>
      <c r="C381" t="str">
        <f t="shared" si="16"/>
        <v>2023-2024</v>
      </c>
      <c r="D381" t="s">
        <v>147</v>
      </c>
      <c r="E381" t="s">
        <v>57</v>
      </c>
      <c r="F381" t="str">
        <f t="shared" si="17"/>
        <v>New South Wales</v>
      </c>
      <c r="G381" t="s">
        <v>10</v>
      </c>
      <c r="H381">
        <v>2560</v>
      </c>
      <c r="I381" t="s">
        <v>11</v>
      </c>
      <c r="J381" t="s">
        <v>58</v>
      </c>
      <c r="K381" t="s">
        <v>19</v>
      </c>
      <c r="L381" t="s">
        <v>23</v>
      </c>
      <c r="M381" s="5">
        <v>8.99</v>
      </c>
      <c r="N381">
        <v>1</v>
      </c>
    </row>
    <row r="382" spans="1:14" x14ac:dyDescent="0.2">
      <c r="A382" s="2">
        <v>45395</v>
      </c>
      <c r="B382" s="3">
        <f t="shared" si="15"/>
        <v>2024</v>
      </c>
      <c r="C382" t="str">
        <f t="shared" si="16"/>
        <v>2023-2024</v>
      </c>
      <c r="D382" t="s">
        <v>147</v>
      </c>
      <c r="E382" t="s">
        <v>65</v>
      </c>
      <c r="F382" t="str">
        <f t="shared" si="17"/>
        <v>New South Wales</v>
      </c>
      <c r="G382" t="s">
        <v>10</v>
      </c>
      <c r="H382">
        <v>2541</v>
      </c>
      <c r="I382" t="s">
        <v>11</v>
      </c>
      <c r="J382" t="s">
        <v>58</v>
      </c>
      <c r="K382" t="s">
        <v>151</v>
      </c>
      <c r="L382" t="s">
        <v>21</v>
      </c>
      <c r="M382" s="5">
        <v>8.99</v>
      </c>
      <c r="N382">
        <v>1</v>
      </c>
    </row>
    <row r="383" spans="1:14" x14ac:dyDescent="0.2">
      <c r="A383" s="2">
        <v>45042</v>
      </c>
      <c r="B383" s="3">
        <f t="shared" si="15"/>
        <v>2023</v>
      </c>
      <c r="C383" t="str">
        <f t="shared" si="16"/>
        <v>2022-2023</v>
      </c>
      <c r="D383" t="s">
        <v>147</v>
      </c>
      <c r="E383" t="s">
        <v>56</v>
      </c>
      <c r="F383" t="str">
        <f t="shared" si="17"/>
        <v>Northern Territory</v>
      </c>
      <c r="G383" t="s">
        <v>29</v>
      </c>
      <c r="H383">
        <v>870</v>
      </c>
      <c r="I383" t="s">
        <v>11</v>
      </c>
      <c r="J383" t="s">
        <v>30</v>
      </c>
      <c r="K383" t="s">
        <v>154</v>
      </c>
      <c r="L383" t="s">
        <v>14</v>
      </c>
      <c r="M383" s="5">
        <v>9</v>
      </c>
      <c r="N383">
        <v>1</v>
      </c>
    </row>
    <row r="384" spans="1:14" x14ac:dyDescent="0.2">
      <c r="A384" s="2">
        <v>45000</v>
      </c>
      <c r="B384" s="3">
        <f t="shared" si="15"/>
        <v>2023</v>
      </c>
      <c r="C384" t="str">
        <f t="shared" si="16"/>
        <v>2022-2023</v>
      </c>
      <c r="D384" t="s">
        <v>147</v>
      </c>
      <c r="E384" t="s">
        <v>100</v>
      </c>
      <c r="F384" t="str">
        <f t="shared" si="17"/>
        <v>Western Australia</v>
      </c>
      <c r="G384" t="s">
        <v>48</v>
      </c>
      <c r="H384">
        <v>6021</v>
      </c>
      <c r="I384" t="s">
        <v>11</v>
      </c>
      <c r="J384" t="s">
        <v>49</v>
      </c>
      <c r="K384" t="s">
        <v>154</v>
      </c>
      <c r="L384" t="s">
        <v>14</v>
      </c>
      <c r="M384" s="5">
        <v>9</v>
      </c>
      <c r="N384">
        <v>1</v>
      </c>
    </row>
    <row r="385" spans="1:14" x14ac:dyDescent="0.2">
      <c r="A385" s="2">
        <v>45130</v>
      </c>
      <c r="B385" s="3">
        <f t="shared" si="15"/>
        <v>2024</v>
      </c>
      <c r="C385" t="str">
        <f t="shared" si="16"/>
        <v>2023-2024</v>
      </c>
      <c r="D385" t="s">
        <v>147</v>
      </c>
      <c r="E385" t="s">
        <v>116</v>
      </c>
      <c r="F385" t="str">
        <f t="shared" si="17"/>
        <v>Western Australia</v>
      </c>
      <c r="G385" t="s">
        <v>48</v>
      </c>
      <c r="H385">
        <v>6725</v>
      </c>
      <c r="I385" t="s">
        <v>11</v>
      </c>
      <c r="J385" t="s">
        <v>77</v>
      </c>
      <c r="K385" t="s">
        <v>154</v>
      </c>
      <c r="L385" t="s">
        <v>14</v>
      </c>
      <c r="M385" s="5">
        <v>9</v>
      </c>
      <c r="N385">
        <v>1</v>
      </c>
    </row>
    <row r="386" spans="1:14" x14ac:dyDescent="0.2">
      <c r="A386" s="2">
        <v>45181</v>
      </c>
      <c r="B386" s="3">
        <f t="shared" ref="B386:B449" si="18">IF(MONTH(A386)&gt;=7,YEAR(A386)+1,YEAR(A386))</f>
        <v>2024</v>
      </c>
      <c r="C386" t="str">
        <f t="shared" ref="C386:C449" si="19">IF(MONTH(A386) &gt;= 7, YEAR(A386) &amp; "-" &amp; YEAR(A386) + 1, YEAR(A386) - 1 &amp; "-" &amp; YEAR(A386))</f>
        <v>2023-2024</v>
      </c>
      <c r="D386" t="s">
        <v>147</v>
      </c>
      <c r="E386" t="s">
        <v>72</v>
      </c>
      <c r="F386" t="str">
        <f t="shared" ref="F386:F449" si="20">IF(G386="WA","Western Australia",
IF(G386="NSW","New South Wales",
IF(G386="QLD","Queensland",
IF(G386="VIC","Victoria",
IF(G386="TAS","Tasmania",
IF(G386="SA","South Australia",
IF(G386="NT","Northern Territory",
IF(G386="ACT","Australian Capital Territory",G386))))))))</f>
        <v>Western Australia</v>
      </c>
      <c r="G386" t="s">
        <v>48</v>
      </c>
      <c r="H386">
        <v>6010</v>
      </c>
      <c r="I386" t="s">
        <v>11</v>
      </c>
      <c r="J386" t="s">
        <v>49</v>
      </c>
      <c r="K386" t="s">
        <v>154</v>
      </c>
      <c r="L386" t="s">
        <v>14</v>
      </c>
      <c r="M386" s="5">
        <v>9</v>
      </c>
      <c r="N386">
        <v>1</v>
      </c>
    </row>
    <row r="387" spans="1:14" x14ac:dyDescent="0.2">
      <c r="A387" s="2">
        <v>45575</v>
      </c>
      <c r="B387" s="3">
        <f t="shared" si="18"/>
        <v>2025</v>
      </c>
      <c r="C387" t="str">
        <f t="shared" si="19"/>
        <v>2024-2025</v>
      </c>
      <c r="D387" t="s">
        <v>147</v>
      </c>
      <c r="E387" t="s">
        <v>93</v>
      </c>
      <c r="F387" t="str">
        <f t="shared" si="20"/>
        <v>Western Australia</v>
      </c>
      <c r="G387" t="s">
        <v>48</v>
      </c>
      <c r="H387">
        <v>6112</v>
      </c>
      <c r="I387" t="s">
        <v>11</v>
      </c>
      <c r="J387" t="s">
        <v>94</v>
      </c>
      <c r="K387" t="s">
        <v>149</v>
      </c>
      <c r="L387" t="s">
        <v>15</v>
      </c>
      <c r="M387" s="5">
        <v>9</v>
      </c>
      <c r="N387">
        <v>1</v>
      </c>
    </row>
    <row r="388" spans="1:14" x14ac:dyDescent="0.2">
      <c r="A388" s="2">
        <v>45143</v>
      </c>
      <c r="B388" s="3">
        <f t="shared" si="18"/>
        <v>2024</v>
      </c>
      <c r="C388" t="str">
        <f t="shared" si="19"/>
        <v>2023-2024</v>
      </c>
      <c r="D388" t="s">
        <v>147</v>
      </c>
      <c r="E388" t="s">
        <v>95</v>
      </c>
      <c r="F388" t="str">
        <f t="shared" si="20"/>
        <v>Victoria</v>
      </c>
      <c r="G388" t="s">
        <v>45</v>
      </c>
      <c r="H388">
        <v>3931</v>
      </c>
      <c r="I388" t="s">
        <v>11</v>
      </c>
      <c r="J388" t="s">
        <v>55</v>
      </c>
      <c r="K388" t="s">
        <v>154</v>
      </c>
      <c r="L388" t="s">
        <v>14</v>
      </c>
      <c r="M388" s="5">
        <v>9</v>
      </c>
      <c r="N388">
        <v>1</v>
      </c>
    </row>
    <row r="389" spans="1:14" x14ac:dyDescent="0.2">
      <c r="A389" s="2">
        <v>45113</v>
      </c>
      <c r="B389" s="3">
        <f t="shared" si="18"/>
        <v>2024</v>
      </c>
      <c r="C389" t="str">
        <f t="shared" si="19"/>
        <v>2023-2024</v>
      </c>
      <c r="D389" t="s">
        <v>147</v>
      </c>
      <c r="E389" t="s">
        <v>69</v>
      </c>
      <c r="F389" t="str">
        <f t="shared" si="20"/>
        <v>Tasmania</v>
      </c>
      <c r="G389" t="s">
        <v>70</v>
      </c>
      <c r="H389">
        <v>7018</v>
      </c>
      <c r="I389" t="s">
        <v>11</v>
      </c>
      <c r="J389" t="s">
        <v>71</v>
      </c>
      <c r="K389" t="s">
        <v>154</v>
      </c>
      <c r="L389" t="s">
        <v>14</v>
      </c>
      <c r="M389" s="5">
        <v>9</v>
      </c>
      <c r="N389">
        <v>1</v>
      </c>
    </row>
    <row r="390" spans="1:14" x14ac:dyDescent="0.2">
      <c r="A390" s="2">
        <v>45452</v>
      </c>
      <c r="B390" s="3">
        <f t="shared" si="18"/>
        <v>2024</v>
      </c>
      <c r="C390" t="str">
        <f t="shared" si="19"/>
        <v>2023-2024</v>
      </c>
      <c r="D390" t="s">
        <v>147</v>
      </c>
      <c r="E390" t="s">
        <v>108</v>
      </c>
      <c r="F390" t="str">
        <f t="shared" si="20"/>
        <v>Victoria</v>
      </c>
      <c r="G390" t="s">
        <v>45</v>
      </c>
      <c r="H390">
        <v>3018</v>
      </c>
      <c r="I390" t="s">
        <v>11</v>
      </c>
      <c r="J390" t="s">
        <v>46</v>
      </c>
      <c r="K390" t="s">
        <v>153</v>
      </c>
      <c r="L390" t="s">
        <v>16</v>
      </c>
      <c r="M390" s="5">
        <v>9.02</v>
      </c>
      <c r="N390">
        <v>1</v>
      </c>
    </row>
    <row r="391" spans="1:14" x14ac:dyDescent="0.2">
      <c r="A391" s="2">
        <v>45238</v>
      </c>
      <c r="B391" s="3">
        <f t="shared" si="18"/>
        <v>2024</v>
      </c>
      <c r="C391" t="str">
        <f t="shared" si="19"/>
        <v>2023-2024</v>
      </c>
      <c r="D391" t="s">
        <v>147</v>
      </c>
      <c r="E391" t="s">
        <v>114</v>
      </c>
      <c r="F391" t="str">
        <f t="shared" si="20"/>
        <v>Victoria</v>
      </c>
      <c r="G391" t="s">
        <v>45</v>
      </c>
      <c r="H391">
        <v>3551</v>
      </c>
      <c r="I391" t="s">
        <v>11</v>
      </c>
      <c r="J391" t="s">
        <v>60</v>
      </c>
      <c r="K391" t="s">
        <v>154</v>
      </c>
      <c r="L391" t="s">
        <v>14</v>
      </c>
      <c r="M391" s="5">
        <v>9.11</v>
      </c>
      <c r="N391">
        <v>1</v>
      </c>
    </row>
    <row r="392" spans="1:14" x14ac:dyDescent="0.2">
      <c r="A392" s="2">
        <v>45531</v>
      </c>
      <c r="B392" s="3">
        <f t="shared" si="18"/>
        <v>2025</v>
      </c>
      <c r="C392" t="str">
        <f t="shared" si="19"/>
        <v>2024-2025</v>
      </c>
      <c r="D392" t="s">
        <v>147</v>
      </c>
      <c r="E392" t="s">
        <v>122</v>
      </c>
      <c r="F392" t="str">
        <f t="shared" si="20"/>
        <v>New South Wales</v>
      </c>
      <c r="G392" t="s">
        <v>10</v>
      </c>
      <c r="H392">
        <v>2650</v>
      </c>
      <c r="I392" t="s">
        <v>11</v>
      </c>
      <c r="J392" t="s">
        <v>25</v>
      </c>
      <c r="K392" t="s">
        <v>152</v>
      </c>
      <c r="L392" t="s">
        <v>13</v>
      </c>
      <c r="M392" s="5">
        <v>9.2899999999999991</v>
      </c>
      <c r="N392">
        <v>1</v>
      </c>
    </row>
    <row r="393" spans="1:14" x14ac:dyDescent="0.2">
      <c r="A393" s="2">
        <v>45589</v>
      </c>
      <c r="B393" s="3">
        <f t="shared" si="18"/>
        <v>2025</v>
      </c>
      <c r="C393" t="str">
        <f t="shared" si="19"/>
        <v>2024-2025</v>
      </c>
      <c r="D393" t="s">
        <v>147</v>
      </c>
      <c r="E393" t="s">
        <v>108</v>
      </c>
      <c r="F393" t="str">
        <f t="shared" si="20"/>
        <v>Victoria</v>
      </c>
      <c r="G393" t="s">
        <v>45</v>
      </c>
      <c r="H393">
        <v>3018</v>
      </c>
      <c r="I393" t="s">
        <v>11</v>
      </c>
      <c r="J393" t="s">
        <v>46</v>
      </c>
      <c r="K393" t="s">
        <v>149</v>
      </c>
      <c r="L393" t="s">
        <v>15</v>
      </c>
      <c r="M393" s="5">
        <v>9.36</v>
      </c>
      <c r="N393">
        <v>1</v>
      </c>
    </row>
    <row r="394" spans="1:14" x14ac:dyDescent="0.2">
      <c r="A394" s="2">
        <v>45429</v>
      </c>
      <c r="B394" s="3">
        <f t="shared" si="18"/>
        <v>2024</v>
      </c>
      <c r="C394" t="str">
        <f t="shared" si="19"/>
        <v>2023-2024</v>
      </c>
      <c r="D394" t="s">
        <v>147</v>
      </c>
      <c r="E394" t="s">
        <v>89</v>
      </c>
      <c r="F394" t="str">
        <f t="shared" si="20"/>
        <v>Queensland</v>
      </c>
      <c r="G394" t="s">
        <v>35</v>
      </c>
      <c r="H394">
        <v>4655</v>
      </c>
      <c r="I394" t="s">
        <v>11</v>
      </c>
      <c r="J394" t="s">
        <v>51</v>
      </c>
      <c r="K394" t="s">
        <v>149</v>
      </c>
      <c r="L394" t="s">
        <v>15</v>
      </c>
      <c r="M394" s="5">
        <v>9.5</v>
      </c>
      <c r="N394">
        <v>1</v>
      </c>
    </row>
    <row r="395" spans="1:14" x14ac:dyDescent="0.2">
      <c r="A395" s="2">
        <v>45471</v>
      </c>
      <c r="B395" s="3">
        <f t="shared" si="18"/>
        <v>2024</v>
      </c>
      <c r="C395" t="str">
        <f t="shared" si="19"/>
        <v>2023-2024</v>
      </c>
      <c r="D395" t="s">
        <v>147</v>
      </c>
      <c r="E395" t="s">
        <v>92</v>
      </c>
      <c r="F395" t="str">
        <f t="shared" si="20"/>
        <v>Queensland</v>
      </c>
      <c r="G395" t="s">
        <v>35</v>
      </c>
      <c r="H395">
        <v>4068</v>
      </c>
      <c r="I395" t="s">
        <v>11</v>
      </c>
      <c r="J395" t="s">
        <v>43</v>
      </c>
      <c r="K395" t="s">
        <v>153</v>
      </c>
      <c r="L395" t="s">
        <v>16</v>
      </c>
      <c r="M395" s="5">
        <v>9.5</v>
      </c>
      <c r="N395">
        <v>1</v>
      </c>
    </row>
    <row r="396" spans="1:14" x14ac:dyDescent="0.2">
      <c r="A396" s="2">
        <v>45509</v>
      </c>
      <c r="B396" s="3">
        <f t="shared" si="18"/>
        <v>2025</v>
      </c>
      <c r="C396" t="str">
        <f t="shared" si="19"/>
        <v>2024-2025</v>
      </c>
      <c r="D396" t="s">
        <v>147</v>
      </c>
      <c r="E396" t="s">
        <v>115</v>
      </c>
      <c r="F396" t="str">
        <f t="shared" si="20"/>
        <v>Western Australia</v>
      </c>
      <c r="G396" t="s">
        <v>48</v>
      </c>
      <c r="H396">
        <v>6280</v>
      </c>
      <c r="I396" t="s">
        <v>11</v>
      </c>
      <c r="J396" t="s">
        <v>94</v>
      </c>
      <c r="K396" t="s">
        <v>154</v>
      </c>
      <c r="L396" t="s">
        <v>14</v>
      </c>
      <c r="M396" s="5">
        <v>9.52</v>
      </c>
      <c r="N396">
        <v>1</v>
      </c>
    </row>
    <row r="397" spans="1:14" x14ac:dyDescent="0.2">
      <c r="A397" s="2">
        <v>45412</v>
      </c>
      <c r="B397" s="3">
        <f t="shared" si="18"/>
        <v>2024</v>
      </c>
      <c r="C397" t="str">
        <f t="shared" si="19"/>
        <v>2023-2024</v>
      </c>
      <c r="D397" t="s">
        <v>147</v>
      </c>
      <c r="E397" t="s">
        <v>76</v>
      </c>
      <c r="F397" t="str">
        <f t="shared" si="20"/>
        <v>Western Australia</v>
      </c>
      <c r="G397" t="s">
        <v>48</v>
      </c>
      <c r="H397">
        <v>6450</v>
      </c>
      <c r="I397" t="s">
        <v>11</v>
      </c>
      <c r="J397" t="s">
        <v>77</v>
      </c>
      <c r="K397" t="s">
        <v>154</v>
      </c>
      <c r="L397" t="s">
        <v>14</v>
      </c>
      <c r="M397" s="5">
        <v>9.6</v>
      </c>
      <c r="N397">
        <v>1</v>
      </c>
    </row>
    <row r="398" spans="1:14" x14ac:dyDescent="0.2">
      <c r="A398" s="2">
        <v>45448</v>
      </c>
      <c r="B398" s="3">
        <f t="shared" si="18"/>
        <v>2024</v>
      </c>
      <c r="C398" t="str">
        <f t="shared" si="19"/>
        <v>2023-2024</v>
      </c>
      <c r="D398" t="s">
        <v>147</v>
      </c>
      <c r="E398" t="s">
        <v>44</v>
      </c>
      <c r="F398" t="str">
        <f t="shared" si="20"/>
        <v>Victoria</v>
      </c>
      <c r="G398" t="s">
        <v>45</v>
      </c>
      <c r="H398">
        <v>3066</v>
      </c>
      <c r="I398" t="s">
        <v>11</v>
      </c>
      <c r="J398" t="s">
        <v>46</v>
      </c>
      <c r="K398" t="s">
        <v>149</v>
      </c>
      <c r="L398" t="s">
        <v>15</v>
      </c>
      <c r="M398" s="5">
        <v>9.85</v>
      </c>
      <c r="N398">
        <v>1</v>
      </c>
    </row>
    <row r="399" spans="1:14" x14ac:dyDescent="0.2">
      <c r="A399" s="2">
        <v>45379</v>
      </c>
      <c r="B399" s="3">
        <f t="shared" si="18"/>
        <v>2024</v>
      </c>
      <c r="C399" t="str">
        <f t="shared" si="19"/>
        <v>2023-2024</v>
      </c>
      <c r="D399" t="s">
        <v>147</v>
      </c>
      <c r="E399" t="s">
        <v>9</v>
      </c>
      <c r="F399" t="str">
        <f t="shared" si="20"/>
        <v>New South Wales</v>
      </c>
      <c r="G399" t="s">
        <v>10</v>
      </c>
      <c r="H399">
        <v>2067</v>
      </c>
      <c r="I399" t="s">
        <v>11</v>
      </c>
      <c r="J399" t="s">
        <v>12</v>
      </c>
      <c r="K399" t="s">
        <v>156</v>
      </c>
      <c r="L399" t="s">
        <v>17</v>
      </c>
      <c r="M399" s="5">
        <v>9.9499999999999993</v>
      </c>
      <c r="N399">
        <v>1</v>
      </c>
    </row>
    <row r="400" spans="1:14" x14ac:dyDescent="0.2">
      <c r="A400" s="2">
        <v>45426</v>
      </c>
      <c r="B400" s="3">
        <f t="shared" si="18"/>
        <v>2024</v>
      </c>
      <c r="C400" t="str">
        <f t="shared" si="19"/>
        <v>2023-2024</v>
      </c>
      <c r="D400" t="s">
        <v>148</v>
      </c>
      <c r="E400" t="s">
        <v>83</v>
      </c>
      <c r="F400" t="str">
        <f t="shared" si="20"/>
        <v>New South Wales</v>
      </c>
      <c r="G400" t="s">
        <v>10</v>
      </c>
      <c r="H400">
        <v>2750</v>
      </c>
      <c r="I400" t="s">
        <v>11</v>
      </c>
      <c r="J400" t="s">
        <v>25</v>
      </c>
      <c r="K400" t="s">
        <v>156</v>
      </c>
      <c r="L400" t="s">
        <v>17</v>
      </c>
      <c r="M400" s="5">
        <v>9.9499999999999993</v>
      </c>
      <c r="N400">
        <v>1</v>
      </c>
    </row>
    <row r="401" spans="1:14" x14ac:dyDescent="0.2">
      <c r="A401" s="2">
        <v>45599</v>
      </c>
      <c r="B401" s="3">
        <f t="shared" si="18"/>
        <v>2025</v>
      </c>
      <c r="C401" t="str">
        <f t="shared" si="19"/>
        <v>2024-2025</v>
      </c>
      <c r="D401" t="s">
        <v>147</v>
      </c>
      <c r="E401" t="s">
        <v>138</v>
      </c>
      <c r="F401" t="str">
        <f t="shared" si="20"/>
        <v>Queensland</v>
      </c>
      <c r="G401" t="s">
        <v>35</v>
      </c>
      <c r="H401">
        <v>4558</v>
      </c>
      <c r="I401" t="s">
        <v>11</v>
      </c>
      <c r="J401" t="s">
        <v>120</v>
      </c>
      <c r="K401" t="s">
        <v>155</v>
      </c>
      <c r="L401" t="s">
        <v>20</v>
      </c>
      <c r="M401" s="5">
        <v>9.9700000000000006</v>
      </c>
      <c r="N401">
        <v>1</v>
      </c>
    </row>
    <row r="402" spans="1:14" x14ac:dyDescent="0.2">
      <c r="A402" s="2">
        <v>45064</v>
      </c>
      <c r="B402" s="3">
        <f t="shared" si="18"/>
        <v>2023</v>
      </c>
      <c r="C402" t="str">
        <f t="shared" si="19"/>
        <v>2022-2023</v>
      </c>
      <c r="D402" t="s">
        <v>147</v>
      </c>
      <c r="E402" t="s">
        <v>40</v>
      </c>
      <c r="F402" t="str">
        <f t="shared" si="20"/>
        <v>New South Wales</v>
      </c>
      <c r="G402" t="s">
        <v>10</v>
      </c>
      <c r="H402">
        <v>2116</v>
      </c>
      <c r="I402" t="s">
        <v>11</v>
      </c>
      <c r="J402" t="s">
        <v>27</v>
      </c>
      <c r="K402" t="s">
        <v>155</v>
      </c>
      <c r="L402" t="s">
        <v>20</v>
      </c>
      <c r="M402" s="5">
        <v>9.9700000000000006</v>
      </c>
      <c r="N402">
        <v>1</v>
      </c>
    </row>
    <row r="403" spans="1:14" x14ac:dyDescent="0.2">
      <c r="A403" s="2">
        <v>45092</v>
      </c>
      <c r="B403" s="3">
        <f t="shared" si="18"/>
        <v>2023</v>
      </c>
      <c r="C403" t="str">
        <f t="shared" si="19"/>
        <v>2022-2023</v>
      </c>
      <c r="D403" t="s">
        <v>147</v>
      </c>
      <c r="E403" t="s">
        <v>85</v>
      </c>
      <c r="F403" t="str">
        <f t="shared" si="20"/>
        <v>Queensland</v>
      </c>
      <c r="G403" t="s">
        <v>35</v>
      </c>
      <c r="H403">
        <v>4883</v>
      </c>
      <c r="I403" t="s">
        <v>11</v>
      </c>
      <c r="J403" t="s">
        <v>36</v>
      </c>
      <c r="K403" t="s">
        <v>156</v>
      </c>
      <c r="L403" t="s">
        <v>17</v>
      </c>
      <c r="M403" s="5">
        <v>9.98</v>
      </c>
      <c r="N403">
        <v>1</v>
      </c>
    </row>
    <row r="404" spans="1:14" x14ac:dyDescent="0.2">
      <c r="A404" s="2">
        <v>45024</v>
      </c>
      <c r="B404" s="3">
        <f t="shared" si="18"/>
        <v>2023</v>
      </c>
      <c r="C404" t="str">
        <f t="shared" si="19"/>
        <v>2022-2023</v>
      </c>
      <c r="D404" t="s">
        <v>147</v>
      </c>
      <c r="E404" t="s">
        <v>135</v>
      </c>
      <c r="F404" t="str">
        <f t="shared" si="20"/>
        <v>Victoria</v>
      </c>
      <c r="G404" t="s">
        <v>45</v>
      </c>
      <c r="H404">
        <v>3550</v>
      </c>
      <c r="I404" t="s">
        <v>11</v>
      </c>
      <c r="J404" t="s">
        <v>60</v>
      </c>
      <c r="K404" t="s">
        <v>155</v>
      </c>
      <c r="L404" t="s">
        <v>20</v>
      </c>
      <c r="M404" s="5">
        <v>9.98</v>
      </c>
      <c r="N404">
        <v>1</v>
      </c>
    </row>
    <row r="405" spans="1:14" x14ac:dyDescent="0.2">
      <c r="A405" s="2">
        <v>45354</v>
      </c>
      <c r="B405" s="3">
        <f t="shared" si="18"/>
        <v>2024</v>
      </c>
      <c r="C405" t="str">
        <f t="shared" si="19"/>
        <v>2023-2024</v>
      </c>
      <c r="D405" t="s">
        <v>147</v>
      </c>
      <c r="E405" t="s">
        <v>135</v>
      </c>
      <c r="F405" t="str">
        <f t="shared" si="20"/>
        <v>Victoria</v>
      </c>
      <c r="G405" t="s">
        <v>45</v>
      </c>
      <c r="H405">
        <v>3550</v>
      </c>
      <c r="I405" t="s">
        <v>11</v>
      </c>
      <c r="J405" t="s">
        <v>60</v>
      </c>
      <c r="K405" t="s">
        <v>150</v>
      </c>
      <c r="L405" t="s">
        <v>18</v>
      </c>
      <c r="M405" s="5">
        <v>9.98</v>
      </c>
      <c r="N405">
        <v>1</v>
      </c>
    </row>
    <row r="406" spans="1:14" x14ac:dyDescent="0.2">
      <c r="A406" s="2">
        <v>45421</v>
      </c>
      <c r="B406" s="3">
        <f t="shared" si="18"/>
        <v>2024</v>
      </c>
      <c r="C406" t="str">
        <f t="shared" si="19"/>
        <v>2023-2024</v>
      </c>
      <c r="D406" t="s">
        <v>147</v>
      </c>
      <c r="E406" t="s">
        <v>140</v>
      </c>
      <c r="F406" t="str">
        <f t="shared" si="20"/>
        <v>Tasmania</v>
      </c>
      <c r="G406" t="s">
        <v>70</v>
      </c>
      <c r="H406">
        <v>7320</v>
      </c>
      <c r="I406" t="s">
        <v>11</v>
      </c>
      <c r="J406" t="s">
        <v>71</v>
      </c>
      <c r="K406" t="s">
        <v>152</v>
      </c>
      <c r="L406" t="s">
        <v>13</v>
      </c>
      <c r="M406" s="5">
        <v>9.98</v>
      </c>
      <c r="N406">
        <v>1</v>
      </c>
    </row>
    <row r="407" spans="1:14" x14ac:dyDescent="0.2">
      <c r="A407" s="2">
        <v>45649</v>
      </c>
      <c r="B407" s="3">
        <f t="shared" si="18"/>
        <v>2025</v>
      </c>
      <c r="C407" t="str">
        <f t="shared" si="19"/>
        <v>2024-2025</v>
      </c>
      <c r="D407" t="s">
        <v>148</v>
      </c>
      <c r="E407" t="s">
        <v>99</v>
      </c>
      <c r="F407" t="str">
        <f t="shared" si="20"/>
        <v>Victoria</v>
      </c>
      <c r="G407" t="s">
        <v>45</v>
      </c>
      <c r="H407">
        <v>3148</v>
      </c>
      <c r="I407" t="s">
        <v>11</v>
      </c>
      <c r="J407" t="s">
        <v>63</v>
      </c>
      <c r="K407" t="s">
        <v>155</v>
      </c>
      <c r="L407" t="s">
        <v>20</v>
      </c>
      <c r="M407" s="5">
        <v>9.98</v>
      </c>
      <c r="N407">
        <v>1</v>
      </c>
    </row>
    <row r="408" spans="1:14" x14ac:dyDescent="0.2">
      <c r="A408" s="2">
        <v>45495</v>
      </c>
      <c r="B408" s="3">
        <f t="shared" si="18"/>
        <v>2025</v>
      </c>
      <c r="C408" t="str">
        <f t="shared" si="19"/>
        <v>2024-2025</v>
      </c>
      <c r="D408" t="s">
        <v>148</v>
      </c>
      <c r="E408" t="s">
        <v>9</v>
      </c>
      <c r="F408" t="str">
        <f t="shared" si="20"/>
        <v>New South Wales</v>
      </c>
      <c r="G408" t="s">
        <v>10</v>
      </c>
      <c r="H408">
        <v>2067</v>
      </c>
      <c r="I408" t="s">
        <v>11</v>
      </c>
      <c r="J408" t="s">
        <v>12</v>
      </c>
      <c r="K408" t="s">
        <v>155</v>
      </c>
      <c r="L408" t="s">
        <v>20</v>
      </c>
      <c r="M408" s="5">
        <v>9.98</v>
      </c>
      <c r="N408">
        <v>1</v>
      </c>
    </row>
    <row r="409" spans="1:14" x14ac:dyDescent="0.2">
      <c r="A409" s="2">
        <v>45378</v>
      </c>
      <c r="B409" s="3">
        <f t="shared" si="18"/>
        <v>2024</v>
      </c>
      <c r="C409" t="str">
        <f t="shared" si="19"/>
        <v>2023-2024</v>
      </c>
      <c r="D409" t="s">
        <v>147</v>
      </c>
      <c r="E409" t="s">
        <v>118</v>
      </c>
      <c r="F409" t="str">
        <f t="shared" si="20"/>
        <v>New South Wales</v>
      </c>
      <c r="G409" t="s">
        <v>10</v>
      </c>
      <c r="H409">
        <v>2158</v>
      </c>
      <c r="I409" t="s">
        <v>11</v>
      </c>
      <c r="J409" t="s">
        <v>27</v>
      </c>
      <c r="K409" t="s">
        <v>154</v>
      </c>
      <c r="L409" t="s">
        <v>14</v>
      </c>
      <c r="M409" s="5">
        <v>9.98</v>
      </c>
      <c r="N409">
        <v>1</v>
      </c>
    </row>
    <row r="410" spans="1:14" x14ac:dyDescent="0.2">
      <c r="A410" s="2">
        <v>45337</v>
      </c>
      <c r="B410" s="3">
        <f t="shared" si="18"/>
        <v>2024</v>
      </c>
      <c r="C410" t="str">
        <f t="shared" si="19"/>
        <v>2023-2024</v>
      </c>
      <c r="D410" t="s">
        <v>147</v>
      </c>
      <c r="E410" t="s">
        <v>131</v>
      </c>
      <c r="F410" t="str">
        <f t="shared" si="20"/>
        <v>Western Australia</v>
      </c>
      <c r="G410" t="s">
        <v>48</v>
      </c>
      <c r="H410">
        <v>6530</v>
      </c>
      <c r="I410" t="s">
        <v>11</v>
      </c>
      <c r="J410" t="s">
        <v>77</v>
      </c>
      <c r="K410" t="s">
        <v>19</v>
      </c>
      <c r="L410" t="s">
        <v>23</v>
      </c>
      <c r="M410" s="5">
        <v>9.98</v>
      </c>
      <c r="N410">
        <v>1</v>
      </c>
    </row>
    <row r="411" spans="1:14" x14ac:dyDescent="0.2">
      <c r="A411" s="2">
        <v>45201</v>
      </c>
      <c r="B411" s="3">
        <f t="shared" si="18"/>
        <v>2024</v>
      </c>
      <c r="C411" t="str">
        <f t="shared" si="19"/>
        <v>2023-2024</v>
      </c>
      <c r="D411" t="s">
        <v>147</v>
      </c>
      <c r="E411" t="s">
        <v>119</v>
      </c>
      <c r="F411" t="str">
        <f t="shared" si="20"/>
        <v>Queensland</v>
      </c>
      <c r="G411" t="s">
        <v>35</v>
      </c>
      <c r="H411">
        <v>4570</v>
      </c>
      <c r="I411" t="s">
        <v>11</v>
      </c>
      <c r="J411" t="s">
        <v>120</v>
      </c>
      <c r="K411" t="s">
        <v>156</v>
      </c>
      <c r="L411" t="s">
        <v>17</v>
      </c>
      <c r="M411" s="5">
        <v>9.98</v>
      </c>
      <c r="N411">
        <v>1</v>
      </c>
    </row>
    <row r="412" spans="1:14" x14ac:dyDescent="0.2">
      <c r="A412" s="2">
        <v>45172</v>
      </c>
      <c r="B412" s="3">
        <f t="shared" si="18"/>
        <v>2024</v>
      </c>
      <c r="C412" t="str">
        <f t="shared" si="19"/>
        <v>2023-2024</v>
      </c>
      <c r="D412" t="s">
        <v>147</v>
      </c>
      <c r="E412" t="s">
        <v>74</v>
      </c>
      <c r="F412" t="str">
        <f t="shared" si="20"/>
        <v>South Australia</v>
      </c>
      <c r="G412" t="s">
        <v>32</v>
      </c>
      <c r="H412">
        <v>5043</v>
      </c>
      <c r="I412" t="s">
        <v>11</v>
      </c>
      <c r="J412" t="s">
        <v>33</v>
      </c>
      <c r="K412" t="s">
        <v>149</v>
      </c>
      <c r="L412" t="s">
        <v>15</v>
      </c>
      <c r="M412" s="5">
        <v>9.98</v>
      </c>
      <c r="N412">
        <v>1</v>
      </c>
    </row>
    <row r="413" spans="1:14" x14ac:dyDescent="0.2">
      <c r="A413" s="2">
        <v>45445</v>
      </c>
      <c r="B413" s="3">
        <f t="shared" si="18"/>
        <v>2024</v>
      </c>
      <c r="C413" t="str">
        <f t="shared" si="19"/>
        <v>2023-2024</v>
      </c>
      <c r="D413" t="s">
        <v>147</v>
      </c>
      <c r="E413" t="s">
        <v>74</v>
      </c>
      <c r="F413" t="str">
        <f t="shared" si="20"/>
        <v>South Australia</v>
      </c>
      <c r="G413" t="s">
        <v>32</v>
      </c>
      <c r="H413">
        <v>5043</v>
      </c>
      <c r="I413" t="s">
        <v>11</v>
      </c>
      <c r="J413" t="s">
        <v>33</v>
      </c>
      <c r="K413" t="s">
        <v>155</v>
      </c>
      <c r="L413" t="s">
        <v>20</v>
      </c>
      <c r="M413" s="5">
        <v>9.98</v>
      </c>
      <c r="N413">
        <v>1</v>
      </c>
    </row>
    <row r="414" spans="1:14" x14ac:dyDescent="0.2">
      <c r="A414" s="2">
        <v>45431</v>
      </c>
      <c r="B414" s="3">
        <f t="shared" si="18"/>
        <v>2024</v>
      </c>
      <c r="C414" t="str">
        <f t="shared" si="19"/>
        <v>2023-2024</v>
      </c>
      <c r="D414" t="s">
        <v>148</v>
      </c>
      <c r="E414" t="s">
        <v>37</v>
      </c>
      <c r="F414" t="str">
        <f t="shared" si="20"/>
        <v>South Australia</v>
      </c>
      <c r="G414" t="s">
        <v>32</v>
      </c>
      <c r="H414">
        <v>5607</v>
      </c>
      <c r="I414" t="s">
        <v>11</v>
      </c>
      <c r="J414" t="s">
        <v>38</v>
      </c>
      <c r="K414" t="s">
        <v>155</v>
      </c>
      <c r="L414" t="s">
        <v>20</v>
      </c>
      <c r="M414" s="5">
        <v>9.98</v>
      </c>
      <c r="N414">
        <v>1</v>
      </c>
    </row>
    <row r="415" spans="1:14" x14ac:dyDescent="0.2">
      <c r="A415" s="2">
        <v>45575</v>
      </c>
      <c r="B415" s="3">
        <f t="shared" si="18"/>
        <v>2025</v>
      </c>
      <c r="C415" t="str">
        <f t="shared" si="19"/>
        <v>2024-2025</v>
      </c>
      <c r="D415" t="s">
        <v>147</v>
      </c>
      <c r="E415" t="s">
        <v>121</v>
      </c>
      <c r="F415" t="str">
        <f t="shared" si="20"/>
        <v>Queensland</v>
      </c>
      <c r="G415" t="s">
        <v>35</v>
      </c>
      <c r="H415">
        <v>4700</v>
      </c>
      <c r="I415" t="s">
        <v>11</v>
      </c>
      <c r="J415" t="s">
        <v>51</v>
      </c>
      <c r="K415" t="s">
        <v>155</v>
      </c>
      <c r="L415" t="s">
        <v>20</v>
      </c>
      <c r="M415" s="5">
        <v>9.98</v>
      </c>
      <c r="N415">
        <v>1</v>
      </c>
    </row>
    <row r="416" spans="1:14" x14ac:dyDescent="0.2">
      <c r="A416" s="2">
        <v>45655</v>
      </c>
      <c r="B416" s="3">
        <f t="shared" si="18"/>
        <v>2025</v>
      </c>
      <c r="C416" t="str">
        <f t="shared" si="19"/>
        <v>2024-2025</v>
      </c>
      <c r="D416" t="s">
        <v>147</v>
      </c>
      <c r="E416" t="s">
        <v>90</v>
      </c>
      <c r="F416" t="str">
        <f t="shared" si="20"/>
        <v>Victoria</v>
      </c>
      <c r="G416" t="s">
        <v>45</v>
      </c>
      <c r="H416">
        <v>3179</v>
      </c>
      <c r="I416" t="s">
        <v>11</v>
      </c>
      <c r="J416" t="s">
        <v>63</v>
      </c>
      <c r="K416" t="s">
        <v>149</v>
      </c>
      <c r="L416" t="s">
        <v>15</v>
      </c>
      <c r="M416" s="5">
        <v>9.98</v>
      </c>
      <c r="N416">
        <v>1</v>
      </c>
    </row>
    <row r="417" spans="1:14" x14ac:dyDescent="0.2">
      <c r="A417" s="2">
        <v>45617</v>
      </c>
      <c r="B417" s="3">
        <f t="shared" si="18"/>
        <v>2025</v>
      </c>
      <c r="C417" t="str">
        <f t="shared" si="19"/>
        <v>2024-2025</v>
      </c>
      <c r="D417" t="s">
        <v>148</v>
      </c>
      <c r="E417" t="s">
        <v>113</v>
      </c>
      <c r="F417" t="str">
        <f t="shared" si="20"/>
        <v>Queensland</v>
      </c>
      <c r="G417" t="s">
        <v>35</v>
      </c>
      <c r="H417">
        <v>4215</v>
      </c>
      <c r="I417" t="s">
        <v>11</v>
      </c>
      <c r="J417" t="s">
        <v>104</v>
      </c>
      <c r="K417" t="s">
        <v>155</v>
      </c>
      <c r="L417" t="s">
        <v>20</v>
      </c>
      <c r="M417" s="5">
        <v>9.98</v>
      </c>
      <c r="N417">
        <v>1</v>
      </c>
    </row>
    <row r="418" spans="1:14" x14ac:dyDescent="0.2">
      <c r="A418" s="2">
        <v>44927</v>
      </c>
      <c r="B418" s="3">
        <f t="shared" si="18"/>
        <v>2023</v>
      </c>
      <c r="C418" t="str">
        <f t="shared" si="19"/>
        <v>2022-2023</v>
      </c>
      <c r="D418" t="s">
        <v>147</v>
      </c>
      <c r="E418" t="s">
        <v>50</v>
      </c>
      <c r="F418" t="str">
        <f t="shared" si="20"/>
        <v>Queensland</v>
      </c>
      <c r="G418" t="s">
        <v>35</v>
      </c>
      <c r="H418">
        <v>4703</v>
      </c>
      <c r="I418" t="s">
        <v>11</v>
      </c>
      <c r="J418" t="s">
        <v>51</v>
      </c>
      <c r="K418" t="s">
        <v>155</v>
      </c>
      <c r="L418" t="s">
        <v>20</v>
      </c>
      <c r="M418" s="5">
        <v>9.98</v>
      </c>
      <c r="N418">
        <v>1</v>
      </c>
    </row>
    <row r="419" spans="1:14" x14ac:dyDescent="0.2">
      <c r="A419" s="2">
        <v>45220</v>
      </c>
      <c r="B419" s="3">
        <f t="shared" si="18"/>
        <v>2024</v>
      </c>
      <c r="C419" t="str">
        <f t="shared" si="19"/>
        <v>2023-2024</v>
      </c>
      <c r="D419" t="s">
        <v>147</v>
      </c>
      <c r="E419" t="s">
        <v>96</v>
      </c>
      <c r="F419" t="str">
        <f t="shared" si="20"/>
        <v>Western Australia</v>
      </c>
      <c r="G419" t="s">
        <v>48</v>
      </c>
      <c r="H419">
        <v>6330</v>
      </c>
      <c r="I419" t="s">
        <v>11</v>
      </c>
      <c r="J419" t="s">
        <v>94</v>
      </c>
      <c r="K419" t="s">
        <v>150</v>
      </c>
      <c r="L419" t="s">
        <v>18</v>
      </c>
      <c r="M419" s="5">
        <v>9.99</v>
      </c>
      <c r="N419">
        <v>1</v>
      </c>
    </row>
    <row r="420" spans="1:14" x14ac:dyDescent="0.2">
      <c r="A420" s="2">
        <v>45491</v>
      </c>
      <c r="B420" s="3">
        <f t="shared" si="18"/>
        <v>2025</v>
      </c>
      <c r="C420" t="str">
        <f t="shared" si="19"/>
        <v>2024-2025</v>
      </c>
      <c r="D420" t="s">
        <v>147</v>
      </c>
      <c r="E420" t="s">
        <v>96</v>
      </c>
      <c r="F420" t="str">
        <f t="shared" si="20"/>
        <v>Western Australia</v>
      </c>
      <c r="G420" t="s">
        <v>48</v>
      </c>
      <c r="H420">
        <v>6330</v>
      </c>
      <c r="I420" t="s">
        <v>11</v>
      </c>
      <c r="J420" t="s">
        <v>94</v>
      </c>
      <c r="K420" t="s">
        <v>151</v>
      </c>
      <c r="L420" t="s">
        <v>21</v>
      </c>
      <c r="M420" s="5">
        <v>9.99</v>
      </c>
      <c r="N420">
        <v>1</v>
      </c>
    </row>
    <row r="421" spans="1:14" x14ac:dyDescent="0.2">
      <c r="A421" s="2">
        <v>45590</v>
      </c>
      <c r="B421" s="3">
        <f t="shared" si="18"/>
        <v>2025</v>
      </c>
      <c r="C421" t="str">
        <f t="shared" si="19"/>
        <v>2024-2025</v>
      </c>
      <c r="D421" t="s">
        <v>147</v>
      </c>
      <c r="E421" t="s">
        <v>146</v>
      </c>
      <c r="F421" t="str">
        <f t="shared" si="20"/>
        <v>Victoria</v>
      </c>
      <c r="G421" t="s">
        <v>45</v>
      </c>
      <c r="H421">
        <v>3353</v>
      </c>
      <c r="I421" t="s">
        <v>11</v>
      </c>
      <c r="J421" t="s">
        <v>60</v>
      </c>
      <c r="K421" t="s">
        <v>150</v>
      </c>
      <c r="L421" t="s">
        <v>18</v>
      </c>
      <c r="M421" s="5">
        <v>9.99</v>
      </c>
      <c r="N421">
        <v>1</v>
      </c>
    </row>
    <row r="422" spans="1:14" x14ac:dyDescent="0.2">
      <c r="A422" s="2">
        <v>44962</v>
      </c>
      <c r="B422" s="3">
        <f t="shared" si="18"/>
        <v>2023</v>
      </c>
      <c r="C422" t="str">
        <f t="shared" si="19"/>
        <v>2022-2023</v>
      </c>
      <c r="D422" t="s">
        <v>148</v>
      </c>
      <c r="E422" t="s">
        <v>24</v>
      </c>
      <c r="F422" t="str">
        <f t="shared" si="20"/>
        <v>New South Wales</v>
      </c>
      <c r="G422" t="s">
        <v>10</v>
      </c>
      <c r="H422">
        <v>2795</v>
      </c>
      <c r="I422" t="s">
        <v>11</v>
      </c>
      <c r="J422" t="s">
        <v>25</v>
      </c>
      <c r="K422" t="s">
        <v>154</v>
      </c>
      <c r="L422" t="s">
        <v>14</v>
      </c>
      <c r="M422" s="5">
        <v>9.99</v>
      </c>
      <c r="N422">
        <v>1</v>
      </c>
    </row>
    <row r="423" spans="1:14" x14ac:dyDescent="0.2">
      <c r="A423" s="2">
        <v>45164</v>
      </c>
      <c r="B423" s="3">
        <f t="shared" si="18"/>
        <v>2024</v>
      </c>
      <c r="C423" t="str">
        <f t="shared" si="19"/>
        <v>2023-2024</v>
      </c>
      <c r="D423" t="s">
        <v>147</v>
      </c>
      <c r="E423" t="s">
        <v>116</v>
      </c>
      <c r="F423" t="str">
        <f t="shared" si="20"/>
        <v>Western Australia</v>
      </c>
      <c r="G423" t="s">
        <v>48</v>
      </c>
      <c r="H423">
        <v>6725</v>
      </c>
      <c r="I423" t="s">
        <v>11</v>
      </c>
      <c r="J423" t="s">
        <v>77</v>
      </c>
      <c r="K423" t="s">
        <v>152</v>
      </c>
      <c r="L423" t="s">
        <v>13</v>
      </c>
      <c r="M423" s="5">
        <v>9.99</v>
      </c>
      <c r="N423">
        <v>1</v>
      </c>
    </row>
    <row r="424" spans="1:14" x14ac:dyDescent="0.2">
      <c r="A424" s="2">
        <v>45461</v>
      </c>
      <c r="B424" s="3">
        <f t="shared" si="18"/>
        <v>2024</v>
      </c>
      <c r="C424" t="str">
        <f t="shared" si="19"/>
        <v>2023-2024</v>
      </c>
      <c r="D424" t="s">
        <v>148</v>
      </c>
      <c r="E424" t="s">
        <v>102</v>
      </c>
      <c r="F424" t="str">
        <f t="shared" si="20"/>
        <v>Queensland</v>
      </c>
      <c r="G424" t="s">
        <v>35</v>
      </c>
      <c r="H424">
        <v>4870</v>
      </c>
      <c r="I424" t="s">
        <v>11</v>
      </c>
      <c r="J424" t="s">
        <v>36</v>
      </c>
      <c r="K424" t="s">
        <v>153</v>
      </c>
      <c r="L424" t="s">
        <v>16</v>
      </c>
      <c r="M424" s="5">
        <v>9.99</v>
      </c>
      <c r="N424">
        <v>1</v>
      </c>
    </row>
    <row r="425" spans="1:14" x14ac:dyDescent="0.2">
      <c r="A425" s="2">
        <v>45247</v>
      </c>
      <c r="B425" s="3">
        <f t="shared" si="18"/>
        <v>2024</v>
      </c>
      <c r="C425" t="str">
        <f t="shared" si="19"/>
        <v>2023-2024</v>
      </c>
      <c r="D425" t="s">
        <v>148</v>
      </c>
      <c r="E425" t="s">
        <v>126</v>
      </c>
      <c r="F425" t="str">
        <f t="shared" si="20"/>
        <v>Queensland</v>
      </c>
      <c r="G425" t="s">
        <v>35</v>
      </c>
      <c r="H425">
        <v>4551</v>
      </c>
      <c r="I425" t="s">
        <v>11</v>
      </c>
      <c r="J425" t="s">
        <v>120</v>
      </c>
      <c r="K425" t="s">
        <v>19</v>
      </c>
      <c r="L425" t="s">
        <v>23</v>
      </c>
      <c r="M425" s="5">
        <v>9.99</v>
      </c>
      <c r="N425">
        <v>1</v>
      </c>
    </row>
    <row r="426" spans="1:14" x14ac:dyDescent="0.2">
      <c r="A426" s="2">
        <v>45209</v>
      </c>
      <c r="B426" s="3">
        <f t="shared" si="18"/>
        <v>2024</v>
      </c>
      <c r="C426" t="str">
        <f t="shared" si="19"/>
        <v>2023-2024</v>
      </c>
      <c r="D426" t="s">
        <v>147</v>
      </c>
      <c r="E426" t="s">
        <v>57</v>
      </c>
      <c r="F426" t="str">
        <f t="shared" si="20"/>
        <v>New South Wales</v>
      </c>
      <c r="G426" t="s">
        <v>10</v>
      </c>
      <c r="H426">
        <v>2560</v>
      </c>
      <c r="I426" t="s">
        <v>11</v>
      </c>
      <c r="J426" t="s">
        <v>58</v>
      </c>
      <c r="K426" t="s">
        <v>19</v>
      </c>
      <c r="L426" t="s">
        <v>23</v>
      </c>
      <c r="M426" s="5">
        <v>9.99</v>
      </c>
      <c r="N426">
        <v>1</v>
      </c>
    </row>
    <row r="427" spans="1:14" x14ac:dyDescent="0.2">
      <c r="A427" s="2">
        <v>44967</v>
      </c>
      <c r="B427" s="3">
        <f t="shared" si="18"/>
        <v>2023</v>
      </c>
      <c r="C427" t="str">
        <f t="shared" si="19"/>
        <v>2022-2023</v>
      </c>
      <c r="D427" t="s">
        <v>147</v>
      </c>
      <c r="E427" t="s">
        <v>143</v>
      </c>
      <c r="F427" t="str">
        <f t="shared" si="20"/>
        <v>New South Wales</v>
      </c>
      <c r="G427" t="s">
        <v>10</v>
      </c>
      <c r="H427">
        <v>2154</v>
      </c>
      <c r="I427" t="s">
        <v>11</v>
      </c>
      <c r="J427" t="s">
        <v>27</v>
      </c>
      <c r="K427" t="s">
        <v>150</v>
      </c>
      <c r="L427" t="s">
        <v>18</v>
      </c>
      <c r="M427" s="5">
        <v>9.99</v>
      </c>
      <c r="N427">
        <v>1</v>
      </c>
    </row>
    <row r="428" spans="1:14" x14ac:dyDescent="0.2">
      <c r="A428" s="2">
        <v>45471</v>
      </c>
      <c r="B428" s="3">
        <f t="shared" si="18"/>
        <v>2024</v>
      </c>
      <c r="C428" t="str">
        <f t="shared" si="19"/>
        <v>2023-2024</v>
      </c>
      <c r="D428" t="s">
        <v>147</v>
      </c>
      <c r="E428" t="s">
        <v>28</v>
      </c>
      <c r="F428" t="str">
        <f t="shared" si="20"/>
        <v>Northern Territory</v>
      </c>
      <c r="G428" t="s">
        <v>29</v>
      </c>
      <c r="H428">
        <v>800</v>
      </c>
      <c r="I428" t="s">
        <v>11</v>
      </c>
      <c r="J428" t="s">
        <v>30</v>
      </c>
      <c r="K428" t="s">
        <v>154</v>
      </c>
      <c r="L428" t="s">
        <v>14</v>
      </c>
      <c r="M428" s="5">
        <v>9.99</v>
      </c>
      <c r="N428">
        <v>1</v>
      </c>
    </row>
    <row r="429" spans="1:14" x14ac:dyDescent="0.2">
      <c r="A429" s="2">
        <v>45523</v>
      </c>
      <c r="B429" s="3">
        <f t="shared" si="18"/>
        <v>2025</v>
      </c>
      <c r="C429" t="str">
        <f t="shared" si="19"/>
        <v>2024-2025</v>
      </c>
      <c r="D429" t="s">
        <v>147</v>
      </c>
      <c r="E429" t="s">
        <v>118</v>
      </c>
      <c r="F429" t="str">
        <f t="shared" si="20"/>
        <v>New South Wales</v>
      </c>
      <c r="G429" t="s">
        <v>10</v>
      </c>
      <c r="H429">
        <v>2158</v>
      </c>
      <c r="I429" t="s">
        <v>11</v>
      </c>
      <c r="J429" t="s">
        <v>27</v>
      </c>
      <c r="K429" t="s">
        <v>154</v>
      </c>
      <c r="L429" t="s">
        <v>14</v>
      </c>
      <c r="M429" s="5">
        <v>9.99</v>
      </c>
      <c r="N429">
        <v>1</v>
      </c>
    </row>
    <row r="430" spans="1:14" x14ac:dyDescent="0.2">
      <c r="A430" s="2">
        <v>45348</v>
      </c>
      <c r="B430" s="3">
        <f t="shared" si="18"/>
        <v>2024</v>
      </c>
      <c r="C430" t="str">
        <f t="shared" si="19"/>
        <v>2023-2024</v>
      </c>
      <c r="D430" t="s">
        <v>148</v>
      </c>
      <c r="E430" t="s">
        <v>114</v>
      </c>
      <c r="F430" t="str">
        <f t="shared" si="20"/>
        <v>Victoria</v>
      </c>
      <c r="G430" t="s">
        <v>45</v>
      </c>
      <c r="H430">
        <v>3551</v>
      </c>
      <c r="I430" t="s">
        <v>11</v>
      </c>
      <c r="J430" t="s">
        <v>60</v>
      </c>
      <c r="K430" t="s">
        <v>151</v>
      </c>
      <c r="L430" t="s">
        <v>21</v>
      </c>
      <c r="M430" s="5">
        <v>9.99</v>
      </c>
      <c r="N430">
        <v>1</v>
      </c>
    </row>
    <row r="431" spans="1:14" x14ac:dyDescent="0.2">
      <c r="A431" s="2">
        <v>45500</v>
      </c>
      <c r="B431" s="3">
        <f t="shared" si="18"/>
        <v>2025</v>
      </c>
      <c r="C431" t="str">
        <f t="shared" si="19"/>
        <v>2024-2025</v>
      </c>
      <c r="D431" t="s">
        <v>148</v>
      </c>
      <c r="E431" t="s">
        <v>93</v>
      </c>
      <c r="F431" t="str">
        <f t="shared" si="20"/>
        <v>Western Australia</v>
      </c>
      <c r="G431" t="s">
        <v>48</v>
      </c>
      <c r="H431">
        <v>6112</v>
      </c>
      <c r="I431" t="s">
        <v>11</v>
      </c>
      <c r="J431" t="s">
        <v>94</v>
      </c>
      <c r="K431" t="s">
        <v>150</v>
      </c>
      <c r="L431" t="s">
        <v>18</v>
      </c>
      <c r="M431" s="5">
        <v>9.99</v>
      </c>
      <c r="N431">
        <v>1</v>
      </c>
    </row>
    <row r="432" spans="1:14" x14ac:dyDescent="0.2">
      <c r="A432" s="2">
        <v>45207</v>
      </c>
      <c r="B432" s="3">
        <f t="shared" si="18"/>
        <v>2024</v>
      </c>
      <c r="C432" t="str">
        <f t="shared" si="19"/>
        <v>2023-2024</v>
      </c>
      <c r="D432" t="s">
        <v>147</v>
      </c>
      <c r="E432" t="s">
        <v>125</v>
      </c>
      <c r="F432" t="str">
        <f t="shared" si="20"/>
        <v>Victoria</v>
      </c>
      <c r="G432" t="s">
        <v>45</v>
      </c>
      <c r="H432">
        <v>3400</v>
      </c>
      <c r="I432" t="s">
        <v>11</v>
      </c>
      <c r="J432" t="s">
        <v>60</v>
      </c>
      <c r="K432" t="s">
        <v>154</v>
      </c>
      <c r="L432" t="s">
        <v>14</v>
      </c>
      <c r="M432" s="5">
        <v>9.99</v>
      </c>
      <c r="N432">
        <v>1</v>
      </c>
    </row>
    <row r="433" spans="1:14" x14ac:dyDescent="0.2">
      <c r="A433" s="2">
        <v>45528</v>
      </c>
      <c r="B433" s="3">
        <f t="shared" si="18"/>
        <v>2025</v>
      </c>
      <c r="C433" t="str">
        <f t="shared" si="19"/>
        <v>2024-2025</v>
      </c>
      <c r="D433" t="s">
        <v>147</v>
      </c>
      <c r="E433" t="s">
        <v>97</v>
      </c>
      <c r="F433" t="str">
        <f t="shared" si="20"/>
        <v>Tasmania</v>
      </c>
      <c r="G433" t="s">
        <v>70</v>
      </c>
      <c r="H433">
        <v>7250</v>
      </c>
      <c r="I433" t="s">
        <v>11</v>
      </c>
      <c r="J433" t="s">
        <v>71</v>
      </c>
      <c r="K433" t="s">
        <v>155</v>
      </c>
      <c r="L433" t="s">
        <v>20</v>
      </c>
      <c r="M433" s="5">
        <v>9.99</v>
      </c>
      <c r="N433">
        <v>1</v>
      </c>
    </row>
    <row r="434" spans="1:14" x14ac:dyDescent="0.2">
      <c r="A434" s="2">
        <v>45532</v>
      </c>
      <c r="B434" s="3">
        <f t="shared" si="18"/>
        <v>2025</v>
      </c>
      <c r="C434" t="str">
        <f t="shared" si="19"/>
        <v>2024-2025</v>
      </c>
      <c r="D434" t="s">
        <v>148</v>
      </c>
      <c r="E434" t="s">
        <v>47</v>
      </c>
      <c r="F434" t="str">
        <f t="shared" si="20"/>
        <v>Western Australia</v>
      </c>
      <c r="G434" t="s">
        <v>48</v>
      </c>
      <c r="H434">
        <v>6030</v>
      </c>
      <c r="I434" t="s">
        <v>11</v>
      </c>
      <c r="J434" t="s">
        <v>49</v>
      </c>
      <c r="K434" t="s">
        <v>154</v>
      </c>
      <c r="L434" t="s">
        <v>14</v>
      </c>
      <c r="M434" s="5">
        <v>9.99</v>
      </c>
      <c r="N434">
        <v>1</v>
      </c>
    </row>
    <row r="435" spans="1:14" x14ac:dyDescent="0.2">
      <c r="A435" s="2">
        <v>45075</v>
      </c>
      <c r="B435" s="3">
        <f t="shared" si="18"/>
        <v>2023</v>
      </c>
      <c r="C435" t="str">
        <f t="shared" si="19"/>
        <v>2022-2023</v>
      </c>
      <c r="D435" t="s">
        <v>147</v>
      </c>
      <c r="E435" t="s">
        <v>90</v>
      </c>
      <c r="F435" t="str">
        <f t="shared" si="20"/>
        <v>Victoria</v>
      </c>
      <c r="G435" t="s">
        <v>45</v>
      </c>
      <c r="H435">
        <v>3179</v>
      </c>
      <c r="I435" t="s">
        <v>11</v>
      </c>
      <c r="J435" t="s">
        <v>63</v>
      </c>
      <c r="K435" t="s">
        <v>155</v>
      </c>
      <c r="L435" t="s">
        <v>20</v>
      </c>
      <c r="M435" s="5">
        <v>9.99</v>
      </c>
      <c r="N435">
        <v>1</v>
      </c>
    </row>
    <row r="436" spans="1:14" x14ac:dyDescent="0.2">
      <c r="A436" s="2">
        <v>45224</v>
      </c>
      <c r="B436" s="3">
        <f t="shared" si="18"/>
        <v>2024</v>
      </c>
      <c r="C436" t="str">
        <f t="shared" si="19"/>
        <v>2023-2024</v>
      </c>
      <c r="D436" t="s">
        <v>147</v>
      </c>
      <c r="E436" t="s">
        <v>66</v>
      </c>
      <c r="F436" t="str">
        <f t="shared" si="20"/>
        <v>South Australia</v>
      </c>
      <c r="G436" t="s">
        <v>32</v>
      </c>
      <c r="H436">
        <v>5169</v>
      </c>
      <c r="I436" t="s">
        <v>11</v>
      </c>
      <c r="J436" t="s">
        <v>33</v>
      </c>
      <c r="K436" t="s">
        <v>149</v>
      </c>
      <c r="L436" t="s">
        <v>15</v>
      </c>
      <c r="M436" s="5">
        <v>9.99</v>
      </c>
      <c r="N436">
        <v>1</v>
      </c>
    </row>
    <row r="437" spans="1:14" x14ac:dyDescent="0.2">
      <c r="A437" s="2">
        <v>45418</v>
      </c>
      <c r="B437" s="3">
        <f t="shared" si="18"/>
        <v>2024</v>
      </c>
      <c r="C437" t="str">
        <f t="shared" si="19"/>
        <v>2023-2024</v>
      </c>
      <c r="D437" t="s">
        <v>148</v>
      </c>
      <c r="E437" t="s">
        <v>117</v>
      </c>
      <c r="F437" t="str">
        <f t="shared" si="20"/>
        <v>Queensland</v>
      </c>
      <c r="G437" t="s">
        <v>35</v>
      </c>
      <c r="H437">
        <v>4119</v>
      </c>
      <c r="I437" t="s">
        <v>11</v>
      </c>
      <c r="J437" t="s">
        <v>43</v>
      </c>
      <c r="K437" t="s">
        <v>149</v>
      </c>
      <c r="L437" t="s">
        <v>15</v>
      </c>
      <c r="M437" s="5">
        <v>9.99</v>
      </c>
      <c r="N437">
        <v>1</v>
      </c>
    </row>
    <row r="438" spans="1:14" x14ac:dyDescent="0.2">
      <c r="A438" s="2">
        <v>45082</v>
      </c>
      <c r="B438" s="3">
        <f t="shared" si="18"/>
        <v>2023</v>
      </c>
      <c r="C438" t="str">
        <f t="shared" si="19"/>
        <v>2022-2023</v>
      </c>
      <c r="D438" t="s">
        <v>147</v>
      </c>
      <c r="E438" t="s">
        <v>59</v>
      </c>
      <c r="F438" t="str">
        <f t="shared" si="20"/>
        <v>Victoria</v>
      </c>
      <c r="G438" t="s">
        <v>45</v>
      </c>
      <c r="H438">
        <v>3280</v>
      </c>
      <c r="I438" t="s">
        <v>11</v>
      </c>
      <c r="J438" t="s">
        <v>60</v>
      </c>
      <c r="K438" t="s">
        <v>155</v>
      </c>
      <c r="L438" t="s">
        <v>20</v>
      </c>
      <c r="M438" s="5">
        <v>9.99</v>
      </c>
      <c r="N438">
        <v>1</v>
      </c>
    </row>
    <row r="439" spans="1:14" x14ac:dyDescent="0.2">
      <c r="A439" s="2">
        <v>45389</v>
      </c>
      <c r="B439" s="3">
        <f t="shared" si="18"/>
        <v>2024</v>
      </c>
      <c r="C439" t="str">
        <f t="shared" si="19"/>
        <v>2023-2024</v>
      </c>
      <c r="D439" t="s">
        <v>147</v>
      </c>
      <c r="E439" t="s">
        <v>52</v>
      </c>
      <c r="F439" t="str">
        <f t="shared" si="20"/>
        <v>Victoria</v>
      </c>
      <c r="G439" t="s">
        <v>45</v>
      </c>
      <c r="H439">
        <v>3030</v>
      </c>
      <c r="I439" t="s">
        <v>11</v>
      </c>
      <c r="J439" t="s">
        <v>46</v>
      </c>
      <c r="K439" t="s">
        <v>152</v>
      </c>
      <c r="L439" t="s">
        <v>13</v>
      </c>
      <c r="M439" s="5">
        <v>9.99</v>
      </c>
      <c r="N439">
        <v>1</v>
      </c>
    </row>
    <row r="440" spans="1:14" x14ac:dyDescent="0.2">
      <c r="A440" s="2">
        <v>45442</v>
      </c>
      <c r="B440" s="3">
        <f t="shared" si="18"/>
        <v>2024</v>
      </c>
      <c r="C440" t="str">
        <f t="shared" si="19"/>
        <v>2023-2024</v>
      </c>
      <c r="D440" t="s">
        <v>147</v>
      </c>
      <c r="E440" t="s">
        <v>34</v>
      </c>
      <c r="F440" t="str">
        <f t="shared" si="20"/>
        <v>Queensland</v>
      </c>
      <c r="G440" t="s">
        <v>35</v>
      </c>
      <c r="H440">
        <v>4802</v>
      </c>
      <c r="I440" t="s">
        <v>11</v>
      </c>
      <c r="J440" t="s">
        <v>36</v>
      </c>
      <c r="K440" t="s">
        <v>154</v>
      </c>
      <c r="L440" t="s">
        <v>14</v>
      </c>
      <c r="M440" s="5">
        <v>10</v>
      </c>
      <c r="N440">
        <v>1</v>
      </c>
    </row>
    <row r="441" spans="1:14" x14ac:dyDescent="0.2">
      <c r="A441" s="2">
        <v>45001</v>
      </c>
      <c r="B441" s="3">
        <f t="shared" si="18"/>
        <v>2023</v>
      </c>
      <c r="C441" t="str">
        <f t="shared" si="19"/>
        <v>2022-2023</v>
      </c>
      <c r="D441" t="s">
        <v>147</v>
      </c>
      <c r="E441" t="s">
        <v>100</v>
      </c>
      <c r="F441" t="str">
        <f t="shared" si="20"/>
        <v>Western Australia</v>
      </c>
      <c r="G441" t="s">
        <v>48</v>
      </c>
      <c r="H441">
        <v>6021</v>
      </c>
      <c r="I441" t="s">
        <v>11</v>
      </c>
      <c r="J441" t="s">
        <v>49</v>
      </c>
      <c r="K441" t="s">
        <v>150</v>
      </c>
      <c r="L441" t="s">
        <v>18</v>
      </c>
      <c r="M441" s="5">
        <v>10</v>
      </c>
      <c r="N441">
        <v>1</v>
      </c>
    </row>
    <row r="442" spans="1:14" x14ac:dyDescent="0.2">
      <c r="A442" s="2">
        <v>44966</v>
      </c>
      <c r="B442" s="3">
        <f t="shared" si="18"/>
        <v>2023</v>
      </c>
      <c r="C442" t="str">
        <f t="shared" si="19"/>
        <v>2022-2023</v>
      </c>
      <c r="D442" t="s">
        <v>147</v>
      </c>
      <c r="E442" t="s">
        <v>136</v>
      </c>
      <c r="F442" t="str">
        <f t="shared" si="20"/>
        <v>Victoria</v>
      </c>
      <c r="G442" t="s">
        <v>45</v>
      </c>
      <c r="H442">
        <v>3175</v>
      </c>
      <c r="I442" t="s">
        <v>11</v>
      </c>
      <c r="J442" t="s">
        <v>63</v>
      </c>
      <c r="K442" t="s">
        <v>153</v>
      </c>
      <c r="L442" t="s">
        <v>16</v>
      </c>
      <c r="M442" s="5">
        <v>10</v>
      </c>
      <c r="N442">
        <v>1</v>
      </c>
    </row>
    <row r="443" spans="1:14" x14ac:dyDescent="0.2">
      <c r="A443" s="2">
        <v>45026</v>
      </c>
      <c r="B443" s="3">
        <f t="shared" si="18"/>
        <v>2023</v>
      </c>
      <c r="C443" t="str">
        <f t="shared" si="19"/>
        <v>2022-2023</v>
      </c>
      <c r="D443" t="s">
        <v>147</v>
      </c>
      <c r="E443" t="s">
        <v>129</v>
      </c>
      <c r="F443" t="str">
        <f t="shared" si="20"/>
        <v>Tasmania</v>
      </c>
      <c r="G443" t="s">
        <v>70</v>
      </c>
      <c r="H443">
        <v>7010</v>
      </c>
      <c r="I443" t="s">
        <v>11</v>
      </c>
      <c r="J443" t="s">
        <v>71</v>
      </c>
      <c r="K443" t="s">
        <v>154</v>
      </c>
      <c r="L443" t="s">
        <v>14</v>
      </c>
      <c r="M443" s="5">
        <v>10</v>
      </c>
      <c r="N443">
        <v>1</v>
      </c>
    </row>
    <row r="444" spans="1:14" x14ac:dyDescent="0.2">
      <c r="A444" s="2">
        <v>45273</v>
      </c>
      <c r="B444" s="3">
        <f t="shared" si="18"/>
        <v>2024</v>
      </c>
      <c r="C444" t="str">
        <f t="shared" si="19"/>
        <v>2023-2024</v>
      </c>
      <c r="D444" t="s">
        <v>147</v>
      </c>
      <c r="E444" t="s">
        <v>128</v>
      </c>
      <c r="F444" t="str">
        <f t="shared" si="20"/>
        <v>Western Australia</v>
      </c>
      <c r="G444" t="s">
        <v>48</v>
      </c>
      <c r="H444">
        <v>6027</v>
      </c>
      <c r="I444" t="s">
        <v>11</v>
      </c>
      <c r="J444" t="s">
        <v>49</v>
      </c>
      <c r="K444" t="s">
        <v>154</v>
      </c>
      <c r="L444" t="s">
        <v>14</v>
      </c>
      <c r="M444" s="5">
        <v>10</v>
      </c>
      <c r="N444">
        <v>1</v>
      </c>
    </row>
    <row r="445" spans="1:14" x14ac:dyDescent="0.2">
      <c r="A445" s="2">
        <v>44989</v>
      </c>
      <c r="B445" s="3">
        <f t="shared" si="18"/>
        <v>2023</v>
      </c>
      <c r="C445" t="str">
        <f t="shared" si="19"/>
        <v>2022-2023</v>
      </c>
      <c r="D445" t="s">
        <v>147</v>
      </c>
      <c r="E445" t="s">
        <v>26</v>
      </c>
      <c r="F445" t="str">
        <f t="shared" si="20"/>
        <v>New South Wales</v>
      </c>
      <c r="G445" t="s">
        <v>10</v>
      </c>
      <c r="H445">
        <v>2141</v>
      </c>
      <c r="I445" t="s">
        <v>11</v>
      </c>
      <c r="J445" t="s">
        <v>27</v>
      </c>
      <c r="K445" t="s">
        <v>154</v>
      </c>
      <c r="L445" t="s">
        <v>14</v>
      </c>
      <c r="M445" s="5">
        <v>10</v>
      </c>
      <c r="N445">
        <v>1</v>
      </c>
    </row>
    <row r="446" spans="1:14" x14ac:dyDescent="0.2">
      <c r="A446" s="2">
        <v>45406</v>
      </c>
      <c r="B446" s="3">
        <f t="shared" si="18"/>
        <v>2024</v>
      </c>
      <c r="C446" t="str">
        <f t="shared" si="19"/>
        <v>2023-2024</v>
      </c>
      <c r="D446" t="s">
        <v>147</v>
      </c>
      <c r="E446" t="s">
        <v>105</v>
      </c>
      <c r="F446" t="str">
        <f t="shared" si="20"/>
        <v>Victoria</v>
      </c>
      <c r="G446" t="s">
        <v>45</v>
      </c>
      <c r="H446">
        <v>3500</v>
      </c>
      <c r="I446" t="s">
        <v>11</v>
      </c>
      <c r="J446" t="s">
        <v>60</v>
      </c>
      <c r="K446" t="s">
        <v>154</v>
      </c>
      <c r="L446" t="s">
        <v>14</v>
      </c>
      <c r="M446" s="5">
        <v>10</v>
      </c>
      <c r="N446">
        <v>1</v>
      </c>
    </row>
    <row r="447" spans="1:14" x14ac:dyDescent="0.2">
      <c r="A447" s="2">
        <v>45262</v>
      </c>
      <c r="B447" s="3">
        <f t="shared" si="18"/>
        <v>2024</v>
      </c>
      <c r="C447" t="str">
        <f t="shared" si="19"/>
        <v>2023-2024</v>
      </c>
      <c r="D447" t="s">
        <v>147</v>
      </c>
      <c r="E447" t="s">
        <v>31</v>
      </c>
      <c r="F447" t="str">
        <f t="shared" si="20"/>
        <v>South Australia</v>
      </c>
      <c r="G447" t="s">
        <v>32</v>
      </c>
      <c r="H447">
        <v>5168</v>
      </c>
      <c r="I447" t="s">
        <v>11</v>
      </c>
      <c r="J447" t="s">
        <v>33</v>
      </c>
      <c r="K447" t="s">
        <v>154</v>
      </c>
      <c r="L447" t="s">
        <v>14</v>
      </c>
      <c r="M447" s="5">
        <v>10</v>
      </c>
      <c r="N447">
        <v>1</v>
      </c>
    </row>
    <row r="448" spans="1:14" x14ac:dyDescent="0.2">
      <c r="A448" s="2">
        <v>44944</v>
      </c>
      <c r="B448" s="3">
        <f t="shared" si="18"/>
        <v>2023</v>
      </c>
      <c r="C448" t="str">
        <f t="shared" si="19"/>
        <v>2022-2023</v>
      </c>
      <c r="D448" t="s">
        <v>148</v>
      </c>
      <c r="E448" t="s">
        <v>65</v>
      </c>
      <c r="F448" t="str">
        <f t="shared" si="20"/>
        <v>New South Wales</v>
      </c>
      <c r="G448" t="s">
        <v>10</v>
      </c>
      <c r="H448">
        <v>2541</v>
      </c>
      <c r="I448" t="s">
        <v>11</v>
      </c>
      <c r="J448" t="s">
        <v>58</v>
      </c>
      <c r="K448" t="s">
        <v>19</v>
      </c>
      <c r="L448" t="s">
        <v>23</v>
      </c>
      <c r="M448" s="5">
        <v>10</v>
      </c>
      <c r="N448">
        <v>1</v>
      </c>
    </row>
    <row r="449" spans="1:14" x14ac:dyDescent="0.2">
      <c r="A449" s="2">
        <v>45029</v>
      </c>
      <c r="B449" s="3">
        <f t="shared" si="18"/>
        <v>2023</v>
      </c>
      <c r="C449" t="str">
        <f t="shared" si="19"/>
        <v>2022-2023</v>
      </c>
      <c r="D449" t="s">
        <v>147</v>
      </c>
      <c r="E449" t="s">
        <v>90</v>
      </c>
      <c r="F449" t="str">
        <f t="shared" si="20"/>
        <v>Victoria</v>
      </c>
      <c r="G449" t="s">
        <v>45</v>
      </c>
      <c r="H449">
        <v>3179</v>
      </c>
      <c r="I449" t="s">
        <v>11</v>
      </c>
      <c r="J449" t="s">
        <v>63</v>
      </c>
      <c r="K449" t="s">
        <v>149</v>
      </c>
      <c r="L449" t="s">
        <v>15</v>
      </c>
      <c r="M449" s="5">
        <v>10</v>
      </c>
      <c r="N449">
        <v>1</v>
      </c>
    </row>
    <row r="450" spans="1:14" x14ac:dyDescent="0.2">
      <c r="A450" s="2">
        <v>45515</v>
      </c>
      <c r="B450" s="3">
        <f t="shared" ref="B450:B513" si="21">IF(MONTH(A450)&gt;=7,YEAR(A450)+1,YEAR(A450))</f>
        <v>2025</v>
      </c>
      <c r="C450" t="str">
        <f t="shared" ref="C450:C513" si="22">IF(MONTH(A450) &gt;= 7, YEAR(A450) &amp; "-" &amp; YEAR(A450) + 1, YEAR(A450) - 1 &amp; "-" &amp; YEAR(A450))</f>
        <v>2024-2025</v>
      </c>
      <c r="D450" t="s">
        <v>147</v>
      </c>
      <c r="E450" t="s">
        <v>81</v>
      </c>
      <c r="F450" t="str">
        <f t="shared" ref="F450:F513" si="23">IF(G450="WA","Western Australia",
IF(G450="NSW","New South Wales",
IF(G450="QLD","Queensland",
IF(G450="VIC","Victoria",
IF(G450="TAS","Tasmania",
IF(G450="SA","South Australia",
IF(G450="NT","Northern Territory",
IF(G450="ACT","Australian Capital Territory",G450))))))))</f>
        <v>New South Wales</v>
      </c>
      <c r="G450" t="s">
        <v>10</v>
      </c>
      <c r="H450">
        <v>2485</v>
      </c>
      <c r="I450" t="s">
        <v>11</v>
      </c>
      <c r="J450" t="s">
        <v>68</v>
      </c>
      <c r="K450" t="s">
        <v>150</v>
      </c>
      <c r="L450" t="s">
        <v>18</v>
      </c>
      <c r="M450" s="5">
        <v>10</v>
      </c>
      <c r="N450">
        <v>1</v>
      </c>
    </row>
    <row r="451" spans="1:14" x14ac:dyDescent="0.2">
      <c r="A451" s="2">
        <v>45481</v>
      </c>
      <c r="B451" s="3">
        <f t="shared" si="21"/>
        <v>2025</v>
      </c>
      <c r="C451" t="str">
        <f t="shared" si="22"/>
        <v>2024-2025</v>
      </c>
      <c r="D451" t="s">
        <v>148</v>
      </c>
      <c r="E451" t="s">
        <v>113</v>
      </c>
      <c r="F451" t="str">
        <f t="shared" si="23"/>
        <v>Queensland</v>
      </c>
      <c r="G451" t="s">
        <v>35</v>
      </c>
      <c r="H451">
        <v>4215</v>
      </c>
      <c r="I451" t="s">
        <v>11</v>
      </c>
      <c r="J451" t="s">
        <v>104</v>
      </c>
      <c r="K451" t="s">
        <v>154</v>
      </c>
      <c r="L451" t="s">
        <v>14</v>
      </c>
      <c r="M451" s="5">
        <v>10.050000000000001</v>
      </c>
      <c r="N451">
        <v>1</v>
      </c>
    </row>
    <row r="452" spans="1:14" x14ac:dyDescent="0.2">
      <c r="A452" s="2">
        <v>45161</v>
      </c>
      <c r="B452" s="3">
        <f t="shared" si="21"/>
        <v>2024</v>
      </c>
      <c r="C452" t="str">
        <f t="shared" si="22"/>
        <v>2023-2024</v>
      </c>
      <c r="D452" t="s">
        <v>147</v>
      </c>
      <c r="E452" t="s">
        <v>41</v>
      </c>
      <c r="F452" t="str">
        <f t="shared" si="23"/>
        <v>New South Wales</v>
      </c>
      <c r="G452" t="s">
        <v>10</v>
      </c>
      <c r="H452">
        <v>2830</v>
      </c>
      <c r="I452" t="s">
        <v>11</v>
      </c>
      <c r="J452" t="s">
        <v>25</v>
      </c>
      <c r="K452" t="s">
        <v>154</v>
      </c>
      <c r="L452" t="s">
        <v>14</v>
      </c>
      <c r="M452" s="5">
        <v>10.09</v>
      </c>
      <c r="N452">
        <v>1</v>
      </c>
    </row>
    <row r="453" spans="1:14" x14ac:dyDescent="0.2">
      <c r="A453" s="2">
        <v>45098</v>
      </c>
      <c r="B453" s="3">
        <f t="shared" si="21"/>
        <v>2023</v>
      </c>
      <c r="C453" t="str">
        <f t="shared" si="22"/>
        <v>2022-2023</v>
      </c>
      <c r="D453" t="s">
        <v>147</v>
      </c>
      <c r="E453" t="s">
        <v>138</v>
      </c>
      <c r="F453" t="str">
        <f t="shared" si="23"/>
        <v>Queensland</v>
      </c>
      <c r="G453" t="s">
        <v>35</v>
      </c>
      <c r="H453">
        <v>4558</v>
      </c>
      <c r="I453" t="s">
        <v>11</v>
      </c>
      <c r="J453" t="s">
        <v>120</v>
      </c>
      <c r="K453" t="s">
        <v>154</v>
      </c>
      <c r="L453" t="s">
        <v>14</v>
      </c>
      <c r="M453" s="5">
        <v>10.25</v>
      </c>
      <c r="N453">
        <v>1</v>
      </c>
    </row>
    <row r="454" spans="1:14" x14ac:dyDescent="0.2">
      <c r="A454" s="2">
        <v>45013</v>
      </c>
      <c r="B454" s="3">
        <f t="shared" si="21"/>
        <v>2023</v>
      </c>
      <c r="C454" t="str">
        <f t="shared" si="22"/>
        <v>2022-2023</v>
      </c>
      <c r="D454" t="s">
        <v>147</v>
      </c>
      <c r="E454" t="s">
        <v>106</v>
      </c>
      <c r="F454" t="str">
        <f t="shared" si="23"/>
        <v>Victoria</v>
      </c>
      <c r="G454" t="s">
        <v>45</v>
      </c>
      <c r="H454">
        <v>3915</v>
      </c>
      <c r="I454" t="s">
        <v>11</v>
      </c>
      <c r="J454" t="s">
        <v>55</v>
      </c>
      <c r="K454" t="s">
        <v>19</v>
      </c>
      <c r="L454" t="s">
        <v>23</v>
      </c>
      <c r="M454" s="5">
        <v>10.5</v>
      </c>
      <c r="N454">
        <v>1</v>
      </c>
    </row>
    <row r="455" spans="1:14" x14ac:dyDescent="0.2">
      <c r="A455" s="2">
        <v>45438</v>
      </c>
      <c r="B455" s="3">
        <f t="shared" si="21"/>
        <v>2024</v>
      </c>
      <c r="C455" t="str">
        <f t="shared" si="22"/>
        <v>2023-2024</v>
      </c>
      <c r="D455" t="s">
        <v>147</v>
      </c>
      <c r="E455" t="s">
        <v>65</v>
      </c>
      <c r="F455" t="str">
        <f t="shared" si="23"/>
        <v>New South Wales</v>
      </c>
      <c r="G455" t="s">
        <v>10</v>
      </c>
      <c r="H455">
        <v>2541</v>
      </c>
      <c r="I455" t="s">
        <v>11</v>
      </c>
      <c r="J455" t="s">
        <v>58</v>
      </c>
      <c r="K455" t="s">
        <v>152</v>
      </c>
      <c r="L455" t="s">
        <v>13</v>
      </c>
      <c r="M455" s="5">
        <v>10.5</v>
      </c>
      <c r="N455">
        <v>1</v>
      </c>
    </row>
    <row r="456" spans="1:14" x14ac:dyDescent="0.2">
      <c r="A456" s="2">
        <v>45202</v>
      </c>
      <c r="B456" s="3">
        <f t="shared" si="21"/>
        <v>2024</v>
      </c>
      <c r="C456" t="str">
        <f t="shared" si="22"/>
        <v>2023-2024</v>
      </c>
      <c r="D456" t="s">
        <v>147</v>
      </c>
      <c r="E456" t="s">
        <v>109</v>
      </c>
      <c r="F456" t="str">
        <f t="shared" si="23"/>
        <v>New South Wales</v>
      </c>
      <c r="G456" t="s">
        <v>10</v>
      </c>
      <c r="H456">
        <v>2480</v>
      </c>
      <c r="I456" t="s">
        <v>11</v>
      </c>
      <c r="J456" t="s">
        <v>68</v>
      </c>
      <c r="K456" t="s">
        <v>149</v>
      </c>
      <c r="L456" t="s">
        <v>15</v>
      </c>
      <c r="M456" s="5">
        <v>10.65</v>
      </c>
      <c r="N456">
        <v>1</v>
      </c>
    </row>
    <row r="457" spans="1:14" x14ac:dyDescent="0.2">
      <c r="A457" s="2">
        <v>45285</v>
      </c>
      <c r="B457" s="3">
        <f t="shared" si="21"/>
        <v>2024</v>
      </c>
      <c r="C457" t="str">
        <f t="shared" si="22"/>
        <v>2023-2024</v>
      </c>
      <c r="D457" t="s">
        <v>147</v>
      </c>
      <c r="E457" t="s">
        <v>89</v>
      </c>
      <c r="F457" t="str">
        <f t="shared" si="23"/>
        <v>Queensland</v>
      </c>
      <c r="G457" t="s">
        <v>35</v>
      </c>
      <c r="H457">
        <v>4655</v>
      </c>
      <c r="I457" t="s">
        <v>11</v>
      </c>
      <c r="J457" t="s">
        <v>51</v>
      </c>
      <c r="K457" t="s">
        <v>150</v>
      </c>
      <c r="L457" t="s">
        <v>18</v>
      </c>
      <c r="M457" s="5">
        <v>10.7</v>
      </c>
      <c r="N457">
        <v>1</v>
      </c>
    </row>
    <row r="458" spans="1:14" x14ac:dyDescent="0.2">
      <c r="A458" s="2">
        <v>45352</v>
      </c>
      <c r="B458" s="3">
        <f t="shared" si="21"/>
        <v>2024</v>
      </c>
      <c r="C458" t="str">
        <f t="shared" si="22"/>
        <v>2023-2024</v>
      </c>
      <c r="D458" t="s">
        <v>148</v>
      </c>
      <c r="E458" t="s">
        <v>24</v>
      </c>
      <c r="F458" t="str">
        <f t="shared" si="23"/>
        <v>New South Wales</v>
      </c>
      <c r="G458" t="s">
        <v>10</v>
      </c>
      <c r="H458">
        <v>2795</v>
      </c>
      <c r="I458" t="s">
        <v>11</v>
      </c>
      <c r="J458" t="s">
        <v>25</v>
      </c>
      <c r="K458" t="s">
        <v>155</v>
      </c>
      <c r="L458" t="s">
        <v>20</v>
      </c>
      <c r="M458" s="5">
        <v>10.78</v>
      </c>
      <c r="N458">
        <v>1</v>
      </c>
    </row>
    <row r="459" spans="1:14" x14ac:dyDescent="0.2">
      <c r="A459" s="2">
        <v>44942</v>
      </c>
      <c r="B459" s="3">
        <f t="shared" si="21"/>
        <v>2023</v>
      </c>
      <c r="C459" t="str">
        <f t="shared" si="22"/>
        <v>2022-2023</v>
      </c>
      <c r="D459" t="s">
        <v>148</v>
      </c>
      <c r="E459" t="s">
        <v>109</v>
      </c>
      <c r="F459" t="str">
        <f t="shared" si="23"/>
        <v>New South Wales</v>
      </c>
      <c r="G459" t="s">
        <v>10</v>
      </c>
      <c r="H459">
        <v>2480</v>
      </c>
      <c r="I459" t="s">
        <v>11</v>
      </c>
      <c r="J459" t="s">
        <v>68</v>
      </c>
      <c r="K459" t="s">
        <v>154</v>
      </c>
      <c r="L459" t="s">
        <v>14</v>
      </c>
      <c r="M459" s="5">
        <v>10.8</v>
      </c>
      <c r="N459">
        <v>1</v>
      </c>
    </row>
    <row r="460" spans="1:14" x14ac:dyDescent="0.2">
      <c r="A460" s="2">
        <v>45084</v>
      </c>
      <c r="B460" s="3">
        <f t="shared" si="21"/>
        <v>2023</v>
      </c>
      <c r="C460" t="str">
        <f t="shared" si="22"/>
        <v>2022-2023</v>
      </c>
      <c r="D460" t="s">
        <v>147</v>
      </c>
      <c r="E460" t="s">
        <v>65</v>
      </c>
      <c r="F460" t="str">
        <f t="shared" si="23"/>
        <v>New South Wales</v>
      </c>
      <c r="G460" t="s">
        <v>10</v>
      </c>
      <c r="H460">
        <v>2541</v>
      </c>
      <c r="I460" t="s">
        <v>11</v>
      </c>
      <c r="J460" t="s">
        <v>58</v>
      </c>
      <c r="K460" t="s">
        <v>154</v>
      </c>
      <c r="L460" t="s">
        <v>14</v>
      </c>
      <c r="M460" s="5">
        <v>10.9</v>
      </c>
      <c r="N460">
        <v>1</v>
      </c>
    </row>
    <row r="461" spans="1:14" x14ac:dyDescent="0.2">
      <c r="A461" s="2">
        <v>45325</v>
      </c>
      <c r="B461" s="3">
        <f t="shared" si="21"/>
        <v>2024</v>
      </c>
      <c r="C461" t="str">
        <f t="shared" si="22"/>
        <v>2023-2024</v>
      </c>
      <c r="D461" t="s">
        <v>147</v>
      </c>
      <c r="E461" t="s">
        <v>86</v>
      </c>
      <c r="F461" t="str">
        <f t="shared" si="23"/>
        <v>New South Wales</v>
      </c>
      <c r="G461" t="s">
        <v>10</v>
      </c>
      <c r="H461">
        <v>2064</v>
      </c>
      <c r="I461" t="s">
        <v>11</v>
      </c>
      <c r="J461" t="s">
        <v>12</v>
      </c>
      <c r="K461" t="s">
        <v>152</v>
      </c>
      <c r="L461" t="s">
        <v>13</v>
      </c>
      <c r="M461" s="5">
        <v>10.98</v>
      </c>
      <c r="N461">
        <v>1</v>
      </c>
    </row>
    <row r="462" spans="1:14" x14ac:dyDescent="0.2">
      <c r="A462" s="2">
        <v>45272</v>
      </c>
      <c r="B462" s="3">
        <f t="shared" si="21"/>
        <v>2024</v>
      </c>
      <c r="C462" t="str">
        <f t="shared" si="22"/>
        <v>2023-2024</v>
      </c>
      <c r="D462" t="s">
        <v>148</v>
      </c>
      <c r="E462" t="s">
        <v>116</v>
      </c>
      <c r="F462" t="str">
        <f t="shared" si="23"/>
        <v>Western Australia</v>
      </c>
      <c r="G462" t="s">
        <v>48</v>
      </c>
      <c r="H462">
        <v>6725</v>
      </c>
      <c r="I462" t="s">
        <v>11</v>
      </c>
      <c r="J462" t="s">
        <v>77</v>
      </c>
      <c r="K462" t="s">
        <v>150</v>
      </c>
      <c r="L462" t="s">
        <v>18</v>
      </c>
      <c r="M462" s="5">
        <v>10.98</v>
      </c>
      <c r="N462">
        <v>1</v>
      </c>
    </row>
    <row r="463" spans="1:14" x14ac:dyDescent="0.2">
      <c r="A463" s="2">
        <v>45299</v>
      </c>
      <c r="B463" s="3">
        <f t="shared" si="21"/>
        <v>2024</v>
      </c>
      <c r="C463" t="str">
        <f t="shared" si="22"/>
        <v>2023-2024</v>
      </c>
      <c r="D463" t="s">
        <v>147</v>
      </c>
      <c r="E463" t="s">
        <v>87</v>
      </c>
      <c r="F463" t="str">
        <f t="shared" si="23"/>
        <v>New South Wales</v>
      </c>
      <c r="G463" t="s">
        <v>10</v>
      </c>
      <c r="H463">
        <v>2790</v>
      </c>
      <c r="I463" t="s">
        <v>11</v>
      </c>
      <c r="J463" t="s">
        <v>25</v>
      </c>
      <c r="K463" t="s">
        <v>19</v>
      </c>
      <c r="L463" t="s">
        <v>23</v>
      </c>
      <c r="M463" s="5">
        <v>10.98</v>
      </c>
      <c r="N463">
        <v>1</v>
      </c>
    </row>
    <row r="464" spans="1:14" x14ac:dyDescent="0.2">
      <c r="A464" s="2">
        <v>45405</v>
      </c>
      <c r="B464" s="3">
        <f t="shared" si="21"/>
        <v>2024</v>
      </c>
      <c r="C464" t="str">
        <f t="shared" si="22"/>
        <v>2023-2024</v>
      </c>
      <c r="D464" t="s">
        <v>148</v>
      </c>
      <c r="E464" t="s">
        <v>37</v>
      </c>
      <c r="F464" t="str">
        <f t="shared" si="23"/>
        <v>South Australia</v>
      </c>
      <c r="G464" t="s">
        <v>32</v>
      </c>
      <c r="H464">
        <v>5607</v>
      </c>
      <c r="I464" t="s">
        <v>11</v>
      </c>
      <c r="J464" t="s">
        <v>38</v>
      </c>
      <c r="K464" t="s">
        <v>155</v>
      </c>
      <c r="L464" t="s">
        <v>20</v>
      </c>
      <c r="M464" s="5">
        <v>10.98</v>
      </c>
      <c r="N464">
        <v>1</v>
      </c>
    </row>
    <row r="465" spans="1:14" x14ac:dyDescent="0.2">
      <c r="A465" s="2">
        <v>45104</v>
      </c>
      <c r="B465" s="3">
        <f t="shared" si="21"/>
        <v>2023</v>
      </c>
      <c r="C465" t="str">
        <f t="shared" si="22"/>
        <v>2022-2023</v>
      </c>
      <c r="D465" t="s">
        <v>147</v>
      </c>
      <c r="E465" t="s">
        <v>121</v>
      </c>
      <c r="F465" t="str">
        <f t="shared" si="23"/>
        <v>Queensland</v>
      </c>
      <c r="G465" t="s">
        <v>35</v>
      </c>
      <c r="H465">
        <v>4700</v>
      </c>
      <c r="I465" t="s">
        <v>11</v>
      </c>
      <c r="J465" t="s">
        <v>51</v>
      </c>
      <c r="K465" t="s">
        <v>149</v>
      </c>
      <c r="L465" t="s">
        <v>15</v>
      </c>
      <c r="M465" s="5">
        <v>10.98</v>
      </c>
      <c r="N465">
        <v>1</v>
      </c>
    </row>
    <row r="466" spans="1:14" x14ac:dyDescent="0.2">
      <c r="A466" s="2">
        <v>45629</v>
      </c>
      <c r="B466" s="3">
        <f t="shared" si="21"/>
        <v>2025</v>
      </c>
      <c r="C466" t="str">
        <f t="shared" si="22"/>
        <v>2024-2025</v>
      </c>
      <c r="D466" t="s">
        <v>148</v>
      </c>
      <c r="E466" t="s">
        <v>9</v>
      </c>
      <c r="F466" t="str">
        <f t="shared" si="23"/>
        <v>New South Wales</v>
      </c>
      <c r="G466" t="s">
        <v>10</v>
      </c>
      <c r="H466">
        <v>2067</v>
      </c>
      <c r="I466" t="s">
        <v>11</v>
      </c>
      <c r="J466" t="s">
        <v>12</v>
      </c>
      <c r="K466" t="s">
        <v>149</v>
      </c>
      <c r="L466" t="s">
        <v>15</v>
      </c>
      <c r="M466" s="5">
        <v>10.99</v>
      </c>
      <c r="N466">
        <v>1</v>
      </c>
    </row>
    <row r="467" spans="1:14" x14ac:dyDescent="0.2">
      <c r="A467" s="2">
        <v>44968</v>
      </c>
      <c r="B467" s="3">
        <f t="shared" si="21"/>
        <v>2023</v>
      </c>
      <c r="C467" t="str">
        <f t="shared" si="22"/>
        <v>2022-2023</v>
      </c>
      <c r="D467" t="s">
        <v>147</v>
      </c>
      <c r="E467" t="s">
        <v>131</v>
      </c>
      <c r="F467" t="str">
        <f t="shared" si="23"/>
        <v>Western Australia</v>
      </c>
      <c r="G467" t="s">
        <v>48</v>
      </c>
      <c r="H467">
        <v>6530</v>
      </c>
      <c r="I467" t="s">
        <v>11</v>
      </c>
      <c r="J467" t="s">
        <v>77</v>
      </c>
      <c r="K467" t="s">
        <v>151</v>
      </c>
      <c r="L467" t="s">
        <v>21</v>
      </c>
      <c r="M467" s="5">
        <v>10.99</v>
      </c>
      <c r="N467">
        <v>1</v>
      </c>
    </row>
    <row r="468" spans="1:14" x14ac:dyDescent="0.2">
      <c r="A468" s="2">
        <v>45117</v>
      </c>
      <c r="B468" s="3">
        <f t="shared" si="21"/>
        <v>2024</v>
      </c>
      <c r="C468" t="str">
        <f t="shared" si="22"/>
        <v>2023-2024</v>
      </c>
      <c r="D468" t="s">
        <v>147</v>
      </c>
      <c r="E468" t="s">
        <v>86</v>
      </c>
      <c r="F468" t="str">
        <f t="shared" si="23"/>
        <v>New South Wales</v>
      </c>
      <c r="G468" t="s">
        <v>10</v>
      </c>
      <c r="H468">
        <v>2064</v>
      </c>
      <c r="I468" t="s">
        <v>11</v>
      </c>
      <c r="J468" t="s">
        <v>12</v>
      </c>
      <c r="K468" t="s">
        <v>19</v>
      </c>
      <c r="L468" t="s">
        <v>23</v>
      </c>
      <c r="M468" s="5">
        <v>11</v>
      </c>
      <c r="N468">
        <v>1</v>
      </c>
    </row>
    <row r="469" spans="1:14" x14ac:dyDescent="0.2">
      <c r="A469" s="2">
        <v>45046</v>
      </c>
      <c r="B469" s="3">
        <f t="shared" si="21"/>
        <v>2023</v>
      </c>
      <c r="C469" t="str">
        <f t="shared" si="22"/>
        <v>2022-2023</v>
      </c>
      <c r="D469" t="s">
        <v>147</v>
      </c>
      <c r="E469" t="s">
        <v>125</v>
      </c>
      <c r="F469" t="str">
        <f t="shared" si="23"/>
        <v>Victoria</v>
      </c>
      <c r="G469" t="s">
        <v>45</v>
      </c>
      <c r="H469">
        <v>3400</v>
      </c>
      <c r="I469" t="s">
        <v>11</v>
      </c>
      <c r="J469" t="s">
        <v>60</v>
      </c>
      <c r="K469" t="s">
        <v>154</v>
      </c>
      <c r="L469" t="s">
        <v>14</v>
      </c>
      <c r="M469" s="5">
        <v>11</v>
      </c>
      <c r="N469">
        <v>1</v>
      </c>
    </row>
    <row r="470" spans="1:14" x14ac:dyDescent="0.2">
      <c r="A470" s="2">
        <v>45316</v>
      </c>
      <c r="B470" s="3">
        <f t="shared" si="21"/>
        <v>2024</v>
      </c>
      <c r="C470" t="str">
        <f t="shared" si="22"/>
        <v>2023-2024</v>
      </c>
      <c r="D470" t="s">
        <v>148</v>
      </c>
      <c r="E470" t="s">
        <v>141</v>
      </c>
      <c r="F470" t="str">
        <f t="shared" si="23"/>
        <v>Western Australia</v>
      </c>
      <c r="G470" t="s">
        <v>48</v>
      </c>
      <c r="H470">
        <v>6052</v>
      </c>
      <c r="I470" t="s">
        <v>11</v>
      </c>
      <c r="J470" t="s">
        <v>49</v>
      </c>
      <c r="K470" t="s">
        <v>150</v>
      </c>
      <c r="L470" t="s">
        <v>18</v>
      </c>
      <c r="M470" s="5">
        <v>11</v>
      </c>
      <c r="N470">
        <v>1</v>
      </c>
    </row>
    <row r="471" spans="1:14" x14ac:dyDescent="0.2">
      <c r="A471" s="2">
        <v>45374</v>
      </c>
      <c r="B471" s="3">
        <f t="shared" si="21"/>
        <v>2024</v>
      </c>
      <c r="C471" t="str">
        <f t="shared" si="22"/>
        <v>2023-2024</v>
      </c>
      <c r="D471" t="s">
        <v>147</v>
      </c>
      <c r="E471" t="s">
        <v>66</v>
      </c>
      <c r="F471" t="str">
        <f t="shared" si="23"/>
        <v>South Australia</v>
      </c>
      <c r="G471" t="s">
        <v>32</v>
      </c>
      <c r="H471">
        <v>5169</v>
      </c>
      <c r="I471" t="s">
        <v>11</v>
      </c>
      <c r="J471" t="s">
        <v>33</v>
      </c>
      <c r="K471" t="s">
        <v>154</v>
      </c>
      <c r="L471" t="s">
        <v>14</v>
      </c>
      <c r="M471" s="5">
        <v>11</v>
      </c>
      <c r="N471">
        <v>1</v>
      </c>
    </row>
    <row r="472" spans="1:14" x14ac:dyDescent="0.2">
      <c r="A472" s="2">
        <v>45078</v>
      </c>
      <c r="B472" s="3">
        <f t="shared" si="21"/>
        <v>2023</v>
      </c>
      <c r="C472" t="str">
        <f t="shared" si="22"/>
        <v>2022-2023</v>
      </c>
      <c r="D472" t="s">
        <v>147</v>
      </c>
      <c r="E472" t="s">
        <v>132</v>
      </c>
      <c r="F472" t="str">
        <f t="shared" si="23"/>
        <v>New South Wales</v>
      </c>
      <c r="G472" t="s">
        <v>10</v>
      </c>
      <c r="H472">
        <v>2800</v>
      </c>
      <c r="I472" t="s">
        <v>11</v>
      </c>
      <c r="J472" t="s">
        <v>25</v>
      </c>
      <c r="K472" t="s">
        <v>150</v>
      </c>
      <c r="L472" t="s">
        <v>18</v>
      </c>
      <c r="M472" s="5">
        <v>11.000000000000002</v>
      </c>
      <c r="N472">
        <v>1</v>
      </c>
    </row>
    <row r="473" spans="1:14" x14ac:dyDescent="0.2">
      <c r="A473" s="2">
        <v>45581</v>
      </c>
      <c r="B473" s="3">
        <f t="shared" si="21"/>
        <v>2025</v>
      </c>
      <c r="C473" t="str">
        <f t="shared" si="22"/>
        <v>2024-2025</v>
      </c>
      <c r="D473" t="s">
        <v>148</v>
      </c>
      <c r="E473" t="s">
        <v>114</v>
      </c>
      <c r="F473" t="str">
        <f t="shared" si="23"/>
        <v>Victoria</v>
      </c>
      <c r="G473" t="s">
        <v>45</v>
      </c>
      <c r="H473">
        <v>3551</v>
      </c>
      <c r="I473" t="s">
        <v>11</v>
      </c>
      <c r="J473" t="s">
        <v>60</v>
      </c>
      <c r="K473" t="s">
        <v>154</v>
      </c>
      <c r="L473" t="s">
        <v>14</v>
      </c>
      <c r="M473" s="5">
        <v>11.32</v>
      </c>
      <c r="N473">
        <v>1</v>
      </c>
    </row>
    <row r="474" spans="1:14" x14ac:dyDescent="0.2">
      <c r="A474" s="2">
        <v>45284</v>
      </c>
      <c r="B474" s="3">
        <f t="shared" si="21"/>
        <v>2024</v>
      </c>
      <c r="C474" t="str">
        <f t="shared" si="22"/>
        <v>2023-2024</v>
      </c>
      <c r="D474" t="s">
        <v>147</v>
      </c>
      <c r="E474" t="s">
        <v>140</v>
      </c>
      <c r="F474" t="str">
        <f t="shared" si="23"/>
        <v>Tasmania</v>
      </c>
      <c r="G474" t="s">
        <v>70</v>
      </c>
      <c r="H474">
        <v>7320</v>
      </c>
      <c r="I474" t="s">
        <v>11</v>
      </c>
      <c r="J474" t="s">
        <v>71</v>
      </c>
      <c r="K474" t="s">
        <v>154</v>
      </c>
      <c r="L474" t="s">
        <v>14</v>
      </c>
      <c r="M474" s="5">
        <v>11.5</v>
      </c>
      <c r="N474">
        <v>1</v>
      </c>
    </row>
    <row r="475" spans="1:14" x14ac:dyDescent="0.2">
      <c r="A475" s="2">
        <v>45502</v>
      </c>
      <c r="B475" s="3">
        <f t="shared" si="21"/>
        <v>2025</v>
      </c>
      <c r="C475" t="str">
        <f t="shared" si="22"/>
        <v>2024-2025</v>
      </c>
      <c r="D475" t="s">
        <v>147</v>
      </c>
      <c r="E475" t="s">
        <v>90</v>
      </c>
      <c r="F475" t="str">
        <f t="shared" si="23"/>
        <v>Victoria</v>
      </c>
      <c r="G475" t="s">
        <v>45</v>
      </c>
      <c r="H475">
        <v>3179</v>
      </c>
      <c r="I475" t="s">
        <v>11</v>
      </c>
      <c r="J475" t="s">
        <v>63</v>
      </c>
      <c r="K475" t="s">
        <v>154</v>
      </c>
      <c r="L475" t="s">
        <v>14</v>
      </c>
      <c r="M475" s="5">
        <v>11.5</v>
      </c>
      <c r="N475">
        <v>1</v>
      </c>
    </row>
    <row r="476" spans="1:14" x14ac:dyDescent="0.2">
      <c r="A476" s="2">
        <v>45134</v>
      </c>
      <c r="B476" s="3">
        <f t="shared" si="21"/>
        <v>2024</v>
      </c>
      <c r="C476" t="str">
        <f t="shared" si="22"/>
        <v>2023-2024</v>
      </c>
      <c r="D476" t="s">
        <v>147</v>
      </c>
      <c r="E476" t="s">
        <v>73</v>
      </c>
      <c r="F476" t="str">
        <f t="shared" si="23"/>
        <v>Victoria</v>
      </c>
      <c r="G476" t="s">
        <v>45</v>
      </c>
      <c r="H476">
        <v>3136</v>
      </c>
      <c r="I476" t="s">
        <v>11</v>
      </c>
      <c r="J476" t="s">
        <v>63</v>
      </c>
      <c r="K476" t="s">
        <v>154</v>
      </c>
      <c r="L476" t="s">
        <v>14</v>
      </c>
      <c r="M476" s="5">
        <v>11.6</v>
      </c>
      <c r="N476">
        <v>1</v>
      </c>
    </row>
    <row r="477" spans="1:14" x14ac:dyDescent="0.2">
      <c r="A477" s="2">
        <v>45611</v>
      </c>
      <c r="B477" s="3">
        <f t="shared" si="21"/>
        <v>2025</v>
      </c>
      <c r="C477" t="str">
        <f t="shared" si="22"/>
        <v>2024-2025</v>
      </c>
      <c r="D477" t="s">
        <v>147</v>
      </c>
      <c r="E477" t="s">
        <v>136</v>
      </c>
      <c r="F477" t="str">
        <f t="shared" si="23"/>
        <v>Victoria</v>
      </c>
      <c r="G477" t="s">
        <v>45</v>
      </c>
      <c r="H477">
        <v>3175</v>
      </c>
      <c r="I477" t="s">
        <v>11</v>
      </c>
      <c r="J477" t="s">
        <v>63</v>
      </c>
      <c r="K477" t="s">
        <v>157</v>
      </c>
      <c r="L477" t="s">
        <v>22</v>
      </c>
      <c r="M477" s="5">
        <v>11.61</v>
      </c>
      <c r="N477">
        <v>1</v>
      </c>
    </row>
    <row r="478" spans="1:14" x14ac:dyDescent="0.2">
      <c r="A478" s="2">
        <v>45254</v>
      </c>
      <c r="B478" s="3">
        <f t="shared" si="21"/>
        <v>2024</v>
      </c>
      <c r="C478" t="str">
        <f t="shared" si="22"/>
        <v>2023-2024</v>
      </c>
      <c r="D478" t="s">
        <v>148</v>
      </c>
      <c r="E478" t="s">
        <v>137</v>
      </c>
      <c r="F478" t="str">
        <f t="shared" si="23"/>
        <v>New South Wales</v>
      </c>
      <c r="G478" t="s">
        <v>10</v>
      </c>
      <c r="H478">
        <v>2031</v>
      </c>
      <c r="I478" t="s">
        <v>11</v>
      </c>
      <c r="J478" t="s">
        <v>12</v>
      </c>
      <c r="K478" t="s">
        <v>149</v>
      </c>
      <c r="L478" t="s">
        <v>15</v>
      </c>
      <c r="M478" s="5">
        <v>11.76</v>
      </c>
      <c r="N478">
        <v>1</v>
      </c>
    </row>
    <row r="479" spans="1:14" x14ac:dyDescent="0.2">
      <c r="A479" s="2">
        <v>45587</v>
      </c>
      <c r="B479" s="3">
        <f t="shared" si="21"/>
        <v>2025</v>
      </c>
      <c r="C479" t="str">
        <f t="shared" si="22"/>
        <v>2024-2025</v>
      </c>
      <c r="D479" t="s">
        <v>148</v>
      </c>
      <c r="E479" t="s">
        <v>9</v>
      </c>
      <c r="F479" t="str">
        <f t="shared" si="23"/>
        <v>New South Wales</v>
      </c>
      <c r="G479" t="s">
        <v>10</v>
      </c>
      <c r="H479">
        <v>2067</v>
      </c>
      <c r="I479" t="s">
        <v>11</v>
      </c>
      <c r="J479" t="s">
        <v>12</v>
      </c>
      <c r="K479" t="s">
        <v>152</v>
      </c>
      <c r="L479" t="s">
        <v>13</v>
      </c>
      <c r="M479" s="5">
        <v>11.92</v>
      </c>
      <c r="N479">
        <v>1</v>
      </c>
    </row>
    <row r="480" spans="1:14" x14ac:dyDescent="0.2">
      <c r="A480" s="2">
        <v>45384</v>
      </c>
      <c r="B480" s="3">
        <f t="shared" si="21"/>
        <v>2024</v>
      </c>
      <c r="C480" t="str">
        <f t="shared" si="22"/>
        <v>2023-2024</v>
      </c>
      <c r="D480" t="s">
        <v>148</v>
      </c>
      <c r="E480" t="s">
        <v>79</v>
      </c>
      <c r="F480" t="str">
        <f t="shared" si="23"/>
        <v>Australian Capital Territory</v>
      </c>
      <c r="G480" t="s">
        <v>80</v>
      </c>
      <c r="H480">
        <v>2617</v>
      </c>
      <c r="I480" t="s">
        <v>11</v>
      </c>
      <c r="J480" t="s">
        <v>58</v>
      </c>
      <c r="K480" t="s">
        <v>154</v>
      </c>
      <c r="L480" t="s">
        <v>14</v>
      </c>
      <c r="M480" s="5">
        <v>11.96</v>
      </c>
      <c r="N480">
        <v>1</v>
      </c>
    </row>
    <row r="481" spans="1:14" x14ac:dyDescent="0.2">
      <c r="A481" s="2">
        <v>45440</v>
      </c>
      <c r="B481" s="3">
        <f t="shared" si="21"/>
        <v>2024</v>
      </c>
      <c r="C481" t="str">
        <f t="shared" si="22"/>
        <v>2023-2024</v>
      </c>
      <c r="D481" t="s">
        <v>147</v>
      </c>
      <c r="E481" t="s">
        <v>143</v>
      </c>
      <c r="F481" t="str">
        <f t="shared" si="23"/>
        <v>New South Wales</v>
      </c>
      <c r="G481" t="s">
        <v>10</v>
      </c>
      <c r="H481">
        <v>2154</v>
      </c>
      <c r="I481" t="s">
        <v>11</v>
      </c>
      <c r="J481" t="s">
        <v>27</v>
      </c>
      <c r="K481" t="s">
        <v>154</v>
      </c>
      <c r="L481" t="s">
        <v>14</v>
      </c>
      <c r="M481" s="5">
        <v>11.96</v>
      </c>
      <c r="N481">
        <v>1</v>
      </c>
    </row>
    <row r="482" spans="1:14" x14ac:dyDescent="0.2">
      <c r="A482" s="2">
        <v>44987</v>
      </c>
      <c r="B482" s="3">
        <f t="shared" si="21"/>
        <v>2023</v>
      </c>
      <c r="C482" t="str">
        <f t="shared" si="22"/>
        <v>2022-2023</v>
      </c>
      <c r="D482" t="s">
        <v>148</v>
      </c>
      <c r="E482" t="s">
        <v>103</v>
      </c>
      <c r="F482" t="str">
        <f t="shared" si="23"/>
        <v>Queensland</v>
      </c>
      <c r="G482" t="s">
        <v>35</v>
      </c>
      <c r="H482">
        <v>4509</v>
      </c>
      <c r="I482" t="s">
        <v>11</v>
      </c>
      <c r="J482" t="s">
        <v>104</v>
      </c>
      <c r="K482" t="s">
        <v>155</v>
      </c>
      <c r="L482" t="s">
        <v>20</v>
      </c>
      <c r="M482" s="5">
        <v>11.96</v>
      </c>
      <c r="N482">
        <v>1</v>
      </c>
    </row>
    <row r="483" spans="1:14" x14ac:dyDescent="0.2">
      <c r="A483" s="2">
        <v>45283</v>
      </c>
      <c r="B483" s="3">
        <f t="shared" si="21"/>
        <v>2024</v>
      </c>
      <c r="C483" t="str">
        <f t="shared" si="22"/>
        <v>2023-2024</v>
      </c>
      <c r="D483" t="s">
        <v>148</v>
      </c>
      <c r="E483" t="s">
        <v>37</v>
      </c>
      <c r="F483" t="str">
        <f t="shared" si="23"/>
        <v>South Australia</v>
      </c>
      <c r="G483" t="s">
        <v>32</v>
      </c>
      <c r="H483">
        <v>5607</v>
      </c>
      <c r="I483" t="s">
        <v>11</v>
      </c>
      <c r="J483" t="s">
        <v>38</v>
      </c>
      <c r="K483" t="s">
        <v>156</v>
      </c>
      <c r="L483" t="s">
        <v>17</v>
      </c>
      <c r="M483" s="5">
        <v>11.96</v>
      </c>
      <c r="N483">
        <v>1</v>
      </c>
    </row>
    <row r="484" spans="1:14" x14ac:dyDescent="0.2">
      <c r="A484" s="2">
        <v>44973</v>
      </c>
      <c r="B484" s="3">
        <f t="shared" si="21"/>
        <v>2023</v>
      </c>
      <c r="C484" t="str">
        <f t="shared" si="22"/>
        <v>2022-2023</v>
      </c>
      <c r="D484" t="s">
        <v>147</v>
      </c>
      <c r="E484" t="s">
        <v>96</v>
      </c>
      <c r="F484" t="str">
        <f t="shared" si="23"/>
        <v>Western Australia</v>
      </c>
      <c r="G484" t="s">
        <v>48</v>
      </c>
      <c r="H484">
        <v>6330</v>
      </c>
      <c r="I484" t="s">
        <v>11</v>
      </c>
      <c r="J484" t="s">
        <v>94</v>
      </c>
      <c r="K484" t="s">
        <v>156</v>
      </c>
      <c r="L484" t="s">
        <v>17</v>
      </c>
      <c r="M484" s="5">
        <v>11.97</v>
      </c>
      <c r="N484">
        <v>1</v>
      </c>
    </row>
    <row r="485" spans="1:14" x14ac:dyDescent="0.2">
      <c r="A485" s="2">
        <v>45242</v>
      </c>
      <c r="B485" s="3">
        <f t="shared" si="21"/>
        <v>2024</v>
      </c>
      <c r="C485" t="str">
        <f t="shared" si="22"/>
        <v>2023-2024</v>
      </c>
      <c r="D485" t="s">
        <v>147</v>
      </c>
      <c r="E485" t="s">
        <v>79</v>
      </c>
      <c r="F485" t="str">
        <f t="shared" si="23"/>
        <v>Australian Capital Territory</v>
      </c>
      <c r="G485" t="s">
        <v>80</v>
      </c>
      <c r="H485">
        <v>2617</v>
      </c>
      <c r="I485" t="s">
        <v>11</v>
      </c>
      <c r="J485" t="s">
        <v>58</v>
      </c>
      <c r="K485" t="s">
        <v>155</v>
      </c>
      <c r="L485" t="s">
        <v>20</v>
      </c>
      <c r="M485" s="5">
        <v>11.97</v>
      </c>
      <c r="N485">
        <v>1</v>
      </c>
    </row>
    <row r="486" spans="1:14" x14ac:dyDescent="0.2">
      <c r="A486" s="2">
        <v>45251</v>
      </c>
      <c r="B486" s="3">
        <f t="shared" si="21"/>
        <v>2024</v>
      </c>
      <c r="C486" t="str">
        <f t="shared" si="22"/>
        <v>2023-2024</v>
      </c>
      <c r="D486" t="s">
        <v>147</v>
      </c>
      <c r="E486" t="s">
        <v>79</v>
      </c>
      <c r="F486" t="str">
        <f t="shared" si="23"/>
        <v>Australian Capital Territory</v>
      </c>
      <c r="G486" t="s">
        <v>80</v>
      </c>
      <c r="H486">
        <v>2617</v>
      </c>
      <c r="I486" t="s">
        <v>11</v>
      </c>
      <c r="J486" t="s">
        <v>58</v>
      </c>
      <c r="K486" t="s">
        <v>149</v>
      </c>
      <c r="L486" t="s">
        <v>15</v>
      </c>
      <c r="M486" s="5">
        <v>11.97</v>
      </c>
      <c r="N486">
        <v>1</v>
      </c>
    </row>
    <row r="487" spans="1:14" x14ac:dyDescent="0.2">
      <c r="A487" s="2">
        <v>45349</v>
      </c>
      <c r="B487" s="3">
        <f t="shared" si="21"/>
        <v>2024</v>
      </c>
      <c r="C487" t="str">
        <f t="shared" si="22"/>
        <v>2023-2024</v>
      </c>
      <c r="D487" t="s">
        <v>147</v>
      </c>
      <c r="E487" t="s">
        <v>135</v>
      </c>
      <c r="F487" t="str">
        <f t="shared" si="23"/>
        <v>Victoria</v>
      </c>
      <c r="G487" t="s">
        <v>45</v>
      </c>
      <c r="H487">
        <v>3550</v>
      </c>
      <c r="I487" t="s">
        <v>11</v>
      </c>
      <c r="J487" t="s">
        <v>60</v>
      </c>
      <c r="K487" t="s">
        <v>156</v>
      </c>
      <c r="L487" t="s">
        <v>17</v>
      </c>
      <c r="M487" s="5">
        <v>11.97</v>
      </c>
      <c r="N487">
        <v>1</v>
      </c>
    </row>
    <row r="488" spans="1:14" x14ac:dyDescent="0.2">
      <c r="A488" s="2">
        <v>45337</v>
      </c>
      <c r="B488" s="3">
        <f t="shared" si="21"/>
        <v>2024</v>
      </c>
      <c r="C488" t="str">
        <f t="shared" si="22"/>
        <v>2023-2024</v>
      </c>
      <c r="D488" t="s">
        <v>148</v>
      </c>
      <c r="E488" t="s">
        <v>102</v>
      </c>
      <c r="F488" t="str">
        <f t="shared" si="23"/>
        <v>Queensland</v>
      </c>
      <c r="G488" t="s">
        <v>35</v>
      </c>
      <c r="H488">
        <v>4870</v>
      </c>
      <c r="I488" t="s">
        <v>11</v>
      </c>
      <c r="J488" t="s">
        <v>36</v>
      </c>
      <c r="K488" t="s">
        <v>155</v>
      </c>
      <c r="L488" t="s">
        <v>20</v>
      </c>
      <c r="M488" s="5">
        <v>11.97</v>
      </c>
      <c r="N488">
        <v>1</v>
      </c>
    </row>
    <row r="489" spans="1:14" x14ac:dyDescent="0.2">
      <c r="A489" s="2">
        <v>45554</v>
      </c>
      <c r="B489" s="3">
        <f t="shared" si="21"/>
        <v>2025</v>
      </c>
      <c r="C489" t="str">
        <f t="shared" si="22"/>
        <v>2024-2025</v>
      </c>
      <c r="D489" t="s">
        <v>147</v>
      </c>
      <c r="E489" t="s">
        <v>54</v>
      </c>
      <c r="F489" t="str">
        <f t="shared" si="23"/>
        <v>Victoria</v>
      </c>
      <c r="G489" t="s">
        <v>45</v>
      </c>
      <c r="H489">
        <v>3977</v>
      </c>
      <c r="I489" t="s">
        <v>11</v>
      </c>
      <c r="J489" t="s">
        <v>55</v>
      </c>
      <c r="K489" t="s">
        <v>150</v>
      </c>
      <c r="L489" t="s">
        <v>18</v>
      </c>
      <c r="M489" s="5">
        <v>11.97</v>
      </c>
      <c r="N489">
        <v>1</v>
      </c>
    </row>
    <row r="490" spans="1:14" x14ac:dyDescent="0.2">
      <c r="A490" s="2">
        <v>45112</v>
      </c>
      <c r="B490" s="3">
        <f t="shared" si="21"/>
        <v>2024</v>
      </c>
      <c r="C490" t="str">
        <f t="shared" si="22"/>
        <v>2023-2024</v>
      </c>
      <c r="D490" t="s">
        <v>147</v>
      </c>
      <c r="E490" t="s">
        <v>110</v>
      </c>
      <c r="F490" t="str">
        <f t="shared" si="23"/>
        <v>Queensland</v>
      </c>
      <c r="G490" t="s">
        <v>35</v>
      </c>
      <c r="H490">
        <v>4680</v>
      </c>
      <c r="I490" t="s">
        <v>11</v>
      </c>
      <c r="J490" t="s">
        <v>51</v>
      </c>
      <c r="K490" t="s">
        <v>150</v>
      </c>
      <c r="L490" t="s">
        <v>18</v>
      </c>
      <c r="M490" s="5">
        <v>11.97</v>
      </c>
      <c r="N490">
        <v>1</v>
      </c>
    </row>
    <row r="491" spans="1:14" x14ac:dyDescent="0.2">
      <c r="A491" s="2">
        <v>45078</v>
      </c>
      <c r="B491" s="3">
        <f t="shared" si="21"/>
        <v>2023</v>
      </c>
      <c r="C491" t="str">
        <f t="shared" si="22"/>
        <v>2022-2023</v>
      </c>
      <c r="D491" t="s">
        <v>148</v>
      </c>
      <c r="E491" t="s">
        <v>93</v>
      </c>
      <c r="F491" t="str">
        <f t="shared" si="23"/>
        <v>Western Australia</v>
      </c>
      <c r="G491" t="s">
        <v>48</v>
      </c>
      <c r="H491">
        <v>6112</v>
      </c>
      <c r="I491" t="s">
        <v>11</v>
      </c>
      <c r="J491" t="s">
        <v>94</v>
      </c>
      <c r="K491" t="s">
        <v>19</v>
      </c>
      <c r="L491" t="s">
        <v>23</v>
      </c>
      <c r="M491" s="5">
        <v>11.97</v>
      </c>
      <c r="N491">
        <v>1</v>
      </c>
    </row>
    <row r="492" spans="1:14" x14ac:dyDescent="0.2">
      <c r="A492" s="2">
        <v>45441</v>
      </c>
      <c r="B492" s="3">
        <f t="shared" si="21"/>
        <v>2024</v>
      </c>
      <c r="C492" t="str">
        <f t="shared" si="22"/>
        <v>2023-2024</v>
      </c>
      <c r="D492" t="s">
        <v>147</v>
      </c>
      <c r="E492" t="s">
        <v>89</v>
      </c>
      <c r="F492" t="str">
        <f t="shared" si="23"/>
        <v>Queensland</v>
      </c>
      <c r="G492" t="s">
        <v>35</v>
      </c>
      <c r="H492">
        <v>4655</v>
      </c>
      <c r="I492" t="s">
        <v>11</v>
      </c>
      <c r="J492" t="s">
        <v>51</v>
      </c>
      <c r="K492" t="s">
        <v>155</v>
      </c>
      <c r="L492" t="s">
        <v>20</v>
      </c>
      <c r="M492" s="5">
        <v>11.97</v>
      </c>
      <c r="N492">
        <v>1</v>
      </c>
    </row>
    <row r="493" spans="1:14" x14ac:dyDescent="0.2">
      <c r="A493" s="2">
        <v>45184</v>
      </c>
      <c r="B493" s="3">
        <f t="shared" si="21"/>
        <v>2024</v>
      </c>
      <c r="C493" t="str">
        <f t="shared" si="22"/>
        <v>2023-2024</v>
      </c>
      <c r="D493" t="s">
        <v>147</v>
      </c>
      <c r="E493" t="s">
        <v>92</v>
      </c>
      <c r="F493" t="str">
        <f t="shared" si="23"/>
        <v>Queensland</v>
      </c>
      <c r="G493" t="s">
        <v>35</v>
      </c>
      <c r="H493">
        <v>4068</v>
      </c>
      <c r="I493" t="s">
        <v>11</v>
      </c>
      <c r="J493" t="s">
        <v>43</v>
      </c>
      <c r="K493" t="s">
        <v>155</v>
      </c>
      <c r="L493" t="s">
        <v>20</v>
      </c>
      <c r="M493" s="5">
        <v>11.97</v>
      </c>
      <c r="N493">
        <v>1</v>
      </c>
    </row>
    <row r="494" spans="1:14" x14ac:dyDescent="0.2">
      <c r="A494" s="2">
        <v>45520</v>
      </c>
      <c r="B494" s="3">
        <f t="shared" si="21"/>
        <v>2025</v>
      </c>
      <c r="C494" t="str">
        <f t="shared" si="22"/>
        <v>2024-2025</v>
      </c>
      <c r="D494" t="s">
        <v>148</v>
      </c>
      <c r="E494" t="s">
        <v>83</v>
      </c>
      <c r="F494" t="str">
        <f t="shared" si="23"/>
        <v>New South Wales</v>
      </c>
      <c r="G494" t="s">
        <v>10</v>
      </c>
      <c r="H494">
        <v>2750</v>
      </c>
      <c r="I494" t="s">
        <v>11</v>
      </c>
      <c r="J494" t="s">
        <v>25</v>
      </c>
      <c r="K494" t="s">
        <v>155</v>
      </c>
      <c r="L494" t="s">
        <v>20</v>
      </c>
      <c r="M494" s="5">
        <v>11.97</v>
      </c>
      <c r="N494">
        <v>1</v>
      </c>
    </row>
    <row r="495" spans="1:14" x14ac:dyDescent="0.2">
      <c r="A495" s="2">
        <v>45622</v>
      </c>
      <c r="B495" s="3">
        <f t="shared" si="21"/>
        <v>2025</v>
      </c>
      <c r="C495" t="str">
        <f t="shared" si="22"/>
        <v>2024-2025</v>
      </c>
      <c r="D495" t="s">
        <v>147</v>
      </c>
      <c r="E495" t="s">
        <v>98</v>
      </c>
      <c r="F495" t="str">
        <f t="shared" si="23"/>
        <v>Victoria</v>
      </c>
      <c r="G495" t="s">
        <v>45</v>
      </c>
      <c r="H495">
        <v>3429</v>
      </c>
      <c r="I495" t="s">
        <v>11</v>
      </c>
      <c r="J495" t="s">
        <v>60</v>
      </c>
      <c r="K495" t="s">
        <v>155</v>
      </c>
      <c r="L495" t="s">
        <v>20</v>
      </c>
      <c r="M495" s="5">
        <v>11.97</v>
      </c>
      <c r="N495">
        <v>1</v>
      </c>
    </row>
    <row r="496" spans="1:14" x14ac:dyDescent="0.2">
      <c r="A496" s="2">
        <v>45013</v>
      </c>
      <c r="B496" s="3">
        <f t="shared" si="21"/>
        <v>2023</v>
      </c>
      <c r="C496" t="str">
        <f t="shared" si="22"/>
        <v>2022-2023</v>
      </c>
      <c r="D496" t="s">
        <v>147</v>
      </c>
      <c r="E496" t="s">
        <v>50</v>
      </c>
      <c r="F496" t="str">
        <f t="shared" si="23"/>
        <v>Queensland</v>
      </c>
      <c r="G496" t="s">
        <v>35</v>
      </c>
      <c r="H496">
        <v>4703</v>
      </c>
      <c r="I496" t="s">
        <v>11</v>
      </c>
      <c r="J496" t="s">
        <v>51</v>
      </c>
      <c r="K496" t="s">
        <v>155</v>
      </c>
      <c r="L496" t="s">
        <v>20</v>
      </c>
      <c r="M496" s="5">
        <v>11.97</v>
      </c>
      <c r="N496">
        <v>1</v>
      </c>
    </row>
    <row r="497" spans="1:14" x14ac:dyDescent="0.2">
      <c r="A497" s="2">
        <v>45219</v>
      </c>
      <c r="B497" s="3">
        <f t="shared" si="21"/>
        <v>2024</v>
      </c>
      <c r="C497" t="str">
        <f t="shared" si="22"/>
        <v>2023-2024</v>
      </c>
      <c r="D497" t="s">
        <v>147</v>
      </c>
      <c r="E497" t="s">
        <v>34</v>
      </c>
      <c r="F497" t="str">
        <f t="shared" si="23"/>
        <v>Queensland</v>
      </c>
      <c r="G497" t="s">
        <v>35</v>
      </c>
      <c r="H497">
        <v>4802</v>
      </c>
      <c r="I497" t="s">
        <v>11</v>
      </c>
      <c r="J497" t="s">
        <v>36</v>
      </c>
      <c r="K497" t="s">
        <v>153</v>
      </c>
      <c r="L497" t="s">
        <v>16</v>
      </c>
      <c r="M497" s="5">
        <v>11.98</v>
      </c>
      <c r="N497">
        <v>1</v>
      </c>
    </row>
    <row r="498" spans="1:14" x14ac:dyDescent="0.2">
      <c r="A498" s="2">
        <v>45339</v>
      </c>
      <c r="B498" s="3">
        <f t="shared" si="21"/>
        <v>2024</v>
      </c>
      <c r="C498" t="str">
        <f t="shared" si="22"/>
        <v>2023-2024</v>
      </c>
      <c r="D498" t="s">
        <v>147</v>
      </c>
      <c r="E498" t="s">
        <v>39</v>
      </c>
      <c r="F498" t="str">
        <f t="shared" si="23"/>
        <v>South Australia</v>
      </c>
      <c r="G498" t="s">
        <v>32</v>
      </c>
      <c r="H498">
        <v>5343</v>
      </c>
      <c r="I498" t="s">
        <v>11</v>
      </c>
      <c r="J498" t="s">
        <v>38</v>
      </c>
      <c r="K498" t="s">
        <v>150</v>
      </c>
      <c r="L498" t="s">
        <v>18</v>
      </c>
      <c r="M498" s="5">
        <v>11.98</v>
      </c>
      <c r="N498">
        <v>1</v>
      </c>
    </row>
    <row r="499" spans="1:14" x14ac:dyDescent="0.2">
      <c r="A499" s="2">
        <v>45058</v>
      </c>
      <c r="B499" s="3">
        <f t="shared" si="21"/>
        <v>2023</v>
      </c>
      <c r="C499" t="str">
        <f t="shared" si="22"/>
        <v>2022-2023</v>
      </c>
      <c r="D499" t="s">
        <v>148</v>
      </c>
      <c r="E499" t="s">
        <v>116</v>
      </c>
      <c r="F499" t="str">
        <f t="shared" si="23"/>
        <v>Western Australia</v>
      </c>
      <c r="G499" t="s">
        <v>48</v>
      </c>
      <c r="H499">
        <v>6725</v>
      </c>
      <c r="I499" t="s">
        <v>11</v>
      </c>
      <c r="J499" t="s">
        <v>77</v>
      </c>
      <c r="K499" t="s">
        <v>156</v>
      </c>
      <c r="L499" t="s">
        <v>17</v>
      </c>
      <c r="M499" s="5">
        <v>11.98</v>
      </c>
      <c r="N499">
        <v>1</v>
      </c>
    </row>
    <row r="500" spans="1:14" x14ac:dyDescent="0.2">
      <c r="A500" s="2">
        <v>45053</v>
      </c>
      <c r="B500" s="3">
        <f t="shared" si="21"/>
        <v>2023</v>
      </c>
      <c r="C500" t="str">
        <f t="shared" si="22"/>
        <v>2022-2023</v>
      </c>
      <c r="D500" t="s">
        <v>147</v>
      </c>
      <c r="E500" t="s">
        <v>140</v>
      </c>
      <c r="F500" t="str">
        <f t="shared" si="23"/>
        <v>Tasmania</v>
      </c>
      <c r="G500" t="s">
        <v>70</v>
      </c>
      <c r="H500">
        <v>7320</v>
      </c>
      <c r="I500" t="s">
        <v>11</v>
      </c>
      <c r="J500" t="s">
        <v>71</v>
      </c>
      <c r="K500" t="s">
        <v>151</v>
      </c>
      <c r="L500" t="s">
        <v>21</v>
      </c>
      <c r="M500" s="5">
        <v>11.98</v>
      </c>
      <c r="N500">
        <v>1</v>
      </c>
    </row>
    <row r="501" spans="1:14" x14ac:dyDescent="0.2">
      <c r="A501" s="2">
        <v>45312</v>
      </c>
      <c r="B501" s="3">
        <f t="shared" si="21"/>
        <v>2024</v>
      </c>
      <c r="C501" t="str">
        <f t="shared" si="22"/>
        <v>2023-2024</v>
      </c>
      <c r="D501" t="s">
        <v>147</v>
      </c>
      <c r="E501" t="s">
        <v>129</v>
      </c>
      <c r="F501" t="str">
        <f t="shared" si="23"/>
        <v>Tasmania</v>
      </c>
      <c r="G501" t="s">
        <v>70</v>
      </c>
      <c r="H501">
        <v>7010</v>
      </c>
      <c r="I501" t="s">
        <v>11</v>
      </c>
      <c r="J501" t="s">
        <v>71</v>
      </c>
      <c r="K501" t="s">
        <v>156</v>
      </c>
      <c r="L501" t="s">
        <v>17</v>
      </c>
      <c r="M501" s="5">
        <v>11.98</v>
      </c>
      <c r="N501">
        <v>1</v>
      </c>
    </row>
    <row r="502" spans="1:14" x14ac:dyDescent="0.2">
      <c r="A502" s="2">
        <v>45179</v>
      </c>
      <c r="B502" s="3">
        <f t="shared" si="21"/>
        <v>2024</v>
      </c>
      <c r="C502" t="str">
        <f t="shared" si="22"/>
        <v>2023-2024</v>
      </c>
      <c r="D502" t="s">
        <v>147</v>
      </c>
      <c r="E502" t="s">
        <v>125</v>
      </c>
      <c r="F502" t="str">
        <f t="shared" si="23"/>
        <v>Victoria</v>
      </c>
      <c r="G502" t="s">
        <v>45</v>
      </c>
      <c r="H502">
        <v>3400</v>
      </c>
      <c r="I502" t="s">
        <v>11</v>
      </c>
      <c r="J502" t="s">
        <v>60</v>
      </c>
      <c r="K502" t="s">
        <v>149</v>
      </c>
      <c r="L502" t="s">
        <v>15</v>
      </c>
      <c r="M502" s="5">
        <v>11.98</v>
      </c>
      <c r="N502">
        <v>1</v>
      </c>
    </row>
    <row r="503" spans="1:14" x14ac:dyDescent="0.2">
      <c r="A503" s="2">
        <v>45001</v>
      </c>
      <c r="B503" s="3">
        <f t="shared" si="21"/>
        <v>2023</v>
      </c>
      <c r="C503" t="str">
        <f t="shared" si="22"/>
        <v>2022-2023</v>
      </c>
      <c r="D503" t="s">
        <v>147</v>
      </c>
      <c r="E503" t="s">
        <v>92</v>
      </c>
      <c r="F503" t="str">
        <f t="shared" si="23"/>
        <v>Queensland</v>
      </c>
      <c r="G503" t="s">
        <v>35</v>
      </c>
      <c r="H503">
        <v>4068</v>
      </c>
      <c r="I503" t="s">
        <v>11</v>
      </c>
      <c r="J503" t="s">
        <v>43</v>
      </c>
      <c r="K503" t="s">
        <v>154</v>
      </c>
      <c r="L503" t="s">
        <v>14</v>
      </c>
      <c r="M503" s="5">
        <v>11.98</v>
      </c>
      <c r="N503">
        <v>1</v>
      </c>
    </row>
    <row r="504" spans="1:14" x14ac:dyDescent="0.2">
      <c r="A504" s="2">
        <v>44975</v>
      </c>
      <c r="B504" s="3">
        <f t="shared" si="21"/>
        <v>2023</v>
      </c>
      <c r="C504" t="str">
        <f t="shared" si="22"/>
        <v>2022-2023</v>
      </c>
      <c r="D504" t="s">
        <v>147</v>
      </c>
      <c r="E504" t="s">
        <v>133</v>
      </c>
      <c r="F504" t="str">
        <f t="shared" si="23"/>
        <v>Queensland</v>
      </c>
      <c r="G504" t="s">
        <v>35</v>
      </c>
      <c r="H504">
        <v>4305</v>
      </c>
      <c r="I504" t="s">
        <v>11</v>
      </c>
      <c r="J504" t="s">
        <v>104</v>
      </c>
      <c r="K504" t="s">
        <v>152</v>
      </c>
      <c r="L504" t="s">
        <v>13</v>
      </c>
      <c r="M504" s="5">
        <v>11.98</v>
      </c>
      <c r="N504">
        <v>1</v>
      </c>
    </row>
    <row r="505" spans="1:14" x14ac:dyDescent="0.2">
      <c r="A505" s="2">
        <v>45299</v>
      </c>
      <c r="B505" s="3">
        <f t="shared" si="21"/>
        <v>2024</v>
      </c>
      <c r="C505" t="str">
        <f t="shared" si="22"/>
        <v>2023-2024</v>
      </c>
      <c r="D505" t="s">
        <v>147</v>
      </c>
      <c r="E505" t="s">
        <v>90</v>
      </c>
      <c r="F505" t="str">
        <f t="shared" si="23"/>
        <v>Victoria</v>
      </c>
      <c r="G505" t="s">
        <v>45</v>
      </c>
      <c r="H505">
        <v>3179</v>
      </c>
      <c r="I505" t="s">
        <v>11</v>
      </c>
      <c r="J505" t="s">
        <v>63</v>
      </c>
      <c r="K505" t="s">
        <v>150</v>
      </c>
      <c r="L505" t="s">
        <v>18</v>
      </c>
      <c r="M505" s="5">
        <v>11.98</v>
      </c>
      <c r="N505">
        <v>1</v>
      </c>
    </row>
    <row r="506" spans="1:14" x14ac:dyDescent="0.2">
      <c r="A506" s="2">
        <v>45407</v>
      </c>
      <c r="B506" s="3">
        <f t="shared" si="21"/>
        <v>2024</v>
      </c>
      <c r="C506" t="str">
        <f t="shared" si="22"/>
        <v>2023-2024</v>
      </c>
      <c r="D506" t="s">
        <v>147</v>
      </c>
      <c r="E506" t="s">
        <v>61</v>
      </c>
      <c r="F506" t="str">
        <f t="shared" si="23"/>
        <v>New South Wales</v>
      </c>
      <c r="G506" t="s">
        <v>10</v>
      </c>
      <c r="H506">
        <v>2539</v>
      </c>
      <c r="I506" t="s">
        <v>11</v>
      </c>
      <c r="J506" t="s">
        <v>58</v>
      </c>
      <c r="K506" t="s">
        <v>149</v>
      </c>
      <c r="L506" t="s">
        <v>15</v>
      </c>
      <c r="M506" s="5">
        <v>11.98</v>
      </c>
      <c r="N506">
        <v>1</v>
      </c>
    </row>
    <row r="507" spans="1:14" x14ac:dyDescent="0.2">
      <c r="A507" s="2">
        <v>45405</v>
      </c>
      <c r="B507" s="3">
        <f t="shared" si="21"/>
        <v>2024</v>
      </c>
      <c r="C507" t="str">
        <f t="shared" si="22"/>
        <v>2023-2024</v>
      </c>
      <c r="D507" t="s">
        <v>147</v>
      </c>
      <c r="E507" t="s">
        <v>56</v>
      </c>
      <c r="F507" t="str">
        <f t="shared" si="23"/>
        <v>Northern Territory</v>
      </c>
      <c r="G507" t="s">
        <v>29</v>
      </c>
      <c r="H507">
        <v>870</v>
      </c>
      <c r="I507" t="s">
        <v>11</v>
      </c>
      <c r="J507" t="s">
        <v>30</v>
      </c>
      <c r="K507" t="s">
        <v>154</v>
      </c>
      <c r="L507" t="s">
        <v>14</v>
      </c>
      <c r="M507" s="5">
        <v>11.99</v>
      </c>
      <c r="N507">
        <v>1</v>
      </c>
    </row>
    <row r="508" spans="1:14" x14ac:dyDescent="0.2">
      <c r="A508" s="2">
        <v>45072</v>
      </c>
      <c r="B508" s="3">
        <f t="shared" si="21"/>
        <v>2023</v>
      </c>
      <c r="C508" t="str">
        <f t="shared" si="22"/>
        <v>2022-2023</v>
      </c>
      <c r="D508" t="s">
        <v>147</v>
      </c>
      <c r="E508" t="s">
        <v>108</v>
      </c>
      <c r="F508" t="str">
        <f t="shared" si="23"/>
        <v>Victoria</v>
      </c>
      <c r="G508" t="s">
        <v>45</v>
      </c>
      <c r="H508">
        <v>3018</v>
      </c>
      <c r="I508" t="s">
        <v>11</v>
      </c>
      <c r="J508" t="s">
        <v>46</v>
      </c>
      <c r="K508" t="s">
        <v>149</v>
      </c>
      <c r="L508" t="s">
        <v>15</v>
      </c>
      <c r="M508" s="5">
        <v>11.99</v>
      </c>
      <c r="N508">
        <v>1</v>
      </c>
    </row>
    <row r="509" spans="1:14" x14ac:dyDescent="0.2">
      <c r="A509" s="2">
        <v>45570</v>
      </c>
      <c r="B509" s="3">
        <f t="shared" si="21"/>
        <v>2025</v>
      </c>
      <c r="C509" t="str">
        <f t="shared" si="22"/>
        <v>2024-2025</v>
      </c>
      <c r="D509" t="s">
        <v>147</v>
      </c>
      <c r="E509" t="s">
        <v>101</v>
      </c>
      <c r="F509" t="str">
        <f t="shared" si="23"/>
        <v>Victoria</v>
      </c>
      <c r="G509" t="s">
        <v>45</v>
      </c>
      <c r="H509">
        <v>3131</v>
      </c>
      <c r="I509" t="s">
        <v>11</v>
      </c>
      <c r="J509" t="s">
        <v>63</v>
      </c>
      <c r="K509" t="s">
        <v>154</v>
      </c>
      <c r="L509" t="s">
        <v>14</v>
      </c>
      <c r="M509" s="5">
        <v>11.99</v>
      </c>
      <c r="N509">
        <v>1</v>
      </c>
    </row>
    <row r="510" spans="1:14" x14ac:dyDescent="0.2">
      <c r="A510" s="2">
        <v>45164</v>
      </c>
      <c r="B510" s="3">
        <f t="shared" si="21"/>
        <v>2024</v>
      </c>
      <c r="C510" t="str">
        <f t="shared" si="22"/>
        <v>2023-2024</v>
      </c>
      <c r="D510" t="s">
        <v>148</v>
      </c>
      <c r="E510" t="s">
        <v>122</v>
      </c>
      <c r="F510" t="str">
        <f t="shared" si="23"/>
        <v>New South Wales</v>
      </c>
      <c r="G510" t="s">
        <v>10</v>
      </c>
      <c r="H510">
        <v>2650</v>
      </c>
      <c r="I510" t="s">
        <v>11</v>
      </c>
      <c r="J510" t="s">
        <v>25</v>
      </c>
      <c r="K510" t="s">
        <v>153</v>
      </c>
      <c r="L510" t="s">
        <v>16</v>
      </c>
      <c r="M510" s="5">
        <v>12</v>
      </c>
      <c r="N510">
        <v>1</v>
      </c>
    </row>
    <row r="511" spans="1:14" x14ac:dyDescent="0.2">
      <c r="A511" s="2">
        <v>45394</v>
      </c>
      <c r="B511" s="3">
        <f t="shared" si="21"/>
        <v>2024</v>
      </c>
      <c r="C511" t="str">
        <f t="shared" si="22"/>
        <v>2023-2024</v>
      </c>
      <c r="D511" t="s">
        <v>147</v>
      </c>
      <c r="E511" t="s">
        <v>92</v>
      </c>
      <c r="F511" t="str">
        <f t="shared" si="23"/>
        <v>Queensland</v>
      </c>
      <c r="G511" t="s">
        <v>35</v>
      </c>
      <c r="H511">
        <v>4068</v>
      </c>
      <c r="I511" t="s">
        <v>11</v>
      </c>
      <c r="J511" t="s">
        <v>43</v>
      </c>
      <c r="K511" t="s">
        <v>152</v>
      </c>
      <c r="L511" t="s">
        <v>13</v>
      </c>
      <c r="M511" s="5">
        <v>12.43</v>
      </c>
      <c r="N511">
        <v>1</v>
      </c>
    </row>
    <row r="512" spans="1:14" x14ac:dyDescent="0.2">
      <c r="A512" s="2">
        <v>45197</v>
      </c>
      <c r="B512" s="3">
        <f t="shared" si="21"/>
        <v>2024</v>
      </c>
      <c r="C512" t="str">
        <f t="shared" si="22"/>
        <v>2023-2024</v>
      </c>
      <c r="D512" t="s">
        <v>147</v>
      </c>
      <c r="E512" t="s">
        <v>131</v>
      </c>
      <c r="F512" t="str">
        <f t="shared" si="23"/>
        <v>Western Australia</v>
      </c>
      <c r="G512" t="s">
        <v>48</v>
      </c>
      <c r="H512">
        <v>6530</v>
      </c>
      <c r="I512" t="s">
        <v>11</v>
      </c>
      <c r="J512" t="s">
        <v>77</v>
      </c>
      <c r="K512" t="s">
        <v>154</v>
      </c>
      <c r="L512" t="s">
        <v>14</v>
      </c>
      <c r="M512" s="5">
        <v>12.52</v>
      </c>
      <c r="N512">
        <v>1</v>
      </c>
    </row>
    <row r="513" spans="1:14" x14ac:dyDescent="0.2">
      <c r="A513" s="2">
        <v>45373</v>
      </c>
      <c r="B513" s="3">
        <f t="shared" si="21"/>
        <v>2024</v>
      </c>
      <c r="C513" t="str">
        <f t="shared" si="22"/>
        <v>2023-2024</v>
      </c>
      <c r="D513" t="s">
        <v>148</v>
      </c>
      <c r="E513" t="s">
        <v>79</v>
      </c>
      <c r="F513" t="str">
        <f t="shared" si="23"/>
        <v>Australian Capital Territory</v>
      </c>
      <c r="G513" t="s">
        <v>80</v>
      </c>
      <c r="H513">
        <v>2617</v>
      </c>
      <c r="I513" t="s">
        <v>11</v>
      </c>
      <c r="J513" t="s">
        <v>58</v>
      </c>
      <c r="K513" t="s">
        <v>150</v>
      </c>
      <c r="L513" t="s">
        <v>18</v>
      </c>
      <c r="M513" s="5">
        <v>12.77</v>
      </c>
      <c r="N513">
        <v>1</v>
      </c>
    </row>
    <row r="514" spans="1:14" x14ac:dyDescent="0.2">
      <c r="A514" s="2">
        <v>45380</v>
      </c>
      <c r="B514" s="3">
        <f t="shared" ref="B514:B577" si="24">IF(MONTH(A514)&gt;=7,YEAR(A514)+1,YEAR(A514))</f>
        <v>2024</v>
      </c>
      <c r="C514" t="str">
        <f t="shared" ref="C514:C577" si="25">IF(MONTH(A514) &gt;= 7, YEAR(A514) &amp; "-" &amp; YEAR(A514) + 1, YEAR(A514) - 1 &amp; "-" &amp; YEAR(A514))</f>
        <v>2023-2024</v>
      </c>
      <c r="D514" t="s">
        <v>148</v>
      </c>
      <c r="E514" t="s">
        <v>100</v>
      </c>
      <c r="F514" t="str">
        <f t="shared" ref="F514:F577" si="26">IF(G514="WA","Western Australia",
IF(G514="NSW","New South Wales",
IF(G514="QLD","Queensland",
IF(G514="VIC","Victoria",
IF(G514="TAS","Tasmania",
IF(G514="SA","South Australia",
IF(G514="NT","Northern Territory",
IF(G514="ACT","Australian Capital Territory",G514))))))))</f>
        <v>Western Australia</v>
      </c>
      <c r="G514" t="s">
        <v>48</v>
      </c>
      <c r="H514">
        <v>6021</v>
      </c>
      <c r="I514" t="s">
        <v>11</v>
      </c>
      <c r="J514" t="s">
        <v>49</v>
      </c>
      <c r="K514" t="s">
        <v>155</v>
      </c>
      <c r="L514" t="s">
        <v>20</v>
      </c>
      <c r="M514" s="5">
        <v>12.98</v>
      </c>
      <c r="N514">
        <v>1</v>
      </c>
    </row>
    <row r="515" spans="1:14" x14ac:dyDescent="0.2">
      <c r="A515" s="2">
        <v>45395</v>
      </c>
      <c r="B515" s="3">
        <f t="shared" si="24"/>
        <v>2024</v>
      </c>
      <c r="C515" t="str">
        <f t="shared" si="25"/>
        <v>2023-2024</v>
      </c>
      <c r="D515" t="s">
        <v>147</v>
      </c>
      <c r="E515" t="s">
        <v>57</v>
      </c>
      <c r="F515" t="str">
        <f t="shared" si="26"/>
        <v>New South Wales</v>
      </c>
      <c r="G515" t="s">
        <v>10</v>
      </c>
      <c r="H515">
        <v>2560</v>
      </c>
      <c r="I515" t="s">
        <v>11</v>
      </c>
      <c r="J515" t="s">
        <v>58</v>
      </c>
      <c r="K515" t="s">
        <v>149</v>
      </c>
      <c r="L515" t="s">
        <v>15</v>
      </c>
      <c r="M515" s="5">
        <v>12.98</v>
      </c>
      <c r="N515">
        <v>1</v>
      </c>
    </row>
    <row r="516" spans="1:14" x14ac:dyDescent="0.2">
      <c r="A516" s="2">
        <v>45457</v>
      </c>
      <c r="B516" s="3">
        <f t="shared" si="24"/>
        <v>2024</v>
      </c>
      <c r="C516" t="str">
        <f t="shared" si="25"/>
        <v>2023-2024</v>
      </c>
      <c r="D516" t="s">
        <v>147</v>
      </c>
      <c r="E516" t="s">
        <v>100</v>
      </c>
      <c r="F516" t="str">
        <f t="shared" si="26"/>
        <v>Western Australia</v>
      </c>
      <c r="G516" t="s">
        <v>48</v>
      </c>
      <c r="H516">
        <v>6021</v>
      </c>
      <c r="I516" t="s">
        <v>11</v>
      </c>
      <c r="J516" t="s">
        <v>49</v>
      </c>
      <c r="K516" t="s">
        <v>154</v>
      </c>
      <c r="L516" t="s">
        <v>14</v>
      </c>
      <c r="M516" s="5">
        <v>12.99</v>
      </c>
      <c r="N516">
        <v>1</v>
      </c>
    </row>
    <row r="517" spans="1:14" x14ac:dyDescent="0.2">
      <c r="A517" s="2">
        <v>45027</v>
      </c>
      <c r="B517" s="3">
        <f t="shared" si="24"/>
        <v>2023</v>
      </c>
      <c r="C517" t="str">
        <f t="shared" si="25"/>
        <v>2022-2023</v>
      </c>
      <c r="D517" t="s">
        <v>147</v>
      </c>
      <c r="E517" t="s">
        <v>140</v>
      </c>
      <c r="F517" t="str">
        <f t="shared" si="26"/>
        <v>Tasmania</v>
      </c>
      <c r="G517" t="s">
        <v>70</v>
      </c>
      <c r="H517">
        <v>7320</v>
      </c>
      <c r="I517" t="s">
        <v>11</v>
      </c>
      <c r="J517" t="s">
        <v>71</v>
      </c>
      <c r="K517" t="s">
        <v>153</v>
      </c>
      <c r="L517" t="s">
        <v>16</v>
      </c>
      <c r="M517" s="5">
        <v>12.99</v>
      </c>
      <c r="N517">
        <v>1</v>
      </c>
    </row>
    <row r="518" spans="1:14" x14ac:dyDescent="0.2">
      <c r="A518" s="2">
        <v>45296</v>
      </c>
      <c r="B518" s="3">
        <f t="shared" si="24"/>
        <v>2024</v>
      </c>
      <c r="C518" t="str">
        <f t="shared" si="25"/>
        <v>2023-2024</v>
      </c>
      <c r="D518" t="s">
        <v>147</v>
      </c>
      <c r="E518" t="s">
        <v>73</v>
      </c>
      <c r="F518" t="str">
        <f t="shared" si="26"/>
        <v>Victoria</v>
      </c>
      <c r="G518" t="s">
        <v>45</v>
      </c>
      <c r="H518">
        <v>3136</v>
      </c>
      <c r="I518" t="s">
        <v>11</v>
      </c>
      <c r="J518" t="s">
        <v>63</v>
      </c>
      <c r="K518" t="s">
        <v>153</v>
      </c>
      <c r="L518" t="s">
        <v>16</v>
      </c>
      <c r="M518" s="5">
        <v>12.99</v>
      </c>
      <c r="N518">
        <v>1</v>
      </c>
    </row>
    <row r="519" spans="1:14" x14ac:dyDescent="0.2">
      <c r="A519" s="2">
        <v>44965</v>
      </c>
      <c r="B519" s="3">
        <f t="shared" si="24"/>
        <v>2023</v>
      </c>
      <c r="C519" t="str">
        <f t="shared" si="25"/>
        <v>2022-2023</v>
      </c>
      <c r="D519" t="s">
        <v>147</v>
      </c>
      <c r="E519" t="s">
        <v>28</v>
      </c>
      <c r="F519" t="str">
        <f t="shared" si="26"/>
        <v>Northern Territory</v>
      </c>
      <c r="G519" t="s">
        <v>29</v>
      </c>
      <c r="H519">
        <v>800</v>
      </c>
      <c r="I519" t="s">
        <v>11</v>
      </c>
      <c r="J519" t="s">
        <v>30</v>
      </c>
      <c r="K519" t="s">
        <v>154</v>
      </c>
      <c r="L519" t="s">
        <v>14</v>
      </c>
      <c r="M519" s="5">
        <v>12.99</v>
      </c>
      <c r="N519">
        <v>1</v>
      </c>
    </row>
    <row r="520" spans="1:14" x14ac:dyDescent="0.2">
      <c r="A520" s="2">
        <v>44940</v>
      </c>
      <c r="B520" s="3">
        <f t="shared" si="24"/>
        <v>2023</v>
      </c>
      <c r="C520" t="str">
        <f t="shared" si="25"/>
        <v>2022-2023</v>
      </c>
      <c r="D520" t="s">
        <v>147</v>
      </c>
      <c r="E520" t="s">
        <v>112</v>
      </c>
      <c r="F520" t="str">
        <f t="shared" si="26"/>
        <v>Victoria</v>
      </c>
      <c r="G520" t="s">
        <v>45</v>
      </c>
      <c r="H520">
        <v>3076</v>
      </c>
      <c r="I520" t="s">
        <v>11</v>
      </c>
      <c r="J520" t="s">
        <v>46</v>
      </c>
      <c r="K520" t="s">
        <v>153</v>
      </c>
      <c r="L520" t="s">
        <v>16</v>
      </c>
      <c r="M520" s="5">
        <v>12.99</v>
      </c>
      <c r="N520">
        <v>1</v>
      </c>
    </row>
    <row r="521" spans="1:14" x14ac:dyDescent="0.2">
      <c r="A521" s="2">
        <v>44928</v>
      </c>
      <c r="B521" s="3">
        <f t="shared" si="24"/>
        <v>2023</v>
      </c>
      <c r="C521" t="str">
        <f t="shared" si="25"/>
        <v>2022-2023</v>
      </c>
      <c r="D521" t="s">
        <v>147</v>
      </c>
      <c r="E521" t="s">
        <v>131</v>
      </c>
      <c r="F521" t="str">
        <f t="shared" si="26"/>
        <v>Western Australia</v>
      </c>
      <c r="G521" t="s">
        <v>48</v>
      </c>
      <c r="H521">
        <v>6530</v>
      </c>
      <c r="I521" t="s">
        <v>11</v>
      </c>
      <c r="J521" t="s">
        <v>77</v>
      </c>
      <c r="K521" t="s">
        <v>153</v>
      </c>
      <c r="L521" t="s">
        <v>16</v>
      </c>
      <c r="M521" s="5">
        <v>12.99</v>
      </c>
      <c r="N521">
        <v>1</v>
      </c>
    </row>
    <row r="522" spans="1:14" x14ac:dyDescent="0.2">
      <c r="A522" s="2">
        <v>45485</v>
      </c>
      <c r="B522" s="3">
        <f t="shared" si="24"/>
        <v>2025</v>
      </c>
      <c r="C522" t="str">
        <f t="shared" si="25"/>
        <v>2024-2025</v>
      </c>
      <c r="D522" t="s">
        <v>147</v>
      </c>
      <c r="E522" t="s">
        <v>119</v>
      </c>
      <c r="F522" t="str">
        <f t="shared" si="26"/>
        <v>Queensland</v>
      </c>
      <c r="G522" t="s">
        <v>35</v>
      </c>
      <c r="H522">
        <v>4570</v>
      </c>
      <c r="I522" t="s">
        <v>11</v>
      </c>
      <c r="J522" t="s">
        <v>120</v>
      </c>
      <c r="K522" t="s">
        <v>155</v>
      </c>
      <c r="L522" t="s">
        <v>20</v>
      </c>
      <c r="M522" s="5">
        <v>12.99</v>
      </c>
      <c r="N522">
        <v>1</v>
      </c>
    </row>
    <row r="523" spans="1:14" x14ac:dyDescent="0.2">
      <c r="A523" s="2">
        <v>45210</v>
      </c>
      <c r="B523" s="3">
        <f t="shared" si="24"/>
        <v>2024</v>
      </c>
      <c r="C523" t="str">
        <f t="shared" si="25"/>
        <v>2023-2024</v>
      </c>
      <c r="D523" t="s">
        <v>147</v>
      </c>
      <c r="E523" t="s">
        <v>26</v>
      </c>
      <c r="F523" t="str">
        <f t="shared" si="26"/>
        <v>New South Wales</v>
      </c>
      <c r="G523" t="s">
        <v>10</v>
      </c>
      <c r="H523">
        <v>2141</v>
      </c>
      <c r="I523" t="s">
        <v>11</v>
      </c>
      <c r="J523" t="s">
        <v>27</v>
      </c>
      <c r="K523" t="s">
        <v>150</v>
      </c>
      <c r="L523" t="s">
        <v>18</v>
      </c>
      <c r="M523" s="5">
        <v>12.99</v>
      </c>
      <c r="N523">
        <v>1</v>
      </c>
    </row>
    <row r="524" spans="1:14" x14ac:dyDescent="0.2">
      <c r="A524" s="2">
        <v>45547</v>
      </c>
      <c r="B524" s="3">
        <f t="shared" si="24"/>
        <v>2025</v>
      </c>
      <c r="C524" t="str">
        <f t="shared" si="25"/>
        <v>2024-2025</v>
      </c>
      <c r="D524" t="s">
        <v>148</v>
      </c>
      <c r="E524" t="s">
        <v>109</v>
      </c>
      <c r="F524" t="str">
        <f t="shared" si="26"/>
        <v>New South Wales</v>
      </c>
      <c r="G524" t="s">
        <v>10</v>
      </c>
      <c r="H524">
        <v>2480</v>
      </c>
      <c r="I524" t="s">
        <v>11</v>
      </c>
      <c r="J524" t="s">
        <v>68</v>
      </c>
      <c r="K524" t="s">
        <v>153</v>
      </c>
      <c r="L524" t="s">
        <v>16</v>
      </c>
      <c r="M524" s="5">
        <v>12.99</v>
      </c>
      <c r="N524">
        <v>1</v>
      </c>
    </row>
    <row r="525" spans="1:14" x14ac:dyDescent="0.2">
      <c r="A525" s="2">
        <v>45139</v>
      </c>
      <c r="B525" s="3">
        <f t="shared" si="24"/>
        <v>2024</v>
      </c>
      <c r="C525" t="str">
        <f t="shared" si="25"/>
        <v>2023-2024</v>
      </c>
      <c r="D525" t="s">
        <v>148</v>
      </c>
      <c r="E525" t="s">
        <v>139</v>
      </c>
      <c r="F525" t="str">
        <f t="shared" si="26"/>
        <v>New South Wales</v>
      </c>
      <c r="G525" t="s">
        <v>10</v>
      </c>
      <c r="H525">
        <v>2020</v>
      </c>
      <c r="I525" t="s">
        <v>11</v>
      </c>
      <c r="J525" t="s">
        <v>12</v>
      </c>
      <c r="K525" t="s">
        <v>153</v>
      </c>
      <c r="L525" t="s">
        <v>16</v>
      </c>
      <c r="M525" s="5">
        <v>12.99</v>
      </c>
      <c r="N525">
        <v>1</v>
      </c>
    </row>
    <row r="526" spans="1:14" x14ac:dyDescent="0.2">
      <c r="A526" s="2">
        <v>45170</v>
      </c>
      <c r="B526" s="3">
        <f t="shared" si="24"/>
        <v>2024</v>
      </c>
      <c r="C526" t="str">
        <f t="shared" si="25"/>
        <v>2023-2024</v>
      </c>
      <c r="D526" t="s">
        <v>147</v>
      </c>
      <c r="E526" t="s">
        <v>105</v>
      </c>
      <c r="F526" t="str">
        <f t="shared" si="26"/>
        <v>Victoria</v>
      </c>
      <c r="G526" t="s">
        <v>45</v>
      </c>
      <c r="H526">
        <v>3500</v>
      </c>
      <c r="I526" t="s">
        <v>11</v>
      </c>
      <c r="J526" t="s">
        <v>60</v>
      </c>
      <c r="K526" t="s">
        <v>153</v>
      </c>
      <c r="L526" t="s">
        <v>16</v>
      </c>
      <c r="M526" s="5">
        <v>12.99</v>
      </c>
      <c r="N526">
        <v>1</v>
      </c>
    </row>
    <row r="527" spans="1:14" x14ac:dyDescent="0.2">
      <c r="A527" s="2">
        <v>44971</v>
      </c>
      <c r="B527" s="3">
        <f t="shared" si="24"/>
        <v>2023</v>
      </c>
      <c r="C527" t="str">
        <f t="shared" si="25"/>
        <v>2022-2023</v>
      </c>
      <c r="D527" t="s">
        <v>148</v>
      </c>
      <c r="E527" t="s">
        <v>95</v>
      </c>
      <c r="F527" t="str">
        <f t="shared" si="26"/>
        <v>Victoria</v>
      </c>
      <c r="G527" t="s">
        <v>45</v>
      </c>
      <c r="H527">
        <v>3931</v>
      </c>
      <c r="I527" t="s">
        <v>11</v>
      </c>
      <c r="J527" t="s">
        <v>55</v>
      </c>
      <c r="K527" t="s">
        <v>153</v>
      </c>
      <c r="L527" t="s">
        <v>16</v>
      </c>
      <c r="M527" s="5">
        <v>12.99</v>
      </c>
      <c r="N527">
        <v>1</v>
      </c>
    </row>
    <row r="528" spans="1:14" x14ac:dyDescent="0.2">
      <c r="A528" s="2">
        <v>45468</v>
      </c>
      <c r="B528" s="3">
        <f t="shared" si="24"/>
        <v>2024</v>
      </c>
      <c r="C528" t="str">
        <f t="shared" si="25"/>
        <v>2023-2024</v>
      </c>
      <c r="D528" t="s">
        <v>148</v>
      </c>
      <c r="E528" t="s">
        <v>83</v>
      </c>
      <c r="F528" t="str">
        <f t="shared" si="26"/>
        <v>New South Wales</v>
      </c>
      <c r="G528" t="s">
        <v>10</v>
      </c>
      <c r="H528">
        <v>2750</v>
      </c>
      <c r="I528" t="s">
        <v>11</v>
      </c>
      <c r="J528" t="s">
        <v>25</v>
      </c>
      <c r="K528" t="s">
        <v>19</v>
      </c>
      <c r="L528" t="s">
        <v>23</v>
      </c>
      <c r="M528" s="5">
        <v>12.99</v>
      </c>
      <c r="N528">
        <v>1</v>
      </c>
    </row>
    <row r="529" spans="1:14" x14ac:dyDescent="0.2">
      <c r="A529" s="2">
        <v>45022</v>
      </c>
      <c r="B529" s="3">
        <f t="shared" si="24"/>
        <v>2023</v>
      </c>
      <c r="C529" t="str">
        <f t="shared" si="25"/>
        <v>2022-2023</v>
      </c>
      <c r="D529" t="s">
        <v>148</v>
      </c>
      <c r="E529" t="s">
        <v>137</v>
      </c>
      <c r="F529" t="str">
        <f t="shared" si="26"/>
        <v>New South Wales</v>
      </c>
      <c r="G529" t="s">
        <v>10</v>
      </c>
      <c r="H529">
        <v>2031</v>
      </c>
      <c r="I529" t="s">
        <v>11</v>
      </c>
      <c r="J529" t="s">
        <v>12</v>
      </c>
      <c r="K529" t="s">
        <v>153</v>
      </c>
      <c r="L529" t="s">
        <v>16</v>
      </c>
      <c r="M529" s="5">
        <v>12.99</v>
      </c>
      <c r="N529">
        <v>1</v>
      </c>
    </row>
    <row r="530" spans="1:14" x14ac:dyDescent="0.2">
      <c r="A530" s="2">
        <v>45416</v>
      </c>
      <c r="B530" s="3">
        <f t="shared" si="24"/>
        <v>2024</v>
      </c>
      <c r="C530" t="str">
        <f t="shared" si="25"/>
        <v>2023-2024</v>
      </c>
      <c r="D530" t="s">
        <v>148</v>
      </c>
      <c r="E530" t="s">
        <v>122</v>
      </c>
      <c r="F530" t="str">
        <f t="shared" si="26"/>
        <v>New South Wales</v>
      </c>
      <c r="G530" t="s">
        <v>10</v>
      </c>
      <c r="H530">
        <v>2650</v>
      </c>
      <c r="I530" t="s">
        <v>11</v>
      </c>
      <c r="J530" t="s">
        <v>25</v>
      </c>
      <c r="K530" t="s">
        <v>149</v>
      </c>
      <c r="L530" t="s">
        <v>15</v>
      </c>
      <c r="M530" s="5">
        <v>12.99</v>
      </c>
      <c r="N530">
        <v>1</v>
      </c>
    </row>
    <row r="531" spans="1:14" x14ac:dyDescent="0.2">
      <c r="A531" s="2">
        <v>45329</v>
      </c>
      <c r="B531" s="3">
        <f t="shared" si="24"/>
        <v>2024</v>
      </c>
      <c r="C531" t="str">
        <f t="shared" si="25"/>
        <v>2023-2024</v>
      </c>
      <c r="D531" t="s">
        <v>147</v>
      </c>
      <c r="E531" t="s">
        <v>59</v>
      </c>
      <c r="F531" t="str">
        <f t="shared" si="26"/>
        <v>Victoria</v>
      </c>
      <c r="G531" t="s">
        <v>45</v>
      </c>
      <c r="H531">
        <v>3280</v>
      </c>
      <c r="I531" t="s">
        <v>11</v>
      </c>
      <c r="J531" t="s">
        <v>60</v>
      </c>
      <c r="K531" t="s">
        <v>153</v>
      </c>
      <c r="L531" t="s">
        <v>16</v>
      </c>
      <c r="M531" s="5">
        <v>12.99</v>
      </c>
      <c r="N531">
        <v>1</v>
      </c>
    </row>
    <row r="532" spans="1:14" x14ac:dyDescent="0.2">
      <c r="A532" s="2">
        <v>45513</v>
      </c>
      <c r="B532" s="3">
        <f t="shared" si="24"/>
        <v>2025</v>
      </c>
      <c r="C532" t="str">
        <f t="shared" si="25"/>
        <v>2024-2025</v>
      </c>
      <c r="D532" t="s">
        <v>147</v>
      </c>
      <c r="E532" t="s">
        <v>59</v>
      </c>
      <c r="F532" t="str">
        <f t="shared" si="26"/>
        <v>Victoria</v>
      </c>
      <c r="G532" t="s">
        <v>45</v>
      </c>
      <c r="H532">
        <v>3280</v>
      </c>
      <c r="I532" t="s">
        <v>11</v>
      </c>
      <c r="J532" t="s">
        <v>60</v>
      </c>
      <c r="K532" t="s">
        <v>151</v>
      </c>
      <c r="L532" t="s">
        <v>21</v>
      </c>
      <c r="M532" s="5">
        <v>12.99</v>
      </c>
      <c r="N532">
        <v>1</v>
      </c>
    </row>
    <row r="533" spans="1:14" x14ac:dyDescent="0.2">
      <c r="A533" s="2">
        <v>45508</v>
      </c>
      <c r="B533" s="3">
        <f t="shared" si="24"/>
        <v>2025</v>
      </c>
      <c r="C533" t="str">
        <f t="shared" si="25"/>
        <v>2024-2025</v>
      </c>
      <c r="D533" t="s">
        <v>147</v>
      </c>
      <c r="E533" t="s">
        <v>91</v>
      </c>
      <c r="F533" t="str">
        <f t="shared" si="26"/>
        <v>Victoria</v>
      </c>
      <c r="G533" t="s">
        <v>45</v>
      </c>
      <c r="H533">
        <v>3690</v>
      </c>
      <c r="I533" t="s">
        <v>11</v>
      </c>
      <c r="J533" t="s">
        <v>55</v>
      </c>
      <c r="K533" t="s">
        <v>154</v>
      </c>
      <c r="L533" t="s">
        <v>14</v>
      </c>
      <c r="M533" s="5">
        <v>12.99</v>
      </c>
      <c r="N533">
        <v>1</v>
      </c>
    </row>
    <row r="534" spans="1:14" x14ac:dyDescent="0.2">
      <c r="A534" s="2">
        <v>44944</v>
      </c>
      <c r="B534" s="3">
        <f t="shared" si="24"/>
        <v>2023</v>
      </c>
      <c r="C534" t="str">
        <f t="shared" si="25"/>
        <v>2022-2023</v>
      </c>
      <c r="D534" t="s">
        <v>147</v>
      </c>
      <c r="E534" t="s">
        <v>41</v>
      </c>
      <c r="F534" t="str">
        <f t="shared" si="26"/>
        <v>New South Wales</v>
      </c>
      <c r="G534" t="s">
        <v>10</v>
      </c>
      <c r="H534">
        <v>2830</v>
      </c>
      <c r="I534" t="s">
        <v>11</v>
      </c>
      <c r="J534" t="s">
        <v>25</v>
      </c>
      <c r="K534" t="s">
        <v>19</v>
      </c>
      <c r="L534" t="s">
        <v>23</v>
      </c>
      <c r="M534" s="5">
        <v>13</v>
      </c>
      <c r="N534">
        <v>1</v>
      </c>
    </row>
    <row r="535" spans="1:14" x14ac:dyDescent="0.2">
      <c r="A535" s="2">
        <v>45140</v>
      </c>
      <c r="B535" s="3">
        <f t="shared" si="24"/>
        <v>2024</v>
      </c>
      <c r="C535" t="str">
        <f t="shared" si="25"/>
        <v>2023-2024</v>
      </c>
      <c r="D535" t="s">
        <v>147</v>
      </c>
      <c r="E535" t="s">
        <v>133</v>
      </c>
      <c r="F535" t="str">
        <f t="shared" si="26"/>
        <v>Queensland</v>
      </c>
      <c r="G535" t="s">
        <v>35</v>
      </c>
      <c r="H535">
        <v>4305</v>
      </c>
      <c r="I535" t="s">
        <v>11</v>
      </c>
      <c r="J535" t="s">
        <v>104</v>
      </c>
      <c r="K535" t="s">
        <v>19</v>
      </c>
      <c r="L535" t="s">
        <v>23</v>
      </c>
      <c r="M535" s="5">
        <v>13</v>
      </c>
      <c r="N535">
        <v>1</v>
      </c>
    </row>
    <row r="536" spans="1:14" x14ac:dyDescent="0.2">
      <c r="A536" s="2">
        <v>45422</v>
      </c>
      <c r="B536" s="3">
        <f t="shared" si="24"/>
        <v>2024</v>
      </c>
      <c r="C536" t="str">
        <f t="shared" si="25"/>
        <v>2023-2024</v>
      </c>
      <c r="D536" t="s">
        <v>147</v>
      </c>
      <c r="E536" t="s">
        <v>61</v>
      </c>
      <c r="F536" t="str">
        <f t="shared" si="26"/>
        <v>New South Wales</v>
      </c>
      <c r="G536" t="s">
        <v>10</v>
      </c>
      <c r="H536">
        <v>2539</v>
      </c>
      <c r="I536" t="s">
        <v>11</v>
      </c>
      <c r="J536" t="s">
        <v>58</v>
      </c>
      <c r="K536" t="s">
        <v>154</v>
      </c>
      <c r="L536" t="s">
        <v>14</v>
      </c>
      <c r="M536" s="5">
        <v>13</v>
      </c>
      <c r="N536">
        <v>1</v>
      </c>
    </row>
    <row r="537" spans="1:14" x14ac:dyDescent="0.2">
      <c r="A537" s="2">
        <v>45105</v>
      </c>
      <c r="B537" s="3">
        <f t="shared" si="24"/>
        <v>2023</v>
      </c>
      <c r="C537" t="str">
        <f t="shared" si="25"/>
        <v>2022-2023</v>
      </c>
      <c r="D537" t="s">
        <v>147</v>
      </c>
      <c r="E537" t="s">
        <v>127</v>
      </c>
      <c r="F537" t="str">
        <f t="shared" si="26"/>
        <v>New South Wales</v>
      </c>
      <c r="G537" t="s">
        <v>10</v>
      </c>
      <c r="H537">
        <v>2131</v>
      </c>
      <c r="I537" t="s">
        <v>11</v>
      </c>
      <c r="J537" t="s">
        <v>27</v>
      </c>
      <c r="K537" t="s">
        <v>153</v>
      </c>
      <c r="L537" t="s">
        <v>16</v>
      </c>
      <c r="M537" s="5">
        <v>13.01</v>
      </c>
      <c r="N537">
        <v>1</v>
      </c>
    </row>
    <row r="538" spans="1:14" x14ac:dyDescent="0.2">
      <c r="A538" s="2">
        <v>45545</v>
      </c>
      <c r="B538" s="3">
        <f t="shared" si="24"/>
        <v>2025</v>
      </c>
      <c r="C538" t="str">
        <f t="shared" si="25"/>
        <v>2024-2025</v>
      </c>
      <c r="D538" t="s">
        <v>147</v>
      </c>
      <c r="E538" t="s">
        <v>108</v>
      </c>
      <c r="F538" t="str">
        <f t="shared" si="26"/>
        <v>Victoria</v>
      </c>
      <c r="G538" t="s">
        <v>45</v>
      </c>
      <c r="H538">
        <v>3018</v>
      </c>
      <c r="I538" t="s">
        <v>11</v>
      </c>
      <c r="J538" t="s">
        <v>46</v>
      </c>
      <c r="K538" t="s">
        <v>154</v>
      </c>
      <c r="L538" t="s">
        <v>14</v>
      </c>
      <c r="M538" s="5">
        <v>13.08</v>
      </c>
      <c r="N538">
        <v>1</v>
      </c>
    </row>
    <row r="539" spans="1:14" x14ac:dyDescent="0.2">
      <c r="A539" s="2">
        <v>45369</v>
      </c>
      <c r="B539" s="3">
        <f t="shared" si="24"/>
        <v>2024</v>
      </c>
      <c r="C539" t="str">
        <f t="shared" si="25"/>
        <v>2023-2024</v>
      </c>
      <c r="D539" t="s">
        <v>147</v>
      </c>
      <c r="E539" t="s">
        <v>56</v>
      </c>
      <c r="F539" t="str">
        <f t="shared" si="26"/>
        <v>Northern Territory</v>
      </c>
      <c r="G539" t="s">
        <v>29</v>
      </c>
      <c r="H539">
        <v>870</v>
      </c>
      <c r="I539" t="s">
        <v>11</v>
      </c>
      <c r="J539" t="s">
        <v>30</v>
      </c>
      <c r="K539" t="s">
        <v>155</v>
      </c>
      <c r="L539" t="s">
        <v>20</v>
      </c>
      <c r="M539" s="5">
        <v>13.27</v>
      </c>
      <c r="N539">
        <v>1</v>
      </c>
    </row>
    <row r="540" spans="1:14" x14ac:dyDescent="0.2">
      <c r="A540" s="2">
        <v>45214</v>
      </c>
      <c r="B540" s="3">
        <f t="shared" si="24"/>
        <v>2024</v>
      </c>
      <c r="C540" t="str">
        <f t="shared" si="25"/>
        <v>2023-2024</v>
      </c>
      <c r="D540" t="s">
        <v>147</v>
      </c>
      <c r="E540" t="s">
        <v>98</v>
      </c>
      <c r="F540" t="str">
        <f t="shared" si="26"/>
        <v>Victoria</v>
      </c>
      <c r="G540" t="s">
        <v>45</v>
      </c>
      <c r="H540">
        <v>3429</v>
      </c>
      <c r="I540" t="s">
        <v>11</v>
      </c>
      <c r="J540" t="s">
        <v>60</v>
      </c>
      <c r="K540" t="s">
        <v>149</v>
      </c>
      <c r="L540" t="s">
        <v>15</v>
      </c>
      <c r="M540" s="5">
        <v>13.440000000000001</v>
      </c>
      <c r="N540">
        <v>1</v>
      </c>
    </row>
    <row r="541" spans="1:14" x14ac:dyDescent="0.2">
      <c r="A541" s="2">
        <v>45581</v>
      </c>
      <c r="B541" s="3">
        <f t="shared" si="24"/>
        <v>2025</v>
      </c>
      <c r="C541" t="str">
        <f t="shared" si="25"/>
        <v>2024-2025</v>
      </c>
      <c r="D541" t="s">
        <v>147</v>
      </c>
      <c r="E541" t="s">
        <v>79</v>
      </c>
      <c r="F541" t="str">
        <f t="shared" si="26"/>
        <v>Australian Capital Territory</v>
      </c>
      <c r="G541" t="s">
        <v>80</v>
      </c>
      <c r="H541">
        <v>2617</v>
      </c>
      <c r="I541" t="s">
        <v>11</v>
      </c>
      <c r="J541" t="s">
        <v>58</v>
      </c>
      <c r="K541" t="s">
        <v>149</v>
      </c>
      <c r="L541" t="s">
        <v>15</v>
      </c>
      <c r="M541" s="5">
        <v>13.47</v>
      </c>
      <c r="N541">
        <v>1</v>
      </c>
    </row>
    <row r="542" spans="1:14" x14ac:dyDescent="0.2">
      <c r="A542" s="2">
        <v>45172</v>
      </c>
      <c r="B542" s="3">
        <f t="shared" si="24"/>
        <v>2024</v>
      </c>
      <c r="C542" t="str">
        <f t="shared" si="25"/>
        <v>2023-2024</v>
      </c>
      <c r="D542" t="s">
        <v>147</v>
      </c>
      <c r="E542" t="s">
        <v>95</v>
      </c>
      <c r="F542" t="str">
        <f t="shared" si="26"/>
        <v>Victoria</v>
      </c>
      <c r="G542" t="s">
        <v>45</v>
      </c>
      <c r="H542">
        <v>3931</v>
      </c>
      <c r="I542" t="s">
        <v>11</v>
      </c>
      <c r="J542" t="s">
        <v>55</v>
      </c>
      <c r="K542" t="s">
        <v>19</v>
      </c>
      <c r="L542" t="s">
        <v>23</v>
      </c>
      <c r="M542" s="5">
        <v>13.5</v>
      </c>
      <c r="N542">
        <v>1</v>
      </c>
    </row>
    <row r="543" spans="1:14" x14ac:dyDescent="0.2">
      <c r="A543" s="2">
        <v>45636</v>
      </c>
      <c r="B543" s="3">
        <f t="shared" si="24"/>
        <v>2025</v>
      </c>
      <c r="C543" t="str">
        <f t="shared" si="25"/>
        <v>2024-2025</v>
      </c>
      <c r="D543" t="s">
        <v>147</v>
      </c>
      <c r="E543" t="s">
        <v>42</v>
      </c>
      <c r="F543" t="str">
        <f t="shared" si="26"/>
        <v>Queensland</v>
      </c>
      <c r="G543" t="s">
        <v>35</v>
      </c>
      <c r="H543">
        <v>4053</v>
      </c>
      <c r="I543" t="s">
        <v>11</v>
      </c>
      <c r="J543" t="s">
        <v>43</v>
      </c>
      <c r="K543" t="s">
        <v>154</v>
      </c>
      <c r="L543" t="s">
        <v>14</v>
      </c>
      <c r="M543" s="5">
        <v>13.64</v>
      </c>
      <c r="N543">
        <v>1</v>
      </c>
    </row>
    <row r="544" spans="1:14" x14ac:dyDescent="0.2">
      <c r="A544" s="2">
        <v>45145</v>
      </c>
      <c r="B544" s="3">
        <f t="shared" si="24"/>
        <v>2024</v>
      </c>
      <c r="C544" t="str">
        <f t="shared" si="25"/>
        <v>2023-2024</v>
      </c>
      <c r="D544" t="s">
        <v>147</v>
      </c>
      <c r="E544" t="s">
        <v>64</v>
      </c>
      <c r="F544" t="str">
        <f t="shared" si="26"/>
        <v>Victoria</v>
      </c>
      <c r="G544" t="s">
        <v>45</v>
      </c>
      <c r="H544">
        <v>3199</v>
      </c>
      <c r="I544" t="s">
        <v>11</v>
      </c>
      <c r="J544" t="s">
        <v>63</v>
      </c>
      <c r="K544" t="s">
        <v>156</v>
      </c>
      <c r="L544" t="s">
        <v>17</v>
      </c>
      <c r="M544" s="5">
        <v>13.86</v>
      </c>
      <c r="N544">
        <v>1</v>
      </c>
    </row>
    <row r="545" spans="1:14" x14ac:dyDescent="0.2">
      <c r="A545" s="2">
        <v>45617</v>
      </c>
      <c r="B545" s="3">
        <f t="shared" si="24"/>
        <v>2025</v>
      </c>
      <c r="C545" t="str">
        <f t="shared" si="25"/>
        <v>2024-2025</v>
      </c>
      <c r="D545" t="s">
        <v>147</v>
      </c>
      <c r="E545" t="s">
        <v>44</v>
      </c>
      <c r="F545" t="str">
        <f t="shared" si="26"/>
        <v>Victoria</v>
      </c>
      <c r="G545" t="s">
        <v>45</v>
      </c>
      <c r="H545">
        <v>3066</v>
      </c>
      <c r="I545" t="s">
        <v>11</v>
      </c>
      <c r="J545" t="s">
        <v>46</v>
      </c>
      <c r="K545" t="s">
        <v>153</v>
      </c>
      <c r="L545" t="s">
        <v>16</v>
      </c>
      <c r="M545" s="5">
        <v>13.93</v>
      </c>
      <c r="N545">
        <v>1</v>
      </c>
    </row>
    <row r="546" spans="1:14" x14ac:dyDescent="0.2">
      <c r="A546" s="2">
        <v>45314</v>
      </c>
      <c r="B546" s="3">
        <f t="shared" si="24"/>
        <v>2024</v>
      </c>
      <c r="C546" t="str">
        <f t="shared" si="25"/>
        <v>2023-2024</v>
      </c>
      <c r="D546" t="s">
        <v>148</v>
      </c>
      <c r="E546" t="s">
        <v>37</v>
      </c>
      <c r="F546" t="str">
        <f t="shared" si="26"/>
        <v>South Australia</v>
      </c>
      <c r="G546" t="s">
        <v>32</v>
      </c>
      <c r="H546">
        <v>5607</v>
      </c>
      <c r="I546" t="s">
        <v>11</v>
      </c>
      <c r="J546" t="s">
        <v>38</v>
      </c>
      <c r="K546" t="s">
        <v>152</v>
      </c>
      <c r="L546" t="s">
        <v>13</v>
      </c>
      <c r="M546" s="5">
        <v>13.95</v>
      </c>
      <c r="N546">
        <v>1</v>
      </c>
    </row>
    <row r="547" spans="1:14" x14ac:dyDescent="0.2">
      <c r="A547" s="2">
        <v>45202</v>
      </c>
      <c r="B547" s="3">
        <f t="shared" si="24"/>
        <v>2024</v>
      </c>
      <c r="C547" t="str">
        <f t="shared" si="25"/>
        <v>2023-2024</v>
      </c>
      <c r="D547" t="s">
        <v>147</v>
      </c>
      <c r="E547" t="s">
        <v>76</v>
      </c>
      <c r="F547" t="str">
        <f t="shared" si="26"/>
        <v>Western Australia</v>
      </c>
      <c r="G547" t="s">
        <v>48</v>
      </c>
      <c r="H547">
        <v>6450</v>
      </c>
      <c r="I547" t="s">
        <v>11</v>
      </c>
      <c r="J547" t="s">
        <v>77</v>
      </c>
      <c r="K547" t="s">
        <v>155</v>
      </c>
      <c r="L547" t="s">
        <v>20</v>
      </c>
      <c r="M547" s="5">
        <v>13.96</v>
      </c>
      <c r="N547">
        <v>1</v>
      </c>
    </row>
    <row r="548" spans="1:14" x14ac:dyDescent="0.2">
      <c r="A548" s="2">
        <v>45330</v>
      </c>
      <c r="B548" s="3">
        <f t="shared" si="24"/>
        <v>2024</v>
      </c>
      <c r="C548" t="str">
        <f t="shared" si="25"/>
        <v>2023-2024</v>
      </c>
      <c r="D548" t="s">
        <v>147</v>
      </c>
      <c r="E548" t="s">
        <v>61</v>
      </c>
      <c r="F548" t="str">
        <f t="shared" si="26"/>
        <v>New South Wales</v>
      </c>
      <c r="G548" t="s">
        <v>10</v>
      </c>
      <c r="H548">
        <v>2539</v>
      </c>
      <c r="I548" t="s">
        <v>11</v>
      </c>
      <c r="J548" t="s">
        <v>58</v>
      </c>
      <c r="K548" t="s">
        <v>156</v>
      </c>
      <c r="L548" t="s">
        <v>17</v>
      </c>
      <c r="M548" s="5">
        <v>13.97</v>
      </c>
      <c r="N548">
        <v>1</v>
      </c>
    </row>
    <row r="549" spans="1:14" x14ac:dyDescent="0.2">
      <c r="A549" s="2">
        <v>45080</v>
      </c>
      <c r="B549" s="3">
        <f t="shared" si="24"/>
        <v>2023</v>
      </c>
      <c r="C549" t="str">
        <f t="shared" si="25"/>
        <v>2022-2023</v>
      </c>
      <c r="D549" t="s">
        <v>147</v>
      </c>
      <c r="E549" t="s">
        <v>86</v>
      </c>
      <c r="F549" t="str">
        <f t="shared" si="26"/>
        <v>New South Wales</v>
      </c>
      <c r="G549" t="s">
        <v>10</v>
      </c>
      <c r="H549">
        <v>2064</v>
      </c>
      <c r="I549" t="s">
        <v>11</v>
      </c>
      <c r="J549" t="s">
        <v>12</v>
      </c>
      <c r="K549" t="s">
        <v>149</v>
      </c>
      <c r="L549" t="s">
        <v>15</v>
      </c>
      <c r="M549" s="5">
        <v>13.98</v>
      </c>
      <c r="N549">
        <v>1</v>
      </c>
    </row>
    <row r="550" spans="1:14" x14ac:dyDescent="0.2">
      <c r="A550" s="2">
        <v>45485</v>
      </c>
      <c r="B550" s="3">
        <f t="shared" si="24"/>
        <v>2025</v>
      </c>
      <c r="C550" t="str">
        <f t="shared" si="25"/>
        <v>2024-2025</v>
      </c>
      <c r="D550" t="s">
        <v>147</v>
      </c>
      <c r="E550" t="s">
        <v>79</v>
      </c>
      <c r="F550" t="str">
        <f t="shared" si="26"/>
        <v>Australian Capital Territory</v>
      </c>
      <c r="G550" t="s">
        <v>80</v>
      </c>
      <c r="H550">
        <v>2617</v>
      </c>
      <c r="I550" t="s">
        <v>11</v>
      </c>
      <c r="J550" t="s">
        <v>58</v>
      </c>
      <c r="K550" t="s">
        <v>150</v>
      </c>
      <c r="L550" t="s">
        <v>18</v>
      </c>
      <c r="M550" s="5">
        <v>13.98</v>
      </c>
      <c r="N550">
        <v>1</v>
      </c>
    </row>
    <row r="551" spans="1:14" x14ac:dyDescent="0.2">
      <c r="A551" s="2">
        <v>45354</v>
      </c>
      <c r="B551" s="3">
        <f t="shared" si="24"/>
        <v>2024</v>
      </c>
      <c r="C551" t="str">
        <f t="shared" si="25"/>
        <v>2023-2024</v>
      </c>
      <c r="D551" t="s">
        <v>147</v>
      </c>
      <c r="E551" t="s">
        <v>56</v>
      </c>
      <c r="F551" t="str">
        <f t="shared" si="26"/>
        <v>Northern Territory</v>
      </c>
      <c r="G551" t="s">
        <v>29</v>
      </c>
      <c r="H551">
        <v>870</v>
      </c>
      <c r="I551" t="s">
        <v>11</v>
      </c>
      <c r="J551" t="s">
        <v>30</v>
      </c>
      <c r="K551" t="s">
        <v>19</v>
      </c>
      <c r="L551" t="s">
        <v>23</v>
      </c>
      <c r="M551" s="5">
        <v>13.99</v>
      </c>
      <c r="N551">
        <v>1</v>
      </c>
    </row>
    <row r="552" spans="1:14" x14ac:dyDescent="0.2">
      <c r="A552" s="2">
        <v>45629</v>
      </c>
      <c r="B552" s="3">
        <f t="shared" si="24"/>
        <v>2025</v>
      </c>
      <c r="C552" t="str">
        <f t="shared" si="25"/>
        <v>2024-2025</v>
      </c>
      <c r="D552" t="s">
        <v>147</v>
      </c>
      <c r="E552" t="s">
        <v>41</v>
      </c>
      <c r="F552" t="str">
        <f t="shared" si="26"/>
        <v>New South Wales</v>
      </c>
      <c r="G552" t="s">
        <v>10</v>
      </c>
      <c r="H552">
        <v>2830</v>
      </c>
      <c r="I552" t="s">
        <v>11</v>
      </c>
      <c r="J552" t="s">
        <v>25</v>
      </c>
      <c r="K552" t="s">
        <v>155</v>
      </c>
      <c r="L552" t="s">
        <v>20</v>
      </c>
      <c r="M552" s="5">
        <v>13.99</v>
      </c>
      <c r="N552">
        <v>1</v>
      </c>
    </row>
    <row r="553" spans="1:14" x14ac:dyDescent="0.2">
      <c r="A553" s="2">
        <v>44997</v>
      </c>
      <c r="B553" s="3">
        <f t="shared" si="24"/>
        <v>2023</v>
      </c>
      <c r="C553" t="str">
        <f t="shared" si="25"/>
        <v>2022-2023</v>
      </c>
      <c r="D553" t="s">
        <v>147</v>
      </c>
      <c r="E553" t="s">
        <v>64</v>
      </c>
      <c r="F553" t="str">
        <f t="shared" si="26"/>
        <v>Victoria</v>
      </c>
      <c r="G553" t="s">
        <v>45</v>
      </c>
      <c r="H553">
        <v>3199</v>
      </c>
      <c r="I553" t="s">
        <v>11</v>
      </c>
      <c r="J553" t="s">
        <v>63</v>
      </c>
      <c r="K553" t="s">
        <v>153</v>
      </c>
      <c r="L553" t="s">
        <v>16</v>
      </c>
      <c r="M553" s="5">
        <v>13.99</v>
      </c>
      <c r="N553">
        <v>1</v>
      </c>
    </row>
    <row r="554" spans="1:14" x14ac:dyDescent="0.2">
      <c r="A554" s="2">
        <v>45359</v>
      </c>
      <c r="B554" s="3">
        <f t="shared" si="24"/>
        <v>2024</v>
      </c>
      <c r="C554" t="str">
        <f t="shared" si="25"/>
        <v>2023-2024</v>
      </c>
      <c r="D554" t="s">
        <v>147</v>
      </c>
      <c r="E554" t="s">
        <v>110</v>
      </c>
      <c r="F554" t="str">
        <f t="shared" si="26"/>
        <v>Queensland</v>
      </c>
      <c r="G554" t="s">
        <v>35</v>
      </c>
      <c r="H554">
        <v>4680</v>
      </c>
      <c r="I554" t="s">
        <v>11</v>
      </c>
      <c r="J554" t="s">
        <v>51</v>
      </c>
      <c r="K554" t="s">
        <v>152</v>
      </c>
      <c r="L554" t="s">
        <v>13</v>
      </c>
      <c r="M554" s="5">
        <v>13.99</v>
      </c>
      <c r="N554">
        <v>1</v>
      </c>
    </row>
    <row r="555" spans="1:14" x14ac:dyDescent="0.2">
      <c r="A555" s="2">
        <v>45013</v>
      </c>
      <c r="B555" s="3">
        <f t="shared" si="24"/>
        <v>2023</v>
      </c>
      <c r="C555" t="str">
        <f t="shared" si="25"/>
        <v>2022-2023</v>
      </c>
      <c r="D555" t="s">
        <v>147</v>
      </c>
      <c r="E555" t="s">
        <v>88</v>
      </c>
      <c r="F555" t="str">
        <f t="shared" si="26"/>
        <v>South Australia</v>
      </c>
      <c r="G555" t="s">
        <v>32</v>
      </c>
      <c r="H555">
        <v>5011</v>
      </c>
      <c r="I555" t="s">
        <v>11</v>
      </c>
      <c r="J555" t="s">
        <v>33</v>
      </c>
      <c r="K555" t="s">
        <v>155</v>
      </c>
      <c r="L555" t="s">
        <v>20</v>
      </c>
      <c r="M555" s="5">
        <v>14</v>
      </c>
      <c r="N555">
        <v>1</v>
      </c>
    </row>
    <row r="556" spans="1:14" x14ac:dyDescent="0.2">
      <c r="A556" s="2">
        <v>45550</v>
      </c>
      <c r="B556" s="3">
        <f t="shared" si="24"/>
        <v>2025</v>
      </c>
      <c r="C556" t="str">
        <f t="shared" si="25"/>
        <v>2024-2025</v>
      </c>
      <c r="D556" t="s">
        <v>147</v>
      </c>
      <c r="E556" t="s">
        <v>143</v>
      </c>
      <c r="F556" t="str">
        <f t="shared" si="26"/>
        <v>New South Wales</v>
      </c>
      <c r="G556" t="s">
        <v>10</v>
      </c>
      <c r="H556">
        <v>2154</v>
      </c>
      <c r="I556" t="s">
        <v>11</v>
      </c>
      <c r="J556" t="s">
        <v>27</v>
      </c>
      <c r="K556" t="s">
        <v>153</v>
      </c>
      <c r="L556" t="s">
        <v>16</v>
      </c>
      <c r="M556" s="5">
        <v>14</v>
      </c>
      <c r="N556">
        <v>1</v>
      </c>
    </row>
    <row r="557" spans="1:14" x14ac:dyDescent="0.2">
      <c r="A557" s="2">
        <v>45305</v>
      </c>
      <c r="B557" s="3">
        <f t="shared" si="24"/>
        <v>2024</v>
      </c>
      <c r="C557" t="str">
        <f t="shared" si="25"/>
        <v>2023-2024</v>
      </c>
      <c r="D557" t="s">
        <v>148</v>
      </c>
      <c r="E557" t="s">
        <v>24</v>
      </c>
      <c r="F557" t="str">
        <f t="shared" si="26"/>
        <v>New South Wales</v>
      </c>
      <c r="G557" t="s">
        <v>10</v>
      </c>
      <c r="H557">
        <v>2795</v>
      </c>
      <c r="I557" t="s">
        <v>11</v>
      </c>
      <c r="J557" t="s">
        <v>25</v>
      </c>
      <c r="K557" t="s">
        <v>19</v>
      </c>
      <c r="L557" t="s">
        <v>23</v>
      </c>
      <c r="M557" s="5">
        <v>14.11</v>
      </c>
      <c r="N557">
        <v>1</v>
      </c>
    </row>
    <row r="558" spans="1:14" x14ac:dyDescent="0.2">
      <c r="A558" s="2">
        <v>45345</v>
      </c>
      <c r="B558" s="3">
        <f t="shared" si="24"/>
        <v>2024</v>
      </c>
      <c r="C558" t="str">
        <f t="shared" si="25"/>
        <v>2023-2024</v>
      </c>
      <c r="D558" t="s">
        <v>147</v>
      </c>
      <c r="E558" t="s">
        <v>79</v>
      </c>
      <c r="F558" t="str">
        <f t="shared" si="26"/>
        <v>Australian Capital Territory</v>
      </c>
      <c r="G558" t="s">
        <v>80</v>
      </c>
      <c r="H558">
        <v>2617</v>
      </c>
      <c r="I558" t="s">
        <v>11</v>
      </c>
      <c r="J558" t="s">
        <v>58</v>
      </c>
      <c r="K558" t="s">
        <v>154</v>
      </c>
      <c r="L558" t="s">
        <v>14</v>
      </c>
      <c r="M558" s="5">
        <v>14.12</v>
      </c>
      <c r="N558">
        <v>1</v>
      </c>
    </row>
    <row r="559" spans="1:14" x14ac:dyDescent="0.2">
      <c r="A559" s="2">
        <v>45481</v>
      </c>
      <c r="B559" s="3">
        <f t="shared" si="24"/>
        <v>2025</v>
      </c>
      <c r="C559" t="str">
        <f t="shared" si="25"/>
        <v>2024-2025</v>
      </c>
      <c r="D559" t="s">
        <v>147</v>
      </c>
      <c r="E559" t="s">
        <v>108</v>
      </c>
      <c r="F559" t="str">
        <f t="shared" si="26"/>
        <v>Victoria</v>
      </c>
      <c r="G559" t="s">
        <v>45</v>
      </c>
      <c r="H559">
        <v>3018</v>
      </c>
      <c r="I559" t="s">
        <v>11</v>
      </c>
      <c r="J559" t="s">
        <v>46</v>
      </c>
      <c r="K559" t="s">
        <v>157</v>
      </c>
      <c r="L559" t="s">
        <v>22</v>
      </c>
      <c r="M559" s="5">
        <v>14.21</v>
      </c>
      <c r="N559">
        <v>1</v>
      </c>
    </row>
    <row r="560" spans="1:14" x14ac:dyDescent="0.2">
      <c r="A560" s="2">
        <v>45252</v>
      </c>
      <c r="B560" s="3">
        <f t="shared" si="24"/>
        <v>2024</v>
      </c>
      <c r="C560" t="str">
        <f t="shared" si="25"/>
        <v>2023-2024</v>
      </c>
      <c r="D560" t="s">
        <v>148</v>
      </c>
      <c r="E560" t="s">
        <v>103</v>
      </c>
      <c r="F560" t="str">
        <f t="shared" si="26"/>
        <v>Queensland</v>
      </c>
      <c r="G560" t="s">
        <v>35</v>
      </c>
      <c r="H560">
        <v>4509</v>
      </c>
      <c r="I560" t="s">
        <v>11</v>
      </c>
      <c r="J560" t="s">
        <v>104</v>
      </c>
      <c r="K560" t="s">
        <v>155</v>
      </c>
      <c r="L560" t="s">
        <v>20</v>
      </c>
      <c r="M560" s="5">
        <v>14.370000000000001</v>
      </c>
      <c r="N560">
        <v>1</v>
      </c>
    </row>
    <row r="561" spans="1:14" x14ac:dyDescent="0.2">
      <c r="A561" s="2">
        <v>45466</v>
      </c>
      <c r="B561" s="3">
        <f t="shared" si="24"/>
        <v>2024</v>
      </c>
      <c r="C561" t="str">
        <f t="shared" si="25"/>
        <v>2023-2024</v>
      </c>
      <c r="D561" t="s">
        <v>147</v>
      </c>
      <c r="E561" t="s">
        <v>24</v>
      </c>
      <c r="F561" t="str">
        <f t="shared" si="26"/>
        <v>New South Wales</v>
      </c>
      <c r="G561" t="s">
        <v>10</v>
      </c>
      <c r="H561">
        <v>2795</v>
      </c>
      <c r="I561" t="s">
        <v>11</v>
      </c>
      <c r="J561" t="s">
        <v>25</v>
      </c>
      <c r="K561" t="s">
        <v>154</v>
      </c>
      <c r="L561" t="s">
        <v>14</v>
      </c>
      <c r="M561" s="5">
        <v>14.55</v>
      </c>
      <c r="N561">
        <v>1</v>
      </c>
    </row>
    <row r="562" spans="1:14" x14ac:dyDescent="0.2">
      <c r="A562" s="2">
        <v>44933</v>
      </c>
      <c r="B562" s="3">
        <f t="shared" si="24"/>
        <v>2023</v>
      </c>
      <c r="C562" t="str">
        <f t="shared" si="25"/>
        <v>2022-2023</v>
      </c>
      <c r="D562" t="s">
        <v>147</v>
      </c>
      <c r="E562" t="s">
        <v>65</v>
      </c>
      <c r="F562" t="str">
        <f t="shared" si="26"/>
        <v>New South Wales</v>
      </c>
      <c r="G562" t="s">
        <v>10</v>
      </c>
      <c r="H562">
        <v>2541</v>
      </c>
      <c r="I562" t="s">
        <v>11</v>
      </c>
      <c r="J562" t="s">
        <v>58</v>
      </c>
      <c r="K562" t="s">
        <v>154</v>
      </c>
      <c r="L562" t="s">
        <v>14</v>
      </c>
      <c r="M562" s="5">
        <v>14.57</v>
      </c>
      <c r="N562">
        <v>1</v>
      </c>
    </row>
    <row r="563" spans="1:14" x14ac:dyDescent="0.2">
      <c r="A563" s="2">
        <v>45317</v>
      </c>
      <c r="B563" s="3">
        <f t="shared" si="24"/>
        <v>2024</v>
      </c>
      <c r="C563" t="str">
        <f t="shared" si="25"/>
        <v>2023-2024</v>
      </c>
      <c r="D563" t="s">
        <v>147</v>
      </c>
      <c r="E563" t="s">
        <v>96</v>
      </c>
      <c r="F563" t="str">
        <f t="shared" si="26"/>
        <v>Western Australia</v>
      </c>
      <c r="G563" t="s">
        <v>48</v>
      </c>
      <c r="H563">
        <v>6330</v>
      </c>
      <c r="I563" t="s">
        <v>11</v>
      </c>
      <c r="J563" t="s">
        <v>94</v>
      </c>
      <c r="K563" t="s">
        <v>152</v>
      </c>
      <c r="L563" t="s">
        <v>13</v>
      </c>
      <c r="M563" s="5">
        <v>14.73</v>
      </c>
      <c r="N563">
        <v>1</v>
      </c>
    </row>
    <row r="564" spans="1:14" x14ac:dyDescent="0.2">
      <c r="A564" s="2">
        <v>45609</v>
      </c>
      <c r="B564" s="3">
        <f t="shared" si="24"/>
        <v>2025</v>
      </c>
      <c r="C564" t="str">
        <f t="shared" si="25"/>
        <v>2024-2025</v>
      </c>
      <c r="D564" t="s">
        <v>147</v>
      </c>
      <c r="E564" t="s">
        <v>24</v>
      </c>
      <c r="F564" t="str">
        <f t="shared" si="26"/>
        <v>New South Wales</v>
      </c>
      <c r="G564" t="s">
        <v>10</v>
      </c>
      <c r="H564">
        <v>2795</v>
      </c>
      <c r="I564" t="s">
        <v>11</v>
      </c>
      <c r="J564" t="s">
        <v>25</v>
      </c>
      <c r="K564" t="s">
        <v>155</v>
      </c>
      <c r="L564" t="s">
        <v>20</v>
      </c>
      <c r="M564" s="5">
        <v>14.75</v>
      </c>
      <c r="N564">
        <v>1</v>
      </c>
    </row>
    <row r="565" spans="1:14" x14ac:dyDescent="0.2">
      <c r="A565" s="2">
        <v>45562</v>
      </c>
      <c r="B565" s="3">
        <f t="shared" si="24"/>
        <v>2025</v>
      </c>
      <c r="C565" t="str">
        <f t="shared" si="25"/>
        <v>2024-2025</v>
      </c>
      <c r="D565" t="s">
        <v>147</v>
      </c>
      <c r="E565" t="s">
        <v>24</v>
      </c>
      <c r="F565" t="str">
        <f t="shared" si="26"/>
        <v>New South Wales</v>
      </c>
      <c r="G565" t="s">
        <v>10</v>
      </c>
      <c r="H565">
        <v>2795</v>
      </c>
      <c r="I565" t="s">
        <v>11</v>
      </c>
      <c r="J565" t="s">
        <v>25</v>
      </c>
      <c r="K565" t="s">
        <v>154</v>
      </c>
      <c r="L565" t="s">
        <v>14</v>
      </c>
      <c r="M565" s="5">
        <v>14.9</v>
      </c>
      <c r="N565">
        <v>1</v>
      </c>
    </row>
    <row r="566" spans="1:14" x14ac:dyDescent="0.2">
      <c r="A566" s="2">
        <v>45341</v>
      </c>
      <c r="B566" s="3">
        <f t="shared" si="24"/>
        <v>2024</v>
      </c>
      <c r="C566" t="str">
        <f t="shared" si="25"/>
        <v>2023-2024</v>
      </c>
      <c r="D566" t="s">
        <v>147</v>
      </c>
      <c r="E566" t="s">
        <v>110</v>
      </c>
      <c r="F566" t="str">
        <f t="shared" si="26"/>
        <v>Queensland</v>
      </c>
      <c r="G566" t="s">
        <v>35</v>
      </c>
      <c r="H566">
        <v>4680</v>
      </c>
      <c r="I566" t="s">
        <v>11</v>
      </c>
      <c r="J566" t="s">
        <v>51</v>
      </c>
      <c r="K566" t="s">
        <v>19</v>
      </c>
      <c r="L566" t="s">
        <v>23</v>
      </c>
      <c r="M566" s="5">
        <v>14.95</v>
      </c>
      <c r="N566">
        <v>1</v>
      </c>
    </row>
    <row r="567" spans="1:14" x14ac:dyDescent="0.2">
      <c r="A567" s="2">
        <v>45186</v>
      </c>
      <c r="B567" s="3">
        <f t="shared" si="24"/>
        <v>2024</v>
      </c>
      <c r="C567" t="str">
        <f t="shared" si="25"/>
        <v>2023-2024</v>
      </c>
      <c r="D567" t="s">
        <v>147</v>
      </c>
      <c r="E567" t="s">
        <v>90</v>
      </c>
      <c r="F567" t="str">
        <f t="shared" si="26"/>
        <v>Victoria</v>
      </c>
      <c r="G567" t="s">
        <v>45</v>
      </c>
      <c r="H567">
        <v>3179</v>
      </c>
      <c r="I567" t="s">
        <v>11</v>
      </c>
      <c r="J567" t="s">
        <v>63</v>
      </c>
      <c r="K567" t="s">
        <v>19</v>
      </c>
      <c r="L567" t="s">
        <v>23</v>
      </c>
      <c r="M567" s="5">
        <v>14.95</v>
      </c>
      <c r="N567">
        <v>1</v>
      </c>
    </row>
    <row r="568" spans="1:14" x14ac:dyDescent="0.2">
      <c r="A568" s="2">
        <v>45032</v>
      </c>
      <c r="B568" s="3">
        <f t="shared" si="24"/>
        <v>2023</v>
      </c>
      <c r="C568" t="str">
        <f t="shared" si="25"/>
        <v>2022-2023</v>
      </c>
      <c r="D568" t="s">
        <v>147</v>
      </c>
      <c r="E568" t="s">
        <v>108</v>
      </c>
      <c r="F568" t="str">
        <f t="shared" si="26"/>
        <v>Victoria</v>
      </c>
      <c r="G568" t="s">
        <v>45</v>
      </c>
      <c r="H568">
        <v>3018</v>
      </c>
      <c r="I568" t="s">
        <v>11</v>
      </c>
      <c r="J568" t="s">
        <v>46</v>
      </c>
      <c r="K568" t="s">
        <v>150</v>
      </c>
      <c r="L568" t="s">
        <v>18</v>
      </c>
      <c r="M568" s="5">
        <v>14.97</v>
      </c>
      <c r="N568">
        <v>1</v>
      </c>
    </row>
    <row r="569" spans="1:14" x14ac:dyDescent="0.2">
      <c r="A569" s="2">
        <v>44933</v>
      </c>
      <c r="B569" s="3">
        <f t="shared" si="24"/>
        <v>2023</v>
      </c>
      <c r="C569" t="str">
        <f t="shared" si="25"/>
        <v>2022-2023</v>
      </c>
      <c r="D569" t="s">
        <v>148</v>
      </c>
      <c r="E569" t="s">
        <v>24</v>
      </c>
      <c r="F569" t="str">
        <f t="shared" si="26"/>
        <v>New South Wales</v>
      </c>
      <c r="G569" t="s">
        <v>10</v>
      </c>
      <c r="H569">
        <v>2795</v>
      </c>
      <c r="I569" t="s">
        <v>11</v>
      </c>
      <c r="J569" t="s">
        <v>25</v>
      </c>
      <c r="K569" t="s">
        <v>153</v>
      </c>
      <c r="L569" t="s">
        <v>16</v>
      </c>
      <c r="M569" s="5">
        <v>14.97</v>
      </c>
      <c r="N569">
        <v>1</v>
      </c>
    </row>
    <row r="570" spans="1:14" x14ac:dyDescent="0.2">
      <c r="A570" s="2">
        <v>45612</v>
      </c>
      <c r="B570" s="3">
        <f t="shared" si="24"/>
        <v>2025</v>
      </c>
      <c r="C570" t="str">
        <f t="shared" si="25"/>
        <v>2024-2025</v>
      </c>
      <c r="D570" t="s">
        <v>148</v>
      </c>
      <c r="E570" t="s">
        <v>137</v>
      </c>
      <c r="F570" t="str">
        <f t="shared" si="26"/>
        <v>New South Wales</v>
      </c>
      <c r="G570" t="s">
        <v>10</v>
      </c>
      <c r="H570">
        <v>2031</v>
      </c>
      <c r="I570" t="s">
        <v>11</v>
      </c>
      <c r="J570" t="s">
        <v>12</v>
      </c>
      <c r="K570" t="s">
        <v>155</v>
      </c>
      <c r="L570" t="s">
        <v>20</v>
      </c>
      <c r="M570" s="5">
        <v>14.97</v>
      </c>
      <c r="N570">
        <v>1</v>
      </c>
    </row>
    <row r="571" spans="1:14" x14ac:dyDescent="0.2">
      <c r="A571" s="2">
        <v>45055</v>
      </c>
      <c r="B571" s="3">
        <f t="shared" si="24"/>
        <v>2023</v>
      </c>
      <c r="C571" t="str">
        <f t="shared" si="25"/>
        <v>2022-2023</v>
      </c>
      <c r="D571" t="s">
        <v>148</v>
      </c>
      <c r="E571" t="s">
        <v>90</v>
      </c>
      <c r="F571" t="str">
        <f t="shared" si="26"/>
        <v>Victoria</v>
      </c>
      <c r="G571" t="s">
        <v>45</v>
      </c>
      <c r="H571">
        <v>3179</v>
      </c>
      <c r="I571" t="s">
        <v>11</v>
      </c>
      <c r="J571" t="s">
        <v>63</v>
      </c>
      <c r="K571" t="s">
        <v>155</v>
      </c>
      <c r="L571" t="s">
        <v>20</v>
      </c>
      <c r="M571" s="5">
        <v>14.97</v>
      </c>
      <c r="N571">
        <v>1</v>
      </c>
    </row>
    <row r="572" spans="1:14" x14ac:dyDescent="0.2">
      <c r="A572" s="2">
        <v>45635</v>
      </c>
      <c r="B572" s="3">
        <f t="shared" si="24"/>
        <v>2025</v>
      </c>
      <c r="C572" t="str">
        <f t="shared" si="25"/>
        <v>2024-2025</v>
      </c>
      <c r="D572" t="s">
        <v>147</v>
      </c>
      <c r="E572" t="s">
        <v>81</v>
      </c>
      <c r="F572" t="str">
        <f t="shared" si="26"/>
        <v>New South Wales</v>
      </c>
      <c r="G572" t="s">
        <v>10</v>
      </c>
      <c r="H572">
        <v>2485</v>
      </c>
      <c r="I572" t="s">
        <v>11</v>
      </c>
      <c r="J572" t="s">
        <v>68</v>
      </c>
      <c r="K572" t="s">
        <v>152</v>
      </c>
      <c r="L572" t="s">
        <v>13</v>
      </c>
      <c r="M572" s="5">
        <v>14.97</v>
      </c>
      <c r="N572">
        <v>1</v>
      </c>
    </row>
    <row r="573" spans="1:14" x14ac:dyDescent="0.2">
      <c r="A573" s="2">
        <v>44961</v>
      </c>
      <c r="B573" s="3">
        <f t="shared" si="24"/>
        <v>2023</v>
      </c>
      <c r="C573" t="str">
        <f t="shared" si="25"/>
        <v>2022-2023</v>
      </c>
      <c r="D573" t="s">
        <v>148</v>
      </c>
      <c r="E573" t="s">
        <v>117</v>
      </c>
      <c r="F573" t="str">
        <f t="shared" si="26"/>
        <v>Queensland</v>
      </c>
      <c r="G573" t="s">
        <v>35</v>
      </c>
      <c r="H573">
        <v>4119</v>
      </c>
      <c r="I573" t="s">
        <v>11</v>
      </c>
      <c r="J573" t="s">
        <v>43</v>
      </c>
      <c r="K573" t="s">
        <v>149</v>
      </c>
      <c r="L573" t="s">
        <v>15</v>
      </c>
      <c r="M573" s="5">
        <v>14.97</v>
      </c>
      <c r="N573">
        <v>1</v>
      </c>
    </row>
    <row r="574" spans="1:14" x14ac:dyDescent="0.2">
      <c r="A574" s="2">
        <v>45201</v>
      </c>
      <c r="B574" s="3">
        <f t="shared" si="24"/>
        <v>2024</v>
      </c>
      <c r="C574" t="str">
        <f t="shared" si="25"/>
        <v>2023-2024</v>
      </c>
      <c r="D574" t="s">
        <v>148</v>
      </c>
      <c r="E574" t="s">
        <v>141</v>
      </c>
      <c r="F574" t="str">
        <f t="shared" si="26"/>
        <v>Western Australia</v>
      </c>
      <c r="G574" t="s">
        <v>48</v>
      </c>
      <c r="H574">
        <v>6052</v>
      </c>
      <c r="I574" t="s">
        <v>11</v>
      </c>
      <c r="J574" t="s">
        <v>49</v>
      </c>
      <c r="K574" t="s">
        <v>156</v>
      </c>
      <c r="L574" t="s">
        <v>17</v>
      </c>
      <c r="M574" s="5">
        <v>14.98</v>
      </c>
      <c r="N574">
        <v>1</v>
      </c>
    </row>
    <row r="575" spans="1:14" x14ac:dyDescent="0.2">
      <c r="A575" s="2">
        <v>45121</v>
      </c>
      <c r="B575" s="3">
        <f t="shared" si="24"/>
        <v>2024</v>
      </c>
      <c r="C575" t="str">
        <f t="shared" si="25"/>
        <v>2023-2024</v>
      </c>
      <c r="D575" t="s">
        <v>147</v>
      </c>
      <c r="E575" t="s">
        <v>34</v>
      </c>
      <c r="F575" t="str">
        <f t="shared" si="26"/>
        <v>Queensland</v>
      </c>
      <c r="G575" t="s">
        <v>35</v>
      </c>
      <c r="H575">
        <v>4802</v>
      </c>
      <c r="I575" t="s">
        <v>11</v>
      </c>
      <c r="J575" t="s">
        <v>36</v>
      </c>
      <c r="K575" t="s">
        <v>154</v>
      </c>
      <c r="L575" t="s">
        <v>14</v>
      </c>
      <c r="M575" s="5">
        <v>14.99</v>
      </c>
      <c r="N575">
        <v>1</v>
      </c>
    </row>
    <row r="576" spans="1:14" x14ac:dyDescent="0.2">
      <c r="A576" s="2">
        <v>45629</v>
      </c>
      <c r="B576" s="3">
        <f t="shared" si="24"/>
        <v>2025</v>
      </c>
      <c r="C576" t="str">
        <f t="shared" si="25"/>
        <v>2024-2025</v>
      </c>
      <c r="D576" t="s">
        <v>147</v>
      </c>
      <c r="E576" t="s">
        <v>78</v>
      </c>
      <c r="F576" t="str">
        <f t="shared" si="26"/>
        <v>New South Wales</v>
      </c>
      <c r="G576" t="s">
        <v>10</v>
      </c>
      <c r="H576">
        <v>2350</v>
      </c>
      <c r="I576" t="s">
        <v>11</v>
      </c>
      <c r="J576" t="s">
        <v>68</v>
      </c>
      <c r="K576" t="s">
        <v>154</v>
      </c>
      <c r="L576" t="s">
        <v>14</v>
      </c>
      <c r="M576" s="5">
        <v>14.99</v>
      </c>
      <c r="N576">
        <v>1</v>
      </c>
    </row>
    <row r="577" spans="1:14" x14ac:dyDescent="0.2">
      <c r="A577" s="2">
        <v>44980</v>
      </c>
      <c r="B577" s="3">
        <f t="shared" si="24"/>
        <v>2023</v>
      </c>
      <c r="C577" t="str">
        <f t="shared" si="25"/>
        <v>2022-2023</v>
      </c>
      <c r="D577" t="s">
        <v>148</v>
      </c>
      <c r="E577" t="s">
        <v>102</v>
      </c>
      <c r="F577" t="str">
        <f t="shared" si="26"/>
        <v>Queensland</v>
      </c>
      <c r="G577" t="s">
        <v>35</v>
      </c>
      <c r="H577">
        <v>4870</v>
      </c>
      <c r="I577" t="s">
        <v>11</v>
      </c>
      <c r="J577" t="s">
        <v>36</v>
      </c>
      <c r="K577" t="s">
        <v>150</v>
      </c>
      <c r="L577" t="s">
        <v>18</v>
      </c>
      <c r="M577" s="5">
        <v>14.99</v>
      </c>
      <c r="N577">
        <v>1</v>
      </c>
    </row>
    <row r="578" spans="1:14" x14ac:dyDescent="0.2">
      <c r="A578" s="2">
        <v>45099</v>
      </c>
      <c r="B578" s="3">
        <f t="shared" ref="B578:B641" si="27">IF(MONTH(A578)&gt;=7,YEAR(A578)+1,YEAR(A578))</f>
        <v>2023</v>
      </c>
      <c r="C578" t="str">
        <f t="shared" ref="C578:C641" si="28">IF(MONTH(A578) &gt;= 7, YEAR(A578) &amp; "-" &amp; YEAR(A578) + 1, YEAR(A578) - 1 &amp; "-" &amp; YEAR(A578))</f>
        <v>2022-2023</v>
      </c>
      <c r="D578" t="s">
        <v>148</v>
      </c>
      <c r="E578" t="s">
        <v>9</v>
      </c>
      <c r="F578" t="str">
        <f t="shared" ref="F578:F641" si="29">IF(G578="WA","Western Australia",
IF(G578="NSW","New South Wales",
IF(G578="QLD","Queensland",
IF(G578="VIC","Victoria",
IF(G578="TAS","Tasmania",
IF(G578="SA","South Australia",
IF(G578="NT","Northern Territory",
IF(G578="ACT","Australian Capital Territory",G578))))))))</f>
        <v>New South Wales</v>
      </c>
      <c r="G578" t="s">
        <v>10</v>
      </c>
      <c r="H578">
        <v>2067</v>
      </c>
      <c r="I578" t="s">
        <v>11</v>
      </c>
      <c r="J578" t="s">
        <v>12</v>
      </c>
      <c r="K578" t="s">
        <v>155</v>
      </c>
      <c r="L578" t="s">
        <v>20</v>
      </c>
      <c r="M578" s="5">
        <v>14.99</v>
      </c>
      <c r="N578">
        <v>1</v>
      </c>
    </row>
    <row r="579" spans="1:14" x14ac:dyDescent="0.2">
      <c r="A579" s="2">
        <v>45355</v>
      </c>
      <c r="B579" s="3">
        <f t="shared" si="27"/>
        <v>2024</v>
      </c>
      <c r="C579" t="str">
        <f t="shared" si="28"/>
        <v>2023-2024</v>
      </c>
      <c r="D579" t="s">
        <v>147</v>
      </c>
      <c r="E579" t="s">
        <v>142</v>
      </c>
      <c r="F579" t="str">
        <f t="shared" si="29"/>
        <v>Australian Capital Territory</v>
      </c>
      <c r="G579" t="s">
        <v>80</v>
      </c>
      <c r="H579">
        <v>2609</v>
      </c>
      <c r="I579" t="s">
        <v>11</v>
      </c>
      <c r="J579" t="s">
        <v>58</v>
      </c>
      <c r="K579" t="s">
        <v>154</v>
      </c>
      <c r="L579" t="s">
        <v>14</v>
      </c>
      <c r="M579" s="5">
        <v>14.99</v>
      </c>
      <c r="N579">
        <v>1</v>
      </c>
    </row>
    <row r="580" spans="1:14" x14ac:dyDescent="0.2">
      <c r="A580" s="2">
        <v>45641</v>
      </c>
      <c r="B580" s="3">
        <f t="shared" si="27"/>
        <v>2025</v>
      </c>
      <c r="C580" t="str">
        <f t="shared" si="28"/>
        <v>2024-2025</v>
      </c>
      <c r="D580" t="s">
        <v>148</v>
      </c>
      <c r="E580" t="s">
        <v>93</v>
      </c>
      <c r="F580" t="str">
        <f t="shared" si="29"/>
        <v>Western Australia</v>
      </c>
      <c r="G580" t="s">
        <v>48</v>
      </c>
      <c r="H580">
        <v>6112</v>
      </c>
      <c r="I580" t="s">
        <v>11</v>
      </c>
      <c r="J580" t="s">
        <v>94</v>
      </c>
      <c r="K580" t="s">
        <v>152</v>
      </c>
      <c r="L580" t="s">
        <v>13</v>
      </c>
      <c r="M580" s="5">
        <v>14.99</v>
      </c>
      <c r="N580">
        <v>1</v>
      </c>
    </row>
    <row r="581" spans="1:14" x14ac:dyDescent="0.2">
      <c r="A581" s="2">
        <v>45463</v>
      </c>
      <c r="B581" s="3">
        <f t="shared" si="27"/>
        <v>2024</v>
      </c>
      <c r="C581" t="str">
        <f t="shared" si="28"/>
        <v>2023-2024</v>
      </c>
      <c r="D581" t="s">
        <v>148</v>
      </c>
      <c r="E581" t="s">
        <v>97</v>
      </c>
      <c r="F581" t="str">
        <f t="shared" si="29"/>
        <v>Tasmania</v>
      </c>
      <c r="G581" t="s">
        <v>70</v>
      </c>
      <c r="H581">
        <v>7250</v>
      </c>
      <c r="I581" t="s">
        <v>11</v>
      </c>
      <c r="J581" t="s">
        <v>71</v>
      </c>
      <c r="K581" t="s">
        <v>153</v>
      </c>
      <c r="L581" t="s">
        <v>16</v>
      </c>
      <c r="M581" s="5">
        <v>14.99</v>
      </c>
      <c r="N581">
        <v>1</v>
      </c>
    </row>
    <row r="582" spans="1:14" x14ac:dyDescent="0.2">
      <c r="A582" s="2">
        <v>45328</v>
      </c>
      <c r="B582" s="3">
        <f t="shared" si="27"/>
        <v>2024</v>
      </c>
      <c r="C582" t="str">
        <f t="shared" si="28"/>
        <v>2023-2024</v>
      </c>
      <c r="D582" t="s">
        <v>147</v>
      </c>
      <c r="E582" t="s">
        <v>84</v>
      </c>
      <c r="F582" t="str">
        <f t="shared" si="29"/>
        <v>Queensland</v>
      </c>
      <c r="G582" t="s">
        <v>35</v>
      </c>
      <c r="H582">
        <v>4740</v>
      </c>
      <c r="I582" t="s">
        <v>11</v>
      </c>
      <c r="J582" t="s">
        <v>51</v>
      </c>
      <c r="K582" t="s">
        <v>154</v>
      </c>
      <c r="L582" t="s">
        <v>14</v>
      </c>
      <c r="M582" s="5">
        <v>14.99</v>
      </c>
      <c r="N582">
        <v>1</v>
      </c>
    </row>
    <row r="583" spans="1:14" x14ac:dyDescent="0.2">
      <c r="A583" s="2">
        <v>45426</v>
      </c>
      <c r="B583" s="3">
        <f t="shared" si="27"/>
        <v>2024</v>
      </c>
      <c r="C583" t="str">
        <f t="shared" si="28"/>
        <v>2023-2024</v>
      </c>
      <c r="D583" t="s">
        <v>148</v>
      </c>
      <c r="E583" t="s">
        <v>123</v>
      </c>
      <c r="F583" t="str">
        <f t="shared" si="29"/>
        <v>Western Australia</v>
      </c>
      <c r="G583" t="s">
        <v>48</v>
      </c>
      <c r="H583">
        <v>6109</v>
      </c>
      <c r="I583" t="s">
        <v>11</v>
      </c>
      <c r="J583" t="s">
        <v>94</v>
      </c>
      <c r="K583" t="s">
        <v>150</v>
      </c>
      <c r="L583" t="s">
        <v>18</v>
      </c>
      <c r="M583" s="5">
        <v>14.99</v>
      </c>
      <c r="N583">
        <v>1</v>
      </c>
    </row>
    <row r="584" spans="1:14" x14ac:dyDescent="0.2">
      <c r="A584" s="2">
        <v>44968</v>
      </c>
      <c r="B584" s="3">
        <f t="shared" si="27"/>
        <v>2023</v>
      </c>
      <c r="C584" t="str">
        <f t="shared" si="28"/>
        <v>2022-2023</v>
      </c>
      <c r="D584" t="s">
        <v>148</v>
      </c>
      <c r="E584" t="s">
        <v>139</v>
      </c>
      <c r="F584" t="str">
        <f t="shared" si="29"/>
        <v>New South Wales</v>
      </c>
      <c r="G584" t="s">
        <v>10</v>
      </c>
      <c r="H584">
        <v>2020</v>
      </c>
      <c r="I584" t="s">
        <v>11</v>
      </c>
      <c r="J584" t="s">
        <v>12</v>
      </c>
      <c r="K584" t="s">
        <v>153</v>
      </c>
      <c r="L584" t="s">
        <v>16</v>
      </c>
      <c r="M584" s="5">
        <v>14.99</v>
      </c>
      <c r="N584">
        <v>1</v>
      </c>
    </row>
    <row r="585" spans="1:14" x14ac:dyDescent="0.2">
      <c r="A585" s="2">
        <v>45651</v>
      </c>
      <c r="B585" s="3">
        <f t="shared" si="27"/>
        <v>2025</v>
      </c>
      <c r="C585" t="str">
        <f t="shared" si="28"/>
        <v>2024-2025</v>
      </c>
      <c r="D585" t="s">
        <v>148</v>
      </c>
      <c r="E585" t="s">
        <v>83</v>
      </c>
      <c r="F585" t="str">
        <f t="shared" si="29"/>
        <v>New South Wales</v>
      </c>
      <c r="G585" t="s">
        <v>10</v>
      </c>
      <c r="H585">
        <v>2750</v>
      </c>
      <c r="I585" t="s">
        <v>11</v>
      </c>
      <c r="J585" t="s">
        <v>25</v>
      </c>
      <c r="K585" t="s">
        <v>149</v>
      </c>
      <c r="L585" t="s">
        <v>15</v>
      </c>
      <c r="M585" s="5">
        <v>14.99</v>
      </c>
      <c r="N585">
        <v>1</v>
      </c>
    </row>
    <row r="586" spans="1:14" x14ac:dyDescent="0.2">
      <c r="A586" s="2">
        <v>45308</v>
      </c>
      <c r="B586" s="3">
        <f t="shared" si="27"/>
        <v>2024</v>
      </c>
      <c r="C586" t="str">
        <f t="shared" si="28"/>
        <v>2023-2024</v>
      </c>
      <c r="D586" t="s">
        <v>148</v>
      </c>
      <c r="E586" t="s">
        <v>83</v>
      </c>
      <c r="F586" t="str">
        <f t="shared" si="29"/>
        <v>New South Wales</v>
      </c>
      <c r="G586" t="s">
        <v>10</v>
      </c>
      <c r="H586">
        <v>2750</v>
      </c>
      <c r="I586" t="s">
        <v>11</v>
      </c>
      <c r="J586" t="s">
        <v>25</v>
      </c>
      <c r="K586" t="s">
        <v>150</v>
      </c>
      <c r="L586" t="s">
        <v>18</v>
      </c>
      <c r="M586" s="5">
        <v>14.99</v>
      </c>
      <c r="N586">
        <v>1</v>
      </c>
    </row>
    <row r="587" spans="1:14" x14ac:dyDescent="0.2">
      <c r="A587" s="2">
        <v>45626</v>
      </c>
      <c r="B587" s="3">
        <f t="shared" si="27"/>
        <v>2025</v>
      </c>
      <c r="C587" t="str">
        <f t="shared" si="28"/>
        <v>2024-2025</v>
      </c>
      <c r="D587" t="s">
        <v>148</v>
      </c>
      <c r="E587" t="s">
        <v>83</v>
      </c>
      <c r="F587" t="str">
        <f t="shared" si="29"/>
        <v>New South Wales</v>
      </c>
      <c r="G587" t="s">
        <v>10</v>
      </c>
      <c r="H587">
        <v>2750</v>
      </c>
      <c r="I587" t="s">
        <v>11</v>
      </c>
      <c r="J587" t="s">
        <v>25</v>
      </c>
      <c r="K587" t="s">
        <v>153</v>
      </c>
      <c r="L587" t="s">
        <v>16</v>
      </c>
      <c r="M587" s="5">
        <v>14.99</v>
      </c>
      <c r="N587">
        <v>1</v>
      </c>
    </row>
    <row r="588" spans="1:14" x14ac:dyDescent="0.2">
      <c r="A588" s="2">
        <v>45505</v>
      </c>
      <c r="B588" s="3">
        <f t="shared" si="27"/>
        <v>2025</v>
      </c>
      <c r="C588" t="str">
        <f t="shared" si="28"/>
        <v>2024-2025</v>
      </c>
      <c r="D588" t="s">
        <v>147</v>
      </c>
      <c r="E588" t="s">
        <v>53</v>
      </c>
      <c r="F588" t="str">
        <f t="shared" si="29"/>
        <v>South Australia</v>
      </c>
      <c r="G588" t="s">
        <v>32</v>
      </c>
      <c r="H588">
        <v>5082</v>
      </c>
      <c r="I588" t="s">
        <v>11</v>
      </c>
      <c r="J588" t="s">
        <v>33</v>
      </c>
      <c r="K588" t="s">
        <v>154</v>
      </c>
      <c r="L588" t="s">
        <v>14</v>
      </c>
      <c r="M588" s="5">
        <v>14.99</v>
      </c>
      <c r="N588">
        <v>1</v>
      </c>
    </row>
    <row r="589" spans="1:14" x14ac:dyDescent="0.2">
      <c r="A589" s="2">
        <v>45588</v>
      </c>
      <c r="B589" s="3">
        <f t="shared" si="27"/>
        <v>2025</v>
      </c>
      <c r="C589" t="str">
        <f t="shared" si="28"/>
        <v>2024-2025</v>
      </c>
      <c r="D589" t="s">
        <v>147</v>
      </c>
      <c r="E589" t="s">
        <v>99</v>
      </c>
      <c r="F589" t="str">
        <f t="shared" si="29"/>
        <v>Victoria</v>
      </c>
      <c r="G589" t="s">
        <v>45</v>
      </c>
      <c r="H589">
        <v>3148</v>
      </c>
      <c r="I589" t="s">
        <v>11</v>
      </c>
      <c r="J589" t="s">
        <v>63</v>
      </c>
      <c r="K589" t="s">
        <v>150</v>
      </c>
      <c r="L589" t="s">
        <v>18</v>
      </c>
      <c r="M589" s="5">
        <v>15</v>
      </c>
      <c r="N589">
        <v>1</v>
      </c>
    </row>
    <row r="590" spans="1:14" x14ac:dyDescent="0.2">
      <c r="A590" s="2">
        <v>45556</v>
      </c>
      <c r="B590" s="3">
        <f t="shared" si="27"/>
        <v>2025</v>
      </c>
      <c r="C590" t="str">
        <f t="shared" si="28"/>
        <v>2024-2025</v>
      </c>
      <c r="D590" t="s">
        <v>147</v>
      </c>
      <c r="E590" t="s">
        <v>84</v>
      </c>
      <c r="F590" t="str">
        <f t="shared" si="29"/>
        <v>Queensland</v>
      </c>
      <c r="G590" t="s">
        <v>35</v>
      </c>
      <c r="H590">
        <v>4740</v>
      </c>
      <c r="I590" t="s">
        <v>11</v>
      </c>
      <c r="J590" t="s">
        <v>51</v>
      </c>
      <c r="K590" t="s">
        <v>154</v>
      </c>
      <c r="L590" t="s">
        <v>14</v>
      </c>
      <c r="M590" s="5">
        <v>15</v>
      </c>
      <c r="N590">
        <v>1</v>
      </c>
    </row>
    <row r="591" spans="1:14" x14ac:dyDescent="0.2">
      <c r="A591" s="2">
        <v>45418</v>
      </c>
      <c r="B591" s="3">
        <f t="shared" si="27"/>
        <v>2024</v>
      </c>
      <c r="C591" t="str">
        <f t="shared" si="28"/>
        <v>2023-2024</v>
      </c>
      <c r="D591" t="s">
        <v>148</v>
      </c>
      <c r="E591" t="s">
        <v>62</v>
      </c>
      <c r="F591" t="str">
        <f t="shared" si="29"/>
        <v>Victoria</v>
      </c>
      <c r="G591" t="s">
        <v>45</v>
      </c>
      <c r="H591">
        <v>3134</v>
      </c>
      <c r="I591" t="s">
        <v>11</v>
      </c>
      <c r="J591" t="s">
        <v>63</v>
      </c>
      <c r="K591" t="s">
        <v>154</v>
      </c>
      <c r="L591" t="s">
        <v>14</v>
      </c>
      <c r="M591" s="5">
        <v>15</v>
      </c>
      <c r="N591">
        <v>1</v>
      </c>
    </row>
    <row r="592" spans="1:14" x14ac:dyDescent="0.2">
      <c r="A592" s="2">
        <v>45606</v>
      </c>
      <c r="B592" s="3">
        <f t="shared" si="27"/>
        <v>2025</v>
      </c>
      <c r="C592" t="str">
        <f t="shared" si="28"/>
        <v>2024-2025</v>
      </c>
      <c r="D592" t="s">
        <v>147</v>
      </c>
      <c r="E592" t="s">
        <v>81</v>
      </c>
      <c r="F592" t="str">
        <f t="shared" si="29"/>
        <v>New South Wales</v>
      </c>
      <c r="G592" t="s">
        <v>10</v>
      </c>
      <c r="H592">
        <v>2485</v>
      </c>
      <c r="I592" t="s">
        <v>11</v>
      </c>
      <c r="J592" t="s">
        <v>68</v>
      </c>
      <c r="K592" t="s">
        <v>154</v>
      </c>
      <c r="L592" t="s">
        <v>14</v>
      </c>
      <c r="M592" s="5">
        <v>15</v>
      </c>
      <c r="N592">
        <v>1</v>
      </c>
    </row>
    <row r="593" spans="1:14" x14ac:dyDescent="0.2">
      <c r="A593" s="2">
        <v>45612</v>
      </c>
      <c r="B593" s="3">
        <f t="shared" si="27"/>
        <v>2025</v>
      </c>
      <c r="C593" t="str">
        <f t="shared" si="28"/>
        <v>2024-2025</v>
      </c>
      <c r="D593" t="s">
        <v>147</v>
      </c>
      <c r="E593" t="s">
        <v>78</v>
      </c>
      <c r="F593" t="str">
        <f t="shared" si="29"/>
        <v>New South Wales</v>
      </c>
      <c r="G593" t="s">
        <v>10</v>
      </c>
      <c r="H593">
        <v>2350</v>
      </c>
      <c r="I593" t="s">
        <v>11</v>
      </c>
      <c r="J593" t="s">
        <v>68</v>
      </c>
      <c r="K593" t="s">
        <v>149</v>
      </c>
      <c r="L593" t="s">
        <v>15</v>
      </c>
      <c r="M593" s="5">
        <v>15.059999999999999</v>
      </c>
      <c r="N593">
        <v>1</v>
      </c>
    </row>
    <row r="594" spans="1:14" x14ac:dyDescent="0.2">
      <c r="A594" s="2">
        <v>45501</v>
      </c>
      <c r="B594" s="3">
        <f t="shared" si="27"/>
        <v>2025</v>
      </c>
      <c r="C594" t="str">
        <f t="shared" si="28"/>
        <v>2024-2025</v>
      </c>
      <c r="D594" t="s">
        <v>147</v>
      </c>
      <c r="E594" t="s">
        <v>99</v>
      </c>
      <c r="F594" t="str">
        <f t="shared" si="29"/>
        <v>Victoria</v>
      </c>
      <c r="G594" t="s">
        <v>45</v>
      </c>
      <c r="H594">
        <v>3148</v>
      </c>
      <c r="I594" t="s">
        <v>11</v>
      </c>
      <c r="J594" t="s">
        <v>63</v>
      </c>
      <c r="K594" t="s">
        <v>149</v>
      </c>
      <c r="L594" t="s">
        <v>15</v>
      </c>
      <c r="M594" s="5">
        <v>15.39</v>
      </c>
      <c r="N594">
        <v>1</v>
      </c>
    </row>
    <row r="595" spans="1:14" x14ac:dyDescent="0.2">
      <c r="A595" s="2">
        <v>45275</v>
      </c>
      <c r="B595" s="3">
        <f t="shared" si="27"/>
        <v>2024</v>
      </c>
      <c r="C595" t="str">
        <f t="shared" si="28"/>
        <v>2023-2024</v>
      </c>
      <c r="D595" t="s">
        <v>147</v>
      </c>
      <c r="E595" t="s">
        <v>47</v>
      </c>
      <c r="F595" t="str">
        <f t="shared" si="29"/>
        <v>Western Australia</v>
      </c>
      <c r="G595" t="s">
        <v>48</v>
      </c>
      <c r="H595">
        <v>6030</v>
      </c>
      <c r="I595" t="s">
        <v>11</v>
      </c>
      <c r="J595" t="s">
        <v>49</v>
      </c>
      <c r="K595" t="s">
        <v>154</v>
      </c>
      <c r="L595" t="s">
        <v>14</v>
      </c>
      <c r="M595" s="5">
        <v>15.5</v>
      </c>
      <c r="N595">
        <v>1</v>
      </c>
    </row>
    <row r="596" spans="1:14" x14ac:dyDescent="0.2">
      <c r="A596" s="2">
        <v>44994</v>
      </c>
      <c r="B596" s="3">
        <f t="shared" si="27"/>
        <v>2023</v>
      </c>
      <c r="C596" t="str">
        <f t="shared" si="28"/>
        <v>2022-2023</v>
      </c>
      <c r="D596" t="s">
        <v>148</v>
      </c>
      <c r="E596" t="s">
        <v>99</v>
      </c>
      <c r="F596" t="str">
        <f t="shared" si="29"/>
        <v>Victoria</v>
      </c>
      <c r="G596" t="s">
        <v>45</v>
      </c>
      <c r="H596">
        <v>3148</v>
      </c>
      <c r="I596" t="s">
        <v>11</v>
      </c>
      <c r="J596" t="s">
        <v>63</v>
      </c>
      <c r="K596" t="s">
        <v>19</v>
      </c>
      <c r="L596" t="s">
        <v>23</v>
      </c>
      <c r="M596" s="5">
        <v>15.53</v>
      </c>
      <c r="N596">
        <v>1</v>
      </c>
    </row>
    <row r="597" spans="1:14" x14ac:dyDescent="0.2">
      <c r="A597" s="2">
        <v>45657</v>
      </c>
      <c r="B597" s="3">
        <f t="shared" si="27"/>
        <v>2025</v>
      </c>
      <c r="C597" t="str">
        <f t="shared" si="28"/>
        <v>2024-2025</v>
      </c>
      <c r="D597" t="s">
        <v>147</v>
      </c>
      <c r="E597" t="s">
        <v>9</v>
      </c>
      <c r="F597" t="str">
        <f t="shared" si="29"/>
        <v>New South Wales</v>
      </c>
      <c r="G597" t="s">
        <v>10</v>
      </c>
      <c r="H597">
        <v>2067</v>
      </c>
      <c r="I597" t="s">
        <v>11</v>
      </c>
      <c r="J597" t="s">
        <v>12</v>
      </c>
      <c r="K597" t="s">
        <v>152</v>
      </c>
      <c r="L597" t="s">
        <v>13</v>
      </c>
      <c r="M597" s="5">
        <v>15.84</v>
      </c>
      <c r="N597">
        <v>1</v>
      </c>
    </row>
    <row r="598" spans="1:14" x14ac:dyDescent="0.2">
      <c r="A598" s="2">
        <v>45381</v>
      </c>
      <c r="B598" s="3">
        <f t="shared" si="27"/>
        <v>2024</v>
      </c>
      <c r="C598" t="str">
        <f t="shared" si="28"/>
        <v>2023-2024</v>
      </c>
      <c r="D598" t="s">
        <v>148</v>
      </c>
      <c r="E598" t="s">
        <v>122</v>
      </c>
      <c r="F598" t="str">
        <f t="shared" si="29"/>
        <v>New South Wales</v>
      </c>
      <c r="G598" t="s">
        <v>10</v>
      </c>
      <c r="H598">
        <v>2650</v>
      </c>
      <c r="I598" t="s">
        <v>11</v>
      </c>
      <c r="J598" t="s">
        <v>25</v>
      </c>
      <c r="K598" t="s">
        <v>19</v>
      </c>
      <c r="L598" t="s">
        <v>23</v>
      </c>
      <c r="M598" s="5">
        <v>15.84</v>
      </c>
      <c r="N598">
        <v>1</v>
      </c>
    </row>
    <row r="599" spans="1:14" x14ac:dyDescent="0.2">
      <c r="A599" s="2">
        <v>45242</v>
      </c>
      <c r="B599" s="3">
        <f t="shared" si="27"/>
        <v>2024</v>
      </c>
      <c r="C599" t="str">
        <f t="shared" si="28"/>
        <v>2023-2024</v>
      </c>
      <c r="D599" t="s">
        <v>148</v>
      </c>
      <c r="E599" t="s">
        <v>114</v>
      </c>
      <c r="F599" t="str">
        <f t="shared" si="29"/>
        <v>Victoria</v>
      </c>
      <c r="G599" t="s">
        <v>45</v>
      </c>
      <c r="H599">
        <v>3551</v>
      </c>
      <c r="I599" t="s">
        <v>11</v>
      </c>
      <c r="J599" t="s">
        <v>60</v>
      </c>
      <c r="K599" t="s">
        <v>19</v>
      </c>
      <c r="L599" t="s">
        <v>23</v>
      </c>
      <c r="M599" s="5">
        <v>15.9</v>
      </c>
      <c r="N599">
        <v>1</v>
      </c>
    </row>
    <row r="600" spans="1:14" x14ac:dyDescent="0.2">
      <c r="A600" s="2">
        <v>45576</v>
      </c>
      <c r="B600" s="3">
        <f t="shared" si="27"/>
        <v>2025</v>
      </c>
      <c r="C600" t="str">
        <f t="shared" si="28"/>
        <v>2024-2025</v>
      </c>
      <c r="D600" t="s">
        <v>147</v>
      </c>
      <c r="E600" t="s">
        <v>96</v>
      </c>
      <c r="F600" t="str">
        <f t="shared" si="29"/>
        <v>Western Australia</v>
      </c>
      <c r="G600" t="s">
        <v>48</v>
      </c>
      <c r="H600">
        <v>6330</v>
      </c>
      <c r="I600" t="s">
        <v>11</v>
      </c>
      <c r="J600" t="s">
        <v>94</v>
      </c>
      <c r="K600" t="s">
        <v>149</v>
      </c>
      <c r="L600" t="s">
        <v>15</v>
      </c>
      <c r="M600" s="5">
        <v>15.92</v>
      </c>
      <c r="N600">
        <v>1</v>
      </c>
    </row>
    <row r="601" spans="1:14" x14ac:dyDescent="0.2">
      <c r="A601" s="2">
        <v>45018</v>
      </c>
      <c r="B601" s="3">
        <f t="shared" si="27"/>
        <v>2023</v>
      </c>
      <c r="C601" t="str">
        <f t="shared" si="28"/>
        <v>2022-2023</v>
      </c>
      <c r="D601" t="s">
        <v>147</v>
      </c>
      <c r="E601" t="s">
        <v>56</v>
      </c>
      <c r="F601" t="str">
        <f t="shared" si="29"/>
        <v>Northern Territory</v>
      </c>
      <c r="G601" t="s">
        <v>29</v>
      </c>
      <c r="H601">
        <v>870</v>
      </c>
      <c r="I601" t="s">
        <v>11</v>
      </c>
      <c r="J601" t="s">
        <v>30</v>
      </c>
      <c r="K601" t="s">
        <v>155</v>
      </c>
      <c r="L601" t="s">
        <v>20</v>
      </c>
      <c r="M601" s="5">
        <v>15.96</v>
      </c>
      <c r="N601">
        <v>1</v>
      </c>
    </row>
    <row r="602" spans="1:14" x14ac:dyDescent="0.2">
      <c r="A602" s="2">
        <v>44975</v>
      </c>
      <c r="B602" s="3">
        <f t="shared" si="27"/>
        <v>2023</v>
      </c>
      <c r="C602" t="str">
        <f t="shared" si="28"/>
        <v>2022-2023</v>
      </c>
      <c r="D602" t="s">
        <v>148</v>
      </c>
      <c r="E602" t="s">
        <v>99</v>
      </c>
      <c r="F602" t="str">
        <f t="shared" si="29"/>
        <v>Victoria</v>
      </c>
      <c r="G602" t="s">
        <v>45</v>
      </c>
      <c r="H602">
        <v>3148</v>
      </c>
      <c r="I602" t="s">
        <v>11</v>
      </c>
      <c r="J602" t="s">
        <v>63</v>
      </c>
      <c r="K602" t="s">
        <v>152</v>
      </c>
      <c r="L602" t="s">
        <v>13</v>
      </c>
      <c r="M602" s="5">
        <v>15.96</v>
      </c>
      <c r="N602">
        <v>1</v>
      </c>
    </row>
    <row r="603" spans="1:14" x14ac:dyDescent="0.2">
      <c r="A603" s="2">
        <v>45407</v>
      </c>
      <c r="B603" s="3">
        <f t="shared" si="27"/>
        <v>2024</v>
      </c>
      <c r="C603" t="str">
        <f t="shared" si="28"/>
        <v>2023-2024</v>
      </c>
      <c r="D603" t="s">
        <v>147</v>
      </c>
      <c r="E603" t="s">
        <v>54</v>
      </c>
      <c r="F603" t="str">
        <f t="shared" si="29"/>
        <v>Victoria</v>
      </c>
      <c r="G603" t="s">
        <v>45</v>
      </c>
      <c r="H603">
        <v>3977</v>
      </c>
      <c r="I603" t="s">
        <v>11</v>
      </c>
      <c r="J603" t="s">
        <v>55</v>
      </c>
      <c r="K603" t="s">
        <v>156</v>
      </c>
      <c r="L603" t="s">
        <v>17</v>
      </c>
      <c r="M603" s="5">
        <v>15.96</v>
      </c>
      <c r="N603">
        <v>1</v>
      </c>
    </row>
    <row r="604" spans="1:14" x14ac:dyDescent="0.2">
      <c r="A604" s="2">
        <v>45036</v>
      </c>
      <c r="B604" s="3">
        <f t="shared" si="27"/>
        <v>2023</v>
      </c>
      <c r="C604" t="str">
        <f t="shared" si="28"/>
        <v>2022-2023</v>
      </c>
      <c r="D604" t="s">
        <v>148</v>
      </c>
      <c r="E604" t="s">
        <v>114</v>
      </c>
      <c r="F604" t="str">
        <f t="shared" si="29"/>
        <v>Victoria</v>
      </c>
      <c r="G604" t="s">
        <v>45</v>
      </c>
      <c r="H604">
        <v>3551</v>
      </c>
      <c r="I604" t="s">
        <v>11</v>
      </c>
      <c r="J604" t="s">
        <v>60</v>
      </c>
      <c r="K604" t="s">
        <v>149</v>
      </c>
      <c r="L604" t="s">
        <v>15</v>
      </c>
      <c r="M604" s="5">
        <v>15.96</v>
      </c>
      <c r="N604">
        <v>1</v>
      </c>
    </row>
    <row r="605" spans="1:14" x14ac:dyDescent="0.2">
      <c r="A605" s="2">
        <v>45447</v>
      </c>
      <c r="B605" s="3">
        <f t="shared" si="27"/>
        <v>2024</v>
      </c>
      <c r="C605" t="str">
        <f t="shared" si="28"/>
        <v>2023-2024</v>
      </c>
      <c r="D605" t="s">
        <v>147</v>
      </c>
      <c r="E605" t="s">
        <v>26</v>
      </c>
      <c r="F605" t="str">
        <f t="shared" si="29"/>
        <v>New South Wales</v>
      </c>
      <c r="G605" t="s">
        <v>10</v>
      </c>
      <c r="H605">
        <v>2141</v>
      </c>
      <c r="I605" t="s">
        <v>11</v>
      </c>
      <c r="J605" t="s">
        <v>27</v>
      </c>
      <c r="K605" t="s">
        <v>149</v>
      </c>
      <c r="L605" t="s">
        <v>15</v>
      </c>
      <c r="M605" s="5">
        <v>15.96</v>
      </c>
      <c r="N605">
        <v>1</v>
      </c>
    </row>
    <row r="606" spans="1:14" x14ac:dyDescent="0.2">
      <c r="A606" s="2">
        <v>45134</v>
      </c>
      <c r="B606" s="3">
        <f t="shared" si="27"/>
        <v>2024</v>
      </c>
      <c r="C606" t="str">
        <f t="shared" si="28"/>
        <v>2023-2024</v>
      </c>
      <c r="D606" t="s">
        <v>148</v>
      </c>
      <c r="E606" t="s">
        <v>137</v>
      </c>
      <c r="F606" t="str">
        <f t="shared" si="29"/>
        <v>New South Wales</v>
      </c>
      <c r="G606" t="s">
        <v>10</v>
      </c>
      <c r="H606">
        <v>2031</v>
      </c>
      <c r="I606" t="s">
        <v>11</v>
      </c>
      <c r="J606" t="s">
        <v>12</v>
      </c>
      <c r="K606" t="s">
        <v>156</v>
      </c>
      <c r="L606" t="s">
        <v>17</v>
      </c>
      <c r="M606" s="5">
        <v>15.96</v>
      </c>
      <c r="N606">
        <v>1</v>
      </c>
    </row>
    <row r="607" spans="1:14" x14ac:dyDescent="0.2">
      <c r="A607" s="2">
        <v>45565</v>
      </c>
      <c r="B607" s="3">
        <f t="shared" si="27"/>
        <v>2025</v>
      </c>
      <c r="C607" t="str">
        <f t="shared" si="28"/>
        <v>2024-2025</v>
      </c>
      <c r="D607" t="s">
        <v>148</v>
      </c>
      <c r="E607" t="s">
        <v>99</v>
      </c>
      <c r="F607" t="str">
        <f t="shared" si="29"/>
        <v>Victoria</v>
      </c>
      <c r="G607" t="s">
        <v>45</v>
      </c>
      <c r="H607">
        <v>3148</v>
      </c>
      <c r="I607" t="s">
        <v>11</v>
      </c>
      <c r="J607" t="s">
        <v>63</v>
      </c>
      <c r="K607" t="s">
        <v>19</v>
      </c>
      <c r="L607" t="s">
        <v>23</v>
      </c>
      <c r="M607" s="5">
        <v>15.97</v>
      </c>
      <c r="N607">
        <v>1</v>
      </c>
    </row>
    <row r="608" spans="1:14" x14ac:dyDescent="0.2">
      <c r="A608" s="2">
        <v>45048</v>
      </c>
      <c r="B608" s="3">
        <f t="shared" si="27"/>
        <v>2023</v>
      </c>
      <c r="C608" t="str">
        <f t="shared" si="28"/>
        <v>2022-2023</v>
      </c>
      <c r="D608" t="s">
        <v>147</v>
      </c>
      <c r="E608" t="s">
        <v>124</v>
      </c>
      <c r="F608" t="str">
        <f t="shared" si="29"/>
        <v>New South Wales</v>
      </c>
      <c r="G608" t="s">
        <v>10</v>
      </c>
      <c r="H608">
        <v>2015</v>
      </c>
      <c r="I608" t="s">
        <v>11</v>
      </c>
      <c r="J608" t="s">
        <v>12</v>
      </c>
      <c r="K608" t="s">
        <v>153</v>
      </c>
      <c r="L608" t="s">
        <v>16</v>
      </c>
      <c r="M608" s="5">
        <v>15.98</v>
      </c>
      <c r="N608">
        <v>1</v>
      </c>
    </row>
    <row r="609" spans="1:14" x14ac:dyDescent="0.2">
      <c r="A609" s="2">
        <v>45244</v>
      </c>
      <c r="B609" s="3">
        <f t="shared" si="27"/>
        <v>2024</v>
      </c>
      <c r="C609" t="str">
        <f t="shared" si="28"/>
        <v>2023-2024</v>
      </c>
      <c r="D609" t="s">
        <v>147</v>
      </c>
      <c r="E609" t="s">
        <v>108</v>
      </c>
      <c r="F609" t="str">
        <f t="shared" si="29"/>
        <v>Victoria</v>
      </c>
      <c r="G609" t="s">
        <v>45</v>
      </c>
      <c r="H609">
        <v>3018</v>
      </c>
      <c r="I609" t="s">
        <v>11</v>
      </c>
      <c r="J609" t="s">
        <v>46</v>
      </c>
      <c r="K609" t="s">
        <v>155</v>
      </c>
      <c r="L609" t="s">
        <v>20</v>
      </c>
      <c r="M609" s="5">
        <v>15.98</v>
      </c>
      <c r="N609">
        <v>1</v>
      </c>
    </row>
    <row r="610" spans="1:14" x14ac:dyDescent="0.2">
      <c r="A610" s="2">
        <v>45151</v>
      </c>
      <c r="B610" s="3">
        <f t="shared" si="27"/>
        <v>2024</v>
      </c>
      <c r="C610" t="str">
        <f t="shared" si="28"/>
        <v>2023-2024</v>
      </c>
      <c r="D610" t="s">
        <v>148</v>
      </c>
      <c r="E610" t="s">
        <v>116</v>
      </c>
      <c r="F610" t="str">
        <f t="shared" si="29"/>
        <v>Western Australia</v>
      </c>
      <c r="G610" t="s">
        <v>48</v>
      </c>
      <c r="H610">
        <v>6725</v>
      </c>
      <c r="I610" t="s">
        <v>11</v>
      </c>
      <c r="J610" t="s">
        <v>77</v>
      </c>
      <c r="K610" t="s">
        <v>151</v>
      </c>
      <c r="L610" t="s">
        <v>21</v>
      </c>
      <c r="M610" s="5">
        <v>15.98</v>
      </c>
      <c r="N610">
        <v>1</v>
      </c>
    </row>
    <row r="611" spans="1:14" x14ac:dyDescent="0.2">
      <c r="A611" s="2">
        <v>45641</v>
      </c>
      <c r="B611" s="3">
        <f t="shared" si="27"/>
        <v>2025</v>
      </c>
      <c r="C611" t="str">
        <f t="shared" si="28"/>
        <v>2024-2025</v>
      </c>
      <c r="D611" t="s">
        <v>148</v>
      </c>
      <c r="E611" t="s">
        <v>126</v>
      </c>
      <c r="F611" t="str">
        <f t="shared" si="29"/>
        <v>Queensland</v>
      </c>
      <c r="G611" t="s">
        <v>35</v>
      </c>
      <c r="H611">
        <v>4551</v>
      </c>
      <c r="I611" t="s">
        <v>11</v>
      </c>
      <c r="J611" t="s">
        <v>120</v>
      </c>
      <c r="K611" t="s">
        <v>153</v>
      </c>
      <c r="L611" t="s">
        <v>16</v>
      </c>
      <c r="M611" s="5">
        <v>15.98</v>
      </c>
      <c r="N611">
        <v>1</v>
      </c>
    </row>
    <row r="612" spans="1:14" x14ac:dyDescent="0.2">
      <c r="A612" s="2">
        <v>45555</v>
      </c>
      <c r="B612" s="3">
        <f t="shared" si="27"/>
        <v>2025</v>
      </c>
      <c r="C612" t="str">
        <f t="shared" si="28"/>
        <v>2024-2025</v>
      </c>
      <c r="D612" t="s">
        <v>148</v>
      </c>
      <c r="E612" t="s">
        <v>99</v>
      </c>
      <c r="F612" t="str">
        <f t="shared" si="29"/>
        <v>Victoria</v>
      </c>
      <c r="G612" t="s">
        <v>45</v>
      </c>
      <c r="H612">
        <v>3148</v>
      </c>
      <c r="I612" t="s">
        <v>11</v>
      </c>
      <c r="J612" t="s">
        <v>63</v>
      </c>
      <c r="K612" t="s">
        <v>149</v>
      </c>
      <c r="L612" t="s">
        <v>15</v>
      </c>
      <c r="M612" s="5">
        <v>15.98</v>
      </c>
      <c r="N612">
        <v>1</v>
      </c>
    </row>
    <row r="613" spans="1:14" x14ac:dyDescent="0.2">
      <c r="A613" s="2">
        <v>45384</v>
      </c>
      <c r="B613" s="3">
        <f t="shared" si="27"/>
        <v>2024</v>
      </c>
      <c r="C613" t="str">
        <f t="shared" si="28"/>
        <v>2023-2024</v>
      </c>
      <c r="D613" t="s">
        <v>147</v>
      </c>
      <c r="E613" t="s">
        <v>54</v>
      </c>
      <c r="F613" t="str">
        <f t="shared" si="29"/>
        <v>Victoria</v>
      </c>
      <c r="G613" t="s">
        <v>45</v>
      </c>
      <c r="H613">
        <v>3977</v>
      </c>
      <c r="I613" t="s">
        <v>11</v>
      </c>
      <c r="J613" t="s">
        <v>55</v>
      </c>
      <c r="K613" t="s">
        <v>19</v>
      </c>
      <c r="L613" t="s">
        <v>23</v>
      </c>
      <c r="M613" s="5">
        <v>15.98</v>
      </c>
      <c r="N613">
        <v>1</v>
      </c>
    </row>
    <row r="614" spans="1:14" x14ac:dyDescent="0.2">
      <c r="A614" s="2">
        <v>44982</v>
      </c>
      <c r="B614" s="3">
        <f t="shared" si="27"/>
        <v>2023</v>
      </c>
      <c r="C614" t="str">
        <f t="shared" si="28"/>
        <v>2022-2023</v>
      </c>
      <c r="D614" t="s">
        <v>147</v>
      </c>
      <c r="E614" t="s">
        <v>136</v>
      </c>
      <c r="F614" t="str">
        <f t="shared" si="29"/>
        <v>Victoria</v>
      </c>
      <c r="G614" t="s">
        <v>45</v>
      </c>
      <c r="H614">
        <v>3175</v>
      </c>
      <c r="I614" t="s">
        <v>11</v>
      </c>
      <c r="J614" t="s">
        <v>63</v>
      </c>
      <c r="K614" t="s">
        <v>151</v>
      </c>
      <c r="L614" t="s">
        <v>21</v>
      </c>
      <c r="M614" s="5">
        <v>15.98</v>
      </c>
      <c r="N614">
        <v>1</v>
      </c>
    </row>
    <row r="615" spans="1:14" x14ac:dyDescent="0.2">
      <c r="A615" s="2">
        <v>45626</v>
      </c>
      <c r="B615" s="3">
        <f t="shared" si="27"/>
        <v>2025</v>
      </c>
      <c r="C615" t="str">
        <f t="shared" si="28"/>
        <v>2024-2025</v>
      </c>
      <c r="D615" t="s">
        <v>147</v>
      </c>
      <c r="E615" t="s">
        <v>76</v>
      </c>
      <c r="F615" t="str">
        <f t="shared" si="29"/>
        <v>Western Australia</v>
      </c>
      <c r="G615" t="s">
        <v>48</v>
      </c>
      <c r="H615">
        <v>6450</v>
      </c>
      <c r="I615" t="s">
        <v>11</v>
      </c>
      <c r="J615" t="s">
        <v>77</v>
      </c>
      <c r="K615" t="s">
        <v>152</v>
      </c>
      <c r="L615" t="s">
        <v>13</v>
      </c>
      <c r="M615" s="5">
        <v>15.98</v>
      </c>
      <c r="N615">
        <v>1</v>
      </c>
    </row>
    <row r="616" spans="1:14" x14ac:dyDescent="0.2">
      <c r="A616" s="2">
        <v>44986</v>
      </c>
      <c r="B616" s="3">
        <f t="shared" si="27"/>
        <v>2023</v>
      </c>
      <c r="C616" t="str">
        <f t="shared" si="28"/>
        <v>2022-2023</v>
      </c>
      <c r="D616" t="s">
        <v>147</v>
      </c>
      <c r="E616" t="s">
        <v>133</v>
      </c>
      <c r="F616" t="str">
        <f t="shared" si="29"/>
        <v>Queensland</v>
      </c>
      <c r="G616" t="s">
        <v>35</v>
      </c>
      <c r="H616">
        <v>4305</v>
      </c>
      <c r="I616" t="s">
        <v>11</v>
      </c>
      <c r="J616" t="s">
        <v>104</v>
      </c>
      <c r="K616" t="s">
        <v>154</v>
      </c>
      <c r="L616" t="s">
        <v>14</v>
      </c>
      <c r="M616" s="5">
        <v>15.98</v>
      </c>
      <c r="N616">
        <v>1</v>
      </c>
    </row>
    <row r="617" spans="1:14" x14ac:dyDescent="0.2">
      <c r="A617" s="2">
        <v>45349</v>
      </c>
      <c r="B617" s="3">
        <f t="shared" si="27"/>
        <v>2024</v>
      </c>
      <c r="C617" t="str">
        <f t="shared" si="28"/>
        <v>2023-2024</v>
      </c>
      <c r="D617" t="s">
        <v>147</v>
      </c>
      <c r="E617" t="s">
        <v>74</v>
      </c>
      <c r="F617" t="str">
        <f t="shared" si="29"/>
        <v>South Australia</v>
      </c>
      <c r="G617" t="s">
        <v>32</v>
      </c>
      <c r="H617">
        <v>5043</v>
      </c>
      <c r="I617" t="s">
        <v>11</v>
      </c>
      <c r="J617" t="s">
        <v>33</v>
      </c>
      <c r="K617" t="s">
        <v>19</v>
      </c>
      <c r="L617" t="s">
        <v>23</v>
      </c>
      <c r="M617" s="5">
        <v>15.98</v>
      </c>
      <c r="N617">
        <v>1</v>
      </c>
    </row>
    <row r="618" spans="1:14" x14ac:dyDescent="0.2">
      <c r="A618" s="2">
        <v>45621</v>
      </c>
      <c r="B618" s="3">
        <f t="shared" si="27"/>
        <v>2025</v>
      </c>
      <c r="C618" t="str">
        <f t="shared" si="28"/>
        <v>2024-2025</v>
      </c>
      <c r="D618" t="s">
        <v>148</v>
      </c>
      <c r="E618" t="s">
        <v>62</v>
      </c>
      <c r="F618" t="str">
        <f t="shared" si="29"/>
        <v>Victoria</v>
      </c>
      <c r="G618" t="s">
        <v>45</v>
      </c>
      <c r="H618">
        <v>3134</v>
      </c>
      <c r="I618" t="s">
        <v>11</v>
      </c>
      <c r="J618" t="s">
        <v>63</v>
      </c>
      <c r="K618" t="s">
        <v>19</v>
      </c>
      <c r="L618" t="s">
        <v>23</v>
      </c>
      <c r="M618" s="5">
        <v>15.98</v>
      </c>
      <c r="N618">
        <v>1</v>
      </c>
    </row>
    <row r="619" spans="1:14" x14ac:dyDescent="0.2">
      <c r="A619" s="2">
        <v>45186</v>
      </c>
      <c r="B619" s="3">
        <f t="shared" si="27"/>
        <v>2024</v>
      </c>
      <c r="C619" t="str">
        <f t="shared" si="28"/>
        <v>2023-2024</v>
      </c>
      <c r="D619" t="s">
        <v>147</v>
      </c>
      <c r="E619" t="s">
        <v>113</v>
      </c>
      <c r="F619" t="str">
        <f t="shared" si="29"/>
        <v>Queensland</v>
      </c>
      <c r="G619" t="s">
        <v>35</v>
      </c>
      <c r="H619">
        <v>4215</v>
      </c>
      <c r="I619" t="s">
        <v>11</v>
      </c>
      <c r="J619" t="s">
        <v>104</v>
      </c>
      <c r="K619" t="s">
        <v>149</v>
      </c>
      <c r="L619" t="s">
        <v>15</v>
      </c>
      <c r="M619" s="5">
        <v>15.98</v>
      </c>
      <c r="N619">
        <v>1</v>
      </c>
    </row>
    <row r="620" spans="1:14" x14ac:dyDescent="0.2">
      <c r="A620" s="2">
        <v>44968</v>
      </c>
      <c r="B620" s="3">
        <f t="shared" si="27"/>
        <v>2023</v>
      </c>
      <c r="C620" t="str">
        <f t="shared" si="28"/>
        <v>2022-2023</v>
      </c>
      <c r="D620" t="s">
        <v>147</v>
      </c>
      <c r="E620" t="s">
        <v>52</v>
      </c>
      <c r="F620" t="str">
        <f t="shared" si="29"/>
        <v>Victoria</v>
      </c>
      <c r="G620" t="s">
        <v>45</v>
      </c>
      <c r="H620">
        <v>3030</v>
      </c>
      <c r="I620" t="s">
        <v>11</v>
      </c>
      <c r="J620" t="s">
        <v>46</v>
      </c>
      <c r="K620" t="s">
        <v>154</v>
      </c>
      <c r="L620" t="s">
        <v>14</v>
      </c>
      <c r="M620" s="5">
        <v>15.99</v>
      </c>
      <c r="N620">
        <v>1</v>
      </c>
    </row>
    <row r="621" spans="1:14" x14ac:dyDescent="0.2">
      <c r="A621" s="2">
        <v>45028</v>
      </c>
      <c r="B621" s="3">
        <f t="shared" si="27"/>
        <v>2023</v>
      </c>
      <c r="C621" t="str">
        <f t="shared" si="28"/>
        <v>2022-2023</v>
      </c>
      <c r="D621" t="s">
        <v>147</v>
      </c>
      <c r="E621" t="s">
        <v>96</v>
      </c>
      <c r="F621" t="str">
        <f t="shared" si="29"/>
        <v>Western Australia</v>
      </c>
      <c r="G621" t="s">
        <v>48</v>
      </c>
      <c r="H621">
        <v>6330</v>
      </c>
      <c r="I621" t="s">
        <v>11</v>
      </c>
      <c r="J621" t="s">
        <v>94</v>
      </c>
      <c r="K621" t="s">
        <v>154</v>
      </c>
      <c r="L621" t="s">
        <v>14</v>
      </c>
      <c r="M621" s="5">
        <v>16</v>
      </c>
      <c r="N621">
        <v>1</v>
      </c>
    </row>
    <row r="622" spans="1:14" x14ac:dyDescent="0.2">
      <c r="A622" s="2">
        <v>45277</v>
      </c>
      <c r="B622" s="3">
        <f t="shared" si="27"/>
        <v>2024</v>
      </c>
      <c r="C622" t="str">
        <f t="shared" si="28"/>
        <v>2023-2024</v>
      </c>
      <c r="D622" t="s">
        <v>147</v>
      </c>
      <c r="E622" t="s">
        <v>118</v>
      </c>
      <c r="F622" t="str">
        <f t="shared" si="29"/>
        <v>New South Wales</v>
      </c>
      <c r="G622" t="s">
        <v>10</v>
      </c>
      <c r="H622">
        <v>2158</v>
      </c>
      <c r="I622" t="s">
        <v>11</v>
      </c>
      <c r="J622" t="s">
        <v>27</v>
      </c>
      <c r="K622" t="s">
        <v>153</v>
      </c>
      <c r="L622" t="s">
        <v>16</v>
      </c>
      <c r="M622" s="5">
        <v>16</v>
      </c>
      <c r="N622">
        <v>1</v>
      </c>
    </row>
    <row r="623" spans="1:14" x14ac:dyDescent="0.2">
      <c r="A623" s="2">
        <v>45250</v>
      </c>
      <c r="B623" s="3">
        <f t="shared" si="27"/>
        <v>2024</v>
      </c>
      <c r="C623" t="str">
        <f t="shared" si="28"/>
        <v>2023-2024</v>
      </c>
      <c r="D623" t="s">
        <v>147</v>
      </c>
      <c r="E623" t="s">
        <v>89</v>
      </c>
      <c r="F623" t="str">
        <f t="shared" si="29"/>
        <v>Queensland</v>
      </c>
      <c r="G623" t="s">
        <v>35</v>
      </c>
      <c r="H623">
        <v>4655</v>
      </c>
      <c r="I623" t="s">
        <v>11</v>
      </c>
      <c r="J623" t="s">
        <v>51</v>
      </c>
      <c r="K623" t="s">
        <v>154</v>
      </c>
      <c r="L623" t="s">
        <v>14</v>
      </c>
      <c r="M623" s="5">
        <v>16</v>
      </c>
      <c r="N623">
        <v>1</v>
      </c>
    </row>
    <row r="624" spans="1:14" x14ac:dyDescent="0.2">
      <c r="A624" s="2">
        <v>45437</v>
      </c>
      <c r="B624" s="3">
        <f t="shared" si="27"/>
        <v>2024</v>
      </c>
      <c r="C624" t="str">
        <f t="shared" si="28"/>
        <v>2023-2024</v>
      </c>
      <c r="D624" t="s">
        <v>147</v>
      </c>
      <c r="E624" t="s">
        <v>87</v>
      </c>
      <c r="F624" t="str">
        <f t="shared" si="29"/>
        <v>New South Wales</v>
      </c>
      <c r="G624" t="s">
        <v>10</v>
      </c>
      <c r="H624">
        <v>2790</v>
      </c>
      <c r="I624" t="s">
        <v>11</v>
      </c>
      <c r="J624" t="s">
        <v>25</v>
      </c>
      <c r="K624" t="s">
        <v>154</v>
      </c>
      <c r="L624" t="s">
        <v>14</v>
      </c>
      <c r="M624" s="5">
        <v>16</v>
      </c>
      <c r="N624">
        <v>1</v>
      </c>
    </row>
    <row r="625" spans="1:14" x14ac:dyDescent="0.2">
      <c r="A625" s="2">
        <v>45101</v>
      </c>
      <c r="B625" s="3">
        <f t="shared" si="27"/>
        <v>2023</v>
      </c>
      <c r="C625" t="str">
        <f t="shared" si="28"/>
        <v>2022-2023</v>
      </c>
      <c r="D625" t="s">
        <v>147</v>
      </c>
      <c r="E625" t="s">
        <v>139</v>
      </c>
      <c r="F625" t="str">
        <f t="shared" si="29"/>
        <v>New South Wales</v>
      </c>
      <c r="G625" t="s">
        <v>10</v>
      </c>
      <c r="H625">
        <v>2020</v>
      </c>
      <c r="I625" t="s">
        <v>11</v>
      </c>
      <c r="J625" t="s">
        <v>12</v>
      </c>
      <c r="K625" t="s">
        <v>154</v>
      </c>
      <c r="L625" t="s">
        <v>14</v>
      </c>
      <c r="M625" s="5">
        <v>16.02</v>
      </c>
      <c r="N625">
        <v>1</v>
      </c>
    </row>
    <row r="626" spans="1:14" x14ac:dyDescent="0.2">
      <c r="A626" s="2">
        <v>45288</v>
      </c>
      <c r="B626" s="3">
        <f t="shared" si="27"/>
        <v>2024</v>
      </c>
      <c r="C626" t="str">
        <f t="shared" si="28"/>
        <v>2023-2024</v>
      </c>
      <c r="D626" t="s">
        <v>147</v>
      </c>
      <c r="E626" t="s">
        <v>89</v>
      </c>
      <c r="F626" t="str">
        <f t="shared" si="29"/>
        <v>Queensland</v>
      </c>
      <c r="G626" t="s">
        <v>35</v>
      </c>
      <c r="H626">
        <v>4655</v>
      </c>
      <c r="I626" t="s">
        <v>11</v>
      </c>
      <c r="J626" t="s">
        <v>51</v>
      </c>
      <c r="K626" t="s">
        <v>154</v>
      </c>
      <c r="L626" t="s">
        <v>14</v>
      </c>
      <c r="M626" s="5">
        <v>16.39</v>
      </c>
      <c r="N626">
        <v>1</v>
      </c>
    </row>
    <row r="627" spans="1:14" x14ac:dyDescent="0.2">
      <c r="A627" s="2">
        <v>45264</v>
      </c>
      <c r="B627" s="3">
        <f t="shared" si="27"/>
        <v>2024</v>
      </c>
      <c r="C627" t="str">
        <f t="shared" si="28"/>
        <v>2023-2024</v>
      </c>
      <c r="D627" t="s">
        <v>148</v>
      </c>
      <c r="E627" t="s">
        <v>122</v>
      </c>
      <c r="F627" t="str">
        <f t="shared" si="29"/>
        <v>New South Wales</v>
      </c>
      <c r="G627" t="s">
        <v>10</v>
      </c>
      <c r="H627">
        <v>2650</v>
      </c>
      <c r="I627" t="s">
        <v>11</v>
      </c>
      <c r="J627" t="s">
        <v>25</v>
      </c>
      <c r="K627" t="s">
        <v>149</v>
      </c>
      <c r="L627" t="s">
        <v>15</v>
      </c>
      <c r="M627" s="5">
        <v>16.45</v>
      </c>
      <c r="N627">
        <v>1</v>
      </c>
    </row>
    <row r="628" spans="1:14" x14ac:dyDescent="0.2">
      <c r="A628" s="2">
        <v>45226</v>
      </c>
      <c r="B628" s="3">
        <f t="shared" si="27"/>
        <v>2024</v>
      </c>
      <c r="C628" t="str">
        <f t="shared" si="28"/>
        <v>2023-2024</v>
      </c>
      <c r="D628" t="s">
        <v>147</v>
      </c>
      <c r="E628" t="s">
        <v>76</v>
      </c>
      <c r="F628" t="str">
        <f t="shared" si="29"/>
        <v>Western Australia</v>
      </c>
      <c r="G628" t="s">
        <v>48</v>
      </c>
      <c r="H628">
        <v>6450</v>
      </c>
      <c r="I628" t="s">
        <v>11</v>
      </c>
      <c r="J628" t="s">
        <v>77</v>
      </c>
      <c r="K628" t="s">
        <v>152</v>
      </c>
      <c r="L628" t="s">
        <v>13</v>
      </c>
      <c r="M628" s="5">
        <v>16.490000000000002</v>
      </c>
      <c r="N628">
        <v>1</v>
      </c>
    </row>
    <row r="629" spans="1:14" x14ac:dyDescent="0.2">
      <c r="A629" s="2">
        <v>45266</v>
      </c>
      <c r="B629" s="3">
        <f t="shared" si="27"/>
        <v>2024</v>
      </c>
      <c r="C629" t="str">
        <f t="shared" si="28"/>
        <v>2023-2024</v>
      </c>
      <c r="D629" t="s">
        <v>147</v>
      </c>
      <c r="E629" t="s">
        <v>57</v>
      </c>
      <c r="F629" t="str">
        <f t="shared" si="29"/>
        <v>New South Wales</v>
      </c>
      <c r="G629" t="s">
        <v>10</v>
      </c>
      <c r="H629">
        <v>2560</v>
      </c>
      <c r="I629" t="s">
        <v>11</v>
      </c>
      <c r="J629" t="s">
        <v>58</v>
      </c>
      <c r="K629" t="s">
        <v>154</v>
      </c>
      <c r="L629" t="s">
        <v>14</v>
      </c>
      <c r="M629" s="5">
        <v>16.5</v>
      </c>
      <c r="N629">
        <v>1</v>
      </c>
    </row>
    <row r="630" spans="1:14" x14ac:dyDescent="0.2">
      <c r="A630" s="2">
        <v>44950</v>
      </c>
      <c r="B630" s="3">
        <f t="shared" si="27"/>
        <v>2023</v>
      </c>
      <c r="C630" t="str">
        <f t="shared" si="28"/>
        <v>2022-2023</v>
      </c>
      <c r="D630" t="s">
        <v>147</v>
      </c>
      <c r="E630" t="s">
        <v>145</v>
      </c>
      <c r="F630" t="str">
        <f t="shared" si="29"/>
        <v>New South Wales</v>
      </c>
      <c r="G630" t="s">
        <v>10</v>
      </c>
      <c r="H630">
        <v>2101</v>
      </c>
      <c r="I630" t="s">
        <v>11</v>
      </c>
      <c r="J630" t="s">
        <v>27</v>
      </c>
      <c r="K630" t="s">
        <v>154</v>
      </c>
      <c r="L630" t="s">
        <v>14</v>
      </c>
      <c r="M630" s="5">
        <v>16.5</v>
      </c>
      <c r="N630">
        <v>1</v>
      </c>
    </row>
    <row r="631" spans="1:14" x14ac:dyDescent="0.2">
      <c r="A631" s="2">
        <v>45341</v>
      </c>
      <c r="B631" s="3">
        <f t="shared" si="27"/>
        <v>2024</v>
      </c>
      <c r="C631" t="str">
        <f t="shared" si="28"/>
        <v>2023-2024</v>
      </c>
      <c r="D631" t="s">
        <v>147</v>
      </c>
      <c r="E631" t="s">
        <v>90</v>
      </c>
      <c r="F631" t="str">
        <f t="shared" si="29"/>
        <v>Victoria</v>
      </c>
      <c r="G631" t="s">
        <v>45</v>
      </c>
      <c r="H631">
        <v>3179</v>
      </c>
      <c r="I631" t="s">
        <v>11</v>
      </c>
      <c r="J631" t="s">
        <v>63</v>
      </c>
      <c r="K631" t="s">
        <v>19</v>
      </c>
      <c r="L631" t="s">
        <v>23</v>
      </c>
      <c r="M631" s="5">
        <v>16.5</v>
      </c>
      <c r="N631">
        <v>1</v>
      </c>
    </row>
    <row r="632" spans="1:14" x14ac:dyDescent="0.2">
      <c r="A632" s="2">
        <v>45616</v>
      </c>
      <c r="B632" s="3">
        <f t="shared" si="27"/>
        <v>2025</v>
      </c>
      <c r="C632" t="str">
        <f t="shared" si="28"/>
        <v>2024-2025</v>
      </c>
      <c r="D632" t="s">
        <v>147</v>
      </c>
      <c r="E632" t="s">
        <v>81</v>
      </c>
      <c r="F632" t="str">
        <f t="shared" si="29"/>
        <v>New South Wales</v>
      </c>
      <c r="G632" t="s">
        <v>10</v>
      </c>
      <c r="H632">
        <v>2485</v>
      </c>
      <c r="I632" t="s">
        <v>11</v>
      </c>
      <c r="J632" t="s">
        <v>68</v>
      </c>
      <c r="K632" t="s">
        <v>156</v>
      </c>
      <c r="L632" t="s">
        <v>17</v>
      </c>
      <c r="M632" s="5">
        <v>16.899999999999999</v>
      </c>
      <c r="N632">
        <v>1</v>
      </c>
    </row>
    <row r="633" spans="1:14" x14ac:dyDescent="0.2">
      <c r="A633" s="2">
        <v>45370</v>
      </c>
      <c r="B633" s="3">
        <f t="shared" si="27"/>
        <v>2024</v>
      </c>
      <c r="C633" t="str">
        <f t="shared" si="28"/>
        <v>2023-2024</v>
      </c>
      <c r="D633" t="s">
        <v>147</v>
      </c>
      <c r="E633" t="s">
        <v>73</v>
      </c>
      <c r="F633" t="str">
        <f t="shared" si="29"/>
        <v>Victoria</v>
      </c>
      <c r="G633" t="s">
        <v>45</v>
      </c>
      <c r="H633">
        <v>3136</v>
      </c>
      <c r="I633" t="s">
        <v>11</v>
      </c>
      <c r="J633" t="s">
        <v>63</v>
      </c>
      <c r="K633" t="s">
        <v>156</v>
      </c>
      <c r="L633" t="s">
        <v>17</v>
      </c>
      <c r="M633" s="5">
        <v>16.91</v>
      </c>
      <c r="N633">
        <v>1</v>
      </c>
    </row>
    <row r="634" spans="1:14" x14ac:dyDescent="0.2">
      <c r="A634" s="2">
        <v>45227</v>
      </c>
      <c r="B634" s="3">
        <f t="shared" si="27"/>
        <v>2024</v>
      </c>
      <c r="C634" t="str">
        <f t="shared" si="28"/>
        <v>2023-2024</v>
      </c>
      <c r="D634" t="s">
        <v>147</v>
      </c>
      <c r="E634" t="s">
        <v>79</v>
      </c>
      <c r="F634" t="str">
        <f t="shared" si="29"/>
        <v>Australian Capital Territory</v>
      </c>
      <c r="G634" t="s">
        <v>80</v>
      </c>
      <c r="H634">
        <v>2617</v>
      </c>
      <c r="I634" t="s">
        <v>11</v>
      </c>
      <c r="J634" t="s">
        <v>58</v>
      </c>
      <c r="K634" t="s">
        <v>154</v>
      </c>
      <c r="L634" t="s">
        <v>14</v>
      </c>
      <c r="M634" s="5">
        <v>16.98</v>
      </c>
      <c r="N634">
        <v>1</v>
      </c>
    </row>
    <row r="635" spans="1:14" x14ac:dyDescent="0.2">
      <c r="A635" s="2">
        <v>45555</v>
      </c>
      <c r="B635" s="3">
        <f t="shared" si="27"/>
        <v>2025</v>
      </c>
      <c r="C635" t="str">
        <f t="shared" si="28"/>
        <v>2024-2025</v>
      </c>
      <c r="D635" t="s">
        <v>147</v>
      </c>
      <c r="E635" t="s">
        <v>85</v>
      </c>
      <c r="F635" t="str">
        <f t="shared" si="29"/>
        <v>Queensland</v>
      </c>
      <c r="G635" t="s">
        <v>35</v>
      </c>
      <c r="H635">
        <v>4883</v>
      </c>
      <c r="I635" t="s">
        <v>11</v>
      </c>
      <c r="J635" t="s">
        <v>36</v>
      </c>
      <c r="K635" t="s">
        <v>154</v>
      </c>
      <c r="L635" t="s">
        <v>14</v>
      </c>
      <c r="M635" s="5">
        <v>16.989999999999998</v>
      </c>
      <c r="N635">
        <v>1</v>
      </c>
    </row>
    <row r="636" spans="1:14" x14ac:dyDescent="0.2">
      <c r="A636" s="2">
        <v>45233</v>
      </c>
      <c r="B636" s="3">
        <f t="shared" si="27"/>
        <v>2024</v>
      </c>
      <c r="C636" t="str">
        <f t="shared" si="28"/>
        <v>2023-2024</v>
      </c>
      <c r="D636" t="s">
        <v>147</v>
      </c>
      <c r="E636" t="s">
        <v>101</v>
      </c>
      <c r="F636" t="str">
        <f t="shared" si="29"/>
        <v>Victoria</v>
      </c>
      <c r="G636" t="s">
        <v>45</v>
      </c>
      <c r="H636">
        <v>3131</v>
      </c>
      <c r="I636" t="s">
        <v>11</v>
      </c>
      <c r="J636" t="s">
        <v>63</v>
      </c>
      <c r="K636" t="s">
        <v>150</v>
      </c>
      <c r="L636" t="s">
        <v>18</v>
      </c>
      <c r="M636" s="5">
        <v>16.989999999999998</v>
      </c>
      <c r="N636">
        <v>1</v>
      </c>
    </row>
    <row r="637" spans="1:14" x14ac:dyDescent="0.2">
      <c r="A637" s="2">
        <v>45170</v>
      </c>
      <c r="B637" s="3">
        <f t="shared" si="27"/>
        <v>2024</v>
      </c>
      <c r="C637" t="str">
        <f t="shared" si="28"/>
        <v>2023-2024</v>
      </c>
      <c r="D637" t="s">
        <v>147</v>
      </c>
      <c r="E637" t="s">
        <v>66</v>
      </c>
      <c r="F637" t="str">
        <f t="shared" si="29"/>
        <v>South Australia</v>
      </c>
      <c r="G637" t="s">
        <v>32</v>
      </c>
      <c r="H637">
        <v>5169</v>
      </c>
      <c r="I637" t="s">
        <v>11</v>
      </c>
      <c r="J637" t="s">
        <v>33</v>
      </c>
      <c r="K637" t="s">
        <v>152</v>
      </c>
      <c r="L637" t="s">
        <v>13</v>
      </c>
      <c r="M637" s="5">
        <v>16.989999999999998</v>
      </c>
      <c r="N637">
        <v>1</v>
      </c>
    </row>
    <row r="638" spans="1:14" x14ac:dyDescent="0.2">
      <c r="A638" s="2">
        <v>45029</v>
      </c>
      <c r="B638" s="3">
        <f t="shared" si="27"/>
        <v>2023</v>
      </c>
      <c r="C638" t="str">
        <f t="shared" si="28"/>
        <v>2022-2023</v>
      </c>
      <c r="D638" t="s">
        <v>148</v>
      </c>
      <c r="E638" t="s">
        <v>42</v>
      </c>
      <c r="F638" t="str">
        <f t="shared" si="29"/>
        <v>Queensland</v>
      </c>
      <c r="G638" t="s">
        <v>35</v>
      </c>
      <c r="H638">
        <v>4053</v>
      </c>
      <c r="I638" t="s">
        <v>11</v>
      </c>
      <c r="J638" t="s">
        <v>43</v>
      </c>
      <c r="K638" t="s">
        <v>153</v>
      </c>
      <c r="L638" t="s">
        <v>16</v>
      </c>
      <c r="M638" s="5">
        <v>16.990000000000002</v>
      </c>
      <c r="N638">
        <v>1</v>
      </c>
    </row>
    <row r="639" spans="1:14" x14ac:dyDescent="0.2">
      <c r="A639" s="2">
        <v>44935</v>
      </c>
      <c r="B639" s="3">
        <f t="shared" si="27"/>
        <v>2023</v>
      </c>
      <c r="C639" t="str">
        <f t="shared" si="28"/>
        <v>2022-2023</v>
      </c>
      <c r="D639" t="s">
        <v>147</v>
      </c>
      <c r="E639" t="s">
        <v>64</v>
      </c>
      <c r="F639" t="str">
        <f t="shared" si="29"/>
        <v>Victoria</v>
      </c>
      <c r="G639" t="s">
        <v>45</v>
      </c>
      <c r="H639">
        <v>3199</v>
      </c>
      <c r="I639" t="s">
        <v>11</v>
      </c>
      <c r="J639" t="s">
        <v>63</v>
      </c>
      <c r="K639" t="s">
        <v>19</v>
      </c>
      <c r="L639" t="s">
        <v>23</v>
      </c>
      <c r="M639" s="5">
        <v>17</v>
      </c>
      <c r="N639">
        <v>1</v>
      </c>
    </row>
    <row r="640" spans="1:14" x14ac:dyDescent="0.2">
      <c r="A640" s="2">
        <v>45384</v>
      </c>
      <c r="B640" s="3">
        <f t="shared" si="27"/>
        <v>2024</v>
      </c>
      <c r="C640" t="str">
        <f t="shared" si="28"/>
        <v>2023-2024</v>
      </c>
      <c r="D640" t="s">
        <v>147</v>
      </c>
      <c r="E640" t="s">
        <v>112</v>
      </c>
      <c r="F640" t="str">
        <f t="shared" si="29"/>
        <v>Victoria</v>
      </c>
      <c r="G640" t="s">
        <v>45</v>
      </c>
      <c r="H640">
        <v>3076</v>
      </c>
      <c r="I640" t="s">
        <v>11</v>
      </c>
      <c r="J640" t="s">
        <v>46</v>
      </c>
      <c r="K640" t="s">
        <v>156</v>
      </c>
      <c r="L640" t="s">
        <v>17</v>
      </c>
      <c r="M640" s="5">
        <v>17</v>
      </c>
      <c r="N640">
        <v>1</v>
      </c>
    </row>
    <row r="641" spans="1:14" x14ac:dyDescent="0.2">
      <c r="A641" s="2">
        <v>45552</v>
      </c>
      <c r="B641" s="3">
        <f t="shared" si="27"/>
        <v>2025</v>
      </c>
      <c r="C641" t="str">
        <f t="shared" si="28"/>
        <v>2024-2025</v>
      </c>
      <c r="D641" t="s">
        <v>147</v>
      </c>
      <c r="E641" t="s">
        <v>90</v>
      </c>
      <c r="F641" t="str">
        <f t="shared" si="29"/>
        <v>Victoria</v>
      </c>
      <c r="G641" t="s">
        <v>45</v>
      </c>
      <c r="H641">
        <v>3179</v>
      </c>
      <c r="I641" t="s">
        <v>11</v>
      </c>
      <c r="J641" t="s">
        <v>63</v>
      </c>
      <c r="K641" t="s">
        <v>154</v>
      </c>
      <c r="L641" t="s">
        <v>14</v>
      </c>
      <c r="M641" s="5">
        <v>17</v>
      </c>
      <c r="N641">
        <v>1</v>
      </c>
    </row>
    <row r="642" spans="1:14" x14ac:dyDescent="0.2">
      <c r="A642" s="2">
        <v>45523</v>
      </c>
      <c r="B642" s="3">
        <f t="shared" ref="B642:B705" si="30">IF(MONTH(A642)&gt;=7,YEAR(A642)+1,YEAR(A642))</f>
        <v>2025</v>
      </c>
      <c r="C642" t="str">
        <f t="shared" ref="C642:C705" si="31">IF(MONTH(A642) &gt;= 7, YEAR(A642) &amp; "-" &amp; YEAR(A642) + 1, YEAR(A642) - 1 &amp; "-" &amp; YEAR(A642))</f>
        <v>2024-2025</v>
      </c>
      <c r="D642" t="s">
        <v>148</v>
      </c>
      <c r="E642" t="s">
        <v>47</v>
      </c>
      <c r="F642" t="str">
        <f t="shared" ref="F642:F705" si="32">IF(G642="WA","Western Australia",
IF(G642="NSW","New South Wales",
IF(G642="QLD","Queensland",
IF(G642="VIC","Victoria",
IF(G642="TAS","Tasmania",
IF(G642="SA","South Australia",
IF(G642="NT","Northern Territory",
IF(G642="ACT","Australian Capital Territory",G642))))))))</f>
        <v>Western Australia</v>
      </c>
      <c r="G642" t="s">
        <v>48</v>
      </c>
      <c r="H642">
        <v>6030</v>
      </c>
      <c r="I642" t="s">
        <v>11</v>
      </c>
      <c r="J642" t="s">
        <v>49</v>
      </c>
      <c r="K642" t="s">
        <v>156</v>
      </c>
      <c r="L642" t="s">
        <v>17</v>
      </c>
      <c r="M642" s="5">
        <v>17.37</v>
      </c>
      <c r="N642">
        <v>1</v>
      </c>
    </row>
    <row r="643" spans="1:14" x14ac:dyDescent="0.2">
      <c r="A643" s="2">
        <v>45097</v>
      </c>
      <c r="B643" s="3">
        <f t="shared" si="30"/>
        <v>2023</v>
      </c>
      <c r="C643" t="str">
        <f t="shared" si="31"/>
        <v>2022-2023</v>
      </c>
      <c r="D643" t="s">
        <v>148</v>
      </c>
      <c r="E643" t="s">
        <v>130</v>
      </c>
      <c r="F643" t="str">
        <f t="shared" si="32"/>
        <v>South Australia</v>
      </c>
      <c r="G643" t="s">
        <v>32</v>
      </c>
      <c r="H643">
        <v>5290</v>
      </c>
      <c r="I643" t="s">
        <v>11</v>
      </c>
      <c r="J643" t="s">
        <v>38</v>
      </c>
      <c r="K643" t="s">
        <v>150</v>
      </c>
      <c r="L643" t="s">
        <v>18</v>
      </c>
      <c r="M643" s="5">
        <v>17.46</v>
      </c>
      <c r="N643">
        <v>1</v>
      </c>
    </row>
    <row r="644" spans="1:14" x14ac:dyDescent="0.2">
      <c r="A644" s="2">
        <v>45100</v>
      </c>
      <c r="B644" s="3">
        <f t="shared" si="30"/>
        <v>2023</v>
      </c>
      <c r="C644" t="str">
        <f t="shared" si="31"/>
        <v>2022-2023</v>
      </c>
      <c r="D644" t="s">
        <v>147</v>
      </c>
      <c r="E644" t="s">
        <v>42</v>
      </c>
      <c r="F644" t="str">
        <f t="shared" si="32"/>
        <v>Queensland</v>
      </c>
      <c r="G644" t="s">
        <v>35</v>
      </c>
      <c r="H644">
        <v>4053</v>
      </c>
      <c r="I644" t="s">
        <v>11</v>
      </c>
      <c r="J644" t="s">
        <v>43</v>
      </c>
      <c r="K644" t="s">
        <v>149</v>
      </c>
      <c r="L644" t="s">
        <v>15</v>
      </c>
      <c r="M644" s="5">
        <v>17.490000000000002</v>
      </c>
      <c r="N644">
        <v>1</v>
      </c>
    </row>
    <row r="645" spans="1:14" x14ac:dyDescent="0.2">
      <c r="A645" s="2">
        <v>44980</v>
      </c>
      <c r="B645" s="3">
        <f t="shared" si="30"/>
        <v>2023</v>
      </c>
      <c r="C645" t="str">
        <f t="shared" si="31"/>
        <v>2022-2023</v>
      </c>
      <c r="D645" t="s">
        <v>148</v>
      </c>
      <c r="E645" t="s">
        <v>103</v>
      </c>
      <c r="F645" t="str">
        <f t="shared" si="32"/>
        <v>Queensland</v>
      </c>
      <c r="G645" t="s">
        <v>35</v>
      </c>
      <c r="H645">
        <v>4509</v>
      </c>
      <c r="I645" t="s">
        <v>11</v>
      </c>
      <c r="J645" t="s">
        <v>104</v>
      </c>
      <c r="K645" t="s">
        <v>149</v>
      </c>
      <c r="L645" t="s">
        <v>15</v>
      </c>
      <c r="M645" s="5">
        <v>17.54</v>
      </c>
      <c r="N645">
        <v>1</v>
      </c>
    </row>
    <row r="646" spans="1:14" x14ac:dyDescent="0.2">
      <c r="A646" s="2">
        <v>45208</v>
      </c>
      <c r="B646" s="3">
        <f t="shared" si="30"/>
        <v>2024</v>
      </c>
      <c r="C646" t="str">
        <f t="shared" si="31"/>
        <v>2023-2024</v>
      </c>
      <c r="D646" t="s">
        <v>147</v>
      </c>
      <c r="E646" t="s">
        <v>67</v>
      </c>
      <c r="F646" t="str">
        <f t="shared" si="32"/>
        <v>New South Wales</v>
      </c>
      <c r="G646" t="s">
        <v>10</v>
      </c>
      <c r="H646">
        <v>2478</v>
      </c>
      <c r="I646" t="s">
        <v>11</v>
      </c>
      <c r="J646" t="s">
        <v>68</v>
      </c>
      <c r="K646" t="s">
        <v>155</v>
      </c>
      <c r="L646" t="s">
        <v>20</v>
      </c>
      <c r="M646" s="5">
        <v>17.829999999999998</v>
      </c>
      <c r="N646">
        <v>1</v>
      </c>
    </row>
    <row r="647" spans="1:14" x14ac:dyDescent="0.2">
      <c r="A647" s="2">
        <v>45009</v>
      </c>
      <c r="B647" s="3">
        <f t="shared" si="30"/>
        <v>2023</v>
      </c>
      <c r="C647" t="str">
        <f t="shared" si="31"/>
        <v>2022-2023</v>
      </c>
      <c r="D647" t="s">
        <v>147</v>
      </c>
      <c r="E647" t="s">
        <v>117</v>
      </c>
      <c r="F647" t="str">
        <f t="shared" si="32"/>
        <v>Queensland</v>
      </c>
      <c r="G647" t="s">
        <v>35</v>
      </c>
      <c r="H647">
        <v>4119</v>
      </c>
      <c r="I647" t="s">
        <v>11</v>
      </c>
      <c r="J647" t="s">
        <v>43</v>
      </c>
      <c r="K647" t="s">
        <v>154</v>
      </c>
      <c r="L647" t="s">
        <v>14</v>
      </c>
      <c r="M647" s="5">
        <v>17.829999999999998</v>
      </c>
      <c r="N647">
        <v>1</v>
      </c>
    </row>
    <row r="648" spans="1:14" x14ac:dyDescent="0.2">
      <c r="A648" s="2">
        <v>45652</v>
      </c>
      <c r="B648" s="3">
        <f t="shared" si="30"/>
        <v>2025</v>
      </c>
      <c r="C648" t="str">
        <f t="shared" si="31"/>
        <v>2024-2025</v>
      </c>
      <c r="D648" t="s">
        <v>148</v>
      </c>
      <c r="E648" t="s">
        <v>83</v>
      </c>
      <c r="F648" t="str">
        <f t="shared" si="32"/>
        <v>New South Wales</v>
      </c>
      <c r="G648" t="s">
        <v>10</v>
      </c>
      <c r="H648">
        <v>2750</v>
      </c>
      <c r="I648" t="s">
        <v>11</v>
      </c>
      <c r="J648" t="s">
        <v>25</v>
      </c>
      <c r="K648" t="s">
        <v>156</v>
      </c>
      <c r="L648" t="s">
        <v>17</v>
      </c>
      <c r="M648" s="5">
        <v>17.91</v>
      </c>
      <c r="N648">
        <v>1</v>
      </c>
    </row>
    <row r="649" spans="1:14" x14ac:dyDescent="0.2">
      <c r="A649" s="2">
        <v>45206</v>
      </c>
      <c r="B649" s="3">
        <f t="shared" si="30"/>
        <v>2024</v>
      </c>
      <c r="C649" t="str">
        <f t="shared" si="31"/>
        <v>2023-2024</v>
      </c>
      <c r="D649" t="s">
        <v>148</v>
      </c>
      <c r="E649" t="s">
        <v>100</v>
      </c>
      <c r="F649" t="str">
        <f t="shared" si="32"/>
        <v>Western Australia</v>
      </c>
      <c r="G649" t="s">
        <v>48</v>
      </c>
      <c r="H649">
        <v>6021</v>
      </c>
      <c r="I649" t="s">
        <v>11</v>
      </c>
      <c r="J649" t="s">
        <v>49</v>
      </c>
      <c r="K649" t="s">
        <v>19</v>
      </c>
      <c r="L649" t="s">
        <v>23</v>
      </c>
      <c r="M649" s="5">
        <v>17.940000000000001</v>
      </c>
      <c r="N649">
        <v>1</v>
      </c>
    </row>
    <row r="650" spans="1:14" x14ac:dyDescent="0.2">
      <c r="A650" s="2">
        <v>44940</v>
      </c>
      <c r="B650" s="3">
        <f t="shared" si="30"/>
        <v>2023</v>
      </c>
      <c r="C650" t="str">
        <f t="shared" si="31"/>
        <v>2022-2023</v>
      </c>
      <c r="D650" t="s">
        <v>147</v>
      </c>
      <c r="E650" t="s">
        <v>91</v>
      </c>
      <c r="F650" t="str">
        <f t="shared" si="32"/>
        <v>Victoria</v>
      </c>
      <c r="G650" t="s">
        <v>45</v>
      </c>
      <c r="H650">
        <v>3690</v>
      </c>
      <c r="I650" t="s">
        <v>11</v>
      </c>
      <c r="J650" t="s">
        <v>55</v>
      </c>
      <c r="K650" t="s">
        <v>156</v>
      </c>
      <c r="L650" t="s">
        <v>17</v>
      </c>
      <c r="M650" s="5">
        <v>17.940000000000001</v>
      </c>
      <c r="N650">
        <v>1</v>
      </c>
    </row>
    <row r="651" spans="1:14" x14ac:dyDescent="0.2">
      <c r="A651" s="2">
        <v>44971</v>
      </c>
      <c r="B651" s="3">
        <f t="shared" si="30"/>
        <v>2023</v>
      </c>
      <c r="C651" t="str">
        <f t="shared" si="31"/>
        <v>2022-2023</v>
      </c>
      <c r="D651" t="s">
        <v>148</v>
      </c>
      <c r="E651" t="s">
        <v>145</v>
      </c>
      <c r="F651" t="str">
        <f t="shared" si="32"/>
        <v>New South Wales</v>
      </c>
      <c r="G651" t="s">
        <v>10</v>
      </c>
      <c r="H651">
        <v>2101</v>
      </c>
      <c r="I651" t="s">
        <v>11</v>
      </c>
      <c r="J651" t="s">
        <v>27</v>
      </c>
      <c r="K651" t="s">
        <v>154</v>
      </c>
      <c r="L651" t="s">
        <v>14</v>
      </c>
      <c r="M651" s="5">
        <v>17.96</v>
      </c>
      <c r="N651">
        <v>1</v>
      </c>
    </row>
    <row r="652" spans="1:14" x14ac:dyDescent="0.2">
      <c r="A652" s="2">
        <v>45444</v>
      </c>
      <c r="B652" s="3">
        <f t="shared" si="30"/>
        <v>2024</v>
      </c>
      <c r="C652" t="str">
        <f t="shared" si="31"/>
        <v>2023-2024</v>
      </c>
      <c r="D652" t="s">
        <v>147</v>
      </c>
      <c r="E652" t="s">
        <v>79</v>
      </c>
      <c r="F652" t="str">
        <f t="shared" si="32"/>
        <v>Australian Capital Territory</v>
      </c>
      <c r="G652" t="s">
        <v>80</v>
      </c>
      <c r="H652">
        <v>2617</v>
      </c>
      <c r="I652" t="s">
        <v>11</v>
      </c>
      <c r="J652" t="s">
        <v>58</v>
      </c>
      <c r="K652" t="s">
        <v>19</v>
      </c>
      <c r="L652" t="s">
        <v>23</v>
      </c>
      <c r="M652" s="5">
        <v>17.97</v>
      </c>
      <c r="N652">
        <v>1</v>
      </c>
    </row>
    <row r="653" spans="1:14" x14ac:dyDescent="0.2">
      <c r="A653" s="2">
        <v>45183</v>
      </c>
      <c r="B653" s="3">
        <f t="shared" si="30"/>
        <v>2024</v>
      </c>
      <c r="C653" t="str">
        <f t="shared" si="31"/>
        <v>2023-2024</v>
      </c>
      <c r="D653" t="s">
        <v>148</v>
      </c>
      <c r="E653" t="s">
        <v>39</v>
      </c>
      <c r="F653" t="str">
        <f t="shared" si="32"/>
        <v>South Australia</v>
      </c>
      <c r="G653" t="s">
        <v>32</v>
      </c>
      <c r="H653">
        <v>5343</v>
      </c>
      <c r="I653" t="s">
        <v>11</v>
      </c>
      <c r="J653" t="s">
        <v>38</v>
      </c>
      <c r="K653" t="s">
        <v>150</v>
      </c>
      <c r="L653" t="s">
        <v>18</v>
      </c>
      <c r="M653" s="5">
        <v>17.97</v>
      </c>
      <c r="N653">
        <v>1</v>
      </c>
    </row>
    <row r="654" spans="1:14" x14ac:dyDescent="0.2">
      <c r="A654" s="2">
        <v>45220</v>
      </c>
      <c r="B654" s="3">
        <f t="shared" si="30"/>
        <v>2024</v>
      </c>
      <c r="C654" t="str">
        <f t="shared" si="31"/>
        <v>2023-2024</v>
      </c>
      <c r="D654" t="s">
        <v>147</v>
      </c>
      <c r="E654" t="s">
        <v>140</v>
      </c>
      <c r="F654" t="str">
        <f t="shared" si="32"/>
        <v>Tasmania</v>
      </c>
      <c r="G654" t="s">
        <v>70</v>
      </c>
      <c r="H654">
        <v>7320</v>
      </c>
      <c r="I654" t="s">
        <v>11</v>
      </c>
      <c r="J654" t="s">
        <v>71</v>
      </c>
      <c r="K654" t="s">
        <v>153</v>
      </c>
      <c r="L654" t="s">
        <v>16</v>
      </c>
      <c r="M654" s="5">
        <v>17.97</v>
      </c>
      <c r="N654">
        <v>1</v>
      </c>
    </row>
    <row r="655" spans="1:14" x14ac:dyDescent="0.2">
      <c r="A655" s="2">
        <v>45259</v>
      </c>
      <c r="B655" s="3">
        <f t="shared" si="30"/>
        <v>2024</v>
      </c>
      <c r="C655" t="str">
        <f t="shared" si="31"/>
        <v>2023-2024</v>
      </c>
      <c r="D655" t="s">
        <v>147</v>
      </c>
      <c r="E655" t="s">
        <v>28</v>
      </c>
      <c r="F655" t="str">
        <f t="shared" si="32"/>
        <v>Northern Territory</v>
      </c>
      <c r="G655" t="s">
        <v>29</v>
      </c>
      <c r="H655">
        <v>800</v>
      </c>
      <c r="I655" t="s">
        <v>11</v>
      </c>
      <c r="J655" t="s">
        <v>30</v>
      </c>
      <c r="K655" t="s">
        <v>155</v>
      </c>
      <c r="L655" t="s">
        <v>20</v>
      </c>
      <c r="M655" s="5">
        <v>17.97</v>
      </c>
      <c r="N655">
        <v>1</v>
      </c>
    </row>
    <row r="656" spans="1:14" x14ac:dyDescent="0.2">
      <c r="A656" s="2">
        <v>45384</v>
      </c>
      <c r="B656" s="3">
        <f t="shared" si="30"/>
        <v>2024</v>
      </c>
      <c r="C656" t="str">
        <f t="shared" si="31"/>
        <v>2023-2024</v>
      </c>
      <c r="D656" t="s">
        <v>148</v>
      </c>
      <c r="E656" t="s">
        <v>93</v>
      </c>
      <c r="F656" t="str">
        <f t="shared" si="32"/>
        <v>Western Australia</v>
      </c>
      <c r="G656" t="s">
        <v>48</v>
      </c>
      <c r="H656">
        <v>6112</v>
      </c>
      <c r="I656" t="s">
        <v>11</v>
      </c>
      <c r="J656" t="s">
        <v>94</v>
      </c>
      <c r="K656" t="s">
        <v>149</v>
      </c>
      <c r="L656" t="s">
        <v>15</v>
      </c>
      <c r="M656" s="5">
        <v>17.97</v>
      </c>
      <c r="N656">
        <v>1</v>
      </c>
    </row>
    <row r="657" spans="1:14" x14ac:dyDescent="0.2">
      <c r="A657" s="2">
        <v>45469</v>
      </c>
      <c r="B657" s="3">
        <f t="shared" si="30"/>
        <v>2024</v>
      </c>
      <c r="C657" t="str">
        <f t="shared" si="31"/>
        <v>2023-2024</v>
      </c>
      <c r="D657" t="s">
        <v>147</v>
      </c>
      <c r="E657" t="s">
        <v>106</v>
      </c>
      <c r="F657" t="str">
        <f t="shared" si="32"/>
        <v>Victoria</v>
      </c>
      <c r="G657" t="s">
        <v>45</v>
      </c>
      <c r="H657">
        <v>3915</v>
      </c>
      <c r="I657" t="s">
        <v>11</v>
      </c>
      <c r="J657" t="s">
        <v>55</v>
      </c>
      <c r="K657" t="s">
        <v>154</v>
      </c>
      <c r="L657" t="s">
        <v>14</v>
      </c>
      <c r="M657" s="5">
        <v>17.97</v>
      </c>
      <c r="N657">
        <v>1</v>
      </c>
    </row>
    <row r="658" spans="1:14" x14ac:dyDescent="0.2">
      <c r="A658" s="2">
        <v>45280</v>
      </c>
      <c r="B658" s="3">
        <f t="shared" si="30"/>
        <v>2024</v>
      </c>
      <c r="C658" t="str">
        <f t="shared" si="31"/>
        <v>2023-2024</v>
      </c>
      <c r="D658" t="s">
        <v>147</v>
      </c>
      <c r="E658" t="s">
        <v>92</v>
      </c>
      <c r="F658" t="str">
        <f t="shared" si="32"/>
        <v>Queensland</v>
      </c>
      <c r="G658" t="s">
        <v>35</v>
      </c>
      <c r="H658">
        <v>4068</v>
      </c>
      <c r="I658" t="s">
        <v>11</v>
      </c>
      <c r="J658" t="s">
        <v>43</v>
      </c>
      <c r="K658" t="s">
        <v>155</v>
      </c>
      <c r="L658" t="s">
        <v>20</v>
      </c>
      <c r="M658" s="5">
        <v>17.97</v>
      </c>
      <c r="N658">
        <v>1</v>
      </c>
    </row>
    <row r="659" spans="1:14" x14ac:dyDescent="0.2">
      <c r="A659" s="2">
        <v>44946</v>
      </c>
      <c r="B659" s="3">
        <f t="shared" si="30"/>
        <v>2023</v>
      </c>
      <c r="C659" t="str">
        <f t="shared" si="31"/>
        <v>2022-2023</v>
      </c>
      <c r="D659" t="s">
        <v>147</v>
      </c>
      <c r="E659" t="s">
        <v>98</v>
      </c>
      <c r="F659" t="str">
        <f t="shared" si="32"/>
        <v>Victoria</v>
      </c>
      <c r="G659" t="s">
        <v>45</v>
      </c>
      <c r="H659">
        <v>3429</v>
      </c>
      <c r="I659" t="s">
        <v>11</v>
      </c>
      <c r="J659" t="s">
        <v>60</v>
      </c>
      <c r="K659" t="s">
        <v>156</v>
      </c>
      <c r="L659" t="s">
        <v>17</v>
      </c>
      <c r="M659" s="5">
        <v>17.97</v>
      </c>
      <c r="N659">
        <v>1</v>
      </c>
    </row>
    <row r="660" spans="1:14" x14ac:dyDescent="0.2">
      <c r="A660" s="2">
        <v>45369</v>
      </c>
      <c r="B660" s="3">
        <f t="shared" si="30"/>
        <v>2024</v>
      </c>
      <c r="C660" t="str">
        <f t="shared" si="31"/>
        <v>2023-2024</v>
      </c>
      <c r="D660" t="s">
        <v>148</v>
      </c>
      <c r="E660" t="s">
        <v>122</v>
      </c>
      <c r="F660" t="str">
        <f t="shared" si="32"/>
        <v>New South Wales</v>
      </c>
      <c r="G660" t="s">
        <v>10</v>
      </c>
      <c r="H660">
        <v>2650</v>
      </c>
      <c r="I660" t="s">
        <v>11</v>
      </c>
      <c r="J660" t="s">
        <v>25</v>
      </c>
      <c r="K660" t="s">
        <v>19</v>
      </c>
      <c r="L660" t="s">
        <v>23</v>
      </c>
      <c r="M660" s="5">
        <v>17.97</v>
      </c>
      <c r="N660">
        <v>1</v>
      </c>
    </row>
    <row r="661" spans="1:14" x14ac:dyDescent="0.2">
      <c r="A661" s="2">
        <v>45459</v>
      </c>
      <c r="B661" s="3">
        <f t="shared" si="30"/>
        <v>2024</v>
      </c>
      <c r="C661" t="str">
        <f t="shared" si="31"/>
        <v>2023-2024</v>
      </c>
      <c r="D661" t="s">
        <v>147</v>
      </c>
      <c r="E661" t="s">
        <v>119</v>
      </c>
      <c r="F661" t="str">
        <f t="shared" si="32"/>
        <v>Queensland</v>
      </c>
      <c r="G661" t="s">
        <v>35</v>
      </c>
      <c r="H661">
        <v>4570</v>
      </c>
      <c r="I661" t="s">
        <v>11</v>
      </c>
      <c r="J661" t="s">
        <v>120</v>
      </c>
      <c r="K661" t="s">
        <v>156</v>
      </c>
      <c r="L661" t="s">
        <v>17</v>
      </c>
      <c r="M661" s="5">
        <v>17.98</v>
      </c>
      <c r="N661">
        <v>1</v>
      </c>
    </row>
    <row r="662" spans="1:14" x14ac:dyDescent="0.2">
      <c r="A662" s="2">
        <v>45538</v>
      </c>
      <c r="B662" s="3">
        <f t="shared" si="30"/>
        <v>2025</v>
      </c>
      <c r="C662" t="str">
        <f t="shared" si="31"/>
        <v>2024-2025</v>
      </c>
      <c r="D662" t="s">
        <v>147</v>
      </c>
      <c r="E662" t="s">
        <v>128</v>
      </c>
      <c r="F662" t="str">
        <f t="shared" si="32"/>
        <v>Western Australia</v>
      </c>
      <c r="G662" t="s">
        <v>48</v>
      </c>
      <c r="H662">
        <v>6027</v>
      </c>
      <c r="I662" t="s">
        <v>11</v>
      </c>
      <c r="J662" t="s">
        <v>49</v>
      </c>
      <c r="K662" t="s">
        <v>150</v>
      </c>
      <c r="L662" t="s">
        <v>18</v>
      </c>
      <c r="M662" s="5">
        <v>17.98</v>
      </c>
      <c r="N662">
        <v>1</v>
      </c>
    </row>
    <row r="663" spans="1:14" x14ac:dyDescent="0.2">
      <c r="A663" s="2">
        <v>45386</v>
      </c>
      <c r="B663" s="3">
        <f t="shared" si="30"/>
        <v>2024</v>
      </c>
      <c r="C663" t="str">
        <f t="shared" si="31"/>
        <v>2023-2024</v>
      </c>
      <c r="D663" t="s">
        <v>148</v>
      </c>
      <c r="E663" t="s">
        <v>109</v>
      </c>
      <c r="F663" t="str">
        <f t="shared" si="32"/>
        <v>New South Wales</v>
      </c>
      <c r="G663" t="s">
        <v>10</v>
      </c>
      <c r="H663">
        <v>2480</v>
      </c>
      <c r="I663" t="s">
        <v>11</v>
      </c>
      <c r="J663" t="s">
        <v>68</v>
      </c>
      <c r="K663" t="s">
        <v>149</v>
      </c>
      <c r="L663" t="s">
        <v>15</v>
      </c>
      <c r="M663" s="5">
        <v>17.98</v>
      </c>
      <c r="N663">
        <v>1</v>
      </c>
    </row>
    <row r="664" spans="1:14" x14ac:dyDescent="0.2">
      <c r="A664" s="2">
        <v>45019</v>
      </c>
      <c r="B664" s="3">
        <f t="shared" si="30"/>
        <v>2023</v>
      </c>
      <c r="C664" t="str">
        <f t="shared" si="31"/>
        <v>2022-2023</v>
      </c>
      <c r="D664" t="s">
        <v>147</v>
      </c>
      <c r="E664" t="s">
        <v>37</v>
      </c>
      <c r="F664" t="str">
        <f t="shared" si="32"/>
        <v>South Australia</v>
      </c>
      <c r="G664" t="s">
        <v>32</v>
      </c>
      <c r="H664">
        <v>5607</v>
      </c>
      <c r="I664" t="s">
        <v>11</v>
      </c>
      <c r="J664" t="s">
        <v>38</v>
      </c>
      <c r="K664" t="s">
        <v>149</v>
      </c>
      <c r="L664" t="s">
        <v>15</v>
      </c>
      <c r="M664" s="5">
        <v>17.98</v>
      </c>
      <c r="N664">
        <v>1</v>
      </c>
    </row>
    <row r="665" spans="1:14" x14ac:dyDescent="0.2">
      <c r="A665" s="2">
        <v>45288</v>
      </c>
      <c r="B665" s="3">
        <f t="shared" si="30"/>
        <v>2024</v>
      </c>
      <c r="C665" t="str">
        <f t="shared" si="31"/>
        <v>2023-2024</v>
      </c>
      <c r="D665" t="s">
        <v>148</v>
      </c>
      <c r="E665" t="s">
        <v>137</v>
      </c>
      <c r="F665" t="str">
        <f t="shared" si="32"/>
        <v>New South Wales</v>
      </c>
      <c r="G665" t="s">
        <v>10</v>
      </c>
      <c r="H665">
        <v>2031</v>
      </c>
      <c r="I665" t="s">
        <v>11</v>
      </c>
      <c r="J665" t="s">
        <v>12</v>
      </c>
      <c r="K665" t="s">
        <v>153</v>
      </c>
      <c r="L665" t="s">
        <v>16</v>
      </c>
      <c r="M665" s="5">
        <v>17.98</v>
      </c>
      <c r="N665">
        <v>1</v>
      </c>
    </row>
    <row r="666" spans="1:14" x14ac:dyDescent="0.2">
      <c r="A666" s="2">
        <v>45654</v>
      </c>
      <c r="B666" s="3">
        <f t="shared" si="30"/>
        <v>2025</v>
      </c>
      <c r="C666" t="str">
        <f t="shared" si="31"/>
        <v>2024-2025</v>
      </c>
      <c r="D666" t="s">
        <v>147</v>
      </c>
      <c r="E666" t="s">
        <v>56</v>
      </c>
      <c r="F666" t="str">
        <f t="shared" si="32"/>
        <v>Northern Territory</v>
      </c>
      <c r="G666" t="s">
        <v>29</v>
      </c>
      <c r="H666">
        <v>870</v>
      </c>
      <c r="I666" t="s">
        <v>11</v>
      </c>
      <c r="J666" t="s">
        <v>30</v>
      </c>
      <c r="K666" t="s">
        <v>150</v>
      </c>
      <c r="L666" t="s">
        <v>18</v>
      </c>
      <c r="M666" s="5">
        <v>17.990000000000002</v>
      </c>
      <c r="N666">
        <v>1</v>
      </c>
    </row>
    <row r="667" spans="1:14" x14ac:dyDescent="0.2">
      <c r="A667" s="2">
        <v>45513</v>
      </c>
      <c r="B667" s="3">
        <f t="shared" si="30"/>
        <v>2025</v>
      </c>
      <c r="C667" t="str">
        <f t="shared" si="31"/>
        <v>2024-2025</v>
      </c>
      <c r="D667" t="s">
        <v>147</v>
      </c>
      <c r="E667" t="s">
        <v>135</v>
      </c>
      <c r="F667" t="str">
        <f t="shared" si="32"/>
        <v>Victoria</v>
      </c>
      <c r="G667" t="s">
        <v>45</v>
      </c>
      <c r="H667">
        <v>3550</v>
      </c>
      <c r="I667" t="s">
        <v>11</v>
      </c>
      <c r="J667" t="s">
        <v>60</v>
      </c>
      <c r="K667" t="s">
        <v>153</v>
      </c>
      <c r="L667" t="s">
        <v>16</v>
      </c>
      <c r="M667" s="5">
        <v>17.990000000000002</v>
      </c>
      <c r="N667">
        <v>1</v>
      </c>
    </row>
    <row r="668" spans="1:14" x14ac:dyDescent="0.2">
      <c r="A668" s="2">
        <v>44960</v>
      </c>
      <c r="B668" s="3">
        <f t="shared" si="30"/>
        <v>2023</v>
      </c>
      <c r="C668" t="str">
        <f t="shared" si="31"/>
        <v>2022-2023</v>
      </c>
      <c r="D668" t="s">
        <v>147</v>
      </c>
      <c r="E668" t="s">
        <v>132</v>
      </c>
      <c r="F668" t="str">
        <f t="shared" si="32"/>
        <v>New South Wales</v>
      </c>
      <c r="G668" t="s">
        <v>10</v>
      </c>
      <c r="H668">
        <v>2800</v>
      </c>
      <c r="I668" t="s">
        <v>11</v>
      </c>
      <c r="J668" t="s">
        <v>25</v>
      </c>
      <c r="K668" t="s">
        <v>154</v>
      </c>
      <c r="L668" t="s">
        <v>14</v>
      </c>
      <c r="M668" s="5">
        <v>17.990000000000002</v>
      </c>
      <c r="N668">
        <v>1</v>
      </c>
    </row>
    <row r="669" spans="1:14" x14ac:dyDescent="0.2">
      <c r="A669" s="2">
        <v>45343</v>
      </c>
      <c r="B669" s="3">
        <f t="shared" si="30"/>
        <v>2024</v>
      </c>
      <c r="C669" t="str">
        <f t="shared" si="31"/>
        <v>2023-2024</v>
      </c>
      <c r="D669" t="s">
        <v>147</v>
      </c>
      <c r="E669" t="s">
        <v>52</v>
      </c>
      <c r="F669" t="str">
        <f t="shared" si="32"/>
        <v>Victoria</v>
      </c>
      <c r="G669" t="s">
        <v>45</v>
      </c>
      <c r="H669">
        <v>3030</v>
      </c>
      <c r="I669" t="s">
        <v>11</v>
      </c>
      <c r="J669" t="s">
        <v>46</v>
      </c>
      <c r="K669" t="s">
        <v>154</v>
      </c>
      <c r="L669" t="s">
        <v>14</v>
      </c>
      <c r="M669" s="5">
        <v>17.990000000000002</v>
      </c>
      <c r="N669">
        <v>1</v>
      </c>
    </row>
    <row r="670" spans="1:14" x14ac:dyDescent="0.2">
      <c r="A670" s="2">
        <v>45140</v>
      </c>
      <c r="B670" s="3">
        <f t="shared" si="30"/>
        <v>2024</v>
      </c>
      <c r="C670" t="str">
        <f t="shared" si="31"/>
        <v>2023-2024</v>
      </c>
      <c r="D670" t="s">
        <v>147</v>
      </c>
      <c r="E670" t="s">
        <v>136</v>
      </c>
      <c r="F670" t="str">
        <f t="shared" si="32"/>
        <v>Victoria</v>
      </c>
      <c r="G670" t="s">
        <v>45</v>
      </c>
      <c r="H670">
        <v>3175</v>
      </c>
      <c r="I670" t="s">
        <v>11</v>
      </c>
      <c r="J670" t="s">
        <v>63</v>
      </c>
      <c r="K670" t="s">
        <v>155</v>
      </c>
      <c r="L670" t="s">
        <v>20</v>
      </c>
      <c r="M670" s="5">
        <v>18</v>
      </c>
      <c r="N670">
        <v>1</v>
      </c>
    </row>
    <row r="671" spans="1:14" x14ac:dyDescent="0.2">
      <c r="A671" s="2">
        <v>45286</v>
      </c>
      <c r="B671" s="3">
        <f t="shared" si="30"/>
        <v>2024</v>
      </c>
      <c r="C671" t="str">
        <f t="shared" si="31"/>
        <v>2023-2024</v>
      </c>
      <c r="D671" t="s">
        <v>147</v>
      </c>
      <c r="E671" t="s">
        <v>110</v>
      </c>
      <c r="F671" t="str">
        <f t="shared" si="32"/>
        <v>Queensland</v>
      </c>
      <c r="G671" t="s">
        <v>35</v>
      </c>
      <c r="H671">
        <v>4680</v>
      </c>
      <c r="I671" t="s">
        <v>11</v>
      </c>
      <c r="J671" t="s">
        <v>51</v>
      </c>
      <c r="K671" t="s">
        <v>154</v>
      </c>
      <c r="L671" t="s">
        <v>14</v>
      </c>
      <c r="M671" s="5">
        <v>18</v>
      </c>
      <c r="N671">
        <v>1</v>
      </c>
    </row>
    <row r="672" spans="1:14" x14ac:dyDescent="0.2">
      <c r="A672" s="2">
        <v>44935</v>
      </c>
      <c r="B672" s="3">
        <f t="shared" si="30"/>
        <v>2023</v>
      </c>
      <c r="C672" t="str">
        <f t="shared" si="31"/>
        <v>2022-2023</v>
      </c>
      <c r="D672" t="s">
        <v>147</v>
      </c>
      <c r="E672" t="s">
        <v>65</v>
      </c>
      <c r="F672" t="str">
        <f t="shared" si="32"/>
        <v>New South Wales</v>
      </c>
      <c r="G672" t="s">
        <v>10</v>
      </c>
      <c r="H672">
        <v>2541</v>
      </c>
      <c r="I672" t="s">
        <v>11</v>
      </c>
      <c r="J672" t="s">
        <v>58</v>
      </c>
      <c r="K672" t="s">
        <v>150</v>
      </c>
      <c r="L672" t="s">
        <v>18</v>
      </c>
      <c r="M672" s="5">
        <v>18</v>
      </c>
      <c r="N672">
        <v>1</v>
      </c>
    </row>
    <row r="673" spans="1:14" x14ac:dyDescent="0.2">
      <c r="A673" s="2">
        <v>45520</v>
      </c>
      <c r="B673" s="3">
        <f t="shared" si="30"/>
        <v>2025</v>
      </c>
      <c r="C673" t="str">
        <f t="shared" si="31"/>
        <v>2024-2025</v>
      </c>
      <c r="D673" t="s">
        <v>147</v>
      </c>
      <c r="E673" t="s">
        <v>111</v>
      </c>
      <c r="F673" t="str">
        <f t="shared" si="32"/>
        <v>New South Wales</v>
      </c>
      <c r="G673" t="s">
        <v>10</v>
      </c>
      <c r="H673">
        <v>2120</v>
      </c>
      <c r="I673" t="s">
        <v>11</v>
      </c>
      <c r="J673" t="s">
        <v>27</v>
      </c>
      <c r="K673" t="s">
        <v>154</v>
      </c>
      <c r="L673" t="s">
        <v>14</v>
      </c>
      <c r="M673" s="5">
        <v>18.010000000000002</v>
      </c>
      <c r="N673">
        <v>1</v>
      </c>
    </row>
    <row r="674" spans="1:14" x14ac:dyDescent="0.2">
      <c r="A674" s="2">
        <v>45475</v>
      </c>
      <c r="B674" s="3">
        <f t="shared" si="30"/>
        <v>2025</v>
      </c>
      <c r="C674" t="str">
        <f t="shared" si="31"/>
        <v>2024-2025</v>
      </c>
      <c r="D674" t="s">
        <v>147</v>
      </c>
      <c r="E674" t="s">
        <v>112</v>
      </c>
      <c r="F674" t="str">
        <f t="shared" si="32"/>
        <v>Victoria</v>
      </c>
      <c r="G674" t="s">
        <v>45</v>
      </c>
      <c r="H674">
        <v>3076</v>
      </c>
      <c r="I674" t="s">
        <v>11</v>
      </c>
      <c r="J674" t="s">
        <v>46</v>
      </c>
      <c r="K674" t="s">
        <v>154</v>
      </c>
      <c r="L674" t="s">
        <v>14</v>
      </c>
      <c r="M674" s="5">
        <v>18.309999999999999</v>
      </c>
      <c r="N674">
        <v>1</v>
      </c>
    </row>
    <row r="675" spans="1:14" x14ac:dyDescent="0.2">
      <c r="A675" s="2">
        <v>45153</v>
      </c>
      <c r="B675" s="3">
        <f t="shared" si="30"/>
        <v>2024</v>
      </c>
      <c r="C675" t="str">
        <f t="shared" si="31"/>
        <v>2023-2024</v>
      </c>
      <c r="D675" t="s">
        <v>147</v>
      </c>
      <c r="E675" t="s">
        <v>140</v>
      </c>
      <c r="F675" t="str">
        <f t="shared" si="32"/>
        <v>Tasmania</v>
      </c>
      <c r="G675" t="s">
        <v>70</v>
      </c>
      <c r="H675">
        <v>7320</v>
      </c>
      <c r="I675" t="s">
        <v>11</v>
      </c>
      <c r="J675" t="s">
        <v>71</v>
      </c>
      <c r="K675" t="s">
        <v>154</v>
      </c>
      <c r="L675" t="s">
        <v>14</v>
      </c>
      <c r="M675" s="5">
        <v>18.5</v>
      </c>
      <c r="N675">
        <v>1</v>
      </c>
    </row>
    <row r="676" spans="1:14" x14ac:dyDescent="0.2">
      <c r="A676" s="2">
        <v>45157</v>
      </c>
      <c r="B676" s="3">
        <f t="shared" si="30"/>
        <v>2024</v>
      </c>
      <c r="C676" t="str">
        <f t="shared" si="31"/>
        <v>2023-2024</v>
      </c>
      <c r="D676" t="s">
        <v>147</v>
      </c>
      <c r="E676" t="s">
        <v>132</v>
      </c>
      <c r="F676" t="str">
        <f t="shared" si="32"/>
        <v>New South Wales</v>
      </c>
      <c r="G676" t="s">
        <v>10</v>
      </c>
      <c r="H676">
        <v>2800</v>
      </c>
      <c r="I676" t="s">
        <v>11</v>
      </c>
      <c r="J676" t="s">
        <v>25</v>
      </c>
      <c r="K676" t="s">
        <v>153</v>
      </c>
      <c r="L676" t="s">
        <v>16</v>
      </c>
      <c r="M676" s="5">
        <v>18.57</v>
      </c>
      <c r="N676">
        <v>1</v>
      </c>
    </row>
    <row r="677" spans="1:14" x14ac:dyDescent="0.2">
      <c r="A677" s="2">
        <v>45142</v>
      </c>
      <c r="B677" s="3">
        <f t="shared" si="30"/>
        <v>2024</v>
      </c>
      <c r="C677" t="str">
        <f t="shared" si="31"/>
        <v>2023-2024</v>
      </c>
      <c r="D677" t="s">
        <v>147</v>
      </c>
      <c r="E677" t="s">
        <v>91</v>
      </c>
      <c r="F677" t="str">
        <f t="shared" si="32"/>
        <v>Victoria</v>
      </c>
      <c r="G677" t="s">
        <v>45</v>
      </c>
      <c r="H677">
        <v>3690</v>
      </c>
      <c r="I677" t="s">
        <v>11</v>
      </c>
      <c r="J677" t="s">
        <v>55</v>
      </c>
      <c r="K677" t="s">
        <v>156</v>
      </c>
      <c r="L677" t="s">
        <v>17</v>
      </c>
      <c r="M677" s="5">
        <v>18.579999999999998</v>
      </c>
      <c r="N677">
        <v>1</v>
      </c>
    </row>
    <row r="678" spans="1:14" x14ac:dyDescent="0.2">
      <c r="A678" s="2">
        <v>44938</v>
      </c>
      <c r="B678" s="3">
        <f t="shared" si="30"/>
        <v>2023</v>
      </c>
      <c r="C678" t="str">
        <f t="shared" si="31"/>
        <v>2022-2023</v>
      </c>
      <c r="D678" t="s">
        <v>148</v>
      </c>
      <c r="E678" t="s">
        <v>145</v>
      </c>
      <c r="F678" t="str">
        <f t="shared" si="32"/>
        <v>New South Wales</v>
      </c>
      <c r="G678" t="s">
        <v>10</v>
      </c>
      <c r="H678">
        <v>2101</v>
      </c>
      <c r="I678" t="s">
        <v>11</v>
      </c>
      <c r="J678" t="s">
        <v>27</v>
      </c>
      <c r="K678" t="s">
        <v>152</v>
      </c>
      <c r="L678" t="s">
        <v>13</v>
      </c>
      <c r="M678" s="5">
        <v>18.89</v>
      </c>
      <c r="N678">
        <v>1</v>
      </c>
    </row>
    <row r="679" spans="1:14" x14ac:dyDescent="0.2">
      <c r="A679" s="2">
        <v>45445</v>
      </c>
      <c r="B679" s="3">
        <f t="shared" si="30"/>
        <v>2024</v>
      </c>
      <c r="C679" t="str">
        <f t="shared" si="31"/>
        <v>2023-2024</v>
      </c>
      <c r="D679" t="s">
        <v>147</v>
      </c>
      <c r="E679" t="s">
        <v>127</v>
      </c>
      <c r="F679" t="str">
        <f t="shared" si="32"/>
        <v>New South Wales</v>
      </c>
      <c r="G679" t="s">
        <v>10</v>
      </c>
      <c r="H679">
        <v>2131</v>
      </c>
      <c r="I679" t="s">
        <v>11</v>
      </c>
      <c r="J679" t="s">
        <v>27</v>
      </c>
      <c r="K679" t="s">
        <v>155</v>
      </c>
      <c r="L679" t="s">
        <v>20</v>
      </c>
      <c r="M679" s="5">
        <v>18.950000000000003</v>
      </c>
      <c r="N679">
        <v>1</v>
      </c>
    </row>
    <row r="680" spans="1:14" x14ac:dyDescent="0.2">
      <c r="A680" s="2">
        <v>45434</v>
      </c>
      <c r="B680" s="3">
        <f t="shared" si="30"/>
        <v>2024</v>
      </c>
      <c r="C680" t="str">
        <f t="shared" si="31"/>
        <v>2023-2024</v>
      </c>
      <c r="D680" t="s">
        <v>147</v>
      </c>
      <c r="E680" t="s">
        <v>129</v>
      </c>
      <c r="F680" t="str">
        <f t="shared" si="32"/>
        <v>Tasmania</v>
      </c>
      <c r="G680" t="s">
        <v>70</v>
      </c>
      <c r="H680">
        <v>7010</v>
      </c>
      <c r="I680" t="s">
        <v>11</v>
      </c>
      <c r="J680" t="s">
        <v>71</v>
      </c>
      <c r="K680" t="s">
        <v>156</v>
      </c>
      <c r="L680" t="s">
        <v>17</v>
      </c>
      <c r="M680" s="5">
        <v>18.950000000000003</v>
      </c>
      <c r="N680">
        <v>1</v>
      </c>
    </row>
    <row r="681" spans="1:14" x14ac:dyDescent="0.2">
      <c r="A681" s="2">
        <v>45308</v>
      </c>
      <c r="B681" s="3">
        <f t="shared" si="30"/>
        <v>2024</v>
      </c>
      <c r="C681" t="str">
        <f t="shared" si="31"/>
        <v>2023-2024</v>
      </c>
      <c r="D681" t="s">
        <v>147</v>
      </c>
      <c r="E681" t="s">
        <v>96</v>
      </c>
      <c r="F681" t="str">
        <f t="shared" si="32"/>
        <v>Western Australia</v>
      </c>
      <c r="G681" t="s">
        <v>48</v>
      </c>
      <c r="H681">
        <v>6330</v>
      </c>
      <c r="I681" t="s">
        <v>11</v>
      </c>
      <c r="J681" t="s">
        <v>94</v>
      </c>
      <c r="K681" t="s">
        <v>19</v>
      </c>
      <c r="L681" t="s">
        <v>23</v>
      </c>
      <c r="M681" s="5">
        <v>18.97</v>
      </c>
      <c r="N681">
        <v>1</v>
      </c>
    </row>
    <row r="682" spans="1:14" x14ac:dyDescent="0.2">
      <c r="A682" s="2">
        <v>45575</v>
      </c>
      <c r="B682" s="3">
        <f t="shared" si="30"/>
        <v>2025</v>
      </c>
      <c r="C682" t="str">
        <f t="shared" si="31"/>
        <v>2024-2025</v>
      </c>
      <c r="D682" t="s">
        <v>148</v>
      </c>
      <c r="E682" t="s">
        <v>115</v>
      </c>
      <c r="F682" t="str">
        <f t="shared" si="32"/>
        <v>Western Australia</v>
      </c>
      <c r="G682" t="s">
        <v>48</v>
      </c>
      <c r="H682">
        <v>6280</v>
      </c>
      <c r="I682" t="s">
        <v>11</v>
      </c>
      <c r="J682" t="s">
        <v>94</v>
      </c>
      <c r="K682" t="s">
        <v>150</v>
      </c>
      <c r="L682" t="s">
        <v>18</v>
      </c>
      <c r="M682" s="5">
        <v>18.98</v>
      </c>
      <c r="N682">
        <v>1</v>
      </c>
    </row>
    <row r="683" spans="1:14" x14ac:dyDescent="0.2">
      <c r="A683" s="2">
        <v>45132</v>
      </c>
      <c r="B683" s="3">
        <f t="shared" si="30"/>
        <v>2024</v>
      </c>
      <c r="C683" t="str">
        <f t="shared" si="31"/>
        <v>2023-2024</v>
      </c>
      <c r="D683" t="s">
        <v>147</v>
      </c>
      <c r="E683" t="s">
        <v>102</v>
      </c>
      <c r="F683" t="str">
        <f t="shared" si="32"/>
        <v>Queensland</v>
      </c>
      <c r="G683" t="s">
        <v>35</v>
      </c>
      <c r="H683">
        <v>4870</v>
      </c>
      <c r="I683" t="s">
        <v>11</v>
      </c>
      <c r="J683" t="s">
        <v>36</v>
      </c>
      <c r="K683" t="s">
        <v>19</v>
      </c>
      <c r="L683" t="s">
        <v>23</v>
      </c>
      <c r="M683" s="5">
        <v>18.990000000000002</v>
      </c>
      <c r="N683">
        <v>1</v>
      </c>
    </row>
    <row r="684" spans="1:14" x14ac:dyDescent="0.2">
      <c r="A684" s="2">
        <v>45395</v>
      </c>
      <c r="B684" s="3">
        <f t="shared" si="30"/>
        <v>2024</v>
      </c>
      <c r="C684" t="str">
        <f t="shared" si="31"/>
        <v>2023-2024</v>
      </c>
      <c r="D684" t="s">
        <v>147</v>
      </c>
      <c r="E684" t="s">
        <v>39</v>
      </c>
      <c r="F684" t="str">
        <f t="shared" si="32"/>
        <v>South Australia</v>
      </c>
      <c r="G684" t="s">
        <v>32</v>
      </c>
      <c r="H684">
        <v>5343</v>
      </c>
      <c r="I684" t="s">
        <v>11</v>
      </c>
      <c r="J684" t="s">
        <v>38</v>
      </c>
      <c r="K684" t="s">
        <v>149</v>
      </c>
      <c r="L684" t="s">
        <v>15</v>
      </c>
      <c r="M684" s="5">
        <v>19</v>
      </c>
      <c r="N684">
        <v>1</v>
      </c>
    </row>
    <row r="685" spans="1:14" x14ac:dyDescent="0.2">
      <c r="A685" s="2">
        <v>45095</v>
      </c>
      <c r="B685" s="3">
        <f t="shared" si="30"/>
        <v>2023</v>
      </c>
      <c r="C685" t="str">
        <f t="shared" si="31"/>
        <v>2022-2023</v>
      </c>
      <c r="D685" t="s">
        <v>147</v>
      </c>
      <c r="E685" t="s">
        <v>96</v>
      </c>
      <c r="F685" t="str">
        <f t="shared" si="32"/>
        <v>Western Australia</v>
      </c>
      <c r="G685" t="s">
        <v>48</v>
      </c>
      <c r="H685">
        <v>6330</v>
      </c>
      <c r="I685" t="s">
        <v>11</v>
      </c>
      <c r="J685" t="s">
        <v>94</v>
      </c>
      <c r="K685" t="s">
        <v>153</v>
      </c>
      <c r="L685" t="s">
        <v>16</v>
      </c>
      <c r="M685" s="5">
        <v>19</v>
      </c>
      <c r="N685">
        <v>1</v>
      </c>
    </row>
    <row r="686" spans="1:14" x14ac:dyDescent="0.2">
      <c r="A686" s="2">
        <v>45075</v>
      </c>
      <c r="B686" s="3">
        <f t="shared" si="30"/>
        <v>2023</v>
      </c>
      <c r="C686" t="str">
        <f t="shared" si="31"/>
        <v>2022-2023</v>
      </c>
      <c r="D686" t="s">
        <v>147</v>
      </c>
      <c r="E686" t="s">
        <v>62</v>
      </c>
      <c r="F686" t="str">
        <f t="shared" si="32"/>
        <v>Victoria</v>
      </c>
      <c r="G686" t="s">
        <v>45</v>
      </c>
      <c r="H686">
        <v>3134</v>
      </c>
      <c r="I686" t="s">
        <v>11</v>
      </c>
      <c r="J686" t="s">
        <v>63</v>
      </c>
      <c r="K686" t="s">
        <v>19</v>
      </c>
      <c r="L686" t="s">
        <v>23</v>
      </c>
      <c r="M686" s="5">
        <v>19</v>
      </c>
      <c r="N686">
        <v>1</v>
      </c>
    </row>
    <row r="687" spans="1:14" x14ac:dyDescent="0.2">
      <c r="A687" s="2">
        <v>45647</v>
      </c>
      <c r="B687" s="3">
        <f t="shared" si="30"/>
        <v>2025</v>
      </c>
      <c r="C687" t="str">
        <f t="shared" si="31"/>
        <v>2024-2025</v>
      </c>
      <c r="D687" t="s">
        <v>148</v>
      </c>
      <c r="E687" t="s">
        <v>65</v>
      </c>
      <c r="F687" t="str">
        <f t="shared" si="32"/>
        <v>New South Wales</v>
      </c>
      <c r="G687" t="s">
        <v>10</v>
      </c>
      <c r="H687">
        <v>2541</v>
      </c>
      <c r="I687" t="s">
        <v>11</v>
      </c>
      <c r="J687" t="s">
        <v>58</v>
      </c>
      <c r="K687" t="s">
        <v>154</v>
      </c>
      <c r="L687" t="s">
        <v>14</v>
      </c>
      <c r="M687" s="5">
        <v>19.18</v>
      </c>
      <c r="N687">
        <v>1</v>
      </c>
    </row>
    <row r="688" spans="1:14" x14ac:dyDescent="0.2">
      <c r="A688" s="2">
        <v>45564</v>
      </c>
      <c r="B688" s="3">
        <f t="shared" si="30"/>
        <v>2025</v>
      </c>
      <c r="C688" t="str">
        <f t="shared" si="31"/>
        <v>2024-2025</v>
      </c>
      <c r="D688" t="s">
        <v>147</v>
      </c>
      <c r="E688" t="s">
        <v>39</v>
      </c>
      <c r="F688" t="str">
        <f t="shared" si="32"/>
        <v>South Australia</v>
      </c>
      <c r="G688" t="s">
        <v>32</v>
      </c>
      <c r="H688">
        <v>5343</v>
      </c>
      <c r="I688" t="s">
        <v>11</v>
      </c>
      <c r="J688" t="s">
        <v>38</v>
      </c>
      <c r="K688" t="s">
        <v>154</v>
      </c>
      <c r="L688" t="s">
        <v>14</v>
      </c>
      <c r="M688" s="5">
        <v>19.2</v>
      </c>
      <c r="N688">
        <v>1</v>
      </c>
    </row>
    <row r="689" spans="1:14" x14ac:dyDescent="0.2">
      <c r="A689" s="2">
        <v>45214</v>
      </c>
      <c r="B689" s="3">
        <f t="shared" si="30"/>
        <v>2024</v>
      </c>
      <c r="C689" t="str">
        <f t="shared" si="31"/>
        <v>2023-2024</v>
      </c>
      <c r="D689" t="s">
        <v>148</v>
      </c>
      <c r="E689" t="s">
        <v>126</v>
      </c>
      <c r="F689" t="str">
        <f t="shared" si="32"/>
        <v>Queensland</v>
      </c>
      <c r="G689" t="s">
        <v>35</v>
      </c>
      <c r="H689">
        <v>4551</v>
      </c>
      <c r="I689" t="s">
        <v>11</v>
      </c>
      <c r="J689" t="s">
        <v>120</v>
      </c>
      <c r="K689" t="s">
        <v>155</v>
      </c>
      <c r="L689" t="s">
        <v>20</v>
      </c>
      <c r="M689" s="5">
        <v>19.34</v>
      </c>
      <c r="N689">
        <v>1</v>
      </c>
    </row>
    <row r="690" spans="1:14" x14ac:dyDescent="0.2">
      <c r="A690" s="2">
        <v>45577</v>
      </c>
      <c r="B690" s="3">
        <f t="shared" si="30"/>
        <v>2025</v>
      </c>
      <c r="C690" t="str">
        <f t="shared" si="31"/>
        <v>2024-2025</v>
      </c>
      <c r="D690" t="s">
        <v>147</v>
      </c>
      <c r="E690" t="s">
        <v>129</v>
      </c>
      <c r="F690" t="str">
        <f t="shared" si="32"/>
        <v>Tasmania</v>
      </c>
      <c r="G690" t="s">
        <v>70</v>
      </c>
      <c r="H690">
        <v>7010</v>
      </c>
      <c r="I690" t="s">
        <v>11</v>
      </c>
      <c r="J690" t="s">
        <v>71</v>
      </c>
      <c r="K690" t="s">
        <v>152</v>
      </c>
      <c r="L690" t="s">
        <v>13</v>
      </c>
      <c r="M690" s="5">
        <v>19.39</v>
      </c>
      <c r="N690">
        <v>1</v>
      </c>
    </row>
    <row r="691" spans="1:14" x14ac:dyDescent="0.2">
      <c r="A691" s="2">
        <v>45116</v>
      </c>
      <c r="B691" s="3">
        <f t="shared" si="30"/>
        <v>2024</v>
      </c>
      <c r="C691" t="str">
        <f t="shared" si="31"/>
        <v>2023-2024</v>
      </c>
      <c r="D691" t="s">
        <v>147</v>
      </c>
      <c r="E691" t="s">
        <v>73</v>
      </c>
      <c r="F691" t="str">
        <f t="shared" si="32"/>
        <v>Victoria</v>
      </c>
      <c r="G691" t="s">
        <v>45</v>
      </c>
      <c r="H691">
        <v>3136</v>
      </c>
      <c r="I691" t="s">
        <v>11</v>
      </c>
      <c r="J691" t="s">
        <v>63</v>
      </c>
      <c r="K691" t="s">
        <v>149</v>
      </c>
      <c r="L691" t="s">
        <v>15</v>
      </c>
      <c r="M691" s="5">
        <v>19.48</v>
      </c>
      <c r="N691">
        <v>1</v>
      </c>
    </row>
    <row r="692" spans="1:14" x14ac:dyDescent="0.2">
      <c r="A692" s="2">
        <v>45418</v>
      </c>
      <c r="B692" s="3">
        <f t="shared" si="30"/>
        <v>2024</v>
      </c>
      <c r="C692" t="str">
        <f t="shared" si="31"/>
        <v>2023-2024</v>
      </c>
      <c r="D692" t="s">
        <v>147</v>
      </c>
      <c r="E692" t="s">
        <v>89</v>
      </c>
      <c r="F692" t="str">
        <f t="shared" si="32"/>
        <v>Queensland</v>
      </c>
      <c r="G692" t="s">
        <v>35</v>
      </c>
      <c r="H692">
        <v>4655</v>
      </c>
      <c r="I692" t="s">
        <v>11</v>
      </c>
      <c r="J692" t="s">
        <v>51</v>
      </c>
      <c r="K692" t="s">
        <v>150</v>
      </c>
      <c r="L692" t="s">
        <v>18</v>
      </c>
      <c r="M692" s="5">
        <v>19.490000000000002</v>
      </c>
      <c r="N692">
        <v>1</v>
      </c>
    </row>
    <row r="693" spans="1:14" x14ac:dyDescent="0.2">
      <c r="A693" s="2">
        <v>45249</v>
      </c>
      <c r="B693" s="3">
        <f t="shared" si="30"/>
        <v>2024</v>
      </c>
      <c r="C693" t="str">
        <f t="shared" si="31"/>
        <v>2023-2024</v>
      </c>
      <c r="D693" t="s">
        <v>147</v>
      </c>
      <c r="E693" t="s">
        <v>84</v>
      </c>
      <c r="F693" t="str">
        <f t="shared" si="32"/>
        <v>Queensland</v>
      </c>
      <c r="G693" t="s">
        <v>35</v>
      </c>
      <c r="H693">
        <v>4740</v>
      </c>
      <c r="I693" t="s">
        <v>11</v>
      </c>
      <c r="J693" t="s">
        <v>51</v>
      </c>
      <c r="K693" t="s">
        <v>155</v>
      </c>
      <c r="L693" t="s">
        <v>20</v>
      </c>
      <c r="M693" s="5">
        <v>19.55</v>
      </c>
      <c r="N693">
        <v>1</v>
      </c>
    </row>
    <row r="694" spans="1:14" x14ac:dyDescent="0.2">
      <c r="A694" s="2">
        <v>45010</v>
      </c>
      <c r="B694" s="3">
        <f t="shared" si="30"/>
        <v>2023</v>
      </c>
      <c r="C694" t="str">
        <f t="shared" si="31"/>
        <v>2022-2023</v>
      </c>
      <c r="D694" t="s">
        <v>147</v>
      </c>
      <c r="E694" t="s">
        <v>34</v>
      </c>
      <c r="F694" t="str">
        <f t="shared" si="32"/>
        <v>Queensland</v>
      </c>
      <c r="G694" t="s">
        <v>35</v>
      </c>
      <c r="H694">
        <v>4802</v>
      </c>
      <c r="I694" t="s">
        <v>11</v>
      </c>
      <c r="J694" t="s">
        <v>36</v>
      </c>
      <c r="K694" t="s">
        <v>156</v>
      </c>
      <c r="L694" t="s">
        <v>17</v>
      </c>
      <c r="M694" s="5">
        <v>19.899999999999999</v>
      </c>
      <c r="N694">
        <v>1</v>
      </c>
    </row>
    <row r="695" spans="1:14" x14ac:dyDescent="0.2">
      <c r="A695" s="2">
        <v>45401</v>
      </c>
      <c r="B695" s="3">
        <f t="shared" si="30"/>
        <v>2024</v>
      </c>
      <c r="C695" t="str">
        <f t="shared" si="31"/>
        <v>2023-2024</v>
      </c>
      <c r="D695" t="s">
        <v>147</v>
      </c>
      <c r="E695" t="s">
        <v>108</v>
      </c>
      <c r="F695" t="str">
        <f t="shared" si="32"/>
        <v>Victoria</v>
      </c>
      <c r="G695" t="s">
        <v>45</v>
      </c>
      <c r="H695">
        <v>3018</v>
      </c>
      <c r="I695" t="s">
        <v>11</v>
      </c>
      <c r="J695" t="s">
        <v>46</v>
      </c>
      <c r="K695" t="s">
        <v>156</v>
      </c>
      <c r="L695" t="s">
        <v>17</v>
      </c>
      <c r="M695" s="5">
        <v>19.95</v>
      </c>
      <c r="N695">
        <v>1</v>
      </c>
    </row>
    <row r="696" spans="1:14" x14ac:dyDescent="0.2">
      <c r="A696" s="2">
        <v>45361</v>
      </c>
      <c r="B696" s="3">
        <f t="shared" si="30"/>
        <v>2024</v>
      </c>
      <c r="C696" t="str">
        <f t="shared" si="31"/>
        <v>2023-2024</v>
      </c>
      <c r="D696" t="s">
        <v>147</v>
      </c>
      <c r="E696" t="s">
        <v>118</v>
      </c>
      <c r="F696" t="str">
        <f t="shared" si="32"/>
        <v>New South Wales</v>
      </c>
      <c r="G696" t="s">
        <v>10</v>
      </c>
      <c r="H696">
        <v>2158</v>
      </c>
      <c r="I696" t="s">
        <v>11</v>
      </c>
      <c r="J696" t="s">
        <v>27</v>
      </c>
      <c r="K696" t="s">
        <v>155</v>
      </c>
      <c r="L696" t="s">
        <v>20</v>
      </c>
      <c r="M696" s="5">
        <v>19.95</v>
      </c>
      <c r="N696">
        <v>1</v>
      </c>
    </row>
    <row r="697" spans="1:14" x14ac:dyDescent="0.2">
      <c r="A697" s="2">
        <v>45490</v>
      </c>
      <c r="B697" s="3">
        <f t="shared" si="30"/>
        <v>2025</v>
      </c>
      <c r="C697" t="str">
        <f t="shared" si="31"/>
        <v>2024-2025</v>
      </c>
      <c r="D697" t="s">
        <v>148</v>
      </c>
      <c r="E697" t="s">
        <v>137</v>
      </c>
      <c r="F697" t="str">
        <f t="shared" si="32"/>
        <v>New South Wales</v>
      </c>
      <c r="G697" t="s">
        <v>10</v>
      </c>
      <c r="H697">
        <v>2031</v>
      </c>
      <c r="I697" t="s">
        <v>11</v>
      </c>
      <c r="J697" t="s">
        <v>12</v>
      </c>
      <c r="K697" t="s">
        <v>149</v>
      </c>
      <c r="L697" t="s">
        <v>15</v>
      </c>
      <c r="M697" s="5">
        <v>19.95</v>
      </c>
      <c r="N697">
        <v>1</v>
      </c>
    </row>
    <row r="698" spans="1:14" x14ac:dyDescent="0.2">
      <c r="A698" s="2">
        <v>45591</v>
      </c>
      <c r="B698" s="3">
        <f t="shared" si="30"/>
        <v>2025</v>
      </c>
      <c r="C698" t="str">
        <f t="shared" si="31"/>
        <v>2024-2025</v>
      </c>
      <c r="D698" t="s">
        <v>147</v>
      </c>
      <c r="E698" t="s">
        <v>81</v>
      </c>
      <c r="F698" t="str">
        <f t="shared" si="32"/>
        <v>New South Wales</v>
      </c>
      <c r="G698" t="s">
        <v>10</v>
      </c>
      <c r="H698">
        <v>2485</v>
      </c>
      <c r="I698" t="s">
        <v>11</v>
      </c>
      <c r="J698" t="s">
        <v>68</v>
      </c>
      <c r="K698" t="s">
        <v>155</v>
      </c>
      <c r="L698" t="s">
        <v>20</v>
      </c>
      <c r="M698" s="5">
        <v>19.95</v>
      </c>
      <c r="N698">
        <v>1</v>
      </c>
    </row>
    <row r="699" spans="1:14" x14ac:dyDescent="0.2">
      <c r="A699" s="2">
        <v>45443</v>
      </c>
      <c r="B699" s="3">
        <f t="shared" si="30"/>
        <v>2024</v>
      </c>
      <c r="C699" t="str">
        <f t="shared" si="31"/>
        <v>2023-2024</v>
      </c>
      <c r="D699" t="s">
        <v>147</v>
      </c>
      <c r="E699" t="s">
        <v>86</v>
      </c>
      <c r="F699" t="str">
        <f t="shared" si="32"/>
        <v>New South Wales</v>
      </c>
      <c r="G699" t="s">
        <v>10</v>
      </c>
      <c r="H699">
        <v>2064</v>
      </c>
      <c r="I699" t="s">
        <v>11</v>
      </c>
      <c r="J699" t="s">
        <v>12</v>
      </c>
      <c r="K699" t="s">
        <v>156</v>
      </c>
      <c r="L699" t="s">
        <v>17</v>
      </c>
      <c r="M699" s="5">
        <v>19.96</v>
      </c>
      <c r="N699">
        <v>1</v>
      </c>
    </row>
    <row r="700" spans="1:14" x14ac:dyDescent="0.2">
      <c r="A700" s="2">
        <v>45027</v>
      </c>
      <c r="B700" s="3">
        <f t="shared" si="30"/>
        <v>2023</v>
      </c>
      <c r="C700" t="str">
        <f t="shared" si="31"/>
        <v>2022-2023</v>
      </c>
      <c r="D700" t="s">
        <v>147</v>
      </c>
      <c r="E700" t="s">
        <v>142</v>
      </c>
      <c r="F700" t="str">
        <f t="shared" si="32"/>
        <v>Australian Capital Territory</v>
      </c>
      <c r="G700" t="s">
        <v>80</v>
      </c>
      <c r="H700">
        <v>2609</v>
      </c>
      <c r="I700" t="s">
        <v>11</v>
      </c>
      <c r="J700" t="s">
        <v>58</v>
      </c>
      <c r="K700" t="s">
        <v>149</v>
      </c>
      <c r="L700" t="s">
        <v>15</v>
      </c>
      <c r="M700" s="5">
        <v>19.96</v>
      </c>
      <c r="N700">
        <v>1</v>
      </c>
    </row>
    <row r="701" spans="1:14" x14ac:dyDescent="0.2">
      <c r="A701" s="2">
        <v>45622</v>
      </c>
      <c r="B701" s="3">
        <f t="shared" si="30"/>
        <v>2025</v>
      </c>
      <c r="C701" t="str">
        <f t="shared" si="31"/>
        <v>2024-2025</v>
      </c>
      <c r="D701" t="s">
        <v>147</v>
      </c>
      <c r="E701" t="s">
        <v>105</v>
      </c>
      <c r="F701" t="str">
        <f t="shared" si="32"/>
        <v>Victoria</v>
      </c>
      <c r="G701" t="s">
        <v>45</v>
      </c>
      <c r="H701">
        <v>3500</v>
      </c>
      <c r="I701" t="s">
        <v>11</v>
      </c>
      <c r="J701" t="s">
        <v>60</v>
      </c>
      <c r="K701" t="s">
        <v>155</v>
      </c>
      <c r="L701" t="s">
        <v>20</v>
      </c>
      <c r="M701" s="5">
        <v>19.96</v>
      </c>
      <c r="N701">
        <v>1</v>
      </c>
    </row>
    <row r="702" spans="1:14" x14ac:dyDescent="0.2">
      <c r="A702" s="2">
        <v>44998</v>
      </c>
      <c r="B702" s="3">
        <f t="shared" si="30"/>
        <v>2023</v>
      </c>
      <c r="C702" t="str">
        <f t="shared" si="31"/>
        <v>2022-2023</v>
      </c>
      <c r="D702" t="s">
        <v>148</v>
      </c>
      <c r="E702" t="s">
        <v>145</v>
      </c>
      <c r="F702" t="str">
        <f t="shared" si="32"/>
        <v>New South Wales</v>
      </c>
      <c r="G702" t="s">
        <v>10</v>
      </c>
      <c r="H702">
        <v>2101</v>
      </c>
      <c r="I702" t="s">
        <v>11</v>
      </c>
      <c r="J702" t="s">
        <v>27</v>
      </c>
      <c r="K702" t="s">
        <v>155</v>
      </c>
      <c r="L702" t="s">
        <v>20</v>
      </c>
      <c r="M702" s="5">
        <v>19.96</v>
      </c>
      <c r="N702">
        <v>1</v>
      </c>
    </row>
    <row r="703" spans="1:14" x14ac:dyDescent="0.2">
      <c r="A703" s="2">
        <v>45331</v>
      </c>
      <c r="B703" s="3">
        <f t="shared" si="30"/>
        <v>2024</v>
      </c>
      <c r="C703" t="str">
        <f t="shared" si="31"/>
        <v>2023-2024</v>
      </c>
      <c r="D703" t="s">
        <v>147</v>
      </c>
      <c r="E703" t="s">
        <v>53</v>
      </c>
      <c r="F703" t="str">
        <f t="shared" si="32"/>
        <v>South Australia</v>
      </c>
      <c r="G703" t="s">
        <v>32</v>
      </c>
      <c r="H703">
        <v>5082</v>
      </c>
      <c r="I703" t="s">
        <v>11</v>
      </c>
      <c r="J703" t="s">
        <v>33</v>
      </c>
      <c r="K703" t="s">
        <v>156</v>
      </c>
      <c r="L703" t="s">
        <v>17</v>
      </c>
      <c r="M703" s="5">
        <v>19.96</v>
      </c>
      <c r="N703">
        <v>1</v>
      </c>
    </row>
    <row r="704" spans="1:14" x14ac:dyDescent="0.2">
      <c r="A704" s="2">
        <v>45619</v>
      </c>
      <c r="B704" s="3">
        <f t="shared" si="30"/>
        <v>2025</v>
      </c>
      <c r="C704" t="str">
        <f t="shared" si="31"/>
        <v>2024-2025</v>
      </c>
      <c r="D704" t="s">
        <v>148</v>
      </c>
      <c r="E704" t="s">
        <v>113</v>
      </c>
      <c r="F704" t="str">
        <f t="shared" si="32"/>
        <v>Queensland</v>
      </c>
      <c r="G704" t="s">
        <v>35</v>
      </c>
      <c r="H704">
        <v>4215</v>
      </c>
      <c r="I704" t="s">
        <v>11</v>
      </c>
      <c r="J704" t="s">
        <v>104</v>
      </c>
      <c r="K704" t="s">
        <v>155</v>
      </c>
      <c r="L704" t="s">
        <v>20</v>
      </c>
      <c r="M704" s="5">
        <v>19.96</v>
      </c>
      <c r="N704">
        <v>1</v>
      </c>
    </row>
    <row r="705" spans="1:14" x14ac:dyDescent="0.2">
      <c r="A705" s="2">
        <v>45348</v>
      </c>
      <c r="B705" s="3">
        <f t="shared" si="30"/>
        <v>2024</v>
      </c>
      <c r="C705" t="str">
        <f t="shared" si="31"/>
        <v>2023-2024</v>
      </c>
      <c r="D705" t="s">
        <v>148</v>
      </c>
      <c r="E705" t="s">
        <v>116</v>
      </c>
      <c r="F705" t="str">
        <f t="shared" si="32"/>
        <v>Western Australia</v>
      </c>
      <c r="G705" t="s">
        <v>48</v>
      </c>
      <c r="H705">
        <v>6725</v>
      </c>
      <c r="I705" t="s">
        <v>11</v>
      </c>
      <c r="J705" t="s">
        <v>77</v>
      </c>
      <c r="K705" t="s">
        <v>19</v>
      </c>
      <c r="L705" t="s">
        <v>23</v>
      </c>
      <c r="M705" s="5">
        <v>19.98</v>
      </c>
      <c r="N705">
        <v>1</v>
      </c>
    </row>
    <row r="706" spans="1:14" x14ac:dyDescent="0.2">
      <c r="A706" s="2">
        <v>45502</v>
      </c>
      <c r="B706" s="3">
        <f t="shared" ref="B706:B769" si="33">IF(MONTH(A706)&gt;=7,YEAR(A706)+1,YEAR(A706))</f>
        <v>2025</v>
      </c>
      <c r="C706" t="str">
        <f t="shared" ref="C706:C769" si="34">IF(MONTH(A706) &gt;= 7, YEAR(A706) &amp; "-" &amp; YEAR(A706) + 1, YEAR(A706) - 1 &amp; "-" &amp; YEAR(A706))</f>
        <v>2024-2025</v>
      </c>
      <c r="D706" t="s">
        <v>147</v>
      </c>
      <c r="E706" t="s">
        <v>57</v>
      </c>
      <c r="F706" t="str">
        <f t="shared" ref="F706:F769" si="35">IF(G706="WA","Western Australia",
IF(G706="NSW","New South Wales",
IF(G706="QLD","Queensland",
IF(G706="VIC","Victoria",
IF(G706="TAS","Tasmania",
IF(G706="SA","South Australia",
IF(G706="NT","Northern Territory",
IF(G706="ACT","Australian Capital Territory",G706))))))))</f>
        <v>New South Wales</v>
      </c>
      <c r="G706" t="s">
        <v>10</v>
      </c>
      <c r="H706">
        <v>2560</v>
      </c>
      <c r="I706" t="s">
        <v>11</v>
      </c>
      <c r="J706" t="s">
        <v>58</v>
      </c>
      <c r="K706" t="s">
        <v>150</v>
      </c>
      <c r="L706" t="s">
        <v>18</v>
      </c>
      <c r="M706" s="5">
        <v>19.98</v>
      </c>
      <c r="N706">
        <v>1</v>
      </c>
    </row>
    <row r="707" spans="1:14" x14ac:dyDescent="0.2">
      <c r="A707" s="2">
        <v>45250</v>
      </c>
      <c r="B707" s="3">
        <f t="shared" si="33"/>
        <v>2024</v>
      </c>
      <c r="C707" t="str">
        <f t="shared" si="34"/>
        <v>2023-2024</v>
      </c>
      <c r="D707" t="s">
        <v>147</v>
      </c>
      <c r="E707" t="s">
        <v>129</v>
      </c>
      <c r="F707" t="str">
        <f t="shared" si="35"/>
        <v>Tasmania</v>
      </c>
      <c r="G707" t="s">
        <v>70</v>
      </c>
      <c r="H707">
        <v>7010</v>
      </c>
      <c r="I707" t="s">
        <v>11</v>
      </c>
      <c r="J707" t="s">
        <v>71</v>
      </c>
      <c r="K707" t="s">
        <v>154</v>
      </c>
      <c r="L707" t="s">
        <v>14</v>
      </c>
      <c r="M707" s="5">
        <v>19.98</v>
      </c>
      <c r="N707">
        <v>1</v>
      </c>
    </row>
    <row r="708" spans="1:14" x14ac:dyDescent="0.2">
      <c r="A708" s="2">
        <v>45251</v>
      </c>
      <c r="B708" s="3">
        <f t="shared" si="33"/>
        <v>2024</v>
      </c>
      <c r="C708" t="str">
        <f t="shared" si="34"/>
        <v>2023-2024</v>
      </c>
      <c r="D708" t="s">
        <v>148</v>
      </c>
      <c r="E708" t="s">
        <v>145</v>
      </c>
      <c r="F708" t="str">
        <f t="shared" si="35"/>
        <v>New South Wales</v>
      </c>
      <c r="G708" t="s">
        <v>10</v>
      </c>
      <c r="H708">
        <v>2101</v>
      </c>
      <c r="I708" t="s">
        <v>11</v>
      </c>
      <c r="J708" t="s">
        <v>27</v>
      </c>
      <c r="K708" t="s">
        <v>150</v>
      </c>
      <c r="L708" t="s">
        <v>18</v>
      </c>
      <c r="M708" s="5">
        <v>19.98</v>
      </c>
      <c r="N708">
        <v>1</v>
      </c>
    </row>
    <row r="709" spans="1:14" x14ac:dyDescent="0.2">
      <c r="A709" s="2">
        <v>45453</v>
      </c>
      <c r="B709" s="3">
        <f t="shared" si="33"/>
        <v>2024</v>
      </c>
      <c r="C709" t="str">
        <f t="shared" si="34"/>
        <v>2023-2024</v>
      </c>
      <c r="D709" t="s">
        <v>147</v>
      </c>
      <c r="E709" t="s">
        <v>75</v>
      </c>
      <c r="F709" t="str">
        <f t="shared" si="35"/>
        <v>Victoria</v>
      </c>
      <c r="G709" t="s">
        <v>45</v>
      </c>
      <c r="H709">
        <v>3630</v>
      </c>
      <c r="I709" t="s">
        <v>11</v>
      </c>
      <c r="J709" t="s">
        <v>55</v>
      </c>
      <c r="K709" t="s">
        <v>151</v>
      </c>
      <c r="L709" t="s">
        <v>21</v>
      </c>
      <c r="M709" s="5">
        <v>19.98</v>
      </c>
      <c r="N709">
        <v>1</v>
      </c>
    </row>
    <row r="710" spans="1:14" x14ac:dyDescent="0.2">
      <c r="A710" s="2">
        <v>45506</v>
      </c>
      <c r="B710" s="3">
        <f t="shared" si="33"/>
        <v>2025</v>
      </c>
      <c r="C710" t="str">
        <f t="shared" si="34"/>
        <v>2024-2025</v>
      </c>
      <c r="D710" t="s">
        <v>147</v>
      </c>
      <c r="E710" t="s">
        <v>50</v>
      </c>
      <c r="F710" t="str">
        <f t="shared" si="35"/>
        <v>Queensland</v>
      </c>
      <c r="G710" t="s">
        <v>35</v>
      </c>
      <c r="H710">
        <v>4703</v>
      </c>
      <c r="I710" t="s">
        <v>11</v>
      </c>
      <c r="J710" t="s">
        <v>51</v>
      </c>
      <c r="K710" t="s">
        <v>150</v>
      </c>
      <c r="L710" t="s">
        <v>18</v>
      </c>
      <c r="M710" s="5">
        <v>19.98</v>
      </c>
      <c r="N710">
        <v>1</v>
      </c>
    </row>
    <row r="711" spans="1:14" x14ac:dyDescent="0.2">
      <c r="A711" s="2">
        <v>45005</v>
      </c>
      <c r="B711" s="3">
        <f t="shared" si="33"/>
        <v>2023</v>
      </c>
      <c r="C711" t="str">
        <f t="shared" si="34"/>
        <v>2022-2023</v>
      </c>
      <c r="D711" t="s">
        <v>147</v>
      </c>
      <c r="E711" t="s">
        <v>34</v>
      </c>
      <c r="F711" t="str">
        <f t="shared" si="35"/>
        <v>Queensland</v>
      </c>
      <c r="G711" t="s">
        <v>35</v>
      </c>
      <c r="H711">
        <v>4802</v>
      </c>
      <c r="I711" t="s">
        <v>11</v>
      </c>
      <c r="J711" t="s">
        <v>36</v>
      </c>
      <c r="K711" t="s">
        <v>154</v>
      </c>
      <c r="L711" t="s">
        <v>14</v>
      </c>
      <c r="M711" s="5">
        <v>19.989999999999998</v>
      </c>
      <c r="N711">
        <v>1</v>
      </c>
    </row>
    <row r="712" spans="1:14" x14ac:dyDescent="0.2">
      <c r="A712" s="2">
        <v>45060</v>
      </c>
      <c r="B712" s="3">
        <f t="shared" si="33"/>
        <v>2023</v>
      </c>
      <c r="C712" t="str">
        <f t="shared" si="34"/>
        <v>2022-2023</v>
      </c>
      <c r="D712" t="s">
        <v>147</v>
      </c>
      <c r="E712" t="s">
        <v>129</v>
      </c>
      <c r="F712" t="str">
        <f t="shared" si="35"/>
        <v>Tasmania</v>
      </c>
      <c r="G712" t="s">
        <v>70</v>
      </c>
      <c r="H712">
        <v>7010</v>
      </c>
      <c r="I712" t="s">
        <v>11</v>
      </c>
      <c r="J712" t="s">
        <v>71</v>
      </c>
      <c r="K712" t="s">
        <v>152</v>
      </c>
      <c r="L712" t="s">
        <v>13</v>
      </c>
      <c r="M712" s="5">
        <v>19.989999999999998</v>
      </c>
      <c r="N712">
        <v>1</v>
      </c>
    </row>
    <row r="713" spans="1:14" x14ac:dyDescent="0.2">
      <c r="A713" s="2">
        <v>45249</v>
      </c>
      <c r="B713" s="3">
        <f t="shared" si="33"/>
        <v>2024</v>
      </c>
      <c r="C713" t="str">
        <f t="shared" si="34"/>
        <v>2023-2024</v>
      </c>
      <c r="D713" t="s">
        <v>147</v>
      </c>
      <c r="E713" t="s">
        <v>101</v>
      </c>
      <c r="F713" t="str">
        <f t="shared" si="35"/>
        <v>Victoria</v>
      </c>
      <c r="G713" t="s">
        <v>45</v>
      </c>
      <c r="H713">
        <v>3131</v>
      </c>
      <c r="I713" t="s">
        <v>11</v>
      </c>
      <c r="J713" t="s">
        <v>63</v>
      </c>
      <c r="K713" t="s">
        <v>154</v>
      </c>
      <c r="L713" t="s">
        <v>14</v>
      </c>
      <c r="M713" s="5">
        <v>19.989999999999998</v>
      </c>
      <c r="N713">
        <v>1</v>
      </c>
    </row>
    <row r="714" spans="1:14" x14ac:dyDescent="0.2">
      <c r="A714" s="2">
        <v>45015</v>
      </c>
      <c r="B714" s="3">
        <f t="shared" si="33"/>
        <v>2023</v>
      </c>
      <c r="C714" t="str">
        <f t="shared" si="34"/>
        <v>2022-2023</v>
      </c>
      <c r="D714" t="s">
        <v>147</v>
      </c>
      <c r="E714" t="s">
        <v>121</v>
      </c>
      <c r="F714" t="str">
        <f t="shared" si="35"/>
        <v>Queensland</v>
      </c>
      <c r="G714" t="s">
        <v>35</v>
      </c>
      <c r="H714">
        <v>4700</v>
      </c>
      <c r="I714" t="s">
        <v>11</v>
      </c>
      <c r="J714" t="s">
        <v>51</v>
      </c>
      <c r="K714" t="s">
        <v>149</v>
      </c>
      <c r="L714" t="s">
        <v>15</v>
      </c>
      <c r="M714" s="5">
        <v>19.989999999999998</v>
      </c>
      <c r="N714">
        <v>1</v>
      </c>
    </row>
    <row r="715" spans="1:14" x14ac:dyDescent="0.2">
      <c r="A715" s="2">
        <v>45496</v>
      </c>
      <c r="B715" s="3">
        <f t="shared" si="33"/>
        <v>2025</v>
      </c>
      <c r="C715" t="str">
        <f t="shared" si="34"/>
        <v>2024-2025</v>
      </c>
      <c r="D715" t="s">
        <v>147</v>
      </c>
      <c r="E715" t="s">
        <v>111</v>
      </c>
      <c r="F715" t="str">
        <f t="shared" si="35"/>
        <v>New South Wales</v>
      </c>
      <c r="G715" t="s">
        <v>10</v>
      </c>
      <c r="H715">
        <v>2120</v>
      </c>
      <c r="I715" t="s">
        <v>11</v>
      </c>
      <c r="J715" t="s">
        <v>27</v>
      </c>
      <c r="K715" t="s">
        <v>154</v>
      </c>
      <c r="L715" t="s">
        <v>14</v>
      </c>
      <c r="M715" s="5">
        <v>19.989999999999998</v>
      </c>
      <c r="N715">
        <v>1</v>
      </c>
    </row>
    <row r="716" spans="1:14" x14ac:dyDescent="0.2">
      <c r="A716" s="2">
        <v>45267</v>
      </c>
      <c r="B716" s="3">
        <f t="shared" si="33"/>
        <v>2024</v>
      </c>
      <c r="C716" t="str">
        <f t="shared" si="34"/>
        <v>2023-2024</v>
      </c>
      <c r="D716" t="s">
        <v>147</v>
      </c>
      <c r="E716" t="s">
        <v>85</v>
      </c>
      <c r="F716" t="str">
        <f t="shared" si="35"/>
        <v>Queensland</v>
      </c>
      <c r="G716" t="s">
        <v>35</v>
      </c>
      <c r="H716">
        <v>4883</v>
      </c>
      <c r="I716" t="s">
        <v>11</v>
      </c>
      <c r="J716" t="s">
        <v>36</v>
      </c>
      <c r="K716" t="s">
        <v>152</v>
      </c>
      <c r="L716" t="s">
        <v>13</v>
      </c>
      <c r="M716" s="5">
        <v>19.990000000000002</v>
      </c>
      <c r="N716">
        <v>1</v>
      </c>
    </row>
    <row r="717" spans="1:14" x14ac:dyDescent="0.2">
      <c r="A717" s="2">
        <v>45218</v>
      </c>
      <c r="B717" s="3">
        <f t="shared" si="33"/>
        <v>2024</v>
      </c>
      <c r="C717" t="str">
        <f t="shared" si="34"/>
        <v>2023-2024</v>
      </c>
      <c r="D717" t="s">
        <v>147</v>
      </c>
      <c r="E717" t="s">
        <v>124</v>
      </c>
      <c r="F717" t="str">
        <f t="shared" si="35"/>
        <v>New South Wales</v>
      </c>
      <c r="G717" t="s">
        <v>10</v>
      </c>
      <c r="H717">
        <v>2015</v>
      </c>
      <c r="I717" t="s">
        <v>11</v>
      </c>
      <c r="J717" t="s">
        <v>12</v>
      </c>
      <c r="K717" t="s">
        <v>154</v>
      </c>
      <c r="L717" t="s">
        <v>14</v>
      </c>
      <c r="M717" s="5">
        <v>20</v>
      </c>
      <c r="N717">
        <v>1</v>
      </c>
    </row>
    <row r="718" spans="1:14" x14ac:dyDescent="0.2">
      <c r="A718" s="2">
        <v>45023</v>
      </c>
      <c r="B718" s="3">
        <f t="shared" si="33"/>
        <v>2023</v>
      </c>
      <c r="C718" t="str">
        <f t="shared" si="34"/>
        <v>2022-2023</v>
      </c>
      <c r="D718" t="s">
        <v>147</v>
      </c>
      <c r="E718" t="s">
        <v>142</v>
      </c>
      <c r="F718" t="str">
        <f t="shared" si="35"/>
        <v>Australian Capital Territory</v>
      </c>
      <c r="G718" t="s">
        <v>80</v>
      </c>
      <c r="H718">
        <v>2609</v>
      </c>
      <c r="I718" t="s">
        <v>11</v>
      </c>
      <c r="J718" t="s">
        <v>58</v>
      </c>
      <c r="K718" t="s">
        <v>154</v>
      </c>
      <c r="L718" t="s">
        <v>14</v>
      </c>
      <c r="M718" s="5">
        <v>20</v>
      </c>
      <c r="N718">
        <v>1</v>
      </c>
    </row>
    <row r="719" spans="1:14" x14ac:dyDescent="0.2">
      <c r="A719" s="2">
        <v>45569</v>
      </c>
      <c r="B719" s="3">
        <f t="shared" si="33"/>
        <v>2025</v>
      </c>
      <c r="C719" t="str">
        <f t="shared" si="34"/>
        <v>2024-2025</v>
      </c>
      <c r="D719" t="s">
        <v>147</v>
      </c>
      <c r="E719" t="s">
        <v>31</v>
      </c>
      <c r="F719" t="str">
        <f t="shared" si="35"/>
        <v>South Australia</v>
      </c>
      <c r="G719" t="s">
        <v>32</v>
      </c>
      <c r="H719">
        <v>5168</v>
      </c>
      <c r="I719" t="s">
        <v>11</v>
      </c>
      <c r="J719" t="s">
        <v>33</v>
      </c>
      <c r="K719" t="s">
        <v>149</v>
      </c>
      <c r="L719" t="s">
        <v>15</v>
      </c>
      <c r="M719" s="5">
        <v>20</v>
      </c>
      <c r="N719">
        <v>1</v>
      </c>
    </row>
    <row r="720" spans="1:14" x14ac:dyDescent="0.2">
      <c r="A720" s="2">
        <v>45568</v>
      </c>
      <c r="B720" s="3">
        <f t="shared" si="33"/>
        <v>2025</v>
      </c>
      <c r="C720" t="str">
        <f t="shared" si="34"/>
        <v>2024-2025</v>
      </c>
      <c r="D720" t="s">
        <v>148</v>
      </c>
      <c r="E720" t="s">
        <v>115</v>
      </c>
      <c r="F720" t="str">
        <f t="shared" si="35"/>
        <v>Western Australia</v>
      </c>
      <c r="G720" t="s">
        <v>48</v>
      </c>
      <c r="H720">
        <v>6280</v>
      </c>
      <c r="I720" t="s">
        <v>11</v>
      </c>
      <c r="J720" t="s">
        <v>94</v>
      </c>
      <c r="K720" t="s">
        <v>154</v>
      </c>
      <c r="L720" t="s">
        <v>14</v>
      </c>
      <c r="M720" s="5">
        <v>20.010000000000002</v>
      </c>
      <c r="N720">
        <v>1</v>
      </c>
    </row>
    <row r="721" spans="1:14" x14ac:dyDescent="0.2">
      <c r="A721" s="2">
        <v>45297</v>
      </c>
      <c r="B721" s="3">
        <f t="shared" si="33"/>
        <v>2024</v>
      </c>
      <c r="C721" t="str">
        <f t="shared" si="34"/>
        <v>2023-2024</v>
      </c>
      <c r="D721" t="s">
        <v>148</v>
      </c>
      <c r="E721" t="s">
        <v>103</v>
      </c>
      <c r="F721" t="str">
        <f t="shared" si="35"/>
        <v>Queensland</v>
      </c>
      <c r="G721" t="s">
        <v>35</v>
      </c>
      <c r="H721">
        <v>4509</v>
      </c>
      <c r="I721" t="s">
        <v>11</v>
      </c>
      <c r="J721" t="s">
        <v>104</v>
      </c>
      <c r="K721" t="s">
        <v>157</v>
      </c>
      <c r="L721" t="s">
        <v>22</v>
      </c>
      <c r="M721" s="5">
        <v>20.18</v>
      </c>
      <c r="N721">
        <v>1</v>
      </c>
    </row>
    <row r="722" spans="1:14" x14ac:dyDescent="0.2">
      <c r="A722" s="2">
        <v>45459</v>
      </c>
      <c r="B722" s="3">
        <f t="shared" si="33"/>
        <v>2024</v>
      </c>
      <c r="C722" t="str">
        <f t="shared" si="34"/>
        <v>2023-2024</v>
      </c>
      <c r="D722" t="s">
        <v>148</v>
      </c>
      <c r="E722" t="s">
        <v>122</v>
      </c>
      <c r="F722" t="str">
        <f t="shared" si="35"/>
        <v>New South Wales</v>
      </c>
      <c r="G722" t="s">
        <v>10</v>
      </c>
      <c r="H722">
        <v>2650</v>
      </c>
      <c r="I722" t="s">
        <v>11</v>
      </c>
      <c r="J722" t="s">
        <v>25</v>
      </c>
      <c r="K722" t="s">
        <v>157</v>
      </c>
      <c r="L722" t="s">
        <v>22</v>
      </c>
      <c r="M722" s="5">
        <v>20.32</v>
      </c>
      <c r="N722">
        <v>1</v>
      </c>
    </row>
    <row r="723" spans="1:14" x14ac:dyDescent="0.2">
      <c r="A723" s="2">
        <v>45619</v>
      </c>
      <c r="B723" s="3">
        <f t="shared" si="33"/>
        <v>2025</v>
      </c>
      <c r="C723" t="str">
        <f t="shared" si="34"/>
        <v>2024-2025</v>
      </c>
      <c r="D723" t="s">
        <v>147</v>
      </c>
      <c r="E723" t="s">
        <v>57</v>
      </c>
      <c r="F723" t="str">
        <f t="shared" si="35"/>
        <v>New South Wales</v>
      </c>
      <c r="G723" t="s">
        <v>10</v>
      </c>
      <c r="H723">
        <v>2560</v>
      </c>
      <c r="I723" t="s">
        <v>11</v>
      </c>
      <c r="J723" t="s">
        <v>58</v>
      </c>
      <c r="K723" t="s">
        <v>150</v>
      </c>
      <c r="L723" t="s">
        <v>18</v>
      </c>
      <c r="M723" s="5">
        <v>20.5</v>
      </c>
      <c r="N723">
        <v>1</v>
      </c>
    </row>
    <row r="724" spans="1:14" x14ac:dyDescent="0.2">
      <c r="A724" s="2">
        <v>45056</v>
      </c>
      <c r="B724" s="3">
        <f t="shared" si="33"/>
        <v>2023</v>
      </c>
      <c r="C724" t="str">
        <f t="shared" si="34"/>
        <v>2022-2023</v>
      </c>
      <c r="D724" t="s">
        <v>148</v>
      </c>
      <c r="E724" t="s">
        <v>42</v>
      </c>
      <c r="F724" t="str">
        <f t="shared" si="35"/>
        <v>Queensland</v>
      </c>
      <c r="G724" t="s">
        <v>35</v>
      </c>
      <c r="H724">
        <v>4053</v>
      </c>
      <c r="I724" t="s">
        <v>11</v>
      </c>
      <c r="J724" t="s">
        <v>43</v>
      </c>
      <c r="K724" t="s">
        <v>157</v>
      </c>
      <c r="L724" t="s">
        <v>22</v>
      </c>
      <c r="M724" s="5">
        <v>20.58</v>
      </c>
      <c r="N724">
        <v>1</v>
      </c>
    </row>
    <row r="725" spans="1:14" x14ac:dyDescent="0.2">
      <c r="A725" s="2">
        <v>45354</v>
      </c>
      <c r="B725" s="3">
        <f t="shared" si="33"/>
        <v>2024</v>
      </c>
      <c r="C725" t="str">
        <f t="shared" si="34"/>
        <v>2023-2024</v>
      </c>
      <c r="D725" t="s">
        <v>147</v>
      </c>
      <c r="E725" t="s">
        <v>79</v>
      </c>
      <c r="F725" t="str">
        <f t="shared" si="35"/>
        <v>Australian Capital Territory</v>
      </c>
      <c r="G725" t="s">
        <v>80</v>
      </c>
      <c r="H725">
        <v>2617</v>
      </c>
      <c r="I725" t="s">
        <v>11</v>
      </c>
      <c r="J725" t="s">
        <v>58</v>
      </c>
      <c r="K725" t="s">
        <v>154</v>
      </c>
      <c r="L725" t="s">
        <v>14</v>
      </c>
      <c r="M725" s="5">
        <v>20.59</v>
      </c>
      <c r="N725">
        <v>1</v>
      </c>
    </row>
    <row r="726" spans="1:14" x14ac:dyDescent="0.2">
      <c r="A726" s="2">
        <v>45164</v>
      </c>
      <c r="B726" s="3">
        <f t="shared" si="33"/>
        <v>2024</v>
      </c>
      <c r="C726" t="str">
        <f t="shared" si="34"/>
        <v>2023-2024</v>
      </c>
      <c r="D726" t="s">
        <v>147</v>
      </c>
      <c r="E726" t="s">
        <v>139</v>
      </c>
      <c r="F726" t="str">
        <f t="shared" si="35"/>
        <v>New South Wales</v>
      </c>
      <c r="G726" t="s">
        <v>10</v>
      </c>
      <c r="H726">
        <v>2020</v>
      </c>
      <c r="I726" t="s">
        <v>11</v>
      </c>
      <c r="J726" t="s">
        <v>12</v>
      </c>
      <c r="K726" t="s">
        <v>154</v>
      </c>
      <c r="L726" t="s">
        <v>14</v>
      </c>
      <c r="M726" s="5">
        <v>20.75</v>
      </c>
      <c r="N726">
        <v>1</v>
      </c>
    </row>
    <row r="727" spans="1:14" x14ac:dyDescent="0.2">
      <c r="A727" s="2">
        <v>45260</v>
      </c>
      <c r="B727" s="3">
        <f t="shared" si="33"/>
        <v>2024</v>
      </c>
      <c r="C727" t="str">
        <f t="shared" si="34"/>
        <v>2023-2024</v>
      </c>
      <c r="D727" t="s">
        <v>147</v>
      </c>
      <c r="E727" t="s">
        <v>56</v>
      </c>
      <c r="F727" t="str">
        <f t="shared" si="35"/>
        <v>Northern Territory</v>
      </c>
      <c r="G727" t="s">
        <v>29</v>
      </c>
      <c r="H727">
        <v>870</v>
      </c>
      <c r="I727" t="s">
        <v>11</v>
      </c>
      <c r="J727" t="s">
        <v>30</v>
      </c>
      <c r="K727" t="s">
        <v>152</v>
      </c>
      <c r="L727" t="s">
        <v>13</v>
      </c>
      <c r="M727" s="5">
        <v>20.87</v>
      </c>
      <c r="N727">
        <v>1</v>
      </c>
    </row>
    <row r="728" spans="1:14" x14ac:dyDescent="0.2">
      <c r="A728" s="2">
        <v>45378</v>
      </c>
      <c r="B728" s="3">
        <f t="shared" si="33"/>
        <v>2024</v>
      </c>
      <c r="C728" t="str">
        <f t="shared" si="34"/>
        <v>2023-2024</v>
      </c>
      <c r="D728" t="s">
        <v>147</v>
      </c>
      <c r="E728" t="s">
        <v>112</v>
      </c>
      <c r="F728" t="str">
        <f t="shared" si="35"/>
        <v>Victoria</v>
      </c>
      <c r="G728" t="s">
        <v>45</v>
      </c>
      <c r="H728">
        <v>3076</v>
      </c>
      <c r="I728" t="s">
        <v>11</v>
      </c>
      <c r="J728" t="s">
        <v>46</v>
      </c>
      <c r="K728" t="s">
        <v>152</v>
      </c>
      <c r="L728" t="s">
        <v>13</v>
      </c>
      <c r="M728" s="5">
        <v>20.9</v>
      </c>
      <c r="N728">
        <v>1</v>
      </c>
    </row>
    <row r="729" spans="1:14" x14ac:dyDescent="0.2">
      <c r="A729" s="2">
        <v>45542</v>
      </c>
      <c r="B729" s="3">
        <f t="shared" si="33"/>
        <v>2025</v>
      </c>
      <c r="C729" t="str">
        <f t="shared" si="34"/>
        <v>2024-2025</v>
      </c>
      <c r="D729" t="s">
        <v>147</v>
      </c>
      <c r="E729" t="s">
        <v>146</v>
      </c>
      <c r="F729" t="str">
        <f t="shared" si="35"/>
        <v>Victoria</v>
      </c>
      <c r="G729" t="s">
        <v>45</v>
      </c>
      <c r="H729">
        <v>3353</v>
      </c>
      <c r="I729" t="s">
        <v>11</v>
      </c>
      <c r="J729" t="s">
        <v>60</v>
      </c>
      <c r="K729" t="s">
        <v>155</v>
      </c>
      <c r="L729" t="s">
        <v>20</v>
      </c>
      <c r="M729" s="5">
        <v>20.93</v>
      </c>
      <c r="N729">
        <v>1</v>
      </c>
    </row>
    <row r="730" spans="1:14" x14ac:dyDescent="0.2">
      <c r="A730" s="2">
        <v>45453</v>
      </c>
      <c r="B730" s="3">
        <f t="shared" si="33"/>
        <v>2024</v>
      </c>
      <c r="C730" t="str">
        <f t="shared" si="34"/>
        <v>2023-2024</v>
      </c>
      <c r="D730" t="s">
        <v>147</v>
      </c>
      <c r="E730" t="s">
        <v>26</v>
      </c>
      <c r="F730" t="str">
        <f t="shared" si="35"/>
        <v>New South Wales</v>
      </c>
      <c r="G730" t="s">
        <v>10</v>
      </c>
      <c r="H730">
        <v>2141</v>
      </c>
      <c r="I730" t="s">
        <v>11</v>
      </c>
      <c r="J730" t="s">
        <v>27</v>
      </c>
      <c r="K730" t="s">
        <v>156</v>
      </c>
      <c r="L730" t="s">
        <v>17</v>
      </c>
      <c r="M730" s="5">
        <v>20.94</v>
      </c>
      <c r="N730">
        <v>1</v>
      </c>
    </row>
    <row r="731" spans="1:14" x14ac:dyDescent="0.2">
      <c r="A731" s="2">
        <v>45086</v>
      </c>
      <c r="B731" s="3">
        <f t="shared" si="33"/>
        <v>2023</v>
      </c>
      <c r="C731" t="str">
        <f t="shared" si="34"/>
        <v>2022-2023</v>
      </c>
      <c r="D731" t="s">
        <v>147</v>
      </c>
      <c r="E731" t="s">
        <v>64</v>
      </c>
      <c r="F731" t="str">
        <f t="shared" si="35"/>
        <v>Victoria</v>
      </c>
      <c r="G731" t="s">
        <v>45</v>
      </c>
      <c r="H731">
        <v>3199</v>
      </c>
      <c r="I731" t="s">
        <v>11</v>
      </c>
      <c r="J731" t="s">
        <v>63</v>
      </c>
      <c r="K731" t="s">
        <v>155</v>
      </c>
      <c r="L731" t="s">
        <v>20</v>
      </c>
      <c r="M731" s="5">
        <v>20.950000000000003</v>
      </c>
      <c r="N731">
        <v>1</v>
      </c>
    </row>
    <row r="732" spans="1:14" x14ac:dyDescent="0.2">
      <c r="A732" s="2">
        <v>45558</v>
      </c>
      <c r="B732" s="3">
        <f t="shared" si="33"/>
        <v>2025</v>
      </c>
      <c r="C732" t="str">
        <f t="shared" si="34"/>
        <v>2024-2025</v>
      </c>
      <c r="D732" t="s">
        <v>147</v>
      </c>
      <c r="E732" t="s">
        <v>86</v>
      </c>
      <c r="F732" t="str">
        <f t="shared" si="35"/>
        <v>New South Wales</v>
      </c>
      <c r="G732" t="s">
        <v>10</v>
      </c>
      <c r="H732">
        <v>2064</v>
      </c>
      <c r="I732" t="s">
        <v>11</v>
      </c>
      <c r="J732" t="s">
        <v>12</v>
      </c>
      <c r="K732" t="s">
        <v>152</v>
      </c>
      <c r="L732" t="s">
        <v>13</v>
      </c>
      <c r="M732" s="5">
        <v>20.96</v>
      </c>
      <c r="N732">
        <v>1</v>
      </c>
    </row>
    <row r="733" spans="1:14" x14ac:dyDescent="0.2">
      <c r="A733" s="2">
        <v>45581</v>
      </c>
      <c r="B733" s="3">
        <f t="shared" si="33"/>
        <v>2025</v>
      </c>
      <c r="C733" t="str">
        <f t="shared" si="34"/>
        <v>2024-2025</v>
      </c>
      <c r="D733" t="s">
        <v>147</v>
      </c>
      <c r="E733" t="s">
        <v>54</v>
      </c>
      <c r="F733" t="str">
        <f t="shared" si="35"/>
        <v>Victoria</v>
      </c>
      <c r="G733" t="s">
        <v>45</v>
      </c>
      <c r="H733">
        <v>3977</v>
      </c>
      <c r="I733" t="s">
        <v>11</v>
      </c>
      <c r="J733" t="s">
        <v>55</v>
      </c>
      <c r="K733" t="s">
        <v>149</v>
      </c>
      <c r="L733" t="s">
        <v>15</v>
      </c>
      <c r="M733" s="5">
        <v>20.97</v>
      </c>
      <c r="N733">
        <v>1</v>
      </c>
    </row>
    <row r="734" spans="1:14" x14ac:dyDescent="0.2">
      <c r="A734" s="2">
        <v>45239</v>
      </c>
      <c r="B734" s="3">
        <f t="shared" si="33"/>
        <v>2024</v>
      </c>
      <c r="C734" t="str">
        <f t="shared" si="34"/>
        <v>2023-2024</v>
      </c>
      <c r="D734" t="s">
        <v>147</v>
      </c>
      <c r="E734" t="s">
        <v>119</v>
      </c>
      <c r="F734" t="str">
        <f t="shared" si="35"/>
        <v>Queensland</v>
      </c>
      <c r="G734" t="s">
        <v>35</v>
      </c>
      <c r="H734">
        <v>4570</v>
      </c>
      <c r="I734" t="s">
        <v>11</v>
      </c>
      <c r="J734" t="s">
        <v>120</v>
      </c>
      <c r="K734" t="s">
        <v>152</v>
      </c>
      <c r="L734" t="s">
        <v>13</v>
      </c>
      <c r="M734" s="5">
        <v>20.97</v>
      </c>
      <c r="N734">
        <v>1</v>
      </c>
    </row>
    <row r="735" spans="1:14" x14ac:dyDescent="0.2">
      <c r="A735" s="2">
        <v>45648</v>
      </c>
      <c r="B735" s="3">
        <f t="shared" si="33"/>
        <v>2025</v>
      </c>
      <c r="C735" t="str">
        <f t="shared" si="34"/>
        <v>2024-2025</v>
      </c>
      <c r="D735" t="s">
        <v>147</v>
      </c>
      <c r="E735" t="s">
        <v>31</v>
      </c>
      <c r="F735" t="str">
        <f t="shared" si="35"/>
        <v>South Australia</v>
      </c>
      <c r="G735" t="s">
        <v>32</v>
      </c>
      <c r="H735">
        <v>5168</v>
      </c>
      <c r="I735" t="s">
        <v>11</v>
      </c>
      <c r="J735" t="s">
        <v>33</v>
      </c>
      <c r="K735" t="s">
        <v>149</v>
      </c>
      <c r="L735" t="s">
        <v>15</v>
      </c>
      <c r="M735" s="5">
        <v>20.97</v>
      </c>
      <c r="N735">
        <v>1</v>
      </c>
    </row>
    <row r="736" spans="1:14" x14ac:dyDescent="0.2">
      <c r="A736" s="2">
        <v>44965</v>
      </c>
      <c r="B736" s="3">
        <f t="shared" si="33"/>
        <v>2023</v>
      </c>
      <c r="C736" t="str">
        <f t="shared" si="34"/>
        <v>2022-2023</v>
      </c>
      <c r="D736" t="s">
        <v>147</v>
      </c>
      <c r="E736" t="s">
        <v>129</v>
      </c>
      <c r="F736" t="str">
        <f t="shared" si="35"/>
        <v>Tasmania</v>
      </c>
      <c r="G736" t="s">
        <v>70</v>
      </c>
      <c r="H736">
        <v>7010</v>
      </c>
      <c r="I736" t="s">
        <v>11</v>
      </c>
      <c r="J736" t="s">
        <v>71</v>
      </c>
      <c r="K736" t="s">
        <v>154</v>
      </c>
      <c r="L736" t="s">
        <v>14</v>
      </c>
      <c r="M736" s="5">
        <v>20.98</v>
      </c>
      <c r="N736">
        <v>1</v>
      </c>
    </row>
    <row r="737" spans="1:14" x14ac:dyDescent="0.2">
      <c r="A737" s="2">
        <v>45069</v>
      </c>
      <c r="B737" s="3">
        <f t="shared" si="33"/>
        <v>2023</v>
      </c>
      <c r="C737" t="str">
        <f t="shared" si="34"/>
        <v>2022-2023</v>
      </c>
      <c r="D737" t="s">
        <v>147</v>
      </c>
      <c r="E737" t="s">
        <v>111</v>
      </c>
      <c r="F737" t="str">
        <f t="shared" si="35"/>
        <v>New South Wales</v>
      </c>
      <c r="G737" t="s">
        <v>10</v>
      </c>
      <c r="H737">
        <v>2120</v>
      </c>
      <c r="I737" t="s">
        <v>11</v>
      </c>
      <c r="J737" t="s">
        <v>27</v>
      </c>
      <c r="K737" t="s">
        <v>153</v>
      </c>
      <c r="L737" t="s">
        <v>16</v>
      </c>
      <c r="M737" s="5">
        <v>20.98</v>
      </c>
      <c r="N737">
        <v>1</v>
      </c>
    </row>
    <row r="738" spans="1:14" x14ac:dyDescent="0.2">
      <c r="A738" s="2">
        <v>45408</v>
      </c>
      <c r="B738" s="3">
        <f t="shared" si="33"/>
        <v>2024</v>
      </c>
      <c r="C738" t="str">
        <f t="shared" si="34"/>
        <v>2023-2024</v>
      </c>
      <c r="D738" t="s">
        <v>147</v>
      </c>
      <c r="E738" t="s">
        <v>127</v>
      </c>
      <c r="F738" t="str">
        <f t="shared" si="35"/>
        <v>New South Wales</v>
      </c>
      <c r="G738" t="s">
        <v>10</v>
      </c>
      <c r="H738">
        <v>2131</v>
      </c>
      <c r="I738" t="s">
        <v>11</v>
      </c>
      <c r="J738" t="s">
        <v>27</v>
      </c>
      <c r="K738" t="s">
        <v>150</v>
      </c>
      <c r="L738" t="s">
        <v>18</v>
      </c>
      <c r="M738" s="5">
        <v>20.990000000000002</v>
      </c>
      <c r="N738">
        <v>1</v>
      </c>
    </row>
    <row r="739" spans="1:14" x14ac:dyDescent="0.2">
      <c r="A739" s="2">
        <v>45561</v>
      </c>
      <c r="B739" s="3">
        <f t="shared" si="33"/>
        <v>2025</v>
      </c>
      <c r="C739" t="str">
        <f t="shared" si="34"/>
        <v>2024-2025</v>
      </c>
      <c r="D739" t="s">
        <v>147</v>
      </c>
      <c r="E739" t="s">
        <v>124</v>
      </c>
      <c r="F739" t="str">
        <f t="shared" si="35"/>
        <v>New South Wales</v>
      </c>
      <c r="G739" t="s">
        <v>10</v>
      </c>
      <c r="H739">
        <v>2015</v>
      </c>
      <c r="I739" t="s">
        <v>11</v>
      </c>
      <c r="J739" t="s">
        <v>12</v>
      </c>
      <c r="K739" t="s">
        <v>149</v>
      </c>
      <c r="L739" t="s">
        <v>15</v>
      </c>
      <c r="M739" s="5">
        <v>21</v>
      </c>
      <c r="N739">
        <v>1</v>
      </c>
    </row>
    <row r="740" spans="1:14" x14ac:dyDescent="0.2">
      <c r="A740" s="2">
        <v>45084</v>
      </c>
      <c r="B740" s="3">
        <f t="shared" si="33"/>
        <v>2023</v>
      </c>
      <c r="C740" t="str">
        <f t="shared" si="34"/>
        <v>2022-2023</v>
      </c>
      <c r="D740" t="s">
        <v>147</v>
      </c>
      <c r="E740" t="s">
        <v>39</v>
      </c>
      <c r="F740" t="str">
        <f t="shared" si="35"/>
        <v>South Australia</v>
      </c>
      <c r="G740" t="s">
        <v>32</v>
      </c>
      <c r="H740">
        <v>5343</v>
      </c>
      <c r="I740" t="s">
        <v>11</v>
      </c>
      <c r="J740" t="s">
        <v>38</v>
      </c>
      <c r="K740" t="s">
        <v>153</v>
      </c>
      <c r="L740" t="s">
        <v>16</v>
      </c>
      <c r="M740" s="5">
        <v>21</v>
      </c>
      <c r="N740">
        <v>1</v>
      </c>
    </row>
    <row r="741" spans="1:14" x14ac:dyDescent="0.2">
      <c r="A741" s="2">
        <v>45382</v>
      </c>
      <c r="B741" s="3">
        <f t="shared" si="33"/>
        <v>2024</v>
      </c>
      <c r="C741" t="str">
        <f t="shared" si="34"/>
        <v>2023-2024</v>
      </c>
      <c r="D741" t="s">
        <v>147</v>
      </c>
      <c r="E741" t="s">
        <v>39</v>
      </c>
      <c r="F741" t="str">
        <f t="shared" si="35"/>
        <v>South Australia</v>
      </c>
      <c r="G741" t="s">
        <v>32</v>
      </c>
      <c r="H741">
        <v>5343</v>
      </c>
      <c r="I741" t="s">
        <v>11</v>
      </c>
      <c r="J741" t="s">
        <v>38</v>
      </c>
      <c r="K741" t="s">
        <v>19</v>
      </c>
      <c r="L741" t="s">
        <v>23</v>
      </c>
      <c r="M741" s="5">
        <v>21</v>
      </c>
      <c r="N741">
        <v>1</v>
      </c>
    </row>
    <row r="742" spans="1:14" x14ac:dyDescent="0.2">
      <c r="A742" s="2">
        <v>45065</v>
      </c>
      <c r="B742" s="3">
        <f t="shared" si="33"/>
        <v>2023</v>
      </c>
      <c r="C742" t="str">
        <f t="shared" si="34"/>
        <v>2022-2023</v>
      </c>
      <c r="D742" t="s">
        <v>147</v>
      </c>
      <c r="E742" t="s">
        <v>74</v>
      </c>
      <c r="F742" t="str">
        <f t="shared" si="35"/>
        <v>South Australia</v>
      </c>
      <c r="G742" t="s">
        <v>32</v>
      </c>
      <c r="H742">
        <v>5043</v>
      </c>
      <c r="I742" t="s">
        <v>11</v>
      </c>
      <c r="J742" t="s">
        <v>33</v>
      </c>
      <c r="K742" t="s">
        <v>154</v>
      </c>
      <c r="L742" t="s">
        <v>14</v>
      </c>
      <c r="M742" s="5">
        <v>21</v>
      </c>
      <c r="N742">
        <v>1</v>
      </c>
    </row>
    <row r="743" spans="1:14" x14ac:dyDescent="0.2">
      <c r="A743" s="2">
        <v>45592</v>
      </c>
      <c r="B743" s="3">
        <f t="shared" si="33"/>
        <v>2025</v>
      </c>
      <c r="C743" t="str">
        <f t="shared" si="34"/>
        <v>2024-2025</v>
      </c>
      <c r="D743" t="s">
        <v>147</v>
      </c>
      <c r="E743" t="s">
        <v>95</v>
      </c>
      <c r="F743" t="str">
        <f t="shared" si="35"/>
        <v>Victoria</v>
      </c>
      <c r="G743" t="s">
        <v>45</v>
      </c>
      <c r="H743">
        <v>3931</v>
      </c>
      <c r="I743" t="s">
        <v>11</v>
      </c>
      <c r="J743" t="s">
        <v>55</v>
      </c>
      <c r="K743" t="s">
        <v>151</v>
      </c>
      <c r="L743" t="s">
        <v>21</v>
      </c>
      <c r="M743" s="5">
        <v>21</v>
      </c>
      <c r="N743">
        <v>1</v>
      </c>
    </row>
    <row r="744" spans="1:14" x14ac:dyDescent="0.2">
      <c r="A744" s="2">
        <v>45338</v>
      </c>
      <c r="B744" s="3">
        <f t="shared" si="33"/>
        <v>2024</v>
      </c>
      <c r="C744" t="str">
        <f t="shared" si="34"/>
        <v>2023-2024</v>
      </c>
      <c r="D744" t="s">
        <v>148</v>
      </c>
      <c r="E744" t="s">
        <v>101</v>
      </c>
      <c r="F744" t="str">
        <f t="shared" si="35"/>
        <v>Victoria</v>
      </c>
      <c r="G744" t="s">
        <v>45</v>
      </c>
      <c r="H744">
        <v>3131</v>
      </c>
      <c r="I744" t="s">
        <v>11</v>
      </c>
      <c r="J744" t="s">
        <v>63</v>
      </c>
      <c r="K744" t="s">
        <v>154</v>
      </c>
      <c r="L744" t="s">
        <v>14</v>
      </c>
      <c r="M744" s="5">
        <v>21</v>
      </c>
      <c r="N744">
        <v>1</v>
      </c>
    </row>
    <row r="745" spans="1:14" x14ac:dyDescent="0.2">
      <c r="A745" s="2">
        <v>45042</v>
      </c>
      <c r="B745" s="3">
        <f t="shared" si="33"/>
        <v>2023</v>
      </c>
      <c r="C745" t="str">
        <f t="shared" si="34"/>
        <v>2022-2023</v>
      </c>
      <c r="D745" t="s">
        <v>148</v>
      </c>
      <c r="E745" t="s">
        <v>24</v>
      </c>
      <c r="F745" t="str">
        <f t="shared" si="35"/>
        <v>New South Wales</v>
      </c>
      <c r="G745" t="s">
        <v>10</v>
      </c>
      <c r="H745">
        <v>2795</v>
      </c>
      <c r="I745" t="s">
        <v>11</v>
      </c>
      <c r="J745" t="s">
        <v>25</v>
      </c>
      <c r="K745" t="s">
        <v>150</v>
      </c>
      <c r="L745" t="s">
        <v>18</v>
      </c>
      <c r="M745" s="5">
        <v>21.310000000000002</v>
      </c>
      <c r="N745">
        <v>1</v>
      </c>
    </row>
    <row r="746" spans="1:14" x14ac:dyDescent="0.2">
      <c r="A746" s="2">
        <v>45289</v>
      </c>
      <c r="B746" s="3">
        <f t="shared" si="33"/>
        <v>2024</v>
      </c>
      <c r="C746" t="str">
        <f t="shared" si="34"/>
        <v>2023-2024</v>
      </c>
      <c r="D746" t="s">
        <v>148</v>
      </c>
      <c r="E746" t="s">
        <v>99</v>
      </c>
      <c r="F746" t="str">
        <f t="shared" si="35"/>
        <v>Victoria</v>
      </c>
      <c r="G746" t="s">
        <v>45</v>
      </c>
      <c r="H746">
        <v>3148</v>
      </c>
      <c r="I746" t="s">
        <v>11</v>
      </c>
      <c r="J746" t="s">
        <v>63</v>
      </c>
      <c r="K746" t="s">
        <v>153</v>
      </c>
      <c r="L746" t="s">
        <v>16</v>
      </c>
      <c r="M746" s="5">
        <v>21.48</v>
      </c>
      <c r="N746">
        <v>1</v>
      </c>
    </row>
    <row r="747" spans="1:14" x14ac:dyDescent="0.2">
      <c r="A747" s="2">
        <v>44978</v>
      </c>
      <c r="B747" s="3">
        <f t="shared" si="33"/>
        <v>2023</v>
      </c>
      <c r="C747" t="str">
        <f t="shared" si="34"/>
        <v>2022-2023</v>
      </c>
      <c r="D747" t="s">
        <v>147</v>
      </c>
      <c r="E747" t="s">
        <v>143</v>
      </c>
      <c r="F747" t="str">
        <f t="shared" si="35"/>
        <v>New South Wales</v>
      </c>
      <c r="G747" t="s">
        <v>10</v>
      </c>
      <c r="H747">
        <v>2154</v>
      </c>
      <c r="I747" t="s">
        <v>11</v>
      </c>
      <c r="J747" t="s">
        <v>27</v>
      </c>
      <c r="K747" t="s">
        <v>150</v>
      </c>
      <c r="L747" t="s">
        <v>18</v>
      </c>
      <c r="M747" s="5">
        <v>21.490000000000002</v>
      </c>
      <c r="N747">
        <v>1</v>
      </c>
    </row>
    <row r="748" spans="1:14" x14ac:dyDescent="0.2">
      <c r="A748" s="2">
        <v>45568</v>
      </c>
      <c r="B748" s="3">
        <f t="shared" si="33"/>
        <v>2025</v>
      </c>
      <c r="C748" t="str">
        <f t="shared" si="34"/>
        <v>2024-2025</v>
      </c>
      <c r="D748" t="s">
        <v>147</v>
      </c>
      <c r="E748" t="s">
        <v>57</v>
      </c>
      <c r="F748" t="str">
        <f t="shared" si="35"/>
        <v>New South Wales</v>
      </c>
      <c r="G748" t="s">
        <v>10</v>
      </c>
      <c r="H748">
        <v>2560</v>
      </c>
      <c r="I748" t="s">
        <v>11</v>
      </c>
      <c r="J748" t="s">
        <v>58</v>
      </c>
      <c r="K748" t="s">
        <v>154</v>
      </c>
      <c r="L748" t="s">
        <v>14</v>
      </c>
      <c r="M748" s="5">
        <v>21.5</v>
      </c>
      <c r="N748">
        <v>1</v>
      </c>
    </row>
    <row r="749" spans="1:14" x14ac:dyDescent="0.2">
      <c r="A749" s="2">
        <v>44988</v>
      </c>
      <c r="B749" s="3">
        <f t="shared" si="33"/>
        <v>2023</v>
      </c>
      <c r="C749" t="str">
        <f t="shared" si="34"/>
        <v>2022-2023</v>
      </c>
      <c r="D749" t="s">
        <v>147</v>
      </c>
      <c r="E749" t="s">
        <v>99</v>
      </c>
      <c r="F749" t="str">
        <f t="shared" si="35"/>
        <v>Victoria</v>
      </c>
      <c r="G749" t="s">
        <v>45</v>
      </c>
      <c r="H749">
        <v>3148</v>
      </c>
      <c r="I749" t="s">
        <v>11</v>
      </c>
      <c r="J749" t="s">
        <v>63</v>
      </c>
      <c r="K749" t="s">
        <v>154</v>
      </c>
      <c r="L749" t="s">
        <v>14</v>
      </c>
      <c r="M749" s="5">
        <v>21.75</v>
      </c>
      <c r="N749">
        <v>1</v>
      </c>
    </row>
    <row r="750" spans="1:14" x14ac:dyDescent="0.2">
      <c r="A750" s="2">
        <v>45504</v>
      </c>
      <c r="B750" s="3">
        <f t="shared" si="33"/>
        <v>2025</v>
      </c>
      <c r="C750" t="str">
        <f t="shared" si="34"/>
        <v>2024-2025</v>
      </c>
      <c r="D750" t="s">
        <v>147</v>
      </c>
      <c r="E750" t="s">
        <v>136</v>
      </c>
      <c r="F750" t="str">
        <f t="shared" si="35"/>
        <v>Victoria</v>
      </c>
      <c r="G750" t="s">
        <v>45</v>
      </c>
      <c r="H750">
        <v>3175</v>
      </c>
      <c r="I750" t="s">
        <v>11</v>
      </c>
      <c r="J750" t="s">
        <v>63</v>
      </c>
      <c r="K750" t="s">
        <v>19</v>
      </c>
      <c r="L750" t="s">
        <v>23</v>
      </c>
      <c r="M750" s="5">
        <v>21.81</v>
      </c>
      <c r="N750">
        <v>1</v>
      </c>
    </row>
    <row r="751" spans="1:14" x14ac:dyDescent="0.2">
      <c r="A751" s="2">
        <v>45321</v>
      </c>
      <c r="B751" s="3">
        <f t="shared" si="33"/>
        <v>2024</v>
      </c>
      <c r="C751" t="str">
        <f t="shared" si="34"/>
        <v>2023-2024</v>
      </c>
      <c r="D751" t="s">
        <v>148</v>
      </c>
      <c r="E751" t="s">
        <v>65</v>
      </c>
      <c r="F751" t="str">
        <f t="shared" si="35"/>
        <v>New South Wales</v>
      </c>
      <c r="G751" t="s">
        <v>10</v>
      </c>
      <c r="H751">
        <v>2541</v>
      </c>
      <c r="I751" t="s">
        <v>11</v>
      </c>
      <c r="J751" t="s">
        <v>58</v>
      </c>
      <c r="K751" t="s">
        <v>156</v>
      </c>
      <c r="L751" t="s">
        <v>17</v>
      </c>
      <c r="M751" s="5">
        <v>21.94</v>
      </c>
      <c r="N751">
        <v>1</v>
      </c>
    </row>
    <row r="752" spans="1:14" x14ac:dyDescent="0.2">
      <c r="A752" s="2">
        <v>45028</v>
      </c>
      <c r="B752" s="3">
        <f t="shared" si="33"/>
        <v>2023</v>
      </c>
      <c r="C752" t="str">
        <f t="shared" si="34"/>
        <v>2022-2023</v>
      </c>
      <c r="D752" t="s">
        <v>147</v>
      </c>
      <c r="E752" t="s">
        <v>61</v>
      </c>
      <c r="F752" t="str">
        <f t="shared" si="35"/>
        <v>New South Wales</v>
      </c>
      <c r="G752" t="s">
        <v>10</v>
      </c>
      <c r="H752">
        <v>2539</v>
      </c>
      <c r="I752" t="s">
        <v>11</v>
      </c>
      <c r="J752" t="s">
        <v>58</v>
      </c>
      <c r="K752" t="s">
        <v>155</v>
      </c>
      <c r="L752" t="s">
        <v>20</v>
      </c>
      <c r="M752" s="5">
        <v>21.95</v>
      </c>
      <c r="N752">
        <v>1</v>
      </c>
    </row>
    <row r="753" spans="1:14" x14ac:dyDescent="0.2">
      <c r="A753" s="2">
        <v>45240</v>
      </c>
      <c r="B753" s="3">
        <f t="shared" si="33"/>
        <v>2024</v>
      </c>
      <c r="C753" t="str">
        <f t="shared" si="34"/>
        <v>2023-2024</v>
      </c>
      <c r="D753" t="s">
        <v>147</v>
      </c>
      <c r="E753" t="s">
        <v>52</v>
      </c>
      <c r="F753" t="str">
        <f t="shared" si="35"/>
        <v>Victoria</v>
      </c>
      <c r="G753" t="s">
        <v>45</v>
      </c>
      <c r="H753">
        <v>3030</v>
      </c>
      <c r="I753" t="s">
        <v>11</v>
      </c>
      <c r="J753" t="s">
        <v>46</v>
      </c>
      <c r="K753" t="s">
        <v>155</v>
      </c>
      <c r="L753" t="s">
        <v>20</v>
      </c>
      <c r="M753" s="5">
        <v>21.96</v>
      </c>
      <c r="N753">
        <v>1</v>
      </c>
    </row>
    <row r="754" spans="1:14" x14ac:dyDescent="0.2">
      <c r="A754" s="2">
        <v>44985</v>
      </c>
      <c r="B754" s="3">
        <f t="shared" si="33"/>
        <v>2023</v>
      </c>
      <c r="C754" t="str">
        <f t="shared" si="34"/>
        <v>2022-2023</v>
      </c>
      <c r="D754" t="s">
        <v>147</v>
      </c>
      <c r="E754" t="s">
        <v>136</v>
      </c>
      <c r="F754" t="str">
        <f t="shared" si="35"/>
        <v>Victoria</v>
      </c>
      <c r="G754" t="s">
        <v>45</v>
      </c>
      <c r="H754">
        <v>3175</v>
      </c>
      <c r="I754" t="s">
        <v>11</v>
      </c>
      <c r="J754" t="s">
        <v>63</v>
      </c>
      <c r="K754" t="s">
        <v>149</v>
      </c>
      <c r="L754" t="s">
        <v>15</v>
      </c>
      <c r="M754" s="5">
        <v>21.97</v>
      </c>
      <c r="N754">
        <v>1</v>
      </c>
    </row>
    <row r="755" spans="1:14" x14ac:dyDescent="0.2">
      <c r="A755" s="2">
        <v>45635</v>
      </c>
      <c r="B755" s="3">
        <f t="shared" si="33"/>
        <v>2025</v>
      </c>
      <c r="C755" t="str">
        <f t="shared" si="34"/>
        <v>2024-2025</v>
      </c>
      <c r="D755" t="s">
        <v>148</v>
      </c>
      <c r="E755" t="s">
        <v>113</v>
      </c>
      <c r="F755" t="str">
        <f t="shared" si="35"/>
        <v>Queensland</v>
      </c>
      <c r="G755" t="s">
        <v>35</v>
      </c>
      <c r="H755">
        <v>4215</v>
      </c>
      <c r="I755" t="s">
        <v>11</v>
      </c>
      <c r="J755" t="s">
        <v>104</v>
      </c>
      <c r="K755" t="s">
        <v>19</v>
      </c>
      <c r="L755" t="s">
        <v>23</v>
      </c>
      <c r="M755" s="5">
        <v>21.97</v>
      </c>
      <c r="N755">
        <v>1</v>
      </c>
    </row>
    <row r="756" spans="1:14" x14ac:dyDescent="0.2">
      <c r="A756" s="2">
        <v>45534</v>
      </c>
      <c r="B756" s="3">
        <f t="shared" si="33"/>
        <v>2025</v>
      </c>
      <c r="C756" t="str">
        <f t="shared" si="34"/>
        <v>2024-2025</v>
      </c>
      <c r="D756" t="s">
        <v>148</v>
      </c>
      <c r="E756" t="s">
        <v>47</v>
      </c>
      <c r="F756" t="str">
        <f t="shared" si="35"/>
        <v>Western Australia</v>
      </c>
      <c r="G756" t="s">
        <v>48</v>
      </c>
      <c r="H756">
        <v>6030</v>
      </c>
      <c r="I756" t="s">
        <v>11</v>
      </c>
      <c r="J756" t="s">
        <v>49</v>
      </c>
      <c r="K756" t="s">
        <v>155</v>
      </c>
      <c r="L756" t="s">
        <v>20</v>
      </c>
      <c r="M756" s="5">
        <v>21.98</v>
      </c>
      <c r="N756">
        <v>1</v>
      </c>
    </row>
    <row r="757" spans="1:14" x14ac:dyDescent="0.2">
      <c r="A757" s="2">
        <v>45572</v>
      </c>
      <c r="B757" s="3">
        <f t="shared" si="33"/>
        <v>2025</v>
      </c>
      <c r="C757" t="str">
        <f t="shared" si="34"/>
        <v>2024-2025</v>
      </c>
      <c r="D757" t="s">
        <v>147</v>
      </c>
      <c r="E757" t="s">
        <v>72</v>
      </c>
      <c r="F757" t="str">
        <f t="shared" si="35"/>
        <v>Western Australia</v>
      </c>
      <c r="G757" t="s">
        <v>48</v>
      </c>
      <c r="H757">
        <v>6010</v>
      </c>
      <c r="I757" t="s">
        <v>11</v>
      </c>
      <c r="J757" t="s">
        <v>49</v>
      </c>
      <c r="K757" t="s">
        <v>152</v>
      </c>
      <c r="L757" t="s">
        <v>13</v>
      </c>
      <c r="M757" s="5">
        <v>21.99</v>
      </c>
      <c r="N757">
        <v>1</v>
      </c>
    </row>
    <row r="758" spans="1:14" x14ac:dyDescent="0.2">
      <c r="A758" s="2">
        <v>45387</v>
      </c>
      <c r="B758" s="3">
        <f t="shared" si="33"/>
        <v>2024</v>
      </c>
      <c r="C758" t="str">
        <f t="shared" si="34"/>
        <v>2023-2024</v>
      </c>
      <c r="D758" t="s">
        <v>147</v>
      </c>
      <c r="E758" t="s">
        <v>133</v>
      </c>
      <c r="F758" t="str">
        <f t="shared" si="35"/>
        <v>Queensland</v>
      </c>
      <c r="G758" t="s">
        <v>35</v>
      </c>
      <c r="H758">
        <v>4305</v>
      </c>
      <c r="I758" t="s">
        <v>11</v>
      </c>
      <c r="J758" t="s">
        <v>104</v>
      </c>
      <c r="K758" t="s">
        <v>19</v>
      </c>
      <c r="L758" t="s">
        <v>23</v>
      </c>
      <c r="M758" s="5">
        <v>21.990000000000002</v>
      </c>
      <c r="N758">
        <v>1</v>
      </c>
    </row>
    <row r="759" spans="1:14" x14ac:dyDescent="0.2">
      <c r="A759" s="2">
        <v>44972</v>
      </c>
      <c r="B759" s="3">
        <f t="shared" si="33"/>
        <v>2023</v>
      </c>
      <c r="C759" t="str">
        <f t="shared" si="34"/>
        <v>2022-2023</v>
      </c>
      <c r="D759" t="s">
        <v>147</v>
      </c>
      <c r="E759" t="s">
        <v>136</v>
      </c>
      <c r="F759" t="str">
        <f t="shared" si="35"/>
        <v>Victoria</v>
      </c>
      <c r="G759" t="s">
        <v>45</v>
      </c>
      <c r="H759">
        <v>3175</v>
      </c>
      <c r="I759" t="s">
        <v>11</v>
      </c>
      <c r="J759" t="s">
        <v>63</v>
      </c>
      <c r="K759" t="s">
        <v>154</v>
      </c>
      <c r="L759" t="s">
        <v>14</v>
      </c>
      <c r="M759" s="5">
        <v>22</v>
      </c>
      <c r="N759">
        <v>1</v>
      </c>
    </row>
    <row r="760" spans="1:14" x14ac:dyDescent="0.2">
      <c r="A760" s="2">
        <v>45446</v>
      </c>
      <c r="B760" s="3">
        <f t="shared" si="33"/>
        <v>2024</v>
      </c>
      <c r="C760" t="str">
        <f t="shared" si="34"/>
        <v>2023-2024</v>
      </c>
      <c r="D760" t="s">
        <v>147</v>
      </c>
      <c r="E760" t="s">
        <v>75</v>
      </c>
      <c r="F760" t="str">
        <f t="shared" si="35"/>
        <v>Victoria</v>
      </c>
      <c r="G760" t="s">
        <v>45</v>
      </c>
      <c r="H760">
        <v>3630</v>
      </c>
      <c r="I760" t="s">
        <v>11</v>
      </c>
      <c r="J760" t="s">
        <v>55</v>
      </c>
      <c r="K760" t="s">
        <v>150</v>
      </c>
      <c r="L760" t="s">
        <v>18</v>
      </c>
      <c r="M760" s="5">
        <v>22</v>
      </c>
      <c r="N760">
        <v>1</v>
      </c>
    </row>
    <row r="761" spans="1:14" x14ac:dyDescent="0.2">
      <c r="A761" s="2">
        <v>44946</v>
      </c>
      <c r="B761" s="3">
        <f t="shared" si="33"/>
        <v>2023</v>
      </c>
      <c r="C761" t="str">
        <f t="shared" si="34"/>
        <v>2022-2023</v>
      </c>
      <c r="D761" t="s">
        <v>147</v>
      </c>
      <c r="E761" t="s">
        <v>57</v>
      </c>
      <c r="F761" t="str">
        <f t="shared" si="35"/>
        <v>New South Wales</v>
      </c>
      <c r="G761" t="s">
        <v>10</v>
      </c>
      <c r="H761">
        <v>2560</v>
      </c>
      <c r="I761" t="s">
        <v>11</v>
      </c>
      <c r="J761" t="s">
        <v>58</v>
      </c>
      <c r="K761" t="s">
        <v>153</v>
      </c>
      <c r="L761" t="s">
        <v>16</v>
      </c>
      <c r="M761" s="5">
        <v>22.25</v>
      </c>
      <c r="N761">
        <v>1</v>
      </c>
    </row>
    <row r="762" spans="1:14" x14ac:dyDescent="0.2">
      <c r="A762" s="2">
        <v>45598</v>
      </c>
      <c r="B762" s="3">
        <f t="shared" si="33"/>
        <v>2025</v>
      </c>
      <c r="C762" t="str">
        <f t="shared" si="34"/>
        <v>2024-2025</v>
      </c>
      <c r="D762" t="s">
        <v>147</v>
      </c>
      <c r="E762" t="s">
        <v>37</v>
      </c>
      <c r="F762" t="str">
        <f t="shared" si="35"/>
        <v>South Australia</v>
      </c>
      <c r="G762" t="s">
        <v>32</v>
      </c>
      <c r="H762">
        <v>5607</v>
      </c>
      <c r="I762" t="s">
        <v>11</v>
      </c>
      <c r="J762" t="s">
        <v>38</v>
      </c>
      <c r="K762" t="s">
        <v>19</v>
      </c>
      <c r="L762" t="s">
        <v>23</v>
      </c>
      <c r="M762" s="5">
        <v>22.29</v>
      </c>
      <c r="N762">
        <v>1</v>
      </c>
    </row>
    <row r="763" spans="1:14" x14ac:dyDescent="0.2">
      <c r="A763" s="2">
        <v>45593</v>
      </c>
      <c r="B763" s="3">
        <f t="shared" si="33"/>
        <v>2025</v>
      </c>
      <c r="C763" t="str">
        <f t="shared" si="34"/>
        <v>2024-2025</v>
      </c>
      <c r="D763" t="s">
        <v>148</v>
      </c>
      <c r="E763" t="s">
        <v>24</v>
      </c>
      <c r="F763" t="str">
        <f t="shared" si="35"/>
        <v>New South Wales</v>
      </c>
      <c r="G763" t="s">
        <v>10</v>
      </c>
      <c r="H763">
        <v>2795</v>
      </c>
      <c r="I763" t="s">
        <v>11</v>
      </c>
      <c r="J763" t="s">
        <v>25</v>
      </c>
      <c r="K763" t="s">
        <v>154</v>
      </c>
      <c r="L763" t="s">
        <v>14</v>
      </c>
      <c r="M763" s="5">
        <v>22.41</v>
      </c>
      <c r="N763">
        <v>1</v>
      </c>
    </row>
    <row r="764" spans="1:14" x14ac:dyDescent="0.2">
      <c r="A764" s="2">
        <v>45480</v>
      </c>
      <c r="B764" s="3">
        <f t="shared" si="33"/>
        <v>2025</v>
      </c>
      <c r="C764" t="str">
        <f t="shared" si="34"/>
        <v>2024-2025</v>
      </c>
      <c r="D764" t="s">
        <v>147</v>
      </c>
      <c r="E764" t="s">
        <v>41</v>
      </c>
      <c r="F764" t="str">
        <f t="shared" si="35"/>
        <v>New South Wales</v>
      </c>
      <c r="G764" t="s">
        <v>10</v>
      </c>
      <c r="H764">
        <v>2830</v>
      </c>
      <c r="I764" t="s">
        <v>11</v>
      </c>
      <c r="J764" t="s">
        <v>25</v>
      </c>
      <c r="K764" t="s">
        <v>155</v>
      </c>
      <c r="L764" t="s">
        <v>20</v>
      </c>
      <c r="M764" s="5">
        <v>22.93</v>
      </c>
      <c r="N764">
        <v>1</v>
      </c>
    </row>
    <row r="765" spans="1:14" x14ac:dyDescent="0.2">
      <c r="A765" s="2">
        <v>45396</v>
      </c>
      <c r="B765" s="3">
        <f t="shared" si="33"/>
        <v>2024</v>
      </c>
      <c r="C765" t="str">
        <f t="shared" si="34"/>
        <v>2023-2024</v>
      </c>
      <c r="D765" t="s">
        <v>148</v>
      </c>
      <c r="E765" t="s">
        <v>47</v>
      </c>
      <c r="F765" t="str">
        <f t="shared" si="35"/>
        <v>Western Australia</v>
      </c>
      <c r="G765" t="s">
        <v>48</v>
      </c>
      <c r="H765">
        <v>6030</v>
      </c>
      <c r="I765" t="s">
        <v>11</v>
      </c>
      <c r="J765" t="s">
        <v>49</v>
      </c>
      <c r="K765" t="s">
        <v>156</v>
      </c>
      <c r="L765" t="s">
        <v>17</v>
      </c>
      <c r="M765" s="5">
        <v>22.939999999999998</v>
      </c>
      <c r="N765">
        <v>1</v>
      </c>
    </row>
    <row r="766" spans="1:14" x14ac:dyDescent="0.2">
      <c r="A766" s="2">
        <v>45084</v>
      </c>
      <c r="B766" s="3">
        <f t="shared" si="33"/>
        <v>2023</v>
      </c>
      <c r="C766" t="str">
        <f t="shared" si="34"/>
        <v>2022-2023</v>
      </c>
      <c r="D766" t="s">
        <v>148</v>
      </c>
      <c r="E766" t="s">
        <v>62</v>
      </c>
      <c r="F766" t="str">
        <f t="shared" si="35"/>
        <v>Victoria</v>
      </c>
      <c r="G766" t="s">
        <v>45</v>
      </c>
      <c r="H766">
        <v>3134</v>
      </c>
      <c r="I766" t="s">
        <v>11</v>
      </c>
      <c r="J766" t="s">
        <v>63</v>
      </c>
      <c r="K766" t="s">
        <v>155</v>
      </c>
      <c r="L766" t="s">
        <v>20</v>
      </c>
      <c r="M766" s="5">
        <v>22.939999999999998</v>
      </c>
      <c r="N766">
        <v>1</v>
      </c>
    </row>
    <row r="767" spans="1:14" x14ac:dyDescent="0.2">
      <c r="A767" s="2">
        <v>45188</v>
      </c>
      <c r="B767" s="3">
        <f t="shared" si="33"/>
        <v>2024</v>
      </c>
      <c r="C767" t="str">
        <f t="shared" si="34"/>
        <v>2023-2024</v>
      </c>
      <c r="D767" t="s">
        <v>147</v>
      </c>
      <c r="E767" t="s">
        <v>67</v>
      </c>
      <c r="F767" t="str">
        <f t="shared" si="35"/>
        <v>New South Wales</v>
      </c>
      <c r="G767" t="s">
        <v>10</v>
      </c>
      <c r="H767">
        <v>2478</v>
      </c>
      <c r="I767" t="s">
        <v>11</v>
      </c>
      <c r="J767" t="s">
        <v>68</v>
      </c>
      <c r="K767" t="s">
        <v>152</v>
      </c>
      <c r="L767" t="s">
        <v>13</v>
      </c>
      <c r="M767" s="5">
        <v>22.97</v>
      </c>
      <c r="N767">
        <v>1</v>
      </c>
    </row>
    <row r="768" spans="1:14" x14ac:dyDescent="0.2">
      <c r="A768" s="2">
        <v>45534</v>
      </c>
      <c r="B768" s="3">
        <f t="shared" si="33"/>
        <v>2025</v>
      </c>
      <c r="C768" t="str">
        <f t="shared" si="34"/>
        <v>2024-2025</v>
      </c>
      <c r="D768" t="s">
        <v>147</v>
      </c>
      <c r="E768" t="s">
        <v>92</v>
      </c>
      <c r="F768" t="str">
        <f t="shared" si="35"/>
        <v>Queensland</v>
      </c>
      <c r="G768" t="s">
        <v>35</v>
      </c>
      <c r="H768">
        <v>4068</v>
      </c>
      <c r="I768" t="s">
        <v>11</v>
      </c>
      <c r="J768" t="s">
        <v>43</v>
      </c>
      <c r="K768" t="s">
        <v>149</v>
      </c>
      <c r="L768" t="s">
        <v>15</v>
      </c>
      <c r="M768" s="5">
        <v>22.990000000000002</v>
      </c>
      <c r="N768">
        <v>1</v>
      </c>
    </row>
    <row r="769" spans="1:14" x14ac:dyDescent="0.2">
      <c r="A769" s="2">
        <v>45337</v>
      </c>
      <c r="B769" s="3">
        <f t="shared" si="33"/>
        <v>2024</v>
      </c>
      <c r="C769" t="str">
        <f t="shared" si="34"/>
        <v>2023-2024</v>
      </c>
      <c r="D769" t="s">
        <v>147</v>
      </c>
      <c r="E769" t="s">
        <v>40</v>
      </c>
      <c r="F769" t="str">
        <f t="shared" si="35"/>
        <v>New South Wales</v>
      </c>
      <c r="G769" t="s">
        <v>10</v>
      </c>
      <c r="H769">
        <v>2116</v>
      </c>
      <c r="I769" t="s">
        <v>11</v>
      </c>
      <c r="J769" t="s">
        <v>27</v>
      </c>
      <c r="K769" t="s">
        <v>155</v>
      </c>
      <c r="L769" t="s">
        <v>20</v>
      </c>
      <c r="M769" s="5">
        <v>23</v>
      </c>
      <c r="N769">
        <v>1</v>
      </c>
    </row>
    <row r="770" spans="1:14" x14ac:dyDescent="0.2">
      <c r="A770" s="2">
        <v>45548</v>
      </c>
      <c r="B770" s="3">
        <f t="shared" ref="B770:B833" si="36">IF(MONTH(A770)&gt;=7,YEAR(A770)+1,YEAR(A770))</f>
        <v>2025</v>
      </c>
      <c r="C770" t="str">
        <f t="shared" ref="C770:C833" si="37">IF(MONTH(A770) &gt;= 7, YEAR(A770) &amp; "-" &amp; YEAR(A770) + 1, YEAR(A770) - 1 &amp; "-" &amp; YEAR(A770))</f>
        <v>2024-2025</v>
      </c>
      <c r="D770" t="s">
        <v>147</v>
      </c>
      <c r="E770" t="s">
        <v>72</v>
      </c>
      <c r="F770" t="str">
        <f t="shared" ref="F770:F833" si="38">IF(G770="WA","Western Australia",
IF(G770="NSW","New South Wales",
IF(G770="QLD","Queensland",
IF(G770="VIC","Victoria",
IF(G770="TAS","Tasmania",
IF(G770="SA","South Australia",
IF(G770="NT","Northern Territory",
IF(G770="ACT","Australian Capital Territory",G770))))))))</f>
        <v>Western Australia</v>
      </c>
      <c r="G770" t="s">
        <v>48</v>
      </c>
      <c r="H770">
        <v>6010</v>
      </c>
      <c r="I770" t="s">
        <v>11</v>
      </c>
      <c r="J770" t="s">
        <v>49</v>
      </c>
      <c r="K770" t="s">
        <v>154</v>
      </c>
      <c r="L770" t="s">
        <v>14</v>
      </c>
      <c r="M770" s="5">
        <v>23</v>
      </c>
      <c r="N770">
        <v>1</v>
      </c>
    </row>
    <row r="771" spans="1:14" x14ac:dyDescent="0.2">
      <c r="A771" s="2">
        <v>44979</v>
      </c>
      <c r="B771" s="3">
        <f t="shared" si="36"/>
        <v>2023</v>
      </c>
      <c r="C771" t="str">
        <f t="shared" si="37"/>
        <v>2022-2023</v>
      </c>
      <c r="D771" t="s">
        <v>147</v>
      </c>
      <c r="E771" t="s">
        <v>78</v>
      </c>
      <c r="F771" t="str">
        <f t="shared" si="38"/>
        <v>New South Wales</v>
      </c>
      <c r="G771" t="s">
        <v>10</v>
      </c>
      <c r="H771">
        <v>2350</v>
      </c>
      <c r="I771" t="s">
        <v>11</v>
      </c>
      <c r="J771" t="s">
        <v>68</v>
      </c>
      <c r="K771" t="s">
        <v>154</v>
      </c>
      <c r="L771" t="s">
        <v>14</v>
      </c>
      <c r="M771" s="5">
        <v>23.16</v>
      </c>
      <c r="N771">
        <v>1</v>
      </c>
    </row>
    <row r="772" spans="1:14" x14ac:dyDescent="0.2">
      <c r="A772" s="2">
        <v>45635</v>
      </c>
      <c r="B772" s="3">
        <f t="shared" si="36"/>
        <v>2025</v>
      </c>
      <c r="C772" t="str">
        <f t="shared" si="37"/>
        <v>2024-2025</v>
      </c>
      <c r="D772" t="s">
        <v>147</v>
      </c>
      <c r="E772" t="s">
        <v>34</v>
      </c>
      <c r="F772" t="str">
        <f t="shared" si="38"/>
        <v>Queensland</v>
      </c>
      <c r="G772" t="s">
        <v>35</v>
      </c>
      <c r="H772">
        <v>4802</v>
      </c>
      <c r="I772" t="s">
        <v>11</v>
      </c>
      <c r="J772" t="s">
        <v>36</v>
      </c>
      <c r="K772" t="s">
        <v>19</v>
      </c>
      <c r="L772" t="s">
        <v>23</v>
      </c>
      <c r="M772" s="5">
        <v>23.18</v>
      </c>
      <c r="N772">
        <v>1</v>
      </c>
    </row>
    <row r="773" spans="1:14" x14ac:dyDescent="0.2">
      <c r="A773" s="2">
        <v>45181</v>
      </c>
      <c r="B773" s="3">
        <f t="shared" si="36"/>
        <v>2024</v>
      </c>
      <c r="C773" t="str">
        <f t="shared" si="37"/>
        <v>2023-2024</v>
      </c>
      <c r="D773" t="s">
        <v>148</v>
      </c>
      <c r="E773" t="s">
        <v>97</v>
      </c>
      <c r="F773" t="str">
        <f t="shared" si="38"/>
        <v>Tasmania</v>
      </c>
      <c r="G773" t="s">
        <v>70</v>
      </c>
      <c r="H773">
        <v>7250</v>
      </c>
      <c r="I773" t="s">
        <v>11</v>
      </c>
      <c r="J773" t="s">
        <v>71</v>
      </c>
      <c r="K773" t="s">
        <v>153</v>
      </c>
      <c r="L773" t="s">
        <v>16</v>
      </c>
      <c r="M773" s="5">
        <v>23.38</v>
      </c>
      <c r="N773">
        <v>1</v>
      </c>
    </row>
    <row r="774" spans="1:14" x14ac:dyDescent="0.2">
      <c r="A774" s="2">
        <v>45028</v>
      </c>
      <c r="B774" s="3">
        <f t="shared" si="36"/>
        <v>2023</v>
      </c>
      <c r="C774" t="str">
        <f t="shared" si="37"/>
        <v>2022-2023</v>
      </c>
      <c r="D774" t="s">
        <v>148</v>
      </c>
      <c r="E774" t="s">
        <v>145</v>
      </c>
      <c r="F774" t="str">
        <f t="shared" si="38"/>
        <v>New South Wales</v>
      </c>
      <c r="G774" t="s">
        <v>10</v>
      </c>
      <c r="H774">
        <v>2101</v>
      </c>
      <c r="I774" t="s">
        <v>11</v>
      </c>
      <c r="J774" t="s">
        <v>27</v>
      </c>
      <c r="K774" t="s">
        <v>150</v>
      </c>
      <c r="L774" t="s">
        <v>18</v>
      </c>
      <c r="M774" s="5">
        <v>23.39</v>
      </c>
      <c r="N774">
        <v>1</v>
      </c>
    </row>
    <row r="775" spans="1:14" x14ac:dyDescent="0.2">
      <c r="A775" s="2">
        <v>45464</v>
      </c>
      <c r="B775" s="3">
        <f t="shared" si="36"/>
        <v>2024</v>
      </c>
      <c r="C775" t="str">
        <f t="shared" si="37"/>
        <v>2023-2024</v>
      </c>
      <c r="D775" t="s">
        <v>147</v>
      </c>
      <c r="E775" t="s">
        <v>123</v>
      </c>
      <c r="F775" t="str">
        <f t="shared" si="38"/>
        <v>Western Australia</v>
      </c>
      <c r="G775" t="s">
        <v>48</v>
      </c>
      <c r="H775">
        <v>6109</v>
      </c>
      <c r="I775" t="s">
        <v>11</v>
      </c>
      <c r="J775" t="s">
        <v>94</v>
      </c>
      <c r="K775" t="s">
        <v>19</v>
      </c>
      <c r="L775" t="s">
        <v>23</v>
      </c>
      <c r="M775" s="5">
        <v>23.490000000000002</v>
      </c>
      <c r="N775">
        <v>1</v>
      </c>
    </row>
    <row r="776" spans="1:14" x14ac:dyDescent="0.2">
      <c r="A776" s="2">
        <v>45498</v>
      </c>
      <c r="B776" s="3">
        <f t="shared" si="36"/>
        <v>2025</v>
      </c>
      <c r="C776" t="str">
        <f t="shared" si="37"/>
        <v>2024-2025</v>
      </c>
      <c r="D776" t="s">
        <v>148</v>
      </c>
      <c r="E776" t="s">
        <v>114</v>
      </c>
      <c r="F776" t="str">
        <f t="shared" si="38"/>
        <v>Victoria</v>
      </c>
      <c r="G776" t="s">
        <v>45</v>
      </c>
      <c r="H776">
        <v>3551</v>
      </c>
      <c r="I776" t="s">
        <v>11</v>
      </c>
      <c r="J776" t="s">
        <v>60</v>
      </c>
      <c r="K776" t="s">
        <v>156</v>
      </c>
      <c r="L776" t="s">
        <v>17</v>
      </c>
      <c r="M776" s="5">
        <v>23.76</v>
      </c>
      <c r="N776">
        <v>1</v>
      </c>
    </row>
    <row r="777" spans="1:14" x14ac:dyDescent="0.2">
      <c r="A777" s="2">
        <v>45161</v>
      </c>
      <c r="B777" s="3">
        <f t="shared" si="36"/>
        <v>2024</v>
      </c>
      <c r="C777" t="str">
        <f t="shared" si="37"/>
        <v>2023-2024</v>
      </c>
      <c r="D777" t="s">
        <v>147</v>
      </c>
      <c r="E777" t="s">
        <v>123</v>
      </c>
      <c r="F777" t="str">
        <f t="shared" si="38"/>
        <v>Western Australia</v>
      </c>
      <c r="G777" t="s">
        <v>48</v>
      </c>
      <c r="H777">
        <v>6109</v>
      </c>
      <c r="I777" t="s">
        <v>11</v>
      </c>
      <c r="J777" t="s">
        <v>94</v>
      </c>
      <c r="K777" t="s">
        <v>156</v>
      </c>
      <c r="L777" t="s">
        <v>17</v>
      </c>
      <c r="M777" s="5">
        <v>23.89</v>
      </c>
      <c r="N777">
        <v>1</v>
      </c>
    </row>
    <row r="778" spans="1:14" x14ac:dyDescent="0.2">
      <c r="A778" s="2">
        <v>45611</v>
      </c>
      <c r="B778" s="3">
        <f t="shared" si="36"/>
        <v>2025</v>
      </c>
      <c r="C778" t="str">
        <f t="shared" si="37"/>
        <v>2024-2025</v>
      </c>
      <c r="D778" t="s">
        <v>147</v>
      </c>
      <c r="E778" t="s">
        <v>78</v>
      </c>
      <c r="F778" t="str">
        <f t="shared" si="38"/>
        <v>New South Wales</v>
      </c>
      <c r="G778" t="s">
        <v>10</v>
      </c>
      <c r="H778">
        <v>2350</v>
      </c>
      <c r="I778" t="s">
        <v>11</v>
      </c>
      <c r="J778" t="s">
        <v>68</v>
      </c>
      <c r="K778" t="s">
        <v>157</v>
      </c>
      <c r="L778" t="s">
        <v>22</v>
      </c>
      <c r="M778" s="5">
        <v>23.9</v>
      </c>
      <c r="N778">
        <v>1</v>
      </c>
    </row>
    <row r="779" spans="1:14" x14ac:dyDescent="0.2">
      <c r="A779" s="2">
        <v>44960</v>
      </c>
      <c r="B779" s="3">
        <f t="shared" si="36"/>
        <v>2023</v>
      </c>
      <c r="C779" t="str">
        <f t="shared" si="37"/>
        <v>2022-2023</v>
      </c>
      <c r="D779" t="s">
        <v>147</v>
      </c>
      <c r="E779" t="s">
        <v>118</v>
      </c>
      <c r="F779" t="str">
        <f t="shared" si="38"/>
        <v>New South Wales</v>
      </c>
      <c r="G779" t="s">
        <v>10</v>
      </c>
      <c r="H779">
        <v>2158</v>
      </c>
      <c r="I779" t="s">
        <v>11</v>
      </c>
      <c r="J779" t="s">
        <v>27</v>
      </c>
      <c r="K779" t="s">
        <v>156</v>
      </c>
      <c r="L779" t="s">
        <v>17</v>
      </c>
      <c r="M779" s="5">
        <v>23.92</v>
      </c>
      <c r="N779">
        <v>1</v>
      </c>
    </row>
    <row r="780" spans="1:14" x14ac:dyDescent="0.2">
      <c r="A780" s="2">
        <v>45008</v>
      </c>
      <c r="B780" s="3">
        <f t="shared" si="36"/>
        <v>2023</v>
      </c>
      <c r="C780" t="str">
        <f t="shared" si="37"/>
        <v>2022-2023</v>
      </c>
      <c r="D780" t="s">
        <v>147</v>
      </c>
      <c r="E780" t="s">
        <v>111</v>
      </c>
      <c r="F780" t="str">
        <f t="shared" si="38"/>
        <v>New South Wales</v>
      </c>
      <c r="G780" t="s">
        <v>10</v>
      </c>
      <c r="H780">
        <v>2120</v>
      </c>
      <c r="I780" t="s">
        <v>11</v>
      </c>
      <c r="J780" t="s">
        <v>27</v>
      </c>
      <c r="K780" t="s">
        <v>156</v>
      </c>
      <c r="L780" t="s">
        <v>17</v>
      </c>
      <c r="M780" s="5">
        <v>23.92</v>
      </c>
      <c r="N780">
        <v>1</v>
      </c>
    </row>
    <row r="781" spans="1:14" x14ac:dyDescent="0.2">
      <c r="A781" s="2">
        <v>44927</v>
      </c>
      <c r="B781" s="3">
        <f t="shared" si="36"/>
        <v>2023</v>
      </c>
      <c r="C781" t="str">
        <f t="shared" si="37"/>
        <v>2022-2023</v>
      </c>
      <c r="D781" t="s">
        <v>147</v>
      </c>
      <c r="E781" t="s">
        <v>59</v>
      </c>
      <c r="F781" t="str">
        <f t="shared" si="38"/>
        <v>Victoria</v>
      </c>
      <c r="G781" t="s">
        <v>45</v>
      </c>
      <c r="H781">
        <v>3280</v>
      </c>
      <c r="I781" t="s">
        <v>11</v>
      </c>
      <c r="J781" t="s">
        <v>60</v>
      </c>
      <c r="K781" t="s">
        <v>19</v>
      </c>
      <c r="L781" t="s">
        <v>23</v>
      </c>
      <c r="M781" s="5">
        <v>23.92</v>
      </c>
      <c r="N781">
        <v>1</v>
      </c>
    </row>
    <row r="782" spans="1:14" x14ac:dyDescent="0.2">
      <c r="A782" s="2">
        <v>45433</v>
      </c>
      <c r="B782" s="3">
        <f t="shared" si="36"/>
        <v>2024</v>
      </c>
      <c r="C782" t="str">
        <f t="shared" si="37"/>
        <v>2023-2024</v>
      </c>
      <c r="D782" t="s">
        <v>147</v>
      </c>
      <c r="E782" t="s">
        <v>79</v>
      </c>
      <c r="F782" t="str">
        <f t="shared" si="38"/>
        <v>Australian Capital Territory</v>
      </c>
      <c r="G782" t="s">
        <v>80</v>
      </c>
      <c r="H782">
        <v>2617</v>
      </c>
      <c r="I782" t="s">
        <v>11</v>
      </c>
      <c r="J782" t="s">
        <v>58</v>
      </c>
      <c r="K782" t="s">
        <v>157</v>
      </c>
      <c r="L782" t="s">
        <v>22</v>
      </c>
      <c r="M782" s="5">
        <v>23.94</v>
      </c>
      <c r="N782">
        <v>1</v>
      </c>
    </row>
    <row r="783" spans="1:14" x14ac:dyDescent="0.2">
      <c r="A783" s="2">
        <v>45534</v>
      </c>
      <c r="B783" s="3">
        <f t="shared" si="36"/>
        <v>2025</v>
      </c>
      <c r="C783" t="str">
        <f t="shared" si="37"/>
        <v>2024-2025</v>
      </c>
      <c r="D783" t="s">
        <v>147</v>
      </c>
      <c r="E783" t="s">
        <v>140</v>
      </c>
      <c r="F783" t="str">
        <f t="shared" si="38"/>
        <v>Tasmania</v>
      </c>
      <c r="G783" t="s">
        <v>70</v>
      </c>
      <c r="H783">
        <v>7320</v>
      </c>
      <c r="I783" t="s">
        <v>11</v>
      </c>
      <c r="J783" t="s">
        <v>71</v>
      </c>
      <c r="K783" t="s">
        <v>150</v>
      </c>
      <c r="L783" t="s">
        <v>18</v>
      </c>
      <c r="M783" s="5">
        <v>23.94</v>
      </c>
      <c r="N783">
        <v>1</v>
      </c>
    </row>
    <row r="784" spans="1:14" x14ac:dyDescent="0.2">
      <c r="A784" s="2">
        <v>44995</v>
      </c>
      <c r="B784" s="3">
        <f t="shared" si="36"/>
        <v>2023</v>
      </c>
      <c r="C784" t="str">
        <f t="shared" si="37"/>
        <v>2022-2023</v>
      </c>
      <c r="D784" t="s">
        <v>148</v>
      </c>
      <c r="E784" t="s">
        <v>126</v>
      </c>
      <c r="F784" t="str">
        <f t="shared" si="38"/>
        <v>Queensland</v>
      </c>
      <c r="G784" t="s">
        <v>35</v>
      </c>
      <c r="H784">
        <v>4551</v>
      </c>
      <c r="I784" t="s">
        <v>11</v>
      </c>
      <c r="J784" t="s">
        <v>120</v>
      </c>
      <c r="K784" t="s">
        <v>156</v>
      </c>
      <c r="L784" t="s">
        <v>17</v>
      </c>
      <c r="M784" s="5">
        <v>23.94</v>
      </c>
      <c r="N784">
        <v>1</v>
      </c>
    </row>
    <row r="785" spans="1:14" x14ac:dyDescent="0.2">
      <c r="A785" s="2">
        <v>45279</v>
      </c>
      <c r="B785" s="3">
        <f t="shared" si="36"/>
        <v>2024</v>
      </c>
      <c r="C785" t="str">
        <f t="shared" si="37"/>
        <v>2023-2024</v>
      </c>
      <c r="D785" t="s">
        <v>148</v>
      </c>
      <c r="E785" t="s">
        <v>99</v>
      </c>
      <c r="F785" t="str">
        <f t="shared" si="38"/>
        <v>Victoria</v>
      </c>
      <c r="G785" t="s">
        <v>45</v>
      </c>
      <c r="H785">
        <v>3148</v>
      </c>
      <c r="I785" t="s">
        <v>11</v>
      </c>
      <c r="J785" t="s">
        <v>63</v>
      </c>
      <c r="K785" t="s">
        <v>19</v>
      </c>
      <c r="L785" t="s">
        <v>23</v>
      </c>
      <c r="M785" s="5">
        <v>23.94</v>
      </c>
      <c r="N785">
        <v>1</v>
      </c>
    </row>
    <row r="786" spans="1:14" x14ac:dyDescent="0.2">
      <c r="A786" s="2">
        <v>45484</v>
      </c>
      <c r="B786" s="3">
        <f t="shared" si="36"/>
        <v>2025</v>
      </c>
      <c r="C786" t="str">
        <f t="shared" si="37"/>
        <v>2024-2025</v>
      </c>
      <c r="D786" t="s">
        <v>147</v>
      </c>
      <c r="E786" t="s">
        <v>128</v>
      </c>
      <c r="F786" t="str">
        <f t="shared" si="38"/>
        <v>Western Australia</v>
      </c>
      <c r="G786" t="s">
        <v>48</v>
      </c>
      <c r="H786">
        <v>6027</v>
      </c>
      <c r="I786" t="s">
        <v>11</v>
      </c>
      <c r="J786" t="s">
        <v>49</v>
      </c>
      <c r="K786" t="s">
        <v>150</v>
      </c>
      <c r="L786" t="s">
        <v>18</v>
      </c>
      <c r="M786" s="5">
        <v>23.94</v>
      </c>
      <c r="N786">
        <v>1</v>
      </c>
    </row>
    <row r="787" spans="1:14" x14ac:dyDescent="0.2">
      <c r="A787" s="2">
        <v>45350</v>
      </c>
      <c r="B787" s="3">
        <f t="shared" si="36"/>
        <v>2024</v>
      </c>
      <c r="C787" t="str">
        <f t="shared" si="37"/>
        <v>2023-2024</v>
      </c>
      <c r="D787" t="s">
        <v>148</v>
      </c>
      <c r="E787" t="s">
        <v>109</v>
      </c>
      <c r="F787" t="str">
        <f t="shared" si="38"/>
        <v>New South Wales</v>
      </c>
      <c r="G787" t="s">
        <v>10</v>
      </c>
      <c r="H787">
        <v>2480</v>
      </c>
      <c r="I787" t="s">
        <v>11</v>
      </c>
      <c r="J787" t="s">
        <v>68</v>
      </c>
      <c r="K787" t="s">
        <v>150</v>
      </c>
      <c r="L787" t="s">
        <v>18</v>
      </c>
      <c r="M787" s="5">
        <v>23.94</v>
      </c>
      <c r="N787">
        <v>1</v>
      </c>
    </row>
    <row r="788" spans="1:14" x14ac:dyDescent="0.2">
      <c r="A788" s="2">
        <v>45070</v>
      </c>
      <c r="B788" s="3">
        <f t="shared" si="36"/>
        <v>2023</v>
      </c>
      <c r="C788" t="str">
        <f t="shared" si="37"/>
        <v>2022-2023</v>
      </c>
      <c r="D788" t="s">
        <v>148</v>
      </c>
      <c r="E788" t="s">
        <v>123</v>
      </c>
      <c r="F788" t="str">
        <f t="shared" si="38"/>
        <v>Western Australia</v>
      </c>
      <c r="G788" t="s">
        <v>48</v>
      </c>
      <c r="H788">
        <v>6109</v>
      </c>
      <c r="I788" t="s">
        <v>11</v>
      </c>
      <c r="J788" t="s">
        <v>94</v>
      </c>
      <c r="K788" t="s">
        <v>155</v>
      </c>
      <c r="L788" t="s">
        <v>20</v>
      </c>
      <c r="M788" s="5">
        <v>23.94</v>
      </c>
      <c r="N788">
        <v>1</v>
      </c>
    </row>
    <row r="789" spans="1:14" x14ac:dyDescent="0.2">
      <c r="A789" s="2">
        <v>45406</v>
      </c>
      <c r="B789" s="3">
        <f t="shared" si="36"/>
        <v>2024</v>
      </c>
      <c r="C789" t="str">
        <f t="shared" si="37"/>
        <v>2023-2024</v>
      </c>
      <c r="D789" t="s">
        <v>147</v>
      </c>
      <c r="E789" t="s">
        <v>9</v>
      </c>
      <c r="F789" t="str">
        <f t="shared" si="38"/>
        <v>New South Wales</v>
      </c>
      <c r="G789" t="s">
        <v>10</v>
      </c>
      <c r="H789">
        <v>2067</v>
      </c>
      <c r="I789" t="s">
        <v>11</v>
      </c>
      <c r="J789" t="s">
        <v>12</v>
      </c>
      <c r="K789" t="s">
        <v>154</v>
      </c>
      <c r="L789" t="s">
        <v>14</v>
      </c>
      <c r="M789" s="5">
        <v>23.96</v>
      </c>
      <c r="N789">
        <v>1</v>
      </c>
    </row>
    <row r="790" spans="1:14" x14ac:dyDescent="0.2">
      <c r="A790" s="2">
        <v>45060</v>
      </c>
      <c r="B790" s="3">
        <f t="shared" si="36"/>
        <v>2023</v>
      </c>
      <c r="C790" t="str">
        <f t="shared" si="37"/>
        <v>2022-2023</v>
      </c>
      <c r="D790" t="s">
        <v>147</v>
      </c>
      <c r="E790" t="s">
        <v>28</v>
      </c>
      <c r="F790" t="str">
        <f t="shared" si="38"/>
        <v>Northern Territory</v>
      </c>
      <c r="G790" t="s">
        <v>29</v>
      </c>
      <c r="H790">
        <v>800</v>
      </c>
      <c r="I790" t="s">
        <v>11</v>
      </c>
      <c r="J790" t="s">
        <v>30</v>
      </c>
      <c r="K790" t="s">
        <v>19</v>
      </c>
      <c r="L790" t="s">
        <v>23</v>
      </c>
      <c r="M790" s="5">
        <v>23.96</v>
      </c>
      <c r="N790">
        <v>1</v>
      </c>
    </row>
    <row r="791" spans="1:14" x14ac:dyDescent="0.2">
      <c r="A791" s="2">
        <v>45148</v>
      </c>
      <c r="B791" s="3">
        <f t="shared" si="36"/>
        <v>2024</v>
      </c>
      <c r="C791" t="str">
        <f t="shared" si="37"/>
        <v>2023-2024</v>
      </c>
      <c r="D791" t="s">
        <v>148</v>
      </c>
      <c r="E791" t="s">
        <v>114</v>
      </c>
      <c r="F791" t="str">
        <f t="shared" si="38"/>
        <v>Victoria</v>
      </c>
      <c r="G791" t="s">
        <v>45</v>
      </c>
      <c r="H791">
        <v>3551</v>
      </c>
      <c r="I791" t="s">
        <v>11</v>
      </c>
      <c r="J791" t="s">
        <v>60</v>
      </c>
      <c r="K791" t="s">
        <v>155</v>
      </c>
      <c r="L791" t="s">
        <v>20</v>
      </c>
      <c r="M791" s="5">
        <v>23.96</v>
      </c>
      <c r="N791">
        <v>1</v>
      </c>
    </row>
    <row r="792" spans="1:14" x14ac:dyDescent="0.2">
      <c r="A792" s="2">
        <v>45612</v>
      </c>
      <c r="B792" s="3">
        <f t="shared" si="36"/>
        <v>2025</v>
      </c>
      <c r="C792" t="str">
        <f t="shared" si="37"/>
        <v>2024-2025</v>
      </c>
      <c r="D792" t="s">
        <v>147</v>
      </c>
      <c r="E792" t="s">
        <v>89</v>
      </c>
      <c r="F792" t="str">
        <f t="shared" si="38"/>
        <v>Queensland</v>
      </c>
      <c r="G792" t="s">
        <v>35</v>
      </c>
      <c r="H792">
        <v>4655</v>
      </c>
      <c r="I792" t="s">
        <v>11</v>
      </c>
      <c r="J792" t="s">
        <v>51</v>
      </c>
      <c r="K792" t="s">
        <v>150</v>
      </c>
      <c r="L792" t="s">
        <v>18</v>
      </c>
      <c r="M792" s="5">
        <v>23.96</v>
      </c>
      <c r="N792">
        <v>1</v>
      </c>
    </row>
    <row r="793" spans="1:14" x14ac:dyDescent="0.2">
      <c r="A793" s="2">
        <v>45553</v>
      </c>
      <c r="B793" s="3">
        <f t="shared" si="36"/>
        <v>2025</v>
      </c>
      <c r="C793" t="str">
        <f t="shared" si="37"/>
        <v>2024-2025</v>
      </c>
      <c r="D793" t="s">
        <v>147</v>
      </c>
      <c r="E793" t="s">
        <v>134</v>
      </c>
      <c r="F793" t="str">
        <f t="shared" si="38"/>
        <v>Queensland</v>
      </c>
      <c r="G793" t="s">
        <v>35</v>
      </c>
      <c r="H793">
        <v>4825</v>
      </c>
      <c r="I793" t="s">
        <v>11</v>
      </c>
      <c r="J793" t="s">
        <v>36</v>
      </c>
      <c r="K793" t="s">
        <v>149</v>
      </c>
      <c r="L793" t="s">
        <v>15</v>
      </c>
      <c r="M793" s="5">
        <v>23.96</v>
      </c>
      <c r="N793">
        <v>1</v>
      </c>
    </row>
    <row r="794" spans="1:14" x14ac:dyDescent="0.2">
      <c r="A794" s="2">
        <v>45239</v>
      </c>
      <c r="B794" s="3">
        <f t="shared" si="36"/>
        <v>2024</v>
      </c>
      <c r="C794" t="str">
        <f t="shared" si="37"/>
        <v>2023-2024</v>
      </c>
      <c r="D794" t="s">
        <v>147</v>
      </c>
      <c r="E794" t="s">
        <v>31</v>
      </c>
      <c r="F794" t="str">
        <f t="shared" si="38"/>
        <v>South Australia</v>
      </c>
      <c r="G794" t="s">
        <v>32</v>
      </c>
      <c r="H794">
        <v>5168</v>
      </c>
      <c r="I794" t="s">
        <v>11</v>
      </c>
      <c r="J794" t="s">
        <v>33</v>
      </c>
      <c r="K794" t="s">
        <v>156</v>
      </c>
      <c r="L794" t="s">
        <v>17</v>
      </c>
      <c r="M794" s="5">
        <v>23.96</v>
      </c>
      <c r="N794">
        <v>1</v>
      </c>
    </row>
    <row r="795" spans="1:14" x14ac:dyDescent="0.2">
      <c r="A795" s="2">
        <v>45217</v>
      </c>
      <c r="B795" s="3">
        <f t="shared" si="36"/>
        <v>2024</v>
      </c>
      <c r="C795" t="str">
        <f t="shared" si="37"/>
        <v>2023-2024</v>
      </c>
      <c r="D795" t="s">
        <v>148</v>
      </c>
      <c r="E795" t="s">
        <v>90</v>
      </c>
      <c r="F795" t="str">
        <f t="shared" si="38"/>
        <v>Victoria</v>
      </c>
      <c r="G795" t="s">
        <v>45</v>
      </c>
      <c r="H795">
        <v>3179</v>
      </c>
      <c r="I795" t="s">
        <v>11</v>
      </c>
      <c r="J795" t="s">
        <v>63</v>
      </c>
      <c r="K795" t="s">
        <v>153</v>
      </c>
      <c r="L795" t="s">
        <v>16</v>
      </c>
      <c r="M795" s="5">
        <v>23.96</v>
      </c>
      <c r="N795">
        <v>1</v>
      </c>
    </row>
    <row r="796" spans="1:14" x14ac:dyDescent="0.2">
      <c r="A796" s="2">
        <v>45092</v>
      </c>
      <c r="B796" s="3">
        <f t="shared" si="36"/>
        <v>2023</v>
      </c>
      <c r="C796" t="str">
        <f t="shared" si="37"/>
        <v>2022-2023</v>
      </c>
      <c r="D796" t="s">
        <v>147</v>
      </c>
      <c r="E796" t="s">
        <v>98</v>
      </c>
      <c r="F796" t="str">
        <f t="shared" si="38"/>
        <v>Victoria</v>
      </c>
      <c r="G796" t="s">
        <v>45</v>
      </c>
      <c r="H796">
        <v>3429</v>
      </c>
      <c r="I796" t="s">
        <v>11</v>
      </c>
      <c r="J796" t="s">
        <v>60</v>
      </c>
      <c r="K796" t="s">
        <v>153</v>
      </c>
      <c r="L796" t="s">
        <v>16</v>
      </c>
      <c r="M796" s="5">
        <v>23.96</v>
      </c>
      <c r="N796">
        <v>1</v>
      </c>
    </row>
    <row r="797" spans="1:14" x14ac:dyDescent="0.2">
      <c r="A797" s="2">
        <v>45213</v>
      </c>
      <c r="B797" s="3">
        <f t="shared" si="36"/>
        <v>2024</v>
      </c>
      <c r="C797" t="str">
        <f t="shared" si="37"/>
        <v>2023-2024</v>
      </c>
      <c r="D797" t="s">
        <v>147</v>
      </c>
      <c r="E797" t="s">
        <v>82</v>
      </c>
      <c r="F797" t="str">
        <f t="shared" si="38"/>
        <v>Queensland</v>
      </c>
      <c r="G797" t="s">
        <v>35</v>
      </c>
      <c r="H797">
        <v>4012</v>
      </c>
      <c r="I797" t="s">
        <v>11</v>
      </c>
      <c r="J797" t="s">
        <v>43</v>
      </c>
      <c r="K797" t="s">
        <v>19</v>
      </c>
      <c r="L797" t="s">
        <v>23</v>
      </c>
      <c r="M797" s="5">
        <v>23.96</v>
      </c>
      <c r="N797">
        <v>1</v>
      </c>
    </row>
    <row r="798" spans="1:14" x14ac:dyDescent="0.2">
      <c r="A798" s="2">
        <v>45606</v>
      </c>
      <c r="B798" s="3">
        <f t="shared" si="36"/>
        <v>2025</v>
      </c>
      <c r="C798" t="str">
        <f t="shared" si="37"/>
        <v>2024-2025</v>
      </c>
      <c r="D798" t="s">
        <v>147</v>
      </c>
      <c r="E798" t="s">
        <v>88</v>
      </c>
      <c r="F798" t="str">
        <f t="shared" si="38"/>
        <v>South Australia</v>
      </c>
      <c r="G798" t="s">
        <v>32</v>
      </c>
      <c r="H798">
        <v>5011</v>
      </c>
      <c r="I798" t="s">
        <v>11</v>
      </c>
      <c r="J798" t="s">
        <v>33</v>
      </c>
      <c r="K798" t="s">
        <v>19</v>
      </c>
      <c r="L798" t="s">
        <v>23</v>
      </c>
      <c r="M798" s="5">
        <v>23.96</v>
      </c>
      <c r="N798">
        <v>1</v>
      </c>
    </row>
    <row r="799" spans="1:14" x14ac:dyDescent="0.2">
      <c r="A799" s="2">
        <v>45428</v>
      </c>
      <c r="B799" s="3">
        <f t="shared" si="36"/>
        <v>2024</v>
      </c>
      <c r="C799" t="str">
        <f t="shared" si="37"/>
        <v>2023-2024</v>
      </c>
      <c r="D799" t="s">
        <v>147</v>
      </c>
      <c r="E799" t="s">
        <v>146</v>
      </c>
      <c r="F799" t="str">
        <f t="shared" si="38"/>
        <v>Victoria</v>
      </c>
      <c r="G799" t="s">
        <v>45</v>
      </c>
      <c r="H799">
        <v>3353</v>
      </c>
      <c r="I799" t="s">
        <v>11</v>
      </c>
      <c r="J799" t="s">
        <v>60</v>
      </c>
      <c r="K799" t="s">
        <v>151</v>
      </c>
      <c r="L799" t="s">
        <v>21</v>
      </c>
      <c r="M799" s="5">
        <v>23.97</v>
      </c>
      <c r="N799">
        <v>1</v>
      </c>
    </row>
    <row r="800" spans="1:14" x14ac:dyDescent="0.2">
      <c r="A800" s="2">
        <v>45320</v>
      </c>
      <c r="B800" s="3">
        <f t="shared" si="36"/>
        <v>2024</v>
      </c>
      <c r="C800" t="str">
        <f t="shared" si="37"/>
        <v>2023-2024</v>
      </c>
      <c r="D800" t="s">
        <v>148</v>
      </c>
      <c r="E800" t="s">
        <v>101</v>
      </c>
      <c r="F800" t="str">
        <f t="shared" si="38"/>
        <v>Victoria</v>
      </c>
      <c r="G800" t="s">
        <v>45</v>
      </c>
      <c r="H800">
        <v>3131</v>
      </c>
      <c r="I800" t="s">
        <v>11</v>
      </c>
      <c r="J800" t="s">
        <v>63</v>
      </c>
      <c r="K800" t="s">
        <v>153</v>
      </c>
      <c r="L800" t="s">
        <v>16</v>
      </c>
      <c r="M800" s="5">
        <v>23.97</v>
      </c>
      <c r="N800">
        <v>1</v>
      </c>
    </row>
    <row r="801" spans="1:14" x14ac:dyDescent="0.2">
      <c r="A801" s="2">
        <v>45429</v>
      </c>
      <c r="B801" s="3">
        <f t="shared" si="36"/>
        <v>2024</v>
      </c>
      <c r="C801" t="str">
        <f t="shared" si="37"/>
        <v>2023-2024</v>
      </c>
      <c r="D801" t="s">
        <v>147</v>
      </c>
      <c r="E801" t="s">
        <v>56</v>
      </c>
      <c r="F801" t="str">
        <f t="shared" si="38"/>
        <v>Northern Territory</v>
      </c>
      <c r="G801" t="s">
        <v>29</v>
      </c>
      <c r="H801">
        <v>870</v>
      </c>
      <c r="I801" t="s">
        <v>11</v>
      </c>
      <c r="J801" t="s">
        <v>30</v>
      </c>
      <c r="K801" t="s">
        <v>154</v>
      </c>
      <c r="L801" t="s">
        <v>14</v>
      </c>
      <c r="M801" s="5">
        <v>23.98</v>
      </c>
      <c r="N801">
        <v>1</v>
      </c>
    </row>
    <row r="802" spans="1:14" x14ac:dyDescent="0.2">
      <c r="A802" s="2">
        <v>45629</v>
      </c>
      <c r="B802" s="3">
        <f t="shared" si="36"/>
        <v>2025</v>
      </c>
      <c r="C802" t="str">
        <f t="shared" si="37"/>
        <v>2024-2025</v>
      </c>
      <c r="D802" t="s">
        <v>147</v>
      </c>
      <c r="E802" t="s">
        <v>144</v>
      </c>
      <c r="F802" t="str">
        <f t="shared" si="38"/>
        <v>Queensland</v>
      </c>
      <c r="G802" t="s">
        <v>35</v>
      </c>
      <c r="H802">
        <v>4566</v>
      </c>
      <c r="I802" t="s">
        <v>11</v>
      </c>
      <c r="J802" t="s">
        <v>120</v>
      </c>
      <c r="K802" t="s">
        <v>152</v>
      </c>
      <c r="L802" t="s">
        <v>13</v>
      </c>
      <c r="M802" s="5">
        <v>23.990000000000002</v>
      </c>
      <c r="N802">
        <v>1</v>
      </c>
    </row>
    <row r="803" spans="1:14" x14ac:dyDescent="0.2">
      <c r="A803" s="2">
        <v>44971</v>
      </c>
      <c r="B803" s="3">
        <f t="shared" si="36"/>
        <v>2023</v>
      </c>
      <c r="C803" t="str">
        <f t="shared" si="37"/>
        <v>2022-2023</v>
      </c>
      <c r="D803" t="s">
        <v>147</v>
      </c>
      <c r="E803" t="s">
        <v>121</v>
      </c>
      <c r="F803" t="str">
        <f t="shared" si="38"/>
        <v>Queensland</v>
      </c>
      <c r="G803" t="s">
        <v>35</v>
      </c>
      <c r="H803">
        <v>4700</v>
      </c>
      <c r="I803" t="s">
        <v>11</v>
      </c>
      <c r="J803" t="s">
        <v>51</v>
      </c>
      <c r="K803" t="s">
        <v>154</v>
      </c>
      <c r="L803" t="s">
        <v>14</v>
      </c>
      <c r="M803" s="5">
        <v>23.990000000000002</v>
      </c>
      <c r="N803">
        <v>1</v>
      </c>
    </row>
    <row r="804" spans="1:14" x14ac:dyDescent="0.2">
      <c r="A804" s="2">
        <v>45090</v>
      </c>
      <c r="B804" s="3">
        <f t="shared" si="36"/>
        <v>2023</v>
      </c>
      <c r="C804" t="str">
        <f t="shared" si="37"/>
        <v>2022-2023</v>
      </c>
      <c r="D804" t="s">
        <v>148</v>
      </c>
      <c r="E804" t="s">
        <v>114</v>
      </c>
      <c r="F804" t="str">
        <f t="shared" si="38"/>
        <v>Victoria</v>
      </c>
      <c r="G804" t="s">
        <v>45</v>
      </c>
      <c r="H804">
        <v>3551</v>
      </c>
      <c r="I804" t="s">
        <v>11</v>
      </c>
      <c r="J804" t="s">
        <v>60</v>
      </c>
      <c r="K804" t="s">
        <v>151</v>
      </c>
      <c r="L804" t="s">
        <v>21</v>
      </c>
      <c r="M804" s="5">
        <v>24.04</v>
      </c>
      <c r="N804">
        <v>1</v>
      </c>
    </row>
    <row r="805" spans="1:14" x14ac:dyDescent="0.2">
      <c r="A805" s="2">
        <v>45159</v>
      </c>
      <c r="B805" s="3">
        <f t="shared" si="36"/>
        <v>2024</v>
      </c>
      <c r="C805" t="str">
        <f t="shared" si="37"/>
        <v>2023-2024</v>
      </c>
      <c r="D805" t="s">
        <v>148</v>
      </c>
      <c r="E805" t="s">
        <v>141</v>
      </c>
      <c r="F805" t="str">
        <f t="shared" si="38"/>
        <v>Western Australia</v>
      </c>
      <c r="G805" t="s">
        <v>48</v>
      </c>
      <c r="H805">
        <v>6052</v>
      </c>
      <c r="I805" t="s">
        <v>11</v>
      </c>
      <c r="J805" t="s">
        <v>49</v>
      </c>
      <c r="K805" t="s">
        <v>155</v>
      </c>
      <c r="L805" t="s">
        <v>20</v>
      </c>
      <c r="M805" s="5">
        <v>24.08</v>
      </c>
      <c r="N805">
        <v>1</v>
      </c>
    </row>
    <row r="806" spans="1:14" x14ac:dyDescent="0.2">
      <c r="A806" s="2">
        <v>45145</v>
      </c>
      <c r="B806" s="3">
        <f t="shared" si="36"/>
        <v>2024</v>
      </c>
      <c r="C806" t="str">
        <f t="shared" si="37"/>
        <v>2023-2024</v>
      </c>
      <c r="D806" t="s">
        <v>148</v>
      </c>
      <c r="E806" t="s">
        <v>93</v>
      </c>
      <c r="F806" t="str">
        <f t="shared" si="38"/>
        <v>Western Australia</v>
      </c>
      <c r="G806" t="s">
        <v>48</v>
      </c>
      <c r="H806">
        <v>6112</v>
      </c>
      <c r="I806" t="s">
        <v>11</v>
      </c>
      <c r="J806" t="s">
        <v>94</v>
      </c>
      <c r="K806" t="s">
        <v>154</v>
      </c>
      <c r="L806" t="s">
        <v>14</v>
      </c>
      <c r="M806" s="5">
        <v>24.42</v>
      </c>
      <c r="N806">
        <v>1</v>
      </c>
    </row>
    <row r="807" spans="1:14" x14ac:dyDescent="0.2">
      <c r="A807" s="2">
        <v>45656</v>
      </c>
      <c r="B807" s="3">
        <f t="shared" si="36"/>
        <v>2025</v>
      </c>
      <c r="C807" t="str">
        <f t="shared" si="37"/>
        <v>2024-2025</v>
      </c>
      <c r="D807" t="s">
        <v>147</v>
      </c>
      <c r="E807" t="s">
        <v>128</v>
      </c>
      <c r="F807" t="str">
        <f t="shared" si="38"/>
        <v>Western Australia</v>
      </c>
      <c r="G807" t="s">
        <v>48</v>
      </c>
      <c r="H807">
        <v>6027</v>
      </c>
      <c r="I807" t="s">
        <v>11</v>
      </c>
      <c r="J807" t="s">
        <v>49</v>
      </c>
      <c r="K807" t="s">
        <v>152</v>
      </c>
      <c r="L807" t="s">
        <v>13</v>
      </c>
      <c r="M807" s="5">
        <v>24.439999999999998</v>
      </c>
      <c r="N807">
        <v>1</v>
      </c>
    </row>
    <row r="808" spans="1:14" x14ac:dyDescent="0.2">
      <c r="A808" s="2">
        <v>44971</v>
      </c>
      <c r="B808" s="3">
        <f t="shared" si="36"/>
        <v>2023</v>
      </c>
      <c r="C808" t="str">
        <f t="shared" si="37"/>
        <v>2022-2023</v>
      </c>
      <c r="D808" t="s">
        <v>147</v>
      </c>
      <c r="E808" t="s">
        <v>52</v>
      </c>
      <c r="F808" t="str">
        <f t="shared" si="38"/>
        <v>Victoria</v>
      </c>
      <c r="G808" t="s">
        <v>45</v>
      </c>
      <c r="H808">
        <v>3030</v>
      </c>
      <c r="I808" t="s">
        <v>11</v>
      </c>
      <c r="J808" t="s">
        <v>46</v>
      </c>
      <c r="K808" t="s">
        <v>150</v>
      </c>
      <c r="L808" t="s">
        <v>18</v>
      </c>
      <c r="M808" s="5">
        <v>24.45</v>
      </c>
      <c r="N808">
        <v>1</v>
      </c>
    </row>
    <row r="809" spans="1:14" x14ac:dyDescent="0.2">
      <c r="A809" s="2">
        <v>45321</v>
      </c>
      <c r="B809" s="3">
        <f t="shared" si="36"/>
        <v>2024</v>
      </c>
      <c r="C809" t="str">
        <f t="shared" si="37"/>
        <v>2023-2024</v>
      </c>
      <c r="D809" t="s">
        <v>147</v>
      </c>
      <c r="E809" t="s">
        <v>37</v>
      </c>
      <c r="F809" t="str">
        <f t="shared" si="38"/>
        <v>South Australia</v>
      </c>
      <c r="G809" t="s">
        <v>32</v>
      </c>
      <c r="H809">
        <v>5607</v>
      </c>
      <c r="I809" t="s">
        <v>11</v>
      </c>
      <c r="J809" t="s">
        <v>38</v>
      </c>
      <c r="K809" t="s">
        <v>154</v>
      </c>
      <c r="L809" t="s">
        <v>14</v>
      </c>
      <c r="M809" s="5">
        <v>24.46</v>
      </c>
      <c r="N809">
        <v>1</v>
      </c>
    </row>
    <row r="810" spans="1:14" x14ac:dyDescent="0.2">
      <c r="A810" s="2">
        <v>44957</v>
      </c>
      <c r="B810" s="3">
        <f t="shared" si="36"/>
        <v>2023</v>
      </c>
      <c r="C810" t="str">
        <f t="shared" si="37"/>
        <v>2022-2023</v>
      </c>
      <c r="D810" t="s">
        <v>147</v>
      </c>
      <c r="E810" t="s">
        <v>121</v>
      </c>
      <c r="F810" t="str">
        <f t="shared" si="38"/>
        <v>Queensland</v>
      </c>
      <c r="G810" t="s">
        <v>35</v>
      </c>
      <c r="H810">
        <v>4700</v>
      </c>
      <c r="I810" t="s">
        <v>11</v>
      </c>
      <c r="J810" t="s">
        <v>51</v>
      </c>
      <c r="K810" t="s">
        <v>152</v>
      </c>
      <c r="L810" t="s">
        <v>13</v>
      </c>
      <c r="M810" s="5">
        <v>24.490000000000002</v>
      </c>
      <c r="N810">
        <v>1</v>
      </c>
    </row>
    <row r="811" spans="1:14" x14ac:dyDescent="0.2">
      <c r="A811" s="2">
        <v>45613</v>
      </c>
      <c r="B811" s="3">
        <f t="shared" si="36"/>
        <v>2025</v>
      </c>
      <c r="C811" t="str">
        <f t="shared" si="37"/>
        <v>2024-2025</v>
      </c>
      <c r="D811" t="s">
        <v>148</v>
      </c>
      <c r="E811" t="s">
        <v>24</v>
      </c>
      <c r="F811" t="str">
        <f t="shared" si="38"/>
        <v>New South Wales</v>
      </c>
      <c r="G811" t="s">
        <v>10</v>
      </c>
      <c r="H811">
        <v>2795</v>
      </c>
      <c r="I811" t="s">
        <v>11</v>
      </c>
      <c r="J811" t="s">
        <v>25</v>
      </c>
      <c r="K811" t="s">
        <v>153</v>
      </c>
      <c r="L811" t="s">
        <v>16</v>
      </c>
      <c r="M811" s="5">
        <v>24.58</v>
      </c>
      <c r="N811">
        <v>1</v>
      </c>
    </row>
    <row r="812" spans="1:14" x14ac:dyDescent="0.2">
      <c r="A812" s="2">
        <v>45033</v>
      </c>
      <c r="B812" s="3">
        <f t="shared" si="36"/>
        <v>2023</v>
      </c>
      <c r="C812" t="str">
        <f t="shared" si="37"/>
        <v>2022-2023</v>
      </c>
      <c r="D812" t="s">
        <v>148</v>
      </c>
      <c r="E812" t="s">
        <v>24</v>
      </c>
      <c r="F812" t="str">
        <f t="shared" si="38"/>
        <v>New South Wales</v>
      </c>
      <c r="G812" t="s">
        <v>10</v>
      </c>
      <c r="H812">
        <v>2795</v>
      </c>
      <c r="I812" t="s">
        <v>11</v>
      </c>
      <c r="J812" t="s">
        <v>25</v>
      </c>
      <c r="K812" t="s">
        <v>152</v>
      </c>
      <c r="L812" t="s">
        <v>13</v>
      </c>
      <c r="M812" s="5">
        <v>24.880000000000003</v>
      </c>
      <c r="N812">
        <v>1</v>
      </c>
    </row>
    <row r="813" spans="1:14" x14ac:dyDescent="0.2">
      <c r="A813" s="2">
        <v>45570</v>
      </c>
      <c r="B813" s="3">
        <f t="shared" si="36"/>
        <v>2025</v>
      </c>
      <c r="C813" t="str">
        <f t="shared" si="37"/>
        <v>2024-2025</v>
      </c>
      <c r="D813" t="s">
        <v>148</v>
      </c>
      <c r="E813" t="s">
        <v>138</v>
      </c>
      <c r="F813" t="str">
        <f t="shared" si="38"/>
        <v>Queensland</v>
      </c>
      <c r="G813" t="s">
        <v>35</v>
      </c>
      <c r="H813">
        <v>4558</v>
      </c>
      <c r="I813" t="s">
        <v>11</v>
      </c>
      <c r="J813" t="s">
        <v>120</v>
      </c>
      <c r="K813" t="s">
        <v>19</v>
      </c>
      <c r="L813" t="s">
        <v>23</v>
      </c>
      <c r="M813" s="5">
        <v>24.93</v>
      </c>
      <c r="N813">
        <v>1</v>
      </c>
    </row>
    <row r="814" spans="1:14" x14ac:dyDescent="0.2">
      <c r="A814" s="2">
        <v>45348</v>
      </c>
      <c r="B814" s="3">
        <f t="shared" si="36"/>
        <v>2024</v>
      </c>
      <c r="C814" t="str">
        <f t="shared" si="37"/>
        <v>2023-2024</v>
      </c>
      <c r="D814" t="s">
        <v>147</v>
      </c>
      <c r="E814" t="s">
        <v>73</v>
      </c>
      <c r="F814" t="str">
        <f t="shared" si="38"/>
        <v>Victoria</v>
      </c>
      <c r="G814" t="s">
        <v>45</v>
      </c>
      <c r="H814">
        <v>3136</v>
      </c>
      <c r="I814" t="s">
        <v>11</v>
      </c>
      <c r="J814" t="s">
        <v>63</v>
      </c>
      <c r="K814" t="s">
        <v>156</v>
      </c>
      <c r="L814" t="s">
        <v>17</v>
      </c>
      <c r="M814" s="5">
        <v>24.95</v>
      </c>
      <c r="N814">
        <v>1</v>
      </c>
    </row>
    <row r="815" spans="1:14" x14ac:dyDescent="0.2">
      <c r="A815" s="2">
        <v>45530</v>
      </c>
      <c r="B815" s="3">
        <f t="shared" si="36"/>
        <v>2025</v>
      </c>
      <c r="C815" t="str">
        <f t="shared" si="37"/>
        <v>2024-2025</v>
      </c>
      <c r="D815" t="s">
        <v>148</v>
      </c>
      <c r="E815" t="s">
        <v>114</v>
      </c>
      <c r="F815" t="str">
        <f t="shared" si="38"/>
        <v>Victoria</v>
      </c>
      <c r="G815" t="s">
        <v>45</v>
      </c>
      <c r="H815">
        <v>3551</v>
      </c>
      <c r="I815" t="s">
        <v>11</v>
      </c>
      <c r="J815" t="s">
        <v>60</v>
      </c>
      <c r="K815" t="s">
        <v>156</v>
      </c>
      <c r="L815" t="s">
        <v>17</v>
      </c>
      <c r="M815" s="5">
        <v>24.95</v>
      </c>
      <c r="N815">
        <v>1</v>
      </c>
    </row>
    <row r="816" spans="1:14" x14ac:dyDescent="0.2">
      <c r="A816" s="2">
        <v>45151</v>
      </c>
      <c r="B816" s="3">
        <f t="shared" si="36"/>
        <v>2024</v>
      </c>
      <c r="C816" t="str">
        <f t="shared" si="37"/>
        <v>2023-2024</v>
      </c>
      <c r="D816" t="s">
        <v>147</v>
      </c>
      <c r="E816" t="s">
        <v>138</v>
      </c>
      <c r="F816" t="str">
        <f t="shared" si="38"/>
        <v>Queensland</v>
      </c>
      <c r="G816" t="s">
        <v>35</v>
      </c>
      <c r="H816">
        <v>4558</v>
      </c>
      <c r="I816" t="s">
        <v>11</v>
      </c>
      <c r="J816" t="s">
        <v>120</v>
      </c>
      <c r="K816" t="s">
        <v>150</v>
      </c>
      <c r="L816" t="s">
        <v>18</v>
      </c>
      <c r="M816" s="5">
        <v>24.95</v>
      </c>
      <c r="N816">
        <v>1</v>
      </c>
    </row>
    <row r="817" spans="1:14" x14ac:dyDescent="0.2">
      <c r="A817" s="2">
        <v>45599</v>
      </c>
      <c r="B817" s="3">
        <f t="shared" si="36"/>
        <v>2025</v>
      </c>
      <c r="C817" t="str">
        <f t="shared" si="37"/>
        <v>2024-2025</v>
      </c>
      <c r="D817" t="s">
        <v>148</v>
      </c>
      <c r="E817" t="s">
        <v>65</v>
      </c>
      <c r="F817" t="str">
        <f t="shared" si="38"/>
        <v>New South Wales</v>
      </c>
      <c r="G817" t="s">
        <v>10</v>
      </c>
      <c r="H817">
        <v>2541</v>
      </c>
      <c r="I817" t="s">
        <v>11</v>
      </c>
      <c r="J817" t="s">
        <v>58</v>
      </c>
      <c r="K817" t="s">
        <v>155</v>
      </c>
      <c r="L817" t="s">
        <v>20</v>
      </c>
      <c r="M817" s="5">
        <v>24.97</v>
      </c>
      <c r="N817">
        <v>1</v>
      </c>
    </row>
    <row r="818" spans="1:14" x14ac:dyDescent="0.2">
      <c r="A818" s="2">
        <v>45496</v>
      </c>
      <c r="B818" s="3">
        <f t="shared" si="36"/>
        <v>2025</v>
      </c>
      <c r="C818" t="str">
        <f t="shared" si="37"/>
        <v>2024-2025</v>
      </c>
      <c r="D818" t="s">
        <v>148</v>
      </c>
      <c r="E818" t="s">
        <v>24</v>
      </c>
      <c r="F818" t="str">
        <f t="shared" si="38"/>
        <v>New South Wales</v>
      </c>
      <c r="G818" t="s">
        <v>10</v>
      </c>
      <c r="H818">
        <v>2795</v>
      </c>
      <c r="I818" t="s">
        <v>11</v>
      </c>
      <c r="J818" t="s">
        <v>25</v>
      </c>
      <c r="K818" t="s">
        <v>151</v>
      </c>
      <c r="L818" t="s">
        <v>21</v>
      </c>
      <c r="M818" s="5">
        <v>24.99</v>
      </c>
      <c r="N818">
        <v>1</v>
      </c>
    </row>
    <row r="819" spans="1:14" x14ac:dyDescent="0.2">
      <c r="A819" s="2">
        <v>45438</v>
      </c>
      <c r="B819" s="3">
        <f t="shared" si="36"/>
        <v>2024</v>
      </c>
      <c r="C819" t="str">
        <f t="shared" si="37"/>
        <v>2023-2024</v>
      </c>
      <c r="D819" t="s">
        <v>147</v>
      </c>
      <c r="E819" t="s">
        <v>119</v>
      </c>
      <c r="F819" t="str">
        <f t="shared" si="38"/>
        <v>Queensland</v>
      </c>
      <c r="G819" t="s">
        <v>35</v>
      </c>
      <c r="H819">
        <v>4570</v>
      </c>
      <c r="I819" t="s">
        <v>11</v>
      </c>
      <c r="J819" t="s">
        <v>120</v>
      </c>
      <c r="K819" t="s">
        <v>152</v>
      </c>
      <c r="L819" t="s">
        <v>13</v>
      </c>
      <c r="M819" s="5">
        <v>24.99</v>
      </c>
      <c r="N819">
        <v>1</v>
      </c>
    </row>
    <row r="820" spans="1:14" x14ac:dyDescent="0.2">
      <c r="A820" s="2">
        <v>45502</v>
      </c>
      <c r="B820" s="3">
        <f t="shared" si="36"/>
        <v>2025</v>
      </c>
      <c r="C820" t="str">
        <f t="shared" si="37"/>
        <v>2024-2025</v>
      </c>
      <c r="D820" t="s">
        <v>147</v>
      </c>
      <c r="E820" t="s">
        <v>87</v>
      </c>
      <c r="F820" t="str">
        <f t="shared" si="38"/>
        <v>New South Wales</v>
      </c>
      <c r="G820" t="s">
        <v>10</v>
      </c>
      <c r="H820">
        <v>2790</v>
      </c>
      <c r="I820" t="s">
        <v>11</v>
      </c>
      <c r="J820" t="s">
        <v>25</v>
      </c>
      <c r="K820" t="s">
        <v>152</v>
      </c>
      <c r="L820" t="s">
        <v>13</v>
      </c>
      <c r="M820" s="5">
        <v>24.99</v>
      </c>
      <c r="N820">
        <v>1</v>
      </c>
    </row>
    <row r="821" spans="1:14" x14ac:dyDescent="0.2">
      <c r="A821" s="2">
        <v>45461</v>
      </c>
      <c r="B821" s="3">
        <f t="shared" si="36"/>
        <v>2024</v>
      </c>
      <c r="C821" t="str">
        <f t="shared" si="37"/>
        <v>2023-2024</v>
      </c>
      <c r="D821" t="s">
        <v>147</v>
      </c>
      <c r="E821" t="s">
        <v>87</v>
      </c>
      <c r="F821" t="str">
        <f t="shared" si="38"/>
        <v>New South Wales</v>
      </c>
      <c r="G821" t="s">
        <v>10</v>
      </c>
      <c r="H821">
        <v>2790</v>
      </c>
      <c r="I821" t="s">
        <v>11</v>
      </c>
      <c r="J821" t="s">
        <v>25</v>
      </c>
      <c r="K821" t="s">
        <v>154</v>
      </c>
      <c r="L821" t="s">
        <v>14</v>
      </c>
      <c r="M821" s="5">
        <v>24.99</v>
      </c>
      <c r="N821">
        <v>1</v>
      </c>
    </row>
    <row r="822" spans="1:14" x14ac:dyDescent="0.2">
      <c r="A822" s="2">
        <v>45148</v>
      </c>
      <c r="B822" s="3">
        <f t="shared" si="36"/>
        <v>2024</v>
      </c>
      <c r="C822" t="str">
        <f t="shared" si="37"/>
        <v>2023-2024</v>
      </c>
      <c r="D822" t="s">
        <v>147</v>
      </c>
      <c r="E822" t="s">
        <v>125</v>
      </c>
      <c r="F822" t="str">
        <f t="shared" si="38"/>
        <v>Victoria</v>
      </c>
      <c r="G822" t="s">
        <v>45</v>
      </c>
      <c r="H822">
        <v>3400</v>
      </c>
      <c r="I822" t="s">
        <v>11</v>
      </c>
      <c r="J822" t="s">
        <v>60</v>
      </c>
      <c r="K822" t="s">
        <v>153</v>
      </c>
      <c r="L822" t="s">
        <v>16</v>
      </c>
      <c r="M822" s="5">
        <v>24.990000000000002</v>
      </c>
      <c r="N822">
        <v>1</v>
      </c>
    </row>
    <row r="823" spans="1:14" x14ac:dyDescent="0.2">
      <c r="A823" s="2">
        <v>45631</v>
      </c>
      <c r="B823" s="3">
        <f t="shared" si="36"/>
        <v>2025</v>
      </c>
      <c r="C823" t="str">
        <f t="shared" si="37"/>
        <v>2024-2025</v>
      </c>
      <c r="D823" t="s">
        <v>147</v>
      </c>
      <c r="E823" t="s">
        <v>59</v>
      </c>
      <c r="F823" t="str">
        <f t="shared" si="38"/>
        <v>Victoria</v>
      </c>
      <c r="G823" t="s">
        <v>45</v>
      </c>
      <c r="H823">
        <v>3280</v>
      </c>
      <c r="I823" t="s">
        <v>11</v>
      </c>
      <c r="J823" t="s">
        <v>60</v>
      </c>
      <c r="K823" t="s">
        <v>150</v>
      </c>
      <c r="L823" t="s">
        <v>18</v>
      </c>
      <c r="M823" s="5">
        <v>25</v>
      </c>
      <c r="N823">
        <v>1</v>
      </c>
    </row>
    <row r="824" spans="1:14" x14ac:dyDescent="0.2">
      <c r="A824" s="2">
        <v>45639</v>
      </c>
      <c r="B824" s="3">
        <f t="shared" si="36"/>
        <v>2025</v>
      </c>
      <c r="C824" t="str">
        <f t="shared" si="37"/>
        <v>2024-2025</v>
      </c>
      <c r="D824" t="s">
        <v>147</v>
      </c>
      <c r="E824" t="s">
        <v>109</v>
      </c>
      <c r="F824" t="str">
        <f t="shared" si="38"/>
        <v>New South Wales</v>
      </c>
      <c r="G824" t="s">
        <v>10</v>
      </c>
      <c r="H824">
        <v>2480</v>
      </c>
      <c r="I824" t="s">
        <v>11</v>
      </c>
      <c r="J824" t="s">
        <v>68</v>
      </c>
      <c r="K824" t="s">
        <v>155</v>
      </c>
      <c r="L824" t="s">
        <v>20</v>
      </c>
      <c r="M824" s="5">
        <v>25</v>
      </c>
      <c r="N824">
        <v>1</v>
      </c>
    </row>
    <row r="825" spans="1:14" x14ac:dyDescent="0.2">
      <c r="A825" s="2">
        <v>45523</v>
      </c>
      <c r="B825" s="3">
        <f t="shared" si="36"/>
        <v>2025</v>
      </c>
      <c r="C825" t="str">
        <f t="shared" si="37"/>
        <v>2024-2025</v>
      </c>
      <c r="D825" t="s">
        <v>147</v>
      </c>
      <c r="E825" t="s">
        <v>53</v>
      </c>
      <c r="F825" t="str">
        <f t="shared" si="38"/>
        <v>South Australia</v>
      </c>
      <c r="G825" t="s">
        <v>32</v>
      </c>
      <c r="H825">
        <v>5082</v>
      </c>
      <c r="I825" t="s">
        <v>11</v>
      </c>
      <c r="J825" t="s">
        <v>33</v>
      </c>
      <c r="K825" t="s">
        <v>154</v>
      </c>
      <c r="L825" t="s">
        <v>14</v>
      </c>
      <c r="M825" s="5">
        <v>25</v>
      </c>
      <c r="N825">
        <v>1</v>
      </c>
    </row>
    <row r="826" spans="1:14" x14ac:dyDescent="0.2">
      <c r="A826" s="2">
        <v>45261</v>
      </c>
      <c r="B826" s="3">
        <f t="shared" si="36"/>
        <v>2024</v>
      </c>
      <c r="C826" t="str">
        <f t="shared" si="37"/>
        <v>2023-2024</v>
      </c>
      <c r="D826" t="s">
        <v>147</v>
      </c>
      <c r="E826" t="s">
        <v>59</v>
      </c>
      <c r="F826" t="str">
        <f t="shared" si="38"/>
        <v>Victoria</v>
      </c>
      <c r="G826" t="s">
        <v>45</v>
      </c>
      <c r="H826">
        <v>3280</v>
      </c>
      <c r="I826" t="s">
        <v>11</v>
      </c>
      <c r="J826" t="s">
        <v>60</v>
      </c>
      <c r="K826" t="s">
        <v>149</v>
      </c>
      <c r="L826" t="s">
        <v>15</v>
      </c>
      <c r="M826" s="5">
        <v>25</v>
      </c>
      <c r="N826">
        <v>1</v>
      </c>
    </row>
    <row r="827" spans="1:14" x14ac:dyDescent="0.2">
      <c r="A827" s="2">
        <v>45276</v>
      </c>
      <c r="B827" s="3">
        <f t="shared" si="36"/>
        <v>2024</v>
      </c>
      <c r="C827" t="str">
        <f t="shared" si="37"/>
        <v>2023-2024</v>
      </c>
      <c r="D827" t="s">
        <v>147</v>
      </c>
      <c r="E827" t="s">
        <v>138</v>
      </c>
      <c r="F827" t="str">
        <f t="shared" si="38"/>
        <v>Queensland</v>
      </c>
      <c r="G827" t="s">
        <v>35</v>
      </c>
      <c r="H827">
        <v>4558</v>
      </c>
      <c r="I827" t="s">
        <v>11</v>
      </c>
      <c r="J827" t="s">
        <v>120</v>
      </c>
      <c r="K827" t="s">
        <v>154</v>
      </c>
      <c r="L827" t="s">
        <v>14</v>
      </c>
      <c r="M827" s="5">
        <v>25.19</v>
      </c>
      <c r="N827">
        <v>1</v>
      </c>
    </row>
    <row r="828" spans="1:14" x14ac:dyDescent="0.2">
      <c r="A828" s="2">
        <v>45440</v>
      </c>
      <c r="B828" s="3">
        <f t="shared" si="36"/>
        <v>2024</v>
      </c>
      <c r="C828" t="str">
        <f t="shared" si="37"/>
        <v>2023-2024</v>
      </c>
      <c r="D828" t="s">
        <v>147</v>
      </c>
      <c r="E828" t="s">
        <v>41</v>
      </c>
      <c r="F828" t="str">
        <f t="shared" si="38"/>
        <v>New South Wales</v>
      </c>
      <c r="G828" t="s">
        <v>10</v>
      </c>
      <c r="H828">
        <v>2830</v>
      </c>
      <c r="I828" t="s">
        <v>11</v>
      </c>
      <c r="J828" t="s">
        <v>25</v>
      </c>
      <c r="K828" t="s">
        <v>149</v>
      </c>
      <c r="L828" t="s">
        <v>15</v>
      </c>
      <c r="M828" s="5">
        <v>25.2</v>
      </c>
      <c r="N828">
        <v>1</v>
      </c>
    </row>
    <row r="829" spans="1:14" x14ac:dyDescent="0.2">
      <c r="A829" s="2">
        <v>45225</v>
      </c>
      <c r="B829" s="3">
        <f t="shared" si="36"/>
        <v>2024</v>
      </c>
      <c r="C829" t="str">
        <f t="shared" si="37"/>
        <v>2023-2024</v>
      </c>
      <c r="D829" t="s">
        <v>147</v>
      </c>
      <c r="E829" t="s">
        <v>143</v>
      </c>
      <c r="F829" t="str">
        <f t="shared" si="38"/>
        <v>New South Wales</v>
      </c>
      <c r="G829" t="s">
        <v>10</v>
      </c>
      <c r="H829">
        <v>2154</v>
      </c>
      <c r="I829" t="s">
        <v>11</v>
      </c>
      <c r="J829" t="s">
        <v>27</v>
      </c>
      <c r="K829" t="s">
        <v>153</v>
      </c>
      <c r="L829" t="s">
        <v>16</v>
      </c>
      <c r="M829" s="5">
        <v>25.5</v>
      </c>
      <c r="N829">
        <v>1</v>
      </c>
    </row>
    <row r="830" spans="1:14" x14ac:dyDescent="0.2">
      <c r="A830" s="2">
        <v>45455</v>
      </c>
      <c r="B830" s="3">
        <f t="shared" si="36"/>
        <v>2024</v>
      </c>
      <c r="C830" t="str">
        <f t="shared" si="37"/>
        <v>2023-2024</v>
      </c>
      <c r="D830" t="s">
        <v>147</v>
      </c>
      <c r="E830" t="s">
        <v>64</v>
      </c>
      <c r="F830" t="str">
        <f t="shared" si="38"/>
        <v>Victoria</v>
      </c>
      <c r="G830" t="s">
        <v>45</v>
      </c>
      <c r="H830">
        <v>3199</v>
      </c>
      <c r="I830" t="s">
        <v>11</v>
      </c>
      <c r="J830" t="s">
        <v>63</v>
      </c>
      <c r="K830" t="s">
        <v>149</v>
      </c>
      <c r="L830" t="s">
        <v>15</v>
      </c>
      <c r="M830" s="5">
        <v>25.52</v>
      </c>
      <c r="N830">
        <v>1</v>
      </c>
    </row>
    <row r="831" spans="1:14" x14ac:dyDescent="0.2">
      <c r="A831" s="2">
        <v>45502</v>
      </c>
      <c r="B831" s="3">
        <f t="shared" si="36"/>
        <v>2025</v>
      </c>
      <c r="C831" t="str">
        <f t="shared" si="37"/>
        <v>2024-2025</v>
      </c>
      <c r="D831" t="s">
        <v>147</v>
      </c>
      <c r="E831" t="s">
        <v>96</v>
      </c>
      <c r="F831" t="str">
        <f t="shared" si="38"/>
        <v>Western Australia</v>
      </c>
      <c r="G831" t="s">
        <v>48</v>
      </c>
      <c r="H831">
        <v>6330</v>
      </c>
      <c r="I831" t="s">
        <v>11</v>
      </c>
      <c r="J831" t="s">
        <v>94</v>
      </c>
      <c r="K831" t="s">
        <v>154</v>
      </c>
      <c r="L831" t="s">
        <v>14</v>
      </c>
      <c r="M831" s="5">
        <v>25.6</v>
      </c>
      <c r="N831">
        <v>1</v>
      </c>
    </row>
    <row r="832" spans="1:14" x14ac:dyDescent="0.2">
      <c r="A832" s="2">
        <v>45644</v>
      </c>
      <c r="B832" s="3">
        <f t="shared" si="36"/>
        <v>2025</v>
      </c>
      <c r="C832" t="str">
        <f t="shared" si="37"/>
        <v>2024-2025</v>
      </c>
      <c r="D832" t="s">
        <v>147</v>
      </c>
      <c r="E832" t="s">
        <v>132</v>
      </c>
      <c r="F832" t="str">
        <f t="shared" si="38"/>
        <v>New South Wales</v>
      </c>
      <c r="G832" t="s">
        <v>10</v>
      </c>
      <c r="H832">
        <v>2800</v>
      </c>
      <c r="I832" t="s">
        <v>11</v>
      </c>
      <c r="J832" t="s">
        <v>25</v>
      </c>
      <c r="K832" t="s">
        <v>152</v>
      </c>
      <c r="L832" t="s">
        <v>13</v>
      </c>
      <c r="M832" s="5">
        <v>25.77</v>
      </c>
      <c r="N832">
        <v>1</v>
      </c>
    </row>
    <row r="833" spans="1:14" x14ac:dyDescent="0.2">
      <c r="A833" s="2">
        <v>45330</v>
      </c>
      <c r="B833" s="3">
        <f t="shared" si="36"/>
        <v>2024</v>
      </c>
      <c r="C833" t="str">
        <f t="shared" si="37"/>
        <v>2023-2024</v>
      </c>
      <c r="D833" t="s">
        <v>147</v>
      </c>
      <c r="E833" t="s">
        <v>42</v>
      </c>
      <c r="F833" t="str">
        <f t="shared" si="38"/>
        <v>Queensland</v>
      </c>
      <c r="G833" t="s">
        <v>35</v>
      </c>
      <c r="H833">
        <v>4053</v>
      </c>
      <c r="I833" t="s">
        <v>11</v>
      </c>
      <c r="J833" t="s">
        <v>43</v>
      </c>
      <c r="K833" t="s">
        <v>157</v>
      </c>
      <c r="L833" t="s">
        <v>22</v>
      </c>
      <c r="M833" s="5">
        <v>25.79</v>
      </c>
      <c r="N833">
        <v>1</v>
      </c>
    </row>
    <row r="834" spans="1:14" x14ac:dyDescent="0.2">
      <c r="A834" s="2">
        <v>45006</v>
      </c>
      <c r="B834" s="3">
        <f t="shared" ref="B834:B897" si="39">IF(MONTH(A834)&gt;=7,YEAR(A834)+1,YEAR(A834))</f>
        <v>2023</v>
      </c>
      <c r="C834" t="str">
        <f t="shared" ref="C834:C897" si="40">IF(MONTH(A834) &gt;= 7, YEAR(A834) &amp; "-" &amp; YEAR(A834) + 1, YEAR(A834) - 1 &amp; "-" &amp; YEAR(A834))</f>
        <v>2022-2023</v>
      </c>
      <c r="D834" t="s">
        <v>147</v>
      </c>
      <c r="E834" t="s">
        <v>106</v>
      </c>
      <c r="F834" t="str">
        <f t="shared" ref="F834:F897" si="41">IF(G834="WA","Western Australia",
IF(G834="NSW","New South Wales",
IF(G834="QLD","Queensland",
IF(G834="VIC","Victoria",
IF(G834="TAS","Tasmania",
IF(G834="SA","South Australia",
IF(G834="NT","Northern Territory",
IF(G834="ACT","Australian Capital Territory",G834))))))))</f>
        <v>Victoria</v>
      </c>
      <c r="G834" t="s">
        <v>45</v>
      </c>
      <c r="H834">
        <v>3915</v>
      </c>
      <c r="I834" t="s">
        <v>11</v>
      </c>
      <c r="J834" t="s">
        <v>55</v>
      </c>
      <c r="K834" t="s">
        <v>149</v>
      </c>
      <c r="L834" t="s">
        <v>15</v>
      </c>
      <c r="M834" s="5">
        <v>25.84</v>
      </c>
      <c r="N834">
        <v>1</v>
      </c>
    </row>
    <row r="835" spans="1:14" x14ac:dyDescent="0.2">
      <c r="A835" s="2">
        <v>45477</v>
      </c>
      <c r="B835" s="3">
        <f t="shared" si="39"/>
        <v>2025</v>
      </c>
      <c r="C835" t="str">
        <f t="shared" si="40"/>
        <v>2024-2025</v>
      </c>
      <c r="D835" t="s">
        <v>148</v>
      </c>
      <c r="E835" t="s">
        <v>100</v>
      </c>
      <c r="F835" t="str">
        <f t="shared" si="41"/>
        <v>Western Australia</v>
      </c>
      <c r="G835" t="s">
        <v>48</v>
      </c>
      <c r="H835">
        <v>6021</v>
      </c>
      <c r="I835" t="s">
        <v>11</v>
      </c>
      <c r="J835" t="s">
        <v>49</v>
      </c>
      <c r="K835" t="s">
        <v>155</v>
      </c>
      <c r="L835" t="s">
        <v>20</v>
      </c>
      <c r="M835" s="5">
        <v>25.92</v>
      </c>
      <c r="N835">
        <v>1</v>
      </c>
    </row>
    <row r="836" spans="1:14" x14ac:dyDescent="0.2">
      <c r="A836" s="2">
        <v>45490</v>
      </c>
      <c r="B836" s="3">
        <f t="shared" si="39"/>
        <v>2025</v>
      </c>
      <c r="C836" t="str">
        <f t="shared" si="40"/>
        <v>2024-2025</v>
      </c>
      <c r="D836" t="s">
        <v>148</v>
      </c>
      <c r="E836" t="s">
        <v>122</v>
      </c>
      <c r="F836" t="str">
        <f t="shared" si="41"/>
        <v>New South Wales</v>
      </c>
      <c r="G836" t="s">
        <v>10</v>
      </c>
      <c r="H836">
        <v>2650</v>
      </c>
      <c r="I836" t="s">
        <v>11</v>
      </c>
      <c r="J836" t="s">
        <v>25</v>
      </c>
      <c r="K836" t="s">
        <v>156</v>
      </c>
      <c r="L836" t="s">
        <v>17</v>
      </c>
      <c r="M836" s="5">
        <v>25.93</v>
      </c>
      <c r="N836">
        <v>1</v>
      </c>
    </row>
    <row r="837" spans="1:14" x14ac:dyDescent="0.2">
      <c r="A837" s="2">
        <v>45007</v>
      </c>
      <c r="B837" s="3">
        <f t="shared" si="39"/>
        <v>2023</v>
      </c>
      <c r="C837" t="str">
        <f t="shared" si="40"/>
        <v>2022-2023</v>
      </c>
      <c r="D837" t="s">
        <v>148</v>
      </c>
      <c r="E837" t="s">
        <v>144</v>
      </c>
      <c r="F837" t="str">
        <f t="shared" si="41"/>
        <v>Queensland</v>
      </c>
      <c r="G837" t="s">
        <v>35</v>
      </c>
      <c r="H837">
        <v>4566</v>
      </c>
      <c r="I837" t="s">
        <v>11</v>
      </c>
      <c r="J837" t="s">
        <v>120</v>
      </c>
      <c r="K837" t="s">
        <v>155</v>
      </c>
      <c r="L837" t="s">
        <v>20</v>
      </c>
      <c r="M837" s="5">
        <v>25.95</v>
      </c>
      <c r="N837">
        <v>1</v>
      </c>
    </row>
    <row r="838" spans="1:14" x14ac:dyDescent="0.2">
      <c r="A838" s="2">
        <v>45099</v>
      </c>
      <c r="B838" s="3">
        <f t="shared" si="39"/>
        <v>2023</v>
      </c>
      <c r="C838" t="str">
        <f t="shared" si="40"/>
        <v>2022-2023</v>
      </c>
      <c r="D838" t="s">
        <v>147</v>
      </c>
      <c r="E838" t="s">
        <v>69</v>
      </c>
      <c r="F838" t="str">
        <f t="shared" si="41"/>
        <v>Tasmania</v>
      </c>
      <c r="G838" t="s">
        <v>70</v>
      </c>
      <c r="H838">
        <v>7018</v>
      </c>
      <c r="I838" t="s">
        <v>11</v>
      </c>
      <c r="J838" t="s">
        <v>71</v>
      </c>
      <c r="K838" t="s">
        <v>149</v>
      </c>
      <c r="L838" t="s">
        <v>15</v>
      </c>
      <c r="M838" s="5">
        <v>25.95</v>
      </c>
      <c r="N838">
        <v>1</v>
      </c>
    </row>
    <row r="839" spans="1:14" x14ac:dyDescent="0.2">
      <c r="A839" s="2">
        <v>44973</v>
      </c>
      <c r="B839" s="3">
        <f t="shared" si="39"/>
        <v>2023</v>
      </c>
      <c r="C839" t="str">
        <f t="shared" si="40"/>
        <v>2022-2023</v>
      </c>
      <c r="D839" t="s">
        <v>147</v>
      </c>
      <c r="E839" t="s">
        <v>75</v>
      </c>
      <c r="F839" t="str">
        <f t="shared" si="41"/>
        <v>Victoria</v>
      </c>
      <c r="G839" t="s">
        <v>45</v>
      </c>
      <c r="H839">
        <v>3630</v>
      </c>
      <c r="I839" t="s">
        <v>11</v>
      </c>
      <c r="J839" t="s">
        <v>55</v>
      </c>
      <c r="K839" t="s">
        <v>155</v>
      </c>
      <c r="L839" t="s">
        <v>20</v>
      </c>
      <c r="M839" s="5">
        <v>25.95</v>
      </c>
      <c r="N839">
        <v>1</v>
      </c>
    </row>
    <row r="840" spans="1:14" x14ac:dyDescent="0.2">
      <c r="A840" s="2">
        <v>45047</v>
      </c>
      <c r="B840" s="3">
        <f t="shared" si="39"/>
        <v>2023</v>
      </c>
      <c r="C840" t="str">
        <f t="shared" si="40"/>
        <v>2022-2023</v>
      </c>
      <c r="D840" t="s">
        <v>147</v>
      </c>
      <c r="E840" t="s">
        <v>88</v>
      </c>
      <c r="F840" t="str">
        <f t="shared" si="41"/>
        <v>South Australia</v>
      </c>
      <c r="G840" t="s">
        <v>32</v>
      </c>
      <c r="H840">
        <v>5011</v>
      </c>
      <c r="I840" t="s">
        <v>11</v>
      </c>
      <c r="J840" t="s">
        <v>33</v>
      </c>
      <c r="K840" t="s">
        <v>152</v>
      </c>
      <c r="L840" t="s">
        <v>13</v>
      </c>
      <c r="M840" s="5">
        <v>25.95</v>
      </c>
      <c r="N840">
        <v>1</v>
      </c>
    </row>
    <row r="841" spans="1:14" x14ac:dyDescent="0.2">
      <c r="A841" s="2">
        <v>45092</v>
      </c>
      <c r="B841" s="3">
        <f t="shared" si="39"/>
        <v>2023</v>
      </c>
      <c r="C841" t="str">
        <f t="shared" si="40"/>
        <v>2022-2023</v>
      </c>
      <c r="D841" t="s">
        <v>147</v>
      </c>
      <c r="E841" t="s">
        <v>134</v>
      </c>
      <c r="F841" t="str">
        <f t="shared" si="41"/>
        <v>Queensland</v>
      </c>
      <c r="G841" t="s">
        <v>35</v>
      </c>
      <c r="H841">
        <v>4825</v>
      </c>
      <c r="I841" t="s">
        <v>11</v>
      </c>
      <c r="J841" t="s">
        <v>36</v>
      </c>
      <c r="K841" t="s">
        <v>150</v>
      </c>
      <c r="L841" t="s">
        <v>18</v>
      </c>
      <c r="M841" s="5">
        <v>25.96</v>
      </c>
      <c r="N841">
        <v>1</v>
      </c>
    </row>
    <row r="842" spans="1:14" x14ac:dyDescent="0.2">
      <c r="A842" s="2">
        <v>44965</v>
      </c>
      <c r="B842" s="3">
        <f t="shared" si="39"/>
        <v>2023</v>
      </c>
      <c r="C842" t="str">
        <f t="shared" si="40"/>
        <v>2022-2023</v>
      </c>
      <c r="D842" t="s">
        <v>147</v>
      </c>
      <c r="E842" t="s">
        <v>86</v>
      </c>
      <c r="F842" t="str">
        <f t="shared" si="41"/>
        <v>New South Wales</v>
      </c>
      <c r="G842" t="s">
        <v>10</v>
      </c>
      <c r="H842">
        <v>2064</v>
      </c>
      <c r="I842" t="s">
        <v>11</v>
      </c>
      <c r="J842" t="s">
        <v>12</v>
      </c>
      <c r="K842" t="s">
        <v>153</v>
      </c>
      <c r="L842" t="s">
        <v>16</v>
      </c>
      <c r="M842" s="5">
        <v>25.98</v>
      </c>
      <c r="N842">
        <v>1</v>
      </c>
    </row>
    <row r="843" spans="1:14" x14ac:dyDescent="0.2">
      <c r="A843" s="2">
        <v>45171</v>
      </c>
      <c r="B843" s="3">
        <f t="shared" si="39"/>
        <v>2024</v>
      </c>
      <c r="C843" t="str">
        <f t="shared" si="40"/>
        <v>2023-2024</v>
      </c>
      <c r="D843" t="s">
        <v>148</v>
      </c>
      <c r="E843" t="s">
        <v>67</v>
      </c>
      <c r="F843" t="str">
        <f t="shared" si="41"/>
        <v>New South Wales</v>
      </c>
      <c r="G843" t="s">
        <v>10</v>
      </c>
      <c r="H843">
        <v>2478</v>
      </c>
      <c r="I843" t="s">
        <v>11</v>
      </c>
      <c r="J843" t="s">
        <v>68</v>
      </c>
      <c r="K843" t="s">
        <v>153</v>
      </c>
      <c r="L843" t="s">
        <v>16</v>
      </c>
      <c r="M843" s="5">
        <v>25.98</v>
      </c>
      <c r="N843">
        <v>1</v>
      </c>
    </row>
    <row r="844" spans="1:14" x14ac:dyDescent="0.2">
      <c r="A844" s="2">
        <v>45178</v>
      </c>
      <c r="B844" s="3">
        <f t="shared" si="39"/>
        <v>2024</v>
      </c>
      <c r="C844" t="str">
        <f t="shared" si="40"/>
        <v>2023-2024</v>
      </c>
      <c r="D844" t="s">
        <v>148</v>
      </c>
      <c r="E844" t="s">
        <v>102</v>
      </c>
      <c r="F844" t="str">
        <f t="shared" si="41"/>
        <v>Queensland</v>
      </c>
      <c r="G844" t="s">
        <v>35</v>
      </c>
      <c r="H844">
        <v>4870</v>
      </c>
      <c r="I844" t="s">
        <v>11</v>
      </c>
      <c r="J844" t="s">
        <v>36</v>
      </c>
      <c r="K844" t="s">
        <v>153</v>
      </c>
      <c r="L844" t="s">
        <v>16</v>
      </c>
      <c r="M844" s="5">
        <v>25.98</v>
      </c>
      <c r="N844">
        <v>1</v>
      </c>
    </row>
    <row r="845" spans="1:14" x14ac:dyDescent="0.2">
      <c r="A845" s="2">
        <v>45646</v>
      </c>
      <c r="B845" s="3">
        <f t="shared" si="39"/>
        <v>2025</v>
      </c>
      <c r="C845" t="str">
        <f t="shared" si="40"/>
        <v>2024-2025</v>
      </c>
      <c r="D845" t="s">
        <v>148</v>
      </c>
      <c r="E845" t="s">
        <v>99</v>
      </c>
      <c r="F845" t="str">
        <f t="shared" si="41"/>
        <v>Victoria</v>
      </c>
      <c r="G845" t="s">
        <v>45</v>
      </c>
      <c r="H845">
        <v>3148</v>
      </c>
      <c r="I845" t="s">
        <v>11</v>
      </c>
      <c r="J845" t="s">
        <v>63</v>
      </c>
      <c r="K845" t="s">
        <v>153</v>
      </c>
      <c r="L845" t="s">
        <v>16</v>
      </c>
      <c r="M845" s="5">
        <v>25.98</v>
      </c>
      <c r="N845">
        <v>1</v>
      </c>
    </row>
    <row r="846" spans="1:14" x14ac:dyDescent="0.2">
      <c r="A846" s="2">
        <v>44967</v>
      </c>
      <c r="B846" s="3">
        <f t="shared" si="39"/>
        <v>2023</v>
      </c>
      <c r="C846" t="str">
        <f t="shared" si="40"/>
        <v>2022-2023</v>
      </c>
      <c r="D846" t="s">
        <v>147</v>
      </c>
      <c r="E846" t="s">
        <v>9</v>
      </c>
      <c r="F846" t="str">
        <f t="shared" si="41"/>
        <v>New South Wales</v>
      </c>
      <c r="G846" t="s">
        <v>10</v>
      </c>
      <c r="H846">
        <v>2067</v>
      </c>
      <c r="I846" t="s">
        <v>11</v>
      </c>
      <c r="J846" t="s">
        <v>12</v>
      </c>
      <c r="K846" t="s">
        <v>151</v>
      </c>
      <c r="L846" t="s">
        <v>21</v>
      </c>
      <c r="M846" s="5">
        <v>25.98</v>
      </c>
      <c r="N846">
        <v>1</v>
      </c>
    </row>
    <row r="847" spans="1:14" x14ac:dyDescent="0.2">
      <c r="A847" s="2">
        <v>45037</v>
      </c>
      <c r="B847" s="3">
        <f t="shared" si="39"/>
        <v>2023</v>
      </c>
      <c r="C847" t="str">
        <f t="shared" si="40"/>
        <v>2022-2023</v>
      </c>
      <c r="D847" t="s">
        <v>147</v>
      </c>
      <c r="E847" t="s">
        <v>54</v>
      </c>
      <c r="F847" t="str">
        <f t="shared" si="41"/>
        <v>Victoria</v>
      </c>
      <c r="G847" t="s">
        <v>45</v>
      </c>
      <c r="H847">
        <v>3977</v>
      </c>
      <c r="I847" t="s">
        <v>11</v>
      </c>
      <c r="J847" t="s">
        <v>55</v>
      </c>
      <c r="K847" t="s">
        <v>153</v>
      </c>
      <c r="L847" t="s">
        <v>16</v>
      </c>
      <c r="M847" s="5">
        <v>25.98</v>
      </c>
      <c r="N847">
        <v>1</v>
      </c>
    </row>
    <row r="848" spans="1:14" x14ac:dyDescent="0.2">
      <c r="A848" s="2">
        <v>45149</v>
      </c>
      <c r="B848" s="3">
        <f t="shared" si="39"/>
        <v>2024</v>
      </c>
      <c r="C848" t="str">
        <f t="shared" si="40"/>
        <v>2023-2024</v>
      </c>
      <c r="D848" t="s">
        <v>147</v>
      </c>
      <c r="E848" t="s">
        <v>118</v>
      </c>
      <c r="F848" t="str">
        <f t="shared" si="41"/>
        <v>New South Wales</v>
      </c>
      <c r="G848" t="s">
        <v>10</v>
      </c>
      <c r="H848">
        <v>2158</v>
      </c>
      <c r="I848" t="s">
        <v>11</v>
      </c>
      <c r="J848" t="s">
        <v>27</v>
      </c>
      <c r="K848" t="s">
        <v>154</v>
      </c>
      <c r="L848" t="s">
        <v>14</v>
      </c>
      <c r="M848" s="5">
        <v>25.98</v>
      </c>
      <c r="N848">
        <v>1</v>
      </c>
    </row>
    <row r="849" spans="1:14" x14ac:dyDescent="0.2">
      <c r="A849" s="2">
        <v>45004</v>
      </c>
      <c r="B849" s="3">
        <f t="shared" si="39"/>
        <v>2023</v>
      </c>
      <c r="C849" t="str">
        <f t="shared" si="40"/>
        <v>2022-2023</v>
      </c>
      <c r="D849" t="s">
        <v>147</v>
      </c>
      <c r="E849" t="s">
        <v>142</v>
      </c>
      <c r="F849" t="str">
        <f t="shared" si="41"/>
        <v>Australian Capital Territory</v>
      </c>
      <c r="G849" t="s">
        <v>80</v>
      </c>
      <c r="H849">
        <v>2609</v>
      </c>
      <c r="I849" t="s">
        <v>11</v>
      </c>
      <c r="J849" t="s">
        <v>58</v>
      </c>
      <c r="K849" t="s">
        <v>154</v>
      </c>
      <c r="L849" t="s">
        <v>14</v>
      </c>
      <c r="M849" s="5">
        <v>25.98</v>
      </c>
      <c r="N849">
        <v>1</v>
      </c>
    </row>
    <row r="850" spans="1:14" x14ac:dyDescent="0.2">
      <c r="A850" s="2">
        <v>45358</v>
      </c>
      <c r="B850" s="3">
        <f t="shared" si="39"/>
        <v>2024</v>
      </c>
      <c r="C850" t="str">
        <f t="shared" si="40"/>
        <v>2023-2024</v>
      </c>
      <c r="D850" t="s">
        <v>147</v>
      </c>
      <c r="E850" t="s">
        <v>119</v>
      </c>
      <c r="F850" t="str">
        <f t="shared" si="41"/>
        <v>Queensland</v>
      </c>
      <c r="G850" t="s">
        <v>35</v>
      </c>
      <c r="H850">
        <v>4570</v>
      </c>
      <c r="I850" t="s">
        <v>11</v>
      </c>
      <c r="J850" t="s">
        <v>120</v>
      </c>
      <c r="K850" t="s">
        <v>151</v>
      </c>
      <c r="L850" t="s">
        <v>21</v>
      </c>
      <c r="M850" s="5">
        <v>25.98</v>
      </c>
      <c r="N850">
        <v>1</v>
      </c>
    </row>
    <row r="851" spans="1:14" x14ac:dyDescent="0.2">
      <c r="A851" s="2">
        <v>45038</v>
      </c>
      <c r="B851" s="3">
        <f t="shared" si="39"/>
        <v>2023</v>
      </c>
      <c r="C851" t="str">
        <f t="shared" si="40"/>
        <v>2022-2023</v>
      </c>
      <c r="D851" t="s">
        <v>148</v>
      </c>
      <c r="E851" t="s">
        <v>93</v>
      </c>
      <c r="F851" t="str">
        <f t="shared" si="41"/>
        <v>Western Australia</v>
      </c>
      <c r="G851" t="s">
        <v>48</v>
      </c>
      <c r="H851">
        <v>6112</v>
      </c>
      <c r="I851" t="s">
        <v>11</v>
      </c>
      <c r="J851" t="s">
        <v>94</v>
      </c>
      <c r="K851" t="s">
        <v>153</v>
      </c>
      <c r="L851" t="s">
        <v>16</v>
      </c>
      <c r="M851" s="5">
        <v>25.98</v>
      </c>
      <c r="N851">
        <v>1</v>
      </c>
    </row>
    <row r="852" spans="1:14" x14ac:dyDescent="0.2">
      <c r="A852" s="2">
        <v>45389</v>
      </c>
      <c r="B852" s="3">
        <f t="shared" si="39"/>
        <v>2024</v>
      </c>
      <c r="C852" t="str">
        <f t="shared" si="40"/>
        <v>2023-2024</v>
      </c>
      <c r="D852" t="s">
        <v>147</v>
      </c>
      <c r="E852" t="s">
        <v>106</v>
      </c>
      <c r="F852" t="str">
        <f t="shared" si="41"/>
        <v>Victoria</v>
      </c>
      <c r="G852" t="s">
        <v>45</v>
      </c>
      <c r="H852">
        <v>3915</v>
      </c>
      <c r="I852" t="s">
        <v>11</v>
      </c>
      <c r="J852" t="s">
        <v>55</v>
      </c>
      <c r="K852" t="s">
        <v>153</v>
      </c>
      <c r="L852" t="s">
        <v>16</v>
      </c>
      <c r="M852" s="5">
        <v>25.98</v>
      </c>
      <c r="N852">
        <v>1</v>
      </c>
    </row>
    <row r="853" spans="1:14" x14ac:dyDescent="0.2">
      <c r="A853" s="2">
        <v>45390</v>
      </c>
      <c r="B853" s="3">
        <f t="shared" si="39"/>
        <v>2024</v>
      </c>
      <c r="C853" t="str">
        <f t="shared" si="40"/>
        <v>2023-2024</v>
      </c>
      <c r="D853" t="s">
        <v>147</v>
      </c>
      <c r="E853" t="s">
        <v>138</v>
      </c>
      <c r="F853" t="str">
        <f t="shared" si="41"/>
        <v>Queensland</v>
      </c>
      <c r="G853" t="s">
        <v>35</v>
      </c>
      <c r="H853">
        <v>4558</v>
      </c>
      <c r="I853" t="s">
        <v>11</v>
      </c>
      <c r="J853" t="s">
        <v>120</v>
      </c>
      <c r="K853" t="s">
        <v>153</v>
      </c>
      <c r="L853" t="s">
        <v>16</v>
      </c>
      <c r="M853" s="5">
        <v>25.98</v>
      </c>
      <c r="N853">
        <v>1</v>
      </c>
    </row>
    <row r="854" spans="1:14" x14ac:dyDescent="0.2">
      <c r="A854" s="2">
        <v>45246</v>
      </c>
      <c r="B854" s="3">
        <f t="shared" si="39"/>
        <v>2024</v>
      </c>
      <c r="C854" t="str">
        <f t="shared" si="40"/>
        <v>2023-2024</v>
      </c>
      <c r="D854" t="s">
        <v>148</v>
      </c>
      <c r="E854" t="s">
        <v>95</v>
      </c>
      <c r="F854" t="str">
        <f t="shared" si="41"/>
        <v>Victoria</v>
      </c>
      <c r="G854" t="s">
        <v>45</v>
      </c>
      <c r="H854">
        <v>3931</v>
      </c>
      <c r="I854" t="s">
        <v>11</v>
      </c>
      <c r="J854" t="s">
        <v>55</v>
      </c>
      <c r="K854" t="s">
        <v>153</v>
      </c>
      <c r="L854" t="s">
        <v>16</v>
      </c>
      <c r="M854" s="5">
        <v>25.98</v>
      </c>
      <c r="N854">
        <v>1</v>
      </c>
    </row>
    <row r="855" spans="1:14" x14ac:dyDescent="0.2">
      <c r="A855" s="2">
        <v>45333</v>
      </c>
      <c r="B855" s="3">
        <f t="shared" si="39"/>
        <v>2024</v>
      </c>
      <c r="C855" t="str">
        <f t="shared" si="40"/>
        <v>2023-2024</v>
      </c>
      <c r="D855" t="s">
        <v>147</v>
      </c>
      <c r="E855" t="s">
        <v>83</v>
      </c>
      <c r="F855" t="str">
        <f t="shared" si="41"/>
        <v>New South Wales</v>
      </c>
      <c r="G855" t="s">
        <v>10</v>
      </c>
      <c r="H855">
        <v>2750</v>
      </c>
      <c r="I855" t="s">
        <v>11</v>
      </c>
      <c r="J855" t="s">
        <v>25</v>
      </c>
      <c r="K855" t="s">
        <v>154</v>
      </c>
      <c r="L855" t="s">
        <v>14</v>
      </c>
      <c r="M855" s="5">
        <v>25.98</v>
      </c>
      <c r="N855">
        <v>1</v>
      </c>
    </row>
    <row r="856" spans="1:14" x14ac:dyDescent="0.2">
      <c r="A856" s="2">
        <v>45479</v>
      </c>
      <c r="B856" s="3">
        <f t="shared" si="39"/>
        <v>2025</v>
      </c>
      <c r="C856" t="str">
        <f t="shared" si="40"/>
        <v>2024-2025</v>
      </c>
      <c r="D856" t="s">
        <v>147</v>
      </c>
      <c r="E856" t="s">
        <v>40</v>
      </c>
      <c r="F856" t="str">
        <f t="shared" si="41"/>
        <v>New South Wales</v>
      </c>
      <c r="G856" t="s">
        <v>10</v>
      </c>
      <c r="H856">
        <v>2116</v>
      </c>
      <c r="I856" t="s">
        <v>11</v>
      </c>
      <c r="J856" t="s">
        <v>27</v>
      </c>
      <c r="K856" t="s">
        <v>153</v>
      </c>
      <c r="L856" t="s">
        <v>16</v>
      </c>
      <c r="M856" s="5">
        <v>25.98</v>
      </c>
      <c r="N856">
        <v>1</v>
      </c>
    </row>
    <row r="857" spans="1:14" x14ac:dyDescent="0.2">
      <c r="A857" s="2">
        <v>45046</v>
      </c>
      <c r="B857" s="3">
        <f t="shared" si="39"/>
        <v>2023</v>
      </c>
      <c r="C857" t="str">
        <f t="shared" si="40"/>
        <v>2022-2023</v>
      </c>
      <c r="D857" t="s">
        <v>148</v>
      </c>
      <c r="E857" t="s">
        <v>90</v>
      </c>
      <c r="F857" t="str">
        <f t="shared" si="41"/>
        <v>Victoria</v>
      </c>
      <c r="G857" t="s">
        <v>45</v>
      </c>
      <c r="H857">
        <v>3179</v>
      </c>
      <c r="I857" t="s">
        <v>11</v>
      </c>
      <c r="J857" t="s">
        <v>63</v>
      </c>
      <c r="K857" t="s">
        <v>153</v>
      </c>
      <c r="L857" t="s">
        <v>16</v>
      </c>
      <c r="M857" s="5">
        <v>25.98</v>
      </c>
      <c r="N857">
        <v>1</v>
      </c>
    </row>
    <row r="858" spans="1:14" x14ac:dyDescent="0.2">
      <c r="A858" s="2">
        <v>45067</v>
      </c>
      <c r="B858" s="3">
        <f t="shared" si="39"/>
        <v>2023</v>
      </c>
      <c r="C858" t="str">
        <f t="shared" si="40"/>
        <v>2022-2023</v>
      </c>
      <c r="D858" t="s">
        <v>147</v>
      </c>
      <c r="E858" t="s">
        <v>113</v>
      </c>
      <c r="F858" t="str">
        <f t="shared" si="41"/>
        <v>Queensland</v>
      </c>
      <c r="G858" t="s">
        <v>35</v>
      </c>
      <c r="H858">
        <v>4215</v>
      </c>
      <c r="I858" t="s">
        <v>11</v>
      </c>
      <c r="J858" t="s">
        <v>104</v>
      </c>
      <c r="K858" t="s">
        <v>153</v>
      </c>
      <c r="L858" t="s">
        <v>16</v>
      </c>
      <c r="M858" s="5">
        <v>25.98</v>
      </c>
      <c r="N858">
        <v>1</v>
      </c>
    </row>
    <row r="859" spans="1:14" x14ac:dyDescent="0.2">
      <c r="A859" s="2">
        <v>45486</v>
      </c>
      <c r="B859" s="3">
        <f t="shared" si="39"/>
        <v>2025</v>
      </c>
      <c r="C859" t="str">
        <f t="shared" si="40"/>
        <v>2024-2025</v>
      </c>
      <c r="D859" t="s">
        <v>147</v>
      </c>
      <c r="E859" t="s">
        <v>98</v>
      </c>
      <c r="F859" t="str">
        <f t="shared" si="41"/>
        <v>Victoria</v>
      </c>
      <c r="G859" t="s">
        <v>45</v>
      </c>
      <c r="H859">
        <v>3429</v>
      </c>
      <c r="I859" t="s">
        <v>11</v>
      </c>
      <c r="J859" t="s">
        <v>60</v>
      </c>
      <c r="K859" t="s">
        <v>150</v>
      </c>
      <c r="L859" t="s">
        <v>18</v>
      </c>
      <c r="M859" s="5">
        <v>25.98</v>
      </c>
      <c r="N859">
        <v>1</v>
      </c>
    </row>
    <row r="860" spans="1:14" x14ac:dyDescent="0.2">
      <c r="A860" s="2">
        <v>45069</v>
      </c>
      <c r="B860" s="3">
        <f t="shared" si="39"/>
        <v>2023</v>
      </c>
      <c r="C860" t="str">
        <f t="shared" si="40"/>
        <v>2022-2023</v>
      </c>
      <c r="D860" t="s">
        <v>147</v>
      </c>
      <c r="E860" t="s">
        <v>61</v>
      </c>
      <c r="F860" t="str">
        <f t="shared" si="41"/>
        <v>New South Wales</v>
      </c>
      <c r="G860" t="s">
        <v>10</v>
      </c>
      <c r="H860">
        <v>2539</v>
      </c>
      <c r="I860" t="s">
        <v>11</v>
      </c>
      <c r="J860" t="s">
        <v>58</v>
      </c>
      <c r="K860" t="s">
        <v>154</v>
      </c>
      <c r="L860" t="s">
        <v>14</v>
      </c>
      <c r="M860" s="5">
        <v>25.98</v>
      </c>
      <c r="N860">
        <v>1</v>
      </c>
    </row>
    <row r="861" spans="1:14" x14ac:dyDescent="0.2">
      <c r="A861" s="2">
        <v>45413</v>
      </c>
      <c r="B861" s="3">
        <f t="shared" si="39"/>
        <v>2024</v>
      </c>
      <c r="C861" t="str">
        <f t="shared" si="40"/>
        <v>2023-2024</v>
      </c>
      <c r="D861" t="s">
        <v>147</v>
      </c>
      <c r="E861" t="s">
        <v>84</v>
      </c>
      <c r="F861" t="str">
        <f t="shared" si="41"/>
        <v>Queensland</v>
      </c>
      <c r="G861" t="s">
        <v>35</v>
      </c>
      <c r="H861">
        <v>4740</v>
      </c>
      <c r="I861" t="s">
        <v>11</v>
      </c>
      <c r="J861" t="s">
        <v>51</v>
      </c>
      <c r="K861" t="s">
        <v>151</v>
      </c>
      <c r="L861" t="s">
        <v>21</v>
      </c>
      <c r="M861" s="5">
        <v>26</v>
      </c>
      <c r="N861">
        <v>1</v>
      </c>
    </row>
    <row r="862" spans="1:14" x14ac:dyDescent="0.2">
      <c r="A862" s="2">
        <v>45509</v>
      </c>
      <c r="B862" s="3">
        <f t="shared" si="39"/>
        <v>2025</v>
      </c>
      <c r="C862" t="str">
        <f t="shared" si="40"/>
        <v>2024-2025</v>
      </c>
      <c r="D862" t="s">
        <v>147</v>
      </c>
      <c r="E862" t="s">
        <v>127</v>
      </c>
      <c r="F862" t="str">
        <f t="shared" si="41"/>
        <v>New South Wales</v>
      </c>
      <c r="G862" t="s">
        <v>10</v>
      </c>
      <c r="H862">
        <v>2131</v>
      </c>
      <c r="I862" t="s">
        <v>11</v>
      </c>
      <c r="J862" t="s">
        <v>27</v>
      </c>
      <c r="K862" t="s">
        <v>154</v>
      </c>
      <c r="L862" t="s">
        <v>14</v>
      </c>
      <c r="M862" s="5">
        <v>26</v>
      </c>
      <c r="N862">
        <v>1</v>
      </c>
    </row>
    <row r="863" spans="1:14" x14ac:dyDescent="0.2">
      <c r="A863" s="2">
        <v>45512</v>
      </c>
      <c r="B863" s="3">
        <f t="shared" si="39"/>
        <v>2025</v>
      </c>
      <c r="C863" t="str">
        <f t="shared" si="40"/>
        <v>2024-2025</v>
      </c>
      <c r="D863" t="s">
        <v>148</v>
      </c>
      <c r="E863" t="s">
        <v>79</v>
      </c>
      <c r="F863" t="str">
        <f t="shared" si="41"/>
        <v>Australian Capital Territory</v>
      </c>
      <c r="G863" t="s">
        <v>80</v>
      </c>
      <c r="H863">
        <v>2617</v>
      </c>
      <c r="I863" t="s">
        <v>11</v>
      </c>
      <c r="J863" t="s">
        <v>58</v>
      </c>
      <c r="K863" t="s">
        <v>154</v>
      </c>
      <c r="L863" t="s">
        <v>14</v>
      </c>
      <c r="M863" s="5">
        <v>26.28</v>
      </c>
      <c r="N863">
        <v>1</v>
      </c>
    </row>
    <row r="864" spans="1:14" x14ac:dyDescent="0.2">
      <c r="A864" s="2">
        <v>45274</v>
      </c>
      <c r="B864" s="3">
        <f t="shared" si="39"/>
        <v>2024</v>
      </c>
      <c r="C864" t="str">
        <f t="shared" si="40"/>
        <v>2023-2024</v>
      </c>
      <c r="D864" t="s">
        <v>148</v>
      </c>
      <c r="E864" t="s">
        <v>103</v>
      </c>
      <c r="F864" t="str">
        <f t="shared" si="41"/>
        <v>Queensland</v>
      </c>
      <c r="G864" t="s">
        <v>35</v>
      </c>
      <c r="H864">
        <v>4509</v>
      </c>
      <c r="I864" t="s">
        <v>11</v>
      </c>
      <c r="J864" t="s">
        <v>104</v>
      </c>
      <c r="K864" t="s">
        <v>157</v>
      </c>
      <c r="L864" t="s">
        <v>22</v>
      </c>
      <c r="M864" s="5">
        <v>26.41</v>
      </c>
      <c r="N864">
        <v>1</v>
      </c>
    </row>
    <row r="865" spans="1:14" x14ac:dyDescent="0.2">
      <c r="A865" s="2">
        <v>45266</v>
      </c>
      <c r="B865" s="3">
        <f t="shared" si="39"/>
        <v>2024</v>
      </c>
      <c r="C865" t="str">
        <f t="shared" si="40"/>
        <v>2023-2024</v>
      </c>
      <c r="D865" t="s">
        <v>147</v>
      </c>
      <c r="E865" t="s">
        <v>124</v>
      </c>
      <c r="F865" t="str">
        <f t="shared" si="41"/>
        <v>New South Wales</v>
      </c>
      <c r="G865" t="s">
        <v>10</v>
      </c>
      <c r="H865">
        <v>2015</v>
      </c>
      <c r="I865" t="s">
        <v>11</v>
      </c>
      <c r="J865" t="s">
        <v>12</v>
      </c>
      <c r="K865" t="s">
        <v>154</v>
      </c>
      <c r="L865" t="s">
        <v>14</v>
      </c>
      <c r="M865" s="5">
        <v>26.810000000000002</v>
      </c>
      <c r="N865">
        <v>1</v>
      </c>
    </row>
    <row r="866" spans="1:14" x14ac:dyDescent="0.2">
      <c r="A866" s="2">
        <v>45456</v>
      </c>
      <c r="B866" s="3">
        <f t="shared" si="39"/>
        <v>2024</v>
      </c>
      <c r="C866" t="str">
        <f t="shared" si="40"/>
        <v>2023-2024</v>
      </c>
      <c r="D866" t="s">
        <v>147</v>
      </c>
      <c r="E866" t="s">
        <v>31</v>
      </c>
      <c r="F866" t="str">
        <f t="shared" si="41"/>
        <v>South Australia</v>
      </c>
      <c r="G866" t="s">
        <v>32</v>
      </c>
      <c r="H866">
        <v>5168</v>
      </c>
      <c r="I866" t="s">
        <v>11</v>
      </c>
      <c r="J866" t="s">
        <v>33</v>
      </c>
      <c r="K866" t="s">
        <v>152</v>
      </c>
      <c r="L866" t="s">
        <v>13</v>
      </c>
      <c r="M866" s="5">
        <v>26.9</v>
      </c>
      <c r="N866">
        <v>1</v>
      </c>
    </row>
    <row r="867" spans="1:14" x14ac:dyDescent="0.2">
      <c r="A867" s="2">
        <v>45603</v>
      </c>
      <c r="B867" s="3">
        <f t="shared" si="39"/>
        <v>2025</v>
      </c>
      <c r="C867" t="str">
        <f t="shared" si="40"/>
        <v>2024-2025</v>
      </c>
      <c r="D867" t="s">
        <v>148</v>
      </c>
      <c r="E867" t="s">
        <v>31</v>
      </c>
      <c r="F867" t="str">
        <f t="shared" si="41"/>
        <v>South Australia</v>
      </c>
      <c r="G867" t="s">
        <v>32</v>
      </c>
      <c r="H867">
        <v>5168</v>
      </c>
      <c r="I867" t="s">
        <v>11</v>
      </c>
      <c r="J867" t="s">
        <v>33</v>
      </c>
      <c r="K867" t="s">
        <v>19</v>
      </c>
      <c r="L867" t="s">
        <v>23</v>
      </c>
      <c r="M867" s="5">
        <v>26.91</v>
      </c>
      <c r="N867">
        <v>1</v>
      </c>
    </row>
    <row r="868" spans="1:14" x14ac:dyDescent="0.2">
      <c r="A868" s="2">
        <v>45016</v>
      </c>
      <c r="B868" s="3">
        <f t="shared" si="39"/>
        <v>2023</v>
      </c>
      <c r="C868" t="str">
        <f t="shared" si="40"/>
        <v>2022-2023</v>
      </c>
      <c r="D868" t="s">
        <v>147</v>
      </c>
      <c r="E868" t="s">
        <v>64</v>
      </c>
      <c r="F868" t="str">
        <f t="shared" si="41"/>
        <v>Victoria</v>
      </c>
      <c r="G868" t="s">
        <v>45</v>
      </c>
      <c r="H868">
        <v>3199</v>
      </c>
      <c r="I868" t="s">
        <v>11</v>
      </c>
      <c r="J868" t="s">
        <v>63</v>
      </c>
      <c r="K868" t="s">
        <v>150</v>
      </c>
      <c r="L868" t="s">
        <v>18</v>
      </c>
      <c r="M868" s="5">
        <v>26.95</v>
      </c>
      <c r="N868">
        <v>1</v>
      </c>
    </row>
    <row r="869" spans="1:14" x14ac:dyDescent="0.2">
      <c r="A869" s="2">
        <v>45582</v>
      </c>
      <c r="B869" s="3">
        <f t="shared" si="39"/>
        <v>2025</v>
      </c>
      <c r="C869" t="str">
        <f t="shared" si="40"/>
        <v>2024-2025</v>
      </c>
      <c r="D869" t="s">
        <v>148</v>
      </c>
      <c r="E869" t="s">
        <v>83</v>
      </c>
      <c r="F869" t="str">
        <f t="shared" si="41"/>
        <v>New South Wales</v>
      </c>
      <c r="G869" t="s">
        <v>10</v>
      </c>
      <c r="H869">
        <v>2750</v>
      </c>
      <c r="I869" t="s">
        <v>11</v>
      </c>
      <c r="J869" t="s">
        <v>25</v>
      </c>
      <c r="K869" t="s">
        <v>149</v>
      </c>
      <c r="L869" t="s">
        <v>15</v>
      </c>
      <c r="M869" s="5">
        <v>26.950000000000003</v>
      </c>
      <c r="N869">
        <v>1</v>
      </c>
    </row>
    <row r="870" spans="1:14" x14ac:dyDescent="0.2">
      <c r="A870" s="2">
        <v>45368</v>
      </c>
      <c r="B870" s="3">
        <f t="shared" si="39"/>
        <v>2024</v>
      </c>
      <c r="C870" t="str">
        <f t="shared" si="40"/>
        <v>2023-2024</v>
      </c>
      <c r="D870" t="s">
        <v>148</v>
      </c>
      <c r="E870" t="s">
        <v>97</v>
      </c>
      <c r="F870" t="str">
        <f t="shared" si="41"/>
        <v>Tasmania</v>
      </c>
      <c r="G870" t="s">
        <v>70</v>
      </c>
      <c r="H870">
        <v>7250</v>
      </c>
      <c r="I870" t="s">
        <v>11</v>
      </c>
      <c r="J870" t="s">
        <v>71</v>
      </c>
      <c r="K870" t="s">
        <v>150</v>
      </c>
      <c r="L870" t="s">
        <v>18</v>
      </c>
      <c r="M870" s="5">
        <v>26.97</v>
      </c>
      <c r="N870">
        <v>1</v>
      </c>
    </row>
    <row r="871" spans="1:14" x14ac:dyDescent="0.2">
      <c r="A871" s="2">
        <v>45010</v>
      </c>
      <c r="B871" s="3">
        <f t="shared" si="39"/>
        <v>2023</v>
      </c>
      <c r="C871" t="str">
        <f t="shared" si="40"/>
        <v>2022-2023</v>
      </c>
      <c r="D871" t="s">
        <v>147</v>
      </c>
      <c r="E871" t="s">
        <v>111</v>
      </c>
      <c r="F871" t="str">
        <f t="shared" si="41"/>
        <v>New South Wales</v>
      </c>
      <c r="G871" t="s">
        <v>10</v>
      </c>
      <c r="H871">
        <v>2120</v>
      </c>
      <c r="I871" t="s">
        <v>11</v>
      </c>
      <c r="J871" t="s">
        <v>27</v>
      </c>
      <c r="K871" t="s">
        <v>152</v>
      </c>
      <c r="L871" t="s">
        <v>13</v>
      </c>
      <c r="M871" s="5">
        <v>26.979999999999997</v>
      </c>
      <c r="N871">
        <v>1</v>
      </c>
    </row>
    <row r="872" spans="1:14" x14ac:dyDescent="0.2">
      <c r="A872" s="2">
        <v>45491</v>
      </c>
      <c r="B872" s="3">
        <f t="shared" si="39"/>
        <v>2025</v>
      </c>
      <c r="C872" t="str">
        <f t="shared" si="40"/>
        <v>2024-2025</v>
      </c>
      <c r="D872" t="s">
        <v>147</v>
      </c>
      <c r="E872" t="s">
        <v>85</v>
      </c>
      <c r="F872" t="str">
        <f t="shared" si="41"/>
        <v>Queensland</v>
      </c>
      <c r="G872" t="s">
        <v>35</v>
      </c>
      <c r="H872">
        <v>4883</v>
      </c>
      <c r="I872" t="s">
        <v>11</v>
      </c>
      <c r="J872" t="s">
        <v>36</v>
      </c>
      <c r="K872" t="s">
        <v>19</v>
      </c>
      <c r="L872" t="s">
        <v>23</v>
      </c>
      <c r="M872" s="5">
        <v>26.98</v>
      </c>
      <c r="N872">
        <v>1</v>
      </c>
    </row>
    <row r="873" spans="1:14" x14ac:dyDescent="0.2">
      <c r="A873" s="2">
        <v>45227</v>
      </c>
      <c r="B873" s="3">
        <f t="shared" si="39"/>
        <v>2024</v>
      </c>
      <c r="C873" t="str">
        <f t="shared" si="40"/>
        <v>2023-2024</v>
      </c>
      <c r="D873" t="s">
        <v>147</v>
      </c>
      <c r="E873" t="s">
        <v>85</v>
      </c>
      <c r="F873" t="str">
        <f t="shared" si="41"/>
        <v>Queensland</v>
      </c>
      <c r="G873" t="s">
        <v>35</v>
      </c>
      <c r="H873">
        <v>4883</v>
      </c>
      <c r="I873" t="s">
        <v>11</v>
      </c>
      <c r="J873" t="s">
        <v>36</v>
      </c>
      <c r="K873" t="s">
        <v>154</v>
      </c>
      <c r="L873" t="s">
        <v>14</v>
      </c>
      <c r="M873" s="5">
        <v>26.98</v>
      </c>
      <c r="N873">
        <v>1</v>
      </c>
    </row>
    <row r="874" spans="1:14" x14ac:dyDescent="0.2">
      <c r="A874" s="2">
        <v>45320</v>
      </c>
      <c r="B874" s="3">
        <f t="shared" si="39"/>
        <v>2024</v>
      </c>
      <c r="C874" t="str">
        <f t="shared" si="40"/>
        <v>2023-2024</v>
      </c>
      <c r="D874" t="s">
        <v>147</v>
      </c>
      <c r="E874" t="s">
        <v>101</v>
      </c>
      <c r="F874" t="str">
        <f t="shared" si="41"/>
        <v>Victoria</v>
      </c>
      <c r="G874" t="s">
        <v>45</v>
      </c>
      <c r="H874">
        <v>3131</v>
      </c>
      <c r="I874" t="s">
        <v>11</v>
      </c>
      <c r="J874" t="s">
        <v>63</v>
      </c>
      <c r="K874" t="s">
        <v>154</v>
      </c>
      <c r="L874" t="s">
        <v>14</v>
      </c>
      <c r="M874" s="5">
        <v>26.98</v>
      </c>
      <c r="N874">
        <v>1</v>
      </c>
    </row>
    <row r="875" spans="1:14" x14ac:dyDescent="0.2">
      <c r="A875" s="2">
        <v>45138</v>
      </c>
      <c r="B875" s="3">
        <f t="shared" si="39"/>
        <v>2024</v>
      </c>
      <c r="C875" t="str">
        <f t="shared" si="40"/>
        <v>2023-2024</v>
      </c>
      <c r="D875" t="s">
        <v>147</v>
      </c>
      <c r="E875" t="s">
        <v>140</v>
      </c>
      <c r="F875" t="str">
        <f t="shared" si="41"/>
        <v>Tasmania</v>
      </c>
      <c r="G875" t="s">
        <v>70</v>
      </c>
      <c r="H875">
        <v>7320</v>
      </c>
      <c r="I875" t="s">
        <v>11</v>
      </c>
      <c r="J875" t="s">
        <v>71</v>
      </c>
      <c r="K875" t="s">
        <v>19</v>
      </c>
      <c r="L875" t="s">
        <v>23</v>
      </c>
      <c r="M875" s="5">
        <v>26.990000000000002</v>
      </c>
      <c r="N875">
        <v>1</v>
      </c>
    </row>
    <row r="876" spans="1:14" x14ac:dyDescent="0.2">
      <c r="A876" s="2">
        <v>44945</v>
      </c>
      <c r="B876" s="3">
        <f t="shared" si="39"/>
        <v>2023</v>
      </c>
      <c r="C876" t="str">
        <f t="shared" si="40"/>
        <v>2022-2023</v>
      </c>
      <c r="D876" t="s">
        <v>147</v>
      </c>
      <c r="E876" t="s">
        <v>44</v>
      </c>
      <c r="F876" t="str">
        <f t="shared" si="41"/>
        <v>Victoria</v>
      </c>
      <c r="G876" t="s">
        <v>45</v>
      </c>
      <c r="H876">
        <v>3066</v>
      </c>
      <c r="I876" t="s">
        <v>11</v>
      </c>
      <c r="J876" t="s">
        <v>46</v>
      </c>
      <c r="K876" t="s">
        <v>19</v>
      </c>
      <c r="L876" t="s">
        <v>23</v>
      </c>
      <c r="M876" s="5">
        <v>27</v>
      </c>
      <c r="N876">
        <v>1</v>
      </c>
    </row>
    <row r="877" spans="1:14" x14ac:dyDescent="0.2">
      <c r="A877" s="2">
        <v>45416</v>
      </c>
      <c r="B877" s="3">
        <f t="shared" si="39"/>
        <v>2024</v>
      </c>
      <c r="C877" t="str">
        <f t="shared" si="40"/>
        <v>2023-2024</v>
      </c>
      <c r="D877" t="s">
        <v>147</v>
      </c>
      <c r="E877" t="s">
        <v>142</v>
      </c>
      <c r="F877" t="str">
        <f t="shared" si="41"/>
        <v>Australian Capital Territory</v>
      </c>
      <c r="G877" t="s">
        <v>80</v>
      </c>
      <c r="H877">
        <v>2609</v>
      </c>
      <c r="I877" t="s">
        <v>11</v>
      </c>
      <c r="J877" t="s">
        <v>58</v>
      </c>
      <c r="K877" t="s">
        <v>155</v>
      </c>
      <c r="L877" t="s">
        <v>20</v>
      </c>
      <c r="M877" s="5">
        <v>27.18</v>
      </c>
      <c r="N877">
        <v>1</v>
      </c>
    </row>
    <row r="878" spans="1:14" x14ac:dyDescent="0.2">
      <c r="A878" s="2">
        <v>44968</v>
      </c>
      <c r="B878" s="3">
        <f t="shared" si="39"/>
        <v>2023</v>
      </c>
      <c r="C878" t="str">
        <f t="shared" si="40"/>
        <v>2022-2023</v>
      </c>
      <c r="D878" t="s">
        <v>147</v>
      </c>
      <c r="E878" t="s">
        <v>138</v>
      </c>
      <c r="F878" t="str">
        <f t="shared" si="41"/>
        <v>Queensland</v>
      </c>
      <c r="G878" t="s">
        <v>35</v>
      </c>
      <c r="H878">
        <v>4558</v>
      </c>
      <c r="I878" t="s">
        <v>11</v>
      </c>
      <c r="J878" t="s">
        <v>120</v>
      </c>
      <c r="K878" t="s">
        <v>149</v>
      </c>
      <c r="L878" t="s">
        <v>15</v>
      </c>
      <c r="M878" s="5">
        <v>27.27</v>
      </c>
      <c r="N878">
        <v>1</v>
      </c>
    </row>
    <row r="879" spans="1:14" x14ac:dyDescent="0.2">
      <c r="A879" s="2">
        <v>45438</v>
      </c>
      <c r="B879" s="3">
        <f t="shared" si="39"/>
        <v>2024</v>
      </c>
      <c r="C879" t="str">
        <f t="shared" si="40"/>
        <v>2023-2024</v>
      </c>
      <c r="D879" t="s">
        <v>147</v>
      </c>
      <c r="E879" t="s">
        <v>79</v>
      </c>
      <c r="F879" t="str">
        <f t="shared" si="41"/>
        <v>Australian Capital Territory</v>
      </c>
      <c r="G879" t="s">
        <v>80</v>
      </c>
      <c r="H879">
        <v>2617</v>
      </c>
      <c r="I879" t="s">
        <v>11</v>
      </c>
      <c r="J879" t="s">
        <v>58</v>
      </c>
      <c r="K879" t="s">
        <v>150</v>
      </c>
      <c r="L879" t="s">
        <v>18</v>
      </c>
      <c r="M879" s="5">
        <v>27.36</v>
      </c>
      <c r="N879">
        <v>1</v>
      </c>
    </row>
    <row r="880" spans="1:14" x14ac:dyDescent="0.2">
      <c r="A880" s="2">
        <v>45529</v>
      </c>
      <c r="B880" s="3">
        <f t="shared" si="39"/>
        <v>2025</v>
      </c>
      <c r="C880" t="str">
        <f t="shared" si="40"/>
        <v>2024-2025</v>
      </c>
      <c r="D880" t="s">
        <v>147</v>
      </c>
      <c r="E880" t="s">
        <v>81</v>
      </c>
      <c r="F880" t="str">
        <f t="shared" si="41"/>
        <v>New South Wales</v>
      </c>
      <c r="G880" t="s">
        <v>10</v>
      </c>
      <c r="H880">
        <v>2485</v>
      </c>
      <c r="I880" t="s">
        <v>11</v>
      </c>
      <c r="J880" t="s">
        <v>68</v>
      </c>
      <c r="K880" t="s">
        <v>19</v>
      </c>
      <c r="L880" t="s">
        <v>23</v>
      </c>
      <c r="M880" s="5">
        <v>27.38</v>
      </c>
      <c r="N880">
        <v>1</v>
      </c>
    </row>
    <row r="881" spans="1:14" x14ac:dyDescent="0.2">
      <c r="A881" s="2">
        <v>45534</v>
      </c>
      <c r="B881" s="3">
        <f t="shared" si="39"/>
        <v>2025</v>
      </c>
      <c r="C881" t="str">
        <f t="shared" si="40"/>
        <v>2024-2025</v>
      </c>
      <c r="D881" t="s">
        <v>148</v>
      </c>
      <c r="E881" t="s">
        <v>79</v>
      </c>
      <c r="F881" t="str">
        <f t="shared" si="41"/>
        <v>Australian Capital Territory</v>
      </c>
      <c r="G881" t="s">
        <v>80</v>
      </c>
      <c r="H881">
        <v>2617</v>
      </c>
      <c r="I881" t="s">
        <v>11</v>
      </c>
      <c r="J881" t="s">
        <v>58</v>
      </c>
      <c r="K881" t="s">
        <v>153</v>
      </c>
      <c r="L881" t="s">
        <v>16</v>
      </c>
      <c r="M881" s="5">
        <v>27.48</v>
      </c>
      <c r="N881">
        <v>1</v>
      </c>
    </row>
    <row r="882" spans="1:14" x14ac:dyDescent="0.2">
      <c r="A882" s="2">
        <v>44956</v>
      </c>
      <c r="B882" s="3">
        <f t="shared" si="39"/>
        <v>2023</v>
      </c>
      <c r="C882" t="str">
        <f t="shared" si="40"/>
        <v>2022-2023</v>
      </c>
      <c r="D882" t="s">
        <v>147</v>
      </c>
      <c r="E882" t="s">
        <v>110</v>
      </c>
      <c r="F882" t="str">
        <f t="shared" si="41"/>
        <v>Queensland</v>
      </c>
      <c r="G882" t="s">
        <v>35</v>
      </c>
      <c r="H882">
        <v>4680</v>
      </c>
      <c r="I882" t="s">
        <v>11</v>
      </c>
      <c r="J882" t="s">
        <v>51</v>
      </c>
      <c r="K882" t="s">
        <v>154</v>
      </c>
      <c r="L882" t="s">
        <v>14</v>
      </c>
      <c r="M882" s="5">
        <v>27.5</v>
      </c>
      <c r="N882">
        <v>1</v>
      </c>
    </row>
    <row r="883" spans="1:14" x14ac:dyDescent="0.2">
      <c r="A883" s="2">
        <v>45437</v>
      </c>
      <c r="B883" s="3">
        <f t="shared" si="39"/>
        <v>2024</v>
      </c>
      <c r="C883" t="str">
        <f t="shared" si="40"/>
        <v>2023-2024</v>
      </c>
      <c r="D883" t="s">
        <v>148</v>
      </c>
      <c r="E883" t="s">
        <v>31</v>
      </c>
      <c r="F883" t="str">
        <f t="shared" si="41"/>
        <v>South Australia</v>
      </c>
      <c r="G883" t="s">
        <v>32</v>
      </c>
      <c r="H883">
        <v>5168</v>
      </c>
      <c r="I883" t="s">
        <v>11</v>
      </c>
      <c r="J883" t="s">
        <v>33</v>
      </c>
      <c r="K883" t="s">
        <v>19</v>
      </c>
      <c r="L883" t="s">
        <v>23</v>
      </c>
      <c r="M883" s="5">
        <v>27.53</v>
      </c>
      <c r="N883">
        <v>1</v>
      </c>
    </row>
    <row r="884" spans="1:14" x14ac:dyDescent="0.2">
      <c r="A884" s="2">
        <v>45250</v>
      </c>
      <c r="B884" s="3">
        <f t="shared" si="39"/>
        <v>2024</v>
      </c>
      <c r="C884" t="str">
        <f t="shared" si="40"/>
        <v>2023-2024</v>
      </c>
      <c r="D884" t="s">
        <v>147</v>
      </c>
      <c r="E884" t="s">
        <v>112</v>
      </c>
      <c r="F884" t="str">
        <f t="shared" si="41"/>
        <v>Victoria</v>
      </c>
      <c r="G884" t="s">
        <v>45</v>
      </c>
      <c r="H884">
        <v>3076</v>
      </c>
      <c r="I884" t="s">
        <v>11</v>
      </c>
      <c r="J884" t="s">
        <v>46</v>
      </c>
      <c r="K884" t="s">
        <v>157</v>
      </c>
      <c r="L884" t="s">
        <v>22</v>
      </c>
      <c r="M884" s="5">
        <v>27.62</v>
      </c>
      <c r="N884">
        <v>1</v>
      </c>
    </row>
    <row r="885" spans="1:14" x14ac:dyDescent="0.2">
      <c r="A885" s="2">
        <v>45203</v>
      </c>
      <c r="B885" s="3">
        <f t="shared" si="39"/>
        <v>2024</v>
      </c>
      <c r="C885" t="str">
        <f t="shared" si="40"/>
        <v>2023-2024</v>
      </c>
      <c r="D885" t="s">
        <v>147</v>
      </c>
      <c r="E885" t="s">
        <v>65</v>
      </c>
      <c r="F885" t="str">
        <f t="shared" si="41"/>
        <v>New South Wales</v>
      </c>
      <c r="G885" t="s">
        <v>10</v>
      </c>
      <c r="H885">
        <v>2541</v>
      </c>
      <c r="I885" t="s">
        <v>11</v>
      </c>
      <c r="J885" t="s">
        <v>58</v>
      </c>
      <c r="K885" t="s">
        <v>149</v>
      </c>
      <c r="L885" t="s">
        <v>15</v>
      </c>
      <c r="M885" s="5">
        <v>27.72</v>
      </c>
      <c r="N885">
        <v>1</v>
      </c>
    </row>
    <row r="886" spans="1:14" x14ac:dyDescent="0.2">
      <c r="A886" s="2">
        <v>45471</v>
      </c>
      <c r="B886" s="3">
        <f t="shared" si="39"/>
        <v>2024</v>
      </c>
      <c r="C886" t="str">
        <f t="shared" si="40"/>
        <v>2023-2024</v>
      </c>
      <c r="D886" t="s">
        <v>147</v>
      </c>
      <c r="E886" t="s">
        <v>97</v>
      </c>
      <c r="F886" t="str">
        <f t="shared" si="41"/>
        <v>Tasmania</v>
      </c>
      <c r="G886" t="s">
        <v>70</v>
      </c>
      <c r="H886">
        <v>7250</v>
      </c>
      <c r="I886" t="s">
        <v>11</v>
      </c>
      <c r="J886" t="s">
        <v>71</v>
      </c>
      <c r="K886" t="s">
        <v>154</v>
      </c>
      <c r="L886" t="s">
        <v>14</v>
      </c>
      <c r="M886" s="5">
        <v>27.86</v>
      </c>
      <c r="N886">
        <v>1</v>
      </c>
    </row>
    <row r="887" spans="1:14" x14ac:dyDescent="0.2">
      <c r="A887" s="2">
        <v>45467</v>
      </c>
      <c r="B887" s="3">
        <f t="shared" si="39"/>
        <v>2024</v>
      </c>
      <c r="C887" t="str">
        <f t="shared" si="40"/>
        <v>2023-2024</v>
      </c>
      <c r="D887" t="s">
        <v>147</v>
      </c>
      <c r="E887" t="s">
        <v>105</v>
      </c>
      <c r="F887" t="str">
        <f t="shared" si="41"/>
        <v>Victoria</v>
      </c>
      <c r="G887" t="s">
        <v>45</v>
      </c>
      <c r="H887">
        <v>3500</v>
      </c>
      <c r="I887" t="s">
        <v>11</v>
      </c>
      <c r="J887" t="s">
        <v>60</v>
      </c>
      <c r="K887" t="s">
        <v>150</v>
      </c>
      <c r="L887" t="s">
        <v>18</v>
      </c>
      <c r="M887" s="5">
        <v>27.93</v>
      </c>
      <c r="N887">
        <v>1</v>
      </c>
    </row>
    <row r="888" spans="1:14" x14ac:dyDescent="0.2">
      <c r="A888" s="2">
        <v>45648</v>
      </c>
      <c r="B888" s="3">
        <f t="shared" si="39"/>
        <v>2025</v>
      </c>
      <c r="C888" t="str">
        <f t="shared" si="40"/>
        <v>2024-2025</v>
      </c>
      <c r="D888" t="s">
        <v>148</v>
      </c>
      <c r="E888" t="s">
        <v>130</v>
      </c>
      <c r="F888" t="str">
        <f t="shared" si="41"/>
        <v>South Australia</v>
      </c>
      <c r="G888" t="s">
        <v>32</v>
      </c>
      <c r="H888">
        <v>5290</v>
      </c>
      <c r="I888" t="s">
        <v>11</v>
      </c>
      <c r="J888" t="s">
        <v>38</v>
      </c>
      <c r="K888" t="s">
        <v>155</v>
      </c>
      <c r="L888" t="s">
        <v>20</v>
      </c>
      <c r="M888" s="5">
        <v>27.94</v>
      </c>
      <c r="N888">
        <v>1</v>
      </c>
    </row>
    <row r="889" spans="1:14" x14ac:dyDescent="0.2">
      <c r="A889" s="2">
        <v>45064</v>
      </c>
      <c r="B889" s="3">
        <f t="shared" si="39"/>
        <v>2023</v>
      </c>
      <c r="C889" t="str">
        <f t="shared" si="40"/>
        <v>2022-2023</v>
      </c>
      <c r="D889" t="s">
        <v>147</v>
      </c>
      <c r="E889" t="s">
        <v>53</v>
      </c>
      <c r="F889" t="str">
        <f t="shared" si="41"/>
        <v>South Australia</v>
      </c>
      <c r="G889" t="s">
        <v>32</v>
      </c>
      <c r="H889">
        <v>5082</v>
      </c>
      <c r="I889" t="s">
        <v>11</v>
      </c>
      <c r="J889" t="s">
        <v>33</v>
      </c>
      <c r="K889" t="s">
        <v>155</v>
      </c>
      <c r="L889" t="s">
        <v>20</v>
      </c>
      <c r="M889" s="5">
        <v>27.94</v>
      </c>
      <c r="N889">
        <v>1</v>
      </c>
    </row>
    <row r="890" spans="1:14" x14ac:dyDescent="0.2">
      <c r="A890" s="2">
        <v>45464</v>
      </c>
      <c r="B890" s="3">
        <f t="shared" si="39"/>
        <v>2024</v>
      </c>
      <c r="C890" t="str">
        <f t="shared" si="40"/>
        <v>2023-2024</v>
      </c>
      <c r="D890" t="s">
        <v>147</v>
      </c>
      <c r="E890" t="s">
        <v>113</v>
      </c>
      <c r="F890" t="str">
        <f t="shared" si="41"/>
        <v>Queensland</v>
      </c>
      <c r="G890" t="s">
        <v>35</v>
      </c>
      <c r="H890">
        <v>4215</v>
      </c>
      <c r="I890" t="s">
        <v>11</v>
      </c>
      <c r="J890" t="s">
        <v>104</v>
      </c>
      <c r="K890" t="s">
        <v>156</v>
      </c>
      <c r="L890" t="s">
        <v>17</v>
      </c>
      <c r="M890" s="5">
        <v>27.94</v>
      </c>
      <c r="N890">
        <v>1</v>
      </c>
    </row>
    <row r="891" spans="1:14" x14ac:dyDescent="0.2">
      <c r="A891" s="2">
        <v>45578</v>
      </c>
      <c r="B891" s="3">
        <f t="shared" si="39"/>
        <v>2025</v>
      </c>
      <c r="C891" t="str">
        <f t="shared" si="40"/>
        <v>2024-2025</v>
      </c>
      <c r="D891" t="s">
        <v>147</v>
      </c>
      <c r="E891" t="s">
        <v>107</v>
      </c>
      <c r="F891" t="str">
        <f t="shared" si="41"/>
        <v>Queensland</v>
      </c>
      <c r="G891" t="s">
        <v>35</v>
      </c>
      <c r="H891">
        <v>4220</v>
      </c>
      <c r="I891" t="s">
        <v>11</v>
      </c>
      <c r="J891" t="s">
        <v>104</v>
      </c>
      <c r="K891" t="s">
        <v>156</v>
      </c>
      <c r="L891" t="s">
        <v>17</v>
      </c>
      <c r="M891" s="5">
        <v>27.96</v>
      </c>
      <c r="N891">
        <v>1</v>
      </c>
    </row>
    <row r="892" spans="1:14" x14ac:dyDescent="0.2">
      <c r="A892" s="2">
        <v>45044</v>
      </c>
      <c r="B892" s="3">
        <f t="shared" si="39"/>
        <v>2023</v>
      </c>
      <c r="C892" t="str">
        <f t="shared" si="40"/>
        <v>2022-2023</v>
      </c>
      <c r="D892" t="s">
        <v>147</v>
      </c>
      <c r="E892" t="s">
        <v>91</v>
      </c>
      <c r="F892" t="str">
        <f t="shared" si="41"/>
        <v>Victoria</v>
      </c>
      <c r="G892" t="s">
        <v>45</v>
      </c>
      <c r="H892">
        <v>3690</v>
      </c>
      <c r="I892" t="s">
        <v>11</v>
      </c>
      <c r="J892" t="s">
        <v>55</v>
      </c>
      <c r="K892" t="s">
        <v>150</v>
      </c>
      <c r="L892" t="s">
        <v>18</v>
      </c>
      <c r="M892" s="5">
        <v>27.96</v>
      </c>
      <c r="N892">
        <v>1</v>
      </c>
    </row>
    <row r="893" spans="1:14" x14ac:dyDescent="0.2">
      <c r="A893" s="2">
        <v>45206</v>
      </c>
      <c r="B893" s="3">
        <f t="shared" si="39"/>
        <v>2024</v>
      </c>
      <c r="C893" t="str">
        <f t="shared" si="40"/>
        <v>2023-2024</v>
      </c>
      <c r="D893" t="s">
        <v>148</v>
      </c>
      <c r="E893" t="s">
        <v>117</v>
      </c>
      <c r="F893" t="str">
        <f t="shared" si="41"/>
        <v>Queensland</v>
      </c>
      <c r="G893" t="s">
        <v>35</v>
      </c>
      <c r="H893">
        <v>4119</v>
      </c>
      <c r="I893" t="s">
        <v>11</v>
      </c>
      <c r="J893" t="s">
        <v>43</v>
      </c>
      <c r="K893" t="s">
        <v>153</v>
      </c>
      <c r="L893" t="s">
        <v>16</v>
      </c>
      <c r="M893" s="5">
        <v>27.97</v>
      </c>
      <c r="N893">
        <v>1</v>
      </c>
    </row>
    <row r="894" spans="1:14" x14ac:dyDescent="0.2">
      <c r="A894" s="2">
        <v>45271</v>
      </c>
      <c r="B894" s="3">
        <f t="shared" si="39"/>
        <v>2024</v>
      </c>
      <c r="C894" t="str">
        <f t="shared" si="40"/>
        <v>2023-2024</v>
      </c>
      <c r="D894" t="s">
        <v>148</v>
      </c>
      <c r="E894" t="s">
        <v>117</v>
      </c>
      <c r="F894" t="str">
        <f t="shared" si="41"/>
        <v>Queensland</v>
      </c>
      <c r="G894" t="s">
        <v>35</v>
      </c>
      <c r="H894">
        <v>4119</v>
      </c>
      <c r="I894" t="s">
        <v>11</v>
      </c>
      <c r="J894" t="s">
        <v>43</v>
      </c>
      <c r="K894" t="s">
        <v>150</v>
      </c>
      <c r="L894" t="s">
        <v>18</v>
      </c>
      <c r="M894" s="5">
        <v>27.97</v>
      </c>
      <c r="N894">
        <v>1</v>
      </c>
    </row>
    <row r="895" spans="1:14" x14ac:dyDescent="0.2">
      <c r="A895" s="2">
        <v>45238</v>
      </c>
      <c r="B895" s="3">
        <f t="shared" si="39"/>
        <v>2024</v>
      </c>
      <c r="C895" t="str">
        <f t="shared" si="40"/>
        <v>2023-2024</v>
      </c>
      <c r="D895" t="s">
        <v>147</v>
      </c>
      <c r="E895" t="s">
        <v>118</v>
      </c>
      <c r="F895" t="str">
        <f t="shared" si="41"/>
        <v>New South Wales</v>
      </c>
      <c r="G895" t="s">
        <v>10</v>
      </c>
      <c r="H895">
        <v>2158</v>
      </c>
      <c r="I895" t="s">
        <v>11</v>
      </c>
      <c r="J895" t="s">
        <v>27</v>
      </c>
      <c r="K895" t="s">
        <v>19</v>
      </c>
      <c r="L895" t="s">
        <v>23</v>
      </c>
      <c r="M895" s="5">
        <v>27.98</v>
      </c>
      <c r="N895">
        <v>1</v>
      </c>
    </row>
    <row r="896" spans="1:14" x14ac:dyDescent="0.2">
      <c r="A896" s="2">
        <v>45361</v>
      </c>
      <c r="B896" s="3">
        <f t="shared" si="39"/>
        <v>2024</v>
      </c>
      <c r="C896" t="str">
        <f t="shared" si="40"/>
        <v>2023-2024</v>
      </c>
      <c r="D896" t="s">
        <v>147</v>
      </c>
      <c r="E896" t="s">
        <v>110</v>
      </c>
      <c r="F896" t="str">
        <f t="shared" si="41"/>
        <v>Queensland</v>
      </c>
      <c r="G896" t="s">
        <v>35</v>
      </c>
      <c r="H896">
        <v>4680</v>
      </c>
      <c r="I896" t="s">
        <v>11</v>
      </c>
      <c r="J896" t="s">
        <v>51</v>
      </c>
      <c r="K896" t="s">
        <v>154</v>
      </c>
      <c r="L896" t="s">
        <v>14</v>
      </c>
      <c r="M896" s="5">
        <v>27.98</v>
      </c>
      <c r="N896">
        <v>1</v>
      </c>
    </row>
    <row r="897" spans="1:14" x14ac:dyDescent="0.2">
      <c r="A897" s="2">
        <v>45240</v>
      </c>
      <c r="B897" s="3">
        <f t="shared" si="39"/>
        <v>2024</v>
      </c>
      <c r="C897" t="str">
        <f t="shared" si="40"/>
        <v>2023-2024</v>
      </c>
      <c r="D897" t="s">
        <v>147</v>
      </c>
      <c r="E897" t="s">
        <v>125</v>
      </c>
      <c r="F897" t="str">
        <f t="shared" si="41"/>
        <v>Victoria</v>
      </c>
      <c r="G897" t="s">
        <v>45</v>
      </c>
      <c r="H897">
        <v>3400</v>
      </c>
      <c r="I897" t="s">
        <v>11</v>
      </c>
      <c r="J897" t="s">
        <v>60</v>
      </c>
      <c r="K897" t="s">
        <v>154</v>
      </c>
      <c r="L897" t="s">
        <v>14</v>
      </c>
      <c r="M897" s="5">
        <v>27.98</v>
      </c>
      <c r="N897">
        <v>1</v>
      </c>
    </row>
    <row r="898" spans="1:14" x14ac:dyDescent="0.2">
      <c r="A898" s="2">
        <v>45606</v>
      </c>
      <c r="B898" s="3">
        <f t="shared" ref="B898:B961" si="42">IF(MONTH(A898)&gt;=7,YEAR(A898)+1,YEAR(A898))</f>
        <v>2025</v>
      </c>
      <c r="C898" t="str">
        <f t="shared" ref="C898:C961" si="43">IF(MONTH(A898) &gt;= 7, YEAR(A898) &amp; "-" &amp; YEAR(A898) + 1, YEAR(A898) - 1 &amp; "-" &amp; YEAR(A898))</f>
        <v>2024-2025</v>
      </c>
      <c r="D898" t="s">
        <v>147</v>
      </c>
      <c r="E898" t="s">
        <v>54</v>
      </c>
      <c r="F898" t="str">
        <f t="shared" ref="F898:F961" si="44">IF(G898="WA","Western Australia",
IF(G898="NSW","New South Wales",
IF(G898="QLD","Queensland",
IF(G898="VIC","Victoria",
IF(G898="TAS","Tasmania",
IF(G898="SA","South Australia",
IF(G898="NT","Northern Territory",
IF(G898="ACT","Australian Capital Territory",G898))))))))</f>
        <v>Victoria</v>
      </c>
      <c r="G898" t="s">
        <v>45</v>
      </c>
      <c r="H898">
        <v>3977</v>
      </c>
      <c r="I898" t="s">
        <v>11</v>
      </c>
      <c r="J898" t="s">
        <v>55</v>
      </c>
      <c r="K898" t="s">
        <v>153</v>
      </c>
      <c r="L898" t="s">
        <v>16</v>
      </c>
      <c r="M898" s="5">
        <v>27.990000000000002</v>
      </c>
      <c r="N898">
        <v>1</v>
      </c>
    </row>
    <row r="899" spans="1:14" x14ac:dyDescent="0.2">
      <c r="A899" s="2">
        <v>45493</v>
      </c>
      <c r="B899" s="3">
        <f t="shared" si="42"/>
        <v>2025</v>
      </c>
      <c r="C899" t="str">
        <f t="shared" si="43"/>
        <v>2024-2025</v>
      </c>
      <c r="D899" t="s">
        <v>147</v>
      </c>
      <c r="E899" t="s">
        <v>67</v>
      </c>
      <c r="F899" t="str">
        <f t="shared" si="44"/>
        <v>New South Wales</v>
      </c>
      <c r="G899" t="s">
        <v>10</v>
      </c>
      <c r="H899">
        <v>2478</v>
      </c>
      <c r="I899" t="s">
        <v>11</v>
      </c>
      <c r="J899" t="s">
        <v>68</v>
      </c>
      <c r="K899" t="s">
        <v>19</v>
      </c>
      <c r="L899" t="s">
        <v>23</v>
      </c>
      <c r="M899" s="5">
        <v>28</v>
      </c>
      <c r="N899">
        <v>1</v>
      </c>
    </row>
    <row r="900" spans="1:14" x14ac:dyDescent="0.2">
      <c r="A900" s="2">
        <v>45016</v>
      </c>
      <c r="B900" s="3">
        <f t="shared" si="42"/>
        <v>2023</v>
      </c>
      <c r="C900" t="str">
        <f t="shared" si="43"/>
        <v>2022-2023</v>
      </c>
      <c r="D900" t="s">
        <v>148</v>
      </c>
      <c r="E900" t="s">
        <v>115</v>
      </c>
      <c r="F900" t="str">
        <f t="shared" si="44"/>
        <v>Western Australia</v>
      </c>
      <c r="G900" t="s">
        <v>48</v>
      </c>
      <c r="H900">
        <v>6280</v>
      </c>
      <c r="I900" t="s">
        <v>11</v>
      </c>
      <c r="J900" t="s">
        <v>94</v>
      </c>
      <c r="K900" t="s">
        <v>153</v>
      </c>
      <c r="L900" t="s">
        <v>16</v>
      </c>
      <c r="M900" s="5">
        <v>28.04</v>
      </c>
      <c r="N900">
        <v>1</v>
      </c>
    </row>
    <row r="901" spans="1:14" x14ac:dyDescent="0.2">
      <c r="A901" s="2">
        <v>45168</v>
      </c>
      <c r="B901" s="3">
        <f t="shared" si="42"/>
        <v>2024</v>
      </c>
      <c r="C901" t="str">
        <f t="shared" si="43"/>
        <v>2023-2024</v>
      </c>
      <c r="D901" t="s">
        <v>147</v>
      </c>
      <c r="E901" t="s">
        <v>40</v>
      </c>
      <c r="F901" t="str">
        <f t="shared" si="44"/>
        <v>New South Wales</v>
      </c>
      <c r="G901" t="s">
        <v>10</v>
      </c>
      <c r="H901">
        <v>2116</v>
      </c>
      <c r="I901" t="s">
        <v>11</v>
      </c>
      <c r="J901" t="s">
        <v>27</v>
      </c>
      <c r="K901" t="s">
        <v>155</v>
      </c>
      <c r="L901" t="s">
        <v>20</v>
      </c>
      <c r="M901" s="5">
        <v>28.13</v>
      </c>
      <c r="N901">
        <v>1</v>
      </c>
    </row>
    <row r="902" spans="1:14" x14ac:dyDescent="0.2">
      <c r="A902" s="2">
        <v>45297</v>
      </c>
      <c r="B902" s="3">
        <f t="shared" si="42"/>
        <v>2024</v>
      </c>
      <c r="C902" t="str">
        <f t="shared" si="43"/>
        <v>2023-2024</v>
      </c>
      <c r="D902" t="s">
        <v>147</v>
      </c>
      <c r="E902" t="s">
        <v>137</v>
      </c>
      <c r="F902" t="str">
        <f t="shared" si="44"/>
        <v>New South Wales</v>
      </c>
      <c r="G902" t="s">
        <v>10</v>
      </c>
      <c r="H902">
        <v>2031</v>
      </c>
      <c r="I902" t="s">
        <v>11</v>
      </c>
      <c r="J902" t="s">
        <v>12</v>
      </c>
      <c r="K902" t="s">
        <v>154</v>
      </c>
      <c r="L902" t="s">
        <v>14</v>
      </c>
      <c r="M902" s="5">
        <v>28.18</v>
      </c>
      <c r="N902">
        <v>1</v>
      </c>
    </row>
    <row r="903" spans="1:14" x14ac:dyDescent="0.2">
      <c r="A903" s="2">
        <v>44980</v>
      </c>
      <c r="B903" s="3">
        <f t="shared" si="42"/>
        <v>2023</v>
      </c>
      <c r="C903" t="str">
        <f t="shared" si="43"/>
        <v>2022-2023</v>
      </c>
      <c r="D903" t="s">
        <v>147</v>
      </c>
      <c r="E903" t="s">
        <v>119</v>
      </c>
      <c r="F903" t="str">
        <f t="shared" si="44"/>
        <v>Queensland</v>
      </c>
      <c r="G903" t="s">
        <v>35</v>
      </c>
      <c r="H903">
        <v>4570</v>
      </c>
      <c r="I903" t="s">
        <v>11</v>
      </c>
      <c r="J903" t="s">
        <v>120</v>
      </c>
      <c r="K903" t="s">
        <v>19</v>
      </c>
      <c r="L903" t="s">
        <v>23</v>
      </c>
      <c r="M903" s="5">
        <v>28.47</v>
      </c>
      <c r="N903">
        <v>1</v>
      </c>
    </row>
    <row r="904" spans="1:14" x14ac:dyDescent="0.2">
      <c r="A904" s="2">
        <v>45170</v>
      </c>
      <c r="B904" s="3">
        <f t="shared" si="42"/>
        <v>2024</v>
      </c>
      <c r="C904" t="str">
        <f t="shared" si="43"/>
        <v>2023-2024</v>
      </c>
      <c r="D904" t="s">
        <v>147</v>
      </c>
      <c r="E904" t="s">
        <v>89</v>
      </c>
      <c r="F904" t="str">
        <f t="shared" si="44"/>
        <v>Queensland</v>
      </c>
      <c r="G904" t="s">
        <v>35</v>
      </c>
      <c r="H904">
        <v>4655</v>
      </c>
      <c r="I904" t="s">
        <v>11</v>
      </c>
      <c r="J904" t="s">
        <v>51</v>
      </c>
      <c r="K904" t="s">
        <v>19</v>
      </c>
      <c r="L904" t="s">
        <v>23</v>
      </c>
      <c r="M904" s="5">
        <v>28.48</v>
      </c>
      <c r="N904">
        <v>1</v>
      </c>
    </row>
    <row r="905" spans="1:14" x14ac:dyDescent="0.2">
      <c r="A905" s="2">
        <v>45620</v>
      </c>
      <c r="B905" s="3">
        <f t="shared" si="42"/>
        <v>2025</v>
      </c>
      <c r="C905" t="str">
        <f t="shared" si="43"/>
        <v>2024-2025</v>
      </c>
      <c r="D905" t="s">
        <v>148</v>
      </c>
      <c r="E905" t="s">
        <v>97</v>
      </c>
      <c r="F905" t="str">
        <f t="shared" si="44"/>
        <v>Tasmania</v>
      </c>
      <c r="G905" t="s">
        <v>70</v>
      </c>
      <c r="H905">
        <v>7250</v>
      </c>
      <c r="I905" t="s">
        <v>11</v>
      </c>
      <c r="J905" t="s">
        <v>71</v>
      </c>
      <c r="K905" t="s">
        <v>155</v>
      </c>
      <c r="L905" t="s">
        <v>20</v>
      </c>
      <c r="M905" s="5">
        <v>28.53</v>
      </c>
      <c r="N905">
        <v>1</v>
      </c>
    </row>
    <row r="906" spans="1:14" x14ac:dyDescent="0.2">
      <c r="A906" s="2">
        <v>45596</v>
      </c>
      <c r="B906" s="3">
        <f t="shared" si="42"/>
        <v>2025</v>
      </c>
      <c r="C906" t="str">
        <f t="shared" si="43"/>
        <v>2024-2025</v>
      </c>
      <c r="D906" t="s">
        <v>148</v>
      </c>
      <c r="E906" t="s">
        <v>134</v>
      </c>
      <c r="F906" t="str">
        <f t="shared" si="44"/>
        <v>Queensland</v>
      </c>
      <c r="G906" t="s">
        <v>35</v>
      </c>
      <c r="H906">
        <v>4825</v>
      </c>
      <c r="I906" t="s">
        <v>11</v>
      </c>
      <c r="J906" t="s">
        <v>36</v>
      </c>
      <c r="K906" t="s">
        <v>19</v>
      </c>
      <c r="L906" t="s">
        <v>23</v>
      </c>
      <c r="M906" s="5">
        <v>28.92</v>
      </c>
      <c r="N906">
        <v>1</v>
      </c>
    </row>
    <row r="907" spans="1:14" x14ac:dyDescent="0.2">
      <c r="A907" s="2">
        <v>45176</v>
      </c>
      <c r="B907" s="3">
        <f t="shared" si="42"/>
        <v>2024</v>
      </c>
      <c r="C907" t="str">
        <f t="shared" si="43"/>
        <v>2023-2024</v>
      </c>
      <c r="D907" t="s">
        <v>147</v>
      </c>
      <c r="E907" t="s">
        <v>91</v>
      </c>
      <c r="F907" t="str">
        <f t="shared" si="44"/>
        <v>Victoria</v>
      </c>
      <c r="G907" t="s">
        <v>45</v>
      </c>
      <c r="H907">
        <v>3690</v>
      </c>
      <c r="I907" t="s">
        <v>11</v>
      </c>
      <c r="J907" t="s">
        <v>55</v>
      </c>
      <c r="K907" t="s">
        <v>156</v>
      </c>
      <c r="L907" t="s">
        <v>17</v>
      </c>
      <c r="M907" s="5">
        <v>28.92</v>
      </c>
      <c r="N907">
        <v>1</v>
      </c>
    </row>
    <row r="908" spans="1:14" x14ac:dyDescent="0.2">
      <c r="A908" s="2">
        <v>45160</v>
      </c>
      <c r="B908" s="3">
        <f t="shared" si="42"/>
        <v>2024</v>
      </c>
      <c r="C908" t="str">
        <f t="shared" si="43"/>
        <v>2023-2024</v>
      </c>
      <c r="D908" t="s">
        <v>148</v>
      </c>
      <c r="E908" t="s">
        <v>81</v>
      </c>
      <c r="F908" t="str">
        <f t="shared" si="44"/>
        <v>New South Wales</v>
      </c>
      <c r="G908" t="s">
        <v>10</v>
      </c>
      <c r="H908">
        <v>2485</v>
      </c>
      <c r="I908" t="s">
        <v>11</v>
      </c>
      <c r="J908" t="s">
        <v>68</v>
      </c>
      <c r="K908" t="s">
        <v>19</v>
      </c>
      <c r="L908" t="s">
        <v>23</v>
      </c>
      <c r="M908" s="5">
        <v>28.93</v>
      </c>
      <c r="N908">
        <v>1</v>
      </c>
    </row>
    <row r="909" spans="1:14" x14ac:dyDescent="0.2">
      <c r="A909" s="2">
        <v>45136</v>
      </c>
      <c r="B909" s="3">
        <f t="shared" si="42"/>
        <v>2024</v>
      </c>
      <c r="C909" t="str">
        <f t="shared" si="43"/>
        <v>2023-2024</v>
      </c>
      <c r="D909" t="s">
        <v>147</v>
      </c>
      <c r="E909" t="s">
        <v>106</v>
      </c>
      <c r="F909" t="str">
        <f t="shared" si="44"/>
        <v>Victoria</v>
      </c>
      <c r="G909" t="s">
        <v>45</v>
      </c>
      <c r="H909">
        <v>3915</v>
      </c>
      <c r="I909" t="s">
        <v>11</v>
      </c>
      <c r="J909" t="s">
        <v>55</v>
      </c>
      <c r="K909" t="s">
        <v>149</v>
      </c>
      <c r="L909" t="s">
        <v>15</v>
      </c>
      <c r="M909" s="5">
        <v>28.939999999999998</v>
      </c>
      <c r="N909">
        <v>1</v>
      </c>
    </row>
    <row r="910" spans="1:14" x14ac:dyDescent="0.2">
      <c r="A910" s="2">
        <v>44972</v>
      </c>
      <c r="B910" s="3">
        <f t="shared" si="42"/>
        <v>2023</v>
      </c>
      <c r="C910" t="str">
        <f t="shared" si="43"/>
        <v>2022-2023</v>
      </c>
      <c r="D910" t="s">
        <v>148</v>
      </c>
      <c r="E910" t="s">
        <v>93</v>
      </c>
      <c r="F910" t="str">
        <f t="shared" si="44"/>
        <v>Western Australia</v>
      </c>
      <c r="G910" t="s">
        <v>48</v>
      </c>
      <c r="H910">
        <v>6112</v>
      </c>
      <c r="I910" t="s">
        <v>11</v>
      </c>
      <c r="J910" t="s">
        <v>94</v>
      </c>
      <c r="K910" t="s">
        <v>156</v>
      </c>
      <c r="L910" t="s">
        <v>17</v>
      </c>
      <c r="M910" s="5">
        <v>28.95</v>
      </c>
      <c r="N910">
        <v>1</v>
      </c>
    </row>
    <row r="911" spans="1:14" x14ac:dyDescent="0.2">
      <c r="A911" s="2">
        <v>45074</v>
      </c>
      <c r="B911" s="3">
        <f t="shared" si="42"/>
        <v>2023</v>
      </c>
      <c r="C911" t="str">
        <f t="shared" si="43"/>
        <v>2022-2023</v>
      </c>
      <c r="D911" t="s">
        <v>147</v>
      </c>
      <c r="E911" t="s">
        <v>128</v>
      </c>
      <c r="F911" t="str">
        <f t="shared" si="44"/>
        <v>Western Australia</v>
      </c>
      <c r="G911" t="s">
        <v>48</v>
      </c>
      <c r="H911">
        <v>6027</v>
      </c>
      <c r="I911" t="s">
        <v>11</v>
      </c>
      <c r="J911" t="s">
        <v>49</v>
      </c>
      <c r="K911" t="s">
        <v>156</v>
      </c>
      <c r="L911" t="s">
        <v>17</v>
      </c>
      <c r="M911" s="5">
        <v>28.96</v>
      </c>
      <c r="N911">
        <v>1</v>
      </c>
    </row>
    <row r="912" spans="1:14" x14ac:dyDescent="0.2">
      <c r="A912" s="2">
        <v>44996</v>
      </c>
      <c r="B912" s="3">
        <f t="shared" si="42"/>
        <v>2023</v>
      </c>
      <c r="C912" t="str">
        <f t="shared" si="43"/>
        <v>2022-2023</v>
      </c>
      <c r="D912" t="s">
        <v>148</v>
      </c>
      <c r="E912" t="s">
        <v>65</v>
      </c>
      <c r="F912" t="str">
        <f t="shared" si="44"/>
        <v>New South Wales</v>
      </c>
      <c r="G912" t="s">
        <v>10</v>
      </c>
      <c r="H912">
        <v>2541</v>
      </c>
      <c r="I912" t="s">
        <v>11</v>
      </c>
      <c r="J912" t="s">
        <v>58</v>
      </c>
      <c r="K912" t="s">
        <v>154</v>
      </c>
      <c r="L912" t="s">
        <v>14</v>
      </c>
      <c r="M912" s="5">
        <v>28.97</v>
      </c>
      <c r="N912">
        <v>1</v>
      </c>
    </row>
    <row r="913" spans="1:14" x14ac:dyDescent="0.2">
      <c r="A913" s="2">
        <v>45552</v>
      </c>
      <c r="B913" s="3">
        <f t="shared" si="42"/>
        <v>2025</v>
      </c>
      <c r="C913" t="str">
        <f t="shared" si="43"/>
        <v>2024-2025</v>
      </c>
      <c r="D913" t="s">
        <v>148</v>
      </c>
      <c r="E913" t="s">
        <v>92</v>
      </c>
      <c r="F913" t="str">
        <f t="shared" si="44"/>
        <v>Queensland</v>
      </c>
      <c r="G913" t="s">
        <v>35</v>
      </c>
      <c r="H913">
        <v>4068</v>
      </c>
      <c r="I913" t="s">
        <v>11</v>
      </c>
      <c r="J913" t="s">
        <v>43</v>
      </c>
      <c r="K913" t="s">
        <v>149</v>
      </c>
      <c r="L913" t="s">
        <v>15</v>
      </c>
      <c r="M913" s="5">
        <v>28.979999999999997</v>
      </c>
      <c r="N913">
        <v>1</v>
      </c>
    </row>
    <row r="914" spans="1:14" x14ac:dyDescent="0.2">
      <c r="A914" s="2">
        <v>45182</v>
      </c>
      <c r="B914" s="3">
        <f t="shared" si="42"/>
        <v>2024</v>
      </c>
      <c r="C914" t="str">
        <f t="shared" si="43"/>
        <v>2023-2024</v>
      </c>
      <c r="D914" t="s">
        <v>148</v>
      </c>
      <c r="E914" t="s">
        <v>37</v>
      </c>
      <c r="F914" t="str">
        <f t="shared" si="44"/>
        <v>South Australia</v>
      </c>
      <c r="G914" t="s">
        <v>32</v>
      </c>
      <c r="H914">
        <v>5607</v>
      </c>
      <c r="I914" t="s">
        <v>11</v>
      </c>
      <c r="J914" t="s">
        <v>38</v>
      </c>
      <c r="K914" t="s">
        <v>149</v>
      </c>
      <c r="L914" t="s">
        <v>15</v>
      </c>
      <c r="M914" s="5">
        <v>28.98</v>
      </c>
      <c r="N914">
        <v>1</v>
      </c>
    </row>
    <row r="915" spans="1:14" x14ac:dyDescent="0.2">
      <c r="A915" s="2">
        <v>45468</v>
      </c>
      <c r="B915" s="3">
        <f t="shared" si="42"/>
        <v>2024</v>
      </c>
      <c r="C915" t="str">
        <f t="shared" si="43"/>
        <v>2023-2024</v>
      </c>
      <c r="D915" t="s">
        <v>147</v>
      </c>
      <c r="E915" t="s">
        <v>66</v>
      </c>
      <c r="F915" t="str">
        <f t="shared" si="44"/>
        <v>South Australia</v>
      </c>
      <c r="G915" t="s">
        <v>32</v>
      </c>
      <c r="H915">
        <v>5169</v>
      </c>
      <c r="I915" t="s">
        <v>11</v>
      </c>
      <c r="J915" t="s">
        <v>33</v>
      </c>
      <c r="K915" t="s">
        <v>154</v>
      </c>
      <c r="L915" t="s">
        <v>14</v>
      </c>
      <c r="M915" s="5">
        <v>29</v>
      </c>
      <c r="N915">
        <v>1</v>
      </c>
    </row>
    <row r="916" spans="1:14" x14ac:dyDescent="0.2">
      <c r="A916" s="2">
        <v>45390</v>
      </c>
      <c r="B916" s="3">
        <f t="shared" si="42"/>
        <v>2024</v>
      </c>
      <c r="C916" t="str">
        <f t="shared" si="43"/>
        <v>2023-2024</v>
      </c>
      <c r="D916" t="s">
        <v>147</v>
      </c>
      <c r="E916" t="s">
        <v>96</v>
      </c>
      <c r="F916" t="str">
        <f t="shared" si="44"/>
        <v>Western Australia</v>
      </c>
      <c r="G916" t="s">
        <v>48</v>
      </c>
      <c r="H916">
        <v>6330</v>
      </c>
      <c r="I916" t="s">
        <v>11</v>
      </c>
      <c r="J916" t="s">
        <v>94</v>
      </c>
      <c r="K916" t="s">
        <v>153</v>
      </c>
      <c r="L916" t="s">
        <v>16</v>
      </c>
      <c r="M916" s="5">
        <v>29</v>
      </c>
      <c r="N916">
        <v>1</v>
      </c>
    </row>
    <row r="917" spans="1:14" x14ac:dyDescent="0.2">
      <c r="A917" s="2">
        <v>45386</v>
      </c>
      <c r="B917" s="3">
        <f t="shared" si="42"/>
        <v>2024</v>
      </c>
      <c r="C917" t="str">
        <f t="shared" si="43"/>
        <v>2023-2024</v>
      </c>
      <c r="D917" t="s">
        <v>148</v>
      </c>
      <c r="E917" t="s">
        <v>9</v>
      </c>
      <c r="F917" t="str">
        <f t="shared" si="44"/>
        <v>New South Wales</v>
      </c>
      <c r="G917" t="s">
        <v>10</v>
      </c>
      <c r="H917">
        <v>2067</v>
      </c>
      <c r="I917" t="s">
        <v>11</v>
      </c>
      <c r="J917" t="s">
        <v>12</v>
      </c>
      <c r="K917" t="s">
        <v>154</v>
      </c>
      <c r="L917" t="s">
        <v>14</v>
      </c>
      <c r="M917" s="5">
        <v>29</v>
      </c>
      <c r="N917">
        <v>1</v>
      </c>
    </row>
    <row r="918" spans="1:14" x14ac:dyDescent="0.2">
      <c r="A918" s="2">
        <v>44974</v>
      </c>
      <c r="B918" s="3">
        <f t="shared" si="42"/>
        <v>2023</v>
      </c>
      <c r="C918" t="str">
        <f t="shared" si="43"/>
        <v>2022-2023</v>
      </c>
      <c r="D918" t="s">
        <v>147</v>
      </c>
      <c r="E918" t="s">
        <v>93</v>
      </c>
      <c r="F918" t="str">
        <f t="shared" si="44"/>
        <v>Western Australia</v>
      </c>
      <c r="G918" t="s">
        <v>48</v>
      </c>
      <c r="H918">
        <v>6112</v>
      </c>
      <c r="I918" t="s">
        <v>11</v>
      </c>
      <c r="J918" t="s">
        <v>94</v>
      </c>
      <c r="K918" t="s">
        <v>154</v>
      </c>
      <c r="L918" t="s">
        <v>14</v>
      </c>
      <c r="M918" s="5">
        <v>29</v>
      </c>
      <c r="N918">
        <v>1</v>
      </c>
    </row>
    <row r="919" spans="1:14" x14ac:dyDescent="0.2">
      <c r="A919" s="2">
        <v>45344</v>
      </c>
      <c r="B919" s="3">
        <f t="shared" si="42"/>
        <v>2024</v>
      </c>
      <c r="C919" t="str">
        <f t="shared" si="43"/>
        <v>2023-2024</v>
      </c>
      <c r="D919" t="s">
        <v>147</v>
      </c>
      <c r="E919" t="s">
        <v>74</v>
      </c>
      <c r="F919" t="str">
        <f t="shared" si="44"/>
        <v>South Australia</v>
      </c>
      <c r="G919" t="s">
        <v>32</v>
      </c>
      <c r="H919">
        <v>5043</v>
      </c>
      <c r="I919" t="s">
        <v>11</v>
      </c>
      <c r="J919" t="s">
        <v>33</v>
      </c>
      <c r="K919" t="s">
        <v>154</v>
      </c>
      <c r="L919" t="s">
        <v>14</v>
      </c>
      <c r="M919" s="5">
        <v>29.009999999999998</v>
      </c>
      <c r="N919">
        <v>1</v>
      </c>
    </row>
    <row r="920" spans="1:14" x14ac:dyDescent="0.2">
      <c r="A920" s="2">
        <v>45279</v>
      </c>
      <c r="B920" s="3">
        <f t="shared" si="42"/>
        <v>2024</v>
      </c>
      <c r="C920" t="str">
        <f t="shared" si="43"/>
        <v>2023-2024</v>
      </c>
      <c r="D920" t="s">
        <v>148</v>
      </c>
      <c r="E920" t="s">
        <v>103</v>
      </c>
      <c r="F920" t="str">
        <f t="shared" si="44"/>
        <v>Queensland</v>
      </c>
      <c r="G920" t="s">
        <v>35</v>
      </c>
      <c r="H920">
        <v>4509</v>
      </c>
      <c r="I920" t="s">
        <v>11</v>
      </c>
      <c r="J920" t="s">
        <v>104</v>
      </c>
      <c r="K920" t="s">
        <v>154</v>
      </c>
      <c r="L920" t="s">
        <v>14</v>
      </c>
      <c r="M920" s="5">
        <v>29.39</v>
      </c>
      <c r="N920">
        <v>1</v>
      </c>
    </row>
    <row r="921" spans="1:14" x14ac:dyDescent="0.2">
      <c r="A921" s="2">
        <v>45262</v>
      </c>
      <c r="B921" s="3">
        <f t="shared" si="42"/>
        <v>2024</v>
      </c>
      <c r="C921" t="str">
        <f t="shared" si="43"/>
        <v>2023-2024</v>
      </c>
      <c r="D921" t="s">
        <v>148</v>
      </c>
      <c r="E921" t="s">
        <v>54</v>
      </c>
      <c r="F921" t="str">
        <f t="shared" si="44"/>
        <v>Victoria</v>
      </c>
      <c r="G921" t="s">
        <v>45</v>
      </c>
      <c r="H921">
        <v>3977</v>
      </c>
      <c r="I921" t="s">
        <v>11</v>
      </c>
      <c r="J921" t="s">
        <v>55</v>
      </c>
      <c r="K921" t="s">
        <v>154</v>
      </c>
      <c r="L921" t="s">
        <v>14</v>
      </c>
      <c r="M921" s="5">
        <v>29.5</v>
      </c>
      <c r="N921">
        <v>1</v>
      </c>
    </row>
    <row r="922" spans="1:14" x14ac:dyDescent="0.2">
      <c r="A922" s="2">
        <v>45536</v>
      </c>
      <c r="B922" s="3">
        <f t="shared" si="42"/>
        <v>2025</v>
      </c>
      <c r="C922" t="str">
        <f t="shared" si="43"/>
        <v>2024-2025</v>
      </c>
      <c r="D922" t="s">
        <v>147</v>
      </c>
      <c r="E922" t="s">
        <v>107</v>
      </c>
      <c r="F922" t="str">
        <f t="shared" si="44"/>
        <v>Queensland</v>
      </c>
      <c r="G922" t="s">
        <v>35</v>
      </c>
      <c r="H922">
        <v>4220</v>
      </c>
      <c r="I922" t="s">
        <v>11</v>
      </c>
      <c r="J922" t="s">
        <v>104</v>
      </c>
      <c r="K922" t="s">
        <v>156</v>
      </c>
      <c r="L922" t="s">
        <v>17</v>
      </c>
      <c r="M922" s="5">
        <v>29.6</v>
      </c>
      <c r="N922">
        <v>1</v>
      </c>
    </row>
    <row r="923" spans="1:14" x14ac:dyDescent="0.2">
      <c r="A923" s="2">
        <v>45023</v>
      </c>
      <c r="B923" s="3">
        <f t="shared" si="42"/>
        <v>2023</v>
      </c>
      <c r="C923" t="str">
        <f t="shared" si="43"/>
        <v>2022-2023</v>
      </c>
      <c r="D923" t="s">
        <v>147</v>
      </c>
      <c r="E923" t="s">
        <v>143</v>
      </c>
      <c r="F923" t="str">
        <f t="shared" si="44"/>
        <v>New South Wales</v>
      </c>
      <c r="G923" t="s">
        <v>10</v>
      </c>
      <c r="H923">
        <v>2154</v>
      </c>
      <c r="I923" t="s">
        <v>11</v>
      </c>
      <c r="J923" t="s">
        <v>27</v>
      </c>
      <c r="K923" t="s">
        <v>157</v>
      </c>
      <c r="L923" t="s">
        <v>22</v>
      </c>
      <c r="M923" s="5">
        <v>29.65</v>
      </c>
      <c r="N923">
        <v>1</v>
      </c>
    </row>
    <row r="924" spans="1:14" x14ac:dyDescent="0.2">
      <c r="A924" s="2">
        <v>45441</v>
      </c>
      <c r="B924" s="3">
        <f t="shared" si="42"/>
        <v>2024</v>
      </c>
      <c r="C924" t="str">
        <f t="shared" si="43"/>
        <v>2023-2024</v>
      </c>
      <c r="D924" t="s">
        <v>148</v>
      </c>
      <c r="E924" t="s">
        <v>101</v>
      </c>
      <c r="F924" t="str">
        <f t="shared" si="44"/>
        <v>Victoria</v>
      </c>
      <c r="G924" t="s">
        <v>45</v>
      </c>
      <c r="H924">
        <v>3131</v>
      </c>
      <c r="I924" t="s">
        <v>11</v>
      </c>
      <c r="J924" t="s">
        <v>63</v>
      </c>
      <c r="K924" t="s">
        <v>156</v>
      </c>
      <c r="L924" t="s">
        <v>17</v>
      </c>
      <c r="M924" s="5">
        <v>29.85</v>
      </c>
      <c r="N924">
        <v>1</v>
      </c>
    </row>
    <row r="925" spans="1:14" x14ac:dyDescent="0.2">
      <c r="A925" s="2">
        <v>45414</v>
      </c>
      <c r="B925" s="3">
        <f t="shared" si="42"/>
        <v>2024</v>
      </c>
      <c r="C925" t="str">
        <f t="shared" si="43"/>
        <v>2023-2024</v>
      </c>
      <c r="D925" t="s">
        <v>148</v>
      </c>
      <c r="E925" t="s">
        <v>145</v>
      </c>
      <c r="F925" t="str">
        <f t="shared" si="44"/>
        <v>New South Wales</v>
      </c>
      <c r="G925" t="s">
        <v>10</v>
      </c>
      <c r="H925">
        <v>2101</v>
      </c>
      <c r="I925" t="s">
        <v>11</v>
      </c>
      <c r="J925" t="s">
        <v>27</v>
      </c>
      <c r="K925" t="s">
        <v>155</v>
      </c>
      <c r="L925" t="s">
        <v>20</v>
      </c>
      <c r="M925" s="5">
        <v>29.9</v>
      </c>
      <c r="N925">
        <v>1</v>
      </c>
    </row>
    <row r="926" spans="1:14" x14ac:dyDescent="0.2">
      <c r="A926" s="2">
        <v>45123</v>
      </c>
      <c r="B926" s="3">
        <f t="shared" si="42"/>
        <v>2024</v>
      </c>
      <c r="C926" t="str">
        <f t="shared" si="43"/>
        <v>2023-2024</v>
      </c>
      <c r="D926" t="s">
        <v>147</v>
      </c>
      <c r="E926" t="s">
        <v>125</v>
      </c>
      <c r="F926" t="str">
        <f t="shared" si="44"/>
        <v>Victoria</v>
      </c>
      <c r="G926" t="s">
        <v>45</v>
      </c>
      <c r="H926">
        <v>3400</v>
      </c>
      <c r="I926" t="s">
        <v>11</v>
      </c>
      <c r="J926" t="s">
        <v>60</v>
      </c>
      <c r="K926" t="s">
        <v>156</v>
      </c>
      <c r="L926" t="s">
        <v>17</v>
      </c>
      <c r="M926" s="5">
        <v>29.91</v>
      </c>
      <c r="N926">
        <v>1</v>
      </c>
    </row>
    <row r="927" spans="1:14" x14ac:dyDescent="0.2">
      <c r="A927" s="2">
        <v>45625</v>
      </c>
      <c r="B927" s="3">
        <f t="shared" si="42"/>
        <v>2025</v>
      </c>
      <c r="C927" t="str">
        <f t="shared" si="43"/>
        <v>2024-2025</v>
      </c>
      <c r="D927" t="s">
        <v>147</v>
      </c>
      <c r="E927" t="s">
        <v>106</v>
      </c>
      <c r="F927" t="str">
        <f t="shared" si="44"/>
        <v>Victoria</v>
      </c>
      <c r="G927" t="s">
        <v>45</v>
      </c>
      <c r="H927">
        <v>3915</v>
      </c>
      <c r="I927" t="s">
        <v>11</v>
      </c>
      <c r="J927" t="s">
        <v>55</v>
      </c>
      <c r="K927" t="s">
        <v>155</v>
      </c>
      <c r="L927" t="s">
        <v>20</v>
      </c>
      <c r="M927" s="5">
        <v>29.910000000000004</v>
      </c>
      <c r="N927">
        <v>1</v>
      </c>
    </row>
    <row r="928" spans="1:14" x14ac:dyDescent="0.2">
      <c r="A928" s="2">
        <v>45538</v>
      </c>
      <c r="B928" s="3">
        <f t="shared" si="42"/>
        <v>2025</v>
      </c>
      <c r="C928" t="str">
        <f t="shared" si="43"/>
        <v>2024-2025</v>
      </c>
      <c r="D928" t="s">
        <v>147</v>
      </c>
      <c r="E928" t="s">
        <v>85</v>
      </c>
      <c r="F928" t="str">
        <f t="shared" si="44"/>
        <v>Queensland</v>
      </c>
      <c r="G928" t="s">
        <v>35</v>
      </c>
      <c r="H928">
        <v>4883</v>
      </c>
      <c r="I928" t="s">
        <v>11</v>
      </c>
      <c r="J928" t="s">
        <v>36</v>
      </c>
      <c r="K928" t="s">
        <v>155</v>
      </c>
      <c r="L928" t="s">
        <v>20</v>
      </c>
      <c r="M928" s="5">
        <v>29.92</v>
      </c>
      <c r="N928">
        <v>1</v>
      </c>
    </row>
    <row r="929" spans="1:14" x14ac:dyDescent="0.2">
      <c r="A929" s="2">
        <v>45363</v>
      </c>
      <c r="B929" s="3">
        <f t="shared" si="42"/>
        <v>2024</v>
      </c>
      <c r="C929" t="str">
        <f t="shared" si="43"/>
        <v>2023-2024</v>
      </c>
      <c r="D929" t="s">
        <v>147</v>
      </c>
      <c r="E929" t="s">
        <v>146</v>
      </c>
      <c r="F929" t="str">
        <f t="shared" si="44"/>
        <v>Victoria</v>
      </c>
      <c r="G929" t="s">
        <v>45</v>
      </c>
      <c r="H929">
        <v>3353</v>
      </c>
      <c r="I929" t="s">
        <v>11</v>
      </c>
      <c r="J929" t="s">
        <v>60</v>
      </c>
      <c r="K929" t="s">
        <v>153</v>
      </c>
      <c r="L929" t="s">
        <v>16</v>
      </c>
      <c r="M929" s="5">
        <v>29.95</v>
      </c>
      <c r="N929">
        <v>1</v>
      </c>
    </row>
    <row r="930" spans="1:14" x14ac:dyDescent="0.2">
      <c r="A930" s="2">
        <v>45540</v>
      </c>
      <c r="B930" s="3">
        <f t="shared" si="42"/>
        <v>2025</v>
      </c>
      <c r="C930" t="str">
        <f t="shared" si="43"/>
        <v>2024-2025</v>
      </c>
      <c r="D930" t="s">
        <v>147</v>
      </c>
      <c r="E930" t="s">
        <v>41</v>
      </c>
      <c r="F930" t="str">
        <f t="shared" si="44"/>
        <v>New South Wales</v>
      </c>
      <c r="G930" t="s">
        <v>10</v>
      </c>
      <c r="H930">
        <v>2830</v>
      </c>
      <c r="I930" t="s">
        <v>11</v>
      </c>
      <c r="J930" t="s">
        <v>25</v>
      </c>
      <c r="K930" t="s">
        <v>19</v>
      </c>
      <c r="L930" t="s">
        <v>23</v>
      </c>
      <c r="M930" s="5">
        <v>29.95</v>
      </c>
      <c r="N930">
        <v>1</v>
      </c>
    </row>
    <row r="931" spans="1:14" x14ac:dyDescent="0.2">
      <c r="A931" s="2">
        <v>44992</v>
      </c>
      <c r="B931" s="3">
        <f t="shared" si="42"/>
        <v>2023</v>
      </c>
      <c r="C931" t="str">
        <f t="shared" si="43"/>
        <v>2022-2023</v>
      </c>
      <c r="D931" t="s">
        <v>148</v>
      </c>
      <c r="E931" t="s">
        <v>112</v>
      </c>
      <c r="F931" t="str">
        <f t="shared" si="44"/>
        <v>Victoria</v>
      </c>
      <c r="G931" t="s">
        <v>45</v>
      </c>
      <c r="H931">
        <v>3076</v>
      </c>
      <c r="I931" t="s">
        <v>11</v>
      </c>
      <c r="J931" t="s">
        <v>46</v>
      </c>
      <c r="K931" t="s">
        <v>153</v>
      </c>
      <c r="L931" t="s">
        <v>16</v>
      </c>
      <c r="M931" s="5">
        <v>29.95</v>
      </c>
      <c r="N931">
        <v>1</v>
      </c>
    </row>
    <row r="932" spans="1:14" x14ac:dyDescent="0.2">
      <c r="A932" s="2">
        <v>44981</v>
      </c>
      <c r="B932" s="3">
        <f t="shared" si="42"/>
        <v>2023</v>
      </c>
      <c r="C932" t="str">
        <f t="shared" si="43"/>
        <v>2022-2023</v>
      </c>
      <c r="D932" t="s">
        <v>147</v>
      </c>
      <c r="E932" t="s">
        <v>129</v>
      </c>
      <c r="F932" t="str">
        <f t="shared" si="44"/>
        <v>Tasmania</v>
      </c>
      <c r="G932" t="s">
        <v>70</v>
      </c>
      <c r="H932">
        <v>7010</v>
      </c>
      <c r="I932" t="s">
        <v>11</v>
      </c>
      <c r="J932" t="s">
        <v>71</v>
      </c>
      <c r="K932" t="s">
        <v>19</v>
      </c>
      <c r="L932" t="s">
        <v>23</v>
      </c>
      <c r="M932" s="5">
        <v>29.95</v>
      </c>
      <c r="N932">
        <v>1</v>
      </c>
    </row>
    <row r="933" spans="1:14" x14ac:dyDescent="0.2">
      <c r="A933" s="2">
        <v>45581</v>
      </c>
      <c r="B933" s="3">
        <f t="shared" si="42"/>
        <v>2025</v>
      </c>
      <c r="C933" t="str">
        <f t="shared" si="43"/>
        <v>2024-2025</v>
      </c>
      <c r="D933" t="s">
        <v>148</v>
      </c>
      <c r="E933" t="s">
        <v>123</v>
      </c>
      <c r="F933" t="str">
        <f t="shared" si="44"/>
        <v>Western Australia</v>
      </c>
      <c r="G933" t="s">
        <v>48</v>
      </c>
      <c r="H933">
        <v>6109</v>
      </c>
      <c r="I933" t="s">
        <v>11</v>
      </c>
      <c r="J933" t="s">
        <v>94</v>
      </c>
      <c r="K933" t="s">
        <v>19</v>
      </c>
      <c r="L933" t="s">
        <v>23</v>
      </c>
      <c r="M933" s="5">
        <v>29.95</v>
      </c>
      <c r="N933">
        <v>1</v>
      </c>
    </row>
    <row r="934" spans="1:14" x14ac:dyDescent="0.2">
      <c r="A934" s="2">
        <v>45356</v>
      </c>
      <c r="B934" s="3">
        <f t="shared" si="42"/>
        <v>2024</v>
      </c>
      <c r="C934" t="str">
        <f t="shared" si="43"/>
        <v>2023-2024</v>
      </c>
      <c r="D934" t="s">
        <v>147</v>
      </c>
      <c r="E934" t="s">
        <v>83</v>
      </c>
      <c r="F934" t="str">
        <f t="shared" si="44"/>
        <v>New South Wales</v>
      </c>
      <c r="G934" t="s">
        <v>10</v>
      </c>
      <c r="H934">
        <v>2750</v>
      </c>
      <c r="I934" t="s">
        <v>11</v>
      </c>
      <c r="J934" t="s">
        <v>25</v>
      </c>
      <c r="K934" t="s">
        <v>153</v>
      </c>
      <c r="L934" t="s">
        <v>16</v>
      </c>
      <c r="M934" s="5">
        <v>29.95</v>
      </c>
      <c r="N934">
        <v>1</v>
      </c>
    </row>
    <row r="935" spans="1:14" x14ac:dyDescent="0.2">
      <c r="A935" s="2">
        <v>45461</v>
      </c>
      <c r="B935" s="3">
        <f t="shared" si="42"/>
        <v>2024</v>
      </c>
      <c r="C935" t="str">
        <f t="shared" si="43"/>
        <v>2023-2024</v>
      </c>
      <c r="D935" t="s">
        <v>147</v>
      </c>
      <c r="E935" t="s">
        <v>62</v>
      </c>
      <c r="F935" t="str">
        <f t="shared" si="44"/>
        <v>Victoria</v>
      </c>
      <c r="G935" t="s">
        <v>45</v>
      </c>
      <c r="H935">
        <v>3134</v>
      </c>
      <c r="I935" t="s">
        <v>11</v>
      </c>
      <c r="J935" t="s">
        <v>63</v>
      </c>
      <c r="K935" t="s">
        <v>153</v>
      </c>
      <c r="L935" t="s">
        <v>16</v>
      </c>
      <c r="M935" s="5">
        <v>29.95</v>
      </c>
      <c r="N935">
        <v>1</v>
      </c>
    </row>
    <row r="936" spans="1:14" x14ac:dyDescent="0.2">
      <c r="A936" s="2">
        <v>45506</v>
      </c>
      <c r="B936" s="3">
        <f t="shared" si="42"/>
        <v>2025</v>
      </c>
      <c r="C936" t="str">
        <f t="shared" si="43"/>
        <v>2024-2025</v>
      </c>
      <c r="D936" t="s">
        <v>147</v>
      </c>
      <c r="E936" t="s">
        <v>82</v>
      </c>
      <c r="F936" t="str">
        <f t="shared" si="44"/>
        <v>Queensland</v>
      </c>
      <c r="G936" t="s">
        <v>35</v>
      </c>
      <c r="H936">
        <v>4012</v>
      </c>
      <c r="I936" t="s">
        <v>11</v>
      </c>
      <c r="J936" t="s">
        <v>43</v>
      </c>
      <c r="K936" t="s">
        <v>149</v>
      </c>
      <c r="L936" t="s">
        <v>15</v>
      </c>
      <c r="M936" s="5">
        <v>29.95</v>
      </c>
      <c r="N936">
        <v>1</v>
      </c>
    </row>
    <row r="937" spans="1:14" x14ac:dyDescent="0.2">
      <c r="A937" s="2">
        <v>45089</v>
      </c>
      <c r="B937" s="3">
        <f t="shared" si="42"/>
        <v>2023</v>
      </c>
      <c r="C937" t="str">
        <f t="shared" si="43"/>
        <v>2022-2023</v>
      </c>
      <c r="D937" t="s">
        <v>148</v>
      </c>
      <c r="E937" t="s">
        <v>101</v>
      </c>
      <c r="F937" t="str">
        <f t="shared" si="44"/>
        <v>Victoria</v>
      </c>
      <c r="G937" t="s">
        <v>45</v>
      </c>
      <c r="H937">
        <v>3131</v>
      </c>
      <c r="I937" t="s">
        <v>11</v>
      </c>
      <c r="J937" t="s">
        <v>63</v>
      </c>
      <c r="K937" t="s">
        <v>156</v>
      </c>
      <c r="L937" t="s">
        <v>17</v>
      </c>
      <c r="M937" s="5">
        <v>29.950000000000003</v>
      </c>
      <c r="N937">
        <v>1</v>
      </c>
    </row>
    <row r="938" spans="1:14" x14ac:dyDescent="0.2">
      <c r="A938" s="2">
        <v>44986</v>
      </c>
      <c r="B938" s="3">
        <f t="shared" si="42"/>
        <v>2023</v>
      </c>
      <c r="C938" t="str">
        <f t="shared" si="43"/>
        <v>2022-2023</v>
      </c>
      <c r="D938" t="s">
        <v>147</v>
      </c>
      <c r="E938" t="s">
        <v>56</v>
      </c>
      <c r="F938" t="str">
        <f t="shared" si="44"/>
        <v>Northern Territory</v>
      </c>
      <c r="G938" t="s">
        <v>29</v>
      </c>
      <c r="H938">
        <v>870</v>
      </c>
      <c r="I938" t="s">
        <v>11</v>
      </c>
      <c r="J938" t="s">
        <v>30</v>
      </c>
      <c r="K938" t="s">
        <v>150</v>
      </c>
      <c r="L938" t="s">
        <v>18</v>
      </c>
      <c r="M938" s="5">
        <v>29.97</v>
      </c>
      <c r="N938">
        <v>1</v>
      </c>
    </row>
    <row r="939" spans="1:14" x14ac:dyDescent="0.2">
      <c r="A939" s="2">
        <v>45611</v>
      </c>
      <c r="B939" s="3">
        <f t="shared" si="42"/>
        <v>2025</v>
      </c>
      <c r="C939" t="str">
        <f t="shared" si="43"/>
        <v>2024-2025</v>
      </c>
      <c r="D939" t="s">
        <v>148</v>
      </c>
      <c r="E939" t="s">
        <v>67</v>
      </c>
      <c r="F939" t="str">
        <f t="shared" si="44"/>
        <v>New South Wales</v>
      </c>
      <c r="G939" t="s">
        <v>10</v>
      </c>
      <c r="H939">
        <v>2478</v>
      </c>
      <c r="I939" t="s">
        <v>11</v>
      </c>
      <c r="J939" t="s">
        <v>68</v>
      </c>
      <c r="K939" t="s">
        <v>155</v>
      </c>
      <c r="L939" t="s">
        <v>20</v>
      </c>
      <c r="M939" s="5">
        <v>29.97</v>
      </c>
      <c r="N939">
        <v>1</v>
      </c>
    </row>
    <row r="940" spans="1:14" x14ac:dyDescent="0.2">
      <c r="A940" s="2">
        <v>45245</v>
      </c>
      <c r="B940" s="3">
        <f t="shared" si="42"/>
        <v>2024</v>
      </c>
      <c r="C940" t="str">
        <f t="shared" si="43"/>
        <v>2023-2024</v>
      </c>
      <c r="D940" t="s">
        <v>148</v>
      </c>
      <c r="E940" t="s">
        <v>112</v>
      </c>
      <c r="F940" t="str">
        <f t="shared" si="44"/>
        <v>Victoria</v>
      </c>
      <c r="G940" t="s">
        <v>45</v>
      </c>
      <c r="H940">
        <v>3076</v>
      </c>
      <c r="I940" t="s">
        <v>11</v>
      </c>
      <c r="J940" t="s">
        <v>46</v>
      </c>
      <c r="K940" t="s">
        <v>150</v>
      </c>
      <c r="L940" t="s">
        <v>18</v>
      </c>
      <c r="M940" s="5">
        <v>29.97</v>
      </c>
      <c r="N940">
        <v>1</v>
      </c>
    </row>
    <row r="941" spans="1:14" x14ac:dyDescent="0.2">
      <c r="A941" s="2">
        <v>45008</v>
      </c>
      <c r="B941" s="3">
        <f t="shared" si="42"/>
        <v>2023</v>
      </c>
      <c r="C941" t="str">
        <f t="shared" si="43"/>
        <v>2022-2023</v>
      </c>
      <c r="D941" t="s">
        <v>147</v>
      </c>
      <c r="E941" t="s">
        <v>89</v>
      </c>
      <c r="F941" t="str">
        <f t="shared" si="44"/>
        <v>Queensland</v>
      </c>
      <c r="G941" t="s">
        <v>35</v>
      </c>
      <c r="H941">
        <v>4655</v>
      </c>
      <c r="I941" t="s">
        <v>11</v>
      </c>
      <c r="J941" t="s">
        <v>51</v>
      </c>
      <c r="K941" t="s">
        <v>152</v>
      </c>
      <c r="L941" t="s">
        <v>13</v>
      </c>
      <c r="M941" s="5">
        <v>29.97</v>
      </c>
      <c r="N941">
        <v>1</v>
      </c>
    </row>
    <row r="942" spans="1:14" x14ac:dyDescent="0.2">
      <c r="A942" s="2">
        <v>45048</v>
      </c>
      <c r="B942" s="3">
        <f t="shared" si="42"/>
        <v>2023</v>
      </c>
      <c r="C942" t="str">
        <f t="shared" si="43"/>
        <v>2022-2023</v>
      </c>
      <c r="D942" t="s">
        <v>147</v>
      </c>
      <c r="E942" t="s">
        <v>133</v>
      </c>
      <c r="F942" t="str">
        <f t="shared" si="44"/>
        <v>Queensland</v>
      </c>
      <c r="G942" t="s">
        <v>35</v>
      </c>
      <c r="H942">
        <v>4305</v>
      </c>
      <c r="I942" t="s">
        <v>11</v>
      </c>
      <c r="J942" t="s">
        <v>104</v>
      </c>
      <c r="K942" t="s">
        <v>154</v>
      </c>
      <c r="L942" t="s">
        <v>14</v>
      </c>
      <c r="M942" s="5">
        <v>29.97</v>
      </c>
      <c r="N942">
        <v>1</v>
      </c>
    </row>
    <row r="943" spans="1:14" x14ac:dyDescent="0.2">
      <c r="A943" s="2">
        <v>44954</v>
      </c>
      <c r="B943" s="3">
        <f t="shared" si="42"/>
        <v>2023</v>
      </c>
      <c r="C943" t="str">
        <f t="shared" si="43"/>
        <v>2022-2023</v>
      </c>
      <c r="D943" t="s">
        <v>148</v>
      </c>
      <c r="E943" t="s">
        <v>47</v>
      </c>
      <c r="F943" t="str">
        <f t="shared" si="44"/>
        <v>Western Australia</v>
      </c>
      <c r="G943" t="s">
        <v>48</v>
      </c>
      <c r="H943">
        <v>6030</v>
      </c>
      <c r="I943" t="s">
        <v>11</v>
      </c>
      <c r="J943" t="s">
        <v>49</v>
      </c>
      <c r="K943" t="s">
        <v>152</v>
      </c>
      <c r="L943" t="s">
        <v>13</v>
      </c>
      <c r="M943" s="5">
        <v>29.97</v>
      </c>
      <c r="N943">
        <v>1</v>
      </c>
    </row>
    <row r="944" spans="1:14" x14ac:dyDescent="0.2">
      <c r="A944" s="2">
        <v>45136</v>
      </c>
      <c r="B944" s="3">
        <f t="shared" si="42"/>
        <v>2024</v>
      </c>
      <c r="C944" t="str">
        <f t="shared" si="43"/>
        <v>2023-2024</v>
      </c>
      <c r="D944" t="s">
        <v>147</v>
      </c>
      <c r="E944" t="s">
        <v>133</v>
      </c>
      <c r="F944" t="str">
        <f t="shared" si="44"/>
        <v>Queensland</v>
      </c>
      <c r="G944" t="s">
        <v>35</v>
      </c>
      <c r="H944">
        <v>4305</v>
      </c>
      <c r="I944" t="s">
        <v>11</v>
      </c>
      <c r="J944" t="s">
        <v>104</v>
      </c>
      <c r="K944" t="s">
        <v>154</v>
      </c>
      <c r="L944" t="s">
        <v>14</v>
      </c>
      <c r="M944" s="5">
        <v>29.98</v>
      </c>
      <c r="N944">
        <v>1</v>
      </c>
    </row>
    <row r="945" spans="1:14" x14ac:dyDescent="0.2">
      <c r="A945" s="2">
        <v>45495</v>
      </c>
      <c r="B945" s="3">
        <f t="shared" si="42"/>
        <v>2025</v>
      </c>
      <c r="C945" t="str">
        <f t="shared" si="43"/>
        <v>2024-2025</v>
      </c>
      <c r="D945" t="s">
        <v>148</v>
      </c>
      <c r="E945" t="s">
        <v>97</v>
      </c>
      <c r="F945" t="str">
        <f t="shared" si="44"/>
        <v>Tasmania</v>
      </c>
      <c r="G945" t="s">
        <v>70</v>
      </c>
      <c r="H945">
        <v>7250</v>
      </c>
      <c r="I945" t="s">
        <v>11</v>
      </c>
      <c r="J945" t="s">
        <v>71</v>
      </c>
      <c r="K945" t="s">
        <v>154</v>
      </c>
      <c r="L945" t="s">
        <v>14</v>
      </c>
      <c r="M945" s="5">
        <v>29.98</v>
      </c>
      <c r="N945">
        <v>1</v>
      </c>
    </row>
    <row r="946" spans="1:14" x14ac:dyDescent="0.2">
      <c r="A946" s="2">
        <v>45344</v>
      </c>
      <c r="B946" s="3">
        <f t="shared" si="42"/>
        <v>2024</v>
      </c>
      <c r="C946" t="str">
        <f t="shared" si="43"/>
        <v>2023-2024</v>
      </c>
      <c r="D946" t="s">
        <v>148</v>
      </c>
      <c r="E946" t="s">
        <v>130</v>
      </c>
      <c r="F946" t="str">
        <f t="shared" si="44"/>
        <v>South Australia</v>
      </c>
      <c r="G946" t="s">
        <v>32</v>
      </c>
      <c r="H946">
        <v>5290</v>
      </c>
      <c r="I946" t="s">
        <v>11</v>
      </c>
      <c r="J946" t="s">
        <v>38</v>
      </c>
      <c r="K946" t="s">
        <v>154</v>
      </c>
      <c r="L946" t="s">
        <v>14</v>
      </c>
      <c r="M946" s="5">
        <v>29.98</v>
      </c>
      <c r="N946">
        <v>1</v>
      </c>
    </row>
    <row r="947" spans="1:14" x14ac:dyDescent="0.2">
      <c r="A947" s="2">
        <v>45584</v>
      </c>
      <c r="B947" s="3">
        <f t="shared" si="42"/>
        <v>2025</v>
      </c>
      <c r="C947" t="str">
        <f t="shared" si="43"/>
        <v>2024-2025</v>
      </c>
      <c r="D947" t="s">
        <v>147</v>
      </c>
      <c r="E947" t="s">
        <v>69</v>
      </c>
      <c r="F947" t="str">
        <f t="shared" si="44"/>
        <v>Tasmania</v>
      </c>
      <c r="G947" t="s">
        <v>70</v>
      </c>
      <c r="H947">
        <v>7018</v>
      </c>
      <c r="I947" t="s">
        <v>11</v>
      </c>
      <c r="J947" t="s">
        <v>71</v>
      </c>
      <c r="K947" t="s">
        <v>152</v>
      </c>
      <c r="L947" t="s">
        <v>13</v>
      </c>
      <c r="M947" s="5">
        <v>29.98</v>
      </c>
      <c r="N947">
        <v>1</v>
      </c>
    </row>
    <row r="948" spans="1:14" x14ac:dyDescent="0.2">
      <c r="A948" s="2">
        <v>45263</v>
      </c>
      <c r="B948" s="3">
        <f t="shared" si="42"/>
        <v>2024</v>
      </c>
      <c r="C948" t="str">
        <f t="shared" si="43"/>
        <v>2023-2024</v>
      </c>
      <c r="D948" t="s">
        <v>148</v>
      </c>
      <c r="E948" t="s">
        <v>90</v>
      </c>
      <c r="F948" t="str">
        <f t="shared" si="44"/>
        <v>Victoria</v>
      </c>
      <c r="G948" t="s">
        <v>45</v>
      </c>
      <c r="H948">
        <v>3179</v>
      </c>
      <c r="I948" t="s">
        <v>11</v>
      </c>
      <c r="J948" t="s">
        <v>63</v>
      </c>
      <c r="K948" t="s">
        <v>152</v>
      </c>
      <c r="L948" t="s">
        <v>13</v>
      </c>
      <c r="M948" s="5">
        <v>29.98</v>
      </c>
      <c r="N948">
        <v>1</v>
      </c>
    </row>
    <row r="949" spans="1:14" x14ac:dyDescent="0.2">
      <c r="A949" s="2">
        <v>45039</v>
      </c>
      <c r="B949" s="3">
        <f t="shared" si="42"/>
        <v>2023</v>
      </c>
      <c r="C949" t="str">
        <f t="shared" si="43"/>
        <v>2022-2023</v>
      </c>
      <c r="D949" t="s">
        <v>147</v>
      </c>
      <c r="E949" t="s">
        <v>98</v>
      </c>
      <c r="F949" t="str">
        <f t="shared" si="44"/>
        <v>Victoria</v>
      </c>
      <c r="G949" t="s">
        <v>45</v>
      </c>
      <c r="H949">
        <v>3429</v>
      </c>
      <c r="I949" t="s">
        <v>11</v>
      </c>
      <c r="J949" t="s">
        <v>60</v>
      </c>
      <c r="K949" t="s">
        <v>153</v>
      </c>
      <c r="L949" t="s">
        <v>16</v>
      </c>
      <c r="M949" s="5">
        <v>29.98</v>
      </c>
      <c r="N949">
        <v>1</v>
      </c>
    </row>
    <row r="950" spans="1:14" x14ac:dyDescent="0.2">
      <c r="A950" s="2">
        <v>45166</v>
      </c>
      <c r="B950" s="3">
        <f t="shared" si="42"/>
        <v>2024</v>
      </c>
      <c r="C950" t="str">
        <f t="shared" si="43"/>
        <v>2023-2024</v>
      </c>
      <c r="D950" t="s">
        <v>148</v>
      </c>
      <c r="E950" t="s">
        <v>102</v>
      </c>
      <c r="F950" t="str">
        <f t="shared" si="44"/>
        <v>Queensland</v>
      </c>
      <c r="G950" t="s">
        <v>35</v>
      </c>
      <c r="H950">
        <v>4870</v>
      </c>
      <c r="I950" t="s">
        <v>11</v>
      </c>
      <c r="J950" t="s">
        <v>36</v>
      </c>
      <c r="K950" t="s">
        <v>154</v>
      </c>
      <c r="L950" t="s">
        <v>14</v>
      </c>
      <c r="M950" s="5">
        <v>29.99</v>
      </c>
      <c r="N950">
        <v>1</v>
      </c>
    </row>
    <row r="951" spans="1:14" x14ac:dyDescent="0.2">
      <c r="A951" s="2">
        <v>45453</v>
      </c>
      <c r="B951" s="3">
        <f t="shared" si="42"/>
        <v>2024</v>
      </c>
      <c r="C951" t="str">
        <f t="shared" si="43"/>
        <v>2023-2024</v>
      </c>
      <c r="D951" t="s">
        <v>147</v>
      </c>
      <c r="E951" t="s">
        <v>72</v>
      </c>
      <c r="F951" t="str">
        <f t="shared" si="44"/>
        <v>Western Australia</v>
      </c>
      <c r="G951" t="s">
        <v>48</v>
      </c>
      <c r="H951">
        <v>6010</v>
      </c>
      <c r="I951" t="s">
        <v>11</v>
      </c>
      <c r="J951" t="s">
        <v>49</v>
      </c>
      <c r="K951" t="s">
        <v>151</v>
      </c>
      <c r="L951" t="s">
        <v>21</v>
      </c>
      <c r="M951" s="5">
        <v>29.99</v>
      </c>
      <c r="N951">
        <v>1</v>
      </c>
    </row>
    <row r="952" spans="1:14" x14ac:dyDescent="0.2">
      <c r="A952" s="2">
        <v>45565</v>
      </c>
      <c r="B952" s="3">
        <f t="shared" si="42"/>
        <v>2025</v>
      </c>
      <c r="C952" t="str">
        <f t="shared" si="43"/>
        <v>2024-2025</v>
      </c>
      <c r="D952" t="s">
        <v>147</v>
      </c>
      <c r="E952" t="s">
        <v>42</v>
      </c>
      <c r="F952" t="str">
        <f t="shared" si="44"/>
        <v>Queensland</v>
      </c>
      <c r="G952" t="s">
        <v>35</v>
      </c>
      <c r="H952">
        <v>4053</v>
      </c>
      <c r="I952" t="s">
        <v>11</v>
      </c>
      <c r="J952" t="s">
        <v>43</v>
      </c>
      <c r="K952" t="s">
        <v>153</v>
      </c>
      <c r="L952" t="s">
        <v>16</v>
      </c>
      <c r="M952" s="5">
        <v>30.369999999999997</v>
      </c>
      <c r="N952">
        <v>1</v>
      </c>
    </row>
    <row r="953" spans="1:14" x14ac:dyDescent="0.2">
      <c r="A953" s="2">
        <v>45022</v>
      </c>
      <c r="B953" s="3">
        <f t="shared" si="42"/>
        <v>2023</v>
      </c>
      <c r="C953" t="str">
        <f t="shared" si="43"/>
        <v>2022-2023</v>
      </c>
      <c r="D953" t="s">
        <v>147</v>
      </c>
      <c r="E953" t="s">
        <v>123</v>
      </c>
      <c r="F953" t="str">
        <f t="shared" si="44"/>
        <v>Western Australia</v>
      </c>
      <c r="G953" t="s">
        <v>48</v>
      </c>
      <c r="H953">
        <v>6109</v>
      </c>
      <c r="I953" t="s">
        <v>11</v>
      </c>
      <c r="J953" t="s">
        <v>94</v>
      </c>
      <c r="K953" t="s">
        <v>152</v>
      </c>
      <c r="L953" t="s">
        <v>13</v>
      </c>
      <c r="M953" s="5">
        <v>30.63</v>
      </c>
      <c r="N953">
        <v>1</v>
      </c>
    </row>
    <row r="954" spans="1:14" x14ac:dyDescent="0.2">
      <c r="A954" s="2">
        <v>45553</v>
      </c>
      <c r="B954" s="3">
        <f t="shared" si="42"/>
        <v>2025</v>
      </c>
      <c r="C954" t="str">
        <f t="shared" si="43"/>
        <v>2024-2025</v>
      </c>
      <c r="D954" t="s">
        <v>147</v>
      </c>
      <c r="E954" t="s">
        <v>124</v>
      </c>
      <c r="F954" t="str">
        <f t="shared" si="44"/>
        <v>New South Wales</v>
      </c>
      <c r="G954" t="s">
        <v>10</v>
      </c>
      <c r="H954">
        <v>2015</v>
      </c>
      <c r="I954" t="s">
        <v>11</v>
      </c>
      <c r="J954" t="s">
        <v>12</v>
      </c>
      <c r="K954" t="s">
        <v>155</v>
      </c>
      <c r="L954" t="s">
        <v>20</v>
      </c>
      <c r="M954" s="5">
        <v>30.86</v>
      </c>
      <c r="N954">
        <v>1</v>
      </c>
    </row>
    <row r="955" spans="1:14" x14ac:dyDescent="0.2">
      <c r="A955" s="2">
        <v>45358</v>
      </c>
      <c r="B955" s="3">
        <f t="shared" si="42"/>
        <v>2024</v>
      </c>
      <c r="C955" t="str">
        <f t="shared" si="43"/>
        <v>2023-2024</v>
      </c>
      <c r="D955" t="s">
        <v>147</v>
      </c>
      <c r="E955" t="s">
        <v>67</v>
      </c>
      <c r="F955" t="str">
        <f t="shared" si="44"/>
        <v>New South Wales</v>
      </c>
      <c r="G955" t="s">
        <v>10</v>
      </c>
      <c r="H955">
        <v>2478</v>
      </c>
      <c r="I955" t="s">
        <v>11</v>
      </c>
      <c r="J955" t="s">
        <v>68</v>
      </c>
      <c r="K955" t="s">
        <v>154</v>
      </c>
      <c r="L955" t="s">
        <v>14</v>
      </c>
      <c r="M955" s="5">
        <v>30.9</v>
      </c>
      <c r="N955">
        <v>1</v>
      </c>
    </row>
    <row r="956" spans="1:14" x14ac:dyDescent="0.2">
      <c r="A956" s="2">
        <v>45293</v>
      </c>
      <c r="B956" s="3">
        <f t="shared" si="42"/>
        <v>2024</v>
      </c>
      <c r="C956" t="str">
        <f t="shared" si="43"/>
        <v>2023-2024</v>
      </c>
      <c r="D956" t="s">
        <v>148</v>
      </c>
      <c r="E956" t="s">
        <v>92</v>
      </c>
      <c r="F956" t="str">
        <f t="shared" si="44"/>
        <v>Queensland</v>
      </c>
      <c r="G956" t="s">
        <v>35</v>
      </c>
      <c r="H956">
        <v>4068</v>
      </c>
      <c r="I956" t="s">
        <v>11</v>
      </c>
      <c r="J956" t="s">
        <v>43</v>
      </c>
      <c r="K956" t="s">
        <v>19</v>
      </c>
      <c r="L956" t="s">
        <v>23</v>
      </c>
      <c r="M956" s="5">
        <v>30.92</v>
      </c>
      <c r="N956">
        <v>1</v>
      </c>
    </row>
    <row r="957" spans="1:14" x14ac:dyDescent="0.2">
      <c r="A957" s="2">
        <v>45085</v>
      </c>
      <c r="B957" s="3">
        <f t="shared" si="42"/>
        <v>2023</v>
      </c>
      <c r="C957" t="str">
        <f t="shared" si="43"/>
        <v>2022-2023</v>
      </c>
      <c r="D957" t="s">
        <v>147</v>
      </c>
      <c r="E957" t="s">
        <v>50</v>
      </c>
      <c r="F957" t="str">
        <f t="shared" si="44"/>
        <v>Queensland</v>
      </c>
      <c r="G957" t="s">
        <v>35</v>
      </c>
      <c r="H957">
        <v>4703</v>
      </c>
      <c r="I957" t="s">
        <v>11</v>
      </c>
      <c r="J957" t="s">
        <v>51</v>
      </c>
      <c r="K957" t="s">
        <v>19</v>
      </c>
      <c r="L957" t="s">
        <v>23</v>
      </c>
      <c r="M957" s="5">
        <v>30.950000000000003</v>
      </c>
      <c r="N957">
        <v>1</v>
      </c>
    </row>
    <row r="958" spans="1:14" x14ac:dyDescent="0.2">
      <c r="A958" s="2">
        <v>45187</v>
      </c>
      <c r="B958" s="3">
        <f t="shared" si="42"/>
        <v>2024</v>
      </c>
      <c r="C958" t="str">
        <f t="shared" si="43"/>
        <v>2023-2024</v>
      </c>
      <c r="D958" t="s">
        <v>147</v>
      </c>
      <c r="E958" t="s">
        <v>115</v>
      </c>
      <c r="F958" t="str">
        <f t="shared" si="44"/>
        <v>Western Australia</v>
      </c>
      <c r="G958" t="s">
        <v>48</v>
      </c>
      <c r="H958">
        <v>6280</v>
      </c>
      <c r="I958" t="s">
        <v>11</v>
      </c>
      <c r="J958" t="s">
        <v>94</v>
      </c>
      <c r="K958" t="s">
        <v>157</v>
      </c>
      <c r="L958" t="s">
        <v>22</v>
      </c>
      <c r="M958" s="5">
        <v>31</v>
      </c>
      <c r="N958">
        <v>1</v>
      </c>
    </row>
    <row r="959" spans="1:14" x14ac:dyDescent="0.2">
      <c r="A959" s="2">
        <v>44963</v>
      </c>
      <c r="B959" s="3">
        <f t="shared" si="42"/>
        <v>2023</v>
      </c>
      <c r="C959" t="str">
        <f t="shared" si="43"/>
        <v>2022-2023</v>
      </c>
      <c r="D959" t="s">
        <v>147</v>
      </c>
      <c r="E959" t="s">
        <v>142</v>
      </c>
      <c r="F959" t="str">
        <f t="shared" si="44"/>
        <v>Australian Capital Territory</v>
      </c>
      <c r="G959" t="s">
        <v>80</v>
      </c>
      <c r="H959">
        <v>2609</v>
      </c>
      <c r="I959" t="s">
        <v>11</v>
      </c>
      <c r="J959" t="s">
        <v>58</v>
      </c>
      <c r="K959" t="s">
        <v>156</v>
      </c>
      <c r="L959" t="s">
        <v>17</v>
      </c>
      <c r="M959" s="5">
        <v>31</v>
      </c>
      <c r="N959">
        <v>1</v>
      </c>
    </row>
    <row r="960" spans="1:14" x14ac:dyDescent="0.2">
      <c r="A960" s="2">
        <v>45467</v>
      </c>
      <c r="B960" s="3">
        <f t="shared" si="42"/>
        <v>2024</v>
      </c>
      <c r="C960" t="str">
        <f t="shared" si="43"/>
        <v>2023-2024</v>
      </c>
      <c r="D960" t="s">
        <v>147</v>
      </c>
      <c r="E960" t="s">
        <v>87</v>
      </c>
      <c r="F960" t="str">
        <f t="shared" si="44"/>
        <v>New South Wales</v>
      </c>
      <c r="G960" t="s">
        <v>10</v>
      </c>
      <c r="H960">
        <v>2790</v>
      </c>
      <c r="I960" t="s">
        <v>11</v>
      </c>
      <c r="J960" t="s">
        <v>25</v>
      </c>
      <c r="K960" t="s">
        <v>154</v>
      </c>
      <c r="L960" t="s">
        <v>14</v>
      </c>
      <c r="M960" s="5">
        <v>31</v>
      </c>
      <c r="N960">
        <v>1</v>
      </c>
    </row>
    <row r="961" spans="1:14" x14ac:dyDescent="0.2">
      <c r="A961" s="2">
        <v>44967</v>
      </c>
      <c r="B961" s="3">
        <f t="shared" si="42"/>
        <v>2023</v>
      </c>
      <c r="C961" t="str">
        <f t="shared" si="43"/>
        <v>2022-2023</v>
      </c>
      <c r="D961" t="s">
        <v>147</v>
      </c>
      <c r="E961" t="s">
        <v>107</v>
      </c>
      <c r="F961" t="str">
        <f t="shared" si="44"/>
        <v>Queensland</v>
      </c>
      <c r="G961" t="s">
        <v>35</v>
      </c>
      <c r="H961">
        <v>4220</v>
      </c>
      <c r="I961" t="s">
        <v>11</v>
      </c>
      <c r="J961" t="s">
        <v>104</v>
      </c>
      <c r="K961" t="s">
        <v>155</v>
      </c>
      <c r="L961" t="s">
        <v>20</v>
      </c>
      <c r="M961" s="5">
        <v>31.119999999999997</v>
      </c>
      <c r="N961">
        <v>1</v>
      </c>
    </row>
    <row r="962" spans="1:14" x14ac:dyDescent="0.2">
      <c r="A962" s="2">
        <v>45113</v>
      </c>
      <c r="B962" s="3">
        <f t="shared" ref="B962:B1025" si="45">IF(MONTH(A962)&gt;=7,YEAR(A962)+1,YEAR(A962))</f>
        <v>2024</v>
      </c>
      <c r="C962" t="str">
        <f t="shared" ref="C962:C1025" si="46">IF(MONTH(A962) &gt;= 7, YEAR(A962) &amp; "-" &amp; YEAR(A962) + 1, YEAR(A962) - 1 &amp; "-" &amp; YEAR(A962))</f>
        <v>2023-2024</v>
      </c>
      <c r="D962" t="s">
        <v>147</v>
      </c>
      <c r="E962" t="s">
        <v>113</v>
      </c>
      <c r="F962" t="str">
        <f t="shared" ref="F962:F1025" si="47">IF(G962="WA","Western Australia",
IF(G962="NSW","New South Wales",
IF(G962="QLD","Queensland",
IF(G962="VIC","Victoria",
IF(G962="TAS","Tasmania",
IF(G962="SA","South Australia",
IF(G962="NT","Northern Territory",
IF(G962="ACT","Australian Capital Territory",G962))))))))</f>
        <v>Queensland</v>
      </c>
      <c r="G962" t="s">
        <v>35</v>
      </c>
      <c r="H962">
        <v>4215</v>
      </c>
      <c r="I962" t="s">
        <v>11</v>
      </c>
      <c r="J962" t="s">
        <v>104</v>
      </c>
      <c r="K962" t="s">
        <v>153</v>
      </c>
      <c r="L962" t="s">
        <v>16</v>
      </c>
      <c r="M962" s="5">
        <v>31.16</v>
      </c>
      <c r="N962">
        <v>1</v>
      </c>
    </row>
    <row r="963" spans="1:14" x14ac:dyDescent="0.2">
      <c r="A963" s="2">
        <v>45364</v>
      </c>
      <c r="B963" s="3">
        <f t="shared" si="45"/>
        <v>2024</v>
      </c>
      <c r="C963" t="str">
        <f t="shared" si="46"/>
        <v>2023-2024</v>
      </c>
      <c r="D963" t="s">
        <v>147</v>
      </c>
      <c r="E963" t="s">
        <v>91</v>
      </c>
      <c r="F963" t="str">
        <f t="shared" si="47"/>
        <v>Victoria</v>
      </c>
      <c r="G963" t="s">
        <v>45</v>
      </c>
      <c r="H963">
        <v>3690</v>
      </c>
      <c r="I963" t="s">
        <v>11</v>
      </c>
      <c r="J963" t="s">
        <v>55</v>
      </c>
      <c r="K963" t="s">
        <v>154</v>
      </c>
      <c r="L963" t="s">
        <v>14</v>
      </c>
      <c r="M963" s="5">
        <v>31.490000000000002</v>
      </c>
      <c r="N963">
        <v>1</v>
      </c>
    </row>
    <row r="964" spans="1:14" x14ac:dyDescent="0.2">
      <c r="A964" s="2">
        <v>45464</v>
      </c>
      <c r="B964" s="3">
        <f t="shared" si="45"/>
        <v>2024</v>
      </c>
      <c r="C964" t="str">
        <f t="shared" si="46"/>
        <v>2023-2024</v>
      </c>
      <c r="D964" t="s">
        <v>147</v>
      </c>
      <c r="E964" t="s">
        <v>92</v>
      </c>
      <c r="F964" t="str">
        <f t="shared" si="47"/>
        <v>Queensland</v>
      </c>
      <c r="G964" t="s">
        <v>35</v>
      </c>
      <c r="H964">
        <v>4068</v>
      </c>
      <c r="I964" t="s">
        <v>11</v>
      </c>
      <c r="J964" t="s">
        <v>43</v>
      </c>
      <c r="K964" t="s">
        <v>154</v>
      </c>
      <c r="L964" t="s">
        <v>14</v>
      </c>
      <c r="M964" s="5">
        <v>31.5</v>
      </c>
      <c r="N964">
        <v>1</v>
      </c>
    </row>
    <row r="965" spans="1:14" x14ac:dyDescent="0.2">
      <c r="A965" s="2">
        <v>45273</v>
      </c>
      <c r="B965" s="3">
        <f t="shared" si="45"/>
        <v>2024</v>
      </c>
      <c r="C965" t="str">
        <f t="shared" si="46"/>
        <v>2023-2024</v>
      </c>
      <c r="D965" t="s">
        <v>147</v>
      </c>
      <c r="E965" t="s">
        <v>144</v>
      </c>
      <c r="F965" t="str">
        <f t="shared" si="47"/>
        <v>Queensland</v>
      </c>
      <c r="G965" t="s">
        <v>35</v>
      </c>
      <c r="H965">
        <v>4566</v>
      </c>
      <c r="I965" t="s">
        <v>11</v>
      </c>
      <c r="J965" t="s">
        <v>120</v>
      </c>
      <c r="K965" t="s">
        <v>154</v>
      </c>
      <c r="L965" t="s">
        <v>14</v>
      </c>
      <c r="M965" s="5">
        <v>31.5</v>
      </c>
      <c r="N965">
        <v>1</v>
      </c>
    </row>
    <row r="966" spans="1:14" x14ac:dyDescent="0.2">
      <c r="A966" s="2">
        <v>45218</v>
      </c>
      <c r="B966" s="3">
        <f t="shared" si="45"/>
        <v>2024</v>
      </c>
      <c r="C966" t="str">
        <f t="shared" si="46"/>
        <v>2023-2024</v>
      </c>
      <c r="D966" t="s">
        <v>147</v>
      </c>
      <c r="E966" t="s">
        <v>82</v>
      </c>
      <c r="F966" t="str">
        <f t="shared" si="47"/>
        <v>Queensland</v>
      </c>
      <c r="G966" t="s">
        <v>35</v>
      </c>
      <c r="H966">
        <v>4012</v>
      </c>
      <c r="I966" t="s">
        <v>11</v>
      </c>
      <c r="J966" t="s">
        <v>43</v>
      </c>
      <c r="K966" t="s">
        <v>154</v>
      </c>
      <c r="L966" t="s">
        <v>14</v>
      </c>
      <c r="M966" s="5">
        <v>31.5</v>
      </c>
      <c r="N966">
        <v>1</v>
      </c>
    </row>
    <row r="967" spans="1:14" x14ac:dyDescent="0.2">
      <c r="A967" s="2">
        <v>44941</v>
      </c>
      <c r="B967" s="3">
        <f t="shared" si="45"/>
        <v>2023</v>
      </c>
      <c r="C967" t="str">
        <f t="shared" si="46"/>
        <v>2022-2023</v>
      </c>
      <c r="D967" t="s">
        <v>148</v>
      </c>
      <c r="E967" t="s">
        <v>99</v>
      </c>
      <c r="F967" t="str">
        <f t="shared" si="47"/>
        <v>Victoria</v>
      </c>
      <c r="G967" t="s">
        <v>45</v>
      </c>
      <c r="H967">
        <v>3148</v>
      </c>
      <c r="I967" t="s">
        <v>11</v>
      </c>
      <c r="J967" t="s">
        <v>63</v>
      </c>
      <c r="K967" t="s">
        <v>155</v>
      </c>
      <c r="L967" t="s">
        <v>20</v>
      </c>
      <c r="M967" s="5">
        <v>31.68</v>
      </c>
      <c r="N967">
        <v>1</v>
      </c>
    </row>
    <row r="968" spans="1:14" x14ac:dyDescent="0.2">
      <c r="A968" s="2">
        <v>45499</v>
      </c>
      <c r="B968" s="3">
        <f t="shared" si="45"/>
        <v>2025</v>
      </c>
      <c r="C968" t="str">
        <f t="shared" si="46"/>
        <v>2024-2025</v>
      </c>
      <c r="D968" t="s">
        <v>147</v>
      </c>
      <c r="E968" t="s">
        <v>40</v>
      </c>
      <c r="F968" t="str">
        <f t="shared" si="47"/>
        <v>New South Wales</v>
      </c>
      <c r="G968" t="s">
        <v>10</v>
      </c>
      <c r="H968">
        <v>2116</v>
      </c>
      <c r="I968" t="s">
        <v>11</v>
      </c>
      <c r="J968" t="s">
        <v>27</v>
      </c>
      <c r="K968" t="s">
        <v>156</v>
      </c>
      <c r="L968" t="s">
        <v>17</v>
      </c>
      <c r="M968" s="5">
        <v>31.68</v>
      </c>
      <c r="N968">
        <v>1</v>
      </c>
    </row>
    <row r="969" spans="1:14" x14ac:dyDescent="0.2">
      <c r="A969" s="2">
        <v>45303</v>
      </c>
      <c r="B969" s="3">
        <f t="shared" si="45"/>
        <v>2024</v>
      </c>
      <c r="C969" t="str">
        <f t="shared" si="46"/>
        <v>2023-2024</v>
      </c>
      <c r="D969" t="s">
        <v>148</v>
      </c>
      <c r="E969" t="s">
        <v>145</v>
      </c>
      <c r="F969" t="str">
        <f t="shared" si="47"/>
        <v>New South Wales</v>
      </c>
      <c r="G969" t="s">
        <v>10</v>
      </c>
      <c r="H969">
        <v>2101</v>
      </c>
      <c r="I969" t="s">
        <v>11</v>
      </c>
      <c r="J969" t="s">
        <v>27</v>
      </c>
      <c r="K969" t="s">
        <v>157</v>
      </c>
      <c r="L969" t="s">
        <v>22</v>
      </c>
      <c r="M969" s="5">
        <v>31.84</v>
      </c>
      <c r="N969">
        <v>1</v>
      </c>
    </row>
    <row r="970" spans="1:14" x14ac:dyDescent="0.2">
      <c r="A970" s="2">
        <v>45008</v>
      </c>
      <c r="B970" s="3">
        <f t="shared" si="45"/>
        <v>2023</v>
      </c>
      <c r="C970" t="str">
        <f t="shared" si="46"/>
        <v>2022-2023</v>
      </c>
      <c r="D970" t="s">
        <v>147</v>
      </c>
      <c r="E970" t="s">
        <v>117</v>
      </c>
      <c r="F970" t="str">
        <f t="shared" si="47"/>
        <v>Queensland</v>
      </c>
      <c r="G970" t="s">
        <v>35</v>
      </c>
      <c r="H970">
        <v>4119</v>
      </c>
      <c r="I970" t="s">
        <v>11</v>
      </c>
      <c r="J970" t="s">
        <v>43</v>
      </c>
      <c r="K970" t="s">
        <v>154</v>
      </c>
      <c r="L970" t="s">
        <v>14</v>
      </c>
      <c r="M970" s="5">
        <v>31.880000000000003</v>
      </c>
      <c r="N970">
        <v>1</v>
      </c>
    </row>
    <row r="971" spans="1:14" x14ac:dyDescent="0.2">
      <c r="A971" s="2">
        <v>45562</v>
      </c>
      <c r="B971" s="3">
        <f t="shared" si="45"/>
        <v>2025</v>
      </c>
      <c r="C971" t="str">
        <f t="shared" si="46"/>
        <v>2024-2025</v>
      </c>
      <c r="D971" t="s">
        <v>148</v>
      </c>
      <c r="E971" t="s">
        <v>121</v>
      </c>
      <c r="F971" t="str">
        <f t="shared" si="47"/>
        <v>Queensland</v>
      </c>
      <c r="G971" t="s">
        <v>35</v>
      </c>
      <c r="H971">
        <v>4700</v>
      </c>
      <c r="I971" t="s">
        <v>11</v>
      </c>
      <c r="J971" t="s">
        <v>51</v>
      </c>
      <c r="K971" t="s">
        <v>155</v>
      </c>
      <c r="L971" t="s">
        <v>20</v>
      </c>
      <c r="M971" s="5">
        <v>31.91</v>
      </c>
      <c r="N971">
        <v>1</v>
      </c>
    </row>
    <row r="972" spans="1:14" x14ac:dyDescent="0.2">
      <c r="A972" s="2">
        <v>45337</v>
      </c>
      <c r="B972" s="3">
        <f t="shared" si="45"/>
        <v>2024</v>
      </c>
      <c r="C972" t="str">
        <f t="shared" si="46"/>
        <v>2023-2024</v>
      </c>
      <c r="D972" t="s">
        <v>147</v>
      </c>
      <c r="E972" t="s">
        <v>64</v>
      </c>
      <c r="F972" t="str">
        <f t="shared" si="47"/>
        <v>Victoria</v>
      </c>
      <c r="G972" t="s">
        <v>45</v>
      </c>
      <c r="H972">
        <v>3199</v>
      </c>
      <c r="I972" t="s">
        <v>11</v>
      </c>
      <c r="J972" t="s">
        <v>63</v>
      </c>
      <c r="K972" t="s">
        <v>155</v>
      </c>
      <c r="L972" t="s">
        <v>20</v>
      </c>
      <c r="M972" s="5">
        <v>31.92</v>
      </c>
      <c r="N972">
        <v>1</v>
      </c>
    </row>
    <row r="973" spans="1:14" x14ac:dyDescent="0.2">
      <c r="A973" s="2">
        <v>45126</v>
      </c>
      <c r="B973" s="3">
        <f t="shared" si="45"/>
        <v>2024</v>
      </c>
      <c r="C973" t="str">
        <f t="shared" si="46"/>
        <v>2023-2024</v>
      </c>
      <c r="D973" t="s">
        <v>148</v>
      </c>
      <c r="E973" t="s">
        <v>117</v>
      </c>
      <c r="F973" t="str">
        <f t="shared" si="47"/>
        <v>Queensland</v>
      </c>
      <c r="G973" t="s">
        <v>35</v>
      </c>
      <c r="H973">
        <v>4119</v>
      </c>
      <c r="I973" t="s">
        <v>11</v>
      </c>
      <c r="J973" t="s">
        <v>43</v>
      </c>
      <c r="K973" t="s">
        <v>149</v>
      </c>
      <c r="L973" t="s">
        <v>15</v>
      </c>
      <c r="M973" s="5">
        <v>31.92</v>
      </c>
      <c r="N973">
        <v>1</v>
      </c>
    </row>
    <row r="974" spans="1:14" x14ac:dyDescent="0.2">
      <c r="A974" s="2">
        <v>45361</v>
      </c>
      <c r="B974" s="3">
        <f t="shared" si="45"/>
        <v>2024</v>
      </c>
      <c r="C974" t="str">
        <f t="shared" si="46"/>
        <v>2023-2024</v>
      </c>
      <c r="D974" t="s">
        <v>148</v>
      </c>
      <c r="E974" t="s">
        <v>122</v>
      </c>
      <c r="F974" t="str">
        <f t="shared" si="47"/>
        <v>New South Wales</v>
      </c>
      <c r="G974" t="s">
        <v>10</v>
      </c>
      <c r="H974">
        <v>2650</v>
      </c>
      <c r="I974" t="s">
        <v>11</v>
      </c>
      <c r="J974" t="s">
        <v>25</v>
      </c>
      <c r="K974" t="s">
        <v>152</v>
      </c>
      <c r="L974" t="s">
        <v>13</v>
      </c>
      <c r="M974" s="5">
        <v>31.92</v>
      </c>
      <c r="N974">
        <v>1</v>
      </c>
    </row>
    <row r="975" spans="1:14" x14ac:dyDescent="0.2">
      <c r="A975" s="2">
        <v>45318</v>
      </c>
      <c r="B975" s="3">
        <f t="shared" si="45"/>
        <v>2024</v>
      </c>
      <c r="C975" t="str">
        <f t="shared" si="46"/>
        <v>2023-2024</v>
      </c>
      <c r="D975" t="s">
        <v>147</v>
      </c>
      <c r="E975" t="s">
        <v>44</v>
      </c>
      <c r="F975" t="str">
        <f t="shared" si="47"/>
        <v>Victoria</v>
      </c>
      <c r="G975" t="s">
        <v>45</v>
      </c>
      <c r="H975">
        <v>3066</v>
      </c>
      <c r="I975" t="s">
        <v>11</v>
      </c>
      <c r="J975" t="s">
        <v>46</v>
      </c>
      <c r="K975" t="s">
        <v>155</v>
      </c>
      <c r="L975" t="s">
        <v>20</v>
      </c>
      <c r="M975" s="5">
        <v>31.93</v>
      </c>
      <c r="N975">
        <v>1</v>
      </c>
    </row>
    <row r="976" spans="1:14" x14ac:dyDescent="0.2">
      <c r="A976" s="2">
        <v>45527</v>
      </c>
      <c r="B976" s="3">
        <f t="shared" si="45"/>
        <v>2025</v>
      </c>
      <c r="C976" t="str">
        <f t="shared" si="46"/>
        <v>2024-2025</v>
      </c>
      <c r="D976" t="s">
        <v>147</v>
      </c>
      <c r="E976" t="s">
        <v>112</v>
      </c>
      <c r="F976" t="str">
        <f t="shared" si="47"/>
        <v>Victoria</v>
      </c>
      <c r="G976" t="s">
        <v>45</v>
      </c>
      <c r="H976">
        <v>3076</v>
      </c>
      <c r="I976" t="s">
        <v>11</v>
      </c>
      <c r="J976" t="s">
        <v>46</v>
      </c>
      <c r="K976" t="s">
        <v>155</v>
      </c>
      <c r="L976" t="s">
        <v>20</v>
      </c>
      <c r="M976" s="5">
        <v>31.93</v>
      </c>
      <c r="N976">
        <v>1</v>
      </c>
    </row>
    <row r="977" spans="1:14" x14ac:dyDescent="0.2">
      <c r="A977" s="2">
        <v>45508</v>
      </c>
      <c r="B977" s="3">
        <f t="shared" si="45"/>
        <v>2025</v>
      </c>
      <c r="C977" t="str">
        <f t="shared" si="46"/>
        <v>2024-2025</v>
      </c>
      <c r="D977" t="s">
        <v>147</v>
      </c>
      <c r="E977" t="s">
        <v>108</v>
      </c>
      <c r="F977" t="str">
        <f t="shared" si="47"/>
        <v>Victoria</v>
      </c>
      <c r="G977" t="s">
        <v>45</v>
      </c>
      <c r="H977">
        <v>3018</v>
      </c>
      <c r="I977" t="s">
        <v>11</v>
      </c>
      <c r="J977" t="s">
        <v>46</v>
      </c>
      <c r="K977" t="s">
        <v>153</v>
      </c>
      <c r="L977" t="s">
        <v>16</v>
      </c>
      <c r="M977" s="5">
        <v>31.96</v>
      </c>
      <c r="N977">
        <v>1</v>
      </c>
    </row>
    <row r="978" spans="1:14" x14ac:dyDescent="0.2">
      <c r="A978" s="2">
        <v>44975</v>
      </c>
      <c r="B978" s="3">
        <f t="shared" si="45"/>
        <v>2023</v>
      </c>
      <c r="C978" t="str">
        <f t="shared" si="46"/>
        <v>2022-2023</v>
      </c>
      <c r="D978" t="s">
        <v>148</v>
      </c>
      <c r="E978" t="s">
        <v>112</v>
      </c>
      <c r="F978" t="str">
        <f t="shared" si="47"/>
        <v>Victoria</v>
      </c>
      <c r="G978" t="s">
        <v>45</v>
      </c>
      <c r="H978">
        <v>3076</v>
      </c>
      <c r="I978" t="s">
        <v>11</v>
      </c>
      <c r="J978" t="s">
        <v>46</v>
      </c>
      <c r="K978" t="s">
        <v>149</v>
      </c>
      <c r="L978" t="s">
        <v>15</v>
      </c>
      <c r="M978" s="5">
        <v>31.96</v>
      </c>
      <c r="N978">
        <v>1</v>
      </c>
    </row>
    <row r="979" spans="1:14" x14ac:dyDescent="0.2">
      <c r="A979" s="2">
        <v>45614</v>
      </c>
      <c r="B979" s="3">
        <f t="shared" si="45"/>
        <v>2025</v>
      </c>
      <c r="C979" t="str">
        <f t="shared" si="46"/>
        <v>2024-2025</v>
      </c>
      <c r="D979" t="s">
        <v>147</v>
      </c>
      <c r="E979" t="s">
        <v>110</v>
      </c>
      <c r="F979" t="str">
        <f t="shared" si="47"/>
        <v>Queensland</v>
      </c>
      <c r="G979" t="s">
        <v>35</v>
      </c>
      <c r="H979">
        <v>4680</v>
      </c>
      <c r="I979" t="s">
        <v>11</v>
      </c>
      <c r="J979" t="s">
        <v>51</v>
      </c>
      <c r="K979" t="s">
        <v>155</v>
      </c>
      <c r="L979" t="s">
        <v>20</v>
      </c>
      <c r="M979" s="5">
        <v>31.96</v>
      </c>
      <c r="N979">
        <v>1</v>
      </c>
    </row>
    <row r="980" spans="1:14" x14ac:dyDescent="0.2">
      <c r="A980" s="2">
        <v>45144</v>
      </c>
      <c r="B980" s="3">
        <f t="shared" si="45"/>
        <v>2024</v>
      </c>
      <c r="C980" t="str">
        <f t="shared" si="46"/>
        <v>2023-2024</v>
      </c>
      <c r="D980" t="s">
        <v>147</v>
      </c>
      <c r="E980" t="s">
        <v>119</v>
      </c>
      <c r="F980" t="str">
        <f t="shared" si="47"/>
        <v>Queensland</v>
      </c>
      <c r="G980" t="s">
        <v>35</v>
      </c>
      <c r="H980">
        <v>4570</v>
      </c>
      <c r="I980" t="s">
        <v>11</v>
      </c>
      <c r="J980" t="s">
        <v>120</v>
      </c>
      <c r="K980" t="s">
        <v>156</v>
      </c>
      <c r="L980" t="s">
        <v>17</v>
      </c>
      <c r="M980" s="5">
        <v>31.96</v>
      </c>
      <c r="N980">
        <v>1</v>
      </c>
    </row>
    <row r="981" spans="1:14" x14ac:dyDescent="0.2">
      <c r="A981" s="2">
        <v>45106</v>
      </c>
      <c r="B981" s="3">
        <f t="shared" si="45"/>
        <v>2023</v>
      </c>
      <c r="C981" t="str">
        <f t="shared" si="46"/>
        <v>2022-2023</v>
      </c>
      <c r="D981" t="s">
        <v>147</v>
      </c>
      <c r="E981" t="s">
        <v>138</v>
      </c>
      <c r="F981" t="str">
        <f t="shared" si="47"/>
        <v>Queensland</v>
      </c>
      <c r="G981" t="s">
        <v>35</v>
      </c>
      <c r="H981">
        <v>4558</v>
      </c>
      <c r="I981" t="s">
        <v>11</v>
      </c>
      <c r="J981" t="s">
        <v>120</v>
      </c>
      <c r="K981" t="s">
        <v>154</v>
      </c>
      <c r="L981" t="s">
        <v>14</v>
      </c>
      <c r="M981" s="5">
        <v>31.96</v>
      </c>
      <c r="N981">
        <v>1</v>
      </c>
    </row>
    <row r="982" spans="1:14" x14ac:dyDescent="0.2">
      <c r="A982" s="2">
        <v>45286</v>
      </c>
      <c r="B982" s="3">
        <f t="shared" si="45"/>
        <v>2024</v>
      </c>
      <c r="C982" t="str">
        <f t="shared" si="46"/>
        <v>2023-2024</v>
      </c>
      <c r="D982" t="s">
        <v>148</v>
      </c>
      <c r="E982" t="s">
        <v>132</v>
      </c>
      <c r="F982" t="str">
        <f t="shared" si="47"/>
        <v>New South Wales</v>
      </c>
      <c r="G982" t="s">
        <v>10</v>
      </c>
      <c r="H982">
        <v>2800</v>
      </c>
      <c r="I982" t="s">
        <v>11</v>
      </c>
      <c r="J982" t="s">
        <v>25</v>
      </c>
      <c r="K982" t="s">
        <v>153</v>
      </c>
      <c r="L982" t="s">
        <v>16</v>
      </c>
      <c r="M982" s="5">
        <v>31.96</v>
      </c>
      <c r="N982">
        <v>1</v>
      </c>
    </row>
    <row r="983" spans="1:14" x14ac:dyDescent="0.2">
      <c r="A983" s="2">
        <v>45618</v>
      </c>
      <c r="B983" s="3">
        <f t="shared" si="45"/>
        <v>2025</v>
      </c>
      <c r="C983" t="str">
        <f t="shared" si="46"/>
        <v>2024-2025</v>
      </c>
      <c r="D983" t="s">
        <v>147</v>
      </c>
      <c r="E983" t="s">
        <v>121</v>
      </c>
      <c r="F983" t="str">
        <f t="shared" si="47"/>
        <v>Queensland</v>
      </c>
      <c r="G983" t="s">
        <v>35</v>
      </c>
      <c r="H983">
        <v>4700</v>
      </c>
      <c r="I983" t="s">
        <v>11</v>
      </c>
      <c r="J983" t="s">
        <v>51</v>
      </c>
      <c r="K983" t="s">
        <v>153</v>
      </c>
      <c r="L983" t="s">
        <v>16</v>
      </c>
      <c r="M983" s="5">
        <v>31.96</v>
      </c>
      <c r="N983">
        <v>1</v>
      </c>
    </row>
    <row r="984" spans="1:14" x14ac:dyDescent="0.2">
      <c r="A984" s="2">
        <v>45241</v>
      </c>
      <c r="B984" s="3">
        <f t="shared" si="45"/>
        <v>2024</v>
      </c>
      <c r="C984" t="str">
        <f t="shared" si="46"/>
        <v>2023-2024</v>
      </c>
      <c r="D984" t="s">
        <v>147</v>
      </c>
      <c r="E984" t="s">
        <v>142</v>
      </c>
      <c r="F984" t="str">
        <f t="shared" si="47"/>
        <v>Australian Capital Territory</v>
      </c>
      <c r="G984" t="s">
        <v>80</v>
      </c>
      <c r="H984">
        <v>2609</v>
      </c>
      <c r="I984" t="s">
        <v>11</v>
      </c>
      <c r="J984" t="s">
        <v>58</v>
      </c>
      <c r="K984" t="s">
        <v>153</v>
      </c>
      <c r="L984" t="s">
        <v>16</v>
      </c>
      <c r="M984" s="5">
        <v>31.97</v>
      </c>
      <c r="N984">
        <v>1</v>
      </c>
    </row>
    <row r="985" spans="1:14" x14ac:dyDescent="0.2">
      <c r="A985" s="2">
        <v>45612</v>
      </c>
      <c r="B985" s="3">
        <f t="shared" si="45"/>
        <v>2025</v>
      </c>
      <c r="C985" t="str">
        <f t="shared" si="46"/>
        <v>2024-2025</v>
      </c>
      <c r="D985" t="s">
        <v>148</v>
      </c>
      <c r="E985" t="s">
        <v>144</v>
      </c>
      <c r="F985" t="str">
        <f t="shared" si="47"/>
        <v>Queensland</v>
      </c>
      <c r="G985" t="s">
        <v>35</v>
      </c>
      <c r="H985">
        <v>4566</v>
      </c>
      <c r="I985" t="s">
        <v>11</v>
      </c>
      <c r="J985" t="s">
        <v>120</v>
      </c>
      <c r="K985" t="s">
        <v>156</v>
      </c>
      <c r="L985" t="s">
        <v>17</v>
      </c>
      <c r="M985" s="5">
        <v>31.97</v>
      </c>
      <c r="N985">
        <v>1</v>
      </c>
    </row>
    <row r="986" spans="1:14" x14ac:dyDescent="0.2">
      <c r="A986" s="2">
        <v>45275</v>
      </c>
      <c r="B986" s="3">
        <f t="shared" si="45"/>
        <v>2024</v>
      </c>
      <c r="C986" t="str">
        <f t="shared" si="46"/>
        <v>2023-2024</v>
      </c>
      <c r="D986" t="s">
        <v>148</v>
      </c>
      <c r="E986" t="s">
        <v>47</v>
      </c>
      <c r="F986" t="str">
        <f t="shared" si="47"/>
        <v>Western Australia</v>
      </c>
      <c r="G986" t="s">
        <v>48</v>
      </c>
      <c r="H986">
        <v>6030</v>
      </c>
      <c r="I986" t="s">
        <v>11</v>
      </c>
      <c r="J986" t="s">
        <v>49</v>
      </c>
      <c r="K986" t="s">
        <v>150</v>
      </c>
      <c r="L986" t="s">
        <v>18</v>
      </c>
      <c r="M986" s="5">
        <v>32.46</v>
      </c>
      <c r="N986">
        <v>1</v>
      </c>
    </row>
    <row r="987" spans="1:14" x14ac:dyDescent="0.2">
      <c r="A987" s="2">
        <v>45046</v>
      </c>
      <c r="B987" s="3">
        <f t="shared" si="45"/>
        <v>2023</v>
      </c>
      <c r="C987" t="str">
        <f t="shared" si="46"/>
        <v>2022-2023</v>
      </c>
      <c r="D987" t="s">
        <v>147</v>
      </c>
      <c r="E987" t="s">
        <v>131</v>
      </c>
      <c r="F987" t="str">
        <f t="shared" si="47"/>
        <v>Western Australia</v>
      </c>
      <c r="G987" t="s">
        <v>48</v>
      </c>
      <c r="H987">
        <v>6530</v>
      </c>
      <c r="I987" t="s">
        <v>11</v>
      </c>
      <c r="J987" t="s">
        <v>77</v>
      </c>
      <c r="K987" t="s">
        <v>19</v>
      </c>
      <c r="L987" t="s">
        <v>23</v>
      </c>
      <c r="M987" s="5">
        <v>32.56</v>
      </c>
      <c r="N987">
        <v>1</v>
      </c>
    </row>
    <row r="988" spans="1:14" x14ac:dyDescent="0.2">
      <c r="A988" s="2">
        <v>45343</v>
      </c>
      <c r="B988" s="3">
        <f t="shared" si="45"/>
        <v>2024</v>
      </c>
      <c r="C988" t="str">
        <f t="shared" si="46"/>
        <v>2023-2024</v>
      </c>
      <c r="D988" t="s">
        <v>148</v>
      </c>
      <c r="E988" t="s">
        <v>137</v>
      </c>
      <c r="F988" t="str">
        <f t="shared" si="47"/>
        <v>New South Wales</v>
      </c>
      <c r="G988" t="s">
        <v>10</v>
      </c>
      <c r="H988">
        <v>2031</v>
      </c>
      <c r="I988" t="s">
        <v>11</v>
      </c>
      <c r="J988" t="s">
        <v>12</v>
      </c>
      <c r="K988" t="s">
        <v>155</v>
      </c>
      <c r="L988" t="s">
        <v>20</v>
      </c>
      <c r="M988" s="5">
        <v>32.67</v>
      </c>
      <c r="N988">
        <v>1</v>
      </c>
    </row>
    <row r="989" spans="1:14" x14ac:dyDescent="0.2">
      <c r="A989" s="2">
        <v>45513</v>
      </c>
      <c r="B989" s="3">
        <f t="shared" si="45"/>
        <v>2025</v>
      </c>
      <c r="C989" t="str">
        <f t="shared" si="46"/>
        <v>2024-2025</v>
      </c>
      <c r="D989" t="s">
        <v>147</v>
      </c>
      <c r="E989" t="s">
        <v>132</v>
      </c>
      <c r="F989" t="str">
        <f t="shared" si="47"/>
        <v>New South Wales</v>
      </c>
      <c r="G989" t="s">
        <v>10</v>
      </c>
      <c r="H989">
        <v>2800</v>
      </c>
      <c r="I989" t="s">
        <v>11</v>
      </c>
      <c r="J989" t="s">
        <v>25</v>
      </c>
      <c r="K989" t="s">
        <v>152</v>
      </c>
      <c r="L989" t="s">
        <v>13</v>
      </c>
      <c r="M989" s="5">
        <v>32.74</v>
      </c>
      <c r="N989">
        <v>1</v>
      </c>
    </row>
    <row r="990" spans="1:14" x14ac:dyDescent="0.2">
      <c r="A990" s="2">
        <v>45162</v>
      </c>
      <c r="B990" s="3">
        <f t="shared" si="45"/>
        <v>2024</v>
      </c>
      <c r="C990" t="str">
        <f t="shared" si="46"/>
        <v>2023-2024</v>
      </c>
      <c r="D990" t="s">
        <v>147</v>
      </c>
      <c r="E990" t="s">
        <v>50</v>
      </c>
      <c r="F990" t="str">
        <f t="shared" si="47"/>
        <v>Queensland</v>
      </c>
      <c r="G990" t="s">
        <v>35</v>
      </c>
      <c r="H990">
        <v>4703</v>
      </c>
      <c r="I990" t="s">
        <v>11</v>
      </c>
      <c r="J990" t="s">
        <v>51</v>
      </c>
      <c r="K990" t="s">
        <v>154</v>
      </c>
      <c r="L990" t="s">
        <v>14</v>
      </c>
      <c r="M990" s="5">
        <v>32.799999999999997</v>
      </c>
      <c r="N990">
        <v>1</v>
      </c>
    </row>
    <row r="991" spans="1:14" x14ac:dyDescent="0.2">
      <c r="A991" s="2">
        <v>44972</v>
      </c>
      <c r="B991" s="3">
        <f t="shared" si="45"/>
        <v>2023</v>
      </c>
      <c r="C991" t="str">
        <f t="shared" si="46"/>
        <v>2022-2023</v>
      </c>
      <c r="D991" t="s">
        <v>147</v>
      </c>
      <c r="E991" t="s">
        <v>135</v>
      </c>
      <c r="F991" t="str">
        <f t="shared" si="47"/>
        <v>Victoria</v>
      </c>
      <c r="G991" t="s">
        <v>45</v>
      </c>
      <c r="H991">
        <v>3550</v>
      </c>
      <c r="I991" t="s">
        <v>11</v>
      </c>
      <c r="J991" t="s">
        <v>60</v>
      </c>
      <c r="K991" t="s">
        <v>151</v>
      </c>
      <c r="L991" t="s">
        <v>21</v>
      </c>
      <c r="M991" s="5">
        <v>32.85</v>
      </c>
      <c r="N991">
        <v>1</v>
      </c>
    </row>
    <row r="992" spans="1:14" x14ac:dyDescent="0.2">
      <c r="A992" s="2">
        <v>45237</v>
      </c>
      <c r="B992" s="3">
        <f t="shared" si="45"/>
        <v>2024</v>
      </c>
      <c r="C992" t="str">
        <f t="shared" si="46"/>
        <v>2023-2024</v>
      </c>
      <c r="D992" t="s">
        <v>147</v>
      </c>
      <c r="E992" t="s">
        <v>78</v>
      </c>
      <c r="F992" t="str">
        <f t="shared" si="47"/>
        <v>New South Wales</v>
      </c>
      <c r="G992" t="s">
        <v>10</v>
      </c>
      <c r="H992">
        <v>2350</v>
      </c>
      <c r="I992" t="s">
        <v>11</v>
      </c>
      <c r="J992" t="s">
        <v>68</v>
      </c>
      <c r="K992" t="s">
        <v>19</v>
      </c>
      <c r="L992" t="s">
        <v>23</v>
      </c>
      <c r="M992" s="5">
        <v>32.89</v>
      </c>
      <c r="N992">
        <v>1</v>
      </c>
    </row>
    <row r="993" spans="1:14" x14ac:dyDescent="0.2">
      <c r="A993" s="2">
        <v>45556</v>
      </c>
      <c r="B993" s="3">
        <f t="shared" si="45"/>
        <v>2025</v>
      </c>
      <c r="C993" t="str">
        <f t="shared" si="46"/>
        <v>2024-2025</v>
      </c>
      <c r="D993" t="s">
        <v>147</v>
      </c>
      <c r="E993" t="s">
        <v>125</v>
      </c>
      <c r="F993" t="str">
        <f t="shared" si="47"/>
        <v>Victoria</v>
      </c>
      <c r="G993" t="s">
        <v>45</v>
      </c>
      <c r="H993">
        <v>3400</v>
      </c>
      <c r="I993" t="s">
        <v>11</v>
      </c>
      <c r="J993" t="s">
        <v>60</v>
      </c>
      <c r="K993" t="s">
        <v>155</v>
      </c>
      <c r="L993" t="s">
        <v>20</v>
      </c>
      <c r="M993" s="5">
        <v>32.89</v>
      </c>
      <c r="N993">
        <v>1</v>
      </c>
    </row>
    <row r="994" spans="1:14" x14ac:dyDescent="0.2">
      <c r="A994" s="2">
        <v>45478</v>
      </c>
      <c r="B994" s="3">
        <f t="shared" si="45"/>
        <v>2025</v>
      </c>
      <c r="C994" t="str">
        <f t="shared" si="46"/>
        <v>2024-2025</v>
      </c>
      <c r="D994" t="s">
        <v>148</v>
      </c>
      <c r="E994" t="s">
        <v>62</v>
      </c>
      <c r="F994" t="str">
        <f t="shared" si="47"/>
        <v>Victoria</v>
      </c>
      <c r="G994" t="s">
        <v>45</v>
      </c>
      <c r="H994">
        <v>3134</v>
      </c>
      <c r="I994" t="s">
        <v>11</v>
      </c>
      <c r="J994" t="s">
        <v>63</v>
      </c>
      <c r="K994" t="s">
        <v>152</v>
      </c>
      <c r="L994" t="s">
        <v>13</v>
      </c>
      <c r="M994" s="5">
        <v>32.94</v>
      </c>
      <c r="N994">
        <v>1</v>
      </c>
    </row>
    <row r="995" spans="1:14" x14ac:dyDescent="0.2">
      <c r="A995" s="2">
        <v>45016</v>
      </c>
      <c r="B995" s="3">
        <f t="shared" si="45"/>
        <v>2023</v>
      </c>
      <c r="C995" t="str">
        <f t="shared" si="46"/>
        <v>2022-2023</v>
      </c>
      <c r="D995" t="s">
        <v>147</v>
      </c>
      <c r="E995" t="s">
        <v>106</v>
      </c>
      <c r="F995" t="str">
        <f t="shared" si="47"/>
        <v>Victoria</v>
      </c>
      <c r="G995" t="s">
        <v>45</v>
      </c>
      <c r="H995">
        <v>3915</v>
      </c>
      <c r="I995" t="s">
        <v>11</v>
      </c>
      <c r="J995" t="s">
        <v>55</v>
      </c>
      <c r="K995" t="s">
        <v>152</v>
      </c>
      <c r="L995" t="s">
        <v>13</v>
      </c>
      <c r="M995" s="5">
        <v>32.950000000000003</v>
      </c>
      <c r="N995">
        <v>1</v>
      </c>
    </row>
    <row r="996" spans="1:14" x14ac:dyDescent="0.2">
      <c r="A996" s="2">
        <v>45543</v>
      </c>
      <c r="B996" s="3">
        <f t="shared" si="45"/>
        <v>2025</v>
      </c>
      <c r="C996" t="str">
        <f t="shared" si="46"/>
        <v>2024-2025</v>
      </c>
      <c r="D996" t="s">
        <v>147</v>
      </c>
      <c r="E996" t="s">
        <v>52</v>
      </c>
      <c r="F996" t="str">
        <f t="shared" si="47"/>
        <v>Victoria</v>
      </c>
      <c r="G996" t="s">
        <v>45</v>
      </c>
      <c r="H996">
        <v>3030</v>
      </c>
      <c r="I996" t="s">
        <v>11</v>
      </c>
      <c r="J996" t="s">
        <v>46</v>
      </c>
      <c r="K996" t="s">
        <v>151</v>
      </c>
      <c r="L996" t="s">
        <v>21</v>
      </c>
      <c r="M996" s="5">
        <v>32.99</v>
      </c>
      <c r="N996">
        <v>1</v>
      </c>
    </row>
    <row r="997" spans="1:14" x14ac:dyDescent="0.2">
      <c r="A997" s="2">
        <v>45394</v>
      </c>
      <c r="B997" s="3">
        <f t="shared" si="45"/>
        <v>2024</v>
      </c>
      <c r="C997" t="str">
        <f t="shared" si="46"/>
        <v>2023-2024</v>
      </c>
      <c r="D997" t="s">
        <v>147</v>
      </c>
      <c r="E997" t="s">
        <v>113</v>
      </c>
      <c r="F997" t="str">
        <f t="shared" si="47"/>
        <v>Queensland</v>
      </c>
      <c r="G997" t="s">
        <v>35</v>
      </c>
      <c r="H997">
        <v>4215</v>
      </c>
      <c r="I997" t="s">
        <v>11</v>
      </c>
      <c r="J997" t="s">
        <v>104</v>
      </c>
      <c r="K997" t="s">
        <v>153</v>
      </c>
      <c r="L997" t="s">
        <v>16</v>
      </c>
      <c r="M997" s="5">
        <v>33</v>
      </c>
      <c r="N997">
        <v>1</v>
      </c>
    </row>
    <row r="998" spans="1:14" x14ac:dyDescent="0.2">
      <c r="A998" s="2">
        <v>45043</v>
      </c>
      <c r="B998" s="3">
        <f t="shared" si="45"/>
        <v>2023</v>
      </c>
      <c r="C998" t="str">
        <f t="shared" si="46"/>
        <v>2022-2023</v>
      </c>
      <c r="D998" t="s">
        <v>147</v>
      </c>
      <c r="E998" t="s">
        <v>108</v>
      </c>
      <c r="F998" t="str">
        <f t="shared" si="47"/>
        <v>Victoria</v>
      </c>
      <c r="G998" t="s">
        <v>45</v>
      </c>
      <c r="H998">
        <v>3018</v>
      </c>
      <c r="I998" t="s">
        <v>11</v>
      </c>
      <c r="J998" t="s">
        <v>46</v>
      </c>
      <c r="K998" t="s">
        <v>149</v>
      </c>
      <c r="L998" t="s">
        <v>15</v>
      </c>
      <c r="M998" s="5">
        <v>33</v>
      </c>
      <c r="N998">
        <v>1</v>
      </c>
    </row>
    <row r="999" spans="1:14" x14ac:dyDescent="0.2">
      <c r="A999" s="2">
        <v>45464</v>
      </c>
      <c r="B999" s="3">
        <f t="shared" si="45"/>
        <v>2024</v>
      </c>
      <c r="C999" t="str">
        <f t="shared" si="46"/>
        <v>2023-2024</v>
      </c>
      <c r="D999" t="s">
        <v>147</v>
      </c>
      <c r="E999" t="s">
        <v>130</v>
      </c>
      <c r="F999" t="str">
        <f t="shared" si="47"/>
        <v>South Australia</v>
      </c>
      <c r="G999" t="s">
        <v>32</v>
      </c>
      <c r="H999">
        <v>5290</v>
      </c>
      <c r="I999" t="s">
        <v>11</v>
      </c>
      <c r="J999" t="s">
        <v>38</v>
      </c>
      <c r="K999" t="s">
        <v>154</v>
      </c>
      <c r="L999" t="s">
        <v>14</v>
      </c>
      <c r="M999" s="5">
        <v>33</v>
      </c>
      <c r="N999">
        <v>1</v>
      </c>
    </row>
    <row r="1000" spans="1:14" x14ac:dyDescent="0.2">
      <c r="A1000" s="2">
        <v>45304</v>
      </c>
      <c r="B1000" s="3">
        <f t="shared" si="45"/>
        <v>2024</v>
      </c>
      <c r="C1000" t="str">
        <f t="shared" si="46"/>
        <v>2023-2024</v>
      </c>
      <c r="D1000" t="s">
        <v>147</v>
      </c>
      <c r="E1000" t="s">
        <v>52</v>
      </c>
      <c r="F1000" t="str">
        <f t="shared" si="47"/>
        <v>Victoria</v>
      </c>
      <c r="G1000" t="s">
        <v>45</v>
      </c>
      <c r="H1000">
        <v>3030</v>
      </c>
      <c r="I1000" t="s">
        <v>11</v>
      </c>
      <c r="J1000" t="s">
        <v>46</v>
      </c>
      <c r="K1000" t="s">
        <v>152</v>
      </c>
      <c r="L1000" t="s">
        <v>13</v>
      </c>
      <c r="M1000" s="5">
        <v>33.380000000000003</v>
      </c>
      <c r="N1000">
        <v>1</v>
      </c>
    </row>
    <row r="1001" spans="1:14" x14ac:dyDescent="0.2">
      <c r="A1001" s="2">
        <v>45265</v>
      </c>
      <c r="B1001" s="3">
        <f t="shared" si="45"/>
        <v>2024</v>
      </c>
      <c r="C1001" t="str">
        <f t="shared" si="46"/>
        <v>2023-2024</v>
      </c>
      <c r="D1001" t="s">
        <v>147</v>
      </c>
      <c r="E1001" t="s">
        <v>103</v>
      </c>
      <c r="F1001" t="str">
        <f t="shared" si="47"/>
        <v>Queensland</v>
      </c>
      <c r="G1001" t="s">
        <v>35</v>
      </c>
      <c r="H1001">
        <v>4509</v>
      </c>
      <c r="I1001" t="s">
        <v>11</v>
      </c>
      <c r="J1001" t="s">
        <v>104</v>
      </c>
      <c r="K1001" t="s">
        <v>152</v>
      </c>
      <c r="L1001" t="s">
        <v>13</v>
      </c>
      <c r="M1001" s="5">
        <v>33.39</v>
      </c>
      <c r="N1001">
        <v>1</v>
      </c>
    </row>
    <row r="1002" spans="1:14" x14ac:dyDescent="0.2">
      <c r="A1002" s="2">
        <v>44958</v>
      </c>
      <c r="B1002" s="3">
        <f t="shared" si="45"/>
        <v>2023</v>
      </c>
      <c r="C1002" t="str">
        <f t="shared" si="46"/>
        <v>2022-2023</v>
      </c>
      <c r="D1002" t="s">
        <v>147</v>
      </c>
      <c r="E1002" t="s">
        <v>28</v>
      </c>
      <c r="F1002" t="str">
        <f t="shared" si="47"/>
        <v>Northern Territory</v>
      </c>
      <c r="G1002" t="s">
        <v>29</v>
      </c>
      <c r="H1002">
        <v>800</v>
      </c>
      <c r="I1002" t="s">
        <v>11</v>
      </c>
      <c r="J1002" t="s">
        <v>30</v>
      </c>
      <c r="K1002" t="s">
        <v>156</v>
      </c>
      <c r="L1002" t="s">
        <v>17</v>
      </c>
      <c r="M1002" s="5">
        <v>33.409999999999997</v>
      </c>
      <c r="N1002">
        <v>1</v>
      </c>
    </row>
    <row r="1003" spans="1:14" x14ac:dyDescent="0.2">
      <c r="A1003" s="2">
        <v>45635</v>
      </c>
      <c r="B1003" s="3">
        <f t="shared" si="45"/>
        <v>2025</v>
      </c>
      <c r="C1003" t="str">
        <f t="shared" si="46"/>
        <v>2024-2025</v>
      </c>
      <c r="D1003" t="s">
        <v>147</v>
      </c>
      <c r="E1003" t="s">
        <v>129</v>
      </c>
      <c r="F1003" t="str">
        <f t="shared" si="47"/>
        <v>Tasmania</v>
      </c>
      <c r="G1003" t="s">
        <v>70</v>
      </c>
      <c r="H1003">
        <v>7010</v>
      </c>
      <c r="I1003" t="s">
        <v>11</v>
      </c>
      <c r="J1003" t="s">
        <v>71</v>
      </c>
      <c r="K1003" t="s">
        <v>152</v>
      </c>
      <c r="L1003" t="s">
        <v>13</v>
      </c>
      <c r="M1003" s="5">
        <v>33.43</v>
      </c>
      <c r="N1003">
        <v>1</v>
      </c>
    </row>
    <row r="1004" spans="1:14" x14ac:dyDescent="0.2">
      <c r="A1004" s="2">
        <v>45045</v>
      </c>
      <c r="B1004" s="3">
        <f t="shared" si="45"/>
        <v>2023</v>
      </c>
      <c r="C1004" t="str">
        <f t="shared" si="46"/>
        <v>2022-2023</v>
      </c>
      <c r="D1004" t="s">
        <v>148</v>
      </c>
      <c r="E1004" t="s">
        <v>64</v>
      </c>
      <c r="F1004" t="str">
        <f t="shared" si="47"/>
        <v>Victoria</v>
      </c>
      <c r="G1004" t="s">
        <v>45</v>
      </c>
      <c r="H1004">
        <v>3199</v>
      </c>
      <c r="I1004" t="s">
        <v>11</v>
      </c>
      <c r="J1004" t="s">
        <v>63</v>
      </c>
      <c r="K1004" t="s">
        <v>154</v>
      </c>
      <c r="L1004" t="s">
        <v>14</v>
      </c>
      <c r="M1004" s="5">
        <v>33.75</v>
      </c>
      <c r="N1004">
        <v>1</v>
      </c>
    </row>
    <row r="1005" spans="1:14" x14ac:dyDescent="0.2">
      <c r="A1005" s="2">
        <v>45174</v>
      </c>
      <c r="B1005" s="3">
        <f t="shared" si="45"/>
        <v>2024</v>
      </c>
      <c r="C1005" t="str">
        <f t="shared" si="46"/>
        <v>2023-2024</v>
      </c>
      <c r="D1005" t="s">
        <v>147</v>
      </c>
      <c r="E1005" t="s">
        <v>131</v>
      </c>
      <c r="F1005" t="str">
        <f t="shared" si="47"/>
        <v>Western Australia</v>
      </c>
      <c r="G1005" t="s">
        <v>48</v>
      </c>
      <c r="H1005">
        <v>6530</v>
      </c>
      <c r="I1005" t="s">
        <v>11</v>
      </c>
      <c r="J1005" t="s">
        <v>77</v>
      </c>
      <c r="K1005" t="s">
        <v>155</v>
      </c>
      <c r="L1005" t="s">
        <v>20</v>
      </c>
      <c r="M1005" s="5">
        <v>33.89</v>
      </c>
      <c r="N1005">
        <v>1</v>
      </c>
    </row>
    <row r="1006" spans="1:14" x14ac:dyDescent="0.2">
      <c r="A1006" s="2">
        <v>45007</v>
      </c>
      <c r="B1006" s="3">
        <f t="shared" si="45"/>
        <v>2023</v>
      </c>
      <c r="C1006" t="str">
        <f t="shared" si="46"/>
        <v>2022-2023</v>
      </c>
      <c r="D1006" t="s">
        <v>147</v>
      </c>
      <c r="E1006" t="s">
        <v>61</v>
      </c>
      <c r="F1006" t="str">
        <f t="shared" si="47"/>
        <v>New South Wales</v>
      </c>
      <c r="G1006" t="s">
        <v>10</v>
      </c>
      <c r="H1006">
        <v>2539</v>
      </c>
      <c r="I1006" t="s">
        <v>11</v>
      </c>
      <c r="J1006" t="s">
        <v>58</v>
      </c>
      <c r="K1006" t="s">
        <v>149</v>
      </c>
      <c r="L1006" t="s">
        <v>15</v>
      </c>
      <c r="M1006" s="5">
        <v>33.93</v>
      </c>
      <c r="N1006">
        <v>1</v>
      </c>
    </row>
    <row r="1007" spans="1:14" x14ac:dyDescent="0.2">
      <c r="A1007" s="2">
        <v>45372</v>
      </c>
      <c r="B1007" s="3">
        <f t="shared" si="45"/>
        <v>2024</v>
      </c>
      <c r="C1007" t="str">
        <f t="shared" si="46"/>
        <v>2023-2024</v>
      </c>
      <c r="D1007" t="s">
        <v>147</v>
      </c>
      <c r="E1007" t="s">
        <v>136</v>
      </c>
      <c r="F1007" t="str">
        <f t="shared" si="47"/>
        <v>Victoria</v>
      </c>
      <c r="G1007" t="s">
        <v>45</v>
      </c>
      <c r="H1007">
        <v>3175</v>
      </c>
      <c r="I1007" t="s">
        <v>11</v>
      </c>
      <c r="J1007" t="s">
        <v>63</v>
      </c>
      <c r="K1007" t="s">
        <v>155</v>
      </c>
      <c r="L1007" t="s">
        <v>20</v>
      </c>
      <c r="M1007" s="5">
        <v>33.94</v>
      </c>
      <c r="N1007">
        <v>1</v>
      </c>
    </row>
    <row r="1008" spans="1:14" x14ac:dyDescent="0.2">
      <c r="A1008" s="2">
        <v>45195</v>
      </c>
      <c r="B1008" s="3">
        <f t="shared" si="45"/>
        <v>2024</v>
      </c>
      <c r="C1008" t="str">
        <f t="shared" si="46"/>
        <v>2023-2024</v>
      </c>
      <c r="D1008" t="s">
        <v>147</v>
      </c>
      <c r="E1008" t="s">
        <v>57</v>
      </c>
      <c r="F1008" t="str">
        <f t="shared" si="47"/>
        <v>New South Wales</v>
      </c>
      <c r="G1008" t="s">
        <v>10</v>
      </c>
      <c r="H1008">
        <v>2560</v>
      </c>
      <c r="I1008" t="s">
        <v>11</v>
      </c>
      <c r="J1008" t="s">
        <v>58</v>
      </c>
      <c r="K1008" t="s">
        <v>154</v>
      </c>
      <c r="L1008" t="s">
        <v>14</v>
      </c>
      <c r="M1008" s="5">
        <v>33.97</v>
      </c>
      <c r="N1008">
        <v>1</v>
      </c>
    </row>
    <row r="1009" spans="1:14" x14ac:dyDescent="0.2">
      <c r="A1009" s="2">
        <v>45069</v>
      </c>
      <c r="B1009" s="3">
        <f t="shared" si="45"/>
        <v>2023</v>
      </c>
      <c r="C1009" t="str">
        <f t="shared" si="46"/>
        <v>2022-2023</v>
      </c>
      <c r="D1009" t="s">
        <v>147</v>
      </c>
      <c r="E1009" t="s">
        <v>57</v>
      </c>
      <c r="F1009" t="str">
        <f t="shared" si="47"/>
        <v>New South Wales</v>
      </c>
      <c r="G1009" t="s">
        <v>10</v>
      </c>
      <c r="H1009">
        <v>2560</v>
      </c>
      <c r="I1009" t="s">
        <v>11</v>
      </c>
      <c r="J1009" t="s">
        <v>58</v>
      </c>
      <c r="K1009" t="s">
        <v>153</v>
      </c>
      <c r="L1009" t="s">
        <v>16</v>
      </c>
      <c r="M1009" s="5">
        <v>33.979999999999997</v>
      </c>
      <c r="N1009">
        <v>1</v>
      </c>
    </row>
    <row r="1010" spans="1:14" x14ac:dyDescent="0.2">
      <c r="A1010" s="2">
        <v>44965</v>
      </c>
      <c r="B1010" s="3">
        <f t="shared" si="45"/>
        <v>2023</v>
      </c>
      <c r="C1010" t="str">
        <f t="shared" si="46"/>
        <v>2022-2023</v>
      </c>
      <c r="D1010" t="s">
        <v>147</v>
      </c>
      <c r="E1010" t="s">
        <v>54</v>
      </c>
      <c r="F1010" t="str">
        <f t="shared" si="47"/>
        <v>Victoria</v>
      </c>
      <c r="G1010" t="s">
        <v>45</v>
      </c>
      <c r="H1010">
        <v>3977</v>
      </c>
      <c r="I1010" t="s">
        <v>11</v>
      </c>
      <c r="J1010" t="s">
        <v>55</v>
      </c>
      <c r="K1010" t="s">
        <v>150</v>
      </c>
      <c r="L1010" t="s">
        <v>18</v>
      </c>
      <c r="M1010" s="5">
        <v>33.979999999999997</v>
      </c>
      <c r="N1010">
        <v>1</v>
      </c>
    </row>
    <row r="1011" spans="1:14" x14ac:dyDescent="0.2">
      <c r="A1011" s="2">
        <v>45074</v>
      </c>
      <c r="B1011" s="3">
        <f t="shared" si="45"/>
        <v>2023</v>
      </c>
      <c r="C1011" t="str">
        <f t="shared" si="46"/>
        <v>2022-2023</v>
      </c>
      <c r="D1011" t="s">
        <v>147</v>
      </c>
      <c r="E1011" t="s">
        <v>109</v>
      </c>
      <c r="F1011" t="str">
        <f t="shared" si="47"/>
        <v>New South Wales</v>
      </c>
      <c r="G1011" t="s">
        <v>10</v>
      </c>
      <c r="H1011">
        <v>2480</v>
      </c>
      <c r="I1011" t="s">
        <v>11</v>
      </c>
      <c r="J1011" t="s">
        <v>68</v>
      </c>
      <c r="K1011" t="s">
        <v>154</v>
      </c>
      <c r="L1011" t="s">
        <v>14</v>
      </c>
      <c r="M1011" s="5">
        <v>34.120000000000005</v>
      </c>
      <c r="N1011">
        <v>1</v>
      </c>
    </row>
    <row r="1012" spans="1:14" x14ac:dyDescent="0.2">
      <c r="A1012" s="2">
        <v>45516</v>
      </c>
      <c r="B1012" s="3">
        <f t="shared" si="45"/>
        <v>2025</v>
      </c>
      <c r="C1012" t="str">
        <f t="shared" si="46"/>
        <v>2024-2025</v>
      </c>
      <c r="D1012" t="s">
        <v>147</v>
      </c>
      <c r="E1012" t="s">
        <v>73</v>
      </c>
      <c r="F1012" t="str">
        <f t="shared" si="47"/>
        <v>Victoria</v>
      </c>
      <c r="G1012" t="s">
        <v>45</v>
      </c>
      <c r="H1012">
        <v>3136</v>
      </c>
      <c r="I1012" t="s">
        <v>11</v>
      </c>
      <c r="J1012" t="s">
        <v>63</v>
      </c>
      <c r="K1012" t="s">
        <v>19</v>
      </c>
      <c r="L1012" t="s">
        <v>23</v>
      </c>
      <c r="M1012" s="5">
        <v>34.47</v>
      </c>
      <c r="N1012">
        <v>1</v>
      </c>
    </row>
    <row r="1013" spans="1:14" x14ac:dyDescent="0.2">
      <c r="A1013" s="2">
        <v>45209</v>
      </c>
      <c r="B1013" s="3">
        <f t="shared" si="45"/>
        <v>2024</v>
      </c>
      <c r="C1013" t="str">
        <f t="shared" si="46"/>
        <v>2023-2024</v>
      </c>
      <c r="D1013" t="s">
        <v>147</v>
      </c>
      <c r="E1013" t="s">
        <v>73</v>
      </c>
      <c r="F1013" t="str">
        <f t="shared" si="47"/>
        <v>Victoria</v>
      </c>
      <c r="G1013" t="s">
        <v>45</v>
      </c>
      <c r="H1013">
        <v>3136</v>
      </c>
      <c r="I1013" t="s">
        <v>11</v>
      </c>
      <c r="J1013" t="s">
        <v>63</v>
      </c>
      <c r="K1013" t="s">
        <v>154</v>
      </c>
      <c r="L1013" t="s">
        <v>14</v>
      </c>
      <c r="M1013" s="5">
        <v>34.5</v>
      </c>
      <c r="N1013">
        <v>1</v>
      </c>
    </row>
    <row r="1014" spans="1:14" x14ac:dyDescent="0.2">
      <c r="A1014" s="2">
        <v>45521</v>
      </c>
      <c r="B1014" s="3">
        <f t="shared" si="45"/>
        <v>2025</v>
      </c>
      <c r="C1014" t="str">
        <f t="shared" si="46"/>
        <v>2024-2025</v>
      </c>
      <c r="D1014" t="s">
        <v>147</v>
      </c>
      <c r="E1014" t="s">
        <v>78</v>
      </c>
      <c r="F1014" t="str">
        <f t="shared" si="47"/>
        <v>New South Wales</v>
      </c>
      <c r="G1014" t="s">
        <v>10</v>
      </c>
      <c r="H1014">
        <v>2350</v>
      </c>
      <c r="I1014" t="s">
        <v>11</v>
      </c>
      <c r="J1014" t="s">
        <v>68</v>
      </c>
      <c r="K1014" t="s">
        <v>156</v>
      </c>
      <c r="L1014" t="s">
        <v>17</v>
      </c>
      <c r="M1014" s="5">
        <v>34.57</v>
      </c>
      <c r="N1014">
        <v>1</v>
      </c>
    </row>
    <row r="1015" spans="1:14" x14ac:dyDescent="0.2">
      <c r="A1015" s="2">
        <v>45206</v>
      </c>
      <c r="B1015" s="3">
        <f t="shared" si="45"/>
        <v>2024</v>
      </c>
      <c r="C1015" t="str">
        <f t="shared" si="46"/>
        <v>2023-2024</v>
      </c>
      <c r="D1015" t="s">
        <v>148</v>
      </c>
      <c r="E1015" t="s">
        <v>141</v>
      </c>
      <c r="F1015" t="str">
        <f t="shared" si="47"/>
        <v>Western Australia</v>
      </c>
      <c r="G1015" t="s">
        <v>48</v>
      </c>
      <c r="H1015">
        <v>6052</v>
      </c>
      <c r="I1015" t="s">
        <v>11</v>
      </c>
      <c r="J1015" t="s">
        <v>49</v>
      </c>
      <c r="K1015" t="s">
        <v>153</v>
      </c>
      <c r="L1015" t="s">
        <v>16</v>
      </c>
      <c r="M1015" s="5">
        <v>34.74</v>
      </c>
      <c r="N1015">
        <v>1</v>
      </c>
    </row>
    <row r="1016" spans="1:14" x14ac:dyDescent="0.2">
      <c r="A1016" s="2">
        <v>45416</v>
      </c>
      <c r="B1016" s="3">
        <f t="shared" si="45"/>
        <v>2024</v>
      </c>
      <c r="C1016" t="str">
        <f t="shared" si="46"/>
        <v>2023-2024</v>
      </c>
      <c r="D1016" t="s">
        <v>148</v>
      </c>
      <c r="E1016" t="s">
        <v>126</v>
      </c>
      <c r="F1016" t="str">
        <f t="shared" si="47"/>
        <v>Queensland</v>
      </c>
      <c r="G1016" t="s">
        <v>35</v>
      </c>
      <c r="H1016">
        <v>4551</v>
      </c>
      <c r="I1016" t="s">
        <v>11</v>
      </c>
      <c r="J1016" t="s">
        <v>120</v>
      </c>
      <c r="K1016" t="s">
        <v>157</v>
      </c>
      <c r="L1016" t="s">
        <v>22</v>
      </c>
      <c r="M1016" s="5">
        <v>34.86</v>
      </c>
      <c r="N1016">
        <v>1</v>
      </c>
    </row>
    <row r="1017" spans="1:14" x14ac:dyDescent="0.2">
      <c r="A1017" s="2">
        <v>44936</v>
      </c>
      <c r="B1017" s="3">
        <f t="shared" si="45"/>
        <v>2023</v>
      </c>
      <c r="C1017" t="str">
        <f t="shared" si="46"/>
        <v>2022-2023</v>
      </c>
      <c r="D1017" t="s">
        <v>147</v>
      </c>
      <c r="E1017" t="s">
        <v>76</v>
      </c>
      <c r="F1017" t="str">
        <f t="shared" si="47"/>
        <v>Western Australia</v>
      </c>
      <c r="G1017" t="s">
        <v>48</v>
      </c>
      <c r="H1017">
        <v>6450</v>
      </c>
      <c r="I1017" t="s">
        <v>11</v>
      </c>
      <c r="J1017" t="s">
        <v>77</v>
      </c>
      <c r="K1017" t="s">
        <v>155</v>
      </c>
      <c r="L1017" t="s">
        <v>20</v>
      </c>
      <c r="M1017" s="5">
        <v>34.910000000000004</v>
      </c>
      <c r="N1017">
        <v>1</v>
      </c>
    </row>
    <row r="1018" spans="1:14" x14ac:dyDescent="0.2">
      <c r="A1018" s="2">
        <v>45230</v>
      </c>
      <c r="B1018" s="3">
        <f t="shared" si="45"/>
        <v>2024</v>
      </c>
      <c r="C1018" t="str">
        <f t="shared" si="46"/>
        <v>2023-2024</v>
      </c>
      <c r="D1018" t="s">
        <v>147</v>
      </c>
      <c r="E1018" t="s">
        <v>91</v>
      </c>
      <c r="F1018" t="str">
        <f t="shared" si="47"/>
        <v>Victoria</v>
      </c>
      <c r="G1018" t="s">
        <v>45</v>
      </c>
      <c r="H1018">
        <v>3690</v>
      </c>
      <c r="I1018" t="s">
        <v>11</v>
      </c>
      <c r="J1018" t="s">
        <v>55</v>
      </c>
      <c r="K1018" t="s">
        <v>155</v>
      </c>
      <c r="L1018" t="s">
        <v>20</v>
      </c>
      <c r="M1018" s="5">
        <v>34.92</v>
      </c>
      <c r="N1018">
        <v>1</v>
      </c>
    </row>
    <row r="1019" spans="1:14" x14ac:dyDescent="0.2">
      <c r="A1019" s="2">
        <v>44981</v>
      </c>
      <c r="B1019" s="3">
        <f t="shared" si="45"/>
        <v>2023</v>
      </c>
      <c r="C1019" t="str">
        <f t="shared" si="46"/>
        <v>2022-2023</v>
      </c>
      <c r="D1019" t="s">
        <v>147</v>
      </c>
      <c r="E1019" t="s">
        <v>96</v>
      </c>
      <c r="F1019" t="str">
        <f t="shared" si="47"/>
        <v>Western Australia</v>
      </c>
      <c r="G1019" t="s">
        <v>48</v>
      </c>
      <c r="H1019">
        <v>6330</v>
      </c>
      <c r="I1019" t="s">
        <v>11</v>
      </c>
      <c r="J1019" t="s">
        <v>94</v>
      </c>
      <c r="K1019" t="s">
        <v>152</v>
      </c>
      <c r="L1019" t="s">
        <v>13</v>
      </c>
      <c r="M1019" s="5">
        <v>34.93</v>
      </c>
      <c r="N1019">
        <v>1</v>
      </c>
    </row>
    <row r="1020" spans="1:14" x14ac:dyDescent="0.2">
      <c r="A1020" s="2">
        <v>45106</v>
      </c>
      <c r="B1020" s="3">
        <f t="shared" si="45"/>
        <v>2023</v>
      </c>
      <c r="C1020" t="str">
        <f t="shared" si="46"/>
        <v>2022-2023</v>
      </c>
      <c r="D1020" t="s">
        <v>147</v>
      </c>
      <c r="E1020" t="s">
        <v>96</v>
      </c>
      <c r="F1020" t="str">
        <f t="shared" si="47"/>
        <v>Western Australia</v>
      </c>
      <c r="G1020" t="s">
        <v>48</v>
      </c>
      <c r="H1020">
        <v>6330</v>
      </c>
      <c r="I1020" t="s">
        <v>11</v>
      </c>
      <c r="J1020" t="s">
        <v>94</v>
      </c>
      <c r="K1020" t="s">
        <v>149</v>
      </c>
      <c r="L1020" t="s">
        <v>15</v>
      </c>
      <c r="M1020" s="5">
        <v>34.93</v>
      </c>
      <c r="N1020">
        <v>1</v>
      </c>
    </row>
    <row r="1021" spans="1:14" x14ac:dyDescent="0.2">
      <c r="A1021" s="2">
        <v>45494</v>
      </c>
      <c r="B1021" s="3">
        <f t="shared" si="45"/>
        <v>2025</v>
      </c>
      <c r="C1021" t="str">
        <f t="shared" si="46"/>
        <v>2024-2025</v>
      </c>
      <c r="D1021" t="s">
        <v>147</v>
      </c>
      <c r="E1021" t="s">
        <v>85</v>
      </c>
      <c r="F1021" t="str">
        <f t="shared" si="47"/>
        <v>Queensland</v>
      </c>
      <c r="G1021" t="s">
        <v>35</v>
      </c>
      <c r="H1021">
        <v>4883</v>
      </c>
      <c r="I1021" t="s">
        <v>11</v>
      </c>
      <c r="J1021" t="s">
        <v>36</v>
      </c>
      <c r="K1021" t="s">
        <v>149</v>
      </c>
      <c r="L1021" t="s">
        <v>15</v>
      </c>
      <c r="M1021" s="5">
        <v>34.93</v>
      </c>
      <c r="N1021">
        <v>1</v>
      </c>
    </row>
    <row r="1022" spans="1:14" x14ac:dyDescent="0.2">
      <c r="A1022" s="2">
        <v>45022</v>
      </c>
      <c r="B1022" s="3">
        <f t="shared" si="45"/>
        <v>2023</v>
      </c>
      <c r="C1022" t="str">
        <f t="shared" si="46"/>
        <v>2022-2023</v>
      </c>
      <c r="D1022" t="s">
        <v>148</v>
      </c>
      <c r="E1022" t="s">
        <v>67</v>
      </c>
      <c r="F1022" t="str">
        <f t="shared" si="47"/>
        <v>New South Wales</v>
      </c>
      <c r="G1022" t="s">
        <v>10</v>
      </c>
      <c r="H1022">
        <v>2478</v>
      </c>
      <c r="I1022" t="s">
        <v>11</v>
      </c>
      <c r="J1022" t="s">
        <v>68</v>
      </c>
      <c r="K1022" t="s">
        <v>150</v>
      </c>
      <c r="L1022" t="s">
        <v>18</v>
      </c>
      <c r="M1022" s="5">
        <v>34.93</v>
      </c>
      <c r="N1022">
        <v>1</v>
      </c>
    </row>
    <row r="1023" spans="1:14" x14ac:dyDescent="0.2">
      <c r="A1023" s="2">
        <v>45095</v>
      </c>
      <c r="B1023" s="3">
        <f t="shared" si="45"/>
        <v>2023</v>
      </c>
      <c r="C1023" t="str">
        <f t="shared" si="46"/>
        <v>2022-2023</v>
      </c>
      <c r="D1023" t="s">
        <v>147</v>
      </c>
      <c r="E1023" t="s">
        <v>52</v>
      </c>
      <c r="F1023" t="str">
        <f t="shared" si="47"/>
        <v>Victoria</v>
      </c>
      <c r="G1023" t="s">
        <v>45</v>
      </c>
      <c r="H1023">
        <v>3030</v>
      </c>
      <c r="I1023" t="s">
        <v>11</v>
      </c>
      <c r="J1023" t="s">
        <v>46</v>
      </c>
      <c r="K1023" t="s">
        <v>154</v>
      </c>
      <c r="L1023" t="s">
        <v>14</v>
      </c>
      <c r="M1023" s="5">
        <v>34.950000000000003</v>
      </c>
      <c r="N1023">
        <v>1</v>
      </c>
    </row>
    <row r="1024" spans="1:14" x14ac:dyDescent="0.2">
      <c r="A1024" s="2">
        <v>45085</v>
      </c>
      <c r="B1024" s="3">
        <f t="shared" si="45"/>
        <v>2023</v>
      </c>
      <c r="C1024" t="str">
        <f t="shared" si="46"/>
        <v>2022-2023</v>
      </c>
      <c r="D1024" t="s">
        <v>147</v>
      </c>
      <c r="E1024" t="s">
        <v>110</v>
      </c>
      <c r="F1024" t="str">
        <f t="shared" si="47"/>
        <v>Queensland</v>
      </c>
      <c r="G1024" t="s">
        <v>35</v>
      </c>
      <c r="H1024">
        <v>4680</v>
      </c>
      <c r="I1024" t="s">
        <v>11</v>
      </c>
      <c r="J1024" t="s">
        <v>51</v>
      </c>
      <c r="K1024" t="s">
        <v>154</v>
      </c>
      <c r="L1024" t="s">
        <v>14</v>
      </c>
      <c r="M1024" s="5">
        <v>34.96</v>
      </c>
      <c r="N1024">
        <v>1</v>
      </c>
    </row>
    <row r="1025" spans="1:14" x14ac:dyDescent="0.2">
      <c r="A1025" s="2">
        <v>45291</v>
      </c>
      <c r="B1025" s="3">
        <f t="shared" si="45"/>
        <v>2024</v>
      </c>
      <c r="C1025" t="str">
        <f t="shared" si="46"/>
        <v>2023-2024</v>
      </c>
      <c r="D1025" t="s">
        <v>148</v>
      </c>
      <c r="E1025" t="s">
        <v>141</v>
      </c>
      <c r="F1025" t="str">
        <f t="shared" si="47"/>
        <v>Western Australia</v>
      </c>
      <c r="G1025" t="s">
        <v>48</v>
      </c>
      <c r="H1025">
        <v>6052</v>
      </c>
      <c r="I1025" t="s">
        <v>11</v>
      </c>
      <c r="J1025" t="s">
        <v>49</v>
      </c>
      <c r="K1025" t="s">
        <v>152</v>
      </c>
      <c r="L1025" t="s">
        <v>13</v>
      </c>
      <c r="M1025" s="5">
        <v>34.97</v>
      </c>
      <c r="N1025">
        <v>1</v>
      </c>
    </row>
    <row r="1026" spans="1:14" x14ac:dyDescent="0.2">
      <c r="A1026" s="2">
        <v>45182</v>
      </c>
      <c r="B1026" s="3">
        <f t="shared" ref="B1026:B1089" si="48">IF(MONTH(A1026)&gt;=7,YEAR(A1026)+1,YEAR(A1026))</f>
        <v>2024</v>
      </c>
      <c r="C1026" t="str">
        <f t="shared" ref="C1026:C1089" si="49">IF(MONTH(A1026) &gt;= 7, YEAR(A1026) &amp; "-" &amp; YEAR(A1026) + 1, YEAR(A1026) - 1 &amp; "-" &amp; YEAR(A1026))</f>
        <v>2023-2024</v>
      </c>
      <c r="D1026" t="s">
        <v>147</v>
      </c>
      <c r="E1026" t="s">
        <v>126</v>
      </c>
      <c r="F1026" t="str">
        <f t="shared" ref="F1026:F1089" si="50">IF(G1026="WA","Western Australia",
IF(G1026="NSW","New South Wales",
IF(G1026="QLD","Queensland",
IF(G1026="VIC","Victoria",
IF(G1026="TAS","Tasmania",
IF(G1026="SA","South Australia",
IF(G1026="NT","Northern Territory",
IF(G1026="ACT","Australian Capital Territory",G1026))))))))</f>
        <v>Queensland</v>
      </c>
      <c r="G1026" t="s">
        <v>35</v>
      </c>
      <c r="H1026">
        <v>4551</v>
      </c>
      <c r="I1026" t="s">
        <v>11</v>
      </c>
      <c r="J1026" t="s">
        <v>120</v>
      </c>
      <c r="K1026" t="s">
        <v>149</v>
      </c>
      <c r="L1026" t="s">
        <v>15</v>
      </c>
      <c r="M1026" s="5">
        <v>34.989999999999995</v>
      </c>
      <c r="N1026">
        <v>1</v>
      </c>
    </row>
    <row r="1027" spans="1:14" x14ac:dyDescent="0.2">
      <c r="A1027" s="2">
        <v>45303</v>
      </c>
      <c r="B1027" s="3">
        <f t="shared" si="48"/>
        <v>2024</v>
      </c>
      <c r="C1027" t="str">
        <f t="shared" si="49"/>
        <v>2023-2024</v>
      </c>
      <c r="D1027" t="s">
        <v>147</v>
      </c>
      <c r="E1027" t="s">
        <v>56</v>
      </c>
      <c r="F1027" t="str">
        <f t="shared" si="50"/>
        <v>Northern Territory</v>
      </c>
      <c r="G1027" t="s">
        <v>29</v>
      </c>
      <c r="H1027">
        <v>870</v>
      </c>
      <c r="I1027" t="s">
        <v>11</v>
      </c>
      <c r="J1027" t="s">
        <v>30</v>
      </c>
      <c r="K1027" t="s">
        <v>152</v>
      </c>
      <c r="L1027" t="s">
        <v>13</v>
      </c>
      <c r="M1027" s="5">
        <v>35</v>
      </c>
      <c r="N1027">
        <v>1</v>
      </c>
    </row>
    <row r="1028" spans="1:14" x14ac:dyDescent="0.2">
      <c r="A1028" s="2">
        <v>45396</v>
      </c>
      <c r="B1028" s="3">
        <f t="shared" si="48"/>
        <v>2024</v>
      </c>
      <c r="C1028" t="str">
        <f t="shared" si="49"/>
        <v>2023-2024</v>
      </c>
      <c r="D1028" t="s">
        <v>147</v>
      </c>
      <c r="E1028" t="s">
        <v>64</v>
      </c>
      <c r="F1028" t="str">
        <f t="shared" si="50"/>
        <v>Victoria</v>
      </c>
      <c r="G1028" t="s">
        <v>45</v>
      </c>
      <c r="H1028">
        <v>3199</v>
      </c>
      <c r="I1028" t="s">
        <v>11</v>
      </c>
      <c r="J1028" t="s">
        <v>63</v>
      </c>
      <c r="K1028" t="s">
        <v>19</v>
      </c>
      <c r="L1028" t="s">
        <v>23</v>
      </c>
      <c r="M1028" s="5">
        <v>35.11</v>
      </c>
      <c r="N1028">
        <v>1</v>
      </c>
    </row>
    <row r="1029" spans="1:14" x14ac:dyDescent="0.2">
      <c r="A1029" s="2">
        <v>45622</v>
      </c>
      <c r="B1029" s="3">
        <f t="shared" si="48"/>
        <v>2025</v>
      </c>
      <c r="C1029" t="str">
        <f t="shared" si="49"/>
        <v>2024-2025</v>
      </c>
      <c r="D1029" t="s">
        <v>147</v>
      </c>
      <c r="E1029" t="s">
        <v>72</v>
      </c>
      <c r="F1029" t="str">
        <f t="shared" si="50"/>
        <v>Western Australia</v>
      </c>
      <c r="G1029" t="s">
        <v>48</v>
      </c>
      <c r="H1029">
        <v>6010</v>
      </c>
      <c r="I1029" t="s">
        <v>11</v>
      </c>
      <c r="J1029" t="s">
        <v>49</v>
      </c>
      <c r="K1029" t="s">
        <v>150</v>
      </c>
      <c r="L1029" t="s">
        <v>18</v>
      </c>
      <c r="M1029" s="5">
        <v>35.28</v>
      </c>
      <c r="N1029">
        <v>1</v>
      </c>
    </row>
    <row r="1030" spans="1:14" x14ac:dyDescent="0.2">
      <c r="A1030" s="2">
        <v>44927</v>
      </c>
      <c r="B1030" s="3">
        <f t="shared" si="48"/>
        <v>2023</v>
      </c>
      <c r="C1030" t="str">
        <f t="shared" si="49"/>
        <v>2022-2023</v>
      </c>
      <c r="D1030" t="s">
        <v>147</v>
      </c>
      <c r="E1030" t="s">
        <v>88</v>
      </c>
      <c r="F1030" t="str">
        <f t="shared" si="50"/>
        <v>South Australia</v>
      </c>
      <c r="G1030" t="s">
        <v>32</v>
      </c>
      <c r="H1030">
        <v>5011</v>
      </c>
      <c r="I1030" t="s">
        <v>11</v>
      </c>
      <c r="J1030" t="s">
        <v>33</v>
      </c>
      <c r="K1030" t="s">
        <v>154</v>
      </c>
      <c r="L1030" t="s">
        <v>14</v>
      </c>
      <c r="M1030" s="5">
        <v>35.480000000000004</v>
      </c>
      <c r="N1030">
        <v>1</v>
      </c>
    </row>
    <row r="1031" spans="1:14" x14ac:dyDescent="0.2">
      <c r="A1031" s="2">
        <v>45047</v>
      </c>
      <c r="B1031" s="3">
        <f t="shared" si="48"/>
        <v>2023</v>
      </c>
      <c r="C1031" t="str">
        <f t="shared" si="49"/>
        <v>2022-2023</v>
      </c>
      <c r="D1031" t="s">
        <v>147</v>
      </c>
      <c r="E1031" t="s">
        <v>107</v>
      </c>
      <c r="F1031" t="str">
        <f t="shared" si="50"/>
        <v>Queensland</v>
      </c>
      <c r="G1031" t="s">
        <v>35</v>
      </c>
      <c r="H1031">
        <v>4220</v>
      </c>
      <c r="I1031" t="s">
        <v>11</v>
      </c>
      <c r="J1031" t="s">
        <v>104</v>
      </c>
      <c r="K1031" t="s">
        <v>156</v>
      </c>
      <c r="L1031" t="s">
        <v>17</v>
      </c>
      <c r="M1031" s="5">
        <v>35.619999999999997</v>
      </c>
      <c r="N1031">
        <v>1</v>
      </c>
    </row>
    <row r="1032" spans="1:14" x14ac:dyDescent="0.2">
      <c r="A1032" s="2">
        <v>45179</v>
      </c>
      <c r="B1032" s="3">
        <f t="shared" si="48"/>
        <v>2024</v>
      </c>
      <c r="C1032" t="str">
        <f t="shared" si="49"/>
        <v>2023-2024</v>
      </c>
      <c r="D1032" t="s">
        <v>147</v>
      </c>
      <c r="E1032" t="s">
        <v>41</v>
      </c>
      <c r="F1032" t="str">
        <f t="shared" si="50"/>
        <v>New South Wales</v>
      </c>
      <c r="G1032" t="s">
        <v>10</v>
      </c>
      <c r="H1032">
        <v>2830</v>
      </c>
      <c r="I1032" t="s">
        <v>11</v>
      </c>
      <c r="J1032" t="s">
        <v>25</v>
      </c>
      <c r="K1032" t="s">
        <v>151</v>
      </c>
      <c r="L1032" t="s">
        <v>21</v>
      </c>
      <c r="M1032" s="5">
        <v>35.72</v>
      </c>
      <c r="N1032">
        <v>1</v>
      </c>
    </row>
    <row r="1033" spans="1:14" x14ac:dyDescent="0.2">
      <c r="A1033" s="2">
        <v>45128</v>
      </c>
      <c r="B1033" s="3">
        <f t="shared" si="48"/>
        <v>2024</v>
      </c>
      <c r="C1033" t="str">
        <f t="shared" si="49"/>
        <v>2023-2024</v>
      </c>
      <c r="D1033" t="s">
        <v>147</v>
      </c>
      <c r="E1033" t="s">
        <v>9</v>
      </c>
      <c r="F1033" t="str">
        <f t="shared" si="50"/>
        <v>New South Wales</v>
      </c>
      <c r="G1033" t="s">
        <v>10</v>
      </c>
      <c r="H1033">
        <v>2067</v>
      </c>
      <c r="I1033" t="s">
        <v>11</v>
      </c>
      <c r="J1033" t="s">
        <v>12</v>
      </c>
      <c r="K1033" t="s">
        <v>157</v>
      </c>
      <c r="L1033" t="s">
        <v>22</v>
      </c>
      <c r="M1033" s="5">
        <v>35.82</v>
      </c>
      <c r="N1033">
        <v>1</v>
      </c>
    </row>
    <row r="1034" spans="1:14" x14ac:dyDescent="0.2">
      <c r="A1034" s="2">
        <v>45450</v>
      </c>
      <c r="B1034" s="3">
        <f t="shared" si="48"/>
        <v>2024</v>
      </c>
      <c r="C1034" t="str">
        <f t="shared" si="49"/>
        <v>2023-2024</v>
      </c>
      <c r="D1034" t="s">
        <v>147</v>
      </c>
      <c r="E1034" t="s">
        <v>91</v>
      </c>
      <c r="F1034" t="str">
        <f t="shared" si="50"/>
        <v>Victoria</v>
      </c>
      <c r="G1034" t="s">
        <v>45</v>
      </c>
      <c r="H1034">
        <v>3690</v>
      </c>
      <c r="I1034" t="s">
        <v>11</v>
      </c>
      <c r="J1034" t="s">
        <v>55</v>
      </c>
      <c r="K1034" t="s">
        <v>153</v>
      </c>
      <c r="L1034" t="s">
        <v>16</v>
      </c>
      <c r="M1034" s="5">
        <v>35.840000000000003</v>
      </c>
      <c r="N1034">
        <v>1</v>
      </c>
    </row>
    <row r="1035" spans="1:14" x14ac:dyDescent="0.2">
      <c r="A1035" s="2">
        <v>45257</v>
      </c>
      <c r="B1035" s="3">
        <f t="shared" si="48"/>
        <v>2024</v>
      </c>
      <c r="C1035" t="str">
        <f t="shared" si="49"/>
        <v>2023-2024</v>
      </c>
      <c r="D1035" t="s">
        <v>148</v>
      </c>
      <c r="E1035" t="s">
        <v>93</v>
      </c>
      <c r="F1035" t="str">
        <f t="shared" si="50"/>
        <v>Western Australia</v>
      </c>
      <c r="G1035" t="s">
        <v>48</v>
      </c>
      <c r="H1035">
        <v>6112</v>
      </c>
      <c r="I1035" t="s">
        <v>11</v>
      </c>
      <c r="J1035" t="s">
        <v>94</v>
      </c>
      <c r="K1035" t="s">
        <v>156</v>
      </c>
      <c r="L1035" t="s">
        <v>17</v>
      </c>
      <c r="M1035" s="5">
        <v>35.880000000000003</v>
      </c>
      <c r="N1035">
        <v>1</v>
      </c>
    </row>
    <row r="1036" spans="1:14" x14ac:dyDescent="0.2">
      <c r="A1036" s="2">
        <v>44951</v>
      </c>
      <c r="B1036" s="3">
        <f t="shared" si="48"/>
        <v>2023</v>
      </c>
      <c r="C1036" t="str">
        <f t="shared" si="49"/>
        <v>2022-2023</v>
      </c>
      <c r="D1036" t="s">
        <v>147</v>
      </c>
      <c r="E1036" t="s">
        <v>105</v>
      </c>
      <c r="F1036" t="str">
        <f t="shared" si="50"/>
        <v>Victoria</v>
      </c>
      <c r="G1036" t="s">
        <v>45</v>
      </c>
      <c r="H1036">
        <v>3500</v>
      </c>
      <c r="I1036" t="s">
        <v>11</v>
      </c>
      <c r="J1036" t="s">
        <v>60</v>
      </c>
      <c r="K1036" t="s">
        <v>19</v>
      </c>
      <c r="L1036" t="s">
        <v>23</v>
      </c>
      <c r="M1036" s="5">
        <v>35.880000000000003</v>
      </c>
      <c r="N1036">
        <v>1</v>
      </c>
    </row>
    <row r="1037" spans="1:14" x14ac:dyDescent="0.2">
      <c r="A1037" s="2">
        <v>45384</v>
      </c>
      <c r="B1037" s="3">
        <f t="shared" si="48"/>
        <v>2024</v>
      </c>
      <c r="C1037" t="str">
        <f t="shared" si="49"/>
        <v>2023-2024</v>
      </c>
      <c r="D1037" t="s">
        <v>148</v>
      </c>
      <c r="E1037" t="s">
        <v>144</v>
      </c>
      <c r="F1037" t="str">
        <f t="shared" si="50"/>
        <v>Queensland</v>
      </c>
      <c r="G1037" t="s">
        <v>35</v>
      </c>
      <c r="H1037">
        <v>4566</v>
      </c>
      <c r="I1037" t="s">
        <v>11</v>
      </c>
      <c r="J1037" t="s">
        <v>120</v>
      </c>
      <c r="K1037" t="s">
        <v>156</v>
      </c>
      <c r="L1037" t="s">
        <v>17</v>
      </c>
      <c r="M1037" s="5">
        <v>35.880000000000003</v>
      </c>
      <c r="N1037">
        <v>1</v>
      </c>
    </row>
    <row r="1038" spans="1:14" x14ac:dyDescent="0.2">
      <c r="A1038" s="2">
        <v>45597</v>
      </c>
      <c r="B1038" s="3">
        <f t="shared" si="48"/>
        <v>2025</v>
      </c>
      <c r="C1038" t="str">
        <f t="shared" si="49"/>
        <v>2024-2025</v>
      </c>
      <c r="D1038" t="s">
        <v>148</v>
      </c>
      <c r="E1038" t="s">
        <v>137</v>
      </c>
      <c r="F1038" t="str">
        <f t="shared" si="50"/>
        <v>New South Wales</v>
      </c>
      <c r="G1038" t="s">
        <v>10</v>
      </c>
      <c r="H1038">
        <v>2031</v>
      </c>
      <c r="I1038" t="s">
        <v>11</v>
      </c>
      <c r="J1038" t="s">
        <v>12</v>
      </c>
      <c r="K1038" t="s">
        <v>156</v>
      </c>
      <c r="L1038" t="s">
        <v>17</v>
      </c>
      <c r="M1038" s="5">
        <v>35.880000000000003</v>
      </c>
      <c r="N1038">
        <v>1</v>
      </c>
    </row>
    <row r="1039" spans="1:14" x14ac:dyDescent="0.2">
      <c r="A1039" s="2">
        <v>45255</v>
      </c>
      <c r="B1039" s="3">
        <f t="shared" si="48"/>
        <v>2024</v>
      </c>
      <c r="C1039" t="str">
        <f t="shared" si="49"/>
        <v>2023-2024</v>
      </c>
      <c r="D1039" t="s">
        <v>147</v>
      </c>
      <c r="E1039" t="s">
        <v>124</v>
      </c>
      <c r="F1039" t="str">
        <f t="shared" si="50"/>
        <v>New South Wales</v>
      </c>
      <c r="G1039" t="s">
        <v>10</v>
      </c>
      <c r="H1039">
        <v>2015</v>
      </c>
      <c r="I1039" t="s">
        <v>11</v>
      </c>
      <c r="J1039" t="s">
        <v>12</v>
      </c>
      <c r="K1039" t="s">
        <v>155</v>
      </c>
      <c r="L1039" t="s">
        <v>20</v>
      </c>
      <c r="M1039" s="5">
        <v>35.909999999999997</v>
      </c>
      <c r="N1039">
        <v>1</v>
      </c>
    </row>
    <row r="1040" spans="1:14" x14ac:dyDescent="0.2">
      <c r="A1040" s="2">
        <v>45200</v>
      </c>
      <c r="B1040" s="3">
        <f t="shared" si="48"/>
        <v>2024</v>
      </c>
      <c r="C1040" t="str">
        <f t="shared" si="49"/>
        <v>2023-2024</v>
      </c>
      <c r="D1040" t="s">
        <v>147</v>
      </c>
      <c r="E1040" t="s">
        <v>44</v>
      </c>
      <c r="F1040" t="str">
        <f t="shared" si="50"/>
        <v>Victoria</v>
      </c>
      <c r="G1040" t="s">
        <v>45</v>
      </c>
      <c r="H1040">
        <v>3066</v>
      </c>
      <c r="I1040" t="s">
        <v>11</v>
      </c>
      <c r="J1040" t="s">
        <v>46</v>
      </c>
      <c r="K1040" t="s">
        <v>152</v>
      </c>
      <c r="L1040" t="s">
        <v>13</v>
      </c>
      <c r="M1040" s="5">
        <v>35.909999999999997</v>
      </c>
      <c r="N1040">
        <v>1</v>
      </c>
    </row>
    <row r="1041" spans="1:14" x14ac:dyDescent="0.2">
      <c r="A1041" s="2">
        <v>45111</v>
      </c>
      <c r="B1041" s="3">
        <f t="shared" si="48"/>
        <v>2024</v>
      </c>
      <c r="C1041" t="str">
        <f t="shared" si="49"/>
        <v>2023-2024</v>
      </c>
      <c r="D1041" t="s">
        <v>147</v>
      </c>
      <c r="E1041" t="s">
        <v>119</v>
      </c>
      <c r="F1041" t="str">
        <f t="shared" si="50"/>
        <v>Queensland</v>
      </c>
      <c r="G1041" t="s">
        <v>35</v>
      </c>
      <c r="H1041">
        <v>4570</v>
      </c>
      <c r="I1041" t="s">
        <v>11</v>
      </c>
      <c r="J1041" t="s">
        <v>120</v>
      </c>
      <c r="K1041" t="s">
        <v>155</v>
      </c>
      <c r="L1041" t="s">
        <v>20</v>
      </c>
      <c r="M1041" s="5">
        <v>35.909999999999997</v>
      </c>
      <c r="N1041">
        <v>1</v>
      </c>
    </row>
    <row r="1042" spans="1:14" x14ac:dyDescent="0.2">
      <c r="A1042" s="2">
        <v>45354</v>
      </c>
      <c r="B1042" s="3">
        <f t="shared" si="48"/>
        <v>2024</v>
      </c>
      <c r="C1042" t="str">
        <f t="shared" si="49"/>
        <v>2023-2024</v>
      </c>
      <c r="D1042" t="s">
        <v>147</v>
      </c>
      <c r="E1042" t="s">
        <v>106</v>
      </c>
      <c r="F1042" t="str">
        <f t="shared" si="50"/>
        <v>Victoria</v>
      </c>
      <c r="G1042" t="s">
        <v>45</v>
      </c>
      <c r="H1042">
        <v>3915</v>
      </c>
      <c r="I1042" t="s">
        <v>11</v>
      </c>
      <c r="J1042" t="s">
        <v>55</v>
      </c>
      <c r="K1042" t="s">
        <v>150</v>
      </c>
      <c r="L1042" t="s">
        <v>18</v>
      </c>
      <c r="M1042" s="5">
        <v>35.909999999999997</v>
      </c>
      <c r="N1042">
        <v>1</v>
      </c>
    </row>
    <row r="1043" spans="1:14" x14ac:dyDescent="0.2">
      <c r="A1043" s="2">
        <v>45108</v>
      </c>
      <c r="B1043" s="3">
        <f t="shared" si="48"/>
        <v>2024</v>
      </c>
      <c r="C1043" t="str">
        <f t="shared" si="49"/>
        <v>2023-2024</v>
      </c>
      <c r="D1043" t="s">
        <v>147</v>
      </c>
      <c r="E1043" t="s">
        <v>26</v>
      </c>
      <c r="F1043" t="str">
        <f t="shared" si="50"/>
        <v>New South Wales</v>
      </c>
      <c r="G1043" t="s">
        <v>10</v>
      </c>
      <c r="H1043">
        <v>2141</v>
      </c>
      <c r="I1043" t="s">
        <v>11</v>
      </c>
      <c r="J1043" t="s">
        <v>27</v>
      </c>
      <c r="K1043" t="s">
        <v>156</v>
      </c>
      <c r="L1043" t="s">
        <v>17</v>
      </c>
      <c r="M1043" s="5">
        <v>35.909999999999997</v>
      </c>
      <c r="N1043">
        <v>1</v>
      </c>
    </row>
    <row r="1044" spans="1:14" x14ac:dyDescent="0.2">
      <c r="A1044" s="2">
        <v>45400</v>
      </c>
      <c r="B1044" s="3">
        <f t="shared" si="48"/>
        <v>2024</v>
      </c>
      <c r="C1044" t="str">
        <f t="shared" si="49"/>
        <v>2023-2024</v>
      </c>
      <c r="D1044" t="s">
        <v>147</v>
      </c>
      <c r="E1044" t="s">
        <v>142</v>
      </c>
      <c r="F1044" t="str">
        <f t="shared" si="50"/>
        <v>Australian Capital Territory</v>
      </c>
      <c r="G1044" t="s">
        <v>80</v>
      </c>
      <c r="H1044">
        <v>2609</v>
      </c>
      <c r="I1044" t="s">
        <v>11</v>
      </c>
      <c r="J1044" t="s">
        <v>58</v>
      </c>
      <c r="K1044" t="s">
        <v>155</v>
      </c>
      <c r="L1044" t="s">
        <v>20</v>
      </c>
      <c r="M1044" s="5">
        <v>35.910000000000004</v>
      </c>
      <c r="N1044">
        <v>1</v>
      </c>
    </row>
    <row r="1045" spans="1:14" x14ac:dyDescent="0.2">
      <c r="A1045" s="2">
        <v>44962</v>
      </c>
      <c r="B1045" s="3">
        <f t="shared" si="48"/>
        <v>2023</v>
      </c>
      <c r="C1045" t="str">
        <f t="shared" si="49"/>
        <v>2022-2023</v>
      </c>
      <c r="D1045" t="s">
        <v>147</v>
      </c>
      <c r="E1045" t="s">
        <v>37</v>
      </c>
      <c r="F1045" t="str">
        <f t="shared" si="50"/>
        <v>South Australia</v>
      </c>
      <c r="G1045" t="s">
        <v>32</v>
      </c>
      <c r="H1045">
        <v>5607</v>
      </c>
      <c r="I1045" t="s">
        <v>11</v>
      </c>
      <c r="J1045" t="s">
        <v>38</v>
      </c>
      <c r="K1045" t="s">
        <v>150</v>
      </c>
      <c r="L1045" t="s">
        <v>18</v>
      </c>
      <c r="M1045" s="5">
        <v>35.92</v>
      </c>
      <c r="N1045">
        <v>1</v>
      </c>
    </row>
    <row r="1046" spans="1:14" x14ac:dyDescent="0.2">
      <c r="A1046" s="2">
        <v>45227</v>
      </c>
      <c r="B1046" s="3">
        <f t="shared" si="48"/>
        <v>2024</v>
      </c>
      <c r="C1046" t="str">
        <f t="shared" si="49"/>
        <v>2023-2024</v>
      </c>
      <c r="D1046" t="s">
        <v>147</v>
      </c>
      <c r="E1046" t="s">
        <v>107</v>
      </c>
      <c r="F1046" t="str">
        <f t="shared" si="50"/>
        <v>Queensland</v>
      </c>
      <c r="G1046" t="s">
        <v>35</v>
      </c>
      <c r="H1046">
        <v>4220</v>
      </c>
      <c r="I1046" t="s">
        <v>11</v>
      </c>
      <c r="J1046" t="s">
        <v>104</v>
      </c>
      <c r="K1046" t="s">
        <v>19</v>
      </c>
      <c r="L1046" t="s">
        <v>23</v>
      </c>
      <c r="M1046" s="5">
        <v>35.94</v>
      </c>
      <c r="N1046">
        <v>1</v>
      </c>
    </row>
    <row r="1047" spans="1:14" x14ac:dyDescent="0.2">
      <c r="A1047" s="2">
        <v>45216</v>
      </c>
      <c r="B1047" s="3">
        <f t="shared" si="48"/>
        <v>2024</v>
      </c>
      <c r="C1047" t="str">
        <f t="shared" si="49"/>
        <v>2023-2024</v>
      </c>
      <c r="D1047" t="s">
        <v>148</v>
      </c>
      <c r="E1047" t="s">
        <v>110</v>
      </c>
      <c r="F1047" t="str">
        <f t="shared" si="50"/>
        <v>Queensland</v>
      </c>
      <c r="G1047" t="s">
        <v>35</v>
      </c>
      <c r="H1047">
        <v>4680</v>
      </c>
      <c r="I1047" t="s">
        <v>11</v>
      </c>
      <c r="J1047" t="s">
        <v>51</v>
      </c>
      <c r="K1047" t="s">
        <v>153</v>
      </c>
      <c r="L1047" t="s">
        <v>16</v>
      </c>
      <c r="M1047" s="5">
        <v>35.94</v>
      </c>
      <c r="N1047">
        <v>1</v>
      </c>
    </row>
    <row r="1048" spans="1:14" x14ac:dyDescent="0.2">
      <c r="A1048" s="2">
        <v>45355</v>
      </c>
      <c r="B1048" s="3">
        <f t="shared" si="48"/>
        <v>2024</v>
      </c>
      <c r="C1048" t="str">
        <f t="shared" si="49"/>
        <v>2023-2024</v>
      </c>
      <c r="D1048" t="s">
        <v>148</v>
      </c>
      <c r="E1048" t="s">
        <v>134</v>
      </c>
      <c r="F1048" t="str">
        <f t="shared" si="50"/>
        <v>Queensland</v>
      </c>
      <c r="G1048" t="s">
        <v>35</v>
      </c>
      <c r="H1048">
        <v>4825</v>
      </c>
      <c r="I1048" t="s">
        <v>11</v>
      </c>
      <c r="J1048" t="s">
        <v>36</v>
      </c>
      <c r="K1048" t="s">
        <v>153</v>
      </c>
      <c r="L1048" t="s">
        <v>16</v>
      </c>
      <c r="M1048" s="5">
        <v>35.94</v>
      </c>
      <c r="N1048">
        <v>1</v>
      </c>
    </row>
    <row r="1049" spans="1:14" x14ac:dyDescent="0.2">
      <c r="A1049" s="2">
        <v>45213</v>
      </c>
      <c r="B1049" s="3">
        <f t="shared" si="48"/>
        <v>2024</v>
      </c>
      <c r="C1049" t="str">
        <f t="shared" si="49"/>
        <v>2023-2024</v>
      </c>
      <c r="D1049" t="s">
        <v>147</v>
      </c>
      <c r="E1049" t="s">
        <v>111</v>
      </c>
      <c r="F1049" t="str">
        <f t="shared" si="50"/>
        <v>New South Wales</v>
      </c>
      <c r="G1049" t="s">
        <v>10</v>
      </c>
      <c r="H1049">
        <v>2120</v>
      </c>
      <c r="I1049" t="s">
        <v>11</v>
      </c>
      <c r="J1049" t="s">
        <v>27</v>
      </c>
      <c r="K1049" t="s">
        <v>153</v>
      </c>
      <c r="L1049" t="s">
        <v>16</v>
      </c>
      <c r="M1049" s="5">
        <v>35.94</v>
      </c>
      <c r="N1049">
        <v>1</v>
      </c>
    </row>
    <row r="1050" spans="1:14" x14ac:dyDescent="0.2">
      <c r="A1050" s="2">
        <v>45001</v>
      </c>
      <c r="B1050" s="3">
        <f t="shared" si="48"/>
        <v>2023</v>
      </c>
      <c r="C1050" t="str">
        <f t="shared" si="49"/>
        <v>2022-2023</v>
      </c>
      <c r="D1050" t="s">
        <v>147</v>
      </c>
      <c r="E1050" t="s">
        <v>79</v>
      </c>
      <c r="F1050" t="str">
        <f t="shared" si="50"/>
        <v>Australian Capital Territory</v>
      </c>
      <c r="G1050" t="s">
        <v>80</v>
      </c>
      <c r="H1050">
        <v>2617</v>
      </c>
      <c r="I1050" t="s">
        <v>11</v>
      </c>
      <c r="J1050" t="s">
        <v>58</v>
      </c>
      <c r="K1050" t="s">
        <v>150</v>
      </c>
      <c r="L1050" t="s">
        <v>18</v>
      </c>
      <c r="M1050" s="5">
        <v>35.96</v>
      </c>
      <c r="N1050">
        <v>1</v>
      </c>
    </row>
    <row r="1051" spans="1:14" x14ac:dyDescent="0.2">
      <c r="A1051" s="2">
        <v>44943</v>
      </c>
      <c r="B1051" s="3">
        <f t="shared" si="48"/>
        <v>2023</v>
      </c>
      <c r="C1051" t="str">
        <f t="shared" si="49"/>
        <v>2022-2023</v>
      </c>
      <c r="D1051" t="s">
        <v>148</v>
      </c>
      <c r="E1051" t="s">
        <v>100</v>
      </c>
      <c r="F1051" t="str">
        <f t="shared" si="50"/>
        <v>Western Australia</v>
      </c>
      <c r="G1051" t="s">
        <v>48</v>
      </c>
      <c r="H1051">
        <v>6021</v>
      </c>
      <c r="I1051" t="s">
        <v>11</v>
      </c>
      <c r="J1051" t="s">
        <v>49</v>
      </c>
      <c r="K1051" t="s">
        <v>154</v>
      </c>
      <c r="L1051" t="s">
        <v>14</v>
      </c>
      <c r="M1051" s="5">
        <v>35.97</v>
      </c>
      <c r="N1051">
        <v>1</v>
      </c>
    </row>
    <row r="1052" spans="1:14" x14ac:dyDescent="0.2">
      <c r="A1052" s="2">
        <v>45000</v>
      </c>
      <c r="B1052" s="3">
        <f t="shared" si="48"/>
        <v>2023</v>
      </c>
      <c r="C1052" t="str">
        <f t="shared" si="49"/>
        <v>2022-2023</v>
      </c>
      <c r="D1052" t="s">
        <v>147</v>
      </c>
      <c r="E1052" t="s">
        <v>53</v>
      </c>
      <c r="F1052" t="str">
        <f t="shared" si="50"/>
        <v>South Australia</v>
      </c>
      <c r="G1052" t="s">
        <v>32</v>
      </c>
      <c r="H1052">
        <v>5082</v>
      </c>
      <c r="I1052" t="s">
        <v>11</v>
      </c>
      <c r="J1052" t="s">
        <v>33</v>
      </c>
      <c r="K1052" t="s">
        <v>155</v>
      </c>
      <c r="L1052" t="s">
        <v>20</v>
      </c>
      <c r="M1052" s="5">
        <v>35.980000000000004</v>
      </c>
      <c r="N1052">
        <v>1</v>
      </c>
    </row>
    <row r="1053" spans="1:14" x14ac:dyDescent="0.2">
      <c r="A1053" s="2">
        <v>44957</v>
      </c>
      <c r="B1053" s="3">
        <f t="shared" si="48"/>
        <v>2023</v>
      </c>
      <c r="C1053" t="str">
        <f t="shared" si="49"/>
        <v>2022-2023</v>
      </c>
      <c r="D1053" t="s">
        <v>147</v>
      </c>
      <c r="E1053" t="s">
        <v>127</v>
      </c>
      <c r="F1053" t="str">
        <f t="shared" si="50"/>
        <v>New South Wales</v>
      </c>
      <c r="G1053" t="s">
        <v>10</v>
      </c>
      <c r="H1053">
        <v>2131</v>
      </c>
      <c r="I1053" t="s">
        <v>11</v>
      </c>
      <c r="J1053" t="s">
        <v>27</v>
      </c>
      <c r="K1053" t="s">
        <v>154</v>
      </c>
      <c r="L1053" t="s">
        <v>14</v>
      </c>
      <c r="M1053" s="5">
        <v>36</v>
      </c>
      <c r="N1053">
        <v>1</v>
      </c>
    </row>
    <row r="1054" spans="1:14" x14ac:dyDescent="0.2">
      <c r="A1054" s="2">
        <v>45202</v>
      </c>
      <c r="B1054" s="3">
        <f t="shared" si="48"/>
        <v>2024</v>
      </c>
      <c r="C1054" t="str">
        <f t="shared" si="49"/>
        <v>2023-2024</v>
      </c>
      <c r="D1054" t="s">
        <v>147</v>
      </c>
      <c r="E1054" t="s">
        <v>134</v>
      </c>
      <c r="F1054" t="str">
        <f t="shared" si="50"/>
        <v>Queensland</v>
      </c>
      <c r="G1054" t="s">
        <v>35</v>
      </c>
      <c r="H1054">
        <v>4825</v>
      </c>
      <c r="I1054" t="s">
        <v>11</v>
      </c>
      <c r="J1054" t="s">
        <v>36</v>
      </c>
      <c r="K1054" t="s">
        <v>154</v>
      </c>
      <c r="L1054" t="s">
        <v>14</v>
      </c>
      <c r="M1054" s="5">
        <v>36</v>
      </c>
      <c r="N1054">
        <v>1</v>
      </c>
    </row>
    <row r="1055" spans="1:14" x14ac:dyDescent="0.2">
      <c r="A1055" s="2">
        <v>45556</v>
      </c>
      <c r="B1055" s="3">
        <f t="shared" si="48"/>
        <v>2025</v>
      </c>
      <c r="C1055" t="str">
        <f t="shared" si="49"/>
        <v>2024-2025</v>
      </c>
      <c r="D1055" t="s">
        <v>147</v>
      </c>
      <c r="E1055" t="s">
        <v>75</v>
      </c>
      <c r="F1055" t="str">
        <f t="shared" si="50"/>
        <v>Victoria</v>
      </c>
      <c r="G1055" t="s">
        <v>45</v>
      </c>
      <c r="H1055">
        <v>3630</v>
      </c>
      <c r="I1055" t="s">
        <v>11</v>
      </c>
      <c r="J1055" t="s">
        <v>55</v>
      </c>
      <c r="K1055" t="s">
        <v>151</v>
      </c>
      <c r="L1055" t="s">
        <v>21</v>
      </c>
      <c r="M1055" s="5">
        <v>36</v>
      </c>
      <c r="N1055">
        <v>1</v>
      </c>
    </row>
    <row r="1056" spans="1:14" x14ac:dyDescent="0.2">
      <c r="A1056" s="2">
        <v>45060</v>
      </c>
      <c r="B1056" s="3">
        <f t="shared" si="48"/>
        <v>2023</v>
      </c>
      <c r="C1056" t="str">
        <f t="shared" si="49"/>
        <v>2022-2023</v>
      </c>
      <c r="D1056" t="s">
        <v>147</v>
      </c>
      <c r="E1056" t="s">
        <v>88</v>
      </c>
      <c r="F1056" t="str">
        <f t="shared" si="50"/>
        <v>South Australia</v>
      </c>
      <c r="G1056" t="s">
        <v>32</v>
      </c>
      <c r="H1056">
        <v>5011</v>
      </c>
      <c r="I1056" t="s">
        <v>11</v>
      </c>
      <c r="J1056" t="s">
        <v>33</v>
      </c>
      <c r="K1056" t="s">
        <v>154</v>
      </c>
      <c r="L1056" t="s">
        <v>14</v>
      </c>
      <c r="M1056" s="5">
        <v>36</v>
      </c>
      <c r="N1056">
        <v>1</v>
      </c>
    </row>
    <row r="1057" spans="1:14" x14ac:dyDescent="0.2">
      <c r="A1057" s="2">
        <v>45349</v>
      </c>
      <c r="B1057" s="3">
        <f t="shared" si="48"/>
        <v>2024</v>
      </c>
      <c r="C1057" t="str">
        <f t="shared" si="49"/>
        <v>2023-2024</v>
      </c>
      <c r="D1057" t="s">
        <v>147</v>
      </c>
      <c r="E1057" t="s">
        <v>28</v>
      </c>
      <c r="F1057" t="str">
        <f t="shared" si="50"/>
        <v>Northern Territory</v>
      </c>
      <c r="G1057" t="s">
        <v>29</v>
      </c>
      <c r="H1057">
        <v>800</v>
      </c>
      <c r="I1057" t="s">
        <v>11</v>
      </c>
      <c r="J1057" t="s">
        <v>30</v>
      </c>
      <c r="K1057" t="s">
        <v>149</v>
      </c>
      <c r="L1057" t="s">
        <v>15</v>
      </c>
      <c r="M1057" s="5">
        <v>36.08</v>
      </c>
      <c r="N1057">
        <v>1</v>
      </c>
    </row>
    <row r="1058" spans="1:14" x14ac:dyDescent="0.2">
      <c r="A1058" s="2">
        <v>45053</v>
      </c>
      <c r="B1058" s="3">
        <f t="shared" si="48"/>
        <v>2023</v>
      </c>
      <c r="C1058" t="str">
        <f t="shared" si="49"/>
        <v>2022-2023</v>
      </c>
      <c r="D1058" t="s">
        <v>147</v>
      </c>
      <c r="E1058" t="s">
        <v>53</v>
      </c>
      <c r="F1058" t="str">
        <f t="shared" si="50"/>
        <v>South Australia</v>
      </c>
      <c r="G1058" t="s">
        <v>32</v>
      </c>
      <c r="H1058">
        <v>5082</v>
      </c>
      <c r="I1058" t="s">
        <v>11</v>
      </c>
      <c r="J1058" t="s">
        <v>33</v>
      </c>
      <c r="K1058" t="s">
        <v>152</v>
      </c>
      <c r="L1058" t="s">
        <v>13</v>
      </c>
      <c r="M1058" s="5">
        <v>36.489999999999995</v>
      </c>
      <c r="N1058">
        <v>1</v>
      </c>
    </row>
    <row r="1059" spans="1:14" x14ac:dyDescent="0.2">
      <c r="A1059" s="2">
        <v>45278</v>
      </c>
      <c r="B1059" s="3">
        <f t="shared" si="48"/>
        <v>2024</v>
      </c>
      <c r="C1059" t="str">
        <f t="shared" si="49"/>
        <v>2023-2024</v>
      </c>
      <c r="D1059" t="s">
        <v>147</v>
      </c>
      <c r="E1059" t="s">
        <v>89</v>
      </c>
      <c r="F1059" t="str">
        <f t="shared" si="50"/>
        <v>Queensland</v>
      </c>
      <c r="G1059" t="s">
        <v>35</v>
      </c>
      <c r="H1059">
        <v>4655</v>
      </c>
      <c r="I1059" t="s">
        <v>11</v>
      </c>
      <c r="J1059" t="s">
        <v>51</v>
      </c>
      <c r="K1059" t="s">
        <v>154</v>
      </c>
      <c r="L1059" t="s">
        <v>14</v>
      </c>
      <c r="M1059" s="5">
        <v>36.5</v>
      </c>
      <c r="N1059">
        <v>1</v>
      </c>
    </row>
    <row r="1060" spans="1:14" x14ac:dyDescent="0.2">
      <c r="A1060" s="2">
        <v>45342</v>
      </c>
      <c r="B1060" s="3">
        <f t="shared" si="48"/>
        <v>2024</v>
      </c>
      <c r="C1060" t="str">
        <f t="shared" si="49"/>
        <v>2023-2024</v>
      </c>
      <c r="D1060" t="s">
        <v>147</v>
      </c>
      <c r="E1060" t="s">
        <v>97</v>
      </c>
      <c r="F1060" t="str">
        <f t="shared" si="50"/>
        <v>Tasmania</v>
      </c>
      <c r="G1060" t="s">
        <v>70</v>
      </c>
      <c r="H1060">
        <v>7250</v>
      </c>
      <c r="I1060" t="s">
        <v>11</v>
      </c>
      <c r="J1060" t="s">
        <v>71</v>
      </c>
      <c r="K1060" t="s">
        <v>154</v>
      </c>
      <c r="L1060" t="s">
        <v>14</v>
      </c>
      <c r="M1060" s="5">
        <v>36.5</v>
      </c>
      <c r="N1060">
        <v>1</v>
      </c>
    </row>
    <row r="1061" spans="1:14" x14ac:dyDescent="0.2">
      <c r="A1061" s="2">
        <v>45556</v>
      </c>
      <c r="B1061" s="3">
        <f t="shared" si="48"/>
        <v>2025</v>
      </c>
      <c r="C1061" t="str">
        <f t="shared" si="49"/>
        <v>2024-2025</v>
      </c>
      <c r="D1061" t="s">
        <v>148</v>
      </c>
      <c r="E1061" t="s">
        <v>112</v>
      </c>
      <c r="F1061" t="str">
        <f t="shared" si="50"/>
        <v>Victoria</v>
      </c>
      <c r="G1061" t="s">
        <v>45</v>
      </c>
      <c r="H1061">
        <v>3076</v>
      </c>
      <c r="I1061" t="s">
        <v>11</v>
      </c>
      <c r="J1061" t="s">
        <v>46</v>
      </c>
      <c r="K1061" t="s">
        <v>150</v>
      </c>
      <c r="L1061" t="s">
        <v>18</v>
      </c>
      <c r="M1061" s="5">
        <v>36.54</v>
      </c>
      <c r="N1061">
        <v>1</v>
      </c>
    </row>
    <row r="1062" spans="1:14" x14ac:dyDescent="0.2">
      <c r="A1062" s="2">
        <v>45420</v>
      </c>
      <c r="B1062" s="3">
        <f t="shared" si="48"/>
        <v>2024</v>
      </c>
      <c r="C1062" t="str">
        <f t="shared" si="49"/>
        <v>2023-2024</v>
      </c>
      <c r="D1062" t="s">
        <v>147</v>
      </c>
      <c r="E1062" t="s">
        <v>124</v>
      </c>
      <c r="F1062" t="str">
        <f t="shared" si="50"/>
        <v>New South Wales</v>
      </c>
      <c r="G1062" t="s">
        <v>10</v>
      </c>
      <c r="H1062">
        <v>2015</v>
      </c>
      <c r="I1062" t="s">
        <v>11</v>
      </c>
      <c r="J1062" t="s">
        <v>12</v>
      </c>
      <c r="K1062" t="s">
        <v>150</v>
      </c>
      <c r="L1062" t="s">
        <v>18</v>
      </c>
      <c r="M1062" s="5">
        <v>36.67</v>
      </c>
      <c r="N1062">
        <v>1</v>
      </c>
    </row>
    <row r="1063" spans="1:14" x14ac:dyDescent="0.2">
      <c r="A1063" s="2">
        <v>45442</v>
      </c>
      <c r="B1063" s="3">
        <f t="shared" si="48"/>
        <v>2024</v>
      </c>
      <c r="C1063" t="str">
        <f t="shared" si="49"/>
        <v>2023-2024</v>
      </c>
      <c r="D1063" t="s">
        <v>148</v>
      </c>
      <c r="E1063" t="s">
        <v>50</v>
      </c>
      <c r="F1063" t="str">
        <f t="shared" si="50"/>
        <v>Queensland</v>
      </c>
      <c r="G1063" t="s">
        <v>35</v>
      </c>
      <c r="H1063">
        <v>4703</v>
      </c>
      <c r="I1063" t="s">
        <v>11</v>
      </c>
      <c r="J1063" t="s">
        <v>51</v>
      </c>
      <c r="K1063" t="s">
        <v>19</v>
      </c>
      <c r="L1063" t="s">
        <v>23</v>
      </c>
      <c r="M1063" s="5">
        <v>36.92</v>
      </c>
      <c r="N1063">
        <v>1</v>
      </c>
    </row>
    <row r="1064" spans="1:14" x14ac:dyDescent="0.2">
      <c r="A1064" s="2">
        <v>45008</v>
      </c>
      <c r="B1064" s="3">
        <f t="shared" si="48"/>
        <v>2023</v>
      </c>
      <c r="C1064" t="str">
        <f t="shared" si="49"/>
        <v>2022-2023</v>
      </c>
      <c r="D1064" t="s">
        <v>148</v>
      </c>
      <c r="E1064" t="s">
        <v>67</v>
      </c>
      <c r="F1064" t="str">
        <f t="shared" si="50"/>
        <v>New South Wales</v>
      </c>
      <c r="G1064" t="s">
        <v>10</v>
      </c>
      <c r="H1064">
        <v>2478</v>
      </c>
      <c r="I1064" t="s">
        <v>11</v>
      </c>
      <c r="J1064" t="s">
        <v>68</v>
      </c>
      <c r="K1064" t="s">
        <v>153</v>
      </c>
      <c r="L1064" t="s">
        <v>16</v>
      </c>
      <c r="M1064" s="5">
        <v>36.97</v>
      </c>
      <c r="N1064">
        <v>1</v>
      </c>
    </row>
    <row r="1065" spans="1:14" x14ac:dyDescent="0.2">
      <c r="A1065" s="2">
        <v>45280</v>
      </c>
      <c r="B1065" s="3">
        <f t="shared" si="48"/>
        <v>2024</v>
      </c>
      <c r="C1065" t="str">
        <f t="shared" si="49"/>
        <v>2023-2024</v>
      </c>
      <c r="D1065" t="s">
        <v>147</v>
      </c>
      <c r="E1065" t="s">
        <v>133</v>
      </c>
      <c r="F1065" t="str">
        <f t="shared" si="50"/>
        <v>Queensland</v>
      </c>
      <c r="G1065" t="s">
        <v>35</v>
      </c>
      <c r="H1065">
        <v>4305</v>
      </c>
      <c r="I1065" t="s">
        <v>11</v>
      </c>
      <c r="J1065" t="s">
        <v>104</v>
      </c>
      <c r="K1065" t="s">
        <v>155</v>
      </c>
      <c r="L1065" t="s">
        <v>20</v>
      </c>
      <c r="M1065" s="5">
        <v>36.97</v>
      </c>
      <c r="N1065">
        <v>1</v>
      </c>
    </row>
    <row r="1066" spans="1:14" x14ac:dyDescent="0.2">
      <c r="A1066" s="2">
        <v>45083</v>
      </c>
      <c r="B1066" s="3">
        <f t="shared" si="48"/>
        <v>2023</v>
      </c>
      <c r="C1066" t="str">
        <f t="shared" si="49"/>
        <v>2022-2023</v>
      </c>
      <c r="D1066" t="s">
        <v>147</v>
      </c>
      <c r="E1066" t="s">
        <v>85</v>
      </c>
      <c r="F1066" t="str">
        <f t="shared" si="50"/>
        <v>Queensland</v>
      </c>
      <c r="G1066" t="s">
        <v>35</v>
      </c>
      <c r="H1066">
        <v>4883</v>
      </c>
      <c r="I1066" t="s">
        <v>11</v>
      </c>
      <c r="J1066" t="s">
        <v>36</v>
      </c>
      <c r="K1066" t="s">
        <v>150</v>
      </c>
      <c r="L1066" t="s">
        <v>18</v>
      </c>
      <c r="M1066" s="5">
        <v>37</v>
      </c>
      <c r="N1066">
        <v>1</v>
      </c>
    </row>
    <row r="1067" spans="1:14" x14ac:dyDescent="0.2">
      <c r="A1067" s="2">
        <v>45501</v>
      </c>
      <c r="B1067" s="3">
        <f t="shared" si="48"/>
        <v>2025</v>
      </c>
      <c r="C1067" t="str">
        <f t="shared" si="49"/>
        <v>2024-2025</v>
      </c>
      <c r="D1067" t="s">
        <v>148</v>
      </c>
      <c r="E1067" t="s">
        <v>109</v>
      </c>
      <c r="F1067" t="str">
        <f t="shared" si="50"/>
        <v>New South Wales</v>
      </c>
      <c r="G1067" t="s">
        <v>10</v>
      </c>
      <c r="H1067">
        <v>2480</v>
      </c>
      <c r="I1067" t="s">
        <v>11</v>
      </c>
      <c r="J1067" t="s">
        <v>68</v>
      </c>
      <c r="K1067" t="s">
        <v>157</v>
      </c>
      <c r="L1067" t="s">
        <v>22</v>
      </c>
      <c r="M1067" s="5">
        <v>37.19</v>
      </c>
      <c r="N1067">
        <v>1</v>
      </c>
    </row>
    <row r="1068" spans="1:14" x14ac:dyDescent="0.2">
      <c r="A1068" s="2">
        <v>45470</v>
      </c>
      <c r="B1068" s="3">
        <f t="shared" si="48"/>
        <v>2024</v>
      </c>
      <c r="C1068" t="str">
        <f t="shared" si="49"/>
        <v>2023-2024</v>
      </c>
      <c r="D1068" t="s">
        <v>147</v>
      </c>
      <c r="E1068" t="s">
        <v>114</v>
      </c>
      <c r="F1068" t="str">
        <f t="shared" si="50"/>
        <v>Victoria</v>
      </c>
      <c r="G1068" t="s">
        <v>45</v>
      </c>
      <c r="H1068">
        <v>3551</v>
      </c>
      <c r="I1068" t="s">
        <v>11</v>
      </c>
      <c r="J1068" t="s">
        <v>60</v>
      </c>
      <c r="K1068" t="s">
        <v>149</v>
      </c>
      <c r="L1068" t="s">
        <v>15</v>
      </c>
      <c r="M1068" s="5">
        <v>37.33</v>
      </c>
      <c r="N1068">
        <v>1</v>
      </c>
    </row>
    <row r="1069" spans="1:14" x14ac:dyDescent="0.2">
      <c r="A1069" s="2">
        <v>45007</v>
      </c>
      <c r="B1069" s="3">
        <f t="shared" si="48"/>
        <v>2023</v>
      </c>
      <c r="C1069" t="str">
        <f t="shared" si="49"/>
        <v>2022-2023</v>
      </c>
      <c r="D1069" t="s">
        <v>148</v>
      </c>
      <c r="E1069" t="s">
        <v>84</v>
      </c>
      <c r="F1069" t="str">
        <f t="shared" si="50"/>
        <v>Queensland</v>
      </c>
      <c r="G1069" t="s">
        <v>35</v>
      </c>
      <c r="H1069">
        <v>4740</v>
      </c>
      <c r="I1069" t="s">
        <v>11</v>
      </c>
      <c r="J1069" t="s">
        <v>51</v>
      </c>
      <c r="K1069" t="s">
        <v>152</v>
      </c>
      <c r="L1069" t="s">
        <v>13</v>
      </c>
      <c r="M1069" s="5">
        <v>37.42</v>
      </c>
      <c r="N1069">
        <v>1</v>
      </c>
    </row>
    <row r="1070" spans="1:14" x14ac:dyDescent="0.2">
      <c r="A1070" s="2">
        <v>45635</v>
      </c>
      <c r="B1070" s="3">
        <f t="shared" si="48"/>
        <v>2025</v>
      </c>
      <c r="C1070" t="str">
        <f t="shared" si="49"/>
        <v>2024-2025</v>
      </c>
      <c r="D1070" t="s">
        <v>147</v>
      </c>
      <c r="E1070" t="s">
        <v>132</v>
      </c>
      <c r="F1070" t="str">
        <f t="shared" si="50"/>
        <v>New South Wales</v>
      </c>
      <c r="G1070" t="s">
        <v>10</v>
      </c>
      <c r="H1070">
        <v>2800</v>
      </c>
      <c r="I1070" t="s">
        <v>11</v>
      </c>
      <c r="J1070" t="s">
        <v>25</v>
      </c>
      <c r="K1070" t="s">
        <v>154</v>
      </c>
      <c r="L1070" t="s">
        <v>14</v>
      </c>
      <c r="M1070" s="5">
        <v>37.46</v>
      </c>
      <c r="N1070">
        <v>1</v>
      </c>
    </row>
    <row r="1071" spans="1:14" x14ac:dyDescent="0.2">
      <c r="A1071" s="2">
        <v>45419</v>
      </c>
      <c r="B1071" s="3">
        <f t="shared" si="48"/>
        <v>2024</v>
      </c>
      <c r="C1071" t="str">
        <f t="shared" si="49"/>
        <v>2023-2024</v>
      </c>
      <c r="D1071" t="s">
        <v>147</v>
      </c>
      <c r="E1071" t="s">
        <v>37</v>
      </c>
      <c r="F1071" t="str">
        <f t="shared" si="50"/>
        <v>South Australia</v>
      </c>
      <c r="G1071" t="s">
        <v>32</v>
      </c>
      <c r="H1071">
        <v>5607</v>
      </c>
      <c r="I1071" t="s">
        <v>11</v>
      </c>
      <c r="J1071" t="s">
        <v>38</v>
      </c>
      <c r="K1071" t="s">
        <v>154</v>
      </c>
      <c r="L1071" t="s">
        <v>14</v>
      </c>
      <c r="M1071" s="5">
        <v>37.47</v>
      </c>
      <c r="N1071">
        <v>1</v>
      </c>
    </row>
    <row r="1072" spans="1:14" x14ac:dyDescent="0.2">
      <c r="A1072" s="2">
        <v>45509</v>
      </c>
      <c r="B1072" s="3">
        <f t="shared" si="48"/>
        <v>2025</v>
      </c>
      <c r="C1072" t="str">
        <f t="shared" si="49"/>
        <v>2024-2025</v>
      </c>
      <c r="D1072" t="s">
        <v>147</v>
      </c>
      <c r="E1072" t="s">
        <v>142</v>
      </c>
      <c r="F1072" t="str">
        <f t="shared" si="50"/>
        <v>Australian Capital Territory</v>
      </c>
      <c r="G1072" t="s">
        <v>80</v>
      </c>
      <c r="H1072">
        <v>2609</v>
      </c>
      <c r="I1072" t="s">
        <v>11</v>
      </c>
      <c r="J1072" t="s">
        <v>58</v>
      </c>
      <c r="K1072" t="s">
        <v>152</v>
      </c>
      <c r="L1072" t="s">
        <v>13</v>
      </c>
      <c r="M1072" s="5">
        <v>37.49</v>
      </c>
      <c r="N1072">
        <v>1</v>
      </c>
    </row>
    <row r="1073" spans="1:14" x14ac:dyDescent="0.2">
      <c r="A1073" s="2">
        <v>45613</v>
      </c>
      <c r="B1073" s="3">
        <f t="shared" si="48"/>
        <v>2025</v>
      </c>
      <c r="C1073" t="str">
        <f t="shared" si="49"/>
        <v>2024-2025</v>
      </c>
      <c r="D1073" t="s">
        <v>148</v>
      </c>
      <c r="E1073" t="s">
        <v>102</v>
      </c>
      <c r="F1073" t="str">
        <f t="shared" si="50"/>
        <v>Queensland</v>
      </c>
      <c r="G1073" t="s">
        <v>35</v>
      </c>
      <c r="H1073">
        <v>4870</v>
      </c>
      <c r="I1073" t="s">
        <v>11</v>
      </c>
      <c r="J1073" t="s">
        <v>36</v>
      </c>
      <c r="K1073" t="s">
        <v>154</v>
      </c>
      <c r="L1073" t="s">
        <v>14</v>
      </c>
      <c r="M1073" s="5">
        <v>37.5</v>
      </c>
      <c r="N1073">
        <v>1</v>
      </c>
    </row>
    <row r="1074" spans="1:14" x14ac:dyDescent="0.2">
      <c r="A1074" s="2">
        <v>45178</v>
      </c>
      <c r="B1074" s="3">
        <f t="shared" si="48"/>
        <v>2024</v>
      </c>
      <c r="C1074" t="str">
        <f t="shared" si="49"/>
        <v>2023-2024</v>
      </c>
      <c r="D1074" t="s">
        <v>148</v>
      </c>
      <c r="E1074" t="s">
        <v>99</v>
      </c>
      <c r="F1074" t="str">
        <f t="shared" si="50"/>
        <v>Victoria</v>
      </c>
      <c r="G1074" t="s">
        <v>45</v>
      </c>
      <c r="H1074">
        <v>3148</v>
      </c>
      <c r="I1074" t="s">
        <v>11</v>
      </c>
      <c r="J1074" t="s">
        <v>63</v>
      </c>
      <c r="K1074" t="s">
        <v>153</v>
      </c>
      <c r="L1074" t="s">
        <v>16</v>
      </c>
      <c r="M1074" s="5">
        <v>37.57</v>
      </c>
      <c r="N1074">
        <v>1</v>
      </c>
    </row>
    <row r="1075" spans="1:14" x14ac:dyDescent="0.2">
      <c r="A1075" s="2">
        <v>44989</v>
      </c>
      <c r="B1075" s="3">
        <f t="shared" si="48"/>
        <v>2023</v>
      </c>
      <c r="C1075" t="str">
        <f t="shared" si="49"/>
        <v>2022-2023</v>
      </c>
      <c r="D1075" t="s">
        <v>147</v>
      </c>
      <c r="E1075" t="s">
        <v>124</v>
      </c>
      <c r="F1075" t="str">
        <f t="shared" si="50"/>
        <v>New South Wales</v>
      </c>
      <c r="G1075" t="s">
        <v>10</v>
      </c>
      <c r="H1075">
        <v>2015</v>
      </c>
      <c r="I1075" t="s">
        <v>11</v>
      </c>
      <c r="J1075" t="s">
        <v>12</v>
      </c>
      <c r="K1075" t="s">
        <v>151</v>
      </c>
      <c r="L1075" t="s">
        <v>21</v>
      </c>
      <c r="M1075" s="5">
        <v>37.619999999999997</v>
      </c>
      <c r="N1075">
        <v>1</v>
      </c>
    </row>
    <row r="1076" spans="1:14" x14ac:dyDescent="0.2">
      <c r="A1076" s="2">
        <v>45032</v>
      </c>
      <c r="B1076" s="3">
        <f t="shared" si="48"/>
        <v>2023</v>
      </c>
      <c r="C1076" t="str">
        <f t="shared" si="49"/>
        <v>2022-2023</v>
      </c>
      <c r="D1076" t="s">
        <v>148</v>
      </c>
      <c r="E1076" t="s">
        <v>139</v>
      </c>
      <c r="F1076" t="str">
        <f t="shared" si="50"/>
        <v>New South Wales</v>
      </c>
      <c r="G1076" t="s">
        <v>10</v>
      </c>
      <c r="H1076">
        <v>2020</v>
      </c>
      <c r="I1076" t="s">
        <v>11</v>
      </c>
      <c r="J1076" t="s">
        <v>12</v>
      </c>
      <c r="K1076" t="s">
        <v>155</v>
      </c>
      <c r="L1076" t="s">
        <v>20</v>
      </c>
      <c r="M1076" s="5">
        <v>37.619999999999997</v>
      </c>
      <c r="N1076">
        <v>1</v>
      </c>
    </row>
    <row r="1077" spans="1:14" x14ac:dyDescent="0.2">
      <c r="A1077" s="2">
        <v>45522</v>
      </c>
      <c r="B1077" s="3">
        <f t="shared" si="48"/>
        <v>2025</v>
      </c>
      <c r="C1077" t="str">
        <f t="shared" si="49"/>
        <v>2024-2025</v>
      </c>
      <c r="D1077" t="s">
        <v>148</v>
      </c>
      <c r="E1077" t="s">
        <v>95</v>
      </c>
      <c r="F1077" t="str">
        <f t="shared" si="50"/>
        <v>Victoria</v>
      </c>
      <c r="G1077" t="s">
        <v>45</v>
      </c>
      <c r="H1077">
        <v>3931</v>
      </c>
      <c r="I1077" t="s">
        <v>11</v>
      </c>
      <c r="J1077" t="s">
        <v>55</v>
      </c>
      <c r="K1077" t="s">
        <v>150</v>
      </c>
      <c r="L1077" t="s">
        <v>18</v>
      </c>
      <c r="M1077" s="5">
        <v>37.620000000000005</v>
      </c>
      <c r="N1077">
        <v>1</v>
      </c>
    </row>
    <row r="1078" spans="1:14" x14ac:dyDescent="0.2">
      <c r="A1078" s="2">
        <v>45621</v>
      </c>
      <c r="B1078" s="3">
        <f t="shared" si="48"/>
        <v>2025</v>
      </c>
      <c r="C1078" t="str">
        <f t="shared" si="49"/>
        <v>2024-2025</v>
      </c>
      <c r="D1078" t="s">
        <v>147</v>
      </c>
      <c r="E1078" t="s">
        <v>103</v>
      </c>
      <c r="F1078" t="str">
        <f t="shared" si="50"/>
        <v>Queensland</v>
      </c>
      <c r="G1078" t="s">
        <v>35</v>
      </c>
      <c r="H1078">
        <v>4509</v>
      </c>
      <c r="I1078" t="s">
        <v>11</v>
      </c>
      <c r="J1078" t="s">
        <v>104</v>
      </c>
      <c r="K1078" t="s">
        <v>155</v>
      </c>
      <c r="L1078" t="s">
        <v>20</v>
      </c>
      <c r="M1078" s="5">
        <v>37.909999999999997</v>
      </c>
      <c r="N1078">
        <v>1</v>
      </c>
    </row>
    <row r="1079" spans="1:14" x14ac:dyDescent="0.2">
      <c r="A1079" s="2">
        <v>44961</v>
      </c>
      <c r="B1079" s="3">
        <f t="shared" si="48"/>
        <v>2023</v>
      </c>
      <c r="C1079" t="str">
        <f t="shared" si="49"/>
        <v>2022-2023</v>
      </c>
      <c r="D1079" t="s">
        <v>147</v>
      </c>
      <c r="E1079" t="s">
        <v>133</v>
      </c>
      <c r="F1079" t="str">
        <f t="shared" si="50"/>
        <v>Queensland</v>
      </c>
      <c r="G1079" t="s">
        <v>35</v>
      </c>
      <c r="H1079">
        <v>4305</v>
      </c>
      <c r="I1079" t="s">
        <v>11</v>
      </c>
      <c r="J1079" t="s">
        <v>104</v>
      </c>
      <c r="K1079" t="s">
        <v>156</v>
      </c>
      <c r="L1079" t="s">
        <v>17</v>
      </c>
      <c r="M1079" s="5">
        <v>37.910000000000004</v>
      </c>
      <c r="N1079">
        <v>1</v>
      </c>
    </row>
    <row r="1080" spans="1:14" x14ac:dyDescent="0.2">
      <c r="A1080" s="2">
        <v>45642</v>
      </c>
      <c r="B1080" s="3">
        <f t="shared" si="48"/>
        <v>2025</v>
      </c>
      <c r="C1080" t="str">
        <f t="shared" si="49"/>
        <v>2024-2025</v>
      </c>
      <c r="D1080" t="s">
        <v>147</v>
      </c>
      <c r="E1080" t="s">
        <v>91</v>
      </c>
      <c r="F1080" t="str">
        <f t="shared" si="50"/>
        <v>Victoria</v>
      </c>
      <c r="G1080" t="s">
        <v>45</v>
      </c>
      <c r="H1080">
        <v>3690</v>
      </c>
      <c r="I1080" t="s">
        <v>11</v>
      </c>
      <c r="J1080" t="s">
        <v>55</v>
      </c>
      <c r="K1080" t="s">
        <v>155</v>
      </c>
      <c r="L1080" t="s">
        <v>20</v>
      </c>
      <c r="M1080" s="5">
        <v>37.93</v>
      </c>
      <c r="N1080">
        <v>1</v>
      </c>
    </row>
    <row r="1081" spans="1:14" x14ac:dyDescent="0.2">
      <c r="A1081" s="2">
        <v>45122</v>
      </c>
      <c r="B1081" s="3">
        <f t="shared" si="48"/>
        <v>2024</v>
      </c>
      <c r="C1081" t="str">
        <f t="shared" si="49"/>
        <v>2023-2024</v>
      </c>
      <c r="D1081" t="s">
        <v>148</v>
      </c>
      <c r="E1081" t="s">
        <v>130</v>
      </c>
      <c r="F1081" t="str">
        <f t="shared" si="50"/>
        <v>South Australia</v>
      </c>
      <c r="G1081" t="s">
        <v>32</v>
      </c>
      <c r="H1081">
        <v>5290</v>
      </c>
      <c r="I1081" t="s">
        <v>11</v>
      </c>
      <c r="J1081" t="s">
        <v>38</v>
      </c>
      <c r="K1081" t="s">
        <v>152</v>
      </c>
      <c r="L1081" t="s">
        <v>13</v>
      </c>
      <c r="M1081" s="5">
        <v>37.96</v>
      </c>
      <c r="N1081">
        <v>1</v>
      </c>
    </row>
    <row r="1082" spans="1:14" x14ac:dyDescent="0.2">
      <c r="A1082" s="2">
        <v>45553</v>
      </c>
      <c r="B1082" s="3">
        <f t="shared" si="48"/>
        <v>2025</v>
      </c>
      <c r="C1082" t="str">
        <f t="shared" si="49"/>
        <v>2024-2025</v>
      </c>
      <c r="D1082" t="s">
        <v>147</v>
      </c>
      <c r="E1082" t="s">
        <v>106</v>
      </c>
      <c r="F1082" t="str">
        <f t="shared" si="50"/>
        <v>Victoria</v>
      </c>
      <c r="G1082" t="s">
        <v>45</v>
      </c>
      <c r="H1082">
        <v>3915</v>
      </c>
      <c r="I1082" t="s">
        <v>11</v>
      </c>
      <c r="J1082" t="s">
        <v>55</v>
      </c>
      <c r="K1082" t="s">
        <v>150</v>
      </c>
      <c r="L1082" t="s">
        <v>18</v>
      </c>
      <c r="M1082" s="5">
        <v>37.979999999999997</v>
      </c>
      <c r="N1082">
        <v>1</v>
      </c>
    </row>
    <row r="1083" spans="1:14" x14ac:dyDescent="0.2">
      <c r="A1083" s="2">
        <v>45582</v>
      </c>
      <c r="B1083" s="3">
        <f t="shared" si="48"/>
        <v>2025</v>
      </c>
      <c r="C1083" t="str">
        <f t="shared" si="49"/>
        <v>2024-2025</v>
      </c>
      <c r="D1083" t="s">
        <v>147</v>
      </c>
      <c r="E1083" t="s">
        <v>143</v>
      </c>
      <c r="F1083" t="str">
        <f t="shared" si="50"/>
        <v>New South Wales</v>
      </c>
      <c r="G1083" t="s">
        <v>10</v>
      </c>
      <c r="H1083">
        <v>2154</v>
      </c>
      <c r="I1083" t="s">
        <v>11</v>
      </c>
      <c r="J1083" t="s">
        <v>27</v>
      </c>
      <c r="K1083" t="s">
        <v>155</v>
      </c>
      <c r="L1083" t="s">
        <v>20</v>
      </c>
      <c r="M1083" s="5">
        <v>38</v>
      </c>
      <c r="N1083">
        <v>1</v>
      </c>
    </row>
    <row r="1084" spans="1:14" x14ac:dyDescent="0.2">
      <c r="A1084" s="2">
        <v>45132</v>
      </c>
      <c r="B1084" s="3">
        <f t="shared" si="48"/>
        <v>2024</v>
      </c>
      <c r="C1084" t="str">
        <f t="shared" si="49"/>
        <v>2023-2024</v>
      </c>
      <c r="D1084" t="s">
        <v>147</v>
      </c>
      <c r="E1084" t="s">
        <v>132</v>
      </c>
      <c r="F1084" t="str">
        <f t="shared" si="50"/>
        <v>New South Wales</v>
      </c>
      <c r="G1084" t="s">
        <v>10</v>
      </c>
      <c r="H1084">
        <v>2800</v>
      </c>
      <c r="I1084" t="s">
        <v>11</v>
      </c>
      <c r="J1084" t="s">
        <v>25</v>
      </c>
      <c r="K1084" t="s">
        <v>154</v>
      </c>
      <c r="L1084" t="s">
        <v>14</v>
      </c>
      <c r="M1084" s="5">
        <v>38</v>
      </c>
      <c r="N1084">
        <v>1</v>
      </c>
    </row>
    <row r="1085" spans="1:14" x14ac:dyDescent="0.2">
      <c r="A1085" s="2">
        <v>44950</v>
      </c>
      <c r="B1085" s="3">
        <f t="shared" si="48"/>
        <v>2023</v>
      </c>
      <c r="C1085" t="str">
        <f t="shared" si="49"/>
        <v>2022-2023</v>
      </c>
      <c r="D1085" t="s">
        <v>147</v>
      </c>
      <c r="E1085" t="s">
        <v>146</v>
      </c>
      <c r="F1085" t="str">
        <f t="shared" si="50"/>
        <v>Victoria</v>
      </c>
      <c r="G1085" t="s">
        <v>45</v>
      </c>
      <c r="H1085">
        <v>3353</v>
      </c>
      <c r="I1085" t="s">
        <v>11</v>
      </c>
      <c r="J1085" t="s">
        <v>60</v>
      </c>
      <c r="K1085" t="s">
        <v>152</v>
      </c>
      <c r="L1085" t="s">
        <v>13</v>
      </c>
      <c r="M1085" s="5">
        <v>38.130000000000003</v>
      </c>
      <c r="N1085">
        <v>1</v>
      </c>
    </row>
    <row r="1086" spans="1:14" x14ac:dyDescent="0.2">
      <c r="A1086" s="2">
        <v>45583</v>
      </c>
      <c r="B1086" s="3">
        <f t="shared" si="48"/>
        <v>2025</v>
      </c>
      <c r="C1086" t="str">
        <f t="shared" si="49"/>
        <v>2024-2025</v>
      </c>
      <c r="D1086" t="s">
        <v>147</v>
      </c>
      <c r="E1086" t="s">
        <v>108</v>
      </c>
      <c r="F1086" t="str">
        <f t="shared" si="50"/>
        <v>Victoria</v>
      </c>
      <c r="G1086" t="s">
        <v>45</v>
      </c>
      <c r="H1086">
        <v>3018</v>
      </c>
      <c r="I1086" t="s">
        <v>11</v>
      </c>
      <c r="J1086" t="s">
        <v>46</v>
      </c>
      <c r="K1086" t="s">
        <v>152</v>
      </c>
      <c r="L1086" t="s">
        <v>13</v>
      </c>
      <c r="M1086" s="5">
        <v>38.28</v>
      </c>
      <c r="N1086">
        <v>1</v>
      </c>
    </row>
    <row r="1087" spans="1:14" x14ac:dyDescent="0.2">
      <c r="A1087" s="2">
        <v>45553</v>
      </c>
      <c r="B1087" s="3">
        <f t="shared" si="48"/>
        <v>2025</v>
      </c>
      <c r="C1087" t="str">
        <f t="shared" si="49"/>
        <v>2024-2025</v>
      </c>
      <c r="D1087" t="s">
        <v>148</v>
      </c>
      <c r="E1087" t="s">
        <v>138</v>
      </c>
      <c r="F1087" t="str">
        <f t="shared" si="50"/>
        <v>Queensland</v>
      </c>
      <c r="G1087" t="s">
        <v>35</v>
      </c>
      <c r="H1087">
        <v>4558</v>
      </c>
      <c r="I1087" t="s">
        <v>11</v>
      </c>
      <c r="J1087" t="s">
        <v>120</v>
      </c>
      <c r="K1087" t="s">
        <v>155</v>
      </c>
      <c r="L1087" t="s">
        <v>20</v>
      </c>
      <c r="M1087" s="5">
        <v>38.340000000000003</v>
      </c>
      <c r="N1087">
        <v>1</v>
      </c>
    </row>
    <row r="1088" spans="1:14" x14ac:dyDescent="0.2">
      <c r="A1088" s="2">
        <v>44947</v>
      </c>
      <c r="B1088" s="3">
        <f t="shared" si="48"/>
        <v>2023</v>
      </c>
      <c r="C1088" t="str">
        <f t="shared" si="49"/>
        <v>2022-2023</v>
      </c>
      <c r="D1088" t="s">
        <v>147</v>
      </c>
      <c r="E1088" t="s">
        <v>91</v>
      </c>
      <c r="F1088" t="str">
        <f t="shared" si="50"/>
        <v>Victoria</v>
      </c>
      <c r="G1088" t="s">
        <v>45</v>
      </c>
      <c r="H1088">
        <v>3690</v>
      </c>
      <c r="I1088" t="s">
        <v>11</v>
      </c>
      <c r="J1088" t="s">
        <v>55</v>
      </c>
      <c r="K1088" t="s">
        <v>19</v>
      </c>
      <c r="L1088" t="s">
        <v>23</v>
      </c>
      <c r="M1088" s="5">
        <v>38.480000000000004</v>
      </c>
      <c r="N1088">
        <v>1</v>
      </c>
    </row>
    <row r="1089" spans="1:14" x14ac:dyDescent="0.2">
      <c r="A1089" s="2">
        <v>45085</v>
      </c>
      <c r="B1089" s="3">
        <f t="shared" si="48"/>
        <v>2023</v>
      </c>
      <c r="C1089" t="str">
        <f t="shared" si="49"/>
        <v>2022-2023</v>
      </c>
      <c r="D1089" t="s">
        <v>148</v>
      </c>
      <c r="E1089" t="s">
        <v>39</v>
      </c>
      <c r="F1089" t="str">
        <f t="shared" si="50"/>
        <v>South Australia</v>
      </c>
      <c r="G1089" t="s">
        <v>32</v>
      </c>
      <c r="H1089">
        <v>5343</v>
      </c>
      <c r="I1089" t="s">
        <v>11</v>
      </c>
      <c r="J1089" t="s">
        <v>38</v>
      </c>
      <c r="K1089" t="s">
        <v>19</v>
      </c>
      <c r="L1089" t="s">
        <v>23</v>
      </c>
      <c r="M1089" s="5">
        <v>38.869999999999997</v>
      </c>
      <c r="N1089">
        <v>1</v>
      </c>
    </row>
    <row r="1090" spans="1:14" x14ac:dyDescent="0.2">
      <c r="A1090" s="2">
        <v>45040</v>
      </c>
      <c r="B1090" s="3">
        <f t="shared" ref="B1090:B1153" si="51">IF(MONTH(A1090)&gt;=7,YEAR(A1090)+1,YEAR(A1090))</f>
        <v>2023</v>
      </c>
      <c r="C1090" t="str">
        <f t="shared" ref="C1090:C1153" si="52">IF(MONTH(A1090) &gt;= 7, YEAR(A1090) &amp; "-" &amp; YEAR(A1090) + 1, YEAR(A1090) - 1 &amp; "-" &amp; YEAR(A1090))</f>
        <v>2022-2023</v>
      </c>
      <c r="D1090" t="s">
        <v>147</v>
      </c>
      <c r="E1090" t="s">
        <v>34</v>
      </c>
      <c r="F1090" t="str">
        <f t="shared" ref="F1090:F1153" si="53">IF(G1090="WA","Western Australia",
IF(G1090="NSW","New South Wales",
IF(G1090="QLD","Queensland",
IF(G1090="VIC","Victoria",
IF(G1090="TAS","Tasmania",
IF(G1090="SA","South Australia",
IF(G1090="NT","Northern Territory",
IF(G1090="ACT","Australian Capital Territory",G1090))))))))</f>
        <v>Queensland</v>
      </c>
      <c r="G1090" t="s">
        <v>35</v>
      </c>
      <c r="H1090">
        <v>4802</v>
      </c>
      <c r="I1090" t="s">
        <v>11</v>
      </c>
      <c r="J1090" t="s">
        <v>36</v>
      </c>
      <c r="K1090" t="s">
        <v>152</v>
      </c>
      <c r="L1090" t="s">
        <v>13</v>
      </c>
      <c r="M1090" s="5">
        <v>38.92</v>
      </c>
      <c r="N1090">
        <v>1</v>
      </c>
    </row>
    <row r="1091" spans="1:14" x14ac:dyDescent="0.2">
      <c r="A1091" s="2">
        <v>45413</v>
      </c>
      <c r="B1091" s="3">
        <f t="shared" si="51"/>
        <v>2024</v>
      </c>
      <c r="C1091" t="str">
        <f t="shared" si="52"/>
        <v>2023-2024</v>
      </c>
      <c r="D1091" t="s">
        <v>147</v>
      </c>
      <c r="E1091" t="s">
        <v>79</v>
      </c>
      <c r="F1091" t="str">
        <f t="shared" si="53"/>
        <v>Australian Capital Territory</v>
      </c>
      <c r="G1091" t="s">
        <v>80</v>
      </c>
      <c r="H1091">
        <v>2617</v>
      </c>
      <c r="I1091" t="s">
        <v>11</v>
      </c>
      <c r="J1091" t="s">
        <v>58</v>
      </c>
      <c r="K1091" t="s">
        <v>156</v>
      </c>
      <c r="L1091" t="s">
        <v>17</v>
      </c>
      <c r="M1091" s="5">
        <v>38.94</v>
      </c>
      <c r="N1091">
        <v>1</v>
      </c>
    </row>
    <row r="1092" spans="1:14" x14ac:dyDescent="0.2">
      <c r="A1092" s="2">
        <v>45115</v>
      </c>
      <c r="B1092" s="3">
        <f t="shared" si="51"/>
        <v>2024</v>
      </c>
      <c r="C1092" t="str">
        <f t="shared" si="52"/>
        <v>2023-2024</v>
      </c>
      <c r="D1092" t="s">
        <v>147</v>
      </c>
      <c r="E1092" t="s">
        <v>64</v>
      </c>
      <c r="F1092" t="str">
        <f t="shared" si="53"/>
        <v>Victoria</v>
      </c>
      <c r="G1092" t="s">
        <v>45</v>
      </c>
      <c r="H1092">
        <v>3199</v>
      </c>
      <c r="I1092" t="s">
        <v>11</v>
      </c>
      <c r="J1092" t="s">
        <v>63</v>
      </c>
      <c r="K1092" t="s">
        <v>19</v>
      </c>
      <c r="L1092" t="s">
        <v>23</v>
      </c>
      <c r="M1092" s="5">
        <v>38.94</v>
      </c>
      <c r="N1092">
        <v>1</v>
      </c>
    </row>
    <row r="1093" spans="1:14" x14ac:dyDescent="0.2">
      <c r="A1093" s="2">
        <v>44975</v>
      </c>
      <c r="B1093" s="3">
        <f t="shared" si="51"/>
        <v>2023</v>
      </c>
      <c r="C1093" t="str">
        <f t="shared" si="52"/>
        <v>2022-2023</v>
      </c>
      <c r="D1093" t="s">
        <v>147</v>
      </c>
      <c r="E1093" t="s">
        <v>53</v>
      </c>
      <c r="F1093" t="str">
        <f t="shared" si="53"/>
        <v>South Australia</v>
      </c>
      <c r="G1093" t="s">
        <v>32</v>
      </c>
      <c r="H1093">
        <v>5082</v>
      </c>
      <c r="I1093" t="s">
        <v>11</v>
      </c>
      <c r="J1093" t="s">
        <v>33</v>
      </c>
      <c r="K1093" t="s">
        <v>19</v>
      </c>
      <c r="L1093" t="s">
        <v>23</v>
      </c>
      <c r="M1093" s="5">
        <v>38.96</v>
      </c>
      <c r="N1093">
        <v>1</v>
      </c>
    </row>
    <row r="1094" spans="1:14" x14ac:dyDescent="0.2">
      <c r="A1094" s="2">
        <v>45406</v>
      </c>
      <c r="B1094" s="3">
        <f t="shared" si="51"/>
        <v>2024</v>
      </c>
      <c r="C1094" t="str">
        <f t="shared" si="52"/>
        <v>2023-2024</v>
      </c>
      <c r="D1094" t="s">
        <v>147</v>
      </c>
      <c r="E1094" t="s">
        <v>56</v>
      </c>
      <c r="F1094" t="str">
        <f t="shared" si="53"/>
        <v>Northern Territory</v>
      </c>
      <c r="G1094" t="s">
        <v>29</v>
      </c>
      <c r="H1094">
        <v>870</v>
      </c>
      <c r="I1094" t="s">
        <v>11</v>
      </c>
      <c r="J1094" t="s">
        <v>30</v>
      </c>
      <c r="K1094" t="s">
        <v>153</v>
      </c>
      <c r="L1094" t="s">
        <v>16</v>
      </c>
      <c r="M1094" s="5">
        <v>38.97</v>
      </c>
      <c r="N1094">
        <v>1</v>
      </c>
    </row>
    <row r="1095" spans="1:14" x14ac:dyDescent="0.2">
      <c r="A1095" s="2">
        <v>45031</v>
      </c>
      <c r="B1095" s="3">
        <f t="shared" si="51"/>
        <v>2023</v>
      </c>
      <c r="C1095" t="str">
        <f t="shared" si="52"/>
        <v>2022-2023</v>
      </c>
      <c r="D1095" t="s">
        <v>147</v>
      </c>
      <c r="E1095" t="s">
        <v>26</v>
      </c>
      <c r="F1095" t="str">
        <f t="shared" si="53"/>
        <v>New South Wales</v>
      </c>
      <c r="G1095" t="s">
        <v>10</v>
      </c>
      <c r="H1095">
        <v>2141</v>
      </c>
      <c r="I1095" t="s">
        <v>11</v>
      </c>
      <c r="J1095" t="s">
        <v>27</v>
      </c>
      <c r="K1095" t="s">
        <v>153</v>
      </c>
      <c r="L1095" t="s">
        <v>16</v>
      </c>
      <c r="M1095" s="5">
        <v>38.97</v>
      </c>
      <c r="N1095">
        <v>1</v>
      </c>
    </row>
    <row r="1096" spans="1:14" x14ac:dyDescent="0.2">
      <c r="A1096" s="2">
        <v>45611</v>
      </c>
      <c r="B1096" s="3">
        <f t="shared" si="51"/>
        <v>2025</v>
      </c>
      <c r="C1096" t="str">
        <f t="shared" si="52"/>
        <v>2024-2025</v>
      </c>
      <c r="D1096" t="s">
        <v>148</v>
      </c>
      <c r="E1096" t="s">
        <v>26</v>
      </c>
      <c r="F1096" t="str">
        <f t="shared" si="53"/>
        <v>New South Wales</v>
      </c>
      <c r="G1096" t="s">
        <v>10</v>
      </c>
      <c r="H1096">
        <v>2141</v>
      </c>
      <c r="I1096" t="s">
        <v>11</v>
      </c>
      <c r="J1096" t="s">
        <v>27</v>
      </c>
      <c r="K1096" t="s">
        <v>150</v>
      </c>
      <c r="L1096" t="s">
        <v>18</v>
      </c>
      <c r="M1096" s="5">
        <v>38.97</v>
      </c>
      <c r="N1096">
        <v>1</v>
      </c>
    </row>
    <row r="1097" spans="1:14" x14ac:dyDescent="0.2">
      <c r="A1097" s="2">
        <v>44998</v>
      </c>
      <c r="B1097" s="3">
        <f t="shared" si="51"/>
        <v>2023</v>
      </c>
      <c r="C1097" t="str">
        <f t="shared" si="52"/>
        <v>2022-2023</v>
      </c>
      <c r="D1097" t="s">
        <v>148</v>
      </c>
      <c r="E1097" t="s">
        <v>62</v>
      </c>
      <c r="F1097" t="str">
        <f t="shared" si="53"/>
        <v>Victoria</v>
      </c>
      <c r="G1097" t="s">
        <v>45</v>
      </c>
      <c r="H1097">
        <v>3134</v>
      </c>
      <c r="I1097" t="s">
        <v>11</v>
      </c>
      <c r="J1097" t="s">
        <v>63</v>
      </c>
      <c r="K1097" t="s">
        <v>153</v>
      </c>
      <c r="L1097" t="s">
        <v>16</v>
      </c>
      <c r="M1097" s="5">
        <v>38.97</v>
      </c>
      <c r="N1097">
        <v>1</v>
      </c>
    </row>
    <row r="1098" spans="1:14" x14ac:dyDescent="0.2">
      <c r="A1098" s="2">
        <v>45506</v>
      </c>
      <c r="B1098" s="3">
        <f t="shared" si="51"/>
        <v>2025</v>
      </c>
      <c r="C1098" t="str">
        <f t="shared" si="52"/>
        <v>2024-2025</v>
      </c>
      <c r="D1098" t="s">
        <v>147</v>
      </c>
      <c r="E1098" t="s">
        <v>121</v>
      </c>
      <c r="F1098" t="str">
        <f t="shared" si="53"/>
        <v>Queensland</v>
      </c>
      <c r="G1098" t="s">
        <v>35</v>
      </c>
      <c r="H1098">
        <v>4700</v>
      </c>
      <c r="I1098" t="s">
        <v>11</v>
      </c>
      <c r="J1098" t="s">
        <v>51</v>
      </c>
      <c r="K1098" t="s">
        <v>153</v>
      </c>
      <c r="L1098" t="s">
        <v>16</v>
      </c>
      <c r="M1098" s="5">
        <v>38.97</v>
      </c>
      <c r="N1098">
        <v>1</v>
      </c>
    </row>
    <row r="1099" spans="1:14" x14ac:dyDescent="0.2">
      <c r="A1099" s="2">
        <v>45133</v>
      </c>
      <c r="B1099" s="3">
        <f t="shared" si="51"/>
        <v>2024</v>
      </c>
      <c r="C1099" t="str">
        <f t="shared" si="52"/>
        <v>2023-2024</v>
      </c>
      <c r="D1099" t="s">
        <v>147</v>
      </c>
      <c r="E1099" t="s">
        <v>69</v>
      </c>
      <c r="F1099" t="str">
        <f t="shared" si="53"/>
        <v>Tasmania</v>
      </c>
      <c r="G1099" t="s">
        <v>70</v>
      </c>
      <c r="H1099">
        <v>7018</v>
      </c>
      <c r="I1099" t="s">
        <v>11</v>
      </c>
      <c r="J1099" t="s">
        <v>71</v>
      </c>
      <c r="K1099" t="s">
        <v>153</v>
      </c>
      <c r="L1099" t="s">
        <v>16</v>
      </c>
      <c r="M1099" s="5">
        <v>38.97</v>
      </c>
      <c r="N1099">
        <v>1</v>
      </c>
    </row>
    <row r="1100" spans="1:14" x14ac:dyDescent="0.2">
      <c r="A1100" s="2">
        <v>45425</v>
      </c>
      <c r="B1100" s="3">
        <f t="shared" si="51"/>
        <v>2024</v>
      </c>
      <c r="C1100" t="str">
        <f t="shared" si="52"/>
        <v>2023-2024</v>
      </c>
      <c r="D1100" t="s">
        <v>147</v>
      </c>
      <c r="E1100" t="s">
        <v>40</v>
      </c>
      <c r="F1100" t="str">
        <f t="shared" si="53"/>
        <v>New South Wales</v>
      </c>
      <c r="G1100" t="s">
        <v>10</v>
      </c>
      <c r="H1100">
        <v>2116</v>
      </c>
      <c r="I1100" t="s">
        <v>11</v>
      </c>
      <c r="J1100" t="s">
        <v>27</v>
      </c>
      <c r="K1100" t="s">
        <v>153</v>
      </c>
      <c r="L1100" t="s">
        <v>16</v>
      </c>
      <c r="M1100" s="5">
        <v>38.97</v>
      </c>
      <c r="N1100">
        <v>1</v>
      </c>
    </row>
    <row r="1101" spans="1:14" x14ac:dyDescent="0.2">
      <c r="A1101" s="2">
        <v>45633</v>
      </c>
      <c r="B1101" s="3">
        <f t="shared" si="51"/>
        <v>2025</v>
      </c>
      <c r="C1101" t="str">
        <f t="shared" si="52"/>
        <v>2024-2025</v>
      </c>
      <c r="D1101" t="s">
        <v>147</v>
      </c>
      <c r="E1101" t="s">
        <v>132</v>
      </c>
      <c r="F1101" t="str">
        <f t="shared" si="53"/>
        <v>New South Wales</v>
      </c>
      <c r="G1101" t="s">
        <v>10</v>
      </c>
      <c r="H1101">
        <v>2800</v>
      </c>
      <c r="I1101" t="s">
        <v>11</v>
      </c>
      <c r="J1101" t="s">
        <v>25</v>
      </c>
      <c r="K1101" t="s">
        <v>153</v>
      </c>
      <c r="L1101" t="s">
        <v>16</v>
      </c>
      <c r="M1101" s="5">
        <v>39</v>
      </c>
      <c r="N1101">
        <v>1</v>
      </c>
    </row>
    <row r="1102" spans="1:14" x14ac:dyDescent="0.2">
      <c r="A1102" s="2">
        <v>45312</v>
      </c>
      <c r="B1102" s="3">
        <f t="shared" si="51"/>
        <v>2024</v>
      </c>
      <c r="C1102" t="str">
        <f t="shared" si="52"/>
        <v>2023-2024</v>
      </c>
      <c r="D1102" t="s">
        <v>147</v>
      </c>
      <c r="E1102" t="s">
        <v>40</v>
      </c>
      <c r="F1102" t="str">
        <f t="shared" si="53"/>
        <v>New South Wales</v>
      </c>
      <c r="G1102" t="s">
        <v>10</v>
      </c>
      <c r="H1102">
        <v>2116</v>
      </c>
      <c r="I1102" t="s">
        <v>11</v>
      </c>
      <c r="J1102" t="s">
        <v>27</v>
      </c>
      <c r="K1102" t="s">
        <v>19</v>
      </c>
      <c r="L1102" t="s">
        <v>23</v>
      </c>
      <c r="M1102" s="5">
        <v>39.049999999999997</v>
      </c>
      <c r="N1102">
        <v>1</v>
      </c>
    </row>
    <row r="1103" spans="1:14" x14ac:dyDescent="0.2">
      <c r="A1103" s="2">
        <v>45142</v>
      </c>
      <c r="B1103" s="3">
        <f t="shared" si="51"/>
        <v>2024</v>
      </c>
      <c r="C1103" t="str">
        <f t="shared" si="52"/>
        <v>2023-2024</v>
      </c>
      <c r="D1103" t="s">
        <v>148</v>
      </c>
      <c r="E1103" t="s">
        <v>47</v>
      </c>
      <c r="F1103" t="str">
        <f t="shared" si="53"/>
        <v>Western Australia</v>
      </c>
      <c r="G1103" t="s">
        <v>48</v>
      </c>
      <c r="H1103">
        <v>6030</v>
      </c>
      <c r="I1103" t="s">
        <v>11</v>
      </c>
      <c r="J1103" t="s">
        <v>49</v>
      </c>
      <c r="K1103" t="s">
        <v>152</v>
      </c>
      <c r="L1103" t="s">
        <v>13</v>
      </c>
      <c r="M1103" s="5">
        <v>39.480000000000004</v>
      </c>
      <c r="N1103">
        <v>1</v>
      </c>
    </row>
    <row r="1104" spans="1:14" x14ac:dyDescent="0.2">
      <c r="A1104" s="2">
        <v>45048</v>
      </c>
      <c r="B1104" s="3">
        <f t="shared" si="51"/>
        <v>2023</v>
      </c>
      <c r="C1104" t="str">
        <f t="shared" si="52"/>
        <v>2022-2023</v>
      </c>
      <c r="D1104" t="s">
        <v>148</v>
      </c>
      <c r="E1104" t="s">
        <v>143</v>
      </c>
      <c r="F1104" t="str">
        <f t="shared" si="53"/>
        <v>New South Wales</v>
      </c>
      <c r="G1104" t="s">
        <v>10</v>
      </c>
      <c r="H1104">
        <v>2154</v>
      </c>
      <c r="I1104" t="s">
        <v>11</v>
      </c>
      <c r="J1104" t="s">
        <v>27</v>
      </c>
      <c r="K1104" t="s">
        <v>153</v>
      </c>
      <c r="L1104" t="s">
        <v>16</v>
      </c>
      <c r="M1104" s="5">
        <v>39.5</v>
      </c>
      <c r="N1104">
        <v>1</v>
      </c>
    </row>
    <row r="1105" spans="1:14" x14ac:dyDescent="0.2">
      <c r="A1105" s="2">
        <v>45011</v>
      </c>
      <c r="B1105" s="3">
        <f t="shared" si="51"/>
        <v>2023</v>
      </c>
      <c r="C1105" t="str">
        <f t="shared" si="52"/>
        <v>2022-2023</v>
      </c>
      <c r="D1105" t="s">
        <v>148</v>
      </c>
      <c r="E1105" t="s">
        <v>65</v>
      </c>
      <c r="F1105" t="str">
        <f t="shared" si="53"/>
        <v>New South Wales</v>
      </c>
      <c r="G1105" t="s">
        <v>10</v>
      </c>
      <c r="H1105">
        <v>2541</v>
      </c>
      <c r="I1105" t="s">
        <v>11</v>
      </c>
      <c r="J1105" t="s">
        <v>58</v>
      </c>
      <c r="K1105" t="s">
        <v>149</v>
      </c>
      <c r="L1105" t="s">
        <v>15</v>
      </c>
      <c r="M1105" s="5">
        <v>39.58</v>
      </c>
      <c r="N1105">
        <v>1</v>
      </c>
    </row>
    <row r="1106" spans="1:14" x14ac:dyDescent="0.2">
      <c r="A1106" s="2">
        <v>45215</v>
      </c>
      <c r="B1106" s="3">
        <f t="shared" si="51"/>
        <v>2024</v>
      </c>
      <c r="C1106" t="str">
        <f t="shared" si="52"/>
        <v>2023-2024</v>
      </c>
      <c r="D1106" t="s">
        <v>147</v>
      </c>
      <c r="E1106" t="s">
        <v>61</v>
      </c>
      <c r="F1106" t="str">
        <f t="shared" si="53"/>
        <v>New South Wales</v>
      </c>
      <c r="G1106" t="s">
        <v>10</v>
      </c>
      <c r="H1106">
        <v>2539</v>
      </c>
      <c r="I1106" t="s">
        <v>11</v>
      </c>
      <c r="J1106" t="s">
        <v>58</v>
      </c>
      <c r="K1106" t="s">
        <v>152</v>
      </c>
      <c r="L1106" t="s">
        <v>13</v>
      </c>
      <c r="M1106" s="5">
        <v>39.78</v>
      </c>
      <c r="N1106">
        <v>1</v>
      </c>
    </row>
    <row r="1107" spans="1:14" x14ac:dyDescent="0.2">
      <c r="A1107" s="2">
        <v>45612</v>
      </c>
      <c r="B1107" s="3">
        <f t="shared" si="51"/>
        <v>2025</v>
      </c>
      <c r="C1107" t="str">
        <f t="shared" si="52"/>
        <v>2024-2025</v>
      </c>
      <c r="D1107" t="s">
        <v>147</v>
      </c>
      <c r="E1107" t="s">
        <v>117</v>
      </c>
      <c r="F1107" t="str">
        <f t="shared" si="53"/>
        <v>Queensland</v>
      </c>
      <c r="G1107" t="s">
        <v>35</v>
      </c>
      <c r="H1107">
        <v>4119</v>
      </c>
      <c r="I1107" t="s">
        <v>11</v>
      </c>
      <c r="J1107" t="s">
        <v>43</v>
      </c>
      <c r="K1107" t="s">
        <v>149</v>
      </c>
      <c r="L1107" t="s">
        <v>15</v>
      </c>
      <c r="M1107" s="5">
        <v>39.799999999999997</v>
      </c>
      <c r="N1107">
        <v>1</v>
      </c>
    </row>
    <row r="1108" spans="1:14" x14ac:dyDescent="0.2">
      <c r="A1108" s="2">
        <v>45246</v>
      </c>
      <c r="B1108" s="3">
        <f t="shared" si="51"/>
        <v>2024</v>
      </c>
      <c r="C1108" t="str">
        <f t="shared" si="52"/>
        <v>2023-2024</v>
      </c>
      <c r="D1108" t="s">
        <v>148</v>
      </c>
      <c r="E1108" t="s">
        <v>99</v>
      </c>
      <c r="F1108" t="str">
        <f t="shared" si="53"/>
        <v>Victoria</v>
      </c>
      <c r="G1108" t="s">
        <v>45</v>
      </c>
      <c r="H1108">
        <v>3148</v>
      </c>
      <c r="I1108" t="s">
        <v>11</v>
      </c>
      <c r="J1108" t="s">
        <v>63</v>
      </c>
      <c r="K1108" t="s">
        <v>152</v>
      </c>
      <c r="L1108" t="s">
        <v>13</v>
      </c>
      <c r="M1108" s="5">
        <v>39.83</v>
      </c>
      <c r="N1108">
        <v>1</v>
      </c>
    </row>
    <row r="1109" spans="1:14" x14ac:dyDescent="0.2">
      <c r="A1109" s="2">
        <v>45634</v>
      </c>
      <c r="B1109" s="3">
        <f t="shared" si="51"/>
        <v>2025</v>
      </c>
      <c r="C1109" t="str">
        <f t="shared" si="52"/>
        <v>2024-2025</v>
      </c>
      <c r="D1109" t="s">
        <v>148</v>
      </c>
      <c r="E1109" t="s">
        <v>144</v>
      </c>
      <c r="F1109" t="str">
        <f t="shared" si="53"/>
        <v>Queensland</v>
      </c>
      <c r="G1109" t="s">
        <v>35</v>
      </c>
      <c r="H1109">
        <v>4566</v>
      </c>
      <c r="I1109" t="s">
        <v>11</v>
      </c>
      <c r="J1109" t="s">
        <v>120</v>
      </c>
      <c r="K1109" t="s">
        <v>150</v>
      </c>
      <c r="L1109" t="s">
        <v>18</v>
      </c>
      <c r="M1109" s="5">
        <v>39.909999999999997</v>
      </c>
      <c r="N1109">
        <v>1</v>
      </c>
    </row>
    <row r="1110" spans="1:14" x14ac:dyDescent="0.2">
      <c r="A1110" s="2">
        <v>45048</v>
      </c>
      <c r="B1110" s="3">
        <f t="shared" si="51"/>
        <v>2023</v>
      </c>
      <c r="C1110" t="str">
        <f t="shared" si="52"/>
        <v>2022-2023</v>
      </c>
      <c r="D1110" t="s">
        <v>148</v>
      </c>
      <c r="E1110" t="s">
        <v>116</v>
      </c>
      <c r="F1110" t="str">
        <f t="shared" si="53"/>
        <v>Western Australia</v>
      </c>
      <c r="G1110" t="s">
        <v>48</v>
      </c>
      <c r="H1110">
        <v>6725</v>
      </c>
      <c r="I1110" t="s">
        <v>11</v>
      </c>
      <c r="J1110" t="s">
        <v>77</v>
      </c>
      <c r="K1110" t="s">
        <v>156</v>
      </c>
      <c r="L1110" t="s">
        <v>17</v>
      </c>
      <c r="M1110" s="5">
        <v>39.92</v>
      </c>
      <c r="N1110">
        <v>1</v>
      </c>
    </row>
    <row r="1111" spans="1:14" x14ac:dyDescent="0.2">
      <c r="A1111" s="2">
        <v>45542</v>
      </c>
      <c r="B1111" s="3">
        <f t="shared" si="51"/>
        <v>2025</v>
      </c>
      <c r="C1111" t="str">
        <f t="shared" si="52"/>
        <v>2024-2025</v>
      </c>
      <c r="D1111" t="s">
        <v>147</v>
      </c>
      <c r="E1111" t="s">
        <v>118</v>
      </c>
      <c r="F1111" t="str">
        <f t="shared" si="53"/>
        <v>New South Wales</v>
      </c>
      <c r="G1111" t="s">
        <v>10</v>
      </c>
      <c r="H1111">
        <v>2158</v>
      </c>
      <c r="I1111" t="s">
        <v>11</v>
      </c>
      <c r="J1111" t="s">
        <v>27</v>
      </c>
      <c r="K1111" t="s">
        <v>152</v>
      </c>
      <c r="L1111" t="s">
        <v>13</v>
      </c>
      <c r="M1111" s="5">
        <v>39.94</v>
      </c>
      <c r="N1111">
        <v>1</v>
      </c>
    </row>
    <row r="1112" spans="1:14" x14ac:dyDescent="0.2">
      <c r="A1112" s="2">
        <v>45243</v>
      </c>
      <c r="B1112" s="3">
        <f t="shared" si="51"/>
        <v>2024</v>
      </c>
      <c r="C1112" t="str">
        <f t="shared" si="52"/>
        <v>2023-2024</v>
      </c>
      <c r="D1112" t="s">
        <v>147</v>
      </c>
      <c r="E1112" t="s">
        <v>108</v>
      </c>
      <c r="F1112" t="str">
        <f t="shared" si="53"/>
        <v>Victoria</v>
      </c>
      <c r="G1112" t="s">
        <v>45</v>
      </c>
      <c r="H1112">
        <v>3018</v>
      </c>
      <c r="I1112" t="s">
        <v>11</v>
      </c>
      <c r="J1112" t="s">
        <v>46</v>
      </c>
      <c r="K1112" t="s">
        <v>19</v>
      </c>
      <c r="L1112" t="s">
        <v>23</v>
      </c>
      <c r="M1112" s="5">
        <v>39.950000000000003</v>
      </c>
      <c r="N1112">
        <v>1</v>
      </c>
    </row>
    <row r="1113" spans="1:14" x14ac:dyDescent="0.2">
      <c r="A1113" s="2">
        <v>45414</v>
      </c>
      <c r="B1113" s="3">
        <f t="shared" si="51"/>
        <v>2024</v>
      </c>
      <c r="C1113" t="str">
        <f t="shared" si="52"/>
        <v>2023-2024</v>
      </c>
      <c r="D1113" t="s">
        <v>147</v>
      </c>
      <c r="E1113" t="s">
        <v>108</v>
      </c>
      <c r="F1113" t="str">
        <f t="shared" si="53"/>
        <v>Victoria</v>
      </c>
      <c r="G1113" t="s">
        <v>45</v>
      </c>
      <c r="H1113">
        <v>3018</v>
      </c>
      <c r="I1113" t="s">
        <v>11</v>
      </c>
      <c r="J1113" t="s">
        <v>46</v>
      </c>
      <c r="K1113" t="s">
        <v>149</v>
      </c>
      <c r="L1113" t="s">
        <v>15</v>
      </c>
      <c r="M1113" s="5">
        <v>39.950000000000003</v>
      </c>
      <c r="N1113">
        <v>1</v>
      </c>
    </row>
    <row r="1114" spans="1:14" x14ac:dyDescent="0.2">
      <c r="A1114" s="2">
        <v>45368</v>
      </c>
      <c r="B1114" s="3">
        <f t="shared" si="51"/>
        <v>2024</v>
      </c>
      <c r="C1114" t="str">
        <f t="shared" si="52"/>
        <v>2023-2024</v>
      </c>
      <c r="D1114" t="s">
        <v>148</v>
      </c>
      <c r="E1114" t="s">
        <v>67</v>
      </c>
      <c r="F1114" t="str">
        <f t="shared" si="53"/>
        <v>New South Wales</v>
      </c>
      <c r="G1114" t="s">
        <v>10</v>
      </c>
      <c r="H1114">
        <v>2478</v>
      </c>
      <c r="I1114" t="s">
        <v>11</v>
      </c>
      <c r="J1114" t="s">
        <v>68</v>
      </c>
      <c r="K1114" t="s">
        <v>156</v>
      </c>
      <c r="L1114" t="s">
        <v>17</v>
      </c>
      <c r="M1114" s="5">
        <v>39.950000000000003</v>
      </c>
      <c r="N1114">
        <v>1</v>
      </c>
    </row>
    <row r="1115" spans="1:14" x14ac:dyDescent="0.2">
      <c r="A1115" s="2">
        <v>45633</v>
      </c>
      <c r="B1115" s="3">
        <f t="shared" si="51"/>
        <v>2025</v>
      </c>
      <c r="C1115" t="str">
        <f t="shared" si="52"/>
        <v>2024-2025</v>
      </c>
      <c r="D1115" t="s">
        <v>148</v>
      </c>
      <c r="E1115" t="s">
        <v>99</v>
      </c>
      <c r="F1115" t="str">
        <f t="shared" si="53"/>
        <v>Victoria</v>
      </c>
      <c r="G1115" t="s">
        <v>45</v>
      </c>
      <c r="H1115">
        <v>3148</v>
      </c>
      <c r="I1115" t="s">
        <v>11</v>
      </c>
      <c r="J1115" t="s">
        <v>63</v>
      </c>
      <c r="K1115" t="s">
        <v>149</v>
      </c>
      <c r="L1115" t="s">
        <v>15</v>
      </c>
      <c r="M1115" s="5">
        <v>39.950000000000003</v>
      </c>
      <c r="N1115">
        <v>1</v>
      </c>
    </row>
    <row r="1116" spans="1:14" x14ac:dyDescent="0.2">
      <c r="A1116" s="2">
        <v>45261</v>
      </c>
      <c r="B1116" s="3">
        <f t="shared" si="51"/>
        <v>2024</v>
      </c>
      <c r="C1116" t="str">
        <f t="shared" si="52"/>
        <v>2023-2024</v>
      </c>
      <c r="D1116" t="s">
        <v>147</v>
      </c>
      <c r="E1116" t="s">
        <v>9</v>
      </c>
      <c r="F1116" t="str">
        <f t="shared" si="53"/>
        <v>New South Wales</v>
      </c>
      <c r="G1116" t="s">
        <v>10</v>
      </c>
      <c r="H1116">
        <v>2067</v>
      </c>
      <c r="I1116" t="s">
        <v>11</v>
      </c>
      <c r="J1116" t="s">
        <v>12</v>
      </c>
      <c r="K1116" t="s">
        <v>19</v>
      </c>
      <c r="L1116" t="s">
        <v>23</v>
      </c>
      <c r="M1116" s="5">
        <v>39.950000000000003</v>
      </c>
      <c r="N1116">
        <v>1</v>
      </c>
    </row>
    <row r="1117" spans="1:14" x14ac:dyDescent="0.2">
      <c r="A1117" s="2">
        <v>44994</v>
      </c>
      <c r="B1117" s="3">
        <f t="shared" si="51"/>
        <v>2023</v>
      </c>
      <c r="C1117" t="str">
        <f t="shared" si="52"/>
        <v>2022-2023</v>
      </c>
      <c r="D1117" t="s">
        <v>147</v>
      </c>
      <c r="E1117" t="s">
        <v>44</v>
      </c>
      <c r="F1117" t="str">
        <f t="shared" si="53"/>
        <v>Victoria</v>
      </c>
      <c r="G1117" t="s">
        <v>45</v>
      </c>
      <c r="H1117">
        <v>3066</v>
      </c>
      <c r="I1117" t="s">
        <v>11</v>
      </c>
      <c r="J1117" t="s">
        <v>46</v>
      </c>
      <c r="K1117" t="s">
        <v>155</v>
      </c>
      <c r="L1117" t="s">
        <v>20</v>
      </c>
      <c r="M1117" s="5">
        <v>39.950000000000003</v>
      </c>
      <c r="N1117">
        <v>1</v>
      </c>
    </row>
    <row r="1118" spans="1:14" x14ac:dyDescent="0.2">
      <c r="A1118" s="2">
        <v>45297</v>
      </c>
      <c r="B1118" s="3">
        <f t="shared" si="51"/>
        <v>2024</v>
      </c>
      <c r="C1118" t="str">
        <f t="shared" si="52"/>
        <v>2023-2024</v>
      </c>
      <c r="D1118" t="s">
        <v>147</v>
      </c>
      <c r="E1118" t="s">
        <v>86</v>
      </c>
      <c r="F1118" t="str">
        <f t="shared" si="53"/>
        <v>New South Wales</v>
      </c>
      <c r="G1118" t="s">
        <v>10</v>
      </c>
      <c r="H1118">
        <v>2064</v>
      </c>
      <c r="I1118" t="s">
        <v>11</v>
      </c>
      <c r="J1118" t="s">
        <v>12</v>
      </c>
      <c r="K1118" t="s">
        <v>151</v>
      </c>
      <c r="L1118" t="s">
        <v>21</v>
      </c>
      <c r="M1118" s="5">
        <v>39.96</v>
      </c>
      <c r="N1118">
        <v>1</v>
      </c>
    </row>
    <row r="1119" spans="1:14" x14ac:dyDescent="0.2">
      <c r="A1119" s="2">
        <v>45637</v>
      </c>
      <c r="B1119" s="3">
        <f t="shared" si="51"/>
        <v>2025</v>
      </c>
      <c r="C1119" t="str">
        <f t="shared" si="52"/>
        <v>2024-2025</v>
      </c>
      <c r="D1119" t="s">
        <v>148</v>
      </c>
      <c r="E1119" t="s">
        <v>39</v>
      </c>
      <c r="F1119" t="str">
        <f t="shared" si="53"/>
        <v>South Australia</v>
      </c>
      <c r="G1119" t="s">
        <v>32</v>
      </c>
      <c r="H1119">
        <v>5343</v>
      </c>
      <c r="I1119" t="s">
        <v>11</v>
      </c>
      <c r="J1119" t="s">
        <v>38</v>
      </c>
      <c r="K1119" t="s">
        <v>154</v>
      </c>
      <c r="L1119" t="s">
        <v>14</v>
      </c>
      <c r="M1119" s="5">
        <v>39.96</v>
      </c>
      <c r="N1119">
        <v>1</v>
      </c>
    </row>
    <row r="1120" spans="1:14" x14ac:dyDescent="0.2">
      <c r="A1120" s="2">
        <v>45508</v>
      </c>
      <c r="B1120" s="3">
        <f t="shared" si="51"/>
        <v>2025</v>
      </c>
      <c r="C1120" t="str">
        <f t="shared" si="52"/>
        <v>2024-2025</v>
      </c>
      <c r="D1120" t="s">
        <v>147</v>
      </c>
      <c r="E1120" t="s">
        <v>9</v>
      </c>
      <c r="F1120" t="str">
        <f t="shared" si="53"/>
        <v>New South Wales</v>
      </c>
      <c r="G1120" t="s">
        <v>10</v>
      </c>
      <c r="H1120">
        <v>2067</v>
      </c>
      <c r="I1120" t="s">
        <v>11</v>
      </c>
      <c r="J1120" t="s">
        <v>12</v>
      </c>
      <c r="K1120" t="s">
        <v>150</v>
      </c>
      <c r="L1120" t="s">
        <v>18</v>
      </c>
      <c r="M1120" s="5">
        <v>39.96</v>
      </c>
      <c r="N1120">
        <v>1</v>
      </c>
    </row>
    <row r="1121" spans="1:14" x14ac:dyDescent="0.2">
      <c r="A1121" s="2">
        <v>44937</v>
      </c>
      <c r="B1121" s="3">
        <f t="shared" si="51"/>
        <v>2023</v>
      </c>
      <c r="C1121" t="str">
        <f t="shared" si="52"/>
        <v>2022-2023</v>
      </c>
      <c r="D1121" t="s">
        <v>147</v>
      </c>
      <c r="E1121" t="s">
        <v>119</v>
      </c>
      <c r="F1121" t="str">
        <f t="shared" si="53"/>
        <v>Queensland</v>
      </c>
      <c r="G1121" t="s">
        <v>35</v>
      </c>
      <c r="H1121">
        <v>4570</v>
      </c>
      <c r="I1121" t="s">
        <v>11</v>
      </c>
      <c r="J1121" t="s">
        <v>120</v>
      </c>
      <c r="K1121" t="s">
        <v>155</v>
      </c>
      <c r="L1121" t="s">
        <v>20</v>
      </c>
      <c r="M1121" s="5">
        <v>39.96</v>
      </c>
      <c r="N1121">
        <v>1</v>
      </c>
    </row>
    <row r="1122" spans="1:14" x14ac:dyDescent="0.2">
      <c r="A1122" s="2">
        <v>44987</v>
      </c>
      <c r="B1122" s="3">
        <f t="shared" si="51"/>
        <v>2023</v>
      </c>
      <c r="C1122" t="str">
        <f t="shared" si="52"/>
        <v>2022-2023</v>
      </c>
      <c r="D1122" t="s">
        <v>147</v>
      </c>
      <c r="E1122" t="s">
        <v>121</v>
      </c>
      <c r="F1122" t="str">
        <f t="shared" si="53"/>
        <v>Queensland</v>
      </c>
      <c r="G1122" t="s">
        <v>35</v>
      </c>
      <c r="H1122">
        <v>4700</v>
      </c>
      <c r="I1122" t="s">
        <v>11</v>
      </c>
      <c r="J1122" t="s">
        <v>51</v>
      </c>
      <c r="K1122" t="s">
        <v>19</v>
      </c>
      <c r="L1122" t="s">
        <v>23</v>
      </c>
      <c r="M1122" s="5">
        <v>39.96</v>
      </c>
      <c r="N1122">
        <v>1</v>
      </c>
    </row>
    <row r="1123" spans="1:14" x14ac:dyDescent="0.2">
      <c r="A1123" s="2">
        <v>45332</v>
      </c>
      <c r="B1123" s="3">
        <f t="shared" si="51"/>
        <v>2024</v>
      </c>
      <c r="C1123" t="str">
        <f t="shared" si="52"/>
        <v>2023-2024</v>
      </c>
      <c r="D1123" t="s">
        <v>147</v>
      </c>
      <c r="E1123" t="s">
        <v>116</v>
      </c>
      <c r="F1123" t="str">
        <f t="shared" si="53"/>
        <v>Western Australia</v>
      </c>
      <c r="G1123" t="s">
        <v>48</v>
      </c>
      <c r="H1123">
        <v>6725</v>
      </c>
      <c r="I1123" t="s">
        <v>11</v>
      </c>
      <c r="J1123" t="s">
        <v>77</v>
      </c>
      <c r="K1123" t="s">
        <v>154</v>
      </c>
      <c r="L1123" t="s">
        <v>14</v>
      </c>
      <c r="M1123" s="5">
        <v>39.97</v>
      </c>
      <c r="N1123">
        <v>1</v>
      </c>
    </row>
    <row r="1124" spans="1:14" x14ac:dyDescent="0.2">
      <c r="A1124" s="2">
        <v>45318</v>
      </c>
      <c r="B1124" s="3">
        <f t="shared" si="51"/>
        <v>2024</v>
      </c>
      <c r="C1124" t="str">
        <f t="shared" si="52"/>
        <v>2023-2024</v>
      </c>
      <c r="D1124" t="s">
        <v>148</v>
      </c>
      <c r="E1124" t="s">
        <v>74</v>
      </c>
      <c r="F1124" t="str">
        <f t="shared" si="53"/>
        <v>South Australia</v>
      </c>
      <c r="G1124" t="s">
        <v>32</v>
      </c>
      <c r="H1124">
        <v>5043</v>
      </c>
      <c r="I1124" t="s">
        <v>11</v>
      </c>
      <c r="J1124" t="s">
        <v>33</v>
      </c>
      <c r="K1124" t="s">
        <v>153</v>
      </c>
      <c r="L1124" t="s">
        <v>16</v>
      </c>
      <c r="M1124" s="5">
        <v>39.97</v>
      </c>
      <c r="N1124">
        <v>1</v>
      </c>
    </row>
    <row r="1125" spans="1:14" x14ac:dyDescent="0.2">
      <c r="A1125" s="2">
        <v>45545</v>
      </c>
      <c r="B1125" s="3">
        <f t="shared" si="51"/>
        <v>2025</v>
      </c>
      <c r="C1125" t="str">
        <f t="shared" si="52"/>
        <v>2024-2025</v>
      </c>
      <c r="D1125" t="s">
        <v>147</v>
      </c>
      <c r="E1125" t="s">
        <v>61</v>
      </c>
      <c r="F1125" t="str">
        <f t="shared" si="53"/>
        <v>New South Wales</v>
      </c>
      <c r="G1125" t="s">
        <v>10</v>
      </c>
      <c r="H1125">
        <v>2539</v>
      </c>
      <c r="I1125" t="s">
        <v>11</v>
      </c>
      <c r="J1125" t="s">
        <v>58</v>
      </c>
      <c r="K1125" t="s">
        <v>150</v>
      </c>
      <c r="L1125" t="s">
        <v>18</v>
      </c>
      <c r="M1125" s="5">
        <v>40</v>
      </c>
      <c r="N1125">
        <v>1</v>
      </c>
    </row>
    <row r="1126" spans="1:14" x14ac:dyDescent="0.2">
      <c r="A1126" s="2">
        <v>45530</v>
      </c>
      <c r="B1126" s="3">
        <f t="shared" si="51"/>
        <v>2025</v>
      </c>
      <c r="C1126" t="str">
        <f t="shared" si="52"/>
        <v>2024-2025</v>
      </c>
      <c r="D1126" t="s">
        <v>148</v>
      </c>
      <c r="E1126" t="s">
        <v>24</v>
      </c>
      <c r="F1126" t="str">
        <f t="shared" si="53"/>
        <v>New South Wales</v>
      </c>
      <c r="G1126" t="s">
        <v>10</v>
      </c>
      <c r="H1126">
        <v>2795</v>
      </c>
      <c r="I1126" t="s">
        <v>11</v>
      </c>
      <c r="J1126" t="s">
        <v>25</v>
      </c>
      <c r="K1126" t="s">
        <v>151</v>
      </c>
      <c r="L1126" t="s">
        <v>21</v>
      </c>
      <c r="M1126" s="5">
        <v>40.21</v>
      </c>
      <c r="N1126">
        <v>1</v>
      </c>
    </row>
    <row r="1127" spans="1:14" x14ac:dyDescent="0.2">
      <c r="A1127" s="2">
        <v>44983</v>
      </c>
      <c r="B1127" s="3">
        <f t="shared" si="51"/>
        <v>2023</v>
      </c>
      <c r="C1127" t="str">
        <f t="shared" si="52"/>
        <v>2022-2023</v>
      </c>
      <c r="D1127" t="s">
        <v>148</v>
      </c>
      <c r="E1127" t="s">
        <v>143</v>
      </c>
      <c r="F1127" t="str">
        <f t="shared" si="53"/>
        <v>New South Wales</v>
      </c>
      <c r="G1127" t="s">
        <v>10</v>
      </c>
      <c r="H1127">
        <v>2154</v>
      </c>
      <c r="I1127" t="s">
        <v>11</v>
      </c>
      <c r="J1127" t="s">
        <v>27</v>
      </c>
      <c r="K1127" t="s">
        <v>152</v>
      </c>
      <c r="L1127" t="s">
        <v>13</v>
      </c>
      <c r="M1127" s="5">
        <v>40.230000000000004</v>
      </c>
      <c r="N1127">
        <v>1</v>
      </c>
    </row>
    <row r="1128" spans="1:14" x14ac:dyDescent="0.2">
      <c r="A1128" s="2">
        <v>45484</v>
      </c>
      <c r="B1128" s="3">
        <f t="shared" si="51"/>
        <v>2025</v>
      </c>
      <c r="C1128" t="str">
        <f t="shared" si="52"/>
        <v>2024-2025</v>
      </c>
      <c r="D1128" t="s">
        <v>147</v>
      </c>
      <c r="E1128" t="s">
        <v>69</v>
      </c>
      <c r="F1128" t="str">
        <f t="shared" si="53"/>
        <v>Tasmania</v>
      </c>
      <c r="G1128" t="s">
        <v>70</v>
      </c>
      <c r="H1128">
        <v>7018</v>
      </c>
      <c r="I1128" t="s">
        <v>11</v>
      </c>
      <c r="J1128" t="s">
        <v>71</v>
      </c>
      <c r="K1128" t="s">
        <v>156</v>
      </c>
      <c r="L1128" t="s">
        <v>17</v>
      </c>
      <c r="M1128" s="5">
        <v>40.29</v>
      </c>
      <c r="N1128">
        <v>1</v>
      </c>
    </row>
    <row r="1129" spans="1:14" x14ac:dyDescent="0.2">
      <c r="A1129" s="2">
        <v>45495</v>
      </c>
      <c r="B1129" s="3">
        <f t="shared" si="51"/>
        <v>2025</v>
      </c>
      <c r="C1129" t="str">
        <f t="shared" si="52"/>
        <v>2024-2025</v>
      </c>
      <c r="D1129" t="s">
        <v>147</v>
      </c>
      <c r="E1129" t="s">
        <v>44</v>
      </c>
      <c r="F1129" t="str">
        <f t="shared" si="53"/>
        <v>Victoria</v>
      </c>
      <c r="G1129" t="s">
        <v>45</v>
      </c>
      <c r="H1129">
        <v>3066</v>
      </c>
      <c r="I1129" t="s">
        <v>11</v>
      </c>
      <c r="J1129" t="s">
        <v>46</v>
      </c>
      <c r="K1129" t="s">
        <v>149</v>
      </c>
      <c r="L1129" t="s">
        <v>15</v>
      </c>
      <c r="M1129" s="5">
        <v>40.39</v>
      </c>
      <c r="N1129">
        <v>1</v>
      </c>
    </row>
    <row r="1130" spans="1:14" x14ac:dyDescent="0.2">
      <c r="A1130" s="2">
        <v>45182</v>
      </c>
      <c r="B1130" s="3">
        <f t="shared" si="51"/>
        <v>2024</v>
      </c>
      <c r="C1130" t="str">
        <f t="shared" si="52"/>
        <v>2023-2024</v>
      </c>
      <c r="D1130" t="s">
        <v>147</v>
      </c>
      <c r="E1130" t="s">
        <v>133</v>
      </c>
      <c r="F1130" t="str">
        <f t="shared" si="53"/>
        <v>Queensland</v>
      </c>
      <c r="G1130" t="s">
        <v>35</v>
      </c>
      <c r="H1130">
        <v>4305</v>
      </c>
      <c r="I1130" t="s">
        <v>11</v>
      </c>
      <c r="J1130" t="s">
        <v>104</v>
      </c>
      <c r="K1130" t="s">
        <v>156</v>
      </c>
      <c r="L1130" t="s">
        <v>17</v>
      </c>
      <c r="M1130" s="5">
        <v>40.450000000000003</v>
      </c>
      <c r="N1130">
        <v>1</v>
      </c>
    </row>
    <row r="1131" spans="1:14" x14ac:dyDescent="0.2">
      <c r="A1131" s="2">
        <v>45199</v>
      </c>
      <c r="B1131" s="3">
        <f t="shared" si="51"/>
        <v>2024</v>
      </c>
      <c r="C1131" t="str">
        <f t="shared" si="52"/>
        <v>2023-2024</v>
      </c>
      <c r="D1131" t="s">
        <v>147</v>
      </c>
      <c r="E1131" t="s">
        <v>44</v>
      </c>
      <c r="F1131" t="str">
        <f t="shared" si="53"/>
        <v>Victoria</v>
      </c>
      <c r="G1131" t="s">
        <v>45</v>
      </c>
      <c r="H1131">
        <v>3066</v>
      </c>
      <c r="I1131" t="s">
        <v>11</v>
      </c>
      <c r="J1131" t="s">
        <v>46</v>
      </c>
      <c r="K1131" t="s">
        <v>19</v>
      </c>
      <c r="L1131" t="s">
        <v>23</v>
      </c>
      <c r="M1131" s="5">
        <v>40.729999999999997</v>
      </c>
      <c r="N1131">
        <v>1</v>
      </c>
    </row>
    <row r="1132" spans="1:14" x14ac:dyDescent="0.2">
      <c r="A1132" s="2">
        <v>45480</v>
      </c>
      <c r="B1132" s="3">
        <f t="shared" si="51"/>
        <v>2025</v>
      </c>
      <c r="C1132" t="str">
        <f t="shared" si="52"/>
        <v>2024-2025</v>
      </c>
      <c r="D1132" t="s">
        <v>147</v>
      </c>
      <c r="E1132" t="s">
        <v>124</v>
      </c>
      <c r="F1132" t="str">
        <f t="shared" si="53"/>
        <v>New South Wales</v>
      </c>
      <c r="G1132" t="s">
        <v>10</v>
      </c>
      <c r="H1132">
        <v>2015</v>
      </c>
      <c r="I1132" t="s">
        <v>11</v>
      </c>
      <c r="J1132" t="s">
        <v>12</v>
      </c>
      <c r="K1132" t="s">
        <v>149</v>
      </c>
      <c r="L1132" t="s">
        <v>15</v>
      </c>
      <c r="M1132" s="5">
        <v>40.79</v>
      </c>
      <c r="N1132">
        <v>1</v>
      </c>
    </row>
    <row r="1133" spans="1:14" x14ac:dyDescent="0.2">
      <c r="A1133" s="2">
        <v>45561</v>
      </c>
      <c r="B1133" s="3">
        <f t="shared" si="51"/>
        <v>2025</v>
      </c>
      <c r="C1133" t="str">
        <f t="shared" si="52"/>
        <v>2024-2025</v>
      </c>
      <c r="D1133" t="s">
        <v>147</v>
      </c>
      <c r="E1133" t="s">
        <v>135</v>
      </c>
      <c r="F1133" t="str">
        <f t="shared" si="53"/>
        <v>Victoria</v>
      </c>
      <c r="G1133" t="s">
        <v>45</v>
      </c>
      <c r="H1133">
        <v>3550</v>
      </c>
      <c r="I1133" t="s">
        <v>11</v>
      </c>
      <c r="J1133" t="s">
        <v>60</v>
      </c>
      <c r="K1133" t="s">
        <v>149</v>
      </c>
      <c r="L1133" t="s">
        <v>15</v>
      </c>
      <c r="M1133" s="5">
        <v>40.950000000000003</v>
      </c>
      <c r="N1133">
        <v>1</v>
      </c>
    </row>
    <row r="1134" spans="1:14" x14ac:dyDescent="0.2">
      <c r="A1134" s="2">
        <v>45292</v>
      </c>
      <c r="B1134" s="3">
        <f t="shared" si="51"/>
        <v>2024</v>
      </c>
      <c r="C1134" t="str">
        <f t="shared" si="52"/>
        <v>2023-2024</v>
      </c>
      <c r="D1134" t="s">
        <v>147</v>
      </c>
      <c r="E1134" t="s">
        <v>89</v>
      </c>
      <c r="F1134" t="str">
        <f t="shared" si="53"/>
        <v>Queensland</v>
      </c>
      <c r="G1134" t="s">
        <v>35</v>
      </c>
      <c r="H1134">
        <v>4655</v>
      </c>
      <c r="I1134" t="s">
        <v>11</v>
      </c>
      <c r="J1134" t="s">
        <v>51</v>
      </c>
      <c r="K1134" t="s">
        <v>154</v>
      </c>
      <c r="L1134" t="s">
        <v>14</v>
      </c>
      <c r="M1134" s="5">
        <v>40.980000000000004</v>
      </c>
      <c r="N1134">
        <v>1</v>
      </c>
    </row>
    <row r="1135" spans="1:14" x14ac:dyDescent="0.2">
      <c r="A1135" s="2">
        <v>45619</v>
      </c>
      <c r="B1135" s="3">
        <f t="shared" si="51"/>
        <v>2025</v>
      </c>
      <c r="C1135" t="str">
        <f t="shared" si="52"/>
        <v>2024-2025</v>
      </c>
      <c r="D1135" t="s">
        <v>148</v>
      </c>
      <c r="E1135" t="s">
        <v>122</v>
      </c>
      <c r="F1135" t="str">
        <f t="shared" si="53"/>
        <v>New South Wales</v>
      </c>
      <c r="G1135" t="s">
        <v>10</v>
      </c>
      <c r="H1135">
        <v>2650</v>
      </c>
      <c r="I1135" t="s">
        <v>11</v>
      </c>
      <c r="J1135" t="s">
        <v>25</v>
      </c>
      <c r="K1135" t="s">
        <v>150</v>
      </c>
      <c r="L1135" t="s">
        <v>18</v>
      </c>
      <c r="M1135" s="5">
        <v>41.48</v>
      </c>
      <c r="N1135">
        <v>1</v>
      </c>
    </row>
    <row r="1136" spans="1:14" x14ac:dyDescent="0.2">
      <c r="A1136" s="2">
        <v>45428</v>
      </c>
      <c r="B1136" s="3">
        <f t="shared" si="51"/>
        <v>2024</v>
      </c>
      <c r="C1136" t="str">
        <f t="shared" si="52"/>
        <v>2023-2024</v>
      </c>
      <c r="D1136" t="s">
        <v>148</v>
      </c>
      <c r="E1136" t="s">
        <v>99</v>
      </c>
      <c r="F1136" t="str">
        <f t="shared" si="53"/>
        <v>Victoria</v>
      </c>
      <c r="G1136" t="s">
        <v>45</v>
      </c>
      <c r="H1136">
        <v>3148</v>
      </c>
      <c r="I1136" t="s">
        <v>11</v>
      </c>
      <c r="J1136" t="s">
        <v>63</v>
      </c>
      <c r="K1136" t="s">
        <v>150</v>
      </c>
      <c r="L1136" t="s">
        <v>18</v>
      </c>
      <c r="M1136" s="5">
        <v>41.64</v>
      </c>
      <c r="N1136">
        <v>1</v>
      </c>
    </row>
    <row r="1137" spans="1:14" x14ac:dyDescent="0.2">
      <c r="A1137" s="2">
        <v>45496</v>
      </c>
      <c r="B1137" s="3">
        <f t="shared" si="51"/>
        <v>2025</v>
      </c>
      <c r="C1137" t="str">
        <f t="shared" si="52"/>
        <v>2024-2025</v>
      </c>
      <c r="D1137" t="s">
        <v>148</v>
      </c>
      <c r="E1137" t="s">
        <v>145</v>
      </c>
      <c r="F1137" t="str">
        <f t="shared" si="53"/>
        <v>New South Wales</v>
      </c>
      <c r="G1137" t="s">
        <v>10</v>
      </c>
      <c r="H1137">
        <v>2101</v>
      </c>
      <c r="I1137" t="s">
        <v>11</v>
      </c>
      <c r="J1137" t="s">
        <v>27</v>
      </c>
      <c r="K1137" t="s">
        <v>149</v>
      </c>
      <c r="L1137" t="s">
        <v>15</v>
      </c>
      <c r="M1137" s="5">
        <v>41.64</v>
      </c>
      <c r="N1137">
        <v>1</v>
      </c>
    </row>
    <row r="1138" spans="1:14" x14ac:dyDescent="0.2">
      <c r="A1138" s="2">
        <v>45424</v>
      </c>
      <c r="B1138" s="3">
        <f t="shared" si="51"/>
        <v>2024</v>
      </c>
      <c r="C1138" t="str">
        <f t="shared" si="52"/>
        <v>2023-2024</v>
      </c>
      <c r="D1138" t="s">
        <v>148</v>
      </c>
      <c r="E1138" t="s">
        <v>130</v>
      </c>
      <c r="F1138" t="str">
        <f t="shared" si="53"/>
        <v>South Australia</v>
      </c>
      <c r="G1138" t="s">
        <v>32</v>
      </c>
      <c r="H1138">
        <v>5290</v>
      </c>
      <c r="I1138" t="s">
        <v>11</v>
      </c>
      <c r="J1138" t="s">
        <v>38</v>
      </c>
      <c r="K1138" t="s">
        <v>152</v>
      </c>
      <c r="L1138" t="s">
        <v>13</v>
      </c>
      <c r="M1138" s="5">
        <v>41.75</v>
      </c>
      <c r="N1138">
        <v>1</v>
      </c>
    </row>
    <row r="1139" spans="1:14" x14ac:dyDescent="0.2">
      <c r="A1139" s="2">
        <v>45492</v>
      </c>
      <c r="B1139" s="3">
        <f t="shared" si="51"/>
        <v>2025</v>
      </c>
      <c r="C1139" t="str">
        <f t="shared" si="52"/>
        <v>2024-2025</v>
      </c>
      <c r="D1139" t="s">
        <v>147</v>
      </c>
      <c r="E1139" t="s">
        <v>132</v>
      </c>
      <c r="F1139" t="str">
        <f t="shared" si="53"/>
        <v>New South Wales</v>
      </c>
      <c r="G1139" t="s">
        <v>10</v>
      </c>
      <c r="H1139">
        <v>2800</v>
      </c>
      <c r="I1139" t="s">
        <v>11</v>
      </c>
      <c r="J1139" t="s">
        <v>25</v>
      </c>
      <c r="K1139" t="s">
        <v>154</v>
      </c>
      <c r="L1139" t="s">
        <v>14</v>
      </c>
      <c r="M1139" s="5">
        <v>41.870000000000005</v>
      </c>
      <c r="N1139">
        <v>1</v>
      </c>
    </row>
    <row r="1140" spans="1:14" x14ac:dyDescent="0.2">
      <c r="A1140" s="2">
        <v>45024</v>
      </c>
      <c r="B1140" s="3">
        <f t="shared" si="51"/>
        <v>2023</v>
      </c>
      <c r="C1140" t="str">
        <f t="shared" si="52"/>
        <v>2022-2023</v>
      </c>
      <c r="D1140" t="s">
        <v>148</v>
      </c>
      <c r="E1140" t="s">
        <v>95</v>
      </c>
      <c r="F1140" t="str">
        <f t="shared" si="53"/>
        <v>Victoria</v>
      </c>
      <c r="G1140" t="s">
        <v>45</v>
      </c>
      <c r="H1140">
        <v>3931</v>
      </c>
      <c r="I1140" t="s">
        <v>11</v>
      </c>
      <c r="J1140" t="s">
        <v>55</v>
      </c>
      <c r="K1140" t="s">
        <v>155</v>
      </c>
      <c r="L1140" t="s">
        <v>20</v>
      </c>
      <c r="M1140" s="5">
        <v>41.88</v>
      </c>
      <c r="N1140">
        <v>1</v>
      </c>
    </row>
    <row r="1141" spans="1:14" x14ac:dyDescent="0.2">
      <c r="A1141" s="2">
        <v>45009</v>
      </c>
      <c r="B1141" s="3">
        <f t="shared" si="51"/>
        <v>2023</v>
      </c>
      <c r="C1141" t="str">
        <f t="shared" si="52"/>
        <v>2022-2023</v>
      </c>
      <c r="D1141" t="s">
        <v>147</v>
      </c>
      <c r="E1141" t="s">
        <v>69</v>
      </c>
      <c r="F1141" t="str">
        <f t="shared" si="53"/>
        <v>Tasmania</v>
      </c>
      <c r="G1141" t="s">
        <v>70</v>
      </c>
      <c r="H1141">
        <v>7018</v>
      </c>
      <c r="I1141" t="s">
        <v>11</v>
      </c>
      <c r="J1141" t="s">
        <v>71</v>
      </c>
      <c r="K1141" t="s">
        <v>150</v>
      </c>
      <c r="L1141" t="s">
        <v>18</v>
      </c>
      <c r="M1141" s="5">
        <v>41.92</v>
      </c>
      <c r="N1141">
        <v>1</v>
      </c>
    </row>
    <row r="1142" spans="1:14" x14ac:dyDescent="0.2">
      <c r="A1142" s="2">
        <v>45482</v>
      </c>
      <c r="B1142" s="3">
        <f t="shared" si="51"/>
        <v>2025</v>
      </c>
      <c r="C1142" t="str">
        <f t="shared" si="52"/>
        <v>2024-2025</v>
      </c>
      <c r="D1142" t="s">
        <v>147</v>
      </c>
      <c r="E1142" t="s">
        <v>86</v>
      </c>
      <c r="F1142" t="str">
        <f t="shared" si="53"/>
        <v>New South Wales</v>
      </c>
      <c r="G1142" t="s">
        <v>10</v>
      </c>
      <c r="H1142">
        <v>2064</v>
      </c>
      <c r="I1142" t="s">
        <v>11</v>
      </c>
      <c r="J1142" t="s">
        <v>12</v>
      </c>
      <c r="K1142" t="s">
        <v>153</v>
      </c>
      <c r="L1142" t="s">
        <v>16</v>
      </c>
      <c r="M1142" s="5">
        <v>41.93</v>
      </c>
      <c r="N1142">
        <v>1</v>
      </c>
    </row>
    <row r="1143" spans="1:14" x14ac:dyDescent="0.2">
      <c r="A1143" s="2">
        <v>45568</v>
      </c>
      <c r="B1143" s="3">
        <f t="shared" si="51"/>
        <v>2025</v>
      </c>
      <c r="C1143" t="str">
        <f t="shared" si="52"/>
        <v>2024-2025</v>
      </c>
      <c r="D1143" t="s">
        <v>148</v>
      </c>
      <c r="E1143" t="s">
        <v>100</v>
      </c>
      <c r="F1143" t="str">
        <f t="shared" si="53"/>
        <v>Western Australia</v>
      </c>
      <c r="G1143" t="s">
        <v>48</v>
      </c>
      <c r="H1143">
        <v>6021</v>
      </c>
      <c r="I1143" t="s">
        <v>11</v>
      </c>
      <c r="J1143" t="s">
        <v>49</v>
      </c>
      <c r="K1143" t="s">
        <v>153</v>
      </c>
      <c r="L1143" t="s">
        <v>16</v>
      </c>
      <c r="M1143" s="5">
        <v>41.93</v>
      </c>
      <c r="N1143">
        <v>1</v>
      </c>
    </row>
    <row r="1144" spans="1:14" x14ac:dyDescent="0.2">
      <c r="A1144" s="2">
        <v>45069</v>
      </c>
      <c r="B1144" s="3">
        <f t="shared" si="51"/>
        <v>2023</v>
      </c>
      <c r="C1144" t="str">
        <f t="shared" si="52"/>
        <v>2022-2023</v>
      </c>
      <c r="D1144" t="s">
        <v>147</v>
      </c>
      <c r="E1144" t="s">
        <v>146</v>
      </c>
      <c r="F1144" t="str">
        <f t="shared" si="53"/>
        <v>Victoria</v>
      </c>
      <c r="G1144" t="s">
        <v>45</v>
      </c>
      <c r="H1144">
        <v>3353</v>
      </c>
      <c r="I1144" t="s">
        <v>11</v>
      </c>
      <c r="J1144" t="s">
        <v>60</v>
      </c>
      <c r="K1144" t="s">
        <v>155</v>
      </c>
      <c r="L1144" t="s">
        <v>20</v>
      </c>
      <c r="M1144" s="5">
        <v>41.93</v>
      </c>
      <c r="N1144">
        <v>1</v>
      </c>
    </row>
    <row r="1145" spans="1:14" x14ac:dyDescent="0.2">
      <c r="A1145" s="2">
        <v>45403</v>
      </c>
      <c r="B1145" s="3">
        <f t="shared" si="51"/>
        <v>2024</v>
      </c>
      <c r="C1145" t="str">
        <f t="shared" si="52"/>
        <v>2023-2024</v>
      </c>
      <c r="D1145" t="s">
        <v>147</v>
      </c>
      <c r="E1145" t="s">
        <v>73</v>
      </c>
      <c r="F1145" t="str">
        <f t="shared" si="53"/>
        <v>Victoria</v>
      </c>
      <c r="G1145" t="s">
        <v>45</v>
      </c>
      <c r="H1145">
        <v>3136</v>
      </c>
      <c r="I1145" t="s">
        <v>11</v>
      </c>
      <c r="J1145" t="s">
        <v>63</v>
      </c>
      <c r="K1145" t="s">
        <v>149</v>
      </c>
      <c r="L1145" t="s">
        <v>15</v>
      </c>
      <c r="M1145" s="5">
        <v>41.93</v>
      </c>
      <c r="N1145">
        <v>1</v>
      </c>
    </row>
    <row r="1146" spans="1:14" x14ac:dyDescent="0.2">
      <c r="A1146" s="2">
        <v>45204</v>
      </c>
      <c r="B1146" s="3">
        <f t="shared" si="51"/>
        <v>2024</v>
      </c>
      <c r="C1146" t="str">
        <f t="shared" si="52"/>
        <v>2023-2024</v>
      </c>
      <c r="D1146" t="s">
        <v>147</v>
      </c>
      <c r="E1146" t="s">
        <v>28</v>
      </c>
      <c r="F1146" t="str">
        <f t="shared" si="53"/>
        <v>Northern Territory</v>
      </c>
      <c r="G1146" t="s">
        <v>29</v>
      </c>
      <c r="H1146">
        <v>800</v>
      </c>
      <c r="I1146" t="s">
        <v>11</v>
      </c>
      <c r="J1146" t="s">
        <v>30</v>
      </c>
      <c r="K1146" t="s">
        <v>19</v>
      </c>
      <c r="L1146" t="s">
        <v>23</v>
      </c>
      <c r="M1146" s="5">
        <v>41.93</v>
      </c>
      <c r="N1146">
        <v>1</v>
      </c>
    </row>
    <row r="1147" spans="1:14" x14ac:dyDescent="0.2">
      <c r="A1147" s="2">
        <v>45205</v>
      </c>
      <c r="B1147" s="3">
        <f t="shared" si="51"/>
        <v>2024</v>
      </c>
      <c r="C1147" t="str">
        <f t="shared" si="52"/>
        <v>2023-2024</v>
      </c>
      <c r="D1147" t="s">
        <v>147</v>
      </c>
      <c r="E1147" t="s">
        <v>64</v>
      </c>
      <c r="F1147" t="str">
        <f t="shared" si="53"/>
        <v>Victoria</v>
      </c>
      <c r="G1147" t="s">
        <v>45</v>
      </c>
      <c r="H1147">
        <v>3199</v>
      </c>
      <c r="I1147" t="s">
        <v>11</v>
      </c>
      <c r="J1147" t="s">
        <v>63</v>
      </c>
      <c r="K1147" t="s">
        <v>19</v>
      </c>
      <c r="L1147" t="s">
        <v>23</v>
      </c>
      <c r="M1147" s="5">
        <v>41.93</v>
      </c>
      <c r="N1147">
        <v>1</v>
      </c>
    </row>
    <row r="1148" spans="1:14" x14ac:dyDescent="0.2">
      <c r="A1148" s="2">
        <v>45029</v>
      </c>
      <c r="B1148" s="3">
        <f t="shared" si="51"/>
        <v>2023</v>
      </c>
      <c r="C1148" t="str">
        <f t="shared" si="52"/>
        <v>2022-2023</v>
      </c>
      <c r="D1148" t="s">
        <v>147</v>
      </c>
      <c r="E1148" t="s">
        <v>128</v>
      </c>
      <c r="F1148" t="str">
        <f t="shared" si="53"/>
        <v>Western Australia</v>
      </c>
      <c r="G1148" t="s">
        <v>48</v>
      </c>
      <c r="H1148">
        <v>6027</v>
      </c>
      <c r="I1148" t="s">
        <v>11</v>
      </c>
      <c r="J1148" t="s">
        <v>49</v>
      </c>
      <c r="K1148" t="s">
        <v>156</v>
      </c>
      <c r="L1148" t="s">
        <v>17</v>
      </c>
      <c r="M1148" s="5">
        <v>41.93</v>
      </c>
      <c r="N1148">
        <v>1</v>
      </c>
    </row>
    <row r="1149" spans="1:14" x14ac:dyDescent="0.2">
      <c r="A1149" s="2">
        <v>44938</v>
      </c>
      <c r="B1149" s="3">
        <f t="shared" si="51"/>
        <v>2023</v>
      </c>
      <c r="C1149" t="str">
        <f t="shared" si="52"/>
        <v>2022-2023</v>
      </c>
      <c r="D1149" t="s">
        <v>148</v>
      </c>
      <c r="E1149" t="s">
        <v>47</v>
      </c>
      <c r="F1149" t="str">
        <f t="shared" si="53"/>
        <v>Western Australia</v>
      </c>
      <c r="G1149" t="s">
        <v>48</v>
      </c>
      <c r="H1149">
        <v>6030</v>
      </c>
      <c r="I1149" t="s">
        <v>11</v>
      </c>
      <c r="J1149" t="s">
        <v>49</v>
      </c>
      <c r="K1149" t="s">
        <v>153</v>
      </c>
      <c r="L1149" t="s">
        <v>16</v>
      </c>
      <c r="M1149" s="5">
        <v>41.93</v>
      </c>
      <c r="N1149">
        <v>1</v>
      </c>
    </row>
    <row r="1150" spans="1:14" x14ac:dyDescent="0.2">
      <c r="A1150" s="2">
        <v>45302</v>
      </c>
      <c r="B1150" s="3">
        <f t="shared" si="51"/>
        <v>2024</v>
      </c>
      <c r="C1150" t="str">
        <f t="shared" si="52"/>
        <v>2023-2024</v>
      </c>
      <c r="D1150" t="s">
        <v>148</v>
      </c>
      <c r="E1150" t="s">
        <v>130</v>
      </c>
      <c r="F1150" t="str">
        <f t="shared" si="53"/>
        <v>South Australia</v>
      </c>
      <c r="G1150" t="s">
        <v>32</v>
      </c>
      <c r="H1150">
        <v>5290</v>
      </c>
      <c r="I1150" t="s">
        <v>11</v>
      </c>
      <c r="J1150" t="s">
        <v>38</v>
      </c>
      <c r="K1150" t="s">
        <v>156</v>
      </c>
      <c r="L1150" t="s">
        <v>17</v>
      </c>
      <c r="M1150" s="5">
        <v>41.93</v>
      </c>
      <c r="N1150">
        <v>1</v>
      </c>
    </row>
    <row r="1151" spans="1:14" x14ac:dyDescent="0.2">
      <c r="A1151" s="2">
        <v>45258</v>
      </c>
      <c r="B1151" s="3">
        <f t="shared" si="51"/>
        <v>2024</v>
      </c>
      <c r="C1151" t="str">
        <f t="shared" si="52"/>
        <v>2023-2024</v>
      </c>
      <c r="D1151" t="s">
        <v>147</v>
      </c>
      <c r="E1151" t="s">
        <v>136</v>
      </c>
      <c r="F1151" t="str">
        <f t="shared" si="53"/>
        <v>Victoria</v>
      </c>
      <c r="G1151" t="s">
        <v>45</v>
      </c>
      <c r="H1151">
        <v>3175</v>
      </c>
      <c r="I1151" t="s">
        <v>11</v>
      </c>
      <c r="J1151" t="s">
        <v>63</v>
      </c>
      <c r="K1151" t="s">
        <v>150</v>
      </c>
      <c r="L1151" t="s">
        <v>18</v>
      </c>
      <c r="M1151" s="5">
        <v>41.96</v>
      </c>
      <c r="N1151">
        <v>1</v>
      </c>
    </row>
    <row r="1152" spans="1:14" x14ac:dyDescent="0.2">
      <c r="A1152" s="2">
        <v>45136</v>
      </c>
      <c r="B1152" s="3">
        <f t="shared" si="51"/>
        <v>2024</v>
      </c>
      <c r="C1152" t="str">
        <f t="shared" si="52"/>
        <v>2023-2024</v>
      </c>
      <c r="D1152" t="s">
        <v>147</v>
      </c>
      <c r="E1152" t="s">
        <v>57</v>
      </c>
      <c r="F1152" t="str">
        <f t="shared" si="53"/>
        <v>New South Wales</v>
      </c>
      <c r="G1152" t="s">
        <v>10</v>
      </c>
      <c r="H1152">
        <v>2560</v>
      </c>
      <c r="I1152" t="s">
        <v>11</v>
      </c>
      <c r="J1152" t="s">
        <v>58</v>
      </c>
      <c r="K1152" t="s">
        <v>152</v>
      </c>
      <c r="L1152" t="s">
        <v>13</v>
      </c>
      <c r="M1152" s="5">
        <v>41.97</v>
      </c>
      <c r="N1152">
        <v>1</v>
      </c>
    </row>
    <row r="1153" spans="1:14" x14ac:dyDescent="0.2">
      <c r="A1153" s="2">
        <v>45357</v>
      </c>
      <c r="B1153" s="3">
        <f t="shared" si="51"/>
        <v>2024</v>
      </c>
      <c r="C1153" t="str">
        <f t="shared" si="52"/>
        <v>2023-2024</v>
      </c>
      <c r="D1153" t="s">
        <v>147</v>
      </c>
      <c r="E1153" t="s">
        <v>93</v>
      </c>
      <c r="F1153" t="str">
        <f t="shared" si="53"/>
        <v>Western Australia</v>
      </c>
      <c r="G1153" t="s">
        <v>48</v>
      </c>
      <c r="H1153">
        <v>6112</v>
      </c>
      <c r="I1153" t="s">
        <v>11</v>
      </c>
      <c r="J1153" t="s">
        <v>94</v>
      </c>
      <c r="K1153" t="s">
        <v>154</v>
      </c>
      <c r="L1153" t="s">
        <v>14</v>
      </c>
      <c r="M1153" s="5">
        <v>42</v>
      </c>
      <c r="N1153">
        <v>1</v>
      </c>
    </row>
    <row r="1154" spans="1:14" x14ac:dyDescent="0.2">
      <c r="A1154" s="2">
        <v>45415</v>
      </c>
      <c r="B1154" s="3">
        <f t="shared" ref="B1154:B1217" si="54">IF(MONTH(A1154)&gt;=7,YEAR(A1154)+1,YEAR(A1154))</f>
        <v>2024</v>
      </c>
      <c r="C1154" t="str">
        <f t="shared" ref="C1154:C1217" si="55">IF(MONTH(A1154) &gt;= 7, YEAR(A1154) &amp; "-" &amp; YEAR(A1154) + 1, YEAR(A1154) - 1 &amp; "-" &amp; YEAR(A1154))</f>
        <v>2023-2024</v>
      </c>
      <c r="D1154" t="s">
        <v>147</v>
      </c>
      <c r="E1154" t="s">
        <v>64</v>
      </c>
      <c r="F1154" t="str">
        <f t="shared" ref="F1154:F1217" si="56">IF(G1154="WA","Western Australia",
IF(G1154="NSW","New South Wales",
IF(G1154="QLD","Queensland",
IF(G1154="VIC","Victoria",
IF(G1154="TAS","Tasmania",
IF(G1154="SA","South Australia",
IF(G1154="NT","Northern Territory",
IF(G1154="ACT","Australian Capital Territory",G1154))))))))</f>
        <v>Victoria</v>
      </c>
      <c r="G1154" t="s">
        <v>45</v>
      </c>
      <c r="H1154">
        <v>3199</v>
      </c>
      <c r="I1154" t="s">
        <v>11</v>
      </c>
      <c r="J1154" t="s">
        <v>63</v>
      </c>
      <c r="K1154" t="s">
        <v>149</v>
      </c>
      <c r="L1154" t="s">
        <v>15</v>
      </c>
      <c r="M1154" s="5">
        <v>42.17</v>
      </c>
      <c r="N1154">
        <v>1</v>
      </c>
    </row>
    <row r="1155" spans="1:14" x14ac:dyDescent="0.2">
      <c r="A1155" s="2">
        <v>45624</v>
      </c>
      <c r="B1155" s="3">
        <f t="shared" si="54"/>
        <v>2025</v>
      </c>
      <c r="C1155" t="str">
        <f t="shared" si="55"/>
        <v>2024-2025</v>
      </c>
      <c r="D1155" t="s">
        <v>147</v>
      </c>
      <c r="E1155" t="s">
        <v>87</v>
      </c>
      <c r="F1155" t="str">
        <f t="shared" si="56"/>
        <v>New South Wales</v>
      </c>
      <c r="G1155" t="s">
        <v>10</v>
      </c>
      <c r="H1155">
        <v>2790</v>
      </c>
      <c r="I1155" t="s">
        <v>11</v>
      </c>
      <c r="J1155" t="s">
        <v>25</v>
      </c>
      <c r="K1155" t="s">
        <v>152</v>
      </c>
      <c r="L1155" t="s">
        <v>13</v>
      </c>
      <c r="M1155" s="5">
        <v>42.65</v>
      </c>
      <c r="N1155">
        <v>1</v>
      </c>
    </row>
    <row r="1156" spans="1:14" x14ac:dyDescent="0.2">
      <c r="A1156" s="2">
        <v>45382</v>
      </c>
      <c r="B1156" s="3">
        <f t="shared" si="54"/>
        <v>2024</v>
      </c>
      <c r="C1156" t="str">
        <f t="shared" si="55"/>
        <v>2023-2024</v>
      </c>
      <c r="D1156" t="s">
        <v>147</v>
      </c>
      <c r="E1156" t="s">
        <v>113</v>
      </c>
      <c r="F1156" t="str">
        <f t="shared" si="56"/>
        <v>Queensland</v>
      </c>
      <c r="G1156" t="s">
        <v>35</v>
      </c>
      <c r="H1156">
        <v>4215</v>
      </c>
      <c r="I1156" t="s">
        <v>11</v>
      </c>
      <c r="J1156" t="s">
        <v>104</v>
      </c>
      <c r="K1156" t="s">
        <v>157</v>
      </c>
      <c r="L1156" t="s">
        <v>22</v>
      </c>
      <c r="M1156" s="5">
        <v>42.79</v>
      </c>
      <c r="N1156">
        <v>1</v>
      </c>
    </row>
    <row r="1157" spans="1:14" x14ac:dyDescent="0.2">
      <c r="A1157" s="2">
        <v>45606</v>
      </c>
      <c r="B1157" s="3">
        <f t="shared" si="54"/>
        <v>2025</v>
      </c>
      <c r="C1157" t="str">
        <f t="shared" si="55"/>
        <v>2024-2025</v>
      </c>
      <c r="D1157" t="s">
        <v>147</v>
      </c>
      <c r="E1157" t="s">
        <v>73</v>
      </c>
      <c r="F1157" t="str">
        <f t="shared" si="56"/>
        <v>Victoria</v>
      </c>
      <c r="G1157" t="s">
        <v>45</v>
      </c>
      <c r="H1157">
        <v>3136</v>
      </c>
      <c r="I1157" t="s">
        <v>11</v>
      </c>
      <c r="J1157" t="s">
        <v>63</v>
      </c>
      <c r="K1157" t="s">
        <v>156</v>
      </c>
      <c r="L1157" t="s">
        <v>17</v>
      </c>
      <c r="M1157" s="5">
        <v>42.92</v>
      </c>
      <c r="N1157">
        <v>1</v>
      </c>
    </row>
    <row r="1158" spans="1:14" x14ac:dyDescent="0.2">
      <c r="A1158" s="2">
        <v>45006</v>
      </c>
      <c r="B1158" s="3">
        <f t="shared" si="54"/>
        <v>2023</v>
      </c>
      <c r="C1158" t="str">
        <f t="shared" si="55"/>
        <v>2022-2023</v>
      </c>
      <c r="D1158" t="s">
        <v>147</v>
      </c>
      <c r="E1158" t="s">
        <v>105</v>
      </c>
      <c r="F1158" t="str">
        <f t="shared" si="56"/>
        <v>Victoria</v>
      </c>
      <c r="G1158" t="s">
        <v>45</v>
      </c>
      <c r="H1158">
        <v>3500</v>
      </c>
      <c r="I1158" t="s">
        <v>11</v>
      </c>
      <c r="J1158" t="s">
        <v>60</v>
      </c>
      <c r="K1158" t="s">
        <v>155</v>
      </c>
      <c r="L1158" t="s">
        <v>20</v>
      </c>
      <c r="M1158" s="5">
        <v>42.92</v>
      </c>
      <c r="N1158">
        <v>1</v>
      </c>
    </row>
    <row r="1159" spans="1:14" x14ac:dyDescent="0.2">
      <c r="A1159" s="2">
        <v>45159</v>
      </c>
      <c r="B1159" s="3">
        <f t="shared" si="54"/>
        <v>2024</v>
      </c>
      <c r="C1159" t="str">
        <f t="shared" si="55"/>
        <v>2023-2024</v>
      </c>
      <c r="D1159" t="s">
        <v>147</v>
      </c>
      <c r="E1159" t="s">
        <v>76</v>
      </c>
      <c r="F1159" t="str">
        <f t="shared" si="56"/>
        <v>Western Australia</v>
      </c>
      <c r="G1159" t="s">
        <v>48</v>
      </c>
      <c r="H1159">
        <v>6450</v>
      </c>
      <c r="I1159" t="s">
        <v>11</v>
      </c>
      <c r="J1159" t="s">
        <v>77</v>
      </c>
      <c r="K1159" t="s">
        <v>19</v>
      </c>
      <c r="L1159" t="s">
        <v>23</v>
      </c>
      <c r="M1159" s="5">
        <v>42.93</v>
      </c>
      <c r="N1159">
        <v>1</v>
      </c>
    </row>
    <row r="1160" spans="1:14" x14ac:dyDescent="0.2">
      <c r="A1160" s="2">
        <v>45443</v>
      </c>
      <c r="B1160" s="3">
        <f t="shared" si="54"/>
        <v>2024</v>
      </c>
      <c r="C1160" t="str">
        <f t="shared" si="55"/>
        <v>2023-2024</v>
      </c>
      <c r="D1160" t="s">
        <v>148</v>
      </c>
      <c r="E1160" t="s">
        <v>102</v>
      </c>
      <c r="F1160" t="str">
        <f t="shared" si="56"/>
        <v>Queensland</v>
      </c>
      <c r="G1160" t="s">
        <v>35</v>
      </c>
      <c r="H1160">
        <v>4870</v>
      </c>
      <c r="I1160" t="s">
        <v>11</v>
      </c>
      <c r="J1160" t="s">
        <v>36</v>
      </c>
      <c r="K1160" t="s">
        <v>154</v>
      </c>
      <c r="L1160" t="s">
        <v>14</v>
      </c>
      <c r="M1160" s="5">
        <v>42.96</v>
      </c>
      <c r="N1160">
        <v>1</v>
      </c>
    </row>
    <row r="1161" spans="1:14" x14ac:dyDescent="0.2">
      <c r="A1161" s="2">
        <v>45144</v>
      </c>
      <c r="B1161" s="3">
        <f t="shared" si="54"/>
        <v>2024</v>
      </c>
      <c r="C1161" t="str">
        <f t="shared" si="55"/>
        <v>2023-2024</v>
      </c>
      <c r="D1161" t="s">
        <v>147</v>
      </c>
      <c r="E1161" t="s">
        <v>127</v>
      </c>
      <c r="F1161" t="str">
        <f t="shared" si="56"/>
        <v>New South Wales</v>
      </c>
      <c r="G1161" t="s">
        <v>10</v>
      </c>
      <c r="H1161">
        <v>2131</v>
      </c>
      <c r="I1161" t="s">
        <v>11</v>
      </c>
      <c r="J1161" t="s">
        <v>27</v>
      </c>
      <c r="K1161" t="s">
        <v>154</v>
      </c>
      <c r="L1161" t="s">
        <v>14</v>
      </c>
      <c r="M1161" s="5">
        <v>42.98</v>
      </c>
      <c r="N1161">
        <v>1</v>
      </c>
    </row>
    <row r="1162" spans="1:14" x14ac:dyDescent="0.2">
      <c r="A1162" s="2">
        <v>45014</v>
      </c>
      <c r="B1162" s="3">
        <f t="shared" si="54"/>
        <v>2023</v>
      </c>
      <c r="C1162" t="str">
        <f t="shared" si="55"/>
        <v>2022-2023</v>
      </c>
      <c r="D1162" t="s">
        <v>147</v>
      </c>
      <c r="E1162" t="s">
        <v>74</v>
      </c>
      <c r="F1162" t="str">
        <f t="shared" si="56"/>
        <v>South Australia</v>
      </c>
      <c r="G1162" t="s">
        <v>32</v>
      </c>
      <c r="H1162">
        <v>5043</v>
      </c>
      <c r="I1162" t="s">
        <v>11</v>
      </c>
      <c r="J1162" t="s">
        <v>33</v>
      </c>
      <c r="K1162" t="s">
        <v>154</v>
      </c>
      <c r="L1162" t="s">
        <v>14</v>
      </c>
      <c r="M1162" s="5">
        <v>43</v>
      </c>
      <c r="N1162">
        <v>1</v>
      </c>
    </row>
    <row r="1163" spans="1:14" x14ac:dyDescent="0.2">
      <c r="A1163" s="2">
        <v>45141</v>
      </c>
      <c r="B1163" s="3">
        <f t="shared" si="54"/>
        <v>2024</v>
      </c>
      <c r="C1163" t="str">
        <f t="shared" si="55"/>
        <v>2023-2024</v>
      </c>
      <c r="D1163" t="s">
        <v>147</v>
      </c>
      <c r="E1163" t="s">
        <v>109</v>
      </c>
      <c r="F1163" t="str">
        <f t="shared" si="56"/>
        <v>New South Wales</v>
      </c>
      <c r="G1163" t="s">
        <v>10</v>
      </c>
      <c r="H1163">
        <v>2480</v>
      </c>
      <c r="I1163" t="s">
        <v>11</v>
      </c>
      <c r="J1163" t="s">
        <v>68</v>
      </c>
      <c r="K1163" t="s">
        <v>151</v>
      </c>
      <c r="L1163" t="s">
        <v>21</v>
      </c>
      <c r="M1163" s="5">
        <v>43.13</v>
      </c>
      <c r="N1163">
        <v>1</v>
      </c>
    </row>
    <row r="1164" spans="1:14" x14ac:dyDescent="0.2">
      <c r="A1164" s="2">
        <v>45626</v>
      </c>
      <c r="B1164" s="3">
        <f t="shared" si="54"/>
        <v>2025</v>
      </c>
      <c r="C1164" t="str">
        <f t="shared" si="55"/>
        <v>2024-2025</v>
      </c>
      <c r="D1164" t="s">
        <v>147</v>
      </c>
      <c r="E1164" t="s">
        <v>9</v>
      </c>
      <c r="F1164" t="str">
        <f t="shared" si="56"/>
        <v>New South Wales</v>
      </c>
      <c r="G1164" t="s">
        <v>10</v>
      </c>
      <c r="H1164">
        <v>2067</v>
      </c>
      <c r="I1164" t="s">
        <v>11</v>
      </c>
      <c r="J1164" t="s">
        <v>12</v>
      </c>
      <c r="K1164" t="s">
        <v>157</v>
      </c>
      <c r="L1164" t="s">
        <v>22</v>
      </c>
      <c r="M1164" s="5">
        <v>43.28</v>
      </c>
      <c r="N1164">
        <v>1</v>
      </c>
    </row>
    <row r="1165" spans="1:14" x14ac:dyDescent="0.2">
      <c r="A1165" s="2">
        <v>45554</v>
      </c>
      <c r="B1165" s="3">
        <f t="shared" si="54"/>
        <v>2025</v>
      </c>
      <c r="C1165" t="str">
        <f t="shared" si="55"/>
        <v>2024-2025</v>
      </c>
      <c r="D1165" t="s">
        <v>147</v>
      </c>
      <c r="E1165" t="s">
        <v>125</v>
      </c>
      <c r="F1165" t="str">
        <f t="shared" si="56"/>
        <v>Victoria</v>
      </c>
      <c r="G1165" t="s">
        <v>45</v>
      </c>
      <c r="H1165">
        <v>3400</v>
      </c>
      <c r="I1165" t="s">
        <v>11</v>
      </c>
      <c r="J1165" t="s">
        <v>60</v>
      </c>
      <c r="K1165" t="s">
        <v>152</v>
      </c>
      <c r="L1165" t="s">
        <v>13</v>
      </c>
      <c r="M1165" s="5">
        <v>43.47</v>
      </c>
      <c r="N1165">
        <v>1</v>
      </c>
    </row>
    <row r="1166" spans="1:14" x14ac:dyDescent="0.2">
      <c r="A1166" s="2">
        <v>45022</v>
      </c>
      <c r="B1166" s="3">
        <f t="shared" si="54"/>
        <v>2023</v>
      </c>
      <c r="C1166" t="str">
        <f t="shared" si="55"/>
        <v>2022-2023</v>
      </c>
      <c r="D1166" t="s">
        <v>147</v>
      </c>
      <c r="E1166" t="s">
        <v>136</v>
      </c>
      <c r="F1166" t="str">
        <f t="shared" si="56"/>
        <v>Victoria</v>
      </c>
      <c r="G1166" t="s">
        <v>45</v>
      </c>
      <c r="H1166">
        <v>3175</v>
      </c>
      <c r="I1166" t="s">
        <v>11</v>
      </c>
      <c r="J1166" t="s">
        <v>63</v>
      </c>
      <c r="K1166" t="s">
        <v>157</v>
      </c>
      <c r="L1166" t="s">
        <v>22</v>
      </c>
      <c r="M1166" s="5">
        <v>43.56</v>
      </c>
      <c r="N1166">
        <v>1</v>
      </c>
    </row>
    <row r="1167" spans="1:14" x14ac:dyDescent="0.2">
      <c r="A1167" s="2">
        <v>45384</v>
      </c>
      <c r="B1167" s="3">
        <f t="shared" si="54"/>
        <v>2024</v>
      </c>
      <c r="C1167" t="str">
        <f t="shared" si="55"/>
        <v>2023-2024</v>
      </c>
      <c r="D1167" t="s">
        <v>147</v>
      </c>
      <c r="E1167" t="s">
        <v>73</v>
      </c>
      <c r="F1167" t="str">
        <f t="shared" si="56"/>
        <v>Victoria</v>
      </c>
      <c r="G1167" t="s">
        <v>45</v>
      </c>
      <c r="H1167">
        <v>3136</v>
      </c>
      <c r="I1167" t="s">
        <v>11</v>
      </c>
      <c r="J1167" t="s">
        <v>63</v>
      </c>
      <c r="K1167" t="s">
        <v>155</v>
      </c>
      <c r="L1167" t="s">
        <v>20</v>
      </c>
      <c r="M1167" s="5">
        <v>43.58</v>
      </c>
      <c r="N1167">
        <v>1</v>
      </c>
    </row>
    <row r="1168" spans="1:14" x14ac:dyDescent="0.2">
      <c r="A1168" s="2">
        <v>45270</v>
      </c>
      <c r="B1168" s="3">
        <f t="shared" si="54"/>
        <v>2024</v>
      </c>
      <c r="C1168" t="str">
        <f t="shared" si="55"/>
        <v>2023-2024</v>
      </c>
      <c r="D1168" t="s">
        <v>147</v>
      </c>
      <c r="E1168" t="s">
        <v>9</v>
      </c>
      <c r="F1168" t="str">
        <f t="shared" si="56"/>
        <v>New South Wales</v>
      </c>
      <c r="G1168" t="s">
        <v>10</v>
      </c>
      <c r="H1168">
        <v>2067</v>
      </c>
      <c r="I1168" t="s">
        <v>11</v>
      </c>
      <c r="J1168" t="s">
        <v>12</v>
      </c>
      <c r="K1168" t="s">
        <v>19</v>
      </c>
      <c r="L1168" t="s">
        <v>23</v>
      </c>
      <c r="M1168" s="5">
        <v>43.64</v>
      </c>
      <c r="N1168">
        <v>1</v>
      </c>
    </row>
    <row r="1169" spans="1:14" x14ac:dyDescent="0.2">
      <c r="A1169" s="2">
        <v>44993</v>
      </c>
      <c r="B1169" s="3">
        <f t="shared" si="54"/>
        <v>2023</v>
      </c>
      <c r="C1169" t="str">
        <f t="shared" si="55"/>
        <v>2022-2023</v>
      </c>
      <c r="D1169" t="s">
        <v>148</v>
      </c>
      <c r="E1169" t="s">
        <v>109</v>
      </c>
      <c r="F1169" t="str">
        <f t="shared" si="56"/>
        <v>New South Wales</v>
      </c>
      <c r="G1169" t="s">
        <v>10</v>
      </c>
      <c r="H1169">
        <v>2480</v>
      </c>
      <c r="I1169" t="s">
        <v>11</v>
      </c>
      <c r="J1169" t="s">
        <v>68</v>
      </c>
      <c r="K1169" t="s">
        <v>149</v>
      </c>
      <c r="L1169" t="s">
        <v>15</v>
      </c>
      <c r="M1169" s="5">
        <v>43.75</v>
      </c>
      <c r="N1169">
        <v>1</v>
      </c>
    </row>
    <row r="1170" spans="1:14" x14ac:dyDescent="0.2">
      <c r="A1170" s="2">
        <v>45590</v>
      </c>
      <c r="B1170" s="3">
        <f t="shared" si="54"/>
        <v>2025</v>
      </c>
      <c r="C1170" t="str">
        <f t="shared" si="55"/>
        <v>2024-2025</v>
      </c>
      <c r="D1170" t="s">
        <v>147</v>
      </c>
      <c r="E1170" t="s">
        <v>72</v>
      </c>
      <c r="F1170" t="str">
        <f t="shared" si="56"/>
        <v>Western Australia</v>
      </c>
      <c r="G1170" t="s">
        <v>48</v>
      </c>
      <c r="H1170">
        <v>6010</v>
      </c>
      <c r="I1170" t="s">
        <v>11</v>
      </c>
      <c r="J1170" t="s">
        <v>49</v>
      </c>
      <c r="K1170" t="s">
        <v>155</v>
      </c>
      <c r="L1170" t="s">
        <v>20</v>
      </c>
      <c r="M1170" s="5">
        <v>43.89</v>
      </c>
      <c r="N1170">
        <v>1</v>
      </c>
    </row>
    <row r="1171" spans="1:14" x14ac:dyDescent="0.2">
      <c r="A1171" s="2">
        <v>45028</v>
      </c>
      <c r="B1171" s="3">
        <f t="shared" si="54"/>
        <v>2023</v>
      </c>
      <c r="C1171" t="str">
        <f t="shared" si="55"/>
        <v>2022-2023</v>
      </c>
      <c r="D1171" t="s">
        <v>147</v>
      </c>
      <c r="E1171" t="s">
        <v>87</v>
      </c>
      <c r="F1171" t="str">
        <f t="shared" si="56"/>
        <v>New South Wales</v>
      </c>
      <c r="G1171" t="s">
        <v>10</v>
      </c>
      <c r="H1171">
        <v>2790</v>
      </c>
      <c r="I1171" t="s">
        <v>11</v>
      </c>
      <c r="J1171" t="s">
        <v>25</v>
      </c>
      <c r="K1171" t="s">
        <v>155</v>
      </c>
      <c r="L1171" t="s">
        <v>20</v>
      </c>
      <c r="M1171" s="5">
        <v>43.89</v>
      </c>
      <c r="N1171">
        <v>1</v>
      </c>
    </row>
    <row r="1172" spans="1:14" x14ac:dyDescent="0.2">
      <c r="A1172" s="2">
        <v>45067</v>
      </c>
      <c r="B1172" s="3">
        <f t="shared" si="54"/>
        <v>2023</v>
      </c>
      <c r="C1172" t="str">
        <f t="shared" si="55"/>
        <v>2022-2023</v>
      </c>
      <c r="D1172" t="s">
        <v>147</v>
      </c>
      <c r="E1172" t="s">
        <v>126</v>
      </c>
      <c r="F1172" t="str">
        <f t="shared" si="56"/>
        <v>Queensland</v>
      </c>
      <c r="G1172" t="s">
        <v>35</v>
      </c>
      <c r="H1172">
        <v>4551</v>
      </c>
      <c r="I1172" t="s">
        <v>11</v>
      </c>
      <c r="J1172" t="s">
        <v>120</v>
      </c>
      <c r="K1172" t="s">
        <v>156</v>
      </c>
      <c r="L1172" t="s">
        <v>17</v>
      </c>
      <c r="M1172" s="5">
        <v>43.900000000000006</v>
      </c>
      <c r="N1172">
        <v>1</v>
      </c>
    </row>
    <row r="1173" spans="1:14" x14ac:dyDescent="0.2">
      <c r="A1173" s="2">
        <v>45449</v>
      </c>
      <c r="B1173" s="3">
        <f t="shared" si="54"/>
        <v>2024</v>
      </c>
      <c r="C1173" t="str">
        <f t="shared" si="55"/>
        <v>2023-2024</v>
      </c>
      <c r="D1173" t="s">
        <v>148</v>
      </c>
      <c r="E1173" t="s">
        <v>112</v>
      </c>
      <c r="F1173" t="str">
        <f t="shared" si="56"/>
        <v>Victoria</v>
      </c>
      <c r="G1173" t="s">
        <v>45</v>
      </c>
      <c r="H1173">
        <v>3076</v>
      </c>
      <c r="I1173" t="s">
        <v>11</v>
      </c>
      <c r="J1173" t="s">
        <v>46</v>
      </c>
      <c r="K1173" t="s">
        <v>156</v>
      </c>
      <c r="L1173" t="s">
        <v>17</v>
      </c>
      <c r="M1173" s="5">
        <v>43.900000000000006</v>
      </c>
      <c r="N1173">
        <v>1</v>
      </c>
    </row>
    <row r="1174" spans="1:14" x14ac:dyDescent="0.2">
      <c r="A1174" s="2">
        <v>45113</v>
      </c>
      <c r="B1174" s="3">
        <f t="shared" si="54"/>
        <v>2024</v>
      </c>
      <c r="C1174" t="str">
        <f t="shared" si="55"/>
        <v>2023-2024</v>
      </c>
      <c r="D1174" t="s">
        <v>147</v>
      </c>
      <c r="E1174" t="s">
        <v>54</v>
      </c>
      <c r="F1174" t="str">
        <f t="shared" si="56"/>
        <v>Victoria</v>
      </c>
      <c r="G1174" t="s">
        <v>45</v>
      </c>
      <c r="H1174">
        <v>3977</v>
      </c>
      <c r="I1174" t="s">
        <v>11</v>
      </c>
      <c r="J1174" t="s">
        <v>55</v>
      </c>
      <c r="K1174" t="s">
        <v>156</v>
      </c>
      <c r="L1174" t="s">
        <v>17</v>
      </c>
      <c r="M1174" s="5">
        <v>43.92</v>
      </c>
      <c r="N1174">
        <v>1</v>
      </c>
    </row>
    <row r="1175" spans="1:14" x14ac:dyDescent="0.2">
      <c r="A1175" s="2">
        <v>45640</v>
      </c>
      <c r="B1175" s="3">
        <f t="shared" si="54"/>
        <v>2025</v>
      </c>
      <c r="C1175" t="str">
        <f t="shared" si="55"/>
        <v>2024-2025</v>
      </c>
      <c r="D1175" t="s">
        <v>147</v>
      </c>
      <c r="E1175" t="s">
        <v>135</v>
      </c>
      <c r="F1175" t="str">
        <f t="shared" si="56"/>
        <v>Victoria</v>
      </c>
      <c r="G1175" t="s">
        <v>45</v>
      </c>
      <c r="H1175">
        <v>3550</v>
      </c>
      <c r="I1175" t="s">
        <v>11</v>
      </c>
      <c r="J1175" t="s">
        <v>60</v>
      </c>
      <c r="K1175" t="s">
        <v>155</v>
      </c>
      <c r="L1175" t="s">
        <v>20</v>
      </c>
      <c r="M1175" s="5">
        <v>43.95</v>
      </c>
      <c r="N1175">
        <v>1</v>
      </c>
    </row>
    <row r="1176" spans="1:14" x14ac:dyDescent="0.2">
      <c r="A1176" s="2">
        <v>45349</v>
      </c>
      <c r="B1176" s="3">
        <f t="shared" si="54"/>
        <v>2024</v>
      </c>
      <c r="C1176" t="str">
        <f t="shared" si="55"/>
        <v>2023-2024</v>
      </c>
      <c r="D1176" t="s">
        <v>148</v>
      </c>
      <c r="E1176" t="s">
        <v>123</v>
      </c>
      <c r="F1176" t="str">
        <f t="shared" si="56"/>
        <v>Western Australia</v>
      </c>
      <c r="G1176" t="s">
        <v>48</v>
      </c>
      <c r="H1176">
        <v>6109</v>
      </c>
      <c r="I1176" t="s">
        <v>11</v>
      </c>
      <c r="J1176" t="s">
        <v>94</v>
      </c>
      <c r="K1176" t="s">
        <v>154</v>
      </c>
      <c r="L1176" t="s">
        <v>14</v>
      </c>
      <c r="M1176" s="5">
        <v>43.96</v>
      </c>
      <c r="N1176">
        <v>1</v>
      </c>
    </row>
    <row r="1177" spans="1:14" x14ac:dyDescent="0.2">
      <c r="A1177" s="2">
        <v>45485</v>
      </c>
      <c r="B1177" s="3">
        <f t="shared" si="54"/>
        <v>2025</v>
      </c>
      <c r="C1177" t="str">
        <f t="shared" si="55"/>
        <v>2024-2025</v>
      </c>
      <c r="D1177" t="s">
        <v>147</v>
      </c>
      <c r="E1177" t="s">
        <v>127</v>
      </c>
      <c r="F1177" t="str">
        <f t="shared" si="56"/>
        <v>New South Wales</v>
      </c>
      <c r="G1177" t="s">
        <v>10</v>
      </c>
      <c r="H1177">
        <v>2131</v>
      </c>
      <c r="I1177" t="s">
        <v>11</v>
      </c>
      <c r="J1177" t="s">
        <v>27</v>
      </c>
      <c r="K1177" t="s">
        <v>152</v>
      </c>
      <c r="L1177" t="s">
        <v>13</v>
      </c>
      <c r="M1177" s="5">
        <v>43.97</v>
      </c>
      <c r="N1177">
        <v>1</v>
      </c>
    </row>
    <row r="1178" spans="1:14" x14ac:dyDescent="0.2">
      <c r="A1178" s="2">
        <v>45306</v>
      </c>
      <c r="B1178" s="3">
        <f t="shared" si="54"/>
        <v>2024</v>
      </c>
      <c r="C1178" t="str">
        <f t="shared" si="55"/>
        <v>2023-2024</v>
      </c>
      <c r="D1178" t="s">
        <v>147</v>
      </c>
      <c r="E1178" t="s">
        <v>98</v>
      </c>
      <c r="F1178" t="str">
        <f t="shared" si="56"/>
        <v>Victoria</v>
      </c>
      <c r="G1178" t="s">
        <v>45</v>
      </c>
      <c r="H1178">
        <v>3429</v>
      </c>
      <c r="I1178" t="s">
        <v>11</v>
      </c>
      <c r="J1178" t="s">
        <v>60</v>
      </c>
      <c r="K1178" t="s">
        <v>152</v>
      </c>
      <c r="L1178" t="s">
        <v>13</v>
      </c>
      <c r="M1178" s="5">
        <v>43.97</v>
      </c>
      <c r="N1178">
        <v>1</v>
      </c>
    </row>
    <row r="1179" spans="1:14" x14ac:dyDescent="0.2">
      <c r="A1179" s="2">
        <v>45183</v>
      </c>
      <c r="B1179" s="3">
        <f t="shared" si="54"/>
        <v>2024</v>
      </c>
      <c r="C1179" t="str">
        <f t="shared" si="55"/>
        <v>2023-2024</v>
      </c>
      <c r="D1179" t="s">
        <v>147</v>
      </c>
      <c r="E1179" t="s">
        <v>130</v>
      </c>
      <c r="F1179" t="str">
        <f t="shared" si="56"/>
        <v>South Australia</v>
      </c>
      <c r="G1179" t="s">
        <v>32</v>
      </c>
      <c r="H1179">
        <v>5290</v>
      </c>
      <c r="I1179" t="s">
        <v>11</v>
      </c>
      <c r="J1179" t="s">
        <v>38</v>
      </c>
      <c r="K1179" t="s">
        <v>154</v>
      </c>
      <c r="L1179" t="s">
        <v>14</v>
      </c>
      <c r="M1179" s="5">
        <v>44</v>
      </c>
      <c r="N1179">
        <v>1</v>
      </c>
    </row>
    <row r="1180" spans="1:14" x14ac:dyDescent="0.2">
      <c r="A1180" s="2">
        <v>45204</v>
      </c>
      <c r="B1180" s="3">
        <f t="shared" si="54"/>
        <v>2024</v>
      </c>
      <c r="C1180" t="str">
        <f t="shared" si="55"/>
        <v>2023-2024</v>
      </c>
      <c r="D1180" t="s">
        <v>148</v>
      </c>
      <c r="E1180" t="s">
        <v>81</v>
      </c>
      <c r="F1180" t="str">
        <f t="shared" si="56"/>
        <v>New South Wales</v>
      </c>
      <c r="G1180" t="s">
        <v>10</v>
      </c>
      <c r="H1180">
        <v>2485</v>
      </c>
      <c r="I1180" t="s">
        <v>11</v>
      </c>
      <c r="J1180" t="s">
        <v>68</v>
      </c>
      <c r="K1180" t="s">
        <v>19</v>
      </c>
      <c r="L1180" t="s">
        <v>23</v>
      </c>
      <c r="M1180" s="5">
        <v>44.33</v>
      </c>
      <c r="N1180">
        <v>1</v>
      </c>
    </row>
    <row r="1181" spans="1:14" x14ac:dyDescent="0.2">
      <c r="A1181" s="2">
        <v>44970</v>
      </c>
      <c r="B1181" s="3">
        <f t="shared" si="54"/>
        <v>2023</v>
      </c>
      <c r="C1181" t="str">
        <f t="shared" si="55"/>
        <v>2022-2023</v>
      </c>
      <c r="D1181" t="s">
        <v>148</v>
      </c>
      <c r="E1181" t="s">
        <v>42</v>
      </c>
      <c r="F1181" t="str">
        <f t="shared" si="56"/>
        <v>Queensland</v>
      </c>
      <c r="G1181" t="s">
        <v>35</v>
      </c>
      <c r="H1181">
        <v>4053</v>
      </c>
      <c r="I1181" t="s">
        <v>11</v>
      </c>
      <c r="J1181" t="s">
        <v>43</v>
      </c>
      <c r="K1181" t="s">
        <v>157</v>
      </c>
      <c r="L1181" t="s">
        <v>22</v>
      </c>
      <c r="M1181" s="5">
        <v>44.38</v>
      </c>
      <c r="N1181">
        <v>1</v>
      </c>
    </row>
    <row r="1182" spans="1:14" x14ac:dyDescent="0.2">
      <c r="A1182" s="2">
        <v>45521</v>
      </c>
      <c r="B1182" s="3">
        <f t="shared" si="54"/>
        <v>2025</v>
      </c>
      <c r="C1182" t="str">
        <f t="shared" si="55"/>
        <v>2024-2025</v>
      </c>
      <c r="D1182" t="s">
        <v>148</v>
      </c>
      <c r="E1182" t="s">
        <v>50</v>
      </c>
      <c r="F1182" t="str">
        <f t="shared" si="56"/>
        <v>Queensland</v>
      </c>
      <c r="G1182" t="s">
        <v>35</v>
      </c>
      <c r="H1182">
        <v>4703</v>
      </c>
      <c r="I1182" t="s">
        <v>11</v>
      </c>
      <c r="J1182" t="s">
        <v>51</v>
      </c>
      <c r="K1182" t="s">
        <v>150</v>
      </c>
      <c r="L1182" t="s">
        <v>18</v>
      </c>
      <c r="M1182" s="5">
        <v>44.42</v>
      </c>
      <c r="N1182">
        <v>1</v>
      </c>
    </row>
    <row r="1183" spans="1:14" x14ac:dyDescent="0.2">
      <c r="A1183" s="2">
        <v>45150</v>
      </c>
      <c r="B1183" s="3">
        <f t="shared" si="54"/>
        <v>2024</v>
      </c>
      <c r="C1183" t="str">
        <f t="shared" si="55"/>
        <v>2023-2024</v>
      </c>
      <c r="D1183" t="s">
        <v>147</v>
      </c>
      <c r="E1183" t="s">
        <v>85</v>
      </c>
      <c r="F1183" t="str">
        <f t="shared" si="56"/>
        <v>Queensland</v>
      </c>
      <c r="G1183" t="s">
        <v>35</v>
      </c>
      <c r="H1183">
        <v>4883</v>
      </c>
      <c r="I1183" t="s">
        <v>11</v>
      </c>
      <c r="J1183" t="s">
        <v>36</v>
      </c>
      <c r="K1183" t="s">
        <v>152</v>
      </c>
      <c r="L1183" t="s">
        <v>13</v>
      </c>
      <c r="M1183" s="5">
        <v>44.47</v>
      </c>
      <c r="N1183">
        <v>1</v>
      </c>
    </row>
    <row r="1184" spans="1:14" x14ac:dyDescent="0.2">
      <c r="A1184" s="2">
        <v>45390</v>
      </c>
      <c r="B1184" s="3">
        <f t="shared" si="54"/>
        <v>2024</v>
      </c>
      <c r="C1184" t="str">
        <f t="shared" si="55"/>
        <v>2023-2024</v>
      </c>
      <c r="D1184" t="s">
        <v>148</v>
      </c>
      <c r="E1184" t="s">
        <v>62</v>
      </c>
      <c r="F1184" t="str">
        <f t="shared" si="56"/>
        <v>Victoria</v>
      </c>
      <c r="G1184" t="s">
        <v>45</v>
      </c>
      <c r="H1184">
        <v>3134</v>
      </c>
      <c r="I1184" t="s">
        <v>11</v>
      </c>
      <c r="J1184" t="s">
        <v>63</v>
      </c>
      <c r="K1184" t="s">
        <v>154</v>
      </c>
      <c r="L1184" t="s">
        <v>14</v>
      </c>
      <c r="M1184" s="5">
        <v>44.47</v>
      </c>
      <c r="N1184">
        <v>1</v>
      </c>
    </row>
    <row r="1185" spans="1:14" x14ac:dyDescent="0.2">
      <c r="A1185" s="2">
        <v>45401</v>
      </c>
      <c r="B1185" s="3">
        <f t="shared" si="54"/>
        <v>2024</v>
      </c>
      <c r="C1185" t="str">
        <f t="shared" si="55"/>
        <v>2023-2024</v>
      </c>
      <c r="D1185" t="s">
        <v>147</v>
      </c>
      <c r="E1185" t="s">
        <v>135</v>
      </c>
      <c r="F1185" t="str">
        <f t="shared" si="56"/>
        <v>Victoria</v>
      </c>
      <c r="G1185" t="s">
        <v>45</v>
      </c>
      <c r="H1185">
        <v>3550</v>
      </c>
      <c r="I1185" t="s">
        <v>11</v>
      </c>
      <c r="J1185" t="s">
        <v>60</v>
      </c>
      <c r="K1185" t="s">
        <v>153</v>
      </c>
      <c r="L1185" t="s">
        <v>16</v>
      </c>
      <c r="M1185" s="5">
        <v>44.5</v>
      </c>
      <c r="N1185">
        <v>1</v>
      </c>
    </row>
    <row r="1186" spans="1:14" x14ac:dyDescent="0.2">
      <c r="A1186" s="2">
        <v>45114</v>
      </c>
      <c r="B1186" s="3">
        <f t="shared" si="54"/>
        <v>2024</v>
      </c>
      <c r="C1186" t="str">
        <f t="shared" si="55"/>
        <v>2023-2024</v>
      </c>
      <c r="D1186" t="s">
        <v>147</v>
      </c>
      <c r="E1186" t="s">
        <v>53</v>
      </c>
      <c r="F1186" t="str">
        <f t="shared" si="56"/>
        <v>South Australia</v>
      </c>
      <c r="G1186" t="s">
        <v>32</v>
      </c>
      <c r="H1186">
        <v>5082</v>
      </c>
      <c r="I1186" t="s">
        <v>11</v>
      </c>
      <c r="J1186" t="s">
        <v>33</v>
      </c>
      <c r="K1186" t="s">
        <v>150</v>
      </c>
      <c r="L1186" t="s">
        <v>18</v>
      </c>
      <c r="M1186" s="5">
        <v>44.5</v>
      </c>
      <c r="N1186">
        <v>1</v>
      </c>
    </row>
    <row r="1187" spans="1:14" x14ac:dyDescent="0.2">
      <c r="A1187" s="2">
        <v>45381</v>
      </c>
      <c r="B1187" s="3">
        <f t="shared" si="54"/>
        <v>2024</v>
      </c>
      <c r="C1187" t="str">
        <f t="shared" si="55"/>
        <v>2023-2024</v>
      </c>
      <c r="D1187" t="s">
        <v>147</v>
      </c>
      <c r="E1187" t="s">
        <v>113</v>
      </c>
      <c r="F1187" t="str">
        <f t="shared" si="56"/>
        <v>Queensland</v>
      </c>
      <c r="G1187" t="s">
        <v>35</v>
      </c>
      <c r="H1187">
        <v>4215</v>
      </c>
      <c r="I1187" t="s">
        <v>11</v>
      </c>
      <c r="J1187" t="s">
        <v>104</v>
      </c>
      <c r="K1187" t="s">
        <v>154</v>
      </c>
      <c r="L1187" t="s">
        <v>14</v>
      </c>
      <c r="M1187" s="5">
        <v>44.53</v>
      </c>
      <c r="N1187">
        <v>1</v>
      </c>
    </row>
    <row r="1188" spans="1:14" x14ac:dyDescent="0.2">
      <c r="A1188" s="2">
        <v>45463</v>
      </c>
      <c r="B1188" s="3">
        <f t="shared" si="54"/>
        <v>2024</v>
      </c>
      <c r="C1188" t="str">
        <f t="shared" si="55"/>
        <v>2023-2024</v>
      </c>
      <c r="D1188" t="s">
        <v>147</v>
      </c>
      <c r="E1188" t="s">
        <v>40</v>
      </c>
      <c r="F1188" t="str">
        <f t="shared" si="56"/>
        <v>New South Wales</v>
      </c>
      <c r="G1188" t="s">
        <v>10</v>
      </c>
      <c r="H1188">
        <v>2116</v>
      </c>
      <c r="I1188" t="s">
        <v>11</v>
      </c>
      <c r="J1188" t="s">
        <v>27</v>
      </c>
      <c r="K1188" t="s">
        <v>157</v>
      </c>
      <c r="L1188" t="s">
        <v>22</v>
      </c>
      <c r="M1188" s="5">
        <v>44.599999999999994</v>
      </c>
      <c r="N1188">
        <v>1</v>
      </c>
    </row>
    <row r="1189" spans="1:14" x14ac:dyDescent="0.2">
      <c r="A1189" s="2">
        <v>45462</v>
      </c>
      <c r="B1189" s="3">
        <f t="shared" si="54"/>
        <v>2024</v>
      </c>
      <c r="C1189" t="str">
        <f t="shared" si="55"/>
        <v>2023-2024</v>
      </c>
      <c r="D1189" t="s">
        <v>147</v>
      </c>
      <c r="E1189" t="s">
        <v>76</v>
      </c>
      <c r="F1189" t="str">
        <f t="shared" si="56"/>
        <v>Western Australia</v>
      </c>
      <c r="G1189" t="s">
        <v>48</v>
      </c>
      <c r="H1189">
        <v>6450</v>
      </c>
      <c r="I1189" t="s">
        <v>11</v>
      </c>
      <c r="J1189" t="s">
        <v>77</v>
      </c>
      <c r="K1189" t="s">
        <v>153</v>
      </c>
      <c r="L1189" t="s">
        <v>16</v>
      </c>
      <c r="M1189" s="5">
        <v>44.67</v>
      </c>
      <c r="N1189">
        <v>1</v>
      </c>
    </row>
    <row r="1190" spans="1:14" x14ac:dyDescent="0.2">
      <c r="A1190" s="2">
        <v>45016</v>
      </c>
      <c r="B1190" s="3">
        <f t="shared" si="54"/>
        <v>2023</v>
      </c>
      <c r="C1190" t="str">
        <f t="shared" si="55"/>
        <v>2022-2023</v>
      </c>
      <c r="D1190" t="s">
        <v>147</v>
      </c>
      <c r="E1190" t="s">
        <v>28</v>
      </c>
      <c r="F1190" t="str">
        <f t="shared" si="56"/>
        <v>Northern Territory</v>
      </c>
      <c r="G1190" t="s">
        <v>29</v>
      </c>
      <c r="H1190">
        <v>800</v>
      </c>
      <c r="I1190" t="s">
        <v>11</v>
      </c>
      <c r="J1190" t="s">
        <v>30</v>
      </c>
      <c r="K1190" t="s">
        <v>157</v>
      </c>
      <c r="L1190" t="s">
        <v>22</v>
      </c>
      <c r="M1190" s="5">
        <v>44.820000000000007</v>
      </c>
      <c r="N1190">
        <v>1</v>
      </c>
    </row>
    <row r="1191" spans="1:14" x14ac:dyDescent="0.2">
      <c r="A1191" s="2">
        <v>44954</v>
      </c>
      <c r="B1191" s="3">
        <f t="shared" si="54"/>
        <v>2023</v>
      </c>
      <c r="C1191" t="str">
        <f t="shared" si="55"/>
        <v>2022-2023</v>
      </c>
      <c r="D1191" t="s">
        <v>148</v>
      </c>
      <c r="E1191" t="s">
        <v>42</v>
      </c>
      <c r="F1191" t="str">
        <f t="shared" si="56"/>
        <v>Queensland</v>
      </c>
      <c r="G1191" t="s">
        <v>35</v>
      </c>
      <c r="H1191">
        <v>4053</v>
      </c>
      <c r="I1191" t="s">
        <v>11</v>
      </c>
      <c r="J1191" t="s">
        <v>43</v>
      </c>
      <c r="K1191" t="s">
        <v>155</v>
      </c>
      <c r="L1191" t="s">
        <v>20</v>
      </c>
      <c r="M1191" s="5">
        <v>44.84</v>
      </c>
      <c r="N1191">
        <v>1</v>
      </c>
    </row>
    <row r="1192" spans="1:14" x14ac:dyDescent="0.2">
      <c r="A1192" s="2">
        <v>45444</v>
      </c>
      <c r="B1192" s="3">
        <f t="shared" si="54"/>
        <v>2024</v>
      </c>
      <c r="C1192" t="str">
        <f t="shared" si="55"/>
        <v>2023-2024</v>
      </c>
      <c r="D1192" t="s">
        <v>147</v>
      </c>
      <c r="E1192" t="s">
        <v>134</v>
      </c>
      <c r="F1192" t="str">
        <f t="shared" si="56"/>
        <v>Queensland</v>
      </c>
      <c r="G1192" t="s">
        <v>35</v>
      </c>
      <c r="H1192">
        <v>4825</v>
      </c>
      <c r="I1192" t="s">
        <v>11</v>
      </c>
      <c r="J1192" t="s">
        <v>36</v>
      </c>
      <c r="K1192" t="s">
        <v>156</v>
      </c>
      <c r="L1192" t="s">
        <v>17</v>
      </c>
      <c r="M1192" s="5">
        <v>44.87</v>
      </c>
      <c r="N1192">
        <v>1</v>
      </c>
    </row>
    <row r="1193" spans="1:14" x14ac:dyDescent="0.2">
      <c r="A1193" s="2">
        <v>45519</v>
      </c>
      <c r="B1193" s="3">
        <f t="shared" si="54"/>
        <v>2025</v>
      </c>
      <c r="C1193" t="str">
        <f t="shared" si="55"/>
        <v>2024-2025</v>
      </c>
      <c r="D1193" t="s">
        <v>147</v>
      </c>
      <c r="E1193" t="s">
        <v>137</v>
      </c>
      <c r="F1193" t="str">
        <f t="shared" si="56"/>
        <v>New South Wales</v>
      </c>
      <c r="G1193" t="s">
        <v>10</v>
      </c>
      <c r="H1193">
        <v>2031</v>
      </c>
      <c r="I1193" t="s">
        <v>11</v>
      </c>
      <c r="J1193" t="s">
        <v>12</v>
      </c>
      <c r="K1193" t="s">
        <v>154</v>
      </c>
      <c r="L1193" t="s">
        <v>14</v>
      </c>
      <c r="M1193" s="5">
        <v>44.9</v>
      </c>
      <c r="N1193">
        <v>1</v>
      </c>
    </row>
    <row r="1194" spans="1:14" x14ac:dyDescent="0.2">
      <c r="A1194" s="2">
        <v>45402</v>
      </c>
      <c r="B1194" s="3">
        <f t="shared" si="54"/>
        <v>2024</v>
      </c>
      <c r="C1194" t="str">
        <f t="shared" si="55"/>
        <v>2023-2024</v>
      </c>
      <c r="D1194" t="s">
        <v>147</v>
      </c>
      <c r="E1194" t="s">
        <v>34</v>
      </c>
      <c r="F1194" t="str">
        <f t="shared" si="56"/>
        <v>Queensland</v>
      </c>
      <c r="G1194" t="s">
        <v>35</v>
      </c>
      <c r="H1194">
        <v>4802</v>
      </c>
      <c r="I1194" t="s">
        <v>11</v>
      </c>
      <c r="J1194" t="s">
        <v>36</v>
      </c>
      <c r="K1194" t="s">
        <v>151</v>
      </c>
      <c r="L1194" t="s">
        <v>21</v>
      </c>
      <c r="M1194" s="5">
        <v>44.91</v>
      </c>
      <c r="N1194">
        <v>1</v>
      </c>
    </row>
    <row r="1195" spans="1:14" x14ac:dyDescent="0.2">
      <c r="A1195" s="2">
        <v>44941</v>
      </c>
      <c r="B1195" s="3">
        <f t="shared" si="54"/>
        <v>2023</v>
      </c>
      <c r="C1195" t="str">
        <f t="shared" si="55"/>
        <v>2022-2023</v>
      </c>
      <c r="D1195" t="s">
        <v>147</v>
      </c>
      <c r="E1195" t="s">
        <v>26</v>
      </c>
      <c r="F1195" t="str">
        <f t="shared" si="56"/>
        <v>New South Wales</v>
      </c>
      <c r="G1195" t="s">
        <v>10</v>
      </c>
      <c r="H1195">
        <v>2141</v>
      </c>
      <c r="I1195" t="s">
        <v>11</v>
      </c>
      <c r="J1195" t="s">
        <v>27</v>
      </c>
      <c r="K1195" t="s">
        <v>156</v>
      </c>
      <c r="L1195" t="s">
        <v>17</v>
      </c>
      <c r="M1195" s="5">
        <v>44.91</v>
      </c>
      <c r="N1195">
        <v>1</v>
      </c>
    </row>
    <row r="1196" spans="1:14" x14ac:dyDescent="0.2">
      <c r="A1196" s="2">
        <v>45482</v>
      </c>
      <c r="B1196" s="3">
        <f t="shared" si="54"/>
        <v>2025</v>
      </c>
      <c r="C1196" t="str">
        <f t="shared" si="55"/>
        <v>2024-2025</v>
      </c>
      <c r="D1196" t="s">
        <v>147</v>
      </c>
      <c r="E1196" t="s">
        <v>139</v>
      </c>
      <c r="F1196" t="str">
        <f t="shared" si="56"/>
        <v>New South Wales</v>
      </c>
      <c r="G1196" t="s">
        <v>10</v>
      </c>
      <c r="H1196">
        <v>2020</v>
      </c>
      <c r="I1196" t="s">
        <v>11</v>
      </c>
      <c r="J1196" t="s">
        <v>12</v>
      </c>
      <c r="K1196" t="s">
        <v>156</v>
      </c>
      <c r="L1196" t="s">
        <v>17</v>
      </c>
      <c r="M1196" s="5">
        <v>44.91</v>
      </c>
      <c r="N1196">
        <v>1</v>
      </c>
    </row>
    <row r="1197" spans="1:14" x14ac:dyDescent="0.2">
      <c r="A1197" s="2">
        <v>45255</v>
      </c>
      <c r="B1197" s="3">
        <f t="shared" si="54"/>
        <v>2024</v>
      </c>
      <c r="C1197" t="str">
        <f t="shared" si="55"/>
        <v>2023-2024</v>
      </c>
      <c r="D1197" t="s">
        <v>147</v>
      </c>
      <c r="E1197" t="s">
        <v>75</v>
      </c>
      <c r="F1197" t="str">
        <f t="shared" si="56"/>
        <v>Victoria</v>
      </c>
      <c r="G1197" t="s">
        <v>45</v>
      </c>
      <c r="H1197">
        <v>3630</v>
      </c>
      <c r="I1197" t="s">
        <v>11</v>
      </c>
      <c r="J1197" t="s">
        <v>55</v>
      </c>
      <c r="K1197" t="s">
        <v>19</v>
      </c>
      <c r="L1197" t="s">
        <v>23</v>
      </c>
      <c r="M1197" s="5">
        <v>44.91</v>
      </c>
      <c r="N1197">
        <v>1</v>
      </c>
    </row>
    <row r="1198" spans="1:14" x14ac:dyDescent="0.2">
      <c r="A1198" s="2">
        <v>45534</v>
      </c>
      <c r="B1198" s="3">
        <f t="shared" si="54"/>
        <v>2025</v>
      </c>
      <c r="C1198" t="str">
        <f t="shared" si="55"/>
        <v>2024-2025</v>
      </c>
      <c r="D1198" t="s">
        <v>148</v>
      </c>
      <c r="E1198" t="s">
        <v>39</v>
      </c>
      <c r="F1198" t="str">
        <f t="shared" si="56"/>
        <v>South Australia</v>
      </c>
      <c r="G1198" t="s">
        <v>32</v>
      </c>
      <c r="H1198">
        <v>5343</v>
      </c>
      <c r="I1198" t="s">
        <v>11</v>
      </c>
      <c r="J1198" t="s">
        <v>38</v>
      </c>
      <c r="K1198" t="s">
        <v>152</v>
      </c>
      <c r="L1198" t="s">
        <v>13</v>
      </c>
      <c r="M1198" s="5">
        <v>44.96</v>
      </c>
      <c r="N1198">
        <v>1</v>
      </c>
    </row>
    <row r="1199" spans="1:14" x14ac:dyDescent="0.2">
      <c r="A1199" s="2">
        <v>45046</v>
      </c>
      <c r="B1199" s="3">
        <f t="shared" si="54"/>
        <v>2023</v>
      </c>
      <c r="C1199" t="str">
        <f t="shared" si="55"/>
        <v>2022-2023</v>
      </c>
      <c r="D1199" t="s">
        <v>147</v>
      </c>
      <c r="E1199" t="s">
        <v>72</v>
      </c>
      <c r="F1199" t="str">
        <f t="shared" si="56"/>
        <v>Western Australia</v>
      </c>
      <c r="G1199" t="s">
        <v>48</v>
      </c>
      <c r="H1199">
        <v>6010</v>
      </c>
      <c r="I1199" t="s">
        <v>11</v>
      </c>
      <c r="J1199" t="s">
        <v>49</v>
      </c>
      <c r="K1199" t="s">
        <v>154</v>
      </c>
      <c r="L1199" t="s">
        <v>14</v>
      </c>
      <c r="M1199" s="5">
        <v>44.97</v>
      </c>
      <c r="N1199">
        <v>1</v>
      </c>
    </row>
    <row r="1200" spans="1:14" x14ac:dyDescent="0.2">
      <c r="A1200" s="2">
        <v>45011</v>
      </c>
      <c r="B1200" s="3">
        <f t="shared" si="54"/>
        <v>2023</v>
      </c>
      <c r="C1200" t="str">
        <f t="shared" si="55"/>
        <v>2022-2023</v>
      </c>
      <c r="D1200" t="s">
        <v>148</v>
      </c>
      <c r="E1200" t="s">
        <v>47</v>
      </c>
      <c r="F1200" t="str">
        <f t="shared" si="56"/>
        <v>Western Australia</v>
      </c>
      <c r="G1200" t="s">
        <v>48</v>
      </c>
      <c r="H1200">
        <v>6030</v>
      </c>
      <c r="I1200" t="s">
        <v>11</v>
      </c>
      <c r="J1200" t="s">
        <v>49</v>
      </c>
      <c r="K1200" t="s">
        <v>153</v>
      </c>
      <c r="L1200" t="s">
        <v>16</v>
      </c>
      <c r="M1200" s="5">
        <v>44.97</v>
      </c>
      <c r="N1200">
        <v>1</v>
      </c>
    </row>
    <row r="1201" spans="1:14" x14ac:dyDescent="0.2">
      <c r="A1201" s="2">
        <v>44947</v>
      </c>
      <c r="B1201" s="3">
        <f t="shared" si="54"/>
        <v>2023</v>
      </c>
      <c r="C1201" t="str">
        <f t="shared" si="55"/>
        <v>2022-2023</v>
      </c>
      <c r="D1201" t="s">
        <v>148</v>
      </c>
      <c r="E1201" t="s">
        <v>101</v>
      </c>
      <c r="F1201" t="str">
        <f t="shared" si="56"/>
        <v>Victoria</v>
      </c>
      <c r="G1201" t="s">
        <v>45</v>
      </c>
      <c r="H1201">
        <v>3131</v>
      </c>
      <c r="I1201" t="s">
        <v>11</v>
      </c>
      <c r="J1201" t="s">
        <v>63</v>
      </c>
      <c r="K1201" t="s">
        <v>152</v>
      </c>
      <c r="L1201" t="s">
        <v>13</v>
      </c>
      <c r="M1201" s="5">
        <v>44.97</v>
      </c>
      <c r="N1201">
        <v>1</v>
      </c>
    </row>
    <row r="1202" spans="1:14" x14ac:dyDescent="0.2">
      <c r="A1202" s="2">
        <v>45462</v>
      </c>
      <c r="B1202" s="3">
        <f t="shared" si="54"/>
        <v>2024</v>
      </c>
      <c r="C1202" t="str">
        <f t="shared" si="55"/>
        <v>2023-2024</v>
      </c>
      <c r="D1202" t="s">
        <v>147</v>
      </c>
      <c r="E1202" t="s">
        <v>59</v>
      </c>
      <c r="F1202" t="str">
        <f t="shared" si="56"/>
        <v>Victoria</v>
      </c>
      <c r="G1202" t="s">
        <v>45</v>
      </c>
      <c r="H1202">
        <v>3280</v>
      </c>
      <c r="I1202" t="s">
        <v>11</v>
      </c>
      <c r="J1202" t="s">
        <v>60</v>
      </c>
      <c r="K1202" t="s">
        <v>154</v>
      </c>
      <c r="L1202" t="s">
        <v>14</v>
      </c>
      <c r="M1202" s="5">
        <v>44.97</v>
      </c>
      <c r="N1202">
        <v>1</v>
      </c>
    </row>
    <row r="1203" spans="1:14" x14ac:dyDescent="0.2">
      <c r="A1203" s="2">
        <v>45178</v>
      </c>
      <c r="B1203" s="3">
        <f t="shared" si="54"/>
        <v>2024</v>
      </c>
      <c r="C1203" t="str">
        <f t="shared" si="55"/>
        <v>2023-2024</v>
      </c>
      <c r="D1203" t="s">
        <v>147</v>
      </c>
      <c r="E1203" t="s">
        <v>124</v>
      </c>
      <c r="F1203" t="str">
        <f t="shared" si="56"/>
        <v>New South Wales</v>
      </c>
      <c r="G1203" t="s">
        <v>10</v>
      </c>
      <c r="H1203">
        <v>2015</v>
      </c>
      <c r="I1203" t="s">
        <v>11</v>
      </c>
      <c r="J1203" t="s">
        <v>12</v>
      </c>
      <c r="K1203" t="s">
        <v>154</v>
      </c>
      <c r="L1203" t="s">
        <v>14</v>
      </c>
      <c r="M1203" s="5">
        <v>45</v>
      </c>
      <c r="N1203">
        <v>1</v>
      </c>
    </row>
    <row r="1204" spans="1:14" x14ac:dyDescent="0.2">
      <c r="A1204" s="2">
        <v>45599</v>
      </c>
      <c r="B1204" s="3">
        <f t="shared" si="54"/>
        <v>2025</v>
      </c>
      <c r="C1204" t="str">
        <f t="shared" si="55"/>
        <v>2024-2025</v>
      </c>
      <c r="D1204" t="s">
        <v>147</v>
      </c>
      <c r="E1204" t="s">
        <v>95</v>
      </c>
      <c r="F1204" t="str">
        <f t="shared" si="56"/>
        <v>Victoria</v>
      </c>
      <c r="G1204" t="s">
        <v>45</v>
      </c>
      <c r="H1204">
        <v>3931</v>
      </c>
      <c r="I1204" t="s">
        <v>11</v>
      </c>
      <c r="J1204" t="s">
        <v>55</v>
      </c>
      <c r="K1204" t="s">
        <v>154</v>
      </c>
      <c r="L1204" t="s">
        <v>14</v>
      </c>
      <c r="M1204" s="5">
        <v>45</v>
      </c>
      <c r="N1204">
        <v>1</v>
      </c>
    </row>
    <row r="1205" spans="1:14" x14ac:dyDescent="0.2">
      <c r="A1205" s="2">
        <v>45554</v>
      </c>
      <c r="B1205" s="3">
        <f t="shared" si="54"/>
        <v>2025</v>
      </c>
      <c r="C1205" t="str">
        <f t="shared" si="55"/>
        <v>2024-2025</v>
      </c>
      <c r="D1205" t="s">
        <v>147</v>
      </c>
      <c r="E1205" t="s">
        <v>144</v>
      </c>
      <c r="F1205" t="str">
        <f t="shared" si="56"/>
        <v>Queensland</v>
      </c>
      <c r="G1205" t="s">
        <v>35</v>
      </c>
      <c r="H1205">
        <v>4566</v>
      </c>
      <c r="I1205" t="s">
        <v>11</v>
      </c>
      <c r="J1205" t="s">
        <v>120</v>
      </c>
      <c r="K1205" t="s">
        <v>151</v>
      </c>
      <c r="L1205" t="s">
        <v>21</v>
      </c>
      <c r="M1205" s="5">
        <v>45</v>
      </c>
      <c r="N1205">
        <v>1</v>
      </c>
    </row>
    <row r="1206" spans="1:14" x14ac:dyDescent="0.2">
      <c r="A1206" s="2">
        <v>45531</v>
      </c>
      <c r="B1206" s="3">
        <f t="shared" si="54"/>
        <v>2025</v>
      </c>
      <c r="C1206" t="str">
        <f t="shared" si="55"/>
        <v>2024-2025</v>
      </c>
      <c r="D1206" t="s">
        <v>148</v>
      </c>
      <c r="E1206" t="s">
        <v>116</v>
      </c>
      <c r="F1206" t="str">
        <f t="shared" si="56"/>
        <v>Western Australia</v>
      </c>
      <c r="G1206" t="s">
        <v>48</v>
      </c>
      <c r="H1206">
        <v>6725</v>
      </c>
      <c r="I1206" t="s">
        <v>11</v>
      </c>
      <c r="J1206" t="s">
        <v>77</v>
      </c>
      <c r="K1206" t="s">
        <v>152</v>
      </c>
      <c r="L1206" t="s">
        <v>13</v>
      </c>
      <c r="M1206" s="5">
        <v>45.15</v>
      </c>
      <c r="N1206">
        <v>1</v>
      </c>
    </row>
    <row r="1207" spans="1:14" x14ac:dyDescent="0.2">
      <c r="A1207" s="2">
        <v>45215</v>
      </c>
      <c r="B1207" s="3">
        <f t="shared" si="54"/>
        <v>2024</v>
      </c>
      <c r="C1207" t="str">
        <f t="shared" si="55"/>
        <v>2023-2024</v>
      </c>
      <c r="D1207" t="s">
        <v>147</v>
      </c>
      <c r="E1207" t="s">
        <v>61</v>
      </c>
      <c r="F1207" t="str">
        <f t="shared" si="56"/>
        <v>New South Wales</v>
      </c>
      <c r="G1207" t="s">
        <v>10</v>
      </c>
      <c r="H1207">
        <v>2539</v>
      </c>
      <c r="I1207" t="s">
        <v>11</v>
      </c>
      <c r="J1207" t="s">
        <v>58</v>
      </c>
      <c r="K1207" t="s">
        <v>152</v>
      </c>
      <c r="L1207" t="s">
        <v>13</v>
      </c>
      <c r="M1207" s="5">
        <v>45.15</v>
      </c>
      <c r="N1207">
        <v>1</v>
      </c>
    </row>
    <row r="1208" spans="1:14" x14ac:dyDescent="0.2">
      <c r="A1208" s="2">
        <v>45076</v>
      </c>
      <c r="B1208" s="3">
        <f t="shared" si="54"/>
        <v>2023</v>
      </c>
      <c r="C1208" t="str">
        <f t="shared" si="55"/>
        <v>2022-2023</v>
      </c>
      <c r="D1208" t="s">
        <v>147</v>
      </c>
      <c r="E1208" t="s">
        <v>124</v>
      </c>
      <c r="F1208" t="str">
        <f t="shared" si="56"/>
        <v>New South Wales</v>
      </c>
      <c r="G1208" t="s">
        <v>10</v>
      </c>
      <c r="H1208">
        <v>2015</v>
      </c>
      <c r="I1208" t="s">
        <v>11</v>
      </c>
      <c r="J1208" t="s">
        <v>12</v>
      </c>
      <c r="K1208" t="s">
        <v>150</v>
      </c>
      <c r="L1208" t="s">
        <v>18</v>
      </c>
      <c r="M1208" s="5">
        <v>45.46</v>
      </c>
      <c r="N1208">
        <v>1</v>
      </c>
    </row>
    <row r="1209" spans="1:14" x14ac:dyDescent="0.2">
      <c r="A1209" s="2">
        <v>45162</v>
      </c>
      <c r="B1209" s="3">
        <f t="shared" si="54"/>
        <v>2024</v>
      </c>
      <c r="C1209" t="str">
        <f t="shared" si="55"/>
        <v>2023-2024</v>
      </c>
      <c r="D1209" t="s">
        <v>147</v>
      </c>
      <c r="E1209" t="s">
        <v>142</v>
      </c>
      <c r="F1209" t="str">
        <f t="shared" si="56"/>
        <v>Australian Capital Territory</v>
      </c>
      <c r="G1209" t="s">
        <v>80</v>
      </c>
      <c r="H1209">
        <v>2609</v>
      </c>
      <c r="I1209" t="s">
        <v>11</v>
      </c>
      <c r="J1209" t="s">
        <v>58</v>
      </c>
      <c r="K1209" t="s">
        <v>154</v>
      </c>
      <c r="L1209" t="s">
        <v>14</v>
      </c>
      <c r="M1209" s="5">
        <v>45.46</v>
      </c>
      <c r="N1209">
        <v>1</v>
      </c>
    </row>
    <row r="1210" spans="1:14" x14ac:dyDescent="0.2">
      <c r="A1210" s="2">
        <v>45196</v>
      </c>
      <c r="B1210" s="3">
        <f t="shared" si="54"/>
        <v>2024</v>
      </c>
      <c r="C1210" t="str">
        <f t="shared" si="55"/>
        <v>2023-2024</v>
      </c>
      <c r="D1210" t="s">
        <v>147</v>
      </c>
      <c r="E1210" t="s">
        <v>59</v>
      </c>
      <c r="F1210" t="str">
        <f t="shared" si="56"/>
        <v>Victoria</v>
      </c>
      <c r="G1210" t="s">
        <v>45</v>
      </c>
      <c r="H1210">
        <v>3280</v>
      </c>
      <c r="I1210" t="s">
        <v>11</v>
      </c>
      <c r="J1210" t="s">
        <v>60</v>
      </c>
      <c r="K1210" t="s">
        <v>154</v>
      </c>
      <c r="L1210" t="s">
        <v>14</v>
      </c>
      <c r="M1210" s="5">
        <v>45.49</v>
      </c>
      <c r="N1210">
        <v>1</v>
      </c>
    </row>
    <row r="1211" spans="1:14" x14ac:dyDescent="0.2">
      <c r="A1211" s="2">
        <v>44984</v>
      </c>
      <c r="B1211" s="3">
        <f t="shared" si="54"/>
        <v>2023</v>
      </c>
      <c r="C1211" t="str">
        <f t="shared" si="55"/>
        <v>2022-2023</v>
      </c>
      <c r="D1211" t="s">
        <v>147</v>
      </c>
      <c r="E1211" t="s">
        <v>96</v>
      </c>
      <c r="F1211" t="str">
        <f t="shared" si="56"/>
        <v>Western Australia</v>
      </c>
      <c r="G1211" t="s">
        <v>48</v>
      </c>
      <c r="H1211">
        <v>6330</v>
      </c>
      <c r="I1211" t="s">
        <v>11</v>
      </c>
      <c r="J1211" t="s">
        <v>94</v>
      </c>
      <c r="K1211" t="s">
        <v>156</v>
      </c>
      <c r="L1211" t="s">
        <v>17</v>
      </c>
      <c r="M1211" s="5">
        <v>45.54</v>
      </c>
      <c r="N1211">
        <v>1</v>
      </c>
    </row>
    <row r="1212" spans="1:14" x14ac:dyDescent="0.2">
      <c r="A1212" s="2">
        <v>44973</v>
      </c>
      <c r="B1212" s="3">
        <f t="shared" si="54"/>
        <v>2023</v>
      </c>
      <c r="C1212" t="str">
        <f t="shared" si="55"/>
        <v>2022-2023</v>
      </c>
      <c r="D1212" t="s">
        <v>148</v>
      </c>
      <c r="E1212" t="s">
        <v>130</v>
      </c>
      <c r="F1212" t="str">
        <f t="shared" si="56"/>
        <v>South Australia</v>
      </c>
      <c r="G1212" t="s">
        <v>32</v>
      </c>
      <c r="H1212">
        <v>5290</v>
      </c>
      <c r="I1212" t="s">
        <v>11</v>
      </c>
      <c r="J1212" t="s">
        <v>38</v>
      </c>
      <c r="K1212" t="s">
        <v>155</v>
      </c>
      <c r="L1212" t="s">
        <v>20</v>
      </c>
      <c r="M1212" s="5">
        <v>45.65</v>
      </c>
      <c r="N1212">
        <v>1</v>
      </c>
    </row>
    <row r="1213" spans="1:14" x14ac:dyDescent="0.2">
      <c r="A1213" s="2">
        <v>45366</v>
      </c>
      <c r="B1213" s="3">
        <f t="shared" si="54"/>
        <v>2024</v>
      </c>
      <c r="C1213" t="str">
        <f t="shared" si="55"/>
        <v>2023-2024</v>
      </c>
      <c r="D1213" t="s">
        <v>147</v>
      </c>
      <c r="E1213" t="s">
        <v>135</v>
      </c>
      <c r="F1213" t="str">
        <f t="shared" si="56"/>
        <v>Victoria</v>
      </c>
      <c r="G1213" t="s">
        <v>45</v>
      </c>
      <c r="H1213">
        <v>3550</v>
      </c>
      <c r="I1213" t="s">
        <v>11</v>
      </c>
      <c r="J1213" t="s">
        <v>60</v>
      </c>
      <c r="K1213" t="s">
        <v>154</v>
      </c>
      <c r="L1213" t="s">
        <v>14</v>
      </c>
      <c r="M1213" s="5">
        <v>45.89</v>
      </c>
      <c r="N1213">
        <v>1</v>
      </c>
    </row>
    <row r="1214" spans="1:14" x14ac:dyDescent="0.2">
      <c r="A1214" s="2">
        <v>45543</v>
      </c>
      <c r="B1214" s="3">
        <f t="shared" si="54"/>
        <v>2025</v>
      </c>
      <c r="C1214" t="str">
        <f t="shared" si="55"/>
        <v>2024-2025</v>
      </c>
      <c r="D1214" t="s">
        <v>148</v>
      </c>
      <c r="E1214" t="s">
        <v>31</v>
      </c>
      <c r="F1214" t="str">
        <f t="shared" si="56"/>
        <v>South Australia</v>
      </c>
      <c r="G1214" t="s">
        <v>32</v>
      </c>
      <c r="H1214">
        <v>5168</v>
      </c>
      <c r="I1214" t="s">
        <v>11</v>
      </c>
      <c r="J1214" t="s">
        <v>33</v>
      </c>
      <c r="K1214" t="s">
        <v>150</v>
      </c>
      <c r="L1214" t="s">
        <v>18</v>
      </c>
      <c r="M1214" s="5">
        <v>45.91</v>
      </c>
      <c r="N1214">
        <v>1</v>
      </c>
    </row>
    <row r="1215" spans="1:14" x14ac:dyDescent="0.2">
      <c r="A1215" s="2">
        <v>45280</v>
      </c>
      <c r="B1215" s="3">
        <f t="shared" si="54"/>
        <v>2024</v>
      </c>
      <c r="C1215" t="str">
        <f t="shared" si="55"/>
        <v>2023-2024</v>
      </c>
      <c r="D1215" t="s">
        <v>147</v>
      </c>
      <c r="E1215" t="s">
        <v>54</v>
      </c>
      <c r="F1215" t="str">
        <f t="shared" si="56"/>
        <v>Victoria</v>
      </c>
      <c r="G1215" t="s">
        <v>45</v>
      </c>
      <c r="H1215">
        <v>3977</v>
      </c>
      <c r="I1215" t="s">
        <v>11</v>
      </c>
      <c r="J1215" t="s">
        <v>55</v>
      </c>
      <c r="K1215" t="s">
        <v>155</v>
      </c>
      <c r="L1215" t="s">
        <v>20</v>
      </c>
      <c r="M1215" s="5">
        <v>45.92</v>
      </c>
      <c r="N1215">
        <v>1</v>
      </c>
    </row>
    <row r="1216" spans="1:14" x14ac:dyDescent="0.2">
      <c r="A1216" s="2">
        <v>45266</v>
      </c>
      <c r="B1216" s="3">
        <f t="shared" si="54"/>
        <v>2024</v>
      </c>
      <c r="C1216" t="str">
        <f t="shared" si="55"/>
        <v>2023-2024</v>
      </c>
      <c r="D1216" t="s">
        <v>148</v>
      </c>
      <c r="E1216" t="s">
        <v>141</v>
      </c>
      <c r="F1216" t="str">
        <f t="shared" si="56"/>
        <v>Western Australia</v>
      </c>
      <c r="G1216" t="s">
        <v>48</v>
      </c>
      <c r="H1216">
        <v>6052</v>
      </c>
      <c r="I1216" t="s">
        <v>11</v>
      </c>
      <c r="J1216" t="s">
        <v>49</v>
      </c>
      <c r="K1216" t="s">
        <v>152</v>
      </c>
      <c r="L1216" t="s">
        <v>13</v>
      </c>
      <c r="M1216" s="5">
        <v>45.92</v>
      </c>
      <c r="N1216">
        <v>1</v>
      </c>
    </row>
    <row r="1217" spans="1:14" x14ac:dyDescent="0.2">
      <c r="A1217" s="2">
        <v>45315</v>
      </c>
      <c r="B1217" s="3">
        <f t="shared" si="54"/>
        <v>2024</v>
      </c>
      <c r="C1217" t="str">
        <f t="shared" si="55"/>
        <v>2023-2024</v>
      </c>
      <c r="D1217" t="s">
        <v>147</v>
      </c>
      <c r="E1217" t="s">
        <v>66</v>
      </c>
      <c r="F1217" t="str">
        <f t="shared" si="56"/>
        <v>South Australia</v>
      </c>
      <c r="G1217" t="s">
        <v>32</v>
      </c>
      <c r="H1217">
        <v>5169</v>
      </c>
      <c r="I1217" t="s">
        <v>11</v>
      </c>
      <c r="J1217" t="s">
        <v>33</v>
      </c>
      <c r="K1217" t="s">
        <v>154</v>
      </c>
      <c r="L1217" t="s">
        <v>14</v>
      </c>
      <c r="M1217" s="5">
        <v>46</v>
      </c>
      <c r="N1217">
        <v>1</v>
      </c>
    </row>
    <row r="1218" spans="1:14" x14ac:dyDescent="0.2">
      <c r="A1218" s="2">
        <v>45625</v>
      </c>
      <c r="B1218" s="3">
        <f t="shared" ref="B1218:B1281" si="57">IF(MONTH(A1218)&gt;=7,YEAR(A1218)+1,YEAR(A1218))</f>
        <v>2025</v>
      </c>
      <c r="C1218" t="str">
        <f t="shared" ref="C1218:C1281" si="58">IF(MONTH(A1218) &gt;= 7, YEAR(A1218) &amp; "-" &amp; YEAR(A1218) + 1, YEAR(A1218) - 1 &amp; "-" &amp; YEAR(A1218))</f>
        <v>2024-2025</v>
      </c>
      <c r="D1218" t="s">
        <v>147</v>
      </c>
      <c r="E1218" t="s">
        <v>135</v>
      </c>
      <c r="F1218" t="str">
        <f t="shared" ref="F1218:F1281" si="59">IF(G1218="WA","Western Australia",
IF(G1218="NSW","New South Wales",
IF(G1218="QLD","Queensland",
IF(G1218="VIC","Victoria",
IF(G1218="TAS","Tasmania",
IF(G1218="SA","South Australia",
IF(G1218="NT","Northern Territory",
IF(G1218="ACT","Australian Capital Territory",G1218))))))))</f>
        <v>Victoria</v>
      </c>
      <c r="G1218" t="s">
        <v>45</v>
      </c>
      <c r="H1218">
        <v>3550</v>
      </c>
      <c r="I1218" t="s">
        <v>11</v>
      </c>
      <c r="J1218" t="s">
        <v>60</v>
      </c>
      <c r="K1218" t="s">
        <v>157</v>
      </c>
      <c r="L1218" t="s">
        <v>22</v>
      </c>
      <c r="M1218" s="5">
        <v>46.31</v>
      </c>
      <c r="N1218">
        <v>1</v>
      </c>
    </row>
    <row r="1219" spans="1:14" x14ac:dyDescent="0.2">
      <c r="A1219" s="2">
        <v>45262</v>
      </c>
      <c r="B1219" s="3">
        <f t="shared" si="57"/>
        <v>2024</v>
      </c>
      <c r="C1219" t="str">
        <f t="shared" si="58"/>
        <v>2023-2024</v>
      </c>
      <c r="D1219" t="s">
        <v>147</v>
      </c>
      <c r="E1219" t="s">
        <v>37</v>
      </c>
      <c r="F1219" t="str">
        <f t="shared" si="59"/>
        <v>South Australia</v>
      </c>
      <c r="G1219" t="s">
        <v>32</v>
      </c>
      <c r="H1219">
        <v>5607</v>
      </c>
      <c r="I1219" t="s">
        <v>11</v>
      </c>
      <c r="J1219" t="s">
        <v>38</v>
      </c>
      <c r="K1219" t="s">
        <v>154</v>
      </c>
      <c r="L1219" t="s">
        <v>14</v>
      </c>
      <c r="M1219" s="5">
        <v>46.5</v>
      </c>
      <c r="N1219">
        <v>1</v>
      </c>
    </row>
    <row r="1220" spans="1:14" x14ac:dyDescent="0.2">
      <c r="A1220" s="2">
        <v>45151</v>
      </c>
      <c r="B1220" s="3">
        <f t="shared" si="57"/>
        <v>2024</v>
      </c>
      <c r="C1220" t="str">
        <f t="shared" si="58"/>
        <v>2023-2024</v>
      </c>
      <c r="D1220" t="s">
        <v>148</v>
      </c>
      <c r="E1220" t="s">
        <v>39</v>
      </c>
      <c r="F1220" t="str">
        <f t="shared" si="59"/>
        <v>South Australia</v>
      </c>
      <c r="G1220" t="s">
        <v>32</v>
      </c>
      <c r="H1220">
        <v>5343</v>
      </c>
      <c r="I1220" t="s">
        <v>11</v>
      </c>
      <c r="J1220" t="s">
        <v>38</v>
      </c>
      <c r="K1220" t="s">
        <v>152</v>
      </c>
      <c r="L1220" t="s">
        <v>13</v>
      </c>
      <c r="M1220" s="5">
        <v>46.9</v>
      </c>
      <c r="N1220">
        <v>1</v>
      </c>
    </row>
    <row r="1221" spans="1:14" x14ac:dyDescent="0.2">
      <c r="A1221" s="2">
        <v>45325</v>
      </c>
      <c r="B1221" s="3">
        <f t="shared" si="57"/>
        <v>2024</v>
      </c>
      <c r="C1221" t="str">
        <f t="shared" si="58"/>
        <v>2023-2024</v>
      </c>
      <c r="D1221" t="s">
        <v>147</v>
      </c>
      <c r="E1221" t="s">
        <v>79</v>
      </c>
      <c r="F1221" t="str">
        <f t="shared" si="59"/>
        <v>Australian Capital Territory</v>
      </c>
      <c r="G1221" t="s">
        <v>80</v>
      </c>
      <c r="H1221">
        <v>2617</v>
      </c>
      <c r="I1221" t="s">
        <v>11</v>
      </c>
      <c r="J1221" t="s">
        <v>58</v>
      </c>
      <c r="K1221" t="s">
        <v>150</v>
      </c>
      <c r="L1221" t="s">
        <v>18</v>
      </c>
      <c r="M1221" s="5">
        <v>46.91</v>
      </c>
      <c r="N1221">
        <v>1</v>
      </c>
    </row>
    <row r="1222" spans="1:14" x14ac:dyDescent="0.2">
      <c r="A1222" s="2">
        <v>45322</v>
      </c>
      <c r="B1222" s="3">
        <f t="shared" si="57"/>
        <v>2024</v>
      </c>
      <c r="C1222" t="str">
        <f t="shared" si="58"/>
        <v>2023-2024</v>
      </c>
      <c r="D1222" t="s">
        <v>148</v>
      </c>
      <c r="E1222" t="s">
        <v>74</v>
      </c>
      <c r="F1222" t="str">
        <f t="shared" si="59"/>
        <v>South Australia</v>
      </c>
      <c r="G1222" t="s">
        <v>32</v>
      </c>
      <c r="H1222">
        <v>5043</v>
      </c>
      <c r="I1222" t="s">
        <v>11</v>
      </c>
      <c r="J1222" t="s">
        <v>33</v>
      </c>
      <c r="K1222" t="s">
        <v>150</v>
      </c>
      <c r="L1222" t="s">
        <v>18</v>
      </c>
      <c r="M1222" s="5">
        <v>46.93</v>
      </c>
      <c r="N1222">
        <v>1</v>
      </c>
    </row>
    <row r="1223" spans="1:14" x14ac:dyDescent="0.2">
      <c r="A1223" s="2">
        <v>45270</v>
      </c>
      <c r="B1223" s="3">
        <f t="shared" si="57"/>
        <v>2024</v>
      </c>
      <c r="C1223" t="str">
        <f t="shared" si="58"/>
        <v>2023-2024</v>
      </c>
      <c r="D1223" t="s">
        <v>147</v>
      </c>
      <c r="E1223" t="s">
        <v>34</v>
      </c>
      <c r="F1223" t="str">
        <f t="shared" si="59"/>
        <v>Queensland</v>
      </c>
      <c r="G1223" t="s">
        <v>35</v>
      </c>
      <c r="H1223">
        <v>4802</v>
      </c>
      <c r="I1223" t="s">
        <v>11</v>
      </c>
      <c r="J1223" t="s">
        <v>36</v>
      </c>
      <c r="K1223" t="s">
        <v>153</v>
      </c>
      <c r="L1223" t="s">
        <v>16</v>
      </c>
      <c r="M1223" s="5">
        <v>46.96</v>
      </c>
      <c r="N1223">
        <v>1</v>
      </c>
    </row>
    <row r="1224" spans="1:14" x14ac:dyDescent="0.2">
      <c r="A1224" s="2">
        <v>45289</v>
      </c>
      <c r="B1224" s="3">
        <f t="shared" si="57"/>
        <v>2024</v>
      </c>
      <c r="C1224" t="str">
        <f t="shared" si="58"/>
        <v>2023-2024</v>
      </c>
      <c r="D1224" t="s">
        <v>147</v>
      </c>
      <c r="E1224" t="s">
        <v>39</v>
      </c>
      <c r="F1224" t="str">
        <f t="shared" si="59"/>
        <v>South Australia</v>
      </c>
      <c r="G1224" t="s">
        <v>32</v>
      </c>
      <c r="H1224">
        <v>5343</v>
      </c>
      <c r="I1224" t="s">
        <v>11</v>
      </c>
      <c r="J1224" t="s">
        <v>38</v>
      </c>
      <c r="K1224" t="s">
        <v>154</v>
      </c>
      <c r="L1224" t="s">
        <v>14</v>
      </c>
      <c r="M1224" s="5">
        <v>47</v>
      </c>
      <c r="N1224">
        <v>1</v>
      </c>
    </row>
    <row r="1225" spans="1:14" x14ac:dyDescent="0.2">
      <c r="A1225" s="2">
        <v>45631</v>
      </c>
      <c r="B1225" s="3">
        <f t="shared" si="57"/>
        <v>2025</v>
      </c>
      <c r="C1225" t="str">
        <f t="shared" si="58"/>
        <v>2024-2025</v>
      </c>
      <c r="D1225" t="s">
        <v>148</v>
      </c>
      <c r="E1225" t="s">
        <v>93</v>
      </c>
      <c r="F1225" t="str">
        <f t="shared" si="59"/>
        <v>Western Australia</v>
      </c>
      <c r="G1225" t="s">
        <v>48</v>
      </c>
      <c r="H1225">
        <v>6112</v>
      </c>
      <c r="I1225" t="s">
        <v>11</v>
      </c>
      <c r="J1225" t="s">
        <v>94</v>
      </c>
      <c r="K1225" t="s">
        <v>19</v>
      </c>
      <c r="L1225" t="s">
        <v>23</v>
      </c>
      <c r="M1225" s="5">
        <v>47.440000000000005</v>
      </c>
      <c r="N1225">
        <v>1</v>
      </c>
    </row>
    <row r="1226" spans="1:14" x14ac:dyDescent="0.2">
      <c r="A1226" s="2">
        <v>44948</v>
      </c>
      <c r="B1226" s="3">
        <f t="shared" si="57"/>
        <v>2023</v>
      </c>
      <c r="C1226" t="str">
        <f t="shared" si="58"/>
        <v>2022-2023</v>
      </c>
      <c r="D1226" t="s">
        <v>147</v>
      </c>
      <c r="E1226" t="s">
        <v>131</v>
      </c>
      <c r="F1226" t="str">
        <f t="shared" si="59"/>
        <v>Western Australia</v>
      </c>
      <c r="G1226" t="s">
        <v>48</v>
      </c>
      <c r="H1226">
        <v>6530</v>
      </c>
      <c r="I1226" t="s">
        <v>11</v>
      </c>
      <c r="J1226" t="s">
        <v>77</v>
      </c>
      <c r="K1226" t="s">
        <v>157</v>
      </c>
      <c r="L1226" t="s">
        <v>22</v>
      </c>
      <c r="M1226" s="5">
        <v>47.64</v>
      </c>
      <c r="N1226">
        <v>1</v>
      </c>
    </row>
    <row r="1227" spans="1:14" x14ac:dyDescent="0.2">
      <c r="A1227" s="2">
        <v>44953</v>
      </c>
      <c r="B1227" s="3">
        <f t="shared" si="57"/>
        <v>2023</v>
      </c>
      <c r="C1227" t="str">
        <f t="shared" si="58"/>
        <v>2022-2023</v>
      </c>
      <c r="D1227" t="s">
        <v>148</v>
      </c>
      <c r="E1227" t="s">
        <v>99</v>
      </c>
      <c r="F1227" t="str">
        <f t="shared" si="59"/>
        <v>Victoria</v>
      </c>
      <c r="G1227" t="s">
        <v>45</v>
      </c>
      <c r="H1227">
        <v>3148</v>
      </c>
      <c r="I1227" t="s">
        <v>11</v>
      </c>
      <c r="J1227" t="s">
        <v>63</v>
      </c>
      <c r="K1227" t="s">
        <v>156</v>
      </c>
      <c r="L1227" t="s">
        <v>17</v>
      </c>
      <c r="M1227" s="5">
        <v>47.84</v>
      </c>
      <c r="N1227">
        <v>1</v>
      </c>
    </row>
    <row r="1228" spans="1:14" x14ac:dyDescent="0.2">
      <c r="A1228" s="2">
        <v>45448</v>
      </c>
      <c r="B1228" s="3">
        <f t="shared" si="57"/>
        <v>2024</v>
      </c>
      <c r="C1228" t="str">
        <f t="shared" si="58"/>
        <v>2023-2024</v>
      </c>
      <c r="D1228" t="s">
        <v>148</v>
      </c>
      <c r="E1228" t="s">
        <v>97</v>
      </c>
      <c r="F1228" t="str">
        <f t="shared" si="59"/>
        <v>Tasmania</v>
      </c>
      <c r="G1228" t="s">
        <v>70</v>
      </c>
      <c r="H1228">
        <v>7250</v>
      </c>
      <c r="I1228" t="s">
        <v>11</v>
      </c>
      <c r="J1228" t="s">
        <v>71</v>
      </c>
      <c r="K1228" t="s">
        <v>156</v>
      </c>
      <c r="L1228" t="s">
        <v>17</v>
      </c>
      <c r="M1228" s="5">
        <v>47.84</v>
      </c>
      <c r="N1228">
        <v>1</v>
      </c>
    </row>
    <row r="1229" spans="1:14" x14ac:dyDescent="0.2">
      <c r="A1229" s="2">
        <v>45538</v>
      </c>
      <c r="B1229" s="3">
        <f t="shared" si="57"/>
        <v>2025</v>
      </c>
      <c r="C1229" t="str">
        <f t="shared" si="58"/>
        <v>2024-2025</v>
      </c>
      <c r="D1229" t="s">
        <v>147</v>
      </c>
      <c r="E1229" t="s">
        <v>66</v>
      </c>
      <c r="F1229" t="str">
        <f t="shared" si="59"/>
        <v>South Australia</v>
      </c>
      <c r="G1229" t="s">
        <v>32</v>
      </c>
      <c r="H1229">
        <v>5169</v>
      </c>
      <c r="I1229" t="s">
        <v>11</v>
      </c>
      <c r="J1229" t="s">
        <v>33</v>
      </c>
      <c r="K1229" t="s">
        <v>156</v>
      </c>
      <c r="L1229" t="s">
        <v>17</v>
      </c>
      <c r="M1229" s="5">
        <v>47.84</v>
      </c>
      <c r="N1229">
        <v>1</v>
      </c>
    </row>
    <row r="1230" spans="1:14" x14ac:dyDescent="0.2">
      <c r="A1230" s="2">
        <v>45445</v>
      </c>
      <c r="B1230" s="3">
        <f t="shared" si="57"/>
        <v>2024</v>
      </c>
      <c r="C1230" t="str">
        <f t="shared" si="58"/>
        <v>2023-2024</v>
      </c>
      <c r="D1230" t="s">
        <v>147</v>
      </c>
      <c r="E1230" t="s">
        <v>127</v>
      </c>
      <c r="F1230" t="str">
        <f t="shared" si="59"/>
        <v>New South Wales</v>
      </c>
      <c r="G1230" t="s">
        <v>10</v>
      </c>
      <c r="H1230">
        <v>2131</v>
      </c>
      <c r="I1230" t="s">
        <v>11</v>
      </c>
      <c r="J1230" t="s">
        <v>27</v>
      </c>
      <c r="K1230" t="s">
        <v>155</v>
      </c>
      <c r="L1230" t="s">
        <v>20</v>
      </c>
      <c r="M1230" s="5">
        <v>47.849999999999994</v>
      </c>
      <c r="N1230">
        <v>1</v>
      </c>
    </row>
    <row r="1231" spans="1:14" x14ac:dyDescent="0.2">
      <c r="A1231" s="2">
        <v>45630</v>
      </c>
      <c r="B1231" s="3">
        <f t="shared" si="57"/>
        <v>2025</v>
      </c>
      <c r="C1231" t="str">
        <f t="shared" si="58"/>
        <v>2024-2025</v>
      </c>
      <c r="D1231" t="s">
        <v>148</v>
      </c>
      <c r="E1231" t="s">
        <v>67</v>
      </c>
      <c r="F1231" t="str">
        <f t="shared" si="59"/>
        <v>New South Wales</v>
      </c>
      <c r="G1231" t="s">
        <v>10</v>
      </c>
      <c r="H1231">
        <v>2478</v>
      </c>
      <c r="I1231" t="s">
        <v>11</v>
      </c>
      <c r="J1231" t="s">
        <v>68</v>
      </c>
      <c r="K1231" t="s">
        <v>152</v>
      </c>
      <c r="L1231" t="s">
        <v>13</v>
      </c>
      <c r="M1231" s="5">
        <v>47.86</v>
      </c>
      <c r="N1231">
        <v>1</v>
      </c>
    </row>
    <row r="1232" spans="1:14" x14ac:dyDescent="0.2">
      <c r="A1232" s="2">
        <v>45489</v>
      </c>
      <c r="B1232" s="3">
        <f t="shared" si="57"/>
        <v>2025</v>
      </c>
      <c r="C1232" t="str">
        <f t="shared" si="58"/>
        <v>2024-2025</v>
      </c>
      <c r="D1232" t="s">
        <v>147</v>
      </c>
      <c r="E1232" t="s">
        <v>78</v>
      </c>
      <c r="F1232" t="str">
        <f t="shared" si="59"/>
        <v>New South Wales</v>
      </c>
      <c r="G1232" t="s">
        <v>10</v>
      </c>
      <c r="H1232">
        <v>2350</v>
      </c>
      <c r="I1232" t="s">
        <v>11</v>
      </c>
      <c r="J1232" t="s">
        <v>68</v>
      </c>
      <c r="K1232" t="s">
        <v>149</v>
      </c>
      <c r="L1232" t="s">
        <v>15</v>
      </c>
      <c r="M1232" s="5">
        <v>47.88</v>
      </c>
      <c r="N1232">
        <v>1</v>
      </c>
    </row>
    <row r="1233" spans="1:14" x14ac:dyDescent="0.2">
      <c r="A1233" s="2">
        <v>45528</v>
      </c>
      <c r="B1233" s="3">
        <f t="shared" si="57"/>
        <v>2025</v>
      </c>
      <c r="C1233" t="str">
        <f t="shared" si="58"/>
        <v>2024-2025</v>
      </c>
      <c r="D1233" t="s">
        <v>147</v>
      </c>
      <c r="E1233" t="s">
        <v>113</v>
      </c>
      <c r="F1233" t="str">
        <f t="shared" si="59"/>
        <v>Queensland</v>
      </c>
      <c r="G1233" t="s">
        <v>35</v>
      </c>
      <c r="H1233">
        <v>4215</v>
      </c>
      <c r="I1233" t="s">
        <v>11</v>
      </c>
      <c r="J1233" t="s">
        <v>104</v>
      </c>
      <c r="K1233" t="s">
        <v>156</v>
      </c>
      <c r="L1233" t="s">
        <v>17</v>
      </c>
      <c r="M1233" s="5">
        <v>47.88</v>
      </c>
      <c r="N1233">
        <v>1</v>
      </c>
    </row>
    <row r="1234" spans="1:14" x14ac:dyDescent="0.2">
      <c r="A1234" s="2">
        <v>45127</v>
      </c>
      <c r="B1234" s="3">
        <f t="shared" si="57"/>
        <v>2024</v>
      </c>
      <c r="C1234" t="str">
        <f t="shared" si="58"/>
        <v>2023-2024</v>
      </c>
      <c r="D1234" t="s">
        <v>147</v>
      </c>
      <c r="E1234" t="s">
        <v>82</v>
      </c>
      <c r="F1234" t="str">
        <f t="shared" si="59"/>
        <v>Queensland</v>
      </c>
      <c r="G1234" t="s">
        <v>35</v>
      </c>
      <c r="H1234">
        <v>4012</v>
      </c>
      <c r="I1234" t="s">
        <v>11</v>
      </c>
      <c r="J1234" t="s">
        <v>43</v>
      </c>
      <c r="K1234" t="s">
        <v>155</v>
      </c>
      <c r="L1234" t="s">
        <v>20</v>
      </c>
      <c r="M1234" s="5">
        <v>47.88</v>
      </c>
      <c r="N1234">
        <v>1</v>
      </c>
    </row>
    <row r="1235" spans="1:14" x14ac:dyDescent="0.2">
      <c r="A1235" s="2">
        <v>45202</v>
      </c>
      <c r="B1235" s="3">
        <f t="shared" si="57"/>
        <v>2024</v>
      </c>
      <c r="C1235" t="str">
        <f t="shared" si="58"/>
        <v>2023-2024</v>
      </c>
      <c r="D1235" t="s">
        <v>147</v>
      </c>
      <c r="E1235" t="s">
        <v>72</v>
      </c>
      <c r="F1235" t="str">
        <f t="shared" si="59"/>
        <v>Western Australia</v>
      </c>
      <c r="G1235" t="s">
        <v>48</v>
      </c>
      <c r="H1235">
        <v>6010</v>
      </c>
      <c r="I1235" t="s">
        <v>11</v>
      </c>
      <c r="J1235" t="s">
        <v>49</v>
      </c>
      <c r="K1235" t="s">
        <v>19</v>
      </c>
      <c r="L1235" t="s">
        <v>23</v>
      </c>
      <c r="M1235" s="5">
        <v>47.92</v>
      </c>
      <c r="N1235">
        <v>1</v>
      </c>
    </row>
    <row r="1236" spans="1:14" x14ac:dyDescent="0.2">
      <c r="A1236" s="2">
        <v>45402</v>
      </c>
      <c r="B1236" s="3">
        <f t="shared" si="57"/>
        <v>2024</v>
      </c>
      <c r="C1236" t="str">
        <f t="shared" si="58"/>
        <v>2023-2024</v>
      </c>
      <c r="D1236" t="s">
        <v>147</v>
      </c>
      <c r="E1236" t="s">
        <v>142</v>
      </c>
      <c r="F1236" t="str">
        <f t="shared" si="59"/>
        <v>Australian Capital Territory</v>
      </c>
      <c r="G1236" t="s">
        <v>80</v>
      </c>
      <c r="H1236">
        <v>2609</v>
      </c>
      <c r="I1236" t="s">
        <v>11</v>
      </c>
      <c r="J1236" t="s">
        <v>58</v>
      </c>
      <c r="K1236" t="s">
        <v>150</v>
      </c>
      <c r="L1236" t="s">
        <v>18</v>
      </c>
      <c r="M1236" s="5">
        <v>47.92</v>
      </c>
      <c r="N1236">
        <v>1</v>
      </c>
    </row>
    <row r="1237" spans="1:14" x14ac:dyDescent="0.2">
      <c r="A1237" s="2">
        <v>44980</v>
      </c>
      <c r="B1237" s="3">
        <f t="shared" si="57"/>
        <v>2023</v>
      </c>
      <c r="C1237" t="str">
        <f t="shared" si="58"/>
        <v>2022-2023</v>
      </c>
      <c r="D1237" t="s">
        <v>148</v>
      </c>
      <c r="E1237" t="s">
        <v>101</v>
      </c>
      <c r="F1237" t="str">
        <f t="shared" si="59"/>
        <v>Victoria</v>
      </c>
      <c r="G1237" t="s">
        <v>45</v>
      </c>
      <c r="H1237">
        <v>3131</v>
      </c>
      <c r="I1237" t="s">
        <v>11</v>
      </c>
      <c r="J1237" t="s">
        <v>63</v>
      </c>
      <c r="K1237" t="s">
        <v>151</v>
      </c>
      <c r="L1237" t="s">
        <v>21</v>
      </c>
      <c r="M1237" s="5">
        <v>47.92</v>
      </c>
      <c r="N1237">
        <v>1</v>
      </c>
    </row>
    <row r="1238" spans="1:14" x14ac:dyDescent="0.2">
      <c r="A1238" s="2">
        <v>45043</v>
      </c>
      <c r="B1238" s="3">
        <f t="shared" si="57"/>
        <v>2023</v>
      </c>
      <c r="C1238" t="str">
        <f t="shared" si="58"/>
        <v>2022-2023</v>
      </c>
      <c r="D1238" t="s">
        <v>147</v>
      </c>
      <c r="E1238" t="s">
        <v>82</v>
      </c>
      <c r="F1238" t="str">
        <f t="shared" si="59"/>
        <v>Queensland</v>
      </c>
      <c r="G1238" t="s">
        <v>35</v>
      </c>
      <c r="H1238">
        <v>4012</v>
      </c>
      <c r="I1238" t="s">
        <v>11</v>
      </c>
      <c r="J1238" t="s">
        <v>43</v>
      </c>
      <c r="K1238" t="s">
        <v>156</v>
      </c>
      <c r="L1238" t="s">
        <v>17</v>
      </c>
      <c r="M1238" s="5">
        <v>47.92</v>
      </c>
      <c r="N1238">
        <v>1</v>
      </c>
    </row>
    <row r="1239" spans="1:14" x14ac:dyDescent="0.2">
      <c r="A1239" s="2">
        <v>45406</v>
      </c>
      <c r="B1239" s="3">
        <f t="shared" si="57"/>
        <v>2024</v>
      </c>
      <c r="C1239" t="str">
        <f t="shared" si="58"/>
        <v>2023-2024</v>
      </c>
      <c r="D1239" t="s">
        <v>147</v>
      </c>
      <c r="E1239" t="s">
        <v>108</v>
      </c>
      <c r="F1239" t="str">
        <f t="shared" si="59"/>
        <v>Victoria</v>
      </c>
      <c r="G1239" t="s">
        <v>45</v>
      </c>
      <c r="H1239">
        <v>3018</v>
      </c>
      <c r="I1239" t="s">
        <v>11</v>
      </c>
      <c r="J1239" t="s">
        <v>46</v>
      </c>
      <c r="K1239" t="s">
        <v>149</v>
      </c>
      <c r="L1239" t="s">
        <v>15</v>
      </c>
      <c r="M1239" s="5">
        <v>47.94</v>
      </c>
      <c r="N1239">
        <v>1</v>
      </c>
    </row>
    <row r="1240" spans="1:14" x14ac:dyDescent="0.2">
      <c r="A1240" s="2">
        <v>44940</v>
      </c>
      <c r="B1240" s="3">
        <f t="shared" si="57"/>
        <v>2023</v>
      </c>
      <c r="C1240" t="str">
        <f t="shared" si="58"/>
        <v>2022-2023</v>
      </c>
      <c r="D1240" t="s">
        <v>147</v>
      </c>
      <c r="E1240" t="s">
        <v>79</v>
      </c>
      <c r="F1240" t="str">
        <f t="shared" si="59"/>
        <v>Australian Capital Territory</v>
      </c>
      <c r="G1240" t="s">
        <v>80</v>
      </c>
      <c r="H1240">
        <v>2617</v>
      </c>
      <c r="I1240" t="s">
        <v>11</v>
      </c>
      <c r="J1240" t="s">
        <v>58</v>
      </c>
      <c r="K1240" t="s">
        <v>154</v>
      </c>
      <c r="L1240" t="s">
        <v>14</v>
      </c>
      <c r="M1240" s="5">
        <v>47.94</v>
      </c>
      <c r="N1240">
        <v>1</v>
      </c>
    </row>
    <row r="1241" spans="1:14" x14ac:dyDescent="0.2">
      <c r="A1241" s="2">
        <v>45458</v>
      </c>
      <c r="B1241" s="3">
        <f t="shared" si="57"/>
        <v>2024</v>
      </c>
      <c r="C1241" t="str">
        <f t="shared" si="58"/>
        <v>2023-2024</v>
      </c>
      <c r="D1241" t="s">
        <v>148</v>
      </c>
      <c r="E1241" t="s">
        <v>93</v>
      </c>
      <c r="F1241" t="str">
        <f t="shared" si="59"/>
        <v>Western Australia</v>
      </c>
      <c r="G1241" t="s">
        <v>48</v>
      </c>
      <c r="H1241">
        <v>6112</v>
      </c>
      <c r="I1241" t="s">
        <v>11</v>
      </c>
      <c r="J1241" t="s">
        <v>94</v>
      </c>
      <c r="K1241" t="s">
        <v>19</v>
      </c>
      <c r="L1241" t="s">
        <v>23</v>
      </c>
      <c r="M1241" s="5">
        <v>47.94</v>
      </c>
      <c r="N1241">
        <v>1</v>
      </c>
    </row>
    <row r="1242" spans="1:14" x14ac:dyDescent="0.2">
      <c r="A1242" s="2">
        <v>45617</v>
      </c>
      <c r="B1242" s="3">
        <f t="shared" si="57"/>
        <v>2025</v>
      </c>
      <c r="C1242" t="str">
        <f t="shared" si="58"/>
        <v>2024-2025</v>
      </c>
      <c r="D1242" t="s">
        <v>148</v>
      </c>
      <c r="E1242" t="s">
        <v>97</v>
      </c>
      <c r="F1242" t="str">
        <f t="shared" si="59"/>
        <v>Tasmania</v>
      </c>
      <c r="G1242" t="s">
        <v>70</v>
      </c>
      <c r="H1242">
        <v>7250</v>
      </c>
      <c r="I1242" t="s">
        <v>11</v>
      </c>
      <c r="J1242" t="s">
        <v>71</v>
      </c>
      <c r="K1242" t="s">
        <v>152</v>
      </c>
      <c r="L1242" t="s">
        <v>13</v>
      </c>
      <c r="M1242" s="5">
        <v>47.94</v>
      </c>
      <c r="N1242">
        <v>1</v>
      </c>
    </row>
    <row r="1243" spans="1:14" x14ac:dyDescent="0.2">
      <c r="A1243" s="2">
        <v>45567</v>
      </c>
      <c r="B1243" s="3">
        <f t="shared" si="57"/>
        <v>2025</v>
      </c>
      <c r="C1243" t="str">
        <f t="shared" si="58"/>
        <v>2024-2025</v>
      </c>
      <c r="D1243" t="s">
        <v>147</v>
      </c>
      <c r="E1243" t="s">
        <v>139</v>
      </c>
      <c r="F1243" t="str">
        <f t="shared" si="59"/>
        <v>New South Wales</v>
      </c>
      <c r="G1243" t="s">
        <v>10</v>
      </c>
      <c r="H1243">
        <v>2020</v>
      </c>
      <c r="I1243" t="s">
        <v>11</v>
      </c>
      <c r="J1243" t="s">
        <v>12</v>
      </c>
      <c r="K1243" t="s">
        <v>149</v>
      </c>
      <c r="L1243" t="s">
        <v>15</v>
      </c>
      <c r="M1243" s="5">
        <v>47.94</v>
      </c>
      <c r="N1243">
        <v>1</v>
      </c>
    </row>
    <row r="1244" spans="1:14" x14ac:dyDescent="0.2">
      <c r="A1244" s="2">
        <v>45266</v>
      </c>
      <c r="B1244" s="3">
        <f t="shared" si="57"/>
        <v>2024</v>
      </c>
      <c r="C1244" t="str">
        <f t="shared" si="58"/>
        <v>2023-2024</v>
      </c>
      <c r="D1244" t="s">
        <v>148</v>
      </c>
      <c r="E1244" t="s">
        <v>42</v>
      </c>
      <c r="F1244" t="str">
        <f t="shared" si="59"/>
        <v>Queensland</v>
      </c>
      <c r="G1244" t="s">
        <v>35</v>
      </c>
      <c r="H1244">
        <v>4053</v>
      </c>
      <c r="I1244" t="s">
        <v>11</v>
      </c>
      <c r="J1244" t="s">
        <v>43</v>
      </c>
      <c r="K1244" t="s">
        <v>154</v>
      </c>
      <c r="L1244" t="s">
        <v>14</v>
      </c>
      <c r="M1244" s="5">
        <v>47.94</v>
      </c>
      <c r="N1244">
        <v>1</v>
      </c>
    </row>
    <row r="1245" spans="1:14" x14ac:dyDescent="0.2">
      <c r="A1245" s="2">
        <v>45144</v>
      </c>
      <c r="B1245" s="3">
        <f t="shared" si="57"/>
        <v>2024</v>
      </c>
      <c r="C1245" t="str">
        <f t="shared" si="58"/>
        <v>2023-2024</v>
      </c>
      <c r="D1245" t="s">
        <v>148</v>
      </c>
      <c r="E1245" t="s">
        <v>117</v>
      </c>
      <c r="F1245" t="str">
        <f t="shared" si="59"/>
        <v>Queensland</v>
      </c>
      <c r="G1245" t="s">
        <v>35</v>
      </c>
      <c r="H1245">
        <v>4119</v>
      </c>
      <c r="I1245" t="s">
        <v>11</v>
      </c>
      <c r="J1245" t="s">
        <v>43</v>
      </c>
      <c r="K1245" t="s">
        <v>153</v>
      </c>
      <c r="L1245" t="s">
        <v>16</v>
      </c>
      <c r="M1245" s="5">
        <v>47.94</v>
      </c>
      <c r="N1245">
        <v>1</v>
      </c>
    </row>
    <row r="1246" spans="1:14" x14ac:dyDescent="0.2">
      <c r="A1246" s="2">
        <v>45158</v>
      </c>
      <c r="B1246" s="3">
        <f t="shared" si="57"/>
        <v>2024</v>
      </c>
      <c r="C1246" t="str">
        <f t="shared" si="58"/>
        <v>2023-2024</v>
      </c>
      <c r="D1246" t="s">
        <v>147</v>
      </c>
      <c r="E1246" t="s">
        <v>86</v>
      </c>
      <c r="F1246" t="str">
        <f t="shared" si="59"/>
        <v>New South Wales</v>
      </c>
      <c r="G1246" t="s">
        <v>10</v>
      </c>
      <c r="H1246">
        <v>2064</v>
      </c>
      <c r="I1246" t="s">
        <v>11</v>
      </c>
      <c r="J1246" t="s">
        <v>12</v>
      </c>
      <c r="K1246" t="s">
        <v>19</v>
      </c>
      <c r="L1246" t="s">
        <v>23</v>
      </c>
      <c r="M1246" s="5">
        <v>47.95</v>
      </c>
      <c r="N1246">
        <v>1</v>
      </c>
    </row>
    <row r="1247" spans="1:14" x14ac:dyDescent="0.2">
      <c r="A1247" s="2">
        <v>45448</v>
      </c>
      <c r="B1247" s="3">
        <f t="shared" si="57"/>
        <v>2024</v>
      </c>
      <c r="C1247" t="str">
        <f t="shared" si="58"/>
        <v>2023-2024</v>
      </c>
      <c r="D1247" t="s">
        <v>147</v>
      </c>
      <c r="E1247" t="s">
        <v>110</v>
      </c>
      <c r="F1247" t="str">
        <f t="shared" si="59"/>
        <v>Queensland</v>
      </c>
      <c r="G1247" t="s">
        <v>35</v>
      </c>
      <c r="H1247">
        <v>4680</v>
      </c>
      <c r="I1247" t="s">
        <v>11</v>
      </c>
      <c r="J1247" t="s">
        <v>51</v>
      </c>
      <c r="K1247" t="s">
        <v>154</v>
      </c>
      <c r="L1247" t="s">
        <v>14</v>
      </c>
      <c r="M1247" s="5">
        <v>47.97</v>
      </c>
      <c r="N1247">
        <v>1</v>
      </c>
    </row>
    <row r="1248" spans="1:14" x14ac:dyDescent="0.2">
      <c r="A1248" s="2">
        <v>45347</v>
      </c>
      <c r="B1248" s="3">
        <f t="shared" si="57"/>
        <v>2024</v>
      </c>
      <c r="C1248" t="str">
        <f t="shared" si="58"/>
        <v>2023-2024</v>
      </c>
      <c r="D1248" t="s">
        <v>148</v>
      </c>
      <c r="E1248" t="s">
        <v>144</v>
      </c>
      <c r="F1248" t="str">
        <f t="shared" si="59"/>
        <v>Queensland</v>
      </c>
      <c r="G1248" t="s">
        <v>35</v>
      </c>
      <c r="H1248">
        <v>4566</v>
      </c>
      <c r="I1248" t="s">
        <v>11</v>
      </c>
      <c r="J1248" t="s">
        <v>120</v>
      </c>
      <c r="K1248" t="s">
        <v>152</v>
      </c>
      <c r="L1248" t="s">
        <v>13</v>
      </c>
      <c r="M1248" s="5">
        <v>47.97</v>
      </c>
      <c r="N1248">
        <v>1</v>
      </c>
    </row>
    <row r="1249" spans="1:14" x14ac:dyDescent="0.2">
      <c r="A1249" s="2">
        <v>45130</v>
      </c>
      <c r="B1249" s="3">
        <f t="shared" si="57"/>
        <v>2024</v>
      </c>
      <c r="C1249" t="str">
        <f t="shared" si="58"/>
        <v>2023-2024</v>
      </c>
      <c r="D1249" t="s">
        <v>147</v>
      </c>
      <c r="E1249" t="s">
        <v>125</v>
      </c>
      <c r="F1249" t="str">
        <f t="shared" si="59"/>
        <v>Victoria</v>
      </c>
      <c r="G1249" t="s">
        <v>45</v>
      </c>
      <c r="H1249">
        <v>3400</v>
      </c>
      <c r="I1249" t="s">
        <v>11</v>
      </c>
      <c r="J1249" t="s">
        <v>60</v>
      </c>
      <c r="K1249" t="s">
        <v>154</v>
      </c>
      <c r="L1249" t="s">
        <v>14</v>
      </c>
      <c r="M1249" s="5">
        <v>47.980000000000004</v>
      </c>
      <c r="N1249">
        <v>1</v>
      </c>
    </row>
    <row r="1250" spans="1:14" x14ac:dyDescent="0.2">
      <c r="A1250" s="2">
        <v>45366</v>
      </c>
      <c r="B1250" s="3">
        <f t="shared" si="57"/>
        <v>2024</v>
      </c>
      <c r="C1250" t="str">
        <f t="shared" si="58"/>
        <v>2023-2024</v>
      </c>
      <c r="D1250" t="s">
        <v>147</v>
      </c>
      <c r="E1250" t="s">
        <v>93</v>
      </c>
      <c r="F1250" t="str">
        <f t="shared" si="59"/>
        <v>Western Australia</v>
      </c>
      <c r="G1250" t="s">
        <v>48</v>
      </c>
      <c r="H1250">
        <v>6112</v>
      </c>
      <c r="I1250" t="s">
        <v>11</v>
      </c>
      <c r="J1250" t="s">
        <v>94</v>
      </c>
      <c r="K1250" t="s">
        <v>154</v>
      </c>
      <c r="L1250" t="s">
        <v>14</v>
      </c>
      <c r="M1250" s="5">
        <v>48</v>
      </c>
      <c r="N1250">
        <v>1</v>
      </c>
    </row>
    <row r="1251" spans="1:14" x14ac:dyDescent="0.2">
      <c r="A1251" s="2">
        <v>45437</v>
      </c>
      <c r="B1251" s="3">
        <f t="shared" si="57"/>
        <v>2024</v>
      </c>
      <c r="C1251" t="str">
        <f t="shared" si="58"/>
        <v>2023-2024</v>
      </c>
      <c r="D1251" t="s">
        <v>148</v>
      </c>
      <c r="E1251" t="s">
        <v>98</v>
      </c>
      <c r="F1251" t="str">
        <f t="shared" si="59"/>
        <v>Victoria</v>
      </c>
      <c r="G1251" t="s">
        <v>45</v>
      </c>
      <c r="H1251">
        <v>3429</v>
      </c>
      <c r="I1251" t="s">
        <v>11</v>
      </c>
      <c r="J1251" t="s">
        <v>60</v>
      </c>
      <c r="K1251" t="s">
        <v>154</v>
      </c>
      <c r="L1251" t="s">
        <v>14</v>
      </c>
      <c r="M1251" s="5">
        <v>48</v>
      </c>
      <c r="N1251">
        <v>1</v>
      </c>
    </row>
    <row r="1252" spans="1:14" x14ac:dyDescent="0.2">
      <c r="A1252" s="2">
        <v>45140</v>
      </c>
      <c r="B1252" s="3">
        <f t="shared" si="57"/>
        <v>2024</v>
      </c>
      <c r="C1252" t="str">
        <f t="shared" si="58"/>
        <v>2023-2024</v>
      </c>
      <c r="D1252" t="s">
        <v>147</v>
      </c>
      <c r="E1252" t="s">
        <v>111</v>
      </c>
      <c r="F1252" t="str">
        <f t="shared" si="59"/>
        <v>New South Wales</v>
      </c>
      <c r="G1252" t="s">
        <v>10</v>
      </c>
      <c r="H1252">
        <v>2120</v>
      </c>
      <c r="I1252" t="s">
        <v>11</v>
      </c>
      <c r="J1252" t="s">
        <v>27</v>
      </c>
      <c r="K1252" t="s">
        <v>152</v>
      </c>
      <c r="L1252" t="s">
        <v>13</v>
      </c>
      <c r="M1252" s="5">
        <v>48.04</v>
      </c>
      <c r="N1252">
        <v>1</v>
      </c>
    </row>
    <row r="1253" spans="1:14" x14ac:dyDescent="0.2">
      <c r="A1253" s="2">
        <v>45370</v>
      </c>
      <c r="B1253" s="3">
        <f t="shared" si="57"/>
        <v>2024</v>
      </c>
      <c r="C1253" t="str">
        <f t="shared" si="58"/>
        <v>2023-2024</v>
      </c>
      <c r="D1253" t="s">
        <v>148</v>
      </c>
      <c r="E1253" t="s">
        <v>109</v>
      </c>
      <c r="F1253" t="str">
        <f t="shared" si="59"/>
        <v>New South Wales</v>
      </c>
      <c r="G1253" t="s">
        <v>10</v>
      </c>
      <c r="H1253">
        <v>2480</v>
      </c>
      <c r="I1253" t="s">
        <v>11</v>
      </c>
      <c r="J1253" t="s">
        <v>68</v>
      </c>
      <c r="K1253" t="s">
        <v>157</v>
      </c>
      <c r="L1253" t="s">
        <v>22</v>
      </c>
      <c r="M1253" s="5">
        <v>48.09</v>
      </c>
      <c r="N1253">
        <v>1</v>
      </c>
    </row>
    <row r="1254" spans="1:14" x14ac:dyDescent="0.2">
      <c r="A1254" s="2">
        <v>45614</v>
      </c>
      <c r="B1254" s="3">
        <f t="shared" si="57"/>
        <v>2025</v>
      </c>
      <c r="C1254" t="str">
        <f t="shared" si="58"/>
        <v>2024-2025</v>
      </c>
      <c r="D1254" t="s">
        <v>147</v>
      </c>
      <c r="E1254" t="s">
        <v>78</v>
      </c>
      <c r="F1254" t="str">
        <f t="shared" si="59"/>
        <v>New South Wales</v>
      </c>
      <c r="G1254" t="s">
        <v>10</v>
      </c>
      <c r="H1254">
        <v>2350</v>
      </c>
      <c r="I1254" t="s">
        <v>11</v>
      </c>
      <c r="J1254" t="s">
        <v>68</v>
      </c>
      <c r="K1254" t="s">
        <v>152</v>
      </c>
      <c r="L1254" t="s">
        <v>13</v>
      </c>
      <c r="M1254" s="5">
        <v>48.209999999999994</v>
      </c>
      <c r="N1254">
        <v>1</v>
      </c>
    </row>
    <row r="1255" spans="1:14" x14ac:dyDescent="0.2">
      <c r="A1255" s="2">
        <v>45600</v>
      </c>
      <c r="B1255" s="3">
        <f t="shared" si="57"/>
        <v>2025</v>
      </c>
      <c r="C1255" t="str">
        <f t="shared" si="58"/>
        <v>2024-2025</v>
      </c>
      <c r="D1255" t="s">
        <v>147</v>
      </c>
      <c r="E1255" t="s">
        <v>40</v>
      </c>
      <c r="F1255" t="str">
        <f t="shared" si="59"/>
        <v>New South Wales</v>
      </c>
      <c r="G1255" t="s">
        <v>10</v>
      </c>
      <c r="H1255">
        <v>2116</v>
      </c>
      <c r="I1255" t="s">
        <v>11</v>
      </c>
      <c r="J1255" t="s">
        <v>27</v>
      </c>
      <c r="K1255" t="s">
        <v>154</v>
      </c>
      <c r="L1255" t="s">
        <v>14</v>
      </c>
      <c r="M1255" s="5">
        <v>48.83</v>
      </c>
      <c r="N1255">
        <v>1</v>
      </c>
    </row>
    <row r="1256" spans="1:14" x14ac:dyDescent="0.2">
      <c r="A1256" s="2">
        <v>45416</v>
      </c>
      <c r="B1256" s="3">
        <f t="shared" si="57"/>
        <v>2024</v>
      </c>
      <c r="C1256" t="str">
        <f t="shared" si="58"/>
        <v>2023-2024</v>
      </c>
      <c r="D1256" t="s">
        <v>148</v>
      </c>
      <c r="E1256" t="s">
        <v>47</v>
      </c>
      <c r="F1256" t="str">
        <f t="shared" si="59"/>
        <v>Western Australia</v>
      </c>
      <c r="G1256" t="s">
        <v>48</v>
      </c>
      <c r="H1256">
        <v>6030</v>
      </c>
      <c r="I1256" t="s">
        <v>11</v>
      </c>
      <c r="J1256" t="s">
        <v>49</v>
      </c>
      <c r="K1256" t="s">
        <v>155</v>
      </c>
      <c r="L1256" t="s">
        <v>20</v>
      </c>
      <c r="M1256" s="5">
        <v>48.85</v>
      </c>
      <c r="N1256">
        <v>1</v>
      </c>
    </row>
    <row r="1257" spans="1:14" x14ac:dyDescent="0.2">
      <c r="A1257" s="2">
        <v>45543</v>
      </c>
      <c r="B1257" s="3">
        <f t="shared" si="57"/>
        <v>2025</v>
      </c>
      <c r="C1257" t="str">
        <f t="shared" si="58"/>
        <v>2024-2025</v>
      </c>
      <c r="D1257" t="s">
        <v>147</v>
      </c>
      <c r="E1257" t="s">
        <v>40</v>
      </c>
      <c r="F1257" t="str">
        <f t="shared" si="59"/>
        <v>New South Wales</v>
      </c>
      <c r="G1257" t="s">
        <v>10</v>
      </c>
      <c r="H1257">
        <v>2116</v>
      </c>
      <c r="I1257" t="s">
        <v>11</v>
      </c>
      <c r="J1257" t="s">
        <v>27</v>
      </c>
      <c r="K1257" t="s">
        <v>19</v>
      </c>
      <c r="L1257" t="s">
        <v>23</v>
      </c>
      <c r="M1257" s="5">
        <v>48.910000000000004</v>
      </c>
      <c r="N1257">
        <v>1</v>
      </c>
    </row>
    <row r="1258" spans="1:14" x14ac:dyDescent="0.2">
      <c r="A1258" s="2">
        <v>45561</v>
      </c>
      <c r="B1258" s="3">
        <f t="shared" si="57"/>
        <v>2025</v>
      </c>
      <c r="C1258" t="str">
        <f t="shared" si="58"/>
        <v>2024-2025</v>
      </c>
      <c r="D1258" t="s">
        <v>148</v>
      </c>
      <c r="E1258" t="s">
        <v>122</v>
      </c>
      <c r="F1258" t="str">
        <f t="shared" si="59"/>
        <v>New South Wales</v>
      </c>
      <c r="G1258" t="s">
        <v>10</v>
      </c>
      <c r="H1258">
        <v>2650</v>
      </c>
      <c r="I1258" t="s">
        <v>11</v>
      </c>
      <c r="J1258" t="s">
        <v>25</v>
      </c>
      <c r="K1258" t="s">
        <v>155</v>
      </c>
      <c r="L1258" t="s">
        <v>20</v>
      </c>
      <c r="M1258" s="5">
        <v>48.92</v>
      </c>
      <c r="N1258">
        <v>1</v>
      </c>
    </row>
    <row r="1259" spans="1:14" x14ac:dyDescent="0.2">
      <c r="A1259" s="2">
        <v>45048</v>
      </c>
      <c r="B1259" s="3">
        <f t="shared" si="57"/>
        <v>2023</v>
      </c>
      <c r="C1259" t="str">
        <f t="shared" si="58"/>
        <v>2022-2023</v>
      </c>
      <c r="D1259" t="s">
        <v>147</v>
      </c>
      <c r="E1259" t="s">
        <v>56</v>
      </c>
      <c r="F1259" t="str">
        <f t="shared" si="59"/>
        <v>Northern Territory</v>
      </c>
      <c r="G1259" t="s">
        <v>29</v>
      </c>
      <c r="H1259">
        <v>870</v>
      </c>
      <c r="I1259" t="s">
        <v>11</v>
      </c>
      <c r="J1259" t="s">
        <v>30</v>
      </c>
      <c r="K1259" t="s">
        <v>19</v>
      </c>
      <c r="L1259" t="s">
        <v>23</v>
      </c>
      <c r="M1259" s="5">
        <v>48.93</v>
      </c>
      <c r="N1259">
        <v>1</v>
      </c>
    </row>
    <row r="1260" spans="1:14" x14ac:dyDescent="0.2">
      <c r="A1260" s="2">
        <v>44934</v>
      </c>
      <c r="B1260" s="3">
        <f t="shared" si="57"/>
        <v>2023</v>
      </c>
      <c r="C1260" t="str">
        <f t="shared" si="58"/>
        <v>2022-2023</v>
      </c>
      <c r="D1260" t="s">
        <v>147</v>
      </c>
      <c r="E1260" t="s">
        <v>44</v>
      </c>
      <c r="F1260" t="str">
        <f t="shared" si="59"/>
        <v>Victoria</v>
      </c>
      <c r="G1260" t="s">
        <v>45</v>
      </c>
      <c r="H1260">
        <v>3066</v>
      </c>
      <c r="I1260" t="s">
        <v>11</v>
      </c>
      <c r="J1260" t="s">
        <v>46</v>
      </c>
      <c r="K1260" t="s">
        <v>149</v>
      </c>
      <c r="L1260" t="s">
        <v>15</v>
      </c>
      <c r="M1260" s="5">
        <v>48.93</v>
      </c>
      <c r="N1260">
        <v>1</v>
      </c>
    </row>
    <row r="1261" spans="1:14" x14ac:dyDescent="0.2">
      <c r="A1261" s="2">
        <v>45182</v>
      </c>
      <c r="B1261" s="3">
        <f t="shared" si="57"/>
        <v>2024</v>
      </c>
      <c r="C1261" t="str">
        <f t="shared" si="58"/>
        <v>2023-2024</v>
      </c>
      <c r="D1261" t="s">
        <v>148</v>
      </c>
      <c r="E1261" t="s">
        <v>102</v>
      </c>
      <c r="F1261" t="str">
        <f t="shared" si="59"/>
        <v>Queensland</v>
      </c>
      <c r="G1261" t="s">
        <v>35</v>
      </c>
      <c r="H1261">
        <v>4870</v>
      </c>
      <c r="I1261" t="s">
        <v>11</v>
      </c>
      <c r="J1261" t="s">
        <v>36</v>
      </c>
      <c r="K1261" t="s">
        <v>154</v>
      </c>
      <c r="L1261" t="s">
        <v>14</v>
      </c>
      <c r="M1261" s="5">
        <v>48.94</v>
      </c>
      <c r="N1261">
        <v>1</v>
      </c>
    </row>
    <row r="1262" spans="1:14" x14ac:dyDescent="0.2">
      <c r="A1262" s="2">
        <v>45518</v>
      </c>
      <c r="B1262" s="3">
        <f t="shared" si="57"/>
        <v>2025</v>
      </c>
      <c r="C1262" t="str">
        <f t="shared" si="58"/>
        <v>2024-2025</v>
      </c>
      <c r="D1262" t="s">
        <v>148</v>
      </c>
      <c r="E1262" t="s">
        <v>84</v>
      </c>
      <c r="F1262" t="str">
        <f t="shared" si="59"/>
        <v>Queensland</v>
      </c>
      <c r="G1262" t="s">
        <v>35</v>
      </c>
      <c r="H1262">
        <v>4740</v>
      </c>
      <c r="I1262" t="s">
        <v>11</v>
      </c>
      <c r="J1262" t="s">
        <v>51</v>
      </c>
      <c r="K1262" t="s">
        <v>154</v>
      </c>
      <c r="L1262" t="s">
        <v>14</v>
      </c>
      <c r="M1262" s="5">
        <v>48.97</v>
      </c>
      <c r="N1262">
        <v>1</v>
      </c>
    </row>
    <row r="1263" spans="1:14" x14ac:dyDescent="0.2">
      <c r="A1263" s="2">
        <v>45489</v>
      </c>
      <c r="B1263" s="3">
        <f t="shared" si="57"/>
        <v>2025</v>
      </c>
      <c r="C1263" t="str">
        <f t="shared" si="58"/>
        <v>2024-2025</v>
      </c>
      <c r="D1263" t="s">
        <v>148</v>
      </c>
      <c r="E1263" t="s">
        <v>75</v>
      </c>
      <c r="F1263" t="str">
        <f t="shared" si="59"/>
        <v>Victoria</v>
      </c>
      <c r="G1263" t="s">
        <v>45</v>
      </c>
      <c r="H1263">
        <v>3630</v>
      </c>
      <c r="I1263" t="s">
        <v>11</v>
      </c>
      <c r="J1263" t="s">
        <v>55</v>
      </c>
      <c r="K1263" t="s">
        <v>154</v>
      </c>
      <c r="L1263" t="s">
        <v>14</v>
      </c>
      <c r="M1263" s="5">
        <v>49</v>
      </c>
      <c r="N1263">
        <v>1</v>
      </c>
    </row>
    <row r="1264" spans="1:14" x14ac:dyDescent="0.2">
      <c r="A1264" s="2">
        <v>45586</v>
      </c>
      <c r="B1264" s="3">
        <f t="shared" si="57"/>
        <v>2025</v>
      </c>
      <c r="C1264" t="str">
        <f t="shared" si="58"/>
        <v>2024-2025</v>
      </c>
      <c r="D1264" t="s">
        <v>148</v>
      </c>
      <c r="E1264" t="s">
        <v>114</v>
      </c>
      <c r="F1264" t="str">
        <f t="shared" si="59"/>
        <v>Victoria</v>
      </c>
      <c r="G1264" t="s">
        <v>45</v>
      </c>
      <c r="H1264">
        <v>3551</v>
      </c>
      <c r="I1264" t="s">
        <v>11</v>
      </c>
      <c r="J1264" t="s">
        <v>60</v>
      </c>
      <c r="K1264" t="s">
        <v>152</v>
      </c>
      <c r="L1264" t="s">
        <v>13</v>
      </c>
      <c r="M1264" s="5">
        <v>49.25</v>
      </c>
      <c r="N1264">
        <v>1</v>
      </c>
    </row>
    <row r="1265" spans="1:14" x14ac:dyDescent="0.2">
      <c r="A1265" s="2">
        <v>45334</v>
      </c>
      <c r="B1265" s="3">
        <f t="shared" si="57"/>
        <v>2024</v>
      </c>
      <c r="C1265" t="str">
        <f t="shared" si="58"/>
        <v>2023-2024</v>
      </c>
      <c r="D1265" t="s">
        <v>147</v>
      </c>
      <c r="E1265" t="s">
        <v>127</v>
      </c>
      <c r="F1265" t="str">
        <f t="shared" si="59"/>
        <v>New South Wales</v>
      </c>
      <c r="G1265" t="s">
        <v>10</v>
      </c>
      <c r="H1265">
        <v>2131</v>
      </c>
      <c r="I1265" t="s">
        <v>11</v>
      </c>
      <c r="J1265" t="s">
        <v>27</v>
      </c>
      <c r="K1265" t="s">
        <v>149</v>
      </c>
      <c r="L1265" t="s">
        <v>15</v>
      </c>
      <c r="M1265" s="5">
        <v>49.9</v>
      </c>
      <c r="N1265">
        <v>1</v>
      </c>
    </row>
    <row r="1266" spans="1:14" x14ac:dyDescent="0.2">
      <c r="A1266" s="2">
        <v>44998</v>
      </c>
      <c r="B1266" s="3">
        <f t="shared" si="57"/>
        <v>2023</v>
      </c>
      <c r="C1266" t="str">
        <f t="shared" si="58"/>
        <v>2022-2023</v>
      </c>
      <c r="D1266" t="s">
        <v>148</v>
      </c>
      <c r="E1266" t="s">
        <v>24</v>
      </c>
      <c r="F1266" t="str">
        <f t="shared" si="59"/>
        <v>New South Wales</v>
      </c>
      <c r="G1266" t="s">
        <v>10</v>
      </c>
      <c r="H1266">
        <v>2795</v>
      </c>
      <c r="I1266" t="s">
        <v>11</v>
      </c>
      <c r="J1266" t="s">
        <v>25</v>
      </c>
      <c r="K1266" t="s">
        <v>149</v>
      </c>
      <c r="L1266" t="s">
        <v>15</v>
      </c>
      <c r="M1266" s="5">
        <v>49.9</v>
      </c>
      <c r="N1266">
        <v>1</v>
      </c>
    </row>
    <row r="1267" spans="1:14" x14ac:dyDescent="0.2">
      <c r="A1267" s="2">
        <v>45215</v>
      </c>
      <c r="B1267" s="3">
        <f t="shared" si="57"/>
        <v>2024</v>
      </c>
      <c r="C1267" t="str">
        <f t="shared" si="58"/>
        <v>2023-2024</v>
      </c>
      <c r="D1267" t="s">
        <v>147</v>
      </c>
      <c r="E1267" t="s">
        <v>72</v>
      </c>
      <c r="F1267" t="str">
        <f t="shared" si="59"/>
        <v>Western Australia</v>
      </c>
      <c r="G1267" t="s">
        <v>48</v>
      </c>
      <c r="H1267">
        <v>6010</v>
      </c>
      <c r="I1267" t="s">
        <v>11</v>
      </c>
      <c r="J1267" t="s">
        <v>49</v>
      </c>
      <c r="K1267" t="s">
        <v>19</v>
      </c>
      <c r="L1267" t="s">
        <v>23</v>
      </c>
      <c r="M1267" s="5">
        <v>49.91</v>
      </c>
      <c r="N1267">
        <v>1</v>
      </c>
    </row>
    <row r="1268" spans="1:14" x14ac:dyDescent="0.2">
      <c r="A1268" s="2">
        <v>45515</v>
      </c>
      <c r="B1268" s="3">
        <f t="shared" si="57"/>
        <v>2025</v>
      </c>
      <c r="C1268" t="str">
        <f t="shared" si="58"/>
        <v>2024-2025</v>
      </c>
      <c r="D1268" t="s">
        <v>148</v>
      </c>
      <c r="E1268" t="s">
        <v>132</v>
      </c>
      <c r="F1268" t="str">
        <f t="shared" si="59"/>
        <v>New South Wales</v>
      </c>
      <c r="G1268" t="s">
        <v>10</v>
      </c>
      <c r="H1268">
        <v>2800</v>
      </c>
      <c r="I1268" t="s">
        <v>11</v>
      </c>
      <c r="J1268" t="s">
        <v>25</v>
      </c>
      <c r="K1268" t="s">
        <v>151</v>
      </c>
      <c r="L1268" t="s">
        <v>21</v>
      </c>
      <c r="M1268" s="5">
        <v>49.93</v>
      </c>
      <c r="N1268">
        <v>1</v>
      </c>
    </row>
    <row r="1269" spans="1:14" x14ac:dyDescent="0.2">
      <c r="A1269" s="2">
        <v>45061</v>
      </c>
      <c r="B1269" s="3">
        <f t="shared" si="57"/>
        <v>2023</v>
      </c>
      <c r="C1269" t="str">
        <f t="shared" si="58"/>
        <v>2022-2023</v>
      </c>
      <c r="D1269" t="s">
        <v>148</v>
      </c>
      <c r="E1269" t="s">
        <v>114</v>
      </c>
      <c r="F1269" t="str">
        <f t="shared" si="59"/>
        <v>Victoria</v>
      </c>
      <c r="G1269" t="s">
        <v>45</v>
      </c>
      <c r="H1269">
        <v>3551</v>
      </c>
      <c r="I1269" t="s">
        <v>11</v>
      </c>
      <c r="J1269" t="s">
        <v>60</v>
      </c>
      <c r="K1269" t="s">
        <v>154</v>
      </c>
      <c r="L1269" t="s">
        <v>14</v>
      </c>
      <c r="M1269" s="5">
        <v>49.94</v>
      </c>
      <c r="N1269">
        <v>1</v>
      </c>
    </row>
    <row r="1270" spans="1:14" x14ac:dyDescent="0.2">
      <c r="A1270" s="2">
        <v>44972</v>
      </c>
      <c r="B1270" s="3">
        <f t="shared" si="57"/>
        <v>2023</v>
      </c>
      <c r="C1270" t="str">
        <f t="shared" si="58"/>
        <v>2022-2023</v>
      </c>
      <c r="D1270" t="s">
        <v>147</v>
      </c>
      <c r="E1270" t="s">
        <v>110</v>
      </c>
      <c r="F1270" t="str">
        <f t="shared" si="59"/>
        <v>Queensland</v>
      </c>
      <c r="G1270" t="s">
        <v>35</v>
      </c>
      <c r="H1270">
        <v>4680</v>
      </c>
      <c r="I1270" t="s">
        <v>11</v>
      </c>
      <c r="J1270" t="s">
        <v>51</v>
      </c>
      <c r="K1270" t="s">
        <v>153</v>
      </c>
      <c r="L1270" t="s">
        <v>16</v>
      </c>
      <c r="M1270" s="5">
        <v>49.94</v>
      </c>
      <c r="N1270">
        <v>1</v>
      </c>
    </row>
    <row r="1271" spans="1:14" x14ac:dyDescent="0.2">
      <c r="A1271" s="2">
        <v>45332</v>
      </c>
      <c r="B1271" s="3">
        <f t="shared" si="57"/>
        <v>2024</v>
      </c>
      <c r="C1271" t="str">
        <f t="shared" si="58"/>
        <v>2023-2024</v>
      </c>
      <c r="D1271" t="s">
        <v>147</v>
      </c>
      <c r="E1271" t="s">
        <v>89</v>
      </c>
      <c r="F1271" t="str">
        <f t="shared" si="59"/>
        <v>Queensland</v>
      </c>
      <c r="G1271" t="s">
        <v>35</v>
      </c>
      <c r="H1271">
        <v>4655</v>
      </c>
      <c r="I1271" t="s">
        <v>11</v>
      </c>
      <c r="J1271" t="s">
        <v>51</v>
      </c>
      <c r="K1271" t="s">
        <v>152</v>
      </c>
      <c r="L1271" t="s">
        <v>13</v>
      </c>
      <c r="M1271" s="5">
        <v>49.94</v>
      </c>
      <c r="N1271">
        <v>1</v>
      </c>
    </row>
    <row r="1272" spans="1:14" x14ac:dyDescent="0.2">
      <c r="A1272" s="2">
        <v>45198</v>
      </c>
      <c r="B1272" s="3">
        <f t="shared" si="57"/>
        <v>2024</v>
      </c>
      <c r="C1272" t="str">
        <f t="shared" si="58"/>
        <v>2023-2024</v>
      </c>
      <c r="D1272" t="s">
        <v>147</v>
      </c>
      <c r="E1272" t="s">
        <v>133</v>
      </c>
      <c r="F1272" t="str">
        <f t="shared" si="59"/>
        <v>Queensland</v>
      </c>
      <c r="G1272" t="s">
        <v>35</v>
      </c>
      <c r="H1272">
        <v>4305</v>
      </c>
      <c r="I1272" t="s">
        <v>11</v>
      </c>
      <c r="J1272" t="s">
        <v>104</v>
      </c>
      <c r="K1272" t="s">
        <v>154</v>
      </c>
      <c r="L1272" t="s">
        <v>14</v>
      </c>
      <c r="M1272" s="5">
        <v>49.94</v>
      </c>
      <c r="N1272">
        <v>1</v>
      </c>
    </row>
    <row r="1273" spans="1:14" x14ac:dyDescent="0.2">
      <c r="A1273" s="2">
        <v>45027</v>
      </c>
      <c r="B1273" s="3">
        <f t="shared" si="57"/>
        <v>2023</v>
      </c>
      <c r="C1273" t="str">
        <f t="shared" si="58"/>
        <v>2022-2023</v>
      </c>
      <c r="D1273" t="s">
        <v>147</v>
      </c>
      <c r="E1273" t="s">
        <v>53</v>
      </c>
      <c r="F1273" t="str">
        <f t="shared" si="59"/>
        <v>South Australia</v>
      </c>
      <c r="G1273" t="s">
        <v>32</v>
      </c>
      <c r="H1273">
        <v>5082</v>
      </c>
      <c r="I1273" t="s">
        <v>11</v>
      </c>
      <c r="J1273" t="s">
        <v>33</v>
      </c>
      <c r="K1273" t="s">
        <v>152</v>
      </c>
      <c r="L1273" t="s">
        <v>13</v>
      </c>
      <c r="M1273" s="5">
        <v>49.94</v>
      </c>
      <c r="N1273">
        <v>1</v>
      </c>
    </row>
    <row r="1274" spans="1:14" x14ac:dyDescent="0.2">
      <c r="A1274" s="2">
        <v>45556</v>
      </c>
      <c r="B1274" s="3">
        <f t="shared" si="57"/>
        <v>2025</v>
      </c>
      <c r="C1274" t="str">
        <f t="shared" si="58"/>
        <v>2024-2025</v>
      </c>
      <c r="D1274" t="s">
        <v>148</v>
      </c>
      <c r="E1274" t="s">
        <v>92</v>
      </c>
      <c r="F1274" t="str">
        <f t="shared" si="59"/>
        <v>Queensland</v>
      </c>
      <c r="G1274" t="s">
        <v>35</v>
      </c>
      <c r="H1274">
        <v>4068</v>
      </c>
      <c r="I1274" t="s">
        <v>11</v>
      </c>
      <c r="J1274" t="s">
        <v>43</v>
      </c>
      <c r="K1274" t="s">
        <v>154</v>
      </c>
      <c r="L1274" t="s">
        <v>14</v>
      </c>
      <c r="M1274" s="5">
        <v>49.95</v>
      </c>
      <c r="N1274">
        <v>1</v>
      </c>
    </row>
    <row r="1275" spans="1:14" x14ac:dyDescent="0.2">
      <c r="A1275" s="2">
        <v>45375</v>
      </c>
      <c r="B1275" s="3">
        <f t="shared" si="57"/>
        <v>2024</v>
      </c>
      <c r="C1275" t="str">
        <f t="shared" si="58"/>
        <v>2023-2024</v>
      </c>
      <c r="D1275" t="s">
        <v>148</v>
      </c>
      <c r="E1275" t="s">
        <v>90</v>
      </c>
      <c r="F1275" t="str">
        <f t="shared" si="59"/>
        <v>Victoria</v>
      </c>
      <c r="G1275" t="s">
        <v>45</v>
      </c>
      <c r="H1275">
        <v>3179</v>
      </c>
      <c r="I1275" t="s">
        <v>11</v>
      </c>
      <c r="J1275" t="s">
        <v>63</v>
      </c>
      <c r="K1275" t="s">
        <v>150</v>
      </c>
      <c r="L1275" t="s">
        <v>18</v>
      </c>
      <c r="M1275" s="5">
        <v>49.95</v>
      </c>
      <c r="N1275">
        <v>1</v>
      </c>
    </row>
    <row r="1276" spans="1:14" x14ac:dyDescent="0.2">
      <c r="A1276" s="2">
        <v>44961</v>
      </c>
      <c r="B1276" s="3">
        <f t="shared" si="57"/>
        <v>2023</v>
      </c>
      <c r="C1276" t="str">
        <f t="shared" si="58"/>
        <v>2022-2023</v>
      </c>
      <c r="D1276" t="s">
        <v>147</v>
      </c>
      <c r="E1276" t="s">
        <v>91</v>
      </c>
      <c r="F1276" t="str">
        <f t="shared" si="59"/>
        <v>Victoria</v>
      </c>
      <c r="G1276" t="s">
        <v>45</v>
      </c>
      <c r="H1276">
        <v>3690</v>
      </c>
      <c r="I1276" t="s">
        <v>11</v>
      </c>
      <c r="J1276" t="s">
        <v>55</v>
      </c>
      <c r="K1276" t="s">
        <v>152</v>
      </c>
      <c r="L1276" t="s">
        <v>13</v>
      </c>
      <c r="M1276" s="5">
        <v>49.97</v>
      </c>
      <c r="N1276">
        <v>1</v>
      </c>
    </row>
    <row r="1277" spans="1:14" x14ac:dyDescent="0.2">
      <c r="A1277" s="2">
        <v>45519</v>
      </c>
      <c r="B1277" s="3">
        <f t="shared" si="57"/>
        <v>2025</v>
      </c>
      <c r="C1277" t="str">
        <f t="shared" si="58"/>
        <v>2024-2025</v>
      </c>
      <c r="D1277" t="s">
        <v>147</v>
      </c>
      <c r="E1277" t="s">
        <v>118</v>
      </c>
      <c r="F1277" t="str">
        <f t="shared" si="59"/>
        <v>New South Wales</v>
      </c>
      <c r="G1277" t="s">
        <v>10</v>
      </c>
      <c r="H1277">
        <v>2158</v>
      </c>
      <c r="I1277" t="s">
        <v>11</v>
      </c>
      <c r="J1277" t="s">
        <v>27</v>
      </c>
      <c r="K1277" t="s">
        <v>153</v>
      </c>
      <c r="L1277" t="s">
        <v>16</v>
      </c>
      <c r="M1277" s="5">
        <v>49.980000000000004</v>
      </c>
      <c r="N1277">
        <v>1</v>
      </c>
    </row>
    <row r="1278" spans="1:14" x14ac:dyDescent="0.2">
      <c r="A1278" s="2">
        <v>45214</v>
      </c>
      <c r="B1278" s="3">
        <f t="shared" si="57"/>
        <v>2024</v>
      </c>
      <c r="C1278" t="str">
        <f t="shared" si="58"/>
        <v>2023-2024</v>
      </c>
      <c r="D1278" t="s">
        <v>147</v>
      </c>
      <c r="E1278" t="s">
        <v>140</v>
      </c>
      <c r="F1278" t="str">
        <f t="shared" si="59"/>
        <v>Tasmania</v>
      </c>
      <c r="G1278" t="s">
        <v>70</v>
      </c>
      <c r="H1278">
        <v>7320</v>
      </c>
      <c r="I1278" t="s">
        <v>11</v>
      </c>
      <c r="J1278" t="s">
        <v>71</v>
      </c>
      <c r="K1278" t="s">
        <v>154</v>
      </c>
      <c r="L1278" t="s">
        <v>14</v>
      </c>
      <c r="M1278" s="5">
        <v>50</v>
      </c>
      <c r="N1278">
        <v>1</v>
      </c>
    </row>
    <row r="1279" spans="1:14" x14ac:dyDescent="0.2">
      <c r="A1279" s="2">
        <v>45276</v>
      </c>
      <c r="B1279" s="3">
        <f t="shared" si="57"/>
        <v>2024</v>
      </c>
      <c r="C1279" t="str">
        <f t="shared" si="58"/>
        <v>2023-2024</v>
      </c>
      <c r="D1279" t="s">
        <v>147</v>
      </c>
      <c r="E1279" t="s">
        <v>61</v>
      </c>
      <c r="F1279" t="str">
        <f t="shared" si="59"/>
        <v>New South Wales</v>
      </c>
      <c r="G1279" t="s">
        <v>10</v>
      </c>
      <c r="H1279">
        <v>2539</v>
      </c>
      <c r="I1279" t="s">
        <v>11</v>
      </c>
      <c r="J1279" t="s">
        <v>58</v>
      </c>
      <c r="K1279" t="s">
        <v>154</v>
      </c>
      <c r="L1279" t="s">
        <v>14</v>
      </c>
      <c r="M1279" s="5">
        <v>50</v>
      </c>
      <c r="N1279">
        <v>1</v>
      </c>
    </row>
    <row r="1280" spans="1:14" x14ac:dyDescent="0.2">
      <c r="A1280" s="2">
        <v>45608</v>
      </c>
      <c r="B1280" s="3">
        <f t="shared" si="57"/>
        <v>2025</v>
      </c>
      <c r="C1280" t="str">
        <f t="shared" si="58"/>
        <v>2024-2025</v>
      </c>
      <c r="D1280" t="s">
        <v>147</v>
      </c>
      <c r="E1280" t="s">
        <v>126</v>
      </c>
      <c r="F1280" t="str">
        <f t="shared" si="59"/>
        <v>Queensland</v>
      </c>
      <c r="G1280" t="s">
        <v>35</v>
      </c>
      <c r="H1280">
        <v>4551</v>
      </c>
      <c r="I1280" t="s">
        <v>11</v>
      </c>
      <c r="J1280" t="s">
        <v>120</v>
      </c>
      <c r="K1280" t="s">
        <v>149</v>
      </c>
      <c r="L1280" t="s">
        <v>15</v>
      </c>
      <c r="M1280" s="5">
        <v>50.22</v>
      </c>
      <c r="N1280">
        <v>1</v>
      </c>
    </row>
    <row r="1281" spans="1:14" x14ac:dyDescent="0.2">
      <c r="A1281" s="2">
        <v>45137</v>
      </c>
      <c r="B1281" s="3">
        <f t="shared" si="57"/>
        <v>2024</v>
      </c>
      <c r="C1281" t="str">
        <f t="shared" si="58"/>
        <v>2023-2024</v>
      </c>
      <c r="D1281" t="s">
        <v>148</v>
      </c>
      <c r="E1281" t="s">
        <v>114</v>
      </c>
      <c r="F1281" t="str">
        <f t="shared" si="59"/>
        <v>Victoria</v>
      </c>
      <c r="G1281" t="s">
        <v>45</v>
      </c>
      <c r="H1281">
        <v>3551</v>
      </c>
      <c r="I1281" t="s">
        <v>11</v>
      </c>
      <c r="J1281" t="s">
        <v>60</v>
      </c>
      <c r="K1281" t="s">
        <v>150</v>
      </c>
      <c r="L1281" t="s">
        <v>18</v>
      </c>
      <c r="M1281" s="5">
        <v>50.25</v>
      </c>
      <c r="N1281">
        <v>1</v>
      </c>
    </row>
    <row r="1282" spans="1:14" x14ac:dyDescent="0.2">
      <c r="A1282" s="2">
        <v>45278</v>
      </c>
      <c r="B1282" s="3">
        <f t="shared" ref="B1282:B1345" si="60">IF(MONTH(A1282)&gt;=7,YEAR(A1282)+1,YEAR(A1282))</f>
        <v>2024</v>
      </c>
      <c r="C1282" t="str">
        <f t="shared" ref="C1282:C1345" si="61">IF(MONTH(A1282) &gt;= 7, YEAR(A1282) &amp; "-" &amp; YEAR(A1282) + 1, YEAR(A1282) - 1 &amp; "-" &amp; YEAR(A1282))</f>
        <v>2023-2024</v>
      </c>
      <c r="D1282" t="s">
        <v>147</v>
      </c>
      <c r="E1282" t="s">
        <v>127</v>
      </c>
      <c r="F1282" t="str">
        <f t="shared" ref="F1282:F1345" si="62">IF(G1282="WA","Western Australia",
IF(G1282="NSW","New South Wales",
IF(G1282="QLD","Queensland",
IF(G1282="VIC","Victoria",
IF(G1282="TAS","Tasmania",
IF(G1282="SA","South Australia",
IF(G1282="NT","Northern Territory",
IF(G1282="ACT","Australian Capital Territory",G1282))))))))</f>
        <v>New South Wales</v>
      </c>
      <c r="G1282" t="s">
        <v>10</v>
      </c>
      <c r="H1282">
        <v>2131</v>
      </c>
      <c r="I1282" t="s">
        <v>11</v>
      </c>
      <c r="J1282" t="s">
        <v>27</v>
      </c>
      <c r="K1282" t="s">
        <v>152</v>
      </c>
      <c r="L1282" t="s">
        <v>13</v>
      </c>
      <c r="M1282" s="5">
        <v>50.36</v>
      </c>
      <c r="N1282">
        <v>1</v>
      </c>
    </row>
    <row r="1283" spans="1:14" x14ac:dyDescent="0.2">
      <c r="A1283" s="2">
        <v>45418</v>
      </c>
      <c r="B1283" s="3">
        <f t="shared" si="60"/>
        <v>2024</v>
      </c>
      <c r="C1283" t="str">
        <f t="shared" si="61"/>
        <v>2023-2024</v>
      </c>
      <c r="D1283" t="s">
        <v>147</v>
      </c>
      <c r="E1283" t="s">
        <v>124</v>
      </c>
      <c r="F1283" t="str">
        <f t="shared" si="62"/>
        <v>New South Wales</v>
      </c>
      <c r="G1283" t="s">
        <v>10</v>
      </c>
      <c r="H1283">
        <v>2015</v>
      </c>
      <c r="I1283" t="s">
        <v>11</v>
      </c>
      <c r="J1283" t="s">
        <v>12</v>
      </c>
      <c r="K1283" t="s">
        <v>157</v>
      </c>
      <c r="L1283" t="s">
        <v>22</v>
      </c>
      <c r="M1283" s="5">
        <v>50.4</v>
      </c>
      <c r="N1283">
        <v>1</v>
      </c>
    </row>
    <row r="1284" spans="1:14" x14ac:dyDescent="0.2">
      <c r="A1284" s="2">
        <v>45240</v>
      </c>
      <c r="B1284" s="3">
        <f t="shared" si="60"/>
        <v>2024</v>
      </c>
      <c r="C1284" t="str">
        <f t="shared" si="61"/>
        <v>2023-2024</v>
      </c>
      <c r="D1284" t="s">
        <v>147</v>
      </c>
      <c r="E1284" t="s">
        <v>127</v>
      </c>
      <c r="F1284" t="str">
        <f t="shared" si="62"/>
        <v>New South Wales</v>
      </c>
      <c r="G1284" t="s">
        <v>10</v>
      </c>
      <c r="H1284">
        <v>2131</v>
      </c>
      <c r="I1284" t="s">
        <v>11</v>
      </c>
      <c r="J1284" t="s">
        <v>27</v>
      </c>
      <c r="K1284" t="s">
        <v>156</v>
      </c>
      <c r="L1284" t="s">
        <v>17</v>
      </c>
      <c r="M1284" s="5">
        <v>50.400000000000006</v>
      </c>
      <c r="N1284">
        <v>1</v>
      </c>
    </row>
    <row r="1285" spans="1:14" x14ac:dyDescent="0.2">
      <c r="A1285" s="2">
        <v>45326</v>
      </c>
      <c r="B1285" s="3">
        <f t="shared" si="60"/>
        <v>2024</v>
      </c>
      <c r="C1285" t="str">
        <f t="shared" si="61"/>
        <v>2023-2024</v>
      </c>
      <c r="D1285" t="s">
        <v>147</v>
      </c>
      <c r="E1285" t="s">
        <v>86</v>
      </c>
      <c r="F1285" t="str">
        <f t="shared" si="62"/>
        <v>New South Wales</v>
      </c>
      <c r="G1285" t="s">
        <v>10</v>
      </c>
      <c r="H1285">
        <v>2064</v>
      </c>
      <c r="I1285" t="s">
        <v>11</v>
      </c>
      <c r="J1285" t="s">
        <v>12</v>
      </c>
      <c r="K1285" t="s">
        <v>153</v>
      </c>
      <c r="L1285" t="s">
        <v>16</v>
      </c>
      <c r="M1285" s="5">
        <v>50.97</v>
      </c>
      <c r="N1285">
        <v>1</v>
      </c>
    </row>
    <row r="1286" spans="1:14" x14ac:dyDescent="0.2">
      <c r="A1286" s="2">
        <v>44972</v>
      </c>
      <c r="B1286" s="3">
        <f t="shared" si="60"/>
        <v>2023</v>
      </c>
      <c r="C1286" t="str">
        <f t="shared" si="61"/>
        <v>2022-2023</v>
      </c>
      <c r="D1286" t="s">
        <v>147</v>
      </c>
      <c r="E1286" t="s">
        <v>65</v>
      </c>
      <c r="F1286" t="str">
        <f t="shared" si="62"/>
        <v>New South Wales</v>
      </c>
      <c r="G1286" t="s">
        <v>10</v>
      </c>
      <c r="H1286">
        <v>2541</v>
      </c>
      <c r="I1286" t="s">
        <v>11</v>
      </c>
      <c r="J1286" t="s">
        <v>58</v>
      </c>
      <c r="K1286" t="s">
        <v>156</v>
      </c>
      <c r="L1286" t="s">
        <v>17</v>
      </c>
      <c r="M1286" s="5">
        <v>51</v>
      </c>
      <c r="N1286">
        <v>1</v>
      </c>
    </row>
    <row r="1287" spans="1:14" x14ac:dyDescent="0.2">
      <c r="A1287" s="2">
        <v>45146</v>
      </c>
      <c r="B1287" s="3">
        <f t="shared" si="60"/>
        <v>2024</v>
      </c>
      <c r="C1287" t="str">
        <f t="shared" si="61"/>
        <v>2023-2024</v>
      </c>
      <c r="D1287" t="s">
        <v>148</v>
      </c>
      <c r="E1287" t="s">
        <v>9</v>
      </c>
      <c r="F1287" t="str">
        <f t="shared" si="62"/>
        <v>New South Wales</v>
      </c>
      <c r="G1287" t="s">
        <v>10</v>
      </c>
      <c r="H1287">
        <v>2067</v>
      </c>
      <c r="I1287" t="s">
        <v>11</v>
      </c>
      <c r="J1287" t="s">
        <v>12</v>
      </c>
      <c r="K1287" t="s">
        <v>155</v>
      </c>
      <c r="L1287" t="s">
        <v>20</v>
      </c>
      <c r="M1287" s="5">
        <v>51</v>
      </c>
      <c r="N1287">
        <v>1</v>
      </c>
    </row>
    <row r="1288" spans="1:14" x14ac:dyDescent="0.2">
      <c r="A1288" s="2">
        <v>44956</v>
      </c>
      <c r="B1288" s="3">
        <f t="shared" si="60"/>
        <v>2023</v>
      </c>
      <c r="C1288" t="str">
        <f t="shared" si="61"/>
        <v>2022-2023</v>
      </c>
      <c r="D1288" t="s">
        <v>147</v>
      </c>
      <c r="E1288" t="s">
        <v>126</v>
      </c>
      <c r="F1288" t="str">
        <f t="shared" si="62"/>
        <v>Queensland</v>
      </c>
      <c r="G1288" t="s">
        <v>35</v>
      </c>
      <c r="H1288">
        <v>4551</v>
      </c>
      <c r="I1288" t="s">
        <v>11</v>
      </c>
      <c r="J1288" t="s">
        <v>120</v>
      </c>
      <c r="K1288" t="s">
        <v>154</v>
      </c>
      <c r="L1288" t="s">
        <v>14</v>
      </c>
      <c r="M1288" s="5">
        <v>51</v>
      </c>
      <c r="N1288">
        <v>1</v>
      </c>
    </row>
    <row r="1289" spans="1:14" x14ac:dyDescent="0.2">
      <c r="A1289" s="2">
        <v>45292</v>
      </c>
      <c r="B1289" s="3">
        <f t="shared" si="60"/>
        <v>2024</v>
      </c>
      <c r="C1289" t="str">
        <f t="shared" si="61"/>
        <v>2023-2024</v>
      </c>
      <c r="D1289" t="s">
        <v>148</v>
      </c>
      <c r="E1289" t="s">
        <v>136</v>
      </c>
      <c r="F1289" t="str">
        <f t="shared" si="62"/>
        <v>Victoria</v>
      </c>
      <c r="G1289" t="s">
        <v>45</v>
      </c>
      <c r="H1289">
        <v>3175</v>
      </c>
      <c r="I1289" t="s">
        <v>11</v>
      </c>
      <c r="J1289" t="s">
        <v>63</v>
      </c>
      <c r="K1289" t="s">
        <v>152</v>
      </c>
      <c r="L1289" t="s">
        <v>13</v>
      </c>
      <c r="M1289" s="5">
        <v>51.05</v>
      </c>
      <c r="N1289">
        <v>1</v>
      </c>
    </row>
    <row r="1290" spans="1:14" x14ac:dyDescent="0.2">
      <c r="A1290" s="2">
        <v>44990</v>
      </c>
      <c r="B1290" s="3">
        <f t="shared" si="60"/>
        <v>2023</v>
      </c>
      <c r="C1290" t="str">
        <f t="shared" si="61"/>
        <v>2022-2023</v>
      </c>
      <c r="D1290" t="s">
        <v>147</v>
      </c>
      <c r="E1290" t="s">
        <v>110</v>
      </c>
      <c r="F1290" t="str">
        <f t="shared" si="62"/>
        <v>Queensland</v>
      </c>
      <c r="G1290" t="s">
        <v>35</v>
      </c>
      <c r="H1290">
        <v>4680</v>
      </c>
      <c r="I1290" t="s">
        <v>11</v>
      </c>
      <c r="J1290" t="s">
        <v>51</v>
      </c>
      <c r="K1290" t="s">
        <v>19</v>
      </c>
      <c r="L1290" t="s">
        <v>23</v>
      </c>
      <c r="M1290" s="5">
        <v>51.5</v>
      </c>
      <c r="N1290">
        <v>1</v>
      </c>
    </row>
    <row r="1291" spans="1:14" x14ac:dyDescent="0.2">
      <c r="A1291" s="2">
        <v>45471</v>
      </c>
      <c r="B1291" s="3">
        <f t="shared" si="60"/>
        <v>2024</v>
      </c>
      <c r="C1291" t="str">
        <f t="shared" si="61"/>
        <v>2023-2024</v>
      </c>
      <c r="D1291" t="s">
        <v>147</v>
      </c>
      <c r="E1291" t="s">
        <v>9</v>
      </c>
      <c r="F1291" t="str">
        <f t="shared" si="62"/>
        <v>New South Wales</v>
      </c>
      <c r="G1291" t="s">
        <v>10</v>
      </c>
      <c r="H1291">
        <v>2067</v>
      </c>
      <c r="I1291" t="s">
        <v>11</v>
      </c>
      <c r="J1291" t="s">
        <v>12</v>
      </c>
      <c r="K1291" t="s">
        <v>150</v>
      </c>
      <c r="L1291" t="s">
        <v>18</v>
      </c>
      <c r="M1291" s="5">
        <v>51.87</v>
      </c>
      <c r="N1291">
        <v>1</v>
      </c>
    </row>
    <row r="1292" spans="1:14" x14ac:dyDescent="0.2">
      <c r="A1292" s="2">
        <v>44959</v>
      </c>
      <c r="B1292" s="3">
        <f t="shared" si="60"/>
        <v>2023</v>
      </c>
      <c r="C1292" t="str">
        <f t="shared" si="61"/>
        <v>2022-2023</v>
      </c>
      <c r="D1292" t="s">
        <v>147</v>
      </c>
      <c r="E1292" t="s">
        <v>125</v>
      </c>
      <c r="F1292" t="str">
        <f t="shared" si="62"/>
        <v>Victoria</v>
      </c>
      <c r="G1292" t="s">
        <v>45</v>
      </c>
      <c r="H1292">
        <v>3400</v>
      </c>
      <c r="I1292" t="s">
        <v>11</v>
      </c>
      <c r="J1292" t="s">
        <v>60</v>
      </c>
      <c r="K1292" t="s">
        <v>150</v>
      </c>
      <c r="L1292" t="s">
        <v>18</v>
      </c>
      <c r="M1292" s="5">
        <v>51.87</v>
      </c>
      <c r="N1292">
        <v>1</v>
      </c>
    </row>
    <row r="1293" spans="1:14" x14ac:dyDescent="0.2">
      <c r="A1293" s="2">
        <v>45401</v>
      </c>
      <c r="B1293" s="3">
        <f t="shared" si="60"/>
        <v>2024</v>
      </c>
      <c r="C1293" t="str">
        <f t="shared" si="61"/>
        <v>2023-2024</v>
      </c>
      <c r="D1293" t="s">
        <v>147</v>
      </c>
      <c r="E1293" t="s">
        <v>86</v>
      </c>
      <c r="F1293" t="str">
        <f t="shared" si="62"/>
        <v>New South Wales</v>
      </c>
      <c r="G1293" t="s">
        <v>10</v>
      </c>
      <c r="H1293">
        <v>2064</v>
      </c>
      <c r="I1293" t="s">
        <v>11</v>
      </c>
      <c r="J1293" t="s">
        <v>12</v>
      </c>
      <c r="K1293" t="s">
        <v>152</v>
      </c>
      <c r="L1293" t="s">
        <v>13</v>
      </c>
      <c r="M1293" s="5">
        <v>51.94</v>
      </c>
      <c r="N1293">
        <v>1</v>
      </c>
    </row>
    <row r="1294" spans="1:14" x14ac:dyDescent="0.2">
      <c r="A1294" s="2">
        <v>45362</v>
      </c>
      <c r="B1294" s="3">
        <f t="shared" si="60"/>
        <v>2024</v>
      </c>
      <c r="C1294" t="str">
        <f t="shared" si="61"/>
        <v>2023-2024</v>
      </c>
      <c r="D1294" t="s">
        <v>147</v>
      </c>
      <c r="E1294" t="s">
        <v>107</v>
      </c>
      <c r="F1294" t="str">
        <f t="shared" si="62"/>
        <v>Queensland</v>
      </c>
      <c r="G1294" t="s">
        <v>35</v>
      </c>
      <c r="H1294">
        <v>4220</v>
      </c>
      <c r="I1294" t="s">
        <v>11</v>
      </c>
      <c r="J1294" t="s">
        <v>104</v>
      </c>
      <c r="K1294" t="s">
        <v>153</v>
      </c>
      <c r="L1294" t="s">
        <v>16</v>
      </c>
      <c r="M1294" s="5">
        <v>51.96</v>
      </c>
      <c r="N1294">
        <v>1</v>
      </c>
    </row>
    <row r="1295" spans="1:14" x14ac:dyDescent="0.2">
      <c r="A1295" s="2">
        <v>45399</v>
      </c>
      <c r="B1295" s="3">
        <f t="shared" si="60"/>
        <v>2024</v>
      </c>
      <c r="C1295" t="str">
        <f t="shared" si="61"/>
        <v>2023-2024</v>
      </c>
      <c r="D1295" t="s">
        <v>148</v>
      </c>
      <c r="E1295" t="s">
        <v>115</v>
      </c>
      <c r="F1295" t="str">
        <f t="shared" si="62"/>
        <v>Western Australia</v>
      </c>
      <c r="G1295" t="s">
        <v>48</v>
      </c>
      <c r="H1295">
        <v>6280</v>
      </c>
      <c r="I1295" t="s">
        <v>11</v>
      </c>
      <c r="J1295" t="s">
        <v>94</v>
      </c>
      <c r="K1295" t="s">
        <v>153</v>
      </c>
      <c r="L1295" t="s">
        <v>16</v>
      </c>
      <c r="M1295" s="5">
        <v>51.96</v>
      </c>
      <c r="N1295">
        <v>1</v>
      </c>
    </row>
    <row r="1296" spans="1:14" x14ac:dyDescent="0.2">
      <c r="A1296" s="2">
        <v>45176</v>
      </c>
      <c r="B1296" s="3">
        <f t="shared" si="60"/>
        <v>2024</v>
      </c>
      <c r="C1296" t="str">
        <f t="shared" si="61"/>
        <v>2023-2024</v>
      </c>
      <c r="D1296" t="s">
        <v>147</v>
      </c>
      <c r="E1296" t="s">
        <v>126</v>
      </c>
      <c r="F1296" t="str">
        <f t="shared" si="62"/>
        <v>Queensland</v>
      </c>
      <c r="G1296" t="s">
        <v>35</v>
      </c>
      <c r="H1296">
        <v>4551</v>
      </c>
      <c r="I1296" t="s">
        <v>11</v>
      </c>
      <c r="J1296" t="s">
        <v>120</v>
      </c>
      <c r="K1296" t="s">
        <v>153</v>
      </c>
      <c r="L1296" t="s">
        <v>16</v>
      </c>
      <c r="M1296" s="5">
        <v>51.96</v>
      </c>
      <c r="N1296">
        <v>1</v>
      </c>
    </row>
    <row r="1297" spans="1:14" x14ac:dyDescent="0.2">
      <c r="A1297" s="2">
        <v>45372</v>
      </c>
      <c r="B1297" s="3">
        <f t="shared" si="60"/>
        <v>2024</v>
      </c>
      <c r="C1297" t="str">
        <f t="shared" si="61"/>
        <v>2023-2024</v>
      </c>
      <c r="D1297" t="s">
        <v>147</v>
      </c>
      <c r="E1297" t="s">
        <v>118</v>
      </c>
      <c r="F1297" t="str">
        <f t="shared" si="62"/>
        <v>New South Wales</v>
      </c>
      <c r="G1297" t="s">
        <v>10</v>
      </c>
      <c r="H1297">
        <v>2158</v>
      </c>
      <c r="I1297" t="s">
        <v>11</v>
      </c>
      <c r="J1297" t="s">
        <v>27</v>
      </c>
      <c r="K1297" t="s">
        <v>151</v>
      </c>
      <c r="L1297" t="s">
        <v>21</v>
      </c>
      <c r="M1297" s="5">
        <v>51.96</v>
      </c>
      <c r="N1297">
        <v>1</v>
      </c>
    </row>
    <row r="1298" spans="1:14" x14ac:dyDescent="0.2">
      <c r="A1298" s="2">
        <v>45509</v>
      </c>
      <c r="B1298" s="3">
        <f t="shared" si="60"/>
        <v>2025</v>
      </c>
      <c r="C1298" t="str">
        <f t="shared" si="61"/>
        <v>2024-2025</v>
      </c>
      <c r="D1298" t="s">
        <v>148</v>
      </c>
      <c r="E1298" t="s">
        <v>114</v>
      </c>
      <c r="F1298" t="str">
        <f t="shared" si="62"/>
        <v>Victoria</v>
      </c>
      <c r="G1298" t="s">
        <v>45</v>
      </c>
      <c r="H1298">
        <v>3551</v>
      </c>
      <c r="I1298" t="s">
        <v>11</v>
      </c>
      <c r="J1298" t="s">
        <v>60</v>
      </c>
      <c r="K1298" t="s">
        <v>153</v>
      </c>
      <c r="L1298" t="s">
        <v>16</v>
      </c>
      <c r="M1298" s="5">
        <v>51.96</v>
      </c>
      <c r="N1298">
        <v>1</v>
      </c>
    </row>
    <row r="1299" spans="1:14" x14ac:dyDescent="0.2">
      <c r="A1299" s="2">
        <v>45651</v>
      </c>
      <c r="B1299" s="3">
        <f t="shared" si="60"/>
        <v>2025</v>
      </c>
      <c r="C1299" t="str">
        <f t="shared" si="61"/>
        <v>2024-2025</v>
      </c>
      <c r="D1299" t="s">
        <v>147</v>
      </c>
      <c r="E1299" t="s">
        <v>64</v>
      </c>
      <c r="F1299" t="str">
        <f t="shared" si="62"/>
        <v>Victoria</v>
      </c>
      <c r="G1299" t="s">
        <v>45</v>
      </c>
      <c r="H1299">
        <v>3199</v>
      </c>
      <c r="I1299" t="s">
        <v>11</v>
      </c>
      <c r="J1299" t="s">
        <v>63</v>
      </c>
      <c r="K1299" t="s">
        <v>153</v>
      </c>
      <c r="L1299" t="s">
        <v>16</v>
      </c>
      <c r="M1299" s="5">
        <v>51.96</v>
      </c>
      <c r="N1299">
        <v>1</v>
      </c>
    </row>
    <row r="1300" spans="1:14" x14ac:dyDescent="0.2">
      <c r="A1300" s="2">
        <v>45381</v>
      </c>
      <c r="B1300" s="3">
        <f t="shared" si="60"/>
        <v>2024</v>
      </c>
      <c r="C1300" t="str">
        <f t="shared" si="61"/>
        <v>2023-2024</v>
      </c>
      <c r="D1300" t="s">
        <v>148</v>
      </c>
      <c r="E1300" t="s">
        <v>142</v>
      </c>
      <c r="F1300" t="str">
        <f t="shared" si="62"/>
        <v>Australian Capital Territory</v>
      </c>
      <c r="G1300" t="s">
        <v>80</v>
      </c>
      <c r="H1300">
        <v>2609</v>
      </c>
      <c r="I1300" t="s">
        <v>11</v>
      </c>
      <c r="J1300" t="s">
        <v>58</v>
      </c>
      <c r="K1300" t="s">
        <v>153</v>
      </c>
      <c r="L1300" t="s">
        <v>16</v>
      </c>
      <c r="M1300" s="5">
        <v>51.96</v>
      </c>
      <c r="N1300">
        <v>1</v>
      </c>
    </row>
    <row r="1301" spans="1:14" x14ac:dyDescent="0.2">
      <c r="A1301" s="2">
        <v>45386</v>
      </c>
      <c r="B1301" s="3">
        <f t="shared" si="60"/>
        <v>2024</v>
      </c>
      <c r="C1301" t="str">
        <f t="shared" si="61"/>
        <v>2023-2024</v>
      </c>
      <c r="D1301" t="s">
        <v>147</v>
      </c>
      <c r="E1301" t="s">
        <v>110</v>
      </c>
      <c r="F1301" t="str">
        <f t="shared" si="62"/>
        <v>Queensland</v>
      </c>
      <c r="G1301" t="s">
        <v>35</v>
      </c>
      <c r="H1301">
        <v>4680</v>
      </c>
      <c r="I1301" t="s">
        <v>11</v>
      </c>
      <c r="J1301" t="s">
        <v>51</v>
      </c>
      <c r="K1301" t="s">
        <v>153</v>
      </c>
      <c r="L1301" t="s">
        <v>16</v>
      </c>
      <c r="M1301" s="5">
        <v>51.96</v>
      </c>
      <c r="N1301">
        <v>1</v>
      </c>
    </row>
    <row r="1302" spans="1:14" x14ac:dyDescent="0.2">
      <c r="A1302" s="2">
        <v>45479</v>
      </c>
      <c r="B1302" s="3">
        <f t="shared" si="60"/>
        <v>2025</v>
      </c>
      <c r="C1302" t="str">
        <f t="shared" si="61"/>
        <v>2024-2025</v>
      </c>
      <c r="D1302" t="s">
        <v>148</v>
      </c>
      <c r="E1302" t="s">
        <v>92</v>
      </c>
      <c r="F1302" t="str">
        <f t="shared" si="62"/>
        <v>Queensland</v>
      </c>
      <c r="G1302" t="s">
        <v>35</v>
      </c>
      <c r="H1302">
        <v>4068</v>
      </c>
      <c r="I1302" t="s">
        <v>11</v>
      </c>
      <c r="J1302" t="s">
        <v>43</v>
      </c>
      <c r="K1302" t="s">
        <v>153</v>
      </c>
      <c r="L1302" t="s">
        <v>16</v>
      </c>
      <c r="M1302" s="5">
        <v>51.96</v>
      </c>
      <c r="N1302">
        <v>1</v>
      </c>
    </row>
    <row r="1303" spans="1:14" x14ac:dyDescent="0.2">
      <c r="A1303" s="2">
        <v>44966</v>
      </c>
      <c r="B1303" s="3">
        <f t="shared" si="60"/>
        <v>2023</v>
      </c>
      <c r="C1303" t="str">
        <f t="shared" si="61"/>
        <v>2022-2023</v>
      </c>
      <c r="D1303" t="s">
        <v>147</v>
      </c>
      <c r="E1303" t="s">
        <v>133</v>
      </c>
      <c r="F1303" t="str">
        <f t="shared" si="62"/>
        <v>Queensland</v>
      </c>
      <c r="G1303" t="s">
        <v>35</v>
      </c>
      <c r="H1303">
        <v>4305</v>
      </c>
      <c r="I1303" t="s">
        <v>11</v>
      </c>
      <c r="J1303" t="s">
        <v>104</v>
      </c>
      <c r="K1303" t="s">
        <v>153</v>
      </c>
      <c r="L1303" t="s">
        <v>16</v>
      </c>
      <c r="M1303" s="5">
        <v>51.96</v>
      </c>
      <c r="N1303">
        <v>1</v>
      </c>
    </row>
    <row r="1304" spans="1:14" x14ac:dyDescent="0.2">
      <c r="A1304" s="2">
        <v>45573</v>
      </c>
      <c r="B1304" s="3">
        <f t="shared" si="60"/>
        <v>2025</v>
      </c>
      <c r="C1304" t="str">
        <f t="shared" si="61"/>
        <v>2024-2025</v>
      </c>
      <c r="D1304" t="s">
        <v>147</v>
      </c>
      <c r="E1304" t="s">
        <v>133</v>
      </c>
      <c r="F1304" t="str">
        <f t="shared" si="62"/>
        <v>Queensland</v>
      </c>
      <c r="G1304" t="s">
        <v>35</v>
      </c>
      <c r="H1304">
        <v>4305</v>
      </c>
      <c r="I1304" t="s">
        <v>11</v>
      </c>
      <c r="J1304" t="s">
        <v>104</v>
      </c>
      <c r="K1304" t="s">
        <v>150</v>
      </c>
      <c r="L1304" t="s">
        <v>18</v>
      </c>
      <c r="M1304" s="5">
        <v>51.96</v>
      </c>
      <c r="N1304">
        <v>1</v>
      </c>
    </row>
    <row r="1305" spans="1:14" x14ac:dyDescent="0.2">
      <c r="A1305" s="2">
        <v>45401</v>
      </c>
      <c r="B1305" s="3">
        <f t="shared" si="60"/>
        <v>2024</v>
      </c>
      <c r="C1305" t="str">
        <f t="shared" si="61"/>
        <v>2023-2024</v>
      </c>
      <c r="D1305" t="s">
        <v>148</v>
      </c>
      <c r="E1305" t="s">
        <v>84</v>
      </c>
      <c r="F1305" t="str">
        <f t="shared" si="62"/>
        <v>Queensland</v>
      </c>
      <c r="G1305" t="s">
        <v>35</v>
      </c>
      <c r="H1305">
        <v>4740</v>
      </c>
      <c r="I1305" t="s">
        <v>11</v>
      </c>
      <c r="J1305" t="s">
        <v>51</v>
      </c>
      <c r="K1305" t="s">
        <v>153</v>
      </c>
      <c r="L1305" t="s">
        <v>16</v>
      </c>
      <c r="M1305" s="5">
        <v>51.96</v>
      </c>
      <c r="N1305">
        <v>1</v>
      </c>
    </row>
    <row r="1306" spans="1:14" x14ac:dyDescent="0.2">
      <c r="A1306" s="2">
        <v>45144</v>
      </c>
      <c r="B1306" s="3">
        <f t="shared" si="60"/>
        <v>2024</v>
      </c>
      <c r="C1306" t="str">
        <f t="shared" si="61"/>
        <v>2023-2024</v>
      </c>
      <c r="D1306" t="s">
        <v>147</v>
      </c>
      <c r="E1306" t="s">
        <v>37</v>
      </c>
      <c r="F1306" t="str">
        <f t="shared" si="62"/>
        <v>South Australia</v>
      </c>
      <c r="G1306" t="s">
        <v>32</v>
      </c>
      <c r="H1306">
        <v>5607</v>
      </c>
      <c r="I1306" t="s">
        <v>11</v>
      </c>
      <c r="J1306" t="s">
        <v>38</v>
      </c>
      <c r="K1306" t="s">
        <v>153</v>
      </c>
      <c r="L1306" t="s">
        <v>16</v>
      </c>
      <c r="M1306" s="5">
        <v>51.96</v>
      </c>
      <c r="N1306">
        <v>1</v>
      </c>
    </row>
    <row r="1307" spans="1:14" x14ac:dyDescent="0.2">
      <c r="A1307" s="2">
        <v>45276</v>
      </c>
      <c r="B1307" s="3">
        <f t="shared" si="60"/>
        <v>2024</v>
      </c>
      <c r="C1307" t="str">
        <f t="shared" si="61"/>
        <v>2023-2024</v>
      </c>
      <c r="D1307" t="s">
        <v>148</v>
      </c>
      <c r="E1307" t="s">
        <v>98</v>
      </c>
      <c r="F1307" t="str">
        <f t="shared" si="62"/>
        <v>Victoria</v>
      </c>
      <c r="G1307" t="s">
        <v>45</v>
      </c>
      <c r="H1307">
        <v>3429</v>
      </c>
      <c r="I1307" t="s">
        <v>11</v>
      </c>
      <c r="J1307" t="s">
        <v>60</v>
      </c>
      <c r="K1307" t="s">
        <v>153</v>
      </c>
      <c r="L1307" t="s">
        <v>16</v>
      </c>
      <c r="M1307" s="5">
        <v>51.96</v>
      </c>
      <c r="N1307">
        <v>1</v>
      </c>
    </row>
    <row r="1308" spans="1:14" x14ac:dyDescent="0.2">
      <c r="A1308" s="2">
        <v>45181</v>
      </c>
      <c r="B1308" s="3">
        <f t="shared" si="60"/>
        <v>2024</v>
      </c>
      <c r="C1308" t="str">
        <f t="shared" si="61"/>
        <v>2023-2024</v>
      </c>
      <c r="D1308" t="s">
        <v>147</v>
      </c>
      <c r="E1308" t="s">
        <v>111</v>
      </c>
      <c r="F1308" t="str">
        <f t="shared" si="62"/>
        <v>New South Wales</v>
      </c>
      <c r="G1308" t="s">
        <v>10</v>
      </c>
      <c r="H1308">
        <v>2120</v>
      </c>
      <c r="I1308" t="s">
        <v>11</v>
      </c>
      <c r="J1308" t="s">
        <v>27</v>
      </c>
      <c r="K1308" t="s">
        <v>153</v>
      </c>
      <c r="L1308" t="s">
        <v>16</v>
      </c>
      <c r="M1308" s="5">
        <v>51.96</v>
      </c>
      <c r="N1308">
        <v>1</v>
      </c>
    </row>
    <row r="1309" spans="1:14" x14ac:dyDescent="0.2">
      <c r="A1309" s="2">
        <v>44953</v>
      </c>
      <c r="B1309" s="3">
        <f t="shared" si="60"/>
        <v>2023</v>
      </c>
      <c r="C1309" t="str">
        <f t="shared" si="61"/>
        <v>2022-2023</v>
      </c>
      <c r="D1309" t="s">
        <v>147</v>
      </c>
      <c r="E1309" t="s">
        <v>61</v>
      </c>
      <c r="F1309" t="str">
        <f t="shared" si="62"/>
        <v>New South Wales</v>
      </c>
      <c r="G1309" t="s">
        <v>10</v>
      </c>
      <c r="H1309">
        <v>2539</v>
      </c>
      <c r="I1309" t="s">
        <v>11</v>
      </c>
      <c r="J1309" t="s">
        <v>58</v>
      </c>
      <c r="K1309" t="s">
        <v>153</v>
      </c>
      <c r="L1309" t="s">
        <v>16</v>
      </c>
      <c r="M1309" s="5">
        <v>51.96</v>
      </c>
      <c r="N1309">
        <v>1</v>
      </c>
    </row>
    <row r="1310" spans="1:14" x14ac:dyDescent="0.2">
      <c r="A1310" s="2">
        <v>45071</v>
      </c>
      <c r="B1310" s="3">
        <f t="shared" si="60"/>
        <v>2023</v>
      </c>
      <c r="C1310" t="str">
        <f t="shared" si="61"/>
        <v>2022-2023</v>
      </c>
      <c r="D1310" t="s">
        <v>147</v>
      </c>
      <c r="E1310" t="s">
        <v>88</v>
      </c>
      <c r="F1310" t="str">
        <f t="shared" si="62"/>
        <v>South Australia</v>
      </c>
      <c r="G1310" t="s">
        <v>32</v>
      </c>
      <c r="H1310">
        <v>5011</v>
      </c>
      <c r="I1310" t="s">
        <v>11</v>
      </c>
      <c r="J1310" t="s">
        <v>33</v>
      </c>
      <c r="K1310" t="s">
        <v>156</v>
      </c>
      <c r="L1310" t="s">
        <v>17</v>
      </c>
      <c r="M1310" s="5">
        <v>51.96</v>
      </c>
      <c r="N1310">
        <v>1</v>
      </c>
    </row>
    <row r="1311" spans="1:14" x14ac:dyDescent="0.2">
      <c r="A1311" s="2">
        <v>45108</v>
      </c>
      <c r="B1311" s="3">
        <f t="shared" si="60"/>
        <v>2024</v>
      </c>
      <c r="C1311" t="str">
        <f t="shared" si="61"/>
        <v>2023-2024</v>
      </c>
      <c r="D1311" t="s">
        <v>147</v>
      </c>
      <c r="E1311" t="s">
        <v>88</v>
      </c>
      <c r="F1311" t="str">
        <f t="shared" si="62"/>
        <v>South Australia</v>
      </c>
      <c r="G1311" t="s">
        <v>32</v>
      </c>
      <c r="H1311">
        <v>5011</v>
      </c>
      <c r="I1311" t="s">
        <v>11</v>
      </c>
      <c r="J1311" t="s">
        <v>33</v>
      </c>
      <c r="K1311" t="s">
        <v>153</v>
      </c>
      <c r="L1311" t="s">
        <v>16</v>
      </c>
      <c r="M1311" s="5">
        <v>51.96</v>
      </c>
      <c r="N1311">
        <v>1</v>
      </c>
    </row>
    <row r="1312" spans="1:14" x14ac:dyDescent="0.2">
      <c r="A1312" s="2">
        <v>45308</v>
      </c>
      <c r="B1312" s="3">
        <f t="shared" si="60"/>
        <v>2024</v>
      </c>
      <c r="C1312" t="str">
        <f t="shared" si="61"/>
        <v>2023-2024</v>
      </c>
      <c r="D1312" t="s">
        <v>147</v>
      </c>
      <c r="E1312" t="s">
        <v>53</v>
      </c>
      <c r="F1312" t="str">
        <f t="shared" si="62"/>
        <v>South Australia</v>
      </c>
      <c r="G1312" t="s">
        <v>32</v>
      </c>
      <c r="H1312">
        <v>5082</v>
      </c>
      <c r="I1312" t="s">
        <v>11</v>
      </c>
      <c r="J1312" t="s">
        <v>33</v>
      </c>
      <c r="K1312" t="s">
        <v>154</v>
      </c>
      <c r="L1312" t="s">
        <v>14</v>
      </c>
      <c r="M1312" s="5">
        <v>51.980000000000004</v>
      </c>
      <c r="N1312">
        <v>1</v>
      </c>
    </row>
    <row r="1313" spans="1:14" x14ac:dyDescent="0.2">
      <c r="A1313" s="2">
        <v>44997</v>
      </c>
      <c r="B1313" s="3">
        <f t="shared" si="60"/>
        <v>2023</v>
      </c>
      <c r="C1313" t="str">
        <f t="shared" si="61"/>
        <v>2022-2023</v>
      </c>
      <c r="D1313" t="s">
        <v>147</v>
      </c>
      <c r="E1313" t="s">
        <v>75</v>
      </c>
      <c r="F1313" t="str">
        <f t="shared" si="62"/>
        <v>Victoria</v>
      </c>
      <c r="G1313" t="s">
        <v>45</v>
      </c>
      <c r="H1313">
        <v>3630</v>
      </c>
      <c r="I1313" t="s">
        <v>11</v>
      </c>
      <c r="J1313" t="s">
        <v>55</v>
      </c>
      <c r="K1313" t="s">
        <v>152</v>
      </c>
      <c r="L1313" t="s">
        <v>13</v>
      </c>
      <c r="M1313" s="5">
        <v>51.980000000000004</v>
      </c>
      <c r="N1313">
        <v>1</v>
      </c>
    </row>
    <row r="1314" spans="1:14" x14ac:dyDescent="0.2">
      <c r="A1314" s="2">
        <v>45171</v>
      </c>
      <c r="B1314" s="3">
        <f t="shared" si="60"/>
        <v>2024</v>
      </c>
      <c r="C1314" t="str">
        <f t="shared" si="61"/>
        <v>2023-2024</v>
      </c>
      <c r="D1314" t="s">
        <v>147</v>
      </c>
      <c r="E1314" t="s">
        <v>81</v>
      </c>
      <c r="F1314" t="str">
        <f t="shared" si="62"/>
        <v>New South Wales</v>
      </c>
      <c r="G1314" t="s">
        <v>10</v>
      </c>
      <c r="H1314">
        <v>2485</v>
      </c>
      <c r="I1314" t="s">
        <v>11</v>
      </c>
      <c r="J1314" t="s">
        <v>68</v>
      </c>
      <c r="K1314" t="s">
        <v>152</v>
      </c>
      <c r="L1314" t="s">
        <v>13</v>
      </c>
      <c r="M1314" s="5">
        <v>52.15</v>
      </c>
      <c r="N1314">
        <v>1</v>
      </c>
    </row>
    <row r="1315" spans="1:14" x14ac:dyDescent="0.2">
      <c r="A1315" s="2">
        <v>45639</v>
      </c>
      <c r="B1315" s="3">
        <f t="shared" si="60"/>
        <v>2025</v>
      </c>
      <c r="C1315" t="str">
        <f t="shared" si="61"/>
        <v>2024-2025</v>
      </c>
      <c r="D1315" t="s">
        <v>148</v>
      </c>
      <c r="E1315" t="s">
        <v>121</v>
      </c>
      <c r="F1315" t="str">
        <f t="shared" si="62"/>
        <v>Queensland</v>
      </c>
      <c r="G1315" t="s">
        <v>35</v>
      </c>
      <c r="H1315">
        <v>4700</v>
      </c>
      <c r="I1315" t="s">
        <v>11</v>
      </c>
      <c r="J1315" t="s">
        <v>51</v>
      </c>
      <c r="K1315" t="s">
        <v>150</v>
      </c>
      <c r="L1315" t="s">
        <v>18</v>
      </c>
      <c r="M1315" s="5">
        <v>52.269999999999996</v>
      </c>
      <c r="N1315">
        <v>1</v>
      </c>
    </row>
    <row r="1316" spans="1:14" x14ac:dyDescent="0.2">
      <c r="A1316" s="2">
        <v>45436</v>
      </c>
      <c r="B1316" s="3">
        <f t="shared" si="60"/>
        <v>2024</v>
      </c>
      <c r="C1316" t="str">
        <f t="shared" si="61"/>
        <v>2023-2024</v>
      </c>
      <c r="D1316" t="s">
        <v>147</v>
      </c>
      <c r="E1316" t="s">
        <v>39</v>
      </c>
      <c r="F1316" t="str">
        <f t="shared" si="62"/>
        <v>South Australia</v>
      </c>
      <c r="G1316" t="s">
        <v>32</v>
      </c>
      <c r="H1316">
        <v>5343</v>
      </c>
      <c r="I1316" t="s">
        <v>11</v>
      </c>
      <c r="J1316" t="s">
        <v>38</v>
      </c>
      <c r="K1316" t="s">
        <v>154</v>
      </c>
      <c r="L1316" t="s">
        <v>14</v>
      </c>
      <c r="M1316" s="5">
        <v>52.3</v>
      </c>
      <c r="N1316">
        <v>1</v>
      </c>
    </row>
    <row r="1317" spans="1:14" x14ac:dyDescent="0.2">
      <c r="A1317" s="2">
        <v>45394</v>
      </c>
      <c r="B1317" s="3">
        <f t="shared" si="60"/>
        <v>2024</v>
      </c>
      <c r="C1317" t="str">
        <f t="shared" si="61"/>
        <v>2023-2024</v>
      </c>
      <c r="D1317" t="s">
        <v>148</v>
      </c>
      <c r="E1317" t="s">
        <v>116</v>
      </c>
      <c r="F1317" t="str">
        <f t="shared" si="62"/>
        <v>Western Australia</v>
      </c>
      <c r="G1317" t="s">
        <v>48</v>
      </c>
      <c r="H1317">
        <v>6725</v>
      </c>
      <c r="I1317" t="s">
        <v>11</v>
      </c>
      <c r="J1317" t="s">
        <v>77</v>
      </c>
      <c r="K1317" t="s">
        <v>19</v>
      </c>
      <c r="L1317" t="s">
        <v>23</v>
      </c>
      <c r="M1317" s="5">
        <v>52.45</v>
      </c>
      <c r="N1317">
        <v>1</v>
      </c>
    </row>
    <row r="1318" spans="1:14" x14ac:dyDescent="0.2">
      <c r="A1318" s="2">
        <v>45422</v>
      </c>
      <c r="B1318" s="3">
        <f t="shared" si="60"/>
        <v>2024</v>
      </c>
      <c r="C1318" t="str">
        <f t="shared" si="61"/>
        <v>2023-2024</v>
      </c>
      <c r="D1318" t="s">
        <v>147</v>
      </c>
      <c r="E1318" t="s">
        <v>124</v>
      </c>
      <c r="F1318" t="str">
        <f t="shared" si="62"/>
        <v>New South Wales</v>
      </c>
      <c r="G1318" t="s">
        <v>10</v>
      </c>
      <c r="H1318">
        <v>2015</v>
      </c>
      <c r="I1318" t="s">
        <v>11</v>
      </c>
      <c r="J1318" t="s">
        <v>12</v>
      </c>
      <c r="K1318" t="s">
        <v>19</v>
      </c>
      <c r="L1318" t="s">
        <v>23</v>
      </c>
      <c r="M1318" s="5">
        <v>52.519999999999996</v>
      </c>
      <c r="N1318">
        <v>1</v>
      </c>
    </row>
    <row r="1319" spans="1:14" x14ac:dyDescent="0.2">
      <c r="A1319" s="2">
        <v>45228</v>
      </c>
      <c r="B1319" s="3">
        <f t="shared" si="60"/>
        <v>2024</v>
      </c>
      <c r="C1319" t="str">
        <f t="shared" si="61"/>
        <v>2023-2024</v>
      </c>
      <c r="D1319" t="s">
        <v>147</v>
      </c>
      <c r="E1319" t="s">
        <v>131</v>
      </c>
      <c r="F1319" t="str">
        <f t="shared" si="62"/>
        <v>Western Australia</v>
      </c>
      <c r="G1319" t="s">
        <v>48</v>
      </c>
      <c r="H1319">
        <v>6530</v>
      </c>
      <c r="I1319" t="s">
        <v>11</v>
      </c>
      <c r="J1319" t="s">
        <v>77</v>
      </c>
      <c r="K1319" t="s">
        <v>153</v>
      </c>
      <c r="L1319" t="s">
        <v>16</v>
      </c>
      <c r="M1319" s="5">
        <v>52.71</v>
      </c>
      <c r="N1319">
        <v>1</v>
      </c>
    </row>
    <row r="1320" spans="1:14" x14ac:dyDescent="0.2">
      <c r="A1320" s="2">
        <v>45428</v>
      </c>
      <c r="B1320" s="3">
        <f t="shared" si="60"/>
        <v>2024</v>
      </c>
      <c r="C1320" t="str">
        <f t="shared" si="61"/>
        <v>2023-2024</v>
      </c>
      <c r="D1320" t="s">
        <v>147</v>
      </c>
      <c r="E1320" t="s">
        <v>133</v>
      </c>
      <c r="F1320" t="str">
        <f t="shared" si="62"/>
        <v>Queensland</v>
      </c>
      <c r="G1320" t="s">
        <v>35</v>
      </c>
      <c r="H1320">
        <v>4305</v>
      </c>
      <c r="I1320" t="s">
        <v>11</v>
      </c>
      <c r="J1320" t="s">
        <v>104</v>
      </c>
      <c r="K1320" t="s">
        <v>149</v>
      </c>
      <c r="L1320" t="s">
        <v>15</v>
      </c>
      <c r="M1320" s="5">
        <v>52.9</v>
      </c>
      <c r="N1320">
        <v>1</v>
      </c>
    </row>
    <row r="1321" spans="1:14" x14ac:dyDescent="0.2">
      <c r="A1321" s="2">
        <v>45645</v>
      </c>
      <c r="B1321" s="3">
        <f t="shared" si="60"/>
        <v>2025</v>
      </c>
      <c r="C1321" t="str">
        <f t="shared" si="61"/>
        <v>2024-2025</v>
      </c>
      <c r="D1321" t="s">
        <v>148</v>
      </c>
      <c r="E1321" t="s">
        <v>67</v>
      </c>
      <c r="F1321" t="str">
        <f t="shared" si="62"/>
        <v>New South Wales</v>
      </c>
      <c r="G1321" t="s">
        <v>10</v>
      </c>
      <c r="H1321">
        <v>2478</v>
      </c>
      <c r="I1321" t="s">
        <v>11</v>
      </c>
      <c r="J1321" t="s">
        <v>68</v>
      </c>
      <c r="K1321" t="s">
        <v>19</v>
      </c>
      <c r="L1321" t="s">
        <v>23</v>
      </c>
      <c r="M1321" s="5">
        <v>52.92</v>
      </c>
      <c r="N1321">
        <v>1</v>
      </c>
    </row>
    <row r="1322" spans="1:14" x14ac:dyDescent="0.2">
      <c r="A1322" s="2">
        <v>44954</v>
      </c>
      <c r="B1322" s="3">
        <f t="shared" si="60"/>
        <v>2023</v>
      </c>
      <c r="C1322" t="str">
        <f t="shared" si="61"/>
        <v>2022-2023</v>
      </c>
      <c r="D1322" t="s">
        <v>148</v>
      </c>
      <c r="E1322" t="s">
        <v>84</v>
      </c>
      <c r="F1322" t="str">
        <f t="shared" si="62"/>
        <v>Queensland</v>
      </c>
      <c r="G1322" t="s">
        <v>35</v>
      </c>
      <c r="H1322">
        <v>4740</v>
      </c>
      <c r="I1322" t="s">
        <v>11</v>
      </c>
      <c r="J1322" t="s">
        <v>51</v>
      </c>
      <c r="K1322" t="s">
        <v>19</v>
      </c>
      <c r="L1322" t="s">
        <v>23</v>
      </c>
      <c r="M1322" s="5">
        <v>52.92</v>
      </c>
      <c r="N1322">
        <v>1</v>
      </c>
    </row>
    <row r="1323" spans="1:14" x14ac:dyDescent="0.2">
      <c r="A1323" s="2">
        <v>45096</v>
      </c>
      <c r="B1323" s="3">
        <f t="shared" si="60"/>
        <v>2023</v>
      </c>
      <c r="C1323" t="str">
        <f t="shared" si="61"/>
        <v>2022-2023</v>
      </c>
      <c r="D1323" t="s">
        <v>148</v>
      </c>
      <c r="E1323" t="s">
        <v>100</v>
      </c>
      <c r="F1323" t="str">
        <f t="shared" si="62"/>
        <v>Western Australia</v>
      </c>
      <c r="G1323" t="s">
        <v>48</v>
      </c>
      <c r="H1323">
        <v>6021</v>
      </c>
      <c r="I1323" t="s">
        <v>11</v>
      </c>
      <c r="J1323" t="s">
        <v>49</v>
      </c>
      <c r="K1323" t="s">
        <v>154</v>
      </c>
      <c r="L1323" t="s">
        <v>14</v>
      </c>
      <c r="M1323" s="5">
        <v>52.94</v>
      </c>
      <c r="N1323">
        <v>1</v>
      </c>
    </row>
    <row r="1324" spans="1:14" x14ac:dyDescent="0.2">
      <c r="A1324" s="2">
        <v>45281</v>
      </c>
      <c r="B1324" s="3">
        <f t="shared" si="60"/>
        <v>2024</v>
      </c>
      <c r="C1324" t="str">
        <f t="shared" si="61"/>
        <v>2023-2024</v>
      </c>
      <c r="D1324" t="s">
        <v>147</v>
      </c>
      <c r="E1324" t="s">
        <v>69</v>
      </c>
      <c r="F1324" t="str">
        <f t="shared" si="62"/>
        <v>Tasmania</v>
      </c>
      <c r="G1324" t="s">
        <v>70</v>
      </c>
      <c r="H1324">
        <v>7018</v>
      </c>
      <c r="I1324" t="s">
        <v>11</v>
      </c>
      <c r="J1324" t="s">
        <v>71</v>
      </c>
      <c r="K1324" t="s">
        <v>19</v>
      </c>
      <c r="L1324" t="s">
        <v>23</v>
      </c>
      <c r="M1324" s="5">
        <v>52.95</v>
      </c>
      <c r="N1324">
        <v>1</v>
      </c>
    </row>
    <row r="1325" spans="1:14" x14ac:dyDescent="0.2">
      <c r="A1325" s="2">
        <v>44932</v>
      </c>
      <c r="B1325" s="3">
        <f t="shared" si="60"/>
        <v>2023</v>
      </c>
      <c r="C1325" t="str">
        <f t="shared" si="61"/>
        <v>2022-2023</v>
      </c>
      <c r="D1325" t="s">
        <v>147</v>
      </c>
      <c r="E1325" t="s">
        <v>72</v>
      </c>
      <c r="F1325" t="str">
        <f t="shared" si="62"/>
        <v>Western Australia</v>
      </c>
      <c r="G1325" t="s">
        <v>48</v>
      </c>
      <c r="H1325">
        <v>6010</v>
      </c>
      <c r="I1325" t="s">
        <v>11</v>
      </c>
      <c r="J1325" t="s">
        <v>49</v>
      </c>
      <c r="K1325" t="s">
        <v>154</v>
      </c>
      <c r="L1325" t="s">
        <v>14</v>
      </c>
      <c r="M1325" s="5">
        <v>52.97</v>
      </c>
      <c r="N1325">
        <v>1</v>
      </c>
    </row>
    <row r="1326" spans="1:14" x14ac:dyDescent="0.2">
      <c r="A1326" s="2">
        <v>45366</v>
      </c>
      <c r="B1326" s="3">
        <f t="shared" si="60"/>
        <v>2024</v>
      </c>
      <c r="C1326" t="str">
        <f t="shared" si="61"/>
        <v>2023-2024</v>
      </c>
      <c r="D1326" t="s">
        <v>147</v>
      </c>
      <c r="E1326" t="s">
        <v>41</v>
      </c>
      <c r="F1326" t="str">
        <f t="shared" si="62"/>
        <v>New South Wales</v>
      </c>
      <c r="G1326" t="s">
        <v>10</v>
      </c>
      <c r="H1326">
        <v>2830</v>
      </c>
      <c r="I1326" t="s">
        <v>11</v>
      </c>
      <c r="J1326" t="s">
        <v>25</v>
      </c>
      <c r="K1326" t="s">
        <v>153</v>
      </c>
      <c r="L1326" t="s">
        <v>16</v>
      </c>
      <c r="M1326" s="5">
        <v>53</v>
      </c>
      <c r="N1326">
        <v>1</v>
      </c>
    </row>
    <row r="1327" spans="1:14" x14ac:dyDescent="0.2">
      <c r="A1327" s="2">
        <v>45302</v>
      </c>
      <c r="B1327" s="3">
        <f t="shared" si="60"/>
        <v>2024</v>
      </c>
      <c r="C1327" t="str">
        <f t="shared" si="61"/>
        <v>2023-2024</v>
      </c>
      <c r="D1327" t="s">
        <v>147</v>
      </c>
      <c r="E1327" t="s">
        <v>106</v>
      </c>
      <c r="F1327" t="str">
        <f t="shared" si="62"/>
        <v>Victoria</v>
      </c>
      <c r="G1327" t="s">
        <v>45</v>
      </c>
      <c r="H1327">
        <v>3915</v>
      </c>
      <c r="I1327" t="s">
        <v>11</v>
      </c>
      <c r="J1327" t="s">
        <v>55</v>
      </c>
      <c r="K1327" t="s">
        <v>154</v>
      </c>
      <c r="L1327" t="s">
        <v>14</v>
      </c>
      <c r="M1327" s="5">
        <v>53.430000000000007</v>
      </c>
      <c r="N1327">
        <v>1</v>
      </c>
    </row>
    <row r="1328" spans="1:14" x14ac:dyDescent="0.2">
      <c r="A1328" s="2">
        <v>45489</v>
      </c>
      <c r="B1328" s="3">
        <f t="shared" si="60"/>
        <v>2025</v>
      </c>
      <c r="C1328" t="str">
        <f t="shared" si="61"/>
        <v>2024-2025</v>
      </c>
      <c r="D1328" t="s">
        <v>147</v>
      </c>
      <c r="E1328" t="s">
        <v>69</v>
      </c>
      <c r="F1328" t="str">
        <f t="shared" si="62"/>
        <v>Tasmania</v>
      </c>
      <c r="G1328" t="s">
        <v>70</v>
      </c>
      <c r="H1328">
        <v>7018</v>
      </c>
      <c r="I1328" t="s">
        <v>11</v>
      </c>
      <c r="J1328" t="s">
        <v>71</v>
      </c>
      <c r="K1328" t="s">
        <v>151</v>
      </c>
      <c r="L1328" t="s">
        <v>21</v>
      </c>
      <c r="M1328" s="5">
        <v>53.46</v>
      </c>
      <c r="N1328">
        <v>1</v>
      </c>
    </row>
    <row r="1329" spans="1:14" x14ac:dyDescent="0.2">
      <c r="A1329" s="2">
        <v>45431</v>
      </c>
      <c r="B1329" s="3">
        <f t="shared" si="60"/>
        <v>2024</v>
      </c>
      <c r="C1329" t="str">
        <f t="shared" si="61"/>
        <v>2023-2024</v>
      </c>
      <c r="D1329" t="s">
        <v>148</v>
      </c>
      <c r="E1329" t="s">
        <v>9</v>
      </c>
      <c r="F1329" t="str">
        <f t="shared" si="62"/>
        <v>New South Wales</v>
      </c>
      <c r="G1329" t="s">
        <v>10</v>
      </c>
      <c r="H1329">
        <v>2067</v>
      </c>
      <c r="I1329" t="s">
        <v>11</v>
      </c>
      <c r="J1329" t="s">
        <v>12</v>
      </c>
      <c r="K1329" t="s">
        <v>150</v>
      </c>
      <c r="L1329" t="s">
        <v>18</v>
      </c>
      <c r="M1329" s="5">
        <v>53.82</v>
      </c>
      <c r="N1329">
        <v>1</v>
      </c>
    </row>
    <row r="1330" spans="1:14" x14ac:dyDescent="0.2">
      <c r="A1330" s="2">
        <v>45106</v>
      </c>
      <c r="B1330" s="3">
        <f t="shared" si="60"/>
        <v>2023</v>
      </c>
      <c r="C1330" t="str">
        <f t="shared" si="61"/>
        <v>2022-2023</v>
      </c>
      <c r="D1330" t="s">
        <v>147</v>
      </c>
      <c r="E1330" t="s">
        <v>91</v>
      </c>
      <c r="F1330" t="str">
        <f t="shared" si="62"/>
        <v>Victoria</v>
      </c>
      <c r="G1330" t="s">
        <v>45</v>
      </c>
      <c r="H1330">
        <v>3690</v>
      </c>
      <c r="I1330" t="s">
        <v>11</v>
      </c>
      <c r="J1330" t="s">
        <v>55</v>
      </c>
      <c r="K1330" t="s">
        <v>19</v>
      </c>
      <c r="L1330" t="s">
        <v>23</v>
      </c>
      <c r="M1330" s="5">
        <v>53.82</v>
      </c>
      <c r="N1330">
        <v>1</v>
      </c>
    </row>
    <row r="1331" spans="1:14" x14ac:dyDescent="0.2">
      <c r="A1331" s="2">
        <v>45627</v>
      </c>
      <c r="B1331" s="3">
        <f t="shared" si="60"/>
        <v>2025</v>
      </c>
      <c r="C1331" t="str">
        <f t="shared" si="61"/>
        <v>2024-2025</v>
      </c>
      <c r="D1331" t="s">
        <v>148</v>
      </c>
      <c r="E1331" t="s">
        <v>102</v>
      </c>
      <c r="F1331" t="str">
        <f t="shared" si="62"/>
        <v>Queensland</v>
      </c>
      <c r="G1331" t="s">
        <v>35</v>
      </c>
      <c r="H1331">
        <v>4870</v>
      </c>
      <c r="I1331" t="s">
        <v>11</v>
      </c>
      <c r="J1331" t="s">
        <v>36</v>
      </c>
      <c r="K1331" t="s">
        <v>156</v>
      </c>
      <c r="L1331" t="s">
        <v>17</v>
      </c>
      <c r="M1331" s="5">
        <v>53.89</v>
      </c>
      <c r="N1331">
        <v>1</v>
      </c>
    </row>
    <row r="1332" spans="1:14" x14ac:dyDescent="0.2">
      <c r="A1332" s="2">
        <v>45103</v>
      </c>
      <c r="B1332" s="3">
        <f t="shared" si="60"/>
        <v>2023</v>
      </c>
      <c r="C1332" t="str">
        <f t="shared" si="61"/>
        <v>2022-2023</v>
      </c>
      <c r="D1332" t="s">
        <v>147</v>
      </c>
      <c r="E1332" t="s">
        <v>73</v>
      </c>
      <c r="F1332" t="str">
        <f t="shared" si="62"/>
        <v>Victoria</v>
      </c>
      <c r="G1332" t="s">
        <v>45</v>
      </c>
      <c r="H1332">
        <v>3136</v>
      </c>
      <c r="I1332" t="s">
        <v>11</v>
      </c>
      <c r="J1332" t="s">
        <v>63</v>
      </c>
      <c r="K1332" t="s">
        <v>19</v>
      </c>
      <c r="L1332" t="s">
        <v>23</v>
      </c>
      <c r="M1332" s="5">
        <v>53.900000000000006</v>
      </c>
      <c r="N1332">
        <v>1</v>
      </c>
    </row>
    <row r="1333" spans="1:14" x14ac:dyDescent="0.2">
      <c r="A1333" s="2">
        <v>45199</v>
      </c>
      <c r="B1333" s="3">
        <f t="shared" si="60"/>
        <v>2024</v>
      </c>
      <c r="C1333" t="str">
        <f t="shared" si="61"/>
        <v>2023-2024</v>
      </c>
      <c r="D1333" t="s">
        <v>147</v>
      </c>
      <c r="E1333" t="s">
        <v>146</v>
      </c>
      <c r="F1333" t="str">
        <f t="shared" si="62"/>
        <v>Victoria</v>
      </c>
      <c r="G1333" t="s">
        <v>45</v>
      </c>
      <c r="H1333">
        <v>3353</v>
      </c>
      <c r="I1333" t="s">
        <v>11</v>
      </c>
      <c r="J1333" t="s">
        <v>60</v>
      </c>
      <c r="K1333" t="s">
        <v>154</v>
      </c>
      <c r="L1333" t="s">
        <v>14</v>
      </c>
      <c r="M1333" s="5">
        <v>53.91</v>
      </c>
      <c r="N1333">
        <v>1</v>
      </c>
    </row>
    <row r="1334" spans="1:14" x14ac:dyDescent="0.2">
      <c r="A1334" s="2">
        <v>45323</v>
      </c>
      <c r="B1334" s="3">
        <f t="shared" si="60"/>
        <v>2024</v>
      </c>
      <c r="C1334" t="str">
        <f t="shared" si="61"/>
        <v>2023-2024</v>
      </c>
      <c r="D1334" t="s">
        <v>148</v>
      </c>
      <c r="E1334" t="s">
        <v>24</v>
      </c>
      <c r="F1334" t="str">
        <f t="shared" si="62"/>
        <v>New South Wales</v>
      </c>
      <c r="G1334" t="s">
        <v>10</v>
      </c>
      <c r="H1334">
        <v>2795</v>
      </c>
      <c r="I1334" t="s">
        <v>11</v>
      </c>
      <c r="J1334" t="s">
        <v>25</v>
      </c>
      <c r="K1334" t="s">
        <v>156</v>
      </c>
      <c r="L1334" t="s">
        <v>17</v>
      </c>
      <c r="M1334" s="5">
        <v>53.91</v>
      </c>
      <c r="N1334">
        <v>1</v>
      </c>
    </row>
    <row r="1335" spans="1:14" x14ac:dyDescent="0.2">
      <c r="A1335" s="2">
        <v>45062</v>
      </c>
      <c r="B1335" s="3">
        <f t="shared" si="60"/>
        <v>2023</v>
      </c>
      <c r="C1335" t="str">
        <f t="shared" si="61"/>
        <v>2022-2023</v>
      </c>
      <c r="D1335" t="s">
        <v>147</v>
      </c>
      <c r="E1335" t="s">
        <v>129</v>
      </c>
      <c r="F1335" t="str">
        <f t="shared" si="62"/>
        <v>Tasmania</v>
      </c>
      <c r="G1335" t="s">
        <v>70</v>
      </c>
      <c r="H1335">
        <v>7010</v>
      </c>
      <c r="I1335" t="s">
        <v>11</v>
      </c>
      <c r="J1335" t="s">
        <v>71</v>
      </c>
      <c r="K1335" t="s">
        <v>153</v>
      </c>
      <c r="L1335" t="s">
        <v>16</v>
      </c>
      <c r="M1335" s="5">
        <v>53.91</v>
      </c>
      <c r="N1335">
        <v>1</v>
      </c>
    </row>
    <row r="1336" spans="1:14" x14ac:dyDescent="0.2">
      <c r="A1336" s="2">
        <v>45132</v>
      </c>
      <c r="B1336" s="3">
        <f t="shared" si="60"/>
        <v>2024</v>
      </c>
      <c r="C1336" t="str">
        <f t="shared" si="61"/>
        <v>2023-2024</v>
      </c>
      <c r="D1336" t="s">
        <v>148</v>
      </c>
      <c r="E1336" t="s">
        <v>125</v>
      </c>
      <c r="F1336" t="str">
        <f t="shared" si="62"/>
        <v>Victoria</v>
      </c>
      <c r="G1336" t="s">
        <v>45</v>
      </c>
      <c r="H1336">
        <v>3400</v>
      </c>
      <c r="I1336" t="s">
        <v>11</v>
      </c>
      <c r="J1336" t="s">
        <v>60</v>
      </c>
      <c r="K1336" t="s">
        <v>154</v>
      </c>
      <c r="L1336" t="s">
        <v>14</v>
      </c>
      <c r="M1336" s="5">
        <v>53.91</v>
      </c>
      <c r="N1336">
        <v>1</v>
      </c>
    </row>
    <row r="1337" spans="1:14" x14ac:dyDescent="0.2">
      <c r="A1337" s="2">
        <v>44968</v>
      </c>
      <c r="B1337" s="3">
        <f t="shared" si="60"/>
        <v>2023</v>
      </c>
      <c r="C1337" t="str">
        <f t="shared" si="61"/>
        <v>2022-2023</v>
      </c>
      <c r="D1337" t="s">
        <v>147</v>
      </c>
      <c r="E1337" t="s">
        <v>66</v>
      </c>
      <c r="F1337" t="str">
        <f t="shared" si="62"/>
        <v>South Australia</v>
      </c>
      <c r="G1337" t="s">
        <v>32</v>
      </c>
      <c r="H1337">
        <v>5169</v>
      </c>
      <c r="I1337" t="s">
        <v>11</v>
      </c>
      <c r="J1337" t="s">
        <v>33</v>
      </c>
      <c r="K1337" t="s">
        <v>153</v>
      </c>
      <c r="L1337" t="s">
        <v>16</v>
      </c>
      <c r="M1337" s="5">
        <v>53.91</v>
      </c>
      <c r="N1337">
        <v>1</v>
      </c>
    </row>
    <row r="1338" spans="1:14" x14ac:dyDescent="0.2">
      <c r="A1338" s="2">
        <v>45536</v>
      </c>
      <c r="B1338" s="3">
        <f t="shared" si="60"/>
        <v>2025</v>
      </c>
      <c r="C1338" t="str">
        <f t="shared" si="61"/>
        <v>2024-2025</v>
      </c>
      <c r="D1338" t="s">
        <v>147</v>
      </c>
      <c r="E1338" t="s">
        <v>91</v>
      </c>
      <c r="F1338" t="str">
        <f t="shared" si="62"/>
        <v>Victoria</v>
      </c>
      <c r="G1338" t="s">
        <v>45</v>
      </c>
      <c r="H1338">
        <v>3690</v>
      </c>
      <c r="I1338" t="s">
        <v>11</v>
      </c>
      <c r="J1338" t="s">
        <v>55</v>
      </c>
      <c r="K1338" t="s">
        <v>153</v>
      </c>
      <c r="L1338" t="s">
        <v>16</v>
      </c>
      <c r="M1338" s="5">
        <v>53.91</v>
      </c>
      <c r="N1338">
        <v>1</v>
      </c>
    </row>
    <row r="1339" spans="1:14" x14ac:dyDescent="0.2">
      <c r="A1339" s="2">
        <v>45019</v>
      </c>
      <c r="B1339" s="3">
        <f t="shared" si="60"/>
        <v>2023</v>
      </c>
      <c r="C1339" t="str">
        <f t="shared" si="61"/>
        <v>2022-2023</v>
      </c>
      <c r="D1339" t="s">
        <v>147</v>
      </c>
      <c r="E1339" t="s">
        <v>88</v>
      </c>
      <c r="F1339" t="str">
        <f t="shared" si="62"/>
        <v>South Australia</v>
      </c>
      <c r="G1339" t="s">
        <v>32</v>
      </c>
      <c r="H1339">
        <v>5011</v>
      </c>
      <c r="I1339" t="s">
        <v>11</v>
      </c>
      <c r="J1339" t="s">
        <v>33</v>
      </c>
      <c r="K1339" t="s">
        <v>156</v>
      </c>
      <c r="L1339" t="s">
        <v>17</v>
      </c>
      <c r="M1339" s="5">
        <v>53.91</v>
      </c>
      <c r="N1339">
        <v>1</v>
      </c>
    </row>
    <row r="1340" spans="1:14" x14ac:dyDescent="0.2">
      <c r="A1340" s="2">
        <v>45588</v>
      </c>
      <c r="B1340" s="3">
        <f t="shared" si="60"/>
        <v>2025</v>
      </c>
      <c r="C1340" t="str">
        <f t="shared" si="61"/>
        <v>2024-2025</v>
      </c>
      <c r="D1340" t="s">
        <v>147</v>
      </c>
      <c r="E1340" t="s">
        <v>41</v>
      </c>
      <c r="F1340" t="str">
        <f t="shared" si="62"/>
        <v>New South Wales</v>
      </c>
      <c r="G1340" t="s">
        <v>10</v>
      </c>
      <c r="H1340">
        <v>2830</v>
      </c>
      <c r="I1340" t="s">
        <v>11</v>
      </c>
      <c r="J1340" t="s">
        <v>25</v>
      </c>
      <c r="K1340" t="s">
        <v>152</v>
      </c>
      <c r="L1340" t="s">
        <v>13</v>
      </c>
      <c r="M1340" s="5">
        <v>53.94</v>
      </c>
      <c r="N1340">
        <v>1</v>
      </c>
    </row>
    <row r="1341" spans="1:14" x14ac:dyDescent="0.2">
      <c r="A1341" s="2">
        <v>45231</v>
      </c>
      <c r="B1341" s="3">
        <f t="shared" si="60"/>
        <v>2024</v>
      </c>
      <c r="C1341" t="str">
        <f t="shared" si="61"/>
        <v>2023-2024</v>
      </c>
      <c r="D1341" t="s">
        <v>147</v>
      </c>
      <c r="E1341" t="s">
        <v>56</v>
      </c>
      <c r="F1341" t="str">
        <f t="shared" si="62"/>
        <v>Northern Territory</v>
      </c>
      <c r="G1341" t="s">
        <v>29</v>
      </c>
      <c r="H1341">
        <v>870</v>
      </c>
      <c r="I1341" t="s">
        <v>11</v>
      </c>
      <c r="J1341" t="s">
        <v>30</v>
      </c>
      <c r="K1341" t="s">
        <v>154</v>
      </c>
      <c r="L1341" t="s">
        <v>14</v>
      </c>
      <c r="M1341" s="5">
        <v>53.95</v>
      </c>
      <c r="N1341">
        <v>1</v>
      </c>
    </row>
    <row r="1342" spans="1:14" x14ac:dyDescent="0.2">
      <c r="A1342" s="2">
        <v>45400</v>
      </c>
      <c r="B1342" s="3">
        <f t="shared" si="60"/>
        <v>2024</v>
      </c>
      <c r="C1342" t="str">
        <f t="shared" si="61"/>
        <v>2023-2024</v>
      </c>
      <c r="D1342" t="s">
        <v>148</v>
      </c>
      <c r="E1342" t="s">
        <v>130</v>
      </c>
      <c r="F1342" t="str">
        <f t="shared" si="62"/>
        <v>South Australia</v>
      </c>
      <c r="G1342" t="s">
        <v>32</v>
      </c>
      <c r="H1342">
        <v>5290</v>
      </c>
      <c r="I1342" t="s">
        <v>11</v>
      </c>
      <c r="J1342" t="s">
        <v>38</v>
      </c>
      <c r="K1342" t="s">
        <v>154</v>
      </c>
      <c r="L1342" t="s">
        <v>14</v>
      </c>
      <c r="M1342" s="5">
        <v>53.95</v>
      </c>
      <c r="N1342">
        <v>1</v>
      </c>
    </row>
    <row r="1343" spans="1:14" x14ac:dyDescent="0.2">
      <c r="A1343" s="2">
        <v>45519</v>
      </c>
      <c r="B1343" s="3">
        <f t="shared" si="60"/>
        <v>2025</v>
      </c>
      <c r="C1343" t="str">
        <f t="shared" si="61"/>
        <v>2024-2025</v>
      </c>
      <c r="D1343" t="s">
        <v>147</v>
      </c>
      <c r="E1343" t="s">
        <v>34</v>
      </c>
      <c r="F1343" t="str">
        <f t="shared" si="62"/>
        <v>Queensland</v>
      </c>
      <c r="G1343" t="s">
        <v>35</v>
      </c>
      <c r="H1343">
        <v>4802</v>
      </c>
      <c r="I1343" t="s">
        <v>11</v>
      </c>
      <c r="J1343" t="s">
        <v>36</v>
      </c>
      <c r="K1343" t="s">
        <v>154</v>
      </c>
      <c r="L1343" t="s">
        <v>14</v>
      </c>
      <c r="M1343" s="5">
        <v>53.96</v>
      </c>
      <c r="N1343">
        <v>1</v>
      </c>
    </row>
    <row r="1344" spans="1:14" x14ac:dyDescent="0.2">
      <c r="A1344" s="2">
        <v>45633</v>
      </c>
      <c r="B1344" s="3">
        <f t="shared" si="60"/>
        <v>2025</v>
      </c>
      <c r="C1344" t="str">
        <f t="shared" si="61"/>
        <v>2024-2025</v>
      </c>
      <c r="D1344" t="s">
        <v>147</v>
      </c>
      <c r="E1344" t="s">
        <v>92</v>
      </c>
      <c r="F1344" t="str">
        <f t="shared" si="62"/>
        <v>Queensland</v>
      </c>
      <c r="G1344" t="s">
        <v>35</v>
      </c>
      <c r="H1344">
        <v>4068</v>
      </c>
      <c r="I1344" t="s">
        <v>11</v>
      </c>
      <c r="J1344" t="s">
        <v>43</v>
      </c>
      <c r="K1344" t="s">
        <v>151</v>
      </c>
      <c r="L1344" t="s">
        <v>21</v>
      </c>
      <c r="M1344" s="5">
        <v>54</v>
      </c>
      <c r="N1344">
        <v>1</v>
      </c>
    </row>
    <row r="1345" spans="1:14" x14ac:dyDescent="0.2">
      <c r="A1345" s="2">
        <v>44951</v>
      </c>
      <c r="B1345" s="3">
        <f t="shared" si="60"/>
        <v>2023</v>
      </c>
      <c r="C1345" t="str">
        <f t="shared" si="61"/>
        <v>2022-2023</v>
      </c>
      <c r="D1345" t="s">
        <v>147</v>
      </c>
      <c r="E1345" t="s">
        <v>115</v>
      </c>
      <c r="F1345" t="str">
        <f t="shared" si="62"/>
        <v>Western Australia</v>
      </c>
      <c r="G1345" t="s">
        <v>48</v>
      </c>
      <c r="H1345">
        <v>6280</v>
      </c>
      <c r="I1345" t="s">
        <v>11</v>
      </c>
      <c r="J1345" t="s">
        <v>94</v>
      </c>
      <c r="K1345" t="s">
        <v>155</v>
      </c>
      <c r="L1345" t="s">
        <v>20</v>
      </c>
      <c r="M1345" s="5">
        <v>54.129999999999995</v>
      </c>
      <c r="N1345">
        <v>1</v>
      </c>
    </row>
    <row r="1346" spans="1:14" x14ac:dyDescent="0.2">
      <c r="A1346" s="2">
        <v>45222</v>
      </c>
      <c r="B1346" s="3">
        <f t="shared" ref="B1346:B1409" si="63">IF(MONTH(A1346)&gt;=7,YEAR(A1346)+1,YEAR(A1346))</f>
        <v>2024</v>
      </c>
      <c r="C1346" t="str">
        <f t="shared" ref="C1346:C1409" si="64">IF(MONTH(A1346) &gt;= 7, YEAR(A1346) &amp; "-" &amp; YEAR(A1346) + 1, YEAR(A1346) - 1 &amp; "-" &amp; YEAR(A1346))</f>
        <v>2023-2024</v>
      </c>
      <c r="D1346" t="s">
        <v>148</v>
      </c>
      <c r="E1346" t="s">
        <v>126</v>
      </c>
      <c r="F1346" t="str">
        <f t="shared" ref="F1346:F1409" si="65">IF(G1346="WA","Western Australia",
IF(G1346="NSW","New South Wales",
IF(G1346="QLD","Queensland",
IF(G1346="VIC","Victoria",
IF(G1346="TAS","Tasmania",
IF(G1346="SA","South Australia",
IF(G1346="NT","Northern Territory",
IF(G1346="ACT","Australian Capital Territory",G1346))))))))</f>
        <v>Queensland</v>
      </c>
      <c r="G1346" t="s">
        <v>35</v>
      </c>
      <c r="H1346">
        <v>4551</v>
      </c>
      <c r="I1346" t="s">
        <v>11</v>
      </c>
      <c r="J1346" t="s">
        <v>120</v>
      </c>
      <c r="K1346" t="s">
        <v>153</v>
      </c>
      <c r="L1346" t="s">
        <v>16</v>
      </c>
      <c r="M1346" s="5">
        <v>54.62</v>
      </c>
      <c r="N1346">
        <v>1</v>
      </c>
    </row>
    <row r="1347" spans="1:14" x14ac:dyDescent="0.2">
      <c r="A1347" s="2">
        <v>45162</v>
      </c>
      <c r="B1347" s="3">
        <f t="shared" si="63"/>
        <v>2024</v>
      </c>
      <c r="C1347" t="str">
        <f t="shared" si="64"/>
        <v>2023-2024</v>
      </c>
      <c r="D1347" t="s">
        <v>147</v>
      </c>
      <c r="E1347" t="s">
        <v>112</v>
      </c>
      <c r="F1347" t="str">
        <f t="shared" si="65"/>
        <v>Victoria</v>
      </c>
      <c r="G1347" t="s">
        <v>45</v>
      </c>
      <c r="H1347">
        <v>3076</v>
      </c>
      <c r="I1347" t="s">
        <v>11</v>
      </c>
      <c r="J1347" t="s">
        <v>46</v>
      </c>
      <c r="K1347" t="s">
        <v>154</v>
      </c>
      <c r="L1347" t="s">
        <v>14</v>
      </c>
      <c r="M1347" s="5">
        <v>54.66</v>
      </c>
      <c r="N1347">
        <v>1</v>
      </c>
    </row>
    <row r="1348" spans="1:14" x14ac:dyDescent="0.2">
      <c r="A1348" s="2">
        <v>45468</v>
      </c>
      <c r="B1348" s="3">
        <f t="shared" si="63"/>
        <v>2024</v>
      </c>
      <c r="C1348" t="str">
        <f t="shared" si="64"/>
        <v>2023-2024</v>
      </c>
      <c r="D1348" t="s">
        <v>148</v>
      </c>
      <c r="E1348" t="s">
        <v>138</v>
      </c>
      <c r="F1348" t="str">
        <f t="shared" si="65"/>
        <v>Queensland</v>
      </c>
      <c r="G1348" t="s">
        <v>35</v>
      </c>
      <c r="H1348">
        <v>4558</v>
      </c>
      <c r="I1348" t="s">
        <v>11</v>
      </c>
      <c r="J1348" t="s">
        <v>120</v>
      </c>
      <c r="K1348" t="s">
        <v>156</v>
      </c>
      <c r="L1348" t="s">
        <v>17</v>
      </c>
      <c r="M1348" s="5">
        <v>54.82</v>
      </c>
      <c r="N1348">
        <v>1</v>
      </c>
    </row>
    <row r="1349" spans="1:14" x14ac:dyDescent="0.2">
      <c r="A1349" s="2">
        <v>45192</v>
      </c>
      <c r="B1349" s="3">
        <f t="shared" si="63"/>
        <v>2024</v>
      </c>
      <c r="C1349" t="str">
        <f t="shared" si="64"/>
        <v>2023-2024</v>
      </c>
      <c r="D1349" t="s">
        <v>147</v>
      </c>
      <c r="E1349" t="s">
        <v>73</v>
      </c>
      <c r="F1349" t="str">
        <f t="shared" si="65"/>
        <v>Victoria</v>
      </c>
      <c r="G1349" t="s">
        <v>45</v>
      </c>
      <c r="H1349">
        <v>3136</v>
      </c>
      <c r="I1349" t="s">
        <v>11</v>
      </c>
      <c r="J1349" t="s">
        <v>63</v>
      </c>
      <c r="K1349" t="s">
        <v>150</v>
      </c>
      <c r="L1349" t="s">
        <v>18</v>
      </c>
      <c r="M1349" s="5">
        <v>54.88</v>
      </c>
      <c r="N1349">
        <v>1</v>
      </c>
    </row>
    <row r="1350" spans="1:14" x14ac:dyDescent="0.2">
      <c r="A1350" s="2">
        <v>45059</v>
      </c>
      <c r="B1350" s="3">
        <f t="shared" si="63"/>
        <v>2023</v>
      </c>
      <c r="C1350" t="str">
        <f t="shared" si="64"/>
        <v>2022-2023</v>
      </c>
      <c r="D1350" t="s">
        <v>147</v>
      </c>
      <c r="E1350" t="s">
        <v>53</v>
      </c>
      <c r="F1350" t="str">
        <f t="shared" si="65"/>
        <v>South Australia</v>
      </c>
      <c r="G1350" t="s">
        <v>32</v>
      </c>
      <c r="H1350">
        <v>5082</v>
      </c>
      <c r="I1350" t="s">
        <v>11</v>
      </c>
      <c r="J1350" t="s">
        <v>33</v>
      </c>
      <c r="K1350" t="s">
        <v>155</v>
      </c>
      <c r="L1350" t="s">
        <v>20</v>
      </c>
      <c r="M1350" s="5">
        <v>54.89</v>
      </c>
      <c r="N1350">
        <v>1</v>
      </c>
    </row>
    <row r="1351" spans="1:14" x14ac:dyDescent="0.2">
      <c r="A1351" s="2">
        <v>45223</v>
      </c>
      <c r="B1351" s="3">
        <f t="shared" si="63"/>
        <v>2024</v>
      </c>
      <c r="C1351" t="str">
        <f t="shared" si="64"/>
        <v>2023-2024</v>
      </c>
      <c r="D1351" t="s">
        <v>148</v>
      </c>
      <c r="E1351" t="s">
        <v>42</v>
      </c>
      <c r="F1351" t="str">
        <f t="shared" si="65"/>
        <v>Queensland</v>
      </c>
      <c r="G1351" t="s">
        <v>35</v>
      </c>
      <c r="H1351">
        <v>4053</v>
      </c>
      <c r="I1351" t="s">
        <v>11</v>
      </c>
      <c r="J1351" t="s">
        <v>43</v>
      </c>
      <c r="K1351" t="s">
        <v>156</v>
      </c>
      <c r="L1351" t="s">
        <v>17</v>
      </c>
      <c r="M1351" s="5">
        <v>54.89</v>
      </c>
      <c r="N1351">
        <v>1</v>
      </c>
    </row>
    <row r="1352" spans="1:14" x14ac:dyDescent="0.2">
      <c r="A1352" s="2">
        <v>45508</v>
      </c>
      <c r="B1352" s="3">
        <f t="shared" si="63"/>
        <v>2025</v>
      </c>
      <c r="C1352" t="str">
        <f t="shared" si="64"/>
        <v>2024-2025</v>
      </c>
      <c r="D1352" t="s">
        <v>147</v>
      </c>
      <c r="E1352" t="s">
        <v>61</v>
      </c>
      <c r="F1352" t="str">
        <f t="shared" si="65"/>
        <v>New South Wales</v>
      </c>
      <c r="G1352" t="s">
        <v>10</v>
      </c>
      <c r="H1352">
        <v>2539</v>
      </c>
      <c r="I1352" t="s">
        <v>11</v>
      </c>
      <c r="J1352" t="s">
        <v>58</v>
      </c>
      <c r="K1352" t="s">
        <v>149</v>
      </c>
      <c r="L1352" t="s">
        <v>15</v>
      </c>
      <c r="M1352" s="5">
        <v>54.89</v>
      </c>
      <c r="N1352">
        <v>1</v>
      </c>
    </row>
    <row r="1353" spans="1:14" x14ac:dyDescent="0.2">
      <c r="A1353" s="2">
        <v>45348</v>
      </c>
      <c r="B1353" s="3">
        <f t="shared" si="63"/>
        <v>2024</v>
      </c>
      <c r="C1353" t="str">
        <f t="shared" si="64"/>
        <v>2023-2024</v>
      </c>
      <c r="D1353" t="s">
        <v>147</v>
      </c>
      <c r="E1353" t="s">
        <v>66</v>
      </c>
      <c r="F1353" t="str">
        <f t="shared" si="65"/>
        <v>South Australia</v>
      </c>
      <c r="G1353" t="s">
        <v>32</v>
      </c>
      <c r="H1353">
        <v>5169</v>
      </c>
      <c r="I1353" t="s">
        <v>11</v>
      </c>
      <c r="J1353" t="s">
        <v>33</v>
      </c>
      <c r="K1353" t="s">
        <v>156</v>
      </c>
      <c r="L1353" t="s">
        <v>17</v>
      </c>
      <c r="M1353" s="5">
        <v>54.92</v>
      </c>
      <c r="N1353">
        <v>1</v>
      </c>
    </row>
    <row r="1354" spans="1:14" x14ac:dyDescent="0.2">
      <c r="A1354" s="2">
        <v>45078</v>
      </c>
      <c r="B1354" s="3">
        <f t="shared" si="63"/>
        <v>2023</v>
      </c>
      <c r="C1354" t="str">
        <f t="shared" si="64"/>
        <v>2022-2023</v>
      </c>
      <c r="D1354" t="s">
        <v>148</v>
      </c>
      <c r="E1354" t="s">
        <v>141</v>
      </c>
      <c r="F1354" t="str">
        <f t="shared" si="65"/>
        <v>Western Australia</v>
      </c>
      <c r="G1354" t="s">
        <v>48</v>
      </c>
      <c r="H1354">
        <v>6052</v>
      </c>
      <c r="I1354" t="s">
        <v>11</v>
      </c>
      <c r="J1354" t="s">
        <v>49</v>
      </c>
      <c r="K1354" t="s">
        <v>154</v>
      </c>
      <c r="L1354" t="s">
        <v>14</v>
      </c>
      <c r="M1354" s="5">
        <v>54.97</v>
      </c>
      <c r="N1354">
        <v>1</v>
      </c>
    </row>
    <row r="1355" spans="1:14" x14ac:dyDescent="0.2">
      <c r="A1355" s="2">
        <v>45530</v>
      </c>
      <c r="B1355" s="3">
        <f t="shared" si="63"/>
        <v>2025</v>
      </c>
      <c r="C1355" t="str">
        <f t="shared" si="64"/>
        <v>2024-2025</v>
      </c>
      <c r="D1355" t="s">
        <v>148</v>
      </c>
      <c r="E1355" t="s">
        <v>121</v>
      </c>
      <c r="F1355" t="str">
        <f t="shared" si="65"/>
        <v>Queensland</v>
      </c>
      <c r="G1355" t="s">
        <v>35</v>
      </c>
      <c r="H1355">
        <v>4700</v>
      </c>
      <c r="I1355" t="s">
        <v>11</v>
      </c>
      <c r="J1355" t="s">
        <v>51</v>
      </c>
      <c r="K1355" t="s">
        <v>151</v>
      </c>
      <c r="L1355" t="s">
        <v>21</v>
      </c>
      <c r="M1355" s="5">
        <v>54.99</v>
      </c>
      <c r="N1355">
        <v>1</v>
      </c>
    </row>
    <row r="1356" spans="1:14" x14ac:dyDescent="0.2">
      <c r="A1356" s="2">
        <v>45488</v>
      </c>
      <c r="B1356" s="3">
        <f t="shared" si="63"/>
        <v>2025</v>
      </c>
      <c r="C1356" t="str">
        <f t="shared" si="64"/>
        <v>2024-2025</v>
      </c>
      <c r="D1356" t="s">
        <v>147</v>
      </c>
      <c r="E1356" t="s">
        <v>57</v>
      </c>
      <c r="F1356" t="str">
        <f t="shared" si="65"/>
        <v>New South Wales</v>
      </c>
      <c r="G1356" t="s">
        <v>10</v>
      </c>
      <c r="H1356">
        <v>2560</v>
      </c>
      <c r="I1356" t="s">
        <v>11</v>
      </c>
      <c r="J1356" t="s">
        <v>58</v>
      </c>
      <c r="K1356" t="s">
        <v>150</v>
      </c>
      <c r="L1356" t="s">
        <v>18</v>
      </c>
      <c r="M1356" s="5">
        <v>55</v>
      </c>
      <c r="N1356">
        <v>1</v>
      </c>
    </row>
    <row r="1357" spans="1:14" x14ac:dyDescent="0.2">
      <c r="A1357" s="2">
        <v>45008</v>
      </c>
      <c r="B1357" s="3">
        <f t="shared" si="63"/>
        <v>2023</v>
      </c>
      <c r="C1357" t="str">
        <f t="shared" si="64"/>
        <v>2022-2023</v>
      </c>
      <c r="D1357" t="s">
        <v>148</v>
      </c>
      <c r="E1357" t="s">
        <v>138</v>
      </c>
      <c r="F1357" t="str">
        <f t="shared" si="65"/>
        <v>Queensland</v>
      </c>
      <c r="G1357" t="s">
        <v>35</v>
      </c>
      <c r="H1357">
        <v>4558</v>
      </c>
      <c r="I1357" t="s">
        <v>11</v>
      </c>
      <c r="J1357" t="s">
        <v>120</v>
      </c>
      <c r="K1357" t="s">
        <v>149</v>
      </c>
      <c r="L1357" t="s">
        <v>15</v>
      </c>
      <c r="M1357" s="5">
        <v>55.13</v>
      </c>
      <c r="N1357">
        <v>1</v>
      </c>
    </row>
    <row r="1358" spans="1:14" x14ac:dyDescent="0.2">
      <c r="A1358" s="2">
        <v>45411</v>
      </c>
      <c r="B1358" s="3">
        <f t="shared" si="63"/>
        <v>2024</v>
      </c>
      <c r="C1358" t="str">
        <f t="shared" si="64"/>
        <v>2023-2024</v>
      </c>
      <c r="D1358" t="s">
        <v>147</v>
      </c>
      <c r="E1358" t="s">
        <v>133</v>
      </c>
      <c r="F1358" t="str">
        <f t="shared" si="65"/>
        <v>Queensland</v>
      </c>
      <c r="G1358" t="s">
        <v>35</v>
      </c>
      <c r="H1358">
        <v>4305</v>
      </c>
      <c r="I1358" t="s">
        <v>11</v>
      </c>
      <c r="J1358" t="s">
        <v>104</v>
      </c>
      <c r="K1358" t="s">
        <v>155</v>
      </c>
      <c r="L1358" t="s">
        <v>20</v>
      </c>
      <c r="M1358" s="5">
        <v>55.14</v>
      </c>
      <c r="N1358">
        <v>1</v>
      </c>
    </row>
    <row r="1359" spans="1:14" x14ac:dyDescent="0.2">
      <c r="A1359" s="2">
        <v>45561</v>
      </c>
      <c r="B1359" s="3">
        <f t="shared" si="63"/>
        <v>2025</v>
      </c>
      <c r="C1359" t="str">
        <f t="shared" si="64"/>
        <v>2024-2025</v>
      </c>
      <c r="D1359" t="s">
        <v>148</v>
      </c>
      <c r="E1359" t="s">
        <v>145</v>
      </c>
      <c r="F1359" t="str">
        <f t="shared" si="65"/>
        <v>New South Wales</v>
      </c>
      <c r="G1359" t="s">
        <v>10</v>
      </c>
      <c r="H1359">
        <v>2101</v>
      </c>
      <c r="I1359" t="s">
        <v>11</v>
      </c>
      <c r="J1359" t="s">
        <v>27</v>
      </c>
      <c r="K1359" t="s">
        <v>149</v>
      </c>
      <c r="L1359" t="s">
        <v>15</v>
      </c>
      <c r="M1359" s="5">
        <v>55.47</v>
      </c>
      <c r="N1359">
        <v>1</v>
      </c>
    </row>
    <row r="1360" spans="1:14" x14ac:dyDescent="0.2">
      <c r="A1360" s="2">
        <v>45151</v>
      </c>
      <c r="B1360" s="3">
        <f t="shared" si="63"/>
        <v>2024</v>
      </c>
      <c r="C1360" t="str">
        <f t="shared" si="64"/>
        <v>2023-2024</v>
      </c>
      <c r="D1360" t="s">
        <v>147</v>
      </c>
      <c r="E1360" t="s">
        <v>54</v>
      </c>
      <c r="F1360" t="str">
        <f t="shared" si="65"/>
        <v>Victoria</v>
      </c>
      <c r="G1360" t="s">
        <v>45</v>
      </c>
      <c r="H1360">
        <v>3977</v>
      </c>
      <c r="I1360" t="s">
        <v>11</v>
      </c>
      <c r="J1360" t="s">
        <v>55</v>
      </c>
      <c r="K1360" t="s">
        <v>155</v>
      </c>
      <c r="L1360" t="s">
        <v>20</v>
      </c>
      <c r="M1360" s="5">
        <v>55.5</v>
      </c>
      <c r="N1360">
        <v>1</v>
      </c>
    </row>
    <row r="1361" spans="1:14" x14ac:dyDescent="0.2">
      <c r="A1361" s="2">
        <v>45232</v>
      </c>
      <c r="B1361" s="3">
        <f t="shared" si="63"/>
        <v>2024</v>
      </c>
      <c r="C1361" t="str">
        <f t="shared" si="64"/>
        <v>2023-2024</v>
      </c>
      <c r="D1361" t="s">
        <v>147</v>
      </c>
      <c r="E1361" t="s">
        <v>126</v>
      </c>
      <c r="F1361" t="str">
        <f t="shared" si="65"/>
        <v>Queensland</v>
      </c>
      <c r="G1361" t="s">
        <v>35</v>
      </c>
      <c r="H1361">
        <v>4551</v>
      </c>
      <c r="I1361" t="s">
        <v>11</v>
      </c>
      <c r="J1361" t="s">
        <v>120</v>
      </c>
      <c r="K1361" t="s">
        <v>152</v>
      </c>
      <c r="L1361" t="s">
        <v>13</v>
      </c>
      <c r="M1361" s="5">
        <v>55.57</v>
      </c>
      <c r="N1361">
        <v>1</v>
      </c>
    </row>
    <row r="1362" spans="1:14" x14ac:dyDescent="0.2">
      <c r="A1362" s="2">
        <v>45113</v>
      </c>
      <c r="B1362" s="3">
        <f t="shared" si="63"/>
        <v>2024</v>
      </c>
      <c r="C1362" t="str">
        <f t="shared" si="64"/>
        <v>2023-2024</v>
      </c>
      <c r="D1362" t="s">
        <v>147</v>
      </c>
      <c r="E1362" t="s">
        <v>119</v>
      </c>
      <c r="F1362" t="str">
        <f t="shared" si="65"/>
        <v>Queensland</v>
      </c>
      <c r="G1362" t="s">
        <v>35</v>
      </c>
      <c r="H1362">
        <v>4570</v>
      </c>
      <c r="I1362" t="s">
        <v>11</v>
      </c>
      <c r="J1362" t="s">
        <v>120</v>
      </c>
      <c r="K1362" t="s">
        <v>19</v>
      </c>
      <c r="L1362" t="s">
        <v>23</v>
      </c>
      <c r="M1362" s="5">
        <v>55.86</v>
      </c>
      <c r="N1362">
        <v>1</v>
      </c>
    </row>
    <row r="1363" spans="1:14" x14ac:dyDescent="0.2">
      <c r="A1363" s="2">
        <v>45523</v>
      </c>
      <c r="B1363" s="3">
        <f t="shared" si="63"/>
        <v>2025</v>
      </c>
      <c r="C1363" t="str">
        <f t="shared" si="64"/>
        <v>2024-2025</v>
      </c>
      <c r="D1363" t="s">
        <v>147</v>
      </c>
      <c r="E1363" t="s">
        <v>133</v>
      </c>
      <c r="F1363" t="str">
        <f t="shared" si="65"/>
        <v>Queensland</v>
      </c>
      <c r="G1363" t="s">
        <v>35</v>
      </c>
      <c r="H1363">
        <v>4305</v>
      </c>
      <c r="I1363" t="s">
        <v>11</v>
      </c>
      <c r="J1363" t="s">
        <v>104</v>
      </c>
      <c r="K1363" t="s">
        <v>150</v>
      </c>
      <c r="L1363" t="s">
        <v>18</v>
      </c>
      <c r="M1363" s="5">
        <v>55.86</v>
      </c>
      <c r="N1363">
        <v>1</v>
      </c>
    </row>
    <row r="1364" spans="1:14" x14ac:dyDescent="0.2">
      <c r="A1364" s="2">
        <v>45400</v>
      </c>
      <c r="B1364" s="3">
        <f t="shared" si="63"/>
        <v>2024</v>
      </c>
      <c r="C1364" t="str">
        <f t="shared" si="64"/>
        <v>2023-2024</v>
      </c>
      <c r="D1364" t="s">
        <v>148</v>
      </c>
      <c r="E1364" t="s">
        <v>137</v>
      </c>
      <c r="F1364" t="str">
        <f t="shared" si="65"/>
        <v>New South Wales</v>
      </c>
      <c r="G1364" t="s">
        <v>10</v>
      </c>
      <c r="H1364">
        <v>2031</v>
      </c>
      <c r="I1364" t="s">
        <v>11</v>
      </c>
      <c r="J1364" t="s">
        <v>12</v>
      </c>
      <c r="K1364" t="s">
        <v>150</v>
      </c>
      <c r="L1364" t="s">
        <v>18</v>
      </c>
      <c r="M1364" s="5">
        <v>55.9</v>
      </c>
      <c r="N1364">
        <v>1</v>
      </c>
    </row>
    <row r="1365" spans="1:14" x14ac:dyDescent="0.2">
      <c r="A1365" s="2">
        <v>44958</v>
      </c>
      <c r="B1365" s="3">
        <f t="shared" si="63"/>
        <v>2023</v>
      </c>
      <c r="C1365" t="str">
        <f t="shared" si="64"/>
        <v>2022-2023</v>
      </c>
      <c r="D1365" t="s">
        <v>147</v>
      </c>
      <c r="E1365" t="s">
        <v>128</v>
      </c>
      <c r="F1365" t="str">
        <f t="shared" si="65"/>
        <v>Western Australia</v>
      </c>
      <c r="G1365" t="s">
        <v>48</v>
      </c>
      <c r="H1365">
        <v>6027</v>
      </c>
      <c r="I1365" t="s">
        <v>11</v>
      </c>
      <c r="J1365" t="s">
        <v>49</v>
      </c>
      <c r="K1365" t="s">
        <v>150</v>
      </c>
      <c r="L1365" t="s">
        <v>18</v>
      </c>
      <c r="M1365" s="5">
        <v>55.92</v>
      </c>
      <c r="N1365">
        <v>1</v>
      </c>
    </row>
    <row r="1366" spans="1:14" x14ac:dyDescent="0.2">
      <c r="A1366" s="2">
        <v>45474</v>
      </c>
      <c r="B1366" s="3">
        <f t="shared" si="63"/>
        <v>2025</v>
      </c>
      <c r="C1366" t="str">
        <f t="shared" si="64"/>
        <v>2024-2025</v>
      </c>
      <c r="D1366" t="s">
        <v>147</v>
      </c>
      <c r="E1366" t="s">
        <v>124</v>
      </c>
      <c r="F1366" t="str">
        <f t="shared" si="65"/>
        <v>New South Wales</v>
      </c>
      <c r="G1366" t="s">
        <v>10</v>
      </c>
      <c r="H1366">
        <v>2015</v>
      </c>
      <c r="I1366" t="s">
        <v>11</v>
      </c>
      <c r="J1366" t="s">
        <v>12</v>
      </c>
      <c r="K1366" t="s">
        <v>151</v>
      </c>
      <c r="L1366" t="s">
        <v>21</v>
      </c>
      <c r="M1366" s="5">
        <v>55.93</v>
      </c>
      <c r="N1366">
        <v>1</v>
      </c>
    </row>
    <row r="1367" spans="1:14" x14ac:dyDescent="0.2">
      <c r="A1367" s="2">
        <v>45096</v>
      </c>
      <c r="B1367" s="3">
        <f t="shared" si="63"/>
        <v>2023</v>
      </c>
      <c r="C1367" t="str">
        <f t="shared" si="64"/>
        <v>2022-2023</v>
      </c>
      <c r="D1367" t="s">
        <v>147</v>
      </c>
      <c r="E1367" t="s">
        <v>73</v>
      </c>
      <c r="F1367" t="str">
        <f t="shared" si="65"/>
        <v>Victoria</v>
      </c>
      <c r="G1367" t="s">
        <v>45</v>
      </c>
      <c r="H1367">
        <v>3136</v>
      </c>
      <c r="I1367" t="s">
        <v>11</v>
      </c>
      <c r="J1367" t="s">
        <v>63</v>
      </c>
      <c r="K1367" t="s">
        <v>150</v>
      </c>
      <c r="L1367" t="s">
        <v>18</v>
      </c>
      <c r="M1367" s="5">
        <v>55.93</v>
      </c>
      <c r="N1367">
        <v>1</v>
      </c>
    </row>
    <row r="1368" spans="1:14" x14ac:dyDescent="0.2">
      <c r="A1368" s="2">
        <v>45386</v>
      </c>
      <c r="B1368" s="3">
        <f t="shared" si="63"/>
        <v>2024</v>
      </c>
      <c r="C1368" t="str">
        <f t="shared" si="64"/>
        <v>2023-2024</v>
      </c>
      <c r="D1368" t="s">
        <v>148</v>
      </c>
      <c r="E1368" t="s">
        <v>112</v>
      </c>
      <c r="F1368" t="str">
        <f t="shared" si="65"/>
        <v>Victoria</v>
      </c>
      <c r="G1368" t="s">
        <v>45</v>
      </c>
      <c r="H1368">
        <v>3076</v>
      </c>
      <c r="I1368" t="s">
        <v>11</v>
      </c>
      <c r="J1368" t="s">
        <v>46</v>
      </c>
      <c r="K1368" t="s">
        <v>149</v>
      </c>
      <c r="L1368" t="s">
        <v>15</v>
      </c>
      <c r="M1368" s="5">
        <v>55.93</v>
      </c>
      <c r="N1368">
        <v>1</v>
      </c>
    </row>
    <row r="1369" spans="1:14" x14ac:dyDescent="0.2">
      <c r="A1369" s="2">
        <v>45449</v>
      </c>
      <c r="B1369" s="3">
        <f t="shared" si="63"/>
        <v>2024</v>
      </c>
      <c r="C1369" t="str">
        <f t="shared" si="64"/>
        <v>2023-2024</v>
      </c>
      <c r="D1369" t="s">
        <v>147</v>
      </c>
      <c r="E1369" t="s">
        <v>106</v>
      </c>
      <c r="F1369" t="str">
        <f t="shared" si="65"/>
        <v>Victoria</v>
      </c>
      <c r="G1369" t="s">
        <v>45</v>
      </c>
      <c r="H1369">
        <v>3915</v>
      </c>
      <c r="I1369" t="s">
        <v>11</v>
      </c>
      <c r="J1369" t="s">
        <v>55</v>
      </c>
      <c r="K1369" t="s">
        <v>154</v>
      </c>
      <c r="L1369" t="s">
        <v>14</v>
      </c>
      <c r="M1369" s="5">
        <v>55.93</v>
      </c>
      <c r="N1369">
        <v>1</v>
      </c>
    </row>
    <row r="1370" spans="1:14" x14ac:dyDescent="0.2">
      <c r="A1370" s="2">
        <v>45021</v>
      </c>
      <c r="B1370" s="3">
        <f t="shared" si="63"/>
        <v>2023</v>
      </c>
      <c r="C1370" t="str">
        <f t="shared" si="64"/>
        <v>2022-2023</v>
      </c>
      <c r="D1370" t="s">
        <v>148</v>
      </c>
      <c r="E1370" t="s">
        <v>117</v>
      </c>
      <c r="F1370" t="str">
        <f t="shared" si="65"/>
        <v>Queensland</v>
      </c>
      <c r="G1370" t="s">
        <v>35</v>
      </c>
      <c r="H1370">
        <v>4119</v>
      </c>
      <c r="I1370" t="s">
        <v>11</v>
      </c>
      <c r="J1370" t="s">
        <v>43</v>
      </c>
      <c r="K1370" t="s">
        <v>19</v>
      </c>
      <c r="L1370" t="s">
        <v>23</v>
      </c>
      <c r="M1370" s="5">
        <v>55.93</v>
      </c>
      <c r="N1370">
        <v>1</v>
      </c>
    </row>
    <row r="1371" spans="1:14" x14ac:dyDescent="0.2">
      <c r="A1371" s="2">
        <v>45182</v>
      </c>
      <c r="B1371" s="3">
        <f t="shared" si="63"/>
        <v>2024</v>
      </c>
      <c r="C1371" t="str">
        <f t="shared" si="64"/>
        <v>2023-2024</v>
      </c>
      <c r="D1371" t="s">
        <v>147</v>
      </c>
      <c r="E1371" t="s">
        <v>103</v>
      </c>
      <c r="F1371" t="str">
        <f t="shared" si="65"/>
        <v>Queensland</v>
      </c>
      <c r="G1371" t="s">
        <v>35</v>
      </c>
      <c r="H1371">
        <v>4509</v>
      </c>
      <c r="I1371" t="s">
        <v>11</v>
      </c>
      <c r="J1371" t="s">
        <v>104</v>
      </c>
      <c r="K1371" t="s">
        <v>150</v>
      </c>
      <c r="L1371" t="s">
        <v>18</v>
      </c>
      <c r="M1371" s="5">
        <v>55.95</v>
      </c>
      <c r="N1371">
        <v>1</v>
      </c>
    </row>
    <row r="1372" spans="1:14" x14ac:dyDescent="0.2">
      <c r="A1372" s="2">
        <v>45551</v>
      </c>
      <c r="B1372" s="3">
        <f t="shared" si="63"/>
        <v>2025</v>
      </c>
      <c r="C1372" t="str">
        <f t="shared" si="64"/>
        <v>2024-2025</v>
      </c>
      <c r="D1372" t="s">
        <v>147</v>
      </c>
      <c r="E1372" t="s">
        <v>9</v>
      </c>
      <c r="F1372" t="str">
        <f t="shared" si="65"/>
        <v>New South Wales</v>
      </c>
      <c r="G1372" t="s">
        <v>10</v>
      </c>
      <c r="H1372">
        <v>2067</v>
      </c>
      <c r="I1372" t="s">
        <v>11</v>
      </c>
      <c r="J1372" t="s">
        <v>12</v>
      </c>
      <c r="K1372" t="s">
        <v>156</v>
      </c>
      <c r="L1372" t="s">
        <v>17</v>
      </c>
      <c r="M1372" s="5">
        <v>56</v>
      </c>
      <c r="N1372">
        <v>1</v>
      </c>
    </row>
    <row r="1373" spans="1:14" x14ac:dyDescent="0.2">
      <c r="A1373" s="2">
        <v>45019</v>
      </c>
      <c r="B1373" s="3">
        <f t="shared" si="63"/>
        <v>2023</v>
      </c>
      <c r="C1373" t="str">
        <f t="shared" si="64"/>
        <v>2022-2023</v>
      </c>
      <c r="D1373" t="s">
        <v>148</v>
      </c>
      <c r="E1373" t="s">
        <v>130</v>
      </c>
      <c r="F1373" t="str">
        <f t="shared" si="65"/>
        <v>South Australia</v>
      </c>
      <c r="G1373" t="s">
        <v>32</v>
      </c>
      <c r="H1373">
        <v>5290</v>
      </c>
      <c r="I1373" t="s">
        <v>11</v>
      </c>
      <c r="J1373" t="s">
        <v>38</v>
      </c>
      <c r="K1373" t="s">
        <v>19</v>
      </c>
      <c r="L1373" t="s">
        <v>23</v>
      </c>
      <c r="M1373" s="5">
        <v>56.46</v>
      </c>
      <c r="N1373">
        <v>1</v>
      </c>
    </row>
    <row r="1374" spans="1:14" x14ac:dyDescent="0.2">
      <c r="A1374" s="2">
        <v>45572</v>
      </c>
      <c r="B1374" s="3">
        <f t="shared" si="63"/>
        <v>2025</v>
      </c>
      <c r="C1374" t="str">
        <f t="shared" si="64"/>
        <v>2024-2025</v>
      </c>
      <c r="D1374" t="s">
        <v>147</v>
      </c>
      <c r="E1374" t="s">
        <v>103</v>
      </c>
      <c r="F1374" t="str">
        <f t="shared" si="65"/>
        <v>Queensland</v>
      </c>
      <c r="G1374" t="s">
        <v>35</v>
      </c>
      <c r="H1374">
        <v>4509</v>
      </c>
      <c r="I1374" t="s">
        <v>11</v>
      </c>
      <c r="J1374" t="s">
        <v>104</v>
      </c>
      <c r="K1374" t="s">
        <v>154</v>
      </c>
      <c r="L1374" t="s">
        <v>14</v>
      </c>
      <c r="M1374" s="5">
        <v>56.699999999999996</v>
      </c>
      <c r="N1374">
        <v>1</v>
      </c>
    </row>
    <row r="1375" spans="1:14" x14ac:dyDescent="0.2">
      <c r="A1375" s="2">
        <v>45143</v>
      </c>
      <c r="B1375" s="3">
        <f t="shared" si="63"/>
        <v>2024</v>
      </c>
      <c r="C1375" t="str">
        <f t="shared" si="64"/>
        <v>2023-2024</v>
      </c>
      <c r="D1375" t="s">
        <v>148</v>
      </c>
      <c r="E1375" t="s">
        <v>109</v>
      </c>
      <c r="F1375" t="str">
        <f t="shared" si="65"/>
        <v>New South Wales</v>
      </c>
      <c r="G1375" t="s">
        <v>10</v>
      </c>
      <c r="H1375">
        <v>2480</v>
      </c>
      <c r="I1375" t="s">
        <v>11</v>
      </c>
      <c r="J1375" t="s">
        <v>68</v>
      </c>
      <c r="K1375" t="s">
        <v>155</v>
      </c>
      <c r="L1375" t="s">
        <v>20</v>
      </c>
      <c r="M1375" s="5">
        <v>56.81</v>
      </c>
      <c r="N1375">
        <v>1</v>
      </c>
    </row>
    <row r="1376" spans="1:14" x14ac:dyDescent="0.2">
      <c r="A1376" s="2">
        <v>45422</v>
      </c>
      <c r="B1376" s="3">
        <f t="shared" si="63"/>
        <v>2024</v>
      </c>
      <c r="C1376" t="str">
        <f t="shared" si="64"/>
        <v>2023-2024</v>
      </c>
      <c r="D1376" t="s">
        <v>148</v>
      </c>
      <c r="E1376" t="s">
        <v>52</v>
      </c>
      <c r="F1376" t="str">
        <f t="shared" si="65"/>
        <v>Victoria</v>
      </c>
      <c r="G1376" t="s">
        <v>45</v>
      </c>
      <c r="H1376">
        <v>3030</v>
      </c>
      <c r="I1376" t="s">
        <v>11</v>
      </c>
      <c r="J1376" t="s">
        <v>46</v>
      </c>
      <c r="K1376" t="s">
        <v>19</v>
      </c>
      <c r="L1376" t="s">
        <v>23</v>
      </c>
      <c r="M1376" s="5">
        <v>56.81</v>
      </c>
      <c r="N1376">
        <v>1</v>
      </c>
    </row>
    <row r="1377" spans="1:14" x14ac:dyDescent="0.2">
      <c r="A1377" s="2">
        <v>45445</v>
      </c>
      <c r="B1377" s="3">
        <f t="shared" si="63"/>
        <v>2024</v>
      </c>
      <c r="C1377" t="str">
        <f t="shared" si="64"/>
        <v>2023-2024</v>
      </c>
      <c r="D1377" t="s">
        <v>147</v>
      </c>
      <c r="E1377" t="s">
        <v>109</v>
      </c>
      <c r="F1377" t="str">
        <f t="shared" si="65"/>
        <v>New South Wales</v>
      </c>
      <c r="G1377" t="s">
        <v>10</v>
      </c>
      <c r="H1377">
        <v>2480</v>
      </c>
      <c r="I1377" t="s">
        <v>11</v>
      </c>
      <c r="J1377" t="s">
        <v>68</v>
      </c>
      <c r="K1377" t="s">
        <v>149</v>
      </c>
      <c r="L1377" t="s">
        <v>15</v>
      </c>
      <c r="M1377" s="5">
        <v>57</v>
      </c>
      <c r="N1377">
        <v>1</v>
      </c>
    </row>
    <row r="1378" spans="1:14" x14ac:dyDescent="0.2">
      <c r="A1378" s="2">
        <v>45026</v>
      </c>
      <c r="B1378" s="3">
        <f t="shared" si="63"/>
        <v>2023</v>
      </c>
      <c r="C1378" t="str">
        <f t="shared" si="64"/>
        <v>2022-2023</v>
      </c>
      <c r="D1378" t="s">
        <v>147</v>
      </c>
      <c r="E1378" t="s">
        <v>114</v>
      </c>
      <c r="F1378" t="str">
        <f t="shared" si="65"/>
        <v>Victoria</v>
      </c>
      <c r="G1378" t="s">
        <v>45</v>
      </c>
      <c r="H1378">
        <v>3551</v>
      </c>
      <c r="I1378" t="s">
        <v>11</v>
      </c>
      <c r="J1378" t="s">
        <v>60</v>
      </c>
      <c r="K1378" t="s">
        <v>155</v>
      </c>
      <c r="L1378" t="s">
        <v>20</v>
      </c>
      <c r="M1378" s="5">
        <v>57.18</v>
      </c>
      <c r="N1378">
        <v>1</v>
      </c>
    </row>
    <row r="1379" spans="1:14" x14ac:dyDescent="0.2">
      <c r="A1379" s="2">
        <v>45085</v>
      </c>
      <c r="B1379" s="3">
        <f t="shared" si="63"/>
        <v>2023</v>
      </c>
      <c r="C1379" t="str">
        <f t="shared" si="64"/>
        <v>2022-2023</v>
      </c>
      <c r="D1379" t="s">
        <v>147</v>
      </c>
      <c r="E1379" t="s">
        <v>76</v>
      </c>
      <c r="F1379" t="str">
        <f t="shared" si="65"/>
        <v>Western Australia</v>
      </c>
      <c r="G1379" t="s">
        <v>48</v>
      </c>
      <c r="H1379">
        <v>6450</v>
      </c>
      <c r="I1379" t="s">
        <v>11</v>
      </c>
      <c r="J1379" t="s">
        <v>77</v>
      </c>
      <c r="K1379" t="s">
        <v>154</v>
      </c>
      <c r="L1379" t="s">
        <v>14</v>
      </c>
      <c r="M1379" s="5">
        <v>57.2</v>
      </c>
      <c r="N1379">
        <v>1</v>
      </c>
    </row>
    <row r="1380" spans="1:14" x14ac:dyDescent="0.2">
      <c r="A1380" s="2">
        <v>45287</v>
      </c>
      <c r="B1380" s="3">
        <f t="shared" si="63"/>
        <v>2024</v>
      </c>
      <c r="C1380" t="str">
        <f t="shared" si="64"/>
        <v>2023-2024</v>
      </c>
      <c r="D1380" t="s">
        <v>147</v>
      </c>
      <c r="E1380" t="s">
        <v>128</v>
      </c>
      <c r="F1380" t="str">
        <f t="shared" si="65"/>
        <v>Western Australia</v>
      </c>
      <c r="G1380" t="s">
        <v>48</v>
      </c>
      <c r="H1380">
        <v>6027</v>
      </c>
      <c r="I1380" t="s">
        <v>11</v>
      </c>
      <c r="J1380" t="s">
        <v>49</v>
      </c>
      <c r="K1380" t="s">
        <v>152</v>
      </c>
      <c r="L1380" t="s">
        <v>13</v>
      </c>
      <c r="M1380" s="5">
        <v>57.2</v>
      </c>
      <c r="N1380">
        <v>1</v>
      </c>
    </row>
    <row r="1381" spans="1:14" x14ac:dyDescent="0.2">
      <c r="A1381" s="2">
        <v>45595</v>
      </c>
      <c r="B1381" s="3">
        <f t="shared" si="63"/>
        <v>2025</v>
      </c>
      <c r="C1381" t="str">
        <f t="shared" si="64"/>
        <v>2024-2025</v>
      </c>
      <c r="D1381" t="s">
        <v>147</v>
      </c>
      <c r="E1381" t="s">
        <v>85</v>
      </c>
      <c r="F1381" t="str">
        <f t="shared" si="65"/>
        <v>Queensland</v>
      </c>
      <c r="G1381" t="s">
        <v>35</v>
      </c>
      <c r="H1381">
        <v>4883</v>
      </c>
      <c r="I1381" t="s">
        <v>11</v>
      </c>
      <c r="J1381" t="s">
        <v>36</v>
      </c>
      <c r="K1381" t="s">
        <v>154</v>
      </c>
      <c r="L1381" t="s">
        <v>14</v>
      </c>
      <c r="M1381" s="5">
        <v>57.44</v>
      </c>
      <c r="N1381">
        <v>1</v>
      </c>
    </row>
    <row r="1382" spans="1:14" x14ac:dyDescent="0.2">
      <c r="A1382" s="2">
        <v>45358</v>
      </c>
      <c r="B1382" s="3">
        <f t="shared" si="63"/>
        <v>2024</v>
      </c>
      <c r="C1382" t="str">
        <f t="shared" si="64"/>
        <v>2023-2024</v>
      </c>
      <c r="D1382" t="s">
        <v>148</v>
      </c>
      <c r="E1382" t="s">
        <v>134</v>
      </c>
      <c r="F1382" t="str">
        <f t="shared" si="65"/>
        <v>Queensland</v>
      </c>
      <c r="G1382" t="s">
        <v>35</v>
      </c>
      <c r="H1382">
        <v>4825</v>
      </c>
      <c r="I1382" t="s">
        <v>11</v>
      </c>
      <c r="J1382" t="s">
        <v>36</v>
      </c>
      <c r="K1382" t="s">
        <v>153</v>
      </c>
      <c r="L1382" t="s">
        <v>16</v>
      </c>
      <c r="M1382" s="5">
        <v>57.66</v>
      </c>
      <c r="N1382">
        <v>1</v>
      </c>
    </row>
    <row r="1383" spans="1:14" x14ac:dyDescent="0.2">
      <c r="A1383" s="2">
        <v>45613</v>
      </c>
      <c r="B1383" s="3">
        <f t="shared" si="63"/>
        <v>2025</v>
      </c>
      <c r="C1383" t="str">
        <f t="shared" si="64"/>
        <v>2024-2025</v>
      </c>
      <c r="D1383" t="s">
        <v>148</v>
      </c>
      <c r="E1383" t="s">
        <v>79</v>
      </c>
      <c r="F1383" t="str">
        <f t="shared" si="65"/>
        <v>Australian Capital Territory</v>
      </c>
      <c r="G1383" t="s">
        <v>80</v>
      </c>
      <c r="H1383">
        <v>2617</v>
      </c>
      <c r="I1383" t="s">
        <v>11</v>
      </c>
      <c r="J1383" t="s">
        <v>58</v>
      </c>
      <c r="K1383" t="s">
        <v>155</v>
      </c>
      <c r="L1383" t="s">
        <v>20</v>
      </c>
      <c r="M1383" s="5">
        <v>57.8</v>
      </c>
      <c r="N1383">
        <v>1</v>
      </c>
    </row>
    <row r="1384" spans="1:14" x14ac:dyDescent="0.2">
      <c r="A1384" s="2">
        <v>45061</v>
      </c>
      <c r="B1384" s="3">
        <f t="shared" si="63"/>
        <v>2023</v>
      </c>
      <c r="C1384" t="str">
        <f t="shared" si="64"/>
        <v>2022-2023</v>
      </c>
      <c r="D1384" t="s">
        <v>148</v>
      </c>
      <c r="E1384" t="s">
        <v>116</v>
      </c>
      <c r="F1384" t="str">
        <f t="shared" si="65"/>
        <v>Western Australia</v>
      </c>
      <c r="G1384" t="s">
        <v>48</v>
      </c>
      <c r="H1384">
        <v>6725</v>
      </c>
      <c r="I1384" t="s">
        <v>11</v>
      </c>
      <c r="J1384" t="s">
        <v>77</v>
      </c>
      <c r="K1384" t="s">
        <v>152</v>
      </c>
      <c r="L1384" t="s">
        <v>13</v>
      </c>
      <c r="M1384" s="5">
        <v>57.86</v>
      </c>
      <c r="N1384">
        <v>1</v>
      </c>
    </row>
    <row r="1385" spans="1:14" x14ac:dyDescent="0.2">
      <c r="A1385" s="2">
        <v>45102</v>
      </c>
      <c r="B1385" s="3">
        <f t="shared" si="63"/>
        <v>2023</v>
      </c>
      <c r="C1385" t="str">
        <f t="shared" si="64"/>
        <v>2022-2023</v>
      </c>
      <c r="D1385" t="s">
        <v>148</v>
      </c>
      <c r="E1385" t="s">
        <v>84</v>
      </c>
      <c r="F1385" t="str">
        <f t="shared" si="65"/>
        <v>Queensland</v>
      </c>
      <c r="G1385" t="s">
        <v>35</v>
      </c>
      <c r="H1385">
        <v>4740</v>
      </c>
      <c r="I1385" t="s">
        <v>11</v>
      </c>
      <c r="J1385" t="s">
        <v>51</v>
      </c>
      <c r="K1385" t="s">
        <v>156</v>
      </c>
      <c r="L1385" t="s">
        <v>17</v>
      </c>
      <c r="M1385" s="5">
        <v>57.88</v>
      </c>
      <c r="N1385">
        <v>1</v>
      </c>
    </row>
    <row r="1386" spans="1:14" x14ac:dyDescent="0.2">
      <c r="A1386" s="2">
        <v>45443</v>
      </c>
      <c r="B1386" s="3">
        <f t="shared" si="63"/>
        <v>2024</v>
      </c>
      <c r="C1386" t="str">
        <f t="shared" si="64"/>
        <v>2023-2024</v>
      </c>
      <c r="D1386" t="s">
        <v>147</v>
      </c>
      <c r="E1386" t="s">
        <v>44</v>
      </c>
      <c r="F1386" t="str">
        <f t="shared" si="65"/>
        <v>Victoria</v>
      </c>
      <c r="G1386" t="s">
        <v>45</v>
      </c>
      <c r="H1386">
        <v>3066</v>
      </c>
      <c r="I1386" t="s">
        <v>11</v>
      </c>
      <c r="J1386" t="s">
        <v>46</v>
      </c>
      <c r="K1386" t="s">
        <v>153</v>
      </c>
      <c r="L1386" t="s">
        <v>16</v>
      </c>
      <c r="M1386" s="5">
        <v>57.91</v>
      </c>
      <c r="N1386">
        <v>1</v>
      </c>
    </row>
    <row r="1387" spans="1:14" x14ac:dyDescent="0.2">
      <c r="A1387" s="2">
        <v>45140</v>
      </c>
      <c r="B1387" s="3">
        <f t="shared" si="63"/>
        <v>2024</v>
      </c>
      <c r="C1387" t="str">
        <f t="shared" si="64"/>
        <v>2023-2024</v>
      </c>
      <c r="D1387" t="s">
        <v>147</v>
      </c>
      <c r="E1387" t="s">
        <v>75</v>
      </c>
      <c r="F1387" t="str">
        <f t="shared" si="65"/>
        <v>Victoria</v>
      </c>
      <c r="G1387" t="s">
        <v>45</v>
      </c>
      <c r="H1387">
        <v>3630</v>
      </c>
      <c r="I1387" t="s">
        <v>11</v>
      </c>
      <c r="J1387" t="s">
        <v>55</v>
      </c>
      <c r="K1387" t="s">
        <v>152</v>
      </c>
      <c r="L1387" t="s">
        <v>13</v>
      </c>
      <c r="M1387" s="5">
        <v>57.94</v>
      </c>
      <c r="N1387">
        <v>1</v>
      </c>
    </row>
    <row r="1388" spans="1:14" x14ac:dyDescent="0.2">
      <c r="A1388" s="2">
        <v>45261</v>
      </c>
      <c r="B1388" s="3">
        <f t="shared" si="63"/>
        <v>2024</v>
      </c>
      <c r="C1388" t="str">
        <f t="shared" si="64"/>
        <v>2023-2024</v>
      </c>
      <c r="D1388" t="s">
        <v>148</v>
      </c>
      <c r="E1388" t="s">
        <v>134</v>
      </c>
      <c r="F1388" t="str">
        <f t="shared" si="65"/>
        <v>Queensland</v>
      </c>
      <c r="G1388" t="s">
        <v>35</v>
      </c>
      <c r="H1388">
        <v>4825</v>
      </c>
      <c r="I1388" t="s">
        <v>11</v>
      </c>
      <c r="J1388" t="s">
        <v>36</v>
      </c>
      <c r="K1388" t="s">
        <v>154</v>
      </c>
      <c r="L1388" t="s">
        <v>14</v>
      </c>
      <c r="M1388" s="5">
        <v>57.940000000000005</v>
      </c>
      <c r="N1388">
        <v>1</v>
      </c>
    </row>
    <row r="1389" spans="1:14" x14ac:dyDescent="0.2">
      <c r="A1389" s="2">
        <v>45387</v>
      </c>
      <c r="B1389" s="3">
        <f t="shared" si="63"/>
        <v>2024</v>
      </c>
      <c r="C1389" t="str">
        <f t="shared" si="64"/>
        <v>2023-2024</v>
      </c>
      <c r="D1389" t="s">
        <v>147</v>
      </c>
      <c r="E1389" t="s">
        <v>41</v>
      </c>
      <c r="F1389" t="str">
        <f t="shared" si="65"/>
        <v>New South Wales</v>
      </c>
      <c r="G1389" t="s">
        <v>10</v>
      </c>
      <c r="H1389">
        <v>2830</v>
      </c>
      <c r="I1389" t="s">
        <v>11</v>
      </c>
      <c r="J1389" t="s">
        <v>25</v>
      </c>
      <c r="K1389" t="s">
        <v>154</v>
      </c>
      <c r="L1389" t="s">
        <v>14</v>
      </c>
      <c r="M1389" s="5">
        <v>57.96</v>
      </c>
      <c r="N1389">
        <v>1</v>
      </c>
    </row>
    <row r="1390" spans="1:14" x14ac:dyDescent="0.2">
      <c r="A1390" s="2">
        <v>45649</v>
      </c>
      <c r="B1390" s="3">
        <f t="shared" si="63"/>
        <v>2025</v>
      </c>
      <c r="C1390" t="str">
        <f t="shared" si="64"/>
        <v>2024-2025</v>
      </c>
      <c r="D1390" t="s">
        <v>148</v>
      </c>
      <c r="E1390" t="s">
        <v>138</v>
      </c>
      <c r="F1390" t="str">
        <f t="shared" si="65"/>
        <v>Queensland</v>
      </c>
      <c r="G1390" t="s">
        <v>35</v>
      </c>
      <c r="H1390">
        <v>4558</v>
      </c>
      <c r="I1390" t="s">
        <v>11</v>
      </c>
      <c r="J1390" t="s">
        <v>120</v>
      </c>
      <c r="K1390" t="s">
        <v>152</v>
      </c>
      <c r="L1390" t="s">
        <v>13</v>
      </c>
      <c r="M1390" s="5">
        <v>58.19</v>
      </c>
      <c r="N1390">
        <v>1</v>
      </c>
    </row>
    <row r="1391" spans="1:14" x14ac:dyDescent="0.2">
      <c r="A1391" s="2">
        <v>45268</v>
      </c>
      <c r="B1391" s="3">
        <f t="shared" si="63"/>
        <v>2024</v>
      </c>
      <c r="C1391" t="str">
        <f t="shared" si="64"/>
        <v>2023-2024</v>
      </c>
      <c r="D1391" t="s">
        <v>148</v>
      </c>
      <c r="E1391" t="s">
        <v>100</v>
      </c>
      <c r="F1391" t="str">
        <f t="shared" si="65"/>
        <v>Western Australia</v>
      </c>
      <c r="G1391" t="s">
        <v>48</v>
      </c>
      <c r="H1391">
        <v>6021</v>
      </c>
      <c r="I1391" t="s">
        <v>11</v>
      </c>
      <c r="J1391" t="s">
        <v>49</v>
      </c>
      <c r="K1391" t="s">
        <v>152</v>
      </c>
      <c r="L1391" t="s">
        <v>13</v>
      </c>
      <c r="M1391" s="5">
        <v>58.459999999999994</v>
      </c>
      <c r="N1391">
        <v>1</v>
      </c>
    </row>
    <row r="1392" spans="1:14" x14ac:dyDescent="0.2">
      <c r="A1392" s="2">
        <v>45122</v>
      </c>
      <c r="B1392" s="3">
        <f t="shared" si="63"/>
        <v>2024</v>
      </c>
      <c r="C1392" t="str">
        <f t="shared" si="64"/>
        <v>2023-2024</v>
      </c>
      <c r="D1392" t="s">
        <v>147</v>
      </c>
      <c r="E1392" t="s">
        <v>26</v>
      </c>
      <c r="F1392" t="str">
        <f t="shared" si="65"/>
        <v>New South Wales</v>
      </c>
      <c r="G1392" t="s">
        <v>10</v>
      </c>
      <c r="H1392">
        <v>2141</v>
      </c>
      <c r="I1392" t="s">
        <v>11</v>
      </c>
      <c r="J1392" t="s">
        <v>27</v>
      </c>
      <c r="K1392" t="s">
        <v>152</v>
      </c>
      <c r="L1392" t="s">
        <v>13</v>
      </c>
      <c r="M1392" s="5">
        <v>58.769999999999996</v>
      </c>
      <c r="N1392">
        <v>1</v>
      </c>
    </row>
    <row r="1393" spans="1:14" x14ac:dyDescent="0.2">
      <c r="A1393" s="2">
        <v>45638</v>
      </c>
      <c r="B1393" s="3">
        <f t="shared" si="63"/>
        <v>2025</v>
      </c>
      <c r="C1393" t="str">
        <f t="shared" si="64"/>
        <v>2024-2025</v>
      </c>
      <c r="D1393" t="s">
        <v>147</v>
      </c>
      <c r="E1393" t="s">
        <v>98</v>
      </c>
      <c r="F1393" t="str">
        <f t="shared" si="65"/>
        <v>Victoria</v>
      </c>
      <c r="G1393" t="s">
        <v>45</v>
      </c>
      <c r="H1393">
        <v>3429</v>
      </c>
      <c r="I1393" t="s">
        <v>11</v>
      </c>
      <c r="J1393" t="s">
        <v>60</v>
      </c>
      <c r="K1393" t="s">
        <v>19</v>
      </c>
      <c r="L1393" t="s">
        <v>23</v>
      </c>
      <c r="M1393" s="5">
        <v>58.82</v>
      </c>
      <c r="N1393">
        <v>1</v>
      </c>
    </row>
    <row r="1394" spans="1:14" x14ac:dyDescent="0.2">
      <c r="A1394" s="2">
        <v>45123</v>
      </c>
      <c r="B1394" s="3">
        <f t="shared" si="63"/>
        <v>2024</v>
      </c>
      <c r="C1394" t="str">
        <f t="shared" si="64"/>
        <v>2023-2024</v>
      </c>
      <c r="D1394" t="s">
        <v>148</v>
      </c>
      <c r="E1394" t="s">
        <v>141</v>
      </c>
      <c r="F1394" t="str">
        <f t="shared" si="65"/>
        <v>Western Australia</v>
      </c>
      <c r="G1394" t="s">
        <v>48</v>
      </c>
      <c r="H1394">
        <v>6052</v>
      </c>
      <c r="I1394" t="s">
        <v>11</v>
      </c>
      <c r="J1394" t="s">
        <v>49</v>
      </c>
      <c r="K1394" t="s">
        <v>155</v>
      </c>
      <c r="L1394" t="s">
        <v>20</v>
      </c>
      <c r="M1394" s="5">
        <v>58.84</v>
      </c>
      <c r="N1394">
        <v>1</v>
      </c>
    </row>
    <row r="1395" spans="1:14" x14ac:dyDescent="0.2">
      <c r="A1395" s="2">
        <v>45473</v>
      </c>
      <c r="B1395" s="3">
        <f t="shared" si="63"/>
        <v>2024</v>
      </c>
      <c r="C1395" t="str">
        <f t="shared" si="64"/>
        <v>2023-2024</v>
      </c>
      <c r="D1395" t="s">
        <v>148</v>
      </c>
      <c r="E1395" t="s">
        <v>110</v>
      </c>
      <c r="F1395" t="str">
        <f t="shared" si="65"/>
        <v>Queensland</v>
      </c>
      <c r="G1395" t="s">
        <v>35</v>
      </c>
      <c r="H1395">
        <v>4680</v>
      </c>
      <c r="I1395" t="s">
        <v>11</v>
      </c>
      <c r="J1395" t="s">
        <v>51</v>
      </c>
      <c r="K1395" t="s">
        <v>155</v>
      </c>
      <c r="L1395" t="s">
        <v>20</v>
      </c>
      <c r="M1395" s="5">
        <v>58.88</v>
      </c>
      <c r="N1395">
        <v>1</v>
      </c>
    </row>
    <row r="1396" spans="1:14" x14ac:dyDescent="0.2">
      <c r="A1396" s="2">
        <v>44977</v>
      </c>
      <c r="B1396" s="3">
        <f t="shared" si="63"/>
        <v>2023</v>
      </c>
      <c r="C1396" t="str">
        <f t="shared" si="64"/>
        <v>2022-2023</v>
      </c>
      <c r="D1396" t="s">
        <v>148</v>
      </c>
      <c r="E1396" t="s">
        <v>102</v>
      </c>
      <c r="F1396" t="str">
        <f t="shared" si="65"/>
        <v>Queensland</v>
      </c>
      <c r="G1396" t="s">
        <v>35</v>
      </c>
      <c r="H1396">
        <v>4870</v>
      </c>
      <c r="I1396" t="s">
        <v>11</v>
      </c>
      <c r="J1396" t="s">
        <v>36</v>
      </c>
      <c r="K1396" t="s">
        <v>152</v>
      </c>
      <c r="L1396" t="s">
        <v>13</v>
      </c>
      <c r="M1396" s="5">
        <v>58.89</v>
      </c>
      <c r="N1396">
        <v>1</v>
      </c>
    </row>
    <row r="1397" spans="1:14" x14ac:dyDescent="0.2">
      <c r="A1397" s="2">
        <v>45438</v>
      </c>
      <c r="B1397" s="3">
        <f t="shared" si="63"/>
        <v>2024</v>
      </c>
      <c r="C1397" t="str">
        <f t="shared" si="64"/>
        <v>2023-2024</v>
      </c>
      <c r="D1397" t="s">
        <v>148</v>
      </c>
      <c r="E1397" t="s">
        <v>95</v>
      </c>
      <c r="F1397" t="str">
        <f t="shared" si="65"/>
        <v>Victoria</v>
      </c>
      <c r="G1397" t="s">
        <v>45</v>
      </c>
      <c r="H1397">
        <v>3931</v>
      </c>
      <c r="I1397" t="s">
        <v>11</v>
      </c>
      <c r="J1397" t="s">
        <v>55</v>
      </c>
      <c r="K1397" t="s">
        <v>156</v>
      </c>
      <c r="L1397" t="s">
        <v>17</v>
      </c>
      <c r="M1397" s="5">
        <v>58.9</v>
      </c>
      <c r="N1397">
        <v>1</v>
      </c>
    </row>
    <row r="1398" spans="1:14" x14ac:dyDescent="0.2">
      <c r="A1398" s="2">
        <v>45162</v>
      </c>
      <c r="B1398" s="3">
        <f t="shared" si="63"/>
        <v>2024</v>
      </c>
      <c r="C1398" t="str">
        <f t="shared" si="64"/>
        <v>2023-2024</v>
      </c>
      <c r="D1398" t="s">
        <v>148</v>
      </c>
      <c r="E1398" t="s">
        <v>122</v>
      </c>
      <c r="F1398" t="str">
        <f t="shared" si="65"/>
        <v>New South Wales</v>
      </c>
      <c r="G1398" t="s">
        <v>10</v>
      </c>
      <c r="H1398">
        <v>2650</v>
      </c>
      <c r="I1398" t="s">
        <v>11</v>
      </c>
      <c r="J1398" t="s">
        <v>25</v>
      </c>
      <c r="K1398" t="s">
        <v>149</v>
      </c>
      <c r="L1398" t="s">
        <v>15</v>
      </c>
      <c r="M1398" s="5">
        <v>58.9</v>
      </c>
      <c r="N1398">
        <v>1</v>
      </c>
    </row>
    <row r="1399" spans="1:14" x14ac:dyDescent="0.2">
      <c r="A1399" s="2">
        <v>45645</v>
      </c>
      <c r="B1399" s="3">
        <f t="shared" si="63"/>
        <v>2025</v>
      </c>
      <c r="C1399" t="str">
        <f t="shared" si="64"/>
        <v>2024-2025</v>
      </c>
      <c r="D1399" t="s">
        <v>147</v>
      </c>
      <c r="E1399" t="s">
        <v>41</v>
      </c>
      <c r="F1399" t="str">
        <f t="shared" si="65"/>
        <v>New South Wales</v>
      </c>
      <c r="G1399" t="s">
        <v>10</v>
      </c>
      <c r="H1399">
        <v>2830</v>
      </c>
      <c r="I1399" t="s">
        <v>11</v>
      </c>
      <c r="J1399" t="s">
        <v>25</v>
      </c>
      <c r="K1399" t="s">
        <v>153</v>
      </c>
      <c r="L1399" t="s">
        <v>16</v>
      </c>
      <c r="M1399" s="5">
        <v>58.96</v>
      </c>
      <c r="N1399">
        <v>1</v>
      </c>
    </row>
    <row r="1400" spans="1:14" x14ac:dyDescent="0.2">
      <c r="A1400" s="2">
        <v>45587</v>
      </c>
      <c r="B1400" s="3">
        <f t="shared" si="63"/>
        <v>2025</v>
      </c>
      <c r="C1400" t="str">
        <f t="shared" si="64"/>
        <v>2024-2025</v>
      </c>
      <c r="D1400" t="s">
        <v>148</v>
      </c>
      <c r="E1400" t="s">
        <v>123</v>
      </c>
      <c r="F1400" t="str">
        <f t="shared" si="65"/>
        <v>Western Australia</v>
      </c>
      <c r="G1400" t="s">
        <v>48</v>
      </c>
      <c r="H1400">
        <v>6109</v>
      </c>
      <c r="I1400" t="s">
        <v>11</v>
      </c>
      <c r="J1400" t="s">
        <v>94</v>
      </c>
      <c r="K1400" t="s">
        <v>150</v>
      </c>
      <c r="L1400" t="s">
        <v>18</v>
      </c>
      <c r="M1400" s="5">
        <v>58.96</v>
      </c>
      <c r="N1400">
        <v>1</v>
      </c>
    </row>
    <row r="1401" spans="1:14" x14ac:dyDescent="0.2">
      <c r="A1401" s="2">
        <v>44961</v>
      </c>
      <c r="B1401" s="3">
        <f t="shared" si="63"/>
        <v>2023</v>
      </c>
      <c r="C1401" t="str">
        <f t="shared" si="64"/>
        <v>2022-2023</v>
      </c>
      <c r="D1401" t="s">
        <v>147</v>
      </c>
      <c r="E1401" t="s">
        <v>82</v>
      </c>
      <c r="F1401" t="str">
        <f t="shared" si="65"/>
        <v>Queensland</v>
      </c>
      <c r="G1401" t="s">
        <v>35</v>
      </c>
      <c r="H1401">
        <v>4012</v>
      </c>
      <c r="I1401" t="s">
        <v>11</v>
      </c>
      <c r="J1401" t="s">
        <v>43</v>
      </c>
      <c r="K1401" t="s">
        <v>152</v>
      </c>
      <c r="L1401" t="s">
        <v>13</v>
      </c>
      <c r="M1401" s="5">
        <v>58.96</v>
      </c>
      <c r="N1401">
        <v>1</v>
      </c>
    </row>
    <row r="1402" spans="1:14" x14ac:dyDescent="0.2">
      <c r="A1402" s="2">
        <v>44967</v>
      </c>
      <c r="B1402" s="3">
        <f t="shared" si="63"/>
        <v>2023</v>
      </c>
      <c r="C1402" t="str">
        <f t="shared" si="64"/>
        <v>2022-2023</v>
      </c>
      <c r="D1402" t="s">
        <v>147</v>
      </c>
      <c r="E1402" t="s">
        <v>26</v>
      </c>
      <c r="F1402" t="str">
        <f t="shared" si="65"/>
        <v>New South Wales</v>
      </c>
      <c r="G1402" t="s">
        <v>10</v>
      </c>
      <c r="H1402">
        <v>2141</v>
      </c>
      <c r="I1402" t="s">
        <v>11</v>
      </c>
      <c r="J1402" t="s">
        <v>27</v>
      </c>
      <c r="K1402" t="s">
        <v>154</v>
      </c>
      <c r="L1402" t="s">
        <v>14</v>
      </c>
      <c r="M1402" s="5">
        <v>58.97</v>
      </c>
      <c r="N1402">
        <v>1</v>
      </c>
    </row>
    <row r="1403" spans="1:14" x14ac:dyDescent="0.2">
      <c r="A1403" s="2">
        <v>44981</v>
      </c>
      <c r="B1403" s="3">
        <f t="shared" si="63"/>
        <v>2023</v>
      </c>
      <c r="C1403" t="str">
        <f t="shared" si="64"/>
        <v>2022-2023</v>
      </c>
      <c r="D1403" t="s">
        <v>147</v>
      </c>
      <c r="E1403" t="s">
        <v>66</v>
      </c>
      <c r="F1403" t="str">
        <f t="shared" si="65"/>
        <v>South Australia</v>
      </c>
      <c r="G1403" t="s">
        <v>32</v>
      </c>
      <c r="H1403">
        <v>5169</v>
      </c>
      <c r="I1403" t="s">
        <v>11</v>
      </c>
      <c r="J1403" t="s">
        <v>33</v>
      </c>
      <c r="K1403" t="s">
        <v>154</v>
      </c>
      <c r="L1403" t="s">
        <v>14</v>
      </c>
      <c r="M1403" s="5">
        <v>59</v>
      </c>
      <c r="N1403">
        <v>1</v>
      </c>
    </row>
    <row r="1404" spans="1:14" x14ac:dyDescent="0.2">
      <c r="A1404" s="2">
        <v>45051</v>
      </c>
      <c r="B1404" s="3">
        <f t="shared" si="63"/>
        <v>2023</v>
      </c>
      <c r="C1404" t="str">
        <f t="shared" si="64"/>
        <v>2022-2023</v>
      </c>
      <c r="D1404" t="s">
        <v>148</v>
      </c>
      <c r="E1404" t="s">
        <v>122</v>
      </c>
      <c r="F1404" t="str">
        <f t="shared" si="65"/>
        <v>New South Wales</v>
      </c>
      <c r="G1404" t="s">
        <v>10</v>
      </c>
      <c r="H1404">
        <v>2650</v>
      </c>
      <c r="I1404" t="s">
        <v>11</v>
      </c>
      <c r="J1404" t="s">
        <v>25</v>
      </c>
      <c r="K1404" t="s">
        <v>154</v>
      </c>
      <c r="L1404" t="s">
        <v>14</v>
      </c>
      <c r="M1404" s="5">
        <v>59</v>
      </c>
      <c r="N1404">
        <v>1</v>
      </c>
    </row>
    <row r="1405" spans="1:14" x14ac:dyDescent="0.2">
      <c r="A1405" s="2">
        <v>45242</v>
      </c>
      <c r="B1405" s="3">
        <f t="shared" si="63"/>
        <v>2024</v>
      </c>
      <c r="C1405" t="str">
        <f t="shared" si="64"/>
        <v>2023-2024</v>
      </c>
      <c r="D1405" t="s">
        <v>147</v>
      </c>
      <c r="E1405" t="s">
        <v>9</v>
      </c>
      <c r="F1405" t="str">
        <f t="shared" si="65"/>
        <v>New South Wales</v>
      </c>
      <c r="G1405" t="s">
        <v>10</v>
      </c>
      <c r="H1405">
        <v>2067</v>
      </c>
      <c r="I1405" t="s">
        <v>11</v>
      </c>
      <c r="J1405" t="s">
        <v>12</v>
      </c>
      <c r="K1405" t="s">
        <v>153</v>
      </c>
      <c r="L1405" t="s">
        <v>16</v>
      </c>
      <c r="M1405" s="5">
        <v>59.3</v>
      </c>
      <c r="N1405">
        <v>1</v>
      </c>
    </row>
    <row r="1406" spans="1:14" x14ac:dyDescent="0.2">
      <c r="A1406" s="2">
        <v>45630</v>
      </c>
      <c r="B1406" s="3">
        <f t="shared" si="63"/>
        <v>2025</v>
      </c>
      <c r="C1406" t="str">
        <f t="shared" si="64"/>
        <v>2024-2025</v>
      </c>
      <c r="D1406" t="s">
        <v>148</v>
      </c>
      <c r="E1406" t="s">
        <v>61</v>
      </c>
      <c r="F1406" t="str">
        <f t="shared" si="65"/>
        <v>New South Wales</v>
      </c>
      <c r="G1406" t="s">
        <v>10</v>
      </c>
      <c r="H1406">
        <v>2539</v>
      </c>
      <c r="I1406" t="s">
        <v>11</v>
      </c>
      <c r="J1406" t="s">
        <v>58</v>
      </c>
      <c r="K1406" t="s">
        <v>19</v>
      </c>
      <c r="L1406" t="s">
        <v>23</v>
      </c>
      <c r="M1406" s="5">
        <v>59.43</v>
      </c>
      <c r="N1406">
        <v>1</v>
      </c>
    </row>
    <row r="1407" spans="1:14" x14ac:dyDescent="0.2">
      <c r="A1407" s="2">
        <v>45656</v>
      </c>
      <c r="B1407" s="3">
        <f t="shared" si="63"/>
        <v>2025</v>
      </c>
      <c r="C1407" t="str">
        <f t="shared" si="64"/>
        <v>2024-2025</v>
      </c>
      <c r="D1407" t="s">
        <v>147</v>
      </c>
      <c r="E1407" t="s">
        <v>128</v>
      </c>
      <c r="F1407" t="str">
        <f t="shared" si="65"/>
        <v>Western Australia</v>
      </c>
      <c r="G1407" t="s">
        <v>48</v>
      </c>
      <c r="H1407">
        <v>6027</v>
      </c>
      <c r="I1407" t="s">
        <v>11</v>
      </c>
      <c r="J1407" t="s">
        <v>49</v>
      </c>
      <c r="K1407" t="s">
        <v>155</v>
      </c>
      <c r="L1407" t="s">
        <v>20</v>
      </c>
      <c r="M1407" s="5">
        <v>59.45</v>
      </c>
      <c r="N1407">
        <v>1</v>
      </c>
    </row>
    <row r="1408" spans="1:14" x14ac:dyDescent="0.2">
      <c r="A1408" s="2">
        <v>45150</v>
      </c>
      <c r="B1408" s="3">
        <f t="shared" si="63"/>
        <v>2024</v>
      </c>
      <c r="C1408" t="str">
        <f t="shared" si="64"/>
        <v>2023-2024</v>
      </c>
      <c r="D1408" t="s">
        <v>148</v>
      </c>
      <c r="E1408" t="s">
        <v>74</v>
      </c>
      <c r="F1408" t="str">
        <f t="shared" si="65"/>
        <v>South Australia</v>
      </c>
      <c r="G1408" t="s">
        <v>32</v>
      </c>
      <c r="H1408">
        <v>5043</v>
      </c>
      <c r="I1408" t="s">
        <v>11</v>
      </c>
      <c r="J1408" t="s">
        <v>33</v>
      </c>
      <c r="K1408" t="s">
        <v>150</v>
      </c>
      <c r="L1408" t="s">
        <v>18</v>
      </c>
      <c r="M1408" s="5">
        <v>59.580000000000005</v>
      </c>
      <c r="N1408">
        <v>1</v>
      </c>
    </row>
    <row r="1409" spans="1:14" x14ac:dyDescent="0.2">
      <c r="A1409" s="2">
        <v>45589</v>
      </c>
      <c r="B1409" s="3">
        <f t="shared" si="63"/>
        <v>2025</v>
      </c>
      <c r="C1409" t="str">
        <f t="shared" si="64"/>
        <v>2024-2025</v>
      </c>
      <c r="D1409" t="s">
        <v>147</v>
      </c>
      <c r="E1409" t="s">
        <v>87</v>
      </c>
      <c r="F1409" t="str">
        <f t="shared" si="65"/>
        <v>New South Wales</v>
      </c>
      <c r="G1409" t="s">
        <v>10</v>
      </c>
      <c r="H1409">
        <v>2790</v>
      </c>
      <c r="I1409" t="s">
        <v>11</v>
      </c>
      <c r="J1409" t="s">
        <v>25</v>
      </c>
      <c r="K1409" t="s">
        <v>149</v>
      </c>
      <c r="L1409" t="s">
        <v>15</v>
      </c>
      <c r="M1409" s="5">
        <v>59.85</v>
      </c>
      <c r="N1409">
        <v>1</v>
      </c>
    </row>
    <row r="1410" spans="1:14" x14ac:dyDescent="0.2">
      <c r="A1410" s="2">
        <v>45532</v>
      </c>
      <c r="B1410" s="3">
        <f t="shared" ref="B1410:B1473" si="66">IF(MONTH(A1410)&gt;=7,YEAR(A1410)+1,YEAR(A1410))</f>
        <v>2025</v>
      </c>
      <c r="C1410" t="str">
        <f t="shared" ref="C1410:C1473" si="67">IF(MONTH(A1410) &gt;= 7, YEAR(A1410) &amp; "-" &amp; YEAR(A1410) + 1, YEAR(A1410) - 1 &amp; "-" &amp; YEAR(A1410))</f>
        <v>2024-2025</v>
      </c>
      <c r="D1410" t="s">
        <v>148</v>
      </c>
      <c r="E1410" t="s">
        <v>102</v>
      </c>
      <c r="F1410" t="str">
        <f t="shared" ref="F1410:F1473" si="68">IF(G1410="WA","Western Australia",
IF(G1410="NSW","New South Wales",
IF(G1410="QLD","Queensland",
IF(G1410="VIC","Victoria",
IF(G1410="TAS","Tasmania",
IF(G1410="SA","South Australia",
IF(G1410="NT","Northern Territory",
IF(G1410="ACT","Australian Capital Territory",G1410))))))))</f>
        <v>Queensland</v>
      </c>
      <c r="G1410" t="s">
        <v>35</v>
      </c>
      <c r="H1410">
        <v>4870</v>
      </c>
      <c r="I1410" t="s">
        <v>11</v>
      </c>
      <c r="J1410" t="s">
        <v>36</v>
      </c>
      <c r="K1410" t="s">
        <v>149</v>
      </c>
      <c r="L1410" t="s">
        <v>15</v>
      </c>
      <c r="M1410" s="5">
        <v>59.88</v>
      </c>
      <c r="N1410">
        <v>1</v>
      </c>
    </row>
    <row r="1411" spans="1:14" x14ac:dyDescent="0.2">
      <c r="A1411" s="2">
        <v>45624</v>
      </c>
      <c r="B1411" s="3">
        <f t="shared" si="66"/>
        <v>2025</v>
      </c>
      <c r="C1411" t="str">
        <f t="shared" si="67"/>
        <v>2024-2025</v>
      </c>
      <c r="D1411" t="s">
        <v>148</v>
      </c>
      <c r="E1411" t="s">
        <v>92</v>
      </c>
      <c r="F1411" t="str">
        <f t="shared" si="68"/>
        <v>Queensland</v>
      </c>
      <c r="G1411" t="s">
        <v>35</v>
      </c>
      <c r="H1411">
        <v>4068</v>
      </c>
      <c r="I1411" t="s">
        <v>11</v>
      </c>
      <c r="J1411" t="s">
        <v>43</v>
      </c>
      <c r="K1411" t="s">
        <v>149</v>
      </c>
      <c r="L1411" t="s">
        <v>15</v>
      </c>
      <c r="M1411" s="5">
        <v>59.88</v>
      </c>
      <c r="N1411">
        <v>1</v>
      </c>
    </row>
    <row r="1412" spans="1:14" x14ac:dyDescent="0.2">
      <c r="A1412" s="2">
        <v>45301</v>
      </c>
      <c r="B1412" s="3">
        <f t="shared" si="66"/>
        <v>2024</v>
      </c>
      <c r="C1412" t="str">
        <f t="shared" si="67"/>
        <v>2023-2024</v>
      </c>
      <c r="D1412" t="s">
        <v>147</v>
      </c>
      <c r="E1412" t="s">
        <v>78</v>
      </c>
      <c r="F1412" t="str">
        <f t="shared" si="68"/>
        <v>New South Wales</v>
      </c>
      <c r="G1412" t="s">
        <v>10</v>
      </c>
      <c r="H1412">
        <v>2350</v>
      </c>
      <c r="I1412" t="s">
        <v>11</v>
      </c>
      <c r="J1412" t="s">
        <v>68</v>
      </c>
      <c r="K1412" t="s">
        <v>150</v>
      </c>
      <c r="L1412" t="s">
        <v>18</v>
      </c>
      <c r="M1412" s="5">
        <v>59.9</v>
      </c>
      <c r="N1412">
        <v>1</v>
      </c>
    </row>
    <row r="1413" spans="1:14" x14ac:dyDescent="0.2">
      <c r="A1413" s="2">
        <v>45466</v>
      </c>
      <c r="B1413" s="3">
        <f t="shared" si="66"/>
        <v>2024</v>
      </c>
      <c r="C1413" t="str">
        <f t="shared" si="67"/>
        <v>2023-2024</v>
      </c>
      <c r="D1413" t="s">
        <v>147</v>
      </c>
      <c r="E1413" t="s">
        <v>41</v>
      </c>
      <c r="F1413" t="str">
        <f t="shared" si="68"/>
        <v>New South Wales</v>
      </c>
      <c r="G1413" t="s">
        <v>10</v>
      </c>
      <c r="H1413">
        <v>2830</v>
      </c>
      <c r="I1413" t="s">
        <v>11</v>
      </c>
      <c r="J1413" t="s">
        <v>25</v>
      </c>
      <c r="K1413" t="s">
        <v>153</v>
      </c>
      <c r="L1413" t="s">
        <v>16</v>
      </c>
      <c r="M1413" s="5">
        <v>59.9</v>
      </c>
      <c r="N1413">
        <v>1</v>
      </c>
    </row>
    <row r="1414" spans="1:14" x14ac:dyDescent="0.2">
      <c r="A1414" s="2">
        <v>45445</v>
      </c>
      <c r="B1414" s="3">
        <f t="shared" si="66"/>
        <v>2024</v>
      </c>
      <c r="C1414" t="str">
        <f t="shared" si="67"/>
        <v>2023-2024</v>
      </c>
      <c r="D1414" t="s">
        <v>148</v>
      </c>
      <c r="E1414" t="s">
        <v>142</v>
      </c>
      <c r="F1414" t="str">
        <f t="shared" si="68"/>
        <v>Australian Capital Territory</v>
      </c>
      <c r="G1414" t="s">
        <v>80</v>
      </c>
      <c r="H1414">
        <v>2609</v>
      </c>
      <c r="I1414" t="s">
        <v>11</v>
      </c>
      <c r="J1414" t="s">
        <v>58</v>
      </c>
      <c r="K1414" t="s">
        <v>19</v>
      </c>
      <c r="L1414" t="s">
        <v>23</v>
      </c>
      <c r="M1414" s="5">
        <v>59.9</v>
      </c>
      <c r="N1414">
        <v>1</v>
      </c>
    </row>
    <row r="1415" spans="1:14" x14ac:dyDescent="0.2">
      <c r="A1415" s="2">
        <v>45466</v>
      </c>
      <c r="B1415" s="3">
        <f t="shared" si="66"/>
        <v>2024</v>
      </c>
      <c r="C1415" t="str">
        <f t="shared" si="67"/>
        <v>2023-2024</v>
      </c>
      <c r="D1415" t="s">
        <v>148</v>
      </c>
      <c r="E1415" t="s">
        <v>141</v>
      </c>
      <c r="F1415" t="str">
        <f t="shared" si="68"/>
        <v>Western Australia</v>
      </c>
      <c r="G1415" t="s">
        <v>48</v>
      </c>
      <c r="H1415">
        <v>6052</v>
      </c>
      <c r="I1415" t="s">
        <v>11</v>
      </c>
      <c r="J1415" t="s">
        <v>49</v>
      </c>
      <c r="K1415" t="s">
        <v>156</v>
      </c>
      <c r="L1415" t="s">
        <v>17</v>
      </c>
      <c r="M1415" s="5">
        <v>59.9</v>
      </c>
      <c r="N1415">
        <v>1</v>
      </c>
    </row>
    <row r="1416" spans="1:14" x14ac:dyDescent="0.2">
      <c r="A1416" s="2">
        <v>45229</v>
      </c>
      <c r="B1416" s="3">
        <f t="shared" si="66"/>
        <v>2024</v>
      </c>
      <c r="C1416" t="str">
        <f t="shared" si="67"/>
        <v>2023-2024</v>
      </c>
      <c r="D1416" t="s">
        <v>148</v>
      </c>
      <c r="E1416" t="s">
        <v>134</v>
      </c>
      <c r="F1416" t="str">
        <f t="shared" si="68"/>
        <v>Queensland</v>
      </c>
      <c r="G1416" t="s">
        <v>35</v>
      </c>
      <c r="H1416">
        <v>4825</v>
      </c>
      <c r="I1416" t="s">
        <v>11</v>
      </c>
      <c r="J1416" t="s">
        <v>36</v>
      </c>
      <c r="K1416" t="s">
        <v>150</v>
      </c>
      <c r="L1416" t="s">
        <v>18</v>
      </c>
      <c r="M1416" s="5">
        <v>59.9</v>
      </c>
      <c r="N1416">
        <v>1</v>
      </c>
    </row>
    <row r="1417" spans="1:14" x14ac:dyDescent="0.2">
      <c r="A1417" s="2">
        <v>44952</v>
      </c>
      <c r="B1417" s="3">
        <f t="shared" si="66"/>
        <v>2023</v>
      </c>
      <c r="C1417" t="str">
        <f t="shared" si="67"/>
        <v>2022-2023</v>
      </c>
      <c r="D1417" t="s">
        <v>148</v>
      </c>
      <c r="E1417" t="s">
        <v>84</v>
      </c>
      <c r="F1417" t="str">
        <f t="shared" si="68"/>
        <v>Queensland</v>
      </c>
      <c r="G1417" t="s">
        <v>35</v>
      </c>
      <c r="H1417">
        <v>4740</v>
      </c>
      <c r="I1417" t="s">
        <v>11</v>
      </c>
      <c r="J1417" t="s">
        <v>51</v>
      </c>
      <c r="K1417" t="s">
        <v>19</v>
      </c>
      <c r="L1417" t="s">
        <v>23</v>
      </c>
      <c r="M1417" s="5">
        <v>59.900000000000006</v>
      </c>
      <c r="N1417">
        <v>1</v>
      </c>
    </row>
    <row r="1418" spans="1:14" x14ac:dyDescent="0.2">
      <c r="A1418" s="2">
        <v>45602</v>
      </c>
      <c r="B1418" s="3">
        <f t="shared" si="66"/>
        <v>2025</v>
      </c>
      <c r="C1418" t="str">
        <f t="shared" si="67"/>
        <v>2024-2025</v>
      </c>
      <c r="D1418" t="s">
        <v>148</v>
      </c>
      <c r="E1418" t="s">
        <v>112</v>
      </c>
      <c r="F1418" t="str">
        <f t="shared" si="68"/>
        <v>Victoria</v>
      </c>
      <c r="G1418" t="s">
        <v>45</v>
      </c>
      <c r="H1418">
        <v>3076</v>
      </c>
      <c r="I1418" t="s">
        <v>11</v>
      </c>
      <c r="J1418" t="s">
        <v>46</v>
      </c>
      <c r="K1418" t="s">
        <v>151</v>
      </c>
      <c r="L1418" t="s">
        <v>21</v>
      </c>
      <c r="M1418" s="5">
        <v>59.94</v>
      </c>
      <c r="N1418">
        <v>1</v>
      </c>
    </row>
    <row r="1419" spans="1:14" x14ac:dyDescent="0.2">
      <c r="A1419" s="2">
        <v>45006</v>
      </c>
      <c r="B1419" s="3">
        <f t="shared" si="66"/>
        <v>2023</v>
      </c>
      <c r="C1419" t="str">
        <f t="shared" si="67"/>
        <v>2022-2023</v>
      </c>
      <c r="D1419" t="s">
        <v>148</v>
      </c>
      <c r="E1419" t="s">
        <v>24</v>
      </c>
      <c r="F1419" t="str">
        <f t="shared" si="68"/>
        <v>New South Wales</v>
      </c>
      <c r="G1419" t="s">
        <v>10</v>
      </c>
      <c r="H1419">
        <v>2795</v>
      </c>
      <c r="I1419" t="s">
        <v>11</v>
      </c>
      <c r="J1419" t="s">
        <v>25</v>
      </c>
      <c r="K1419" t="s">
        <v>154</v>
      </c>
      <c r="L1419" t="s">
        <v>14</v>
      </c>
      <c r="M1419" s="5">
        <v>59.96</v>
      </c>
      <c r="N1419">
        <v>1</v>
      </c>
    </row>
    <row r="1420" spans="1:14" x14ac:dyDescent="0.2">
      <c r="A1420" s="2">
        <v>45446</v>
      </c>
      <c r="B1420" s="3">
        <f t="shared" si="66"/>
        <v>2024</v>
      </c>
      <c r="C1420" t="str">
        <f t="shared" si="67"/>
        <v>2023-2024</v>
      </c>
      <c r="D1420" t="s">
        <v>147</v>
      </c>
      <c r="E1420" t="s">
        <v>121</v>
      </c>
      <c r="F1420" t="str">
        <f t="shared" si="68"/>
        <v>Queensland</v>
      </c>
      <c r="G1420" t="s">
        <v>35</v>
      </c>
      <c r="H1420">
        <v>4700</v>
      </c>
      <c r="I1420" t="s">
        <v>11</v>
      </c>
      <c r="J1420" t="s">
        <v>51</v>
      </c>
      <c r="K1420" t="s">
        <v>154</v>
      </c>
      <c r="L1420" t="s">
        <v>14</v>
      </c>
      <c r="M1420" s="5">
        <v>59.96</v>
      </c>
      <c r="N1420">
        <v>1</v>
      </c>
    </row>
    <row r="1421" spans="1:14" x14ac:dyDescent="0.2">
      <c r="A1421" s="2">
        <v>45563</v>
      </c>
      <c r="B1421" s="3">
        <f t="shared" si="66"/>
        <v>2025</v>
      </c>
      <c r="C1421" t="str">
        <f t="shared" si="67"/>
        <v>2024-2025</v>
      </c>
      <c r="D1421" t="s">
        <v>148</v>
      </c>
      <c r="E1421" t="s">
        <v>140</v>
      </c>
      <c r="F1421" t="str">
        <f t="shared" si="68"/>
        <v>Tasmania</v>
      </c>
      <c r="G1421" t="s">
        <v>70</v>
      </c>
      <c r="H1421">
        <v>7320</v>
      </c>
      <c r="I1421" t="s">
        <v>11</v>
      </c>
      <c r="J1421" t="s">
        <v>71</v>
      </c>
      <c r="K1421" t="s">
        <v>154</v>
      </c>
      <c r="L1421" t="s">
        <v>14</v>
      </c>
      <c r="M1421" s="5">
        <v>59.97</v>
      </c>
      <c r="N1421">
        <v>1</v>
      </c>
    </row>
    <row r="1422" spans="1:14" x14ac:dyDescent="0.2">
      <c r="A1422" s="2">
        <v>44954</v>
      </c>
      <c r="B1422" s="3">
        <f t="shared" si="66"/>
        <v>2023</v>
      </c>
      <c r="C1422" t="str">
        <f t="shared" si="67"/>
        <v>2022-2023</v>
      </c>
      <c r="D1422" t="s">
        <v>147</v>
      </c>
      <c r="E1422" t="s">
        <v>136</v>
      </c>
      <c r="F1422" t="str">
        <f t="shared" si="68"/>
        <v>Victoria</v>
      </c>
      <c r="G1422" t="s">
        <v>45</v>
      </c>
      <c r="H1422">
        <v>3175</v>
      </c>
      <c r="I1422" t="s">
        <v>11</v>
      </c>
      <c r="J1422" t="s">
        <v>63</v>
      </c>
      <c r="K1422" t="s">
        <v>150</v>
      </c>
      <c r="L1422" t="s">
        <v>18</v>
      </c>
      <c r="M1422" s="5">
        <v>59.97</v>
      </c>
      <c r="N1422">
        <v>1</v>
      </c>
    </row>
    <row r="1423" spans="1:14" x14ac:dyDescent="0.2">
      <c r="A1423" s="2">
        <v>45591</v>
      </c>
      <c r="B1423" s="3">
        <f t="shared" si="66"/>
        <v>2025</v>
      </c>
      <c r="C1423" t="str">
        <f t="shared" si="67"/>
        <v>2024-2025</v>
      </c>
      <c r="D1423" t="s">
        <v>148</v>
      </c>
      <c r="E1423" t="s">
        <v>26</v>
      </c>
      <c r="F1423" t="str">
        <f t="shared" si="68"/>
        <v>New South Wales</v>
      </c>
      <c r="G1423" t="s">
        <v>10</v>
      </c>
      <c r="H1423">
        <v>2141</v>
      </c>
      <c r="I1423" t="s">
        <v>11</v>
      </c>
      <c r="J1423" t="s">
        <v>27</v>
      </c>
      <c r="K1423" t="s">
        <v>154</v>
      </c>
      <c r="L1423" t="s">
        <v>14</v>
      </c>
      <c r="M1423" s="5">
        <v>59.97</v>
      </c>
      <c r="N1423">
        <v>1</v>
      </c>
    </row>
    <row r="1424" spans="1:14" x14ac:dyDescent="0.2">
      <c r="A1424" s="2">
        <v>45568</v>
      </c>
      <c r="B1424" s="3">
        <f t="shared" si="66"/>
        <v>2025</v>
      </c>
      <c r="C1424" t="str">
        <f t="shared" si="67"/>
        <v>2024-2025</v>
      </c>
      <c r="D1424" t="s">
        <v>148</v>
      </c>
      <c r="E1424" t="s">
        <v>137</v>
      </c>
      <c r="F1424" t="str">
        <f t="shared" si="68"/>
        <v>New South Wales</v>
      </c>
      <c r="G1424" t="s">
        <v>10</v>
      </c>
      <c r="H1424">
        <v>2031</v>
      </c>
      <c r="I1424" t="s">
        <v>11</v>
      </c>
      <c r="J1424" t="s">
        <v>12</v>
      </c>
      <c r="K1424" t="s">
        <v>154</v>
      </c>
      <c r="L1424" t="s">
        <v>14</v>
      </c>
      <c r="M1424" s="5">
        <v>59.97</v>
      </c>
      <c r="N1424">
        <v>1</v>
      </c>
    </row>
    <row r="1425" spans="1:14" x14ac:dyDescent="0.2">
      <c r="A1425" s="2">
        <v>45034</v>
      </c>
      <c r="B1425" s="3">
        <f t="shared" si="66"/>
        <v>2023</v>
      </c>
      <c r="C1425" t="str">
        <f t="shared" si="67"/>
        <v>2022-2023</v>
      </c>
      <c r="D1425" t="s">
        <v>148</v>
      </c>
      <c r="E1425" t="s">
        <v>121</v>
      </c>
      <c r="F1425" t="str">
        <f t="shared" si="68"/>
        <v>Queensland</v>
      </c>
      <c r="G1425" t="s">
        <v>35</v>
      </c>
      <c r="H1425">
        <v>4700</v>
      </c>
      <c r="I1425" t="s">
        <v>11</v>
      </c>
      <c r="J1425" t="s">
        <v>51</v>
      </c>
      <c r="K1425" t="s">
        <v>151</v>
      </c>
      <c r="L1425" t="s">
        <v>21</v>
      </c>
      <c r="M1425" s="5">
        <v>59.97</v>
      </c>
      <c r="N1425">
        <v>1</v>
      </c>
    </row>
    <row r="1426" spans="1:14" x14ac:dyDescent="0.2">
      <c r="A1426" s="2">
        <v>45123</v>
      </c>
      <c r="B1426" s="3">
        <f t="shared" si="66"/>
        <v>2024</v>
      </c>
      <c r="C1426" t="str">
        <f t="shared" si="67"/>
        <v>2023-2024</v>
      </c>
      <c r="D1426" t="s">
        <v>147</v>
      </c>
      <c r="E1426" t="s">
        <v>73</v>
      </c>
      <c r="F1426" t="str">
        <f t="shared" si="68"/>
        <v>Victoria</v>
      </c>
      <c r="G1426" t="s">
        <v>45</v>
      </c>
      <c r="H1426">
        <v>3136</v>
      </c>
      <c r="I1426" t="s">
        <v>11</v>
      </c>
      <c r="J1426" t="s">
        <v>63</v>
      </c>
      <c r="K1426" t="s">
        <v>151</v>
      </c>
      <c r="L1426" t="s">
        <v>21</v>
      </c>
      <c r="M1426" s="5">
        <v>59.98</v>
      </c>
      <c r="N1426">
        <v>1</v>
      </c>
    </row>
    <row r="1427" spans="1:14" x14ac:dyDescent="0.2">
      <c r="A1427" s="2">
        <v>45203</v>
      </c>
      <c r="B1427" s="3">
        <f t="shared" si="66"/>
        <v>2024</v>
      </c>
      <c r="C1427" t="str">
        <f t="shared" si="67"/>
        <v>2023-2024</v>
      </c>
      <c r="D1427" t="s">
        <v>147</v>
      </c>
      <c r="E1427" t="s">
        <v>129</v>
      </c>
      <c r="F1427" t="str">
        <f t="shared" si="68"/>
        <v>Tasmania</v>
      </c>
      <c r="G1427" t="s">
        <v>70</v>
      </c>
      <c r="H1427">
        <v>7010</v>
      </c>
      <c r="I1427" t="s">
        <v>11</v>
      </c>
      <c r="J1427" t="s">
        <v>71</v>
      </c>
      <c r="K1427" t="s">
        <v>154</v>
      </c>
      <c r="L1427" t="s">
        <v>14</v>
      </c>
      <c r="M1427" s="5">
        <v>60</v>
      </c>
      <c r="N1427">
        <v>1</v>
      </c>
    </row>
    <row r="1428" spans="1:14" x14ac:dyDescent="0.2">
      <c r="A1428" s="2">
        <v>45275</v>
      </c>
      <c r="B1428" s="3">
        <f t="shared" si="66"/>
        <v>2024</v>
      </c>
      <c r="C1428" t="str">
        <f t="shared" si="67"/>
        <v>2023-2024</v>
      </c>
      <c r="D1428" t="s">
        <v>147</v>
      </c>
      <c r="E1428" t="s">
        <v>109</v>
      </c>
      <c r="F1428" t="str">
        <f t="shared" si="68"/>
        <v>New South Wales</v>
      </c>
      <c r="G1428" t="s">
        <v>10</v>
      </c>
      <c r="H1428">
        <v>2480</v>
      </c>
      <c r="I1428" t="s">
        <v>11</v>
      </c>
      <c r="J1428" t="s">
        <v>68</v>
      </c>
      <c r="K1428" t="s">
        <v>153</v>
      </c>
      <c r="L1428" t="s">
        <v>16</v>
      </c>
      <c r="M1428" s="5">
        <v>60.2</v>
      </c>
      <c r="N1428">
        <v>1</v>
      </c>
    </row>
    <row r="1429" spans="1:14" x14ac:dyDescent="0.2">
      <c r="A1429" s="2">
        <v>45321</v>
      </c>
      <c r="B1429" s="3">
        <f t="shared" si="66"/>
        <v>2024</v>
      </c>
      <c r="C1429" t="str">
        <f t="shared" si="67"/>
        <v>2023-2024</v>
      </c>
      <c r="D1429" t="s">
        <v>148</v>
      </c>
      <c r="E1429" t="s">
        <v>144</v>
      </c>
      <c r="F1429" t="str">
        <f t="shared" si="68"/>
        <v>Queensland</v>
      </c>
      <c r="G1429" t="s">
        <v>35</v>
      </c>
      <c r="H1429">
        <v>4566</v>
      </c>
      <c r="I1429" t="s">
        <v>11</v>
      </c>
      <c r="J1429" t="s">
        <v>120</v>
      </c>
      <c r="K1429" t="s">
        <v>154</v>
      </c>
      <c r="L1429" t="s">
        <v>14</v>
      </c>
      <c r="M1429" s="5">
        <v>60.440000000000005</v>
      </c>
      <c r="N1429">
        <v>1</v>
      </c>
    </row>
    <row r="1430" spans="1:14" x14ac:dyDescent="0.2">
      <c r="A1430" s="2">
        <v>45114</v>
      </c>
      <c r="B1430" s="3">
        <f t="shared" si="66"/>
        <v>2024</v>
      </c>
      <c r="C1430" t="str">
        <f t="shared" si="67"/>
        <v>2023-2024</v>
      </c>
      <c r="D1430" t="s">
        <v>148</v>
      </c>
      <c r="E1430" t="s">
        <v>117</v>
      </c>
      <c r="F1430" t="str">
        <f t="shared" si="68"/>
        <v>Queensland</v>
      </c>
      <c r="G1430" t="s">
        <v>35</v>
      </c>
      <c r="H1430">
        <v>4119</v>
      </c>
      <c r="I1430" t="s">
        <v>11</v>
      </c>
      <c r="J1430" t="s">
        <v>43</v>
      </c>
      <c r="K1430" t="s">
        <v>154</v>
      </c>
      <c r="L1430" t="s">
        <v>14</v>
      </c>
      <c r="M1430" s="5">
        <v>60.78</v>
      </c>
      <c r="N1430">
        <v>1</v>
      </c>
    </row>
    <row r="1431" spans="1:14" x14ac:dyDescent="0.2">
      <c r="A1431" s="2">
        <v>45318</v>
      </c>
      <c r="B1431" s="3">
        <f t="shared" si="66"/>
        <v>2024</v>
      </c>
      <c r="C1431" t="str">
        <f t="shared" si="67"/>
        <v>2023-2024</v>
      </c>
      <c r="D1431" t="s">
        <v>148</v>
      </c>
      <c r="E1431" t="s">
        <v>92</v>
      </c>
      <c r="F1431" t="str">
        <f t="shared" si="68"/>
        <v>Queensland</v>
      </c>
      <c r="G1431" t="s">
        <v>35</v>
      </c>
      <c r="H1431">
        <v>4068</v>
      </c>
      <c r="I1431" t="s">
        <v>11</v>
      </c>
      <c r="J1431" t="s">
        <v>43</v>
      </c>
      <c r="K1431" t="s">
        <v>156</v>
      </c>
      <c r="L1431" t="s">
        <v>17</v>
      </c>
      <c r="M1431" s="5">
        <v>60.879999999999995</v>
      </c>
      <c r="N1431">
        <v>1</v>
      </c>
    </row>
    <row r="1432" spans="1:14" x14ac:dyDescent="0.2">
      <c r="A1432" s="2">
        <v>44978</v>
      </c>
      <c r="B1432" s="3">
        <f t="shared" si="66"/>
        <v>2023</v>
      </c>
      <c r="C1432" t="str">
        <f t="shared" si="67"/>
        <v>2022-2023</v>
      </c>
      <c r="D1432" t="s">
        <v>147</v>
      </c>
      <c r="E1432" t="s">
        <v>28</v>
      </c>
      <c r="F1432" t="str">
        <f t="shared" si="68"/>
        <v>Northern Territory</v>
      </c>
      <c r="G1432" t="s">
        <v>29</v>
      </c>
      <c r="H1432">
        <v>800</v>
      </c>
      <c r="I1432" t="s">
        <v>11</v>
      </c>
      <c r="J1432" t="s">
        <v>30</v>
      </c>
      <c r="K1432" t="s">
        <v>151</v>
      </c>
      <c r="L1432" t="s">
        <v>21</v>
      </c>
      <c r="M1432" s="5">
        <v>61</v>
      </c>
      <c r="N1432">
        <v>1</v>
      </c>
    </row>
    <row r="1433" spans="1:14" x14ac:dyDescent="0.2">
      <c r="A1433" s="2">
        <v>45314</v>
      </c>
      <c r="B1433" s="3">
        <f t="shared" si="66"/>
        <v>2024</v>
      </c>
      <c r="C1433" t="str">
        <f t="shared" si="67"/>
        <v>2023-2024</v>
      </c>
      <c r="D1433" t="s">
        <v>147</v>
      </c>
      <c r="E1433" t="s">
        <v>115</v>
      </c>
      <c r="F1433" t="str">
        <f t="shared" si="68"/>
        <v>Western Australia</v>
      </c>
      <c r="G1433" t="s">
        <v>48</v>
      </c>
      <c r="H1433">
        <v>6280</v>
      </c>
      <c r="I1433" t="s">
        <v>11</v>
      </c>
      <c r="J1433" t="s">
        <v>94</v>
      </c>
      <c r="K1433" t="s">
        <v>149</v>
      </c>
      <c r="L1433" t="s">
        <v>15</v>
      </c>
      <c r="M1433" s="5">
        <v>61.1</v>
      </c>
      <c r="N1433">
        <v>1</v>
      </c>
    </row>
    <row r="1434" spans="1:14" x14ac:dyDescent="0.2">
      <c r="A1434" s="2">
        <v>45107</v>
      </c>
      <c r="B1434" s="3">
        <f t="shared" si="66"/>
        <v>2023</v>
      </c>
      <c r="C1434" t="str">
        <f t="shared" si="67"/>
        <v>2022-2023</v>
      </c>
      <c r="D1434" t="s">
        <v>147</v>
      </c>
      <c r="E1434" t="s">
        <v>76</v>
      </c>
      <c r="F1434" t="str">
        <f t="shared" si="68"/>
        <v>Western Australia</v>
      </c>
      <c r="G1434" t="s">
        <v>48</v>
      </c>
      <c r="H1434">
        <v>6450</v>
      </c>
      <c r="I1434" t="s">
        <v>11</v>
      </c>
      <c r="J1434" t="s">
        <v>77</v>
      </c>
      <c r="K1434" t="s">
        <v>153</v>
      </c>
      <c r="L1434" t="s">
        <v>16</v>
      </c>
      <c r="M1434" s="5">
        <v>61.13</v>
      </c>
      <c r="N1434">
        <v>1</v>
      </c>
    </row>
    <row r="1435" spans="1:14" x14ac:dyDescent="0.2">
      <c r="A1435" s="2">
        <v>45614</v>
      </c>
      <c r="B1435" s="3">
        <f t="shared" si="66"/>
        <v>2025</v>
      </c>
      <c r="C1435" t="str">
        <f t="shared" si="67"/>
        <v>2024-2025</v>
      </c>
      <c r="D1435" t="s">
        <v>148</v>
      </c>
      <c r="E1435" t="s">
        <v>116</v>
      </c>
      <c r="F1435" t="str">
        <f t="shared" si="68"/>
        <v>Western Australia</v>
      </c>
      <c r="G1435" t="s">
        <v>48</v>
      </c>
      <c r="H1435">
        <v>6725</v>
      </c>
      <c r="I1435" t="s">
        <v>11</v>
      </c>
      <c r="J1435" t="s">
        <v>77</v>
      </c>
      <c r="K1435" t="s">
        <v>155</v>
      </c>
      <c r="L1435" t="s">
        <v>20</v>
      </c>
      <c r="M1435" s="5">
        <v>61.410000000000004</v>
      </c>
      <c r="N1435">
        <v>1</v>
      </c>
    </row>
    <row r="1436" spans="1:14" x14ac:dyDescent="0.2">
      <c r="A1436" s="2">
        <v>45450</v>
      </c>
      <c r="B1436" s="3">
        <f t="shared" si="66"/>
        <v>2024</v>
      </c>
      <c r="C1436" t="str">
        <f t="shared" si="67"/>
        <v>2023-2024</v>
      </c>
      <c r="D1436" t="s">
        <v>148</v>
      </c>
      <c r="E1436" t="s">
        <v>137</v>
      </c>
      <c r="F1436" t="str">
        <f t="shared" si="68"/>
        <v>New South Wales</v>
      </c>
      <c r="G1436" t="s">
        <v>10</v>
      </c>
      <c r="H1436">
        <v>2031</v>
      </c>
      <c r="I1436" t="s">
        <v>11</v>
      </c>
      <c r="J1436" t="s">
        <v>12</v>
      </c>
      <c r="K1436" t="s">
        <v>152</v>
      </c>
      <c r="L1436" t="s">
        <v>13</v>
      </c>
      <c r="M1436" s="5">
        <v>61.449999999999996</v>
      </c>
      <c r="N1436">
        <v>1</v>
      </c>
    </row>
    <row r="1437" spans="1:14" x14ac:dyDescent="0.2">
      <c r="A1437" s="2">
        <v>45168</v>
      </c>
      <c r="B1437" s="3">
        <f t="shared" si="66"/>
        <v>2024</v>
      </c>
      <c r="C1437" t="str">
        <f t="shared" si="67"/>
        <v>2023-2024</v>
      </c>
      <c r="D1437" t="s">
        <v>147</v>
      </c>
      <c r="E1437" t="s">
        <v>44</v>
      </c>
      <c r="F1437" t="str">
        <f t="shared" si="68"/>
        <v>Victoria</v>
      </c>
      <c r="G1437" t="s">
        <v>45</v>
      </c>
      <c r="H1437">
        <v>3066</v>
      </c>
      <c r="I1437" t="s">
        <v>11</v>
      </c>
      <c r="J1437" t="s">
        <v>46</v>
      </c>
      <c r="K1437" t="s">
        <v>156</v>
      </c>
      <c r="L1437" t="s">
        <v>17</v>
      </c>
      <c r="M1437" s="5">
        <v>61.569999999999993</v>
      </c>
      <c r="N1437">
        <v>1</v>
      </c>
    </row>
    <row r="1438" spans="1:14" x14ac:dyDescent="0.2">
      <c r="A1438" s="2">
        <v>45562</v>
      </c>
      <c r="B1438" s="3">
        <f t="shared" si="66"/>
        <v>2025</v>
      </c>
      <c r="C1438" t="str">
        <f t="shared" si="67"/>
        <v>2024-2025</v>
      </c>
      <c r="D1438" t="s">
        <v>148</v>
      </c>
      <c r="E1438" t="s">
        <v>140</v>
      </c>
      <c r="F1438" t="str">
        <f t="shared" si="68"/>
        <v>Tasmania</v>
      </c>
      <c r="G1438" t="s">
        <v>70</v>
      </c>
      <c r="H1438">
        <v>7320</v>
      </c>
      <c r="I1438" t="s">
        <v>11</v>
      </c>
      <c r="J1438" t="s">
        <v>71</v>
      </c>
      <c r="K1438" t="s">
        <v>155</v>
      </c>
      <c r="L1438" t="s">
        <v>20</v>
      </c>
      <c r="M1438" s="5">
        <v>61.8</v>
      </c>
      <c r="N1438">
        <v>1</v>
      </c>
    </row>
    <row r="1439" spans="1:14" x14ac:dyDescent="0.2">
      <c r="A1439" s="2">
        <v>45464</v>
      </c>
      <c r="B1439" s="3">
        <f t="shared" si="66"/>
        <v>2024</v>
      </c>
      <c r="C1439" t="str">
        <f t="shared" si="67"/>
        <v>2023-2024</v>
      </c>
      <c r="D1439" t="s">
        <v>148</v>
      </c>
      <c r="E1439" t="s">
        <v>116</v>
      </c>
      <c r="F1439" t="str">
        <f t="shared" si="68"/>
        <v>Western Australia</v>
      </c>
      <c r="G1439" t="s">
        <v>48</v>
      </c>
      <c r="H1439">
        <v>6725</v>
      </c>
      <c r="I1439" t="s">
        <v>11</v>
      </c>
      <c r="J1439" t="s">
        <v>77</v>
      </c>
      <c r="K1439" t="s">
        <v>19</v>
      </c>
      <c r="L1439" t="s">
        <v>23</v>
      </c>
      <c r="M1439" s="5">
        <v>61.89</v>
      </c>
      <c r="N1439">
        <v>1</v>
      </c>
    </row>
    <row r="1440" spans="1:14" x14ac:dyDescent="0.2">
      <c r="A1440" s="2">
        <v>45097</v>
      </c>
      <c r="B1440" s="3">
        <f t="shared" si="66"/>
        <v>2023</v>
      </c>
      <c r="C1440" t="str">
        <f t="shared" si="67"/>
        <v>2022-2023</v>
      </c>
      <c r="D1440" t="s">
        <v>147</v>
      </c>
      <c r="E1440" t="s">
        <v>72</v>
      </c>
      <c r="F1440" t="str">
        <f t="shared" si="68"/>
        <v>Western Australia</v>
      </c>
      <c r="G1440" t="s">
        <v>48</v>
      </c>
      <c r="H1440">
        <v>6010</v>
      </c>
      <c r="I1440" t="s">
        <v>11</v>
      </c>
      <c r="J1440" t="s">
        <v>49</v>
      </c>
      <c r="K1440" t="s">
        <v>156</v>
      </c>
      <c r="L1440" t="s">
        <v>17</v>
      </c>
      <c r="M1440" s="5">
        <v>61.91</v>
      </c>
      <c r="N1440">
        <v>1</v>
      </c>
    </row>
    <row r="1441" spans="1:14" x14ac:dyDescent="0.2">
      <c r="A1441" s="2">
        <v>45388</v>
      </c>
      <c r="B1441" s="3">
        <f t="shared" si="66"/>
        <v>2024</v>
      </c>
      <c r="C1441" t="str">
        <f t="shared" si="67"/>
        <v>2023-2024</v>
      </c>
      <c r="D1441" t="s">
        <v>148</v>
      </c>
      <c r="E1441" t="s">
        <v>140</v>
      </c>
      <c r="F1441" t="str">
        <f t="shared" si="68"/>
        <v>Tasmania</v>
      </c>
      <c r="G1441" t="s">
        <v>70</v>
      </c>
      <c r="H1441">
        <v>7320</v>
      </c>
      <c r="I1441" t="s">
        <v>11</v>
      </c>
      <c r="J1441" t="s">
        <v>71</v>
      </c>
      <c r="K1441" t="s">
        <v>154</v>
      </c>
      <c r="L1441" t="s">
        <v>14</v>
      </c>
      <c r="M1441" s="5">
        <v>61.940000000000005</v>
      </c>
      <c r="N1441">
        <v>1</v>
      </c>
    </row>
    <row r="1442" spans="1:14" x14ac:dyDescent="0.2">
      <c r="A1442" s="2">
        <v>45069</v>
      </c>
      <c r="B1442" s="3">
        <f t="shared" si="66"/>
        <v>2023</v>
      </c>
      <c r="C1442" t="str">
        <f t="shared" si="67"/>
        <v>2022-2023</v>
      </c>
      <c r="D1442" t="s">
        <v>147</v>
      </c>
      <c r="E1442" t="s">
        <v>56</v>
      </c>
      <c r="F1442" t="str">
        <f t="shared" si="68"/>
        <v>Northern Territory</v>
      </c>
      <c r="G1442" t="s">
        <v>29</v>
      </c>
      <c r="H1442">
        <v>870</v>
      </c>
      <c r="I1442" t="s">
        <v>11</v>
      </c>
      <c r="J1442" t="s">
        <v>30</v>
      </c>
      <c r="K1442" t="s">
        <v>154</v>
      </c>
      <c r="L1442" t="s">
        <v>14</v>
      </c>
      <c r="M1442" s="5">
        <v>61.96</v>
      </c>
      <c r="N1442">
        <v>1</v>
      </c>
    </row>
    <row r="1443" spans="1:14" x14ac:dyDescent="0.2">
      <c r="A1443" s="2">
        <v>45346</v>
      </c>
      <c r="B1443" s="3">
        <f t="shared" si="66"/>
        <v>2024</v>
      </c>
      <c r="C1443" t="str">
        <f t="shared" si="67"/>
        <v>2023-2024</v>
      </c>
      <c r="D1443" t="s">
        <v>147</v>
      </c>
      <c r="E1443" t="s">
        <v>101</v>
      </c>
      <c r="F1443" t="str">
        <f t="shared" si="68"/>
        <v>Victoria</v>
      </c>
      <c r="G1443" t="s">
        <v>45</v>
      </c>
      <c r="H1443">
        <v>3131</v>
      </c>
      <c r="I1443" t="s">
        <v>11</v>
      </c>
      <c r="J1443" t="s">
        <v>63</v>
      </c>
      <c r="K1443" t="s">
        <v>19</v>
      </c>
      <c r="L1443" t="s">
        <v>23</v>
      </c>
      <c r="M1443" s="5">
        <v>62.15</v>
      </c>
      <c r="N1443">
        <v>1</v>
      </c>
    </row>
    <row r="1444" spans="1:14" x14ac:dyDescent="0.2">
      <c r="A1444" s="2">
        <v>45025</v>
      </c>
      <c r="B1444" s="3">
        <f t="shared" si="66"/>
        <v>2023</v>
      </c>
      <c r="C1444" t="str">
        <f t="shared" si="67"/>
        <v>2022-2023</v>
      </c>
      <c r="D1444" t="s">
        <v>147</v>
      </c>
      <c r="E1444" t="s">
        <v>131</v>
      </c>
      <c r="F1444" t="str">
        <f t="shared" si="68"/>
        <v>Western Australia</v>
      </c>
      <c r="G1444" t="s">
        <v>48</v>
      </c>
      <c r="H1444">
        <v>6530</v>
      </c>
      <c r="I1444" t="s">
        <v>11</v>
      </c>
      <c r="J1444" t="s">
        <v>77</v>
      </c>
      <c r="K1444" t="s">
        <v>152</v>
      </c>
      <c r="L1444" t="s">
        <v>13</v>
      </c>
      <c r="M1444" s="5">
        <v>62.21</v>
      </c>
      <c r="N1444">
        <v>1</v>
      </c>
    </row>
    <row r="1445" spans="1:14" x14ac:dyDescent="0.2">
      <c r="A1445" s="2">
        <v>45200</v>
      </c>
      <c r="B1445" s="3">
        <f t="shared" si="66"/>
        <v>2024</v>
      </c>
      <c r="C1445" t="str">
        <f t="shared" si="67"/>
        <v>2023-2024</v>
      </c>
      <c r="D1445" t="s">
        <v>148</v>
      </c>
      <c r="E1445" t="s">
        <v>95</v>
      </c>
      <c r="F1445" t="str">
        <f t="shared" si="68"/>
        <v>Victoria</v>
      </c>
      <c r="G1445" t="s">
        <v>45</v>
      </c>
      <c r="H1445">
        <v>3931</v>
      </c>
      <c r="I1445" t="s">
        <v>11</v>
      </c>
      <c r="J1445" t="s">
        <v>55</v>
      </c>
      <c r="K1445" t="s">
        <v>154</v>
      </c>
      <c r="L1445" t="s">
        <v>14</v>
      </c>
      <c r="M1445" s="5">
        <v>62.35</v>
      </c>
      <c r="N1445">
        <v>1</v>
      </c>
    </row>
    <row r="1446" spans="1:14" x14ac:dyDescent="0.2">
      <c r="A1446" s="2">
        <v>45406</v>
      </c>
      <c r="B1446" s="3">
        <f t="shared" si="66"/>
        <v>2024</v>
      </c>
      <c r="C1446" t="str">
        <f t="shared" si="67"/>
        <v>2023-2024</v>
      </c>
      <c r="D1446" t="s">
        <v>147</v>
      </c>
      <c r="E1446" t="s">
        <v>105</v>
      </c>
      <c r="F1446" t="str">
        <f t="shared" si="68"/>
        <v>Victoria</v>
      </c>
      <c r="G1446" t="s">
        <v>45</v>
      </c>
      <c r="H1446">
        <v>3500</v>
      </c>
      <c r="I1446" t="s">
        <v>11</v>
      </c>
      <c r="J1446" t="s">
        <v>60</v>
      </c>
      <c r="K1446" t="s">
        <v>154</v>
      </c>
      <c r="L1446" t="s">
        <v>14</v>
      </c>
      <c r="M1446" s="5">
        <v>62.46</v>
      </c>
      <c r="N1446">
        <v>1</v>
      </c>
    </row>
    <row r="1447" spans="1:14" x14ac:dyDescent="0.2">
      <c r="A1447" s="2">
        <v>45282</v>
      </c>
      <c r="B1447" s="3">
        <f t="shared" si="66"/>
        <v>2024</v>
      </c>
      <c r="C1447" t="str">
        <f t="shared" si="67"/>
        <v>2023-2024</v>
      </c>
      <c r="D1447" t="s">
        <v>147</v>
      </c>
      <c r="E1447" t="s">
        <v>119</v>
      </c>
      <c r="F1447" t="str">
        <f t="shared" si="68"/>
        <v>Queensland</v>
      </c>
      <c r="G1447" t="s">
        <v>35</v>
      </c>
      <c r="H1447">
        <v>4570</v>
      </c>
      <c r="I1447" t="s">
        <v>11</v>
      </c>
      <c r="J1447" t="s">
        <v>120</v>
      </c>
      <c r="K1447" t="s">
        <v>153</v>
      </c>
      <c r="L1447" t="s">
        <v>16</v>
      </c>
      <c r="M1447" s="5">
        <v>62.480000000000004</v>
      </c>
      <c r="N1447">
        <v>1</v>
      </c>
    </row>
    <row r="1448" spans="1:14" x14ac:dyDescent="0.2">
      <c r="A1448" s="2">
        <v>45255</v>
      </c>
      <c r="B1448" s="3">
        <f t="shared" si="66"/>
        <v>2024</v>
      </c>
      <c r="C1448" t="str">
        <f t="shared" si="67"/>
        <v>2023-2024</v>
      </c>
      <c r="D1448" t="s">
        <v>147</v>
      </c>
      <c r="E1448" t="s">
        <v>102</v>
      </c>
      <c r="F1448" t="str">
        <f t="shared" si="68"/>
        <v>Queensland</v>
      </c>
      <c r="G1448" t="s">
        <v>35</v>
      </c>
      <c r="H1448">
        <v>4870</v>
      </c>
      <c r="I1448" t="s">
        <v>11</v>
      </c>
      <c r="J1448" t="s">
        <v>36</v>
      </c>
      <c r="K1448" t="s">
        <v>152</v>
      </c>
      <c r="L1448" t="s">
        <v>13</v>
      </c>
      <c r="M1448" s="5">
        <v>62.49</v>
      </c>
      <c r="N1448">
        <v>1</v>
      </c>
    </row>
    <row r="1449" spans="1:14" x14ac:dyDescent="0.2">
      <c r="A1449" s="2">
        <v>45079</v>
      </c>
      <c r="B1449" s="3">
        <f t="shared" si="66"/>
        <v>2023</v>
      </c>
      <c r="C1449" t="str">
        <f t="shared" si="67"/>
        <v>2022-2023</v>
      </c>
      <c r="D1449" t="s">
        <v>147</v>
      </c>
      <c r="E1449" t="s">
        <v>76</v>
      </c>
      <c r="F1449" t="str">
        <f t="shared" si="68"/>
        <v>Western Australia</v>
      </c>
      <c r="G1449" t="s">
        <v>48</v>
      </c>
      <c r="H1449">
        <v>6450</v>
      </c>
      <c r="I1449" t="s">
        <v>11</v>
      </c>
      <c r="J1449" t="s">
        <v>77</v>
      </c>
      <c r="K1449" t="s">
        <v>19</v>
      </c>
      <c r="L1449" t="s">
        <v>23</v>
      </c>
      <c r="M1449" s="5">
        <v>62.620000000000005</v>
      </c>
      <c r="N1449">
        <v>1</v>
      </c>
    </row>
    <row r="1450" spans="1:14" x14ac:dyDescent="0.2">
      <c r="A1450" s="2">
        <v>45115</v>
      </c>
      <c r="B1450" s="3">
        <f t="shared" si="66"/>
        <v>2024</v>
      </c>
      <c r="C1450" t="str">
        <f t="shared" si="67"/>
        <v>2023-2024</v>
      </c>
      <c r="D1450" t="s">
        <v>147</v>
      </c>
      <c r="E1450" t="s">
        <v>114</v>
      </c>
      <c r="F1450" t="str">
        <f t="shared" si="68"/>
        <v>Victoria</v>
      </c>
      <c r="G1450" t="s">
        <v>45</v>
      </c>
      <c r="H1450">
        <v>3551</v>
      </c>
      <c r="I1450" t="s">
        <v>11</v>
      </c>
      <c r="J1450" t="s">
        <v>60</v>
      </c>
      <c r="K1450" t="s">
        <v>155</v>
      </c>
      <c r="L1450" t="s">
        <v>20</v>
      </c>
      <c r="M1450" s="5">
        <v>62.75</v>
      </c>
      <c r="N1450">
        <v>1</v>
      </c>
    </row>
    <row r="1451" spans="1:14" x14ac:dyDescent="0.2">
      <c r="A1451" s="2">
        <v>45292</v>
      </c>
      <c r="B1451" s="3">
        <f t="shared" si="66"/>
        <v>2024</v>
      </c>
      <c r="C1451" t="str">
        <f t="shared" si="67"/>
        <v>2023-2024</v>
      </c>
      <c r="D1451" t="s">
        <v>148</v>
      </c>
      <c r="E1451" t="s">
        <v>75</v>
      </c>
      <c r="F1451" t="str">
        <f t="shared" si="68"/>
        <v>Victoria</v>
      </c>
      <c r="G1451" t="s">
        <v>45</v>
      </c>
      <c r="H1451">
        <v>3630</v>
      </c>
      <c r="I1451" t="s">
        <v>11</v>
      </c>
      <c r="J1451" t="s">
        <v>55</v>
      </c>
      <c r="K1451" t="s">
        <v>156</v>
      </c>
      <c r="L1451" t="s">
        <v>17</v>
      </c>
      <c r="M1451" s="5">
        <v>62.839999999999996</v>
      </c>
      <c r="N1451">
        <v>1</v>
      </c>
    </row>
    <row r="1452" spans="1:14" x14ac:dyDescent="0.2">
      <c r="A1452" s="2">
        <v>45371</v>
      </c>
      <c r="B1452" s="3">
        <f t="shared" si="66"/>
        <v>2024</v>
      </c>
      <c r="C1452" t="str">
        <f t="shared" si="67"/>
        <v>2023-2024</v>
      </c>
      <c r="D1452" t="s">
        <v>147</v>
      </c>
      <c r="E1452" t="s">
        <v>59</v>
      </c>
      <c r="F1452" t="str">
        <f t="shared" si="68"/>
        <v>Victoria</v>
      </c>
      <c r="G1452" t="s">
        <v>45</v>
      </c>
      <c r="H1452">
        <v>3280</v>
      </c>
      <c r="I1452" t="s">
        <v>11</v>
      </c>
      <c r="J1452" t="s">
        <v>60</v>
      </c>
      <c r="K1452" t="s">
        <v>155</v>
      </c>
      <c r="L1452" t="s">
        <v>20</v>
      </c>
      <c r="M1452" s="5">
        <v>62.910000000000004</v>
      </c>
      <c r="N1452">
        <v>1</v>
      </c>
    </row>
    <row r="1453" spans="1:14" x14ac:dyDescent="0.2">
      <c r="A1453" s="2">
        <v>45590</v>
      </c>
      <c r="B1453" s="3">
        <f t="shared" si="66"/>
        <v>2025</v>
      </c>
      <c r="C1453" t="str">
        <f t="shared" si="67"/>
        <v>2024-2025</v>
      </c>
      <c r="D1453" t="s">
        <v>147</v>
      </c>
      <c r="E1453" t="s">
        <v>89</v>
      </c>
      <c r="F1453" t="str">
        <f t="shared" si="68"/>
        <v>Queensland</v>
      </c>
      <c r="G1453" t="s">
        <v>35</v>
      </c>
      <c r="H1453">
        <v>4655</v>
      </c>
      <c r="I1453" t="s">
        <v>11</v>
      </c>
      <c r="J1453" t="s">
        <v>51</v>
      </c>
      <c r="K1453" t="s">
        <v>153</v>
      </c>
      <c r="L1453" t="s">
        <v>16</v>
      </c>
      <c r="M1453" s="5">
        <v>63</v>
      </c>
      <c r="N1453">
        <v>1</v>
      </c>
    </row>
    <row r="1454" spans="1:14" x14ac:dyDescent="0.2">
      <c r="A1454" s="2">
        <v>45592</v>
      </c>
      <c r="B1454" s="3">
        <f t="shared" si="66"/>
        <v>2025</v>
      </c>
      <c r="C1454" t="str">
        <f t="shared" si="67"/>
        <v>2024-2025</v>
      </c>
      <c r="D1454" t="s">
        <v>147</v>
      </c>
      <c r="E1454" t="s">
        <v>109</v>
      </c>
      <c r="F1454" t="str">
        <f t="shared" si="68"/>
        <v>New South Wales</v>
      </c>
      <c r="G1454" t="s">
        <v>10</v>
      </c>
      <c r="H1454">
        <v>2480</v>
      </c>
      <c r="I1454" t="s">
        <v>11</v>
      </c>
      <c r="J1454" t="s">
        <v>68</v>
      </c>
      <c r="K1454" t="s">
        <v>149</v>
      </c>
      <c r="L1454" t="s">
        <v>15</v>
      </c>
      <c r="M1454" s="5">
        <v>63.11</v>
      </c>
      <c r="N1454">
        <v>1</v>
      </c>
    </row>
    <row r="1455" spans="1:14" x14ac:dyDescent="0.2">
      <c r="A1455" s="2">
        <v>45286</v>
      </c>
      <c r="B1455" s="3">
        <f t="shared" si="66"/>
        <v>2024</v>
      </c>
      <c r="C1455" t="str">
        <f t="shared" si="67"/>
        <v>2023-2024</v>
      </c>
      <c r="D1455" t="s">
        <v>147</v>
      </c>
      <c r="E1455" t="s">
        <v>88</v>
      </c>
      <c r="F1455" t="str">
        <f t="shared" si="68"/>
        <v>South Australia</v>
      </c>
      <c r="G1455" t="s">
        <v>32</v>
      </c>
      <c r="H1455">
        <v>5011</v>
      </c>
      <c r="I1455" t="s">
        <v>11</v>
      </c>
      <c r="J1455" t="s">
        <v>33</v>
      </c>
      <c r="K1455" t="s">
        <v>19</v>
      </c>
      <c r="L1455" t="s">
        <v>23</v>
      </c>
      <c r="M1455" s="5">
        <v>63.46</v>
      </c>
      <c r="N1455">
        <v>1</v>
      </c>
    </row>
    <row r="1456" spans="1:14" x14ac:dyDescent="0.2">
      <c r="A1456" s="2">
        <v>45602</v>
      </c>
      <c r="B1456" s="3">
        <f t="shared" si="66"/>
        <v>2025</v>
      </c>
      <c r="C1456" t="str">
        <f t="shared" si="67"/>
        <v>2024-2025</v>
      </c>
      <c r="D1456" t="s">
        <v>147</v>
      </c>
      <c r="E1456" t="s">
        <v>69</v>
      </c>
      <c r="F1456" t="str">
        <f t="shared" si="68"/>
        <v>Tasmania</v>
      </c>
      <c r="G1456" t="s">
        <v>70</v>
      </c>
      <c r="H1456">
        <v>7018</v>
      </c>
      <c r="I1456" t="s">
        <v>11</v>
      </c>
      <c r="J1456" t="s">
        <v>71</v>
      </c>
      <c r="K1456" t="s">
        <v>152</v>
      </c>
      <c r="L1456" t="s">
        <v>13</v>
      </c>
      <c r="M1456" s="5">
        <v>63.64</v>
      </c>
      <c r="N1456">
        <v>1</v>
      </c>
    </row>
    <row r="1457" spans="1:14" x14ac:dyDescent="0.2">
      <c r="A1457" s="2">
        <v>44969</v>
      </c>
      <c r="B1457" s="3">
        <f t="shared" si="66"/>
        <v>2023</v>
      </c>
      <c r="C1457" t="str">
        <f t="shared" si="67"/>
        <v>2022-2023</v>
      </c>
      <c r="D1457" t="s">
        <v>147</v>
      </c>
      <c r="E1457" t="s">
        <v>76</v>
      </c>
      <c r="F1457" t="str">
        <f t="shared" si="68"/>
        <v>Western Australia</v>
      </c>
      <c r="G1457" t="s">
        <v>48</v>
      </c>
      <c r="H1457">
        <v>6450</v>
      </c>
      <c r="I1457" t="s">
        <v>11</v>
      </c>
      <c r="J1457" t="s">
        <v>77</v>
      </c>
      <c r="K1457" t="s">
        <v>156</v>
      </c>
      <c r="L1457" t="s">
        <v>17</v>
      </c>
      <c r="M1457" s="5">
        <v>63.89</v>
      </c>
      <c r="N1457">
        <v>1</v>
      </c>
    </row>
    <row r="1458" spans="1:14" x14ac:dyDescent="0.2">
      <c r="A1458" s="2">
        <v>45226</v>
      </c>
      <c r="B1458" s="3">
        <f t="shared" si="66"/>
        <v>2024</v>
      </c>
      <c r="C1458" t="str">
        <f t="shared" si="67"/>
        <v>2023-2024</v>
      </c>
      <c r="D1458" t="s">
        <v>147</v>
      </c>
      <c r="E1458" t="s">
        <v>34</v>
      </c>
      <c r="F1458" t="str">
        <f t="shared" si="68"/>
        <v>Queensland</v>
      </c>
      <c r="G1458" t="s">
        <v>35</v>
      </c>
      <c r="H1458">
        <v>4802</v>
      </c>
      <c r="I1458" t="s">
        <v>11</v>
      </c>
      <c r="J1458" t="s">
        <v>36</v>
      </c>
      <c r="K1458" t="s">
        <v>152</v>
      </c>
      <c r="L1458" t="s">
        <v>13</v>
      </c>
      <c r="M1458" s="5">
        <v>63.92</v>
      </c>
      <c r="N1458">
        <v>1</v>
      </c>
    </row>
    <row r="1459" spans="1:14" x14ac:dyDescent="0.2">
      <c r="A1459" s="2">
        <v>45392</v>
      </c>
      <c r="B1459" s="3">
        <f t="shared" si="66"/>
        <v>2024</v>
      </c>
      <c r="C1459" t="str">
        <f t="shared" si="67"/>
        <v>2023-2024</v>
      </c>
      <c r="D1459" t="s">
        <v>147</v>
      </c>
      <c r="E1459" t="s">
        <v>57</v>
      </c>
      <c r="F1459" t="str">
        <f t="shared" si="68"/>
        <v>New South Wales</v>
      </c>
      <c r="G1459" t="s">
        <v>10</v>
      </c>
      <c r="H1459">
        <v>2560</v>
      </c>
      <c r="I1459" t="s">
        <v>11</v>
      </c>
      <c r="J1459" t="s">
        <v>58</v>
      </c>
      <c r="K1459" t="s">
        <v>153</v>
      </c>
      <c r="L1459" t="s">
        <v>16</v>
      </c>
      <c r="M1459" s="5">
        <v>63.92</v>
      </c>
      <c r="N1459">
        <v>1</v>
      </c>
    </row>
    <row r="1460" spans="1:14" x14ac:dyDescent="0.2">
      <c r="A1460" s="2">
        <v>45077</v>
      </c>
      <c r="B1460" s="3">
        <f t="shared" si="66"/>
        <v>2023</v>
      </c>
      <c r="C1460" t="str">
        <f t="shared" si="67"/>
        <v>2022-2023</v>
      </c>
      <c r="D1460" t="s">
        <v>148</v>
      </c>
      <c r="E1460" t="s">
        <v>141</v>
      </c>
      <c r="F1460" t="str">
        <f t="shared" si="68"/>
        <v>Western Australia</v>
      </c>
      <c r="G1460" t="s">
        <v>48</v>
      </c>
      <c r="H1460">
        <v>6052</v>
      </c>
      <c r="I1460" t="s">
        <v>11</v>
      </c>
      <c r="J1460" t="s">
        <v>49</v>
      </c>
      <c r="K1460" t="s">
        <v>19</v>
      </c>
      <c r="L1460" t="s">
        <v>23</v>
      </c>
      <c r="M1460" s="5">
        <v>63.92</v>
      </c>
      <c r="N1460">
        <v>1</v>
      </c>
    </row>
    <row r="1461" spans="1:14" x14ac:dyDescent="0.2">
      <c r="A1461" s="2">
        <v>45639</v>
      </c>
      <c r="B1461" s="3">
        <f t="shared" si="66"/>
        <v>2025</v>
      </c>
      <c r="C1461" t="str">
        <f t="shared" si="67"/>
        <v>2024-2025</v>
      </c>
      <c r="D1461" t="s">
        <v>148</v>
      </c>
      <c r="E1461" t="s">
        <v>145</v>
      </c>
      <c r="F1461" t="str">
        <f t="shared" si="68"/>
        <v>New South Wales</v>
      </c>
      <c r="G1461" t="s">
        <v>10</v>
      </c>
      <c r="H1461">
        <v>2101</v>
      </c>
      <c r="I1461" t="s">
        <v>11</v>
      </c>
      <c r="J1461" t="s">
        <v>27</v>
      </c>
      <c r="K1461" t="s">
        <v>151</v>
      </c>
      <c r="L1461" t="s">
        <v>21</v>
      </c>
      <c r="M1461" s="5">
        <v>63.92</v>
      </c>
      <c r="N1461">
        <v>1</v>
      </c>
    </row>
    <row r="1462" spans="1:14" x14ac:dyDescent="0.2">
      <c r="A1462" s="2">
        <v>45580</v>
      </c>
      <c r="B1462" s="3">
        <f t="shared" si="66"/>
        <v>2025</v>
      </c>
      <c r="C1462" t="str">
        <f t="shared" si="67"/>
        <v>2024-2025</v>
      </c>
      <c r="D1462" t="s">
        <v>147</v>
      </c>
      <c r="E1462" t="s">
        <v>115</v>
      </c>
      <c r="F1462" t="str">
        <f t="shared" si="68"/>
        <v>Western Australia</v>
      </c>
      <c r="G1462" t="s">
        <v>48</v>
      </c>
      <c r="H1462">
        <v>6280</v>
      </c>
      <c r="I1462" t="s">
        <v>11</v>
      </c>
      <c r="J1462" t="s">
        <v>94</v>
      </c>
      <c r="K1462" t="s">
        <v>149</v>
      </c>
      <c r="L1462" t="s">
        <v>15</v>
      </c>
      <c r="M1462" s="5">
        <v>64</v>
      </c>
      <c r="N1462">
        <v>1</v>
      </c>
    </row>
    <row r="1463" spans="1:14" x14ac:dyDescent="0.2">
      <c r="A1463" s="2">
        <v>45190</v>
      </c>
      <c r="B1463" s="3">
        <f t="shared" si="66"/>
        <v>2024</v>
      </c>
      <c r="C1463" t="str">
        <f t="shared" si="67"/>
        <v>2023-2024</v>
      </c>
      <c r="D1463" t="s">
        <v>147</v>
      </c>
      <c r="E1463" t="s">
        <v>78</v>
      </c>
      <c r="F1463" t="str">
        <f t="shared" si="68"/>
        <v>New South Wales</v>
      </c>
      <c r="G1463" t="s">
        <v>10</v>
      </c>
      <c r="H1463">
        <v>2350</v>
      </c>
      <c r="I1463" t="s">
        <v>11</v>
      </c>
      <c r="J1463" t="s">
        <v>68</v>
      </c>
      <c r="K1463" t="s">
        <v>149</v>
      </c>
      <c r="L1463" t="s">
        <v>15</v>
      </c>
      <c r="M1463" s="5">
        <v>64.87</v>
      </c>
      <c r="N1463">
        <v>1</v>
      </c>
    </row>
    <row r="1464" spans="1:14" x14ac:dyDescent="0.2">
      <c r="A1464" s="2">
        <v>45159</v>
      </c>
      <c r="B1464" s="3">
        <f t="shared" si="66"/>
        <v>2024</v>
      </c>
      <c r="C1464" t="str">
        <f t="shared" si="67"/>
        <v>2023-2024</v>
      </c>
      <c r="D1464" t="s">
        <v>148</v>
      </c>
      <c r="E1464" t="s">
        <v>100</v>
      </c>
      <c r="F1464" t="str">
        <f t="shared" si="68"/>
        <v>Western Australia</v>
      </c>
      <c r="G1464" t="s">
        <v>48</v>
      </c>
      <c r="H1464">
        <v>6021</v>
      </c>
      <c r="I1464" t="s">
        <v>11</v>
      </c>
      <c r="J1464" t="s">
        <v>49</v>
      </c>
      <c r="K1464" t="s">
        <v>150</v>
      </c>
      <c r="L1464" t="s">
        <v>18</v>
      </c>
      <c r="M1464" s="5">
        <v>64.89</v>
      </c>
      <c r="N1464">
        <v>1</v>
      </c>
    </row>
    <row r="1465" spans="1:14" x14ac:dyDescent="0.2">
      <c r="A1465" s="2">
        <v>45241</v>
      </c>
      <c r="B1465" s="3">
        <f t="shared" si="66"/>
        <v>2024</v>
      </c>
      <c r="C1465" t="str">
        <f t="shared" si="67"/>
        <v>2023-2024</v>
      </c>
      <c r="D1465" t="s">
        <v>147</v>
      </c>
      <c r="E1465" t="s">
        <v>119</v>
      </c>
      <c r="F1465" t="str">
        <f t="shared" si="68"/>
        <v>Queensland</v>
      </c>
      <c r="G1465" t="s">
        <v>35</v>
      </c>
      <c r="H1465">
        <v>4570</v>
      </c>
      <c r="I1465" t="s">
        <v>11</v>
      </c>
      <c r="J1465" t="s">
        <v>120</v>
      </c>
      <c r="K1465" t="s">
        <v>152</v>
      </c>
      <c r="L1465" t="s">
        <v>13</v>
      </c>
      <c r="M1465" s="5">
        <v>64.900000000000006</v>
      </c>
      <c r="N1465">
        <v>1</v>
      </c>
    </row>
    <row r="1466" spans="1:14" x14ac:dyDescent="0.2">
      <c r="A1466" s="2">
        <v>45217</v>
      </c>
      <c r="B1466" s="3">
        <f t="shared" si="66"/>
        <v>2024</v>
      </c>
      <c r="C1466" t="str">
        <f t="shared" si="67"/>
        <v>2023-2024</v>
      </c>
      <c r="D1466" t="s">
        <v>147</v>
      </c>
      <c r="E1466" t="s">
        <v>124</v>
      </c>
      <c r="F1466" t="str">
        <f t="shared" si="68"/>
        <v>New South Wales</v>
      </c>
      <c r="G1466" t="s">
        <v>10</v>
      </c>
      <c r="H1466">
        <v>2015</v>
      </c>
      <c r="I1466" t="s">
        <v>11</v>
      </c>
      <c r="J1466" t="s">
        <v>12</v>
      </c>
      <c r="K1466" t="s">
        <v>153</v>
      </c>
      <c r="L1466" t="s">
        <v>16</v>
      </c>
      <c r="M1466" s="5">
        <v>64.95</v>
      </c>
      <c r="N1466">
        <v>1</v>
      </c>
    </row>
    <row r="1467" spans="1:14" x14ac:dyDescent="0.2">
      <c r="A1467" s="2">
        <v>45134</v>
      </c>
      <c r="B1467" s="3">
        <f t="shared" si="66"/>
        <v>2024</v>
      </c>
      <c r="C1467" t="str">
        <f t="shared" si="67"/>
        <v>2023-2024</v>
      </c>
      <c r="D1467" t="s">
        <v>147</v>
      </c>
      <c r="E1467" t="s">
        <v>56</v>
      </c>
      <c r="F1467" t="str">
        <f t="shared" si="68"/>
        <v>Northern Territory</v>
      </c>
      <c r="G1467" t="s">
        <v>29</v>
      </c>
      <c r="H1467">
        <v>870</v>
      </c>
      <c r="I1467" t="s">
        <v>11</v>
      </c>
      <c r="J1467" t="s">
        <v>30</v>
      </c>
      <c r="K1467" t="s">
        <v>154</v>
      </c>
      <c r="L1467" t="s">
        <v>14</v>
      </c>
      <c r="M1467" s="5">
        <v>64.95</v>
      </c>
      <c r="N1467">
        <v>1</v>
      </c>
    </row>
    <row r="1468" spans="1:14" x14ac:dyDescent="0.2">
      <c r="A1468" s="2">
        <v>45152</v>
      </c>
      <c r="B1468" s="3">
        <f t="shared" si="66"/>
        <v>2024</v>
      </c>
      <c r="C1468" t="str">
        <f t="shared" si="67"/>
        <v>2023-2024</v>
      </c>
      <c r="D1468" t="s">
        <v>148</v>
      </c>
      <c r="E1468" t="s">
        <v>74</v>
      </c>
      <c r="F1468" t="str">
        <f t="shared" si="68"/>
        <v>South Australia</v>
      </c>
      <c r="G1468" t="s">
        <v>32</v>
      </c>
      <c r="H1468">
        <v>5043</v>
      </c>
      <c r="I1468" t="s">
        <v>11</v>
      </c>
      <c r="J1468" t="s">
        <v>33</v>
      </c>
      <c r="K1468" t="s">
        <v>154</v>
      </c>
      <c r="L1468" t="s">
        <v>14</v>
      </c>
      <c r="M1468" s="5">
        <v>64.95</v>
      </c>
      <c r="N1468">
        <v>1</v>
      </c>
    </row>
    <row r="1469" spans="1:14" x14ac:dyDescent="0.2">
      <c r="A1469" s="2">
        <v>44953</v>
      </c>
      <c r="B1469" s="3">
        <f t="shared" si="66"/>
        <v>2023</v>
      </c>
      <c r="C1469" t="str">
        <f t="shared" si="67"/>
        <v>2022-2023</v>
      </c>
      <c r="D1469" t="s">
        <v>147</v>
      </c>
      <c r="E1469" t="s">
        <v>139</v>
      </c>
      <c r="F1469" t="str">
        <f t="shared" si="68"/>
        <v>New South Wales</v>
      </c>
      <c r="G1469" t="s">
        <v>10</v>
      </c>
      <c r="H1469">
        <v>2020</v>
      </c>
      <c r="I1469" t="s">
        <v>11</v>
      </c>
      <c r="J1469" t="s">
        <v>12</v>
      </c>
      <c r="K1469" t="s">
        <v>153</v>
      </c>
      <c r="L1469" t="s">
        <v>16</v>
      </c>
      <c r="M1469" s="5">
        <v>64.95</v>
      </c>
      <c r="N1469">
        <v>1</v>
      </c>
    </row>
    <row r="1470" spans="1:14" x14ac:dyDescent="0.2">
      <c r="A1470" s="2">
        <v>45467</v>
      </c>
      <c r="B1470" s="3">
        <f t="shared" si="66"/>
        <v>2024</v>
      </c>
      <c r="C1470" t="str">
        <f t="shared" si="67"/>
        <v>2023-2024</v>
      </c>
      <c r="D1470" t="s">
        <v>148</v>
      </c>
      <c r="E1470" t="s">
        <v>137</v>
      </c>
      <c r="F1470" t="str">
        <f t="shared" si="68"/>
        <v>New South Wales</v>
      </c>
      <c r="G1470" t="s">
        <v>10</v>
      </c>
      <c r="H1470">
        <v>2031</v>
      </c>
      <c r="I1470" t="s">
        <v>11</v>
      </c>
      <c r="J1470" t="s">
        <v>12</v>
      </c>
      <c r="K1470" t="s">
        <v>153</v>
      </c>
      <c r="L1470" t="s">
        <v>16</v>
      </c>
      <c r="M1470" s="5">
        <v>64.95</v>
      </c>
      <c r="N1470">
        <v>1</v>
      </c>
    </row>
    <row r="1471" spans="1:14" x14ac:dyDescent="0.2">
      <c r="A1471" s="2">
        <v>45103</v>
      </c>
      <c r="B1471" s="3">
        <f t="shared" si="66"/>
        <v>2023</v>
      </c>
      <c r="C1471" t="str">
        <f t="shared" si="67"/>
        <v>2022-2023</v>
      </c>
      <c r="D1471" t="s">
        <v>147</v>
      </c>
      <c r="E1471" t="s">
        <v>66</v>
      </c>
      <c r="F1471" t="str">
        <f t="shared" si="68"/>
        <v>South Australia</v>
      </c>
      <c r="G1471" t="s">
        <v>32</v>
      </c>
      <c r="H1471">
        <v>5169</v>
      </c>
      <c r="I1471" t="s">
        <v>11</v>
      </c>
      <c r="J1471" t="s">
        <v>33</v>
      </c>
      <c r="K1471" t="s">
        <v>153</v>
      </c>
      <c r="L1471" t="s">
        <v>16</v>
      </c>
      <c r="M1471" s="5">
        <v>64.95</v>
      </c>
      <c r="N1471">
        <v>1</v>
      </c>
    </row>
    <row r="1472" spans="1:14" x14ac:dyDescent="0.2">
      <c r="A1472" s="2">
        <v>45162</v>
      </c>
      <c r="B1472" s="3">
        <f t="shared" si="66"/>
        <v>2024</v>
      </c>
      <c r="C1472" t="str">
        <f t="shared" si="67"/>
        <v>2023-2024</v>
      </c>
      <c r="D1472" t="s">
        <v>147</v>
      </c>
      <c r="E1472" t="s">
        <v>75</v>
      </c>
      <c r="F1472" t="str">
        <f t="shared" si="68"/>
        <v>Victoria</v>
      </c>
      <c r="G1472" t="s">
        <v>45</v>
      </c>
      <c r="H1472">
        <v>3630</v>
      </c>
      <c r="I1472" t="s">
        <v>11</v>
      </c>
      <c r="J1472" t="s">
        <v>55</v>
      </c>
      <c r="K1472" t="s">
        <v>150</v>
      </c>
      <c r="L1472" t="s">
        <v>18</v>
      </c>
      <c r="M1472" s="5">
        <v>64.95</v>
      </c>
      <c r="N1472">
        <v>1</v>
      </c>
    </row>
    <row r="1473" spans="1:14" x14ac:dyDescent="0.2">
      <c r="A1473" s="2">
        <v>45261</v>
      </c>
      <c r="B1473" s="3">
        <f t="shared" si="66"/>
        <v>2024</v>
      </c>
      <c r="C1473" t="str">
        <f t="shared" si="67"/>
        <v>2023-2024</v>
      </c>
      <c r="D1473" t="s">
        <v>148</v>
      </c>
      <c r="E1473" t="s">
        <v>50</v>
      </c>
      <c r="F1473" t="str">
        <f t="shared" si="68"/>
        <v>Queensland</v>
      </c>
      <c r="G1473" t="s">
        <v>35</v>
      </c>
      <c r="H1473">
        <v>4703</v>
      </c>
      <c r="I1473" t="s">
        <v>11</v>
      </c>
      <c r="J1473" t="s">
        <v>51</v>
      </c>
      <c r="K1473" t="s">
        <v>154</v>
      </c>
      <c r="L1473" t="s">
        <v>14</v>
      </c>
      <c r="M1473" s="5">
        <v>64.95</v>
      </c>
      <c r="N1473">
        <v>1</v>
      </c>
    </row>
    <row r="1474" spans="1:14" x14ac:dyDescent="0.2">
      <c r="A1474" s="2">
        <v>44980</v>
      </c>
      <c r="B1474" s="3">
        <f t="shared" ref="B1474:B1537" si="69">IF(MONTH(A1474)&gt;=7,YEAR(A1474)+1,YEAR(A1474))</f>
        <v>2023</v>
      </c>
      <c r="C1474" t="str">
        <f t="shared" ref="C1474:C1537" si="70">IF(MONTH(A1474) &gt;= 7, YEAR(A1474) &amp; "-" &amp; YEAR(A1474) + 1, YEAR(A1474) - 1 &amp; "-" &amp; YEAR(A1474))</f>
        <v>2022-2023</v>
      </c>
      <c r="D1474" t="s">
        <v>147</v>
      </c>
      <c r="E1474" t="s">
        <v>44</v>
      </c>
      <c r="F1474" t="str">
        <f t="shared" ref="F1474:F1537" si="71">IF(G1474="WA","Western Australia",
IF(G1474="NSW","New South Wales",
IF(G1474="QLD","Queensland",
IF(G1474="VIC","Victoria",
IF(G1474="TAS","Tasmania",
IF(G1474="SA","South Australia",
IF(G1474="NT","Northern Territory",
IF(G1474="ACT","Australian Capital Territory",G1474))))))))</f>
        <v>Victoria</v>
      </c>
      <c r="G1474" t="s">
        <v>45</v>
      </c>
      <c r="H1474">
        <v>3066</v>
      </c>
      <c r="I1474" t="s">
        <v>11</v>
      </c>
      <c r="J1474" t="s">
        <v>46</v>
      </c>
      <c r="K1474" t="s">
        <v>157</v>
      </c>
      <c r="L1474" t="s">
        <v>22</v>
      </c>
      <c r="M1474" s="5">
        <v>64.960000000000008</v>
      </c>
      <c r="N1474">
        <v>1</v>
      </c>
    </row>
    <row r="1475" spans="1:14" x14ac:dyDescent="0.2">
      <c r="A1475" s="2">
        <v>45426</v>
      </c>
      <c r="B1475" s="3">
        <f t="shared" si="69"/>
        <v>2024</v>
      </c>
      <c r="C1475" t="str">
        <f t="shared" si="70"/>
        <v>2023-2024</v>
      </c>
      <c r="D1475" t="s">
        <v>147</v>
      </c>
      <c r="E1475" t="s">
        <v>9</v>
      </c>
      <c r="F1475" t="str">
        <f t="shared" si="71"/>
        <v>New South Wales</v>
      </c>
      <c r="G1475" t="s">
        <v>10</v>
      </c>
      <c r="H1475">
        <v>2067</v>
      </c>
      <c r="I1475" t="s">
        <v>11</v>
      </c>
      <c r="J1475" t="s">
        <v>12</v>
      </c>
      <c r="K1475" t="s">
        <v>149</v>
      </c>
      <c r="L1475" t="s">
        <v>15</v>
      </c>
      <c r="M1475" s="5">
        <v>64.98</v>
      </c>
      <c r="N1475">
        <v>1</v>
      </c>
    </row>
    <row r="1476" spans="1:14" x14ac:dyDescent="0.2">
      <c r="A1476" s="2">
        <v>45534</v>
      </c>
      <c r="B1476" s="3">
        <f t="shared" si="69"/>
        <v>2025</v>
      </c>
      <c r="C1476" t="str">
        <f t="shared" si="70"/>
        <v>2024-2025</v>
      </c>
      <c r="D1476" t="s">
        <v>148</v>
      </c>
      <c r="E1476" t="s">
        <v>103</v>
      </c>
      <c r="F1476" t="str">
        <f t="shared" si="71"/>
        <v>Queensland</v>
      </c>
      <c r="G1476" t="s">
        <v>35</v>
      </c>
      <c r="H1476">
        <v>4509</v>
      </c>
      <c r="I1476" t="s">
        <v>11</v>
      </c>
      <c r="J1476" t="s">
        <v>104</v>
      </c>
      <c r="K1476" t="s">
        <v>149</v>
      </c>
      <c r="L1476" t="s">
        <v>15</v>
      </c>
      <c r="M1476" s="5">
        <v>65.209999999999994</v>
      </c>
      <c r="N1476">
        <v>1</v>
      </c>
    </row>
    <row r="1477" spans="1:14" x14ac:dyDescent="0.2">
      <c r="A1477" s="2">
        <v>45189</v>
      </c>
      <c r="B1477" s="3">
        <f t="shared" si="69"/>
        <v>2024</v>
      </c>
      <c r="C1477" t="str">
        <f t="shared" si="70"/>
        <v>2023-2024</v>
      </c>
      <c r="D1477" t="s">
        <v>147</v>
      </c>
      <c r="E1477" t="s">
        <v>69</v>
      </c>
      <c r="F1477" t="str">
        <f t="shared" si="71"/>
        <v>Tasmania</v>
      </c>
      <c r="G1477" t="s">
        <v>70</v>
      </c>
      <c r="H1477">
        <v>7018</v>
      </c>
      <c r="I1477" t="s">
        <v>11</v>
      </c>
      <c r="J1477" t="s">
        <v>71</v>
      </c>
      <c r="K1477" t="s">
        <v>154</v>
      </c>
      <c r="L1477" t="s">
        <v>14</v>
      </c>
      <c r="M1477" s="5">
        <v>65.490000000000009</v>
      </c>
      <c r="N1477">
        <v>1</v>
      </c>
    </row>
    <row r="1478" spans="1:14" x14ac:dyDescent="0.2">
      <c r="A1478" s="2">
        <v>45097</v>
      </c>
      <c r="B1478" s="3">
        <f t="shared" si="69"/>
        <v>2023</v>
      </c>
      <c r="C1478" t="str">
        <f t="shared" si="70"/>
        <v>2022-2023</v>
      </c>
      <c r="D1478" t="s">
        <v>148</v>
      </c>
      <c r="E1478" t="s">
        <v>42</v>
      </c>
      <c r="F1478" t="str">
        <f t="shared" si="71"/>
        <v>Queensland</v>
      </c>
      <c r="G1478" t="s">
        <v>35</v>
      </c>
      <c r="H1478">
        <v>4053</v>
      </c>
      <c r="I1478" t="s">
        <v>11</v>
      </c>
      <c r="J1478" t="s">
        <v>43</v>
      </c>
      <c r="K1478" t="s">
        <v>154</v>
      </c>
      <c r="L1478" t="s">
        <v>14</v>
      </c>
      <c r="M1478" s="5">
        <v>65.490000000000009</v>
      </c>
      <c r="N1478">
        <v>1</v>
      </c>
    </row>
    <row r="1479" spans="1:14" x14ac:dyDescent="0.2">
      <c r="A1479" s="2">
        <v>45315</v>
      </c>
      <c r="B1479" s="3">
        <f t="shared" si="69"/>
        <v>2024</v>
      </c>
      <c r="C1479" t="str">
        <f t="shared" si="70"/>
        <v>2023-2024</v>
      </c>
      <c r="D1479" t="s">
        <v>148</v>
      </c>
      <c r="E1479" t="s">
        <v>99</v>
      </c>
      <c r="F1479" t="str">
        <f t="shared" si="71"/>
        <v>Victoria</v>
      </c>
      <c r="G1479" t="s">
        <v>45</v>
      </c>
      <c r="H1479">
        <v>3148</v>
      </c>
      <c r="I1479" t="s">
        <v>11</v>
      </c>
      <c r="J1479" t="s">
        <v>63</v>
      </c>
      <c r="K1479" t="s">
        <v>151</v>
      </c>
      <c r="L1479" t="s">
        <v>21</v>
      </c>
      <c r="M1479" s="5">
        <v>65.5</v>
      </c>
      <c r="N1479">
        <v>1</v>
      </c>
    </row>
    <row r="1480" spans="1:14" x14ac:dyDescent="0.2">
      <c r="A1480" s="2">
        <v>45602</v>
      </c>
      <c r="B1480" s="3">
        <f t="shared" si="69"/>
        <v>2025</v>
      </c>
      <c r="C1480" t="str">
        <f t="shared" si="70"/>
        <v>2024-2025</v>
      </c>
      <c r="D1480" t="s">
        <v>148</v>
      </c>
      <c r="E1480" t="s">
        <v>81</v>
      </c>
      <c r="F1480" t="str">
        <f t="shared" si="71"/>
        <v>New South Wales</v>
      </c>
      <c r="G1480" t="s">
        <v>10</v>
      </c>
      <c r="H1480">
        <v>2485</v>
      </c>
      <c r="I1480" t="s">
        <v>11</v>
      </c>
      <c r="J1480" t="s">
        <v>68</v>
      </c>
      <c r="K1480" t="s">
        <v>19</v>
      </c>
      <c r="L1480" t="s">
        <v>23</v>
      </c>
      <c r="M1480" s="5">
        <v>65.56</v>
      </c>
      <c r="N1480">
        <v>1</v>
      </c>
    </row>
    <row r="1481" spans="1:14" x14ac:dyDescent="0.2">
      <c r="A1481" s="2">
        <v>45244</v>
      </c>
      <c r="B1481" s="3">
        <f t="shared" si="69"/>
        <v>2024</v>
      </c>
      <c r="C1481" t="str">
        <f t="shared" si="70"/>
        <v>2023-2024</v>
      </c>
      <c r="D1481" t="s">
        <v>147</v>
      </c>
      <c r="E1481" t="s">
        <v>128</v>
      </c>
      <c r="F1481" t="str">
        <f t="shared" si="71"/>
        <v>Western Australia</v>
      </c>
      <c r="G1481" t="s">
        <v>48</v>
      </c>
      <c r="H1481">
        <v>6027</v>
      </c>
      <c r="I1481" t="s">
        <v>11</v>
      </c>
      <c r="J1481" t="s">
        <v>49</v>
      </c>
      <c r="K1481" t="s">
        <v>156</v>
      </c>
      <c r="L1481" t="s">
        <v>17</v>
      </c>
      <c r="M1481" s="5">
        <v>65.8</v>
      </c>
      <c r="N1481">
        <v>1</v>
      </c>
    </row>
    <row r="1482" spans="1:14" x14ac:dyDescent="0.2">
      <c r="A1482" s="2">
        <v>45420</v>
      </c>
      <c r="B1482" s="3">
        <f t="shared" si="69"/>
        <v>2024</v>
      </c>
      <c r="C1482" t="str">
        <f t="shared" si="70"/>
        <v>2023-2024</v>
      </c>
      <c r="D1482" t="s">
        <v>148</v>
      </c>
      <c r="E1482" t="s">
        <v>74</v>
      </c>
      <c r="F1482" t="str">
        <f t="shared" si="71"/>
        <v>South Australia</v>
      </c>
      <c r="G1482" t="s">
        <v>32</v>
      </c>
      <c r="H1482">
        <v>5043</v>
      </c>
      <c r="I1482" t="s">
        <v>11</v>
      </c>
      <c r="J1482" t="s">
        <v>33</v>
      </c>
      <c r="K1482" t="s">
        <v>19</v>
      </c>
      <c r="L1482" t="s">
        <v>23</v>
      </c>
      <c r="M1482" s="5">
        <v>65.88</v>
      </c>
      <c r="N1482">
        <v>1</v>
      </c>
    </row>
    <row r="1483" spans="1:14" x14ac:dyDescent="0.2">
      <c r="A1483" s="2">
        <v>45269</v>
      </c>
      <c r="B1483" s="3">
        <f t="shared" si="69"/>
        <v>2024</v>
      </c>
      <c r="C1483" t="str">
        <f t="shared" si="70"/>
        <v>2023-2024</v>
      </c>
      <c r="D1483" t="s">
        <v>148</v>
      </c>
      <c r="E1483" t="s">
        <v>101</v>
      </c>
      <c r="F1483" t="str">
        <f t="shared" si="71"/>
        <v>Victoria</v>
      </c>
      <c r="G1483" t="s">
        <v>45</v>
      </c>
      <c r="H1483">
        <v>3131</v>
      </c>
      <c r="I1483" t="s">
        <v>11</v>
      </c>
      <c r="J1483" t="s">
        <v>63</v>
      </c>
      <c r="K1483" t="s">
        <v>156</v>
      </c>
      <c r="L1483" t="s">
        <v>17</v>
      </c>
      <c r="M1483" s="5">
        <v>65.88</v>
      </c>
      <c r="N1483">
        <v>1</v>
      </c>
    </row>
    <row r="1484" spans="1:14" x14ac:dyDescent="0.2">
      <c r="A1484" s="2">
        <v>45421</v>
      </c>
      <c r="B1484" s="3">
        <f t="shared" si="69"/>
        <v>2024</v>
      </c>
      <c r="C1484" t="str">
        <f t="shared" si="70"/>
        <v>2023-2024</v>
      </c>
      <c r="D1484" t="s">
        <v>147</v>
      </c>
      <c r="E1484" t="s">
        <v>146</v>
      </c>
      <c r="F1484" t="str">
        <f t="shared" si="71"/>
        <v>Victoria</v>
      </c>
      <c r="G1484" t="s">
        <v>45</v>
      </c>
      <c r="H1484">
        <v>3353</v>
      </c>
      <c r="I1484" t="s">
        <v>11</v>
      </c>
      <c r="J1484" t="s">
        <v>60</v>
      </c>
      <c r="K1484" t="s">
        <v>149</v>
      </c>
      <c r="L1484" t="s">
        <v>15</v>
      </c>
      <c r="M1484" s="5">
        <v>65.89</v>
      </c>
      <c r="N1484">
        <v>1</v>
      </c>
    </row>
    <row r="1485" spans="1:14" x14ac:dyDescent="0.2">
      <c r="A1485" s="2">
        <v>45535</v>
      </c>
      <c r="B1485" s="3">
        <f t="shared" si="69"/>
        <v>2025</v>
      </c>
      <c r="C1485" t="str">
        <f t="shared" si="70"/>
        <v>2024-2025</v>
      </c>
      <c r="D1485" t="s">
        <v>148</v>
      </c>
      <c r="E1485" t="s">
        <v>57</v>
      </c>
      <c r="F1485" t="str">
        <f t="shared" si="71"/>
        <v>New South Wales</v>
      </c>
      <c r="G1485" t="s">
        <v>10</v>
      </c>
      <c r="H1485">
        <v>2560</v>
      </c>
      <c r="I1485" t="s">
        <v>11</v>
      </c>
      <c r="J1485" t="s">
        <v>58</v>
      </c>
      <c r="K1485" t="s">
        <v>153</v>
      </c>
      <c r="L1485" t="s">
        <v>16</v>
      </c>
      <c r="M1485" s="5">
        <v>65.89</v>
      </c>
      <c r="N1485">
        <v>1</v>
      </c>
    </row>
    <row r="1486" spans="1:14" x14ac:dyDescent="0.2">
      <c r="A1486" s="2">
        <v>45115</v>
      </c>
      <c r="B1486" s="3">
        <f t="shared" si="69"/>
        <v>2024</v>
      </c>
      <c r="C1486" t="str">
        <f t="shared" si="70"/>
        <v>2023-2024</v>
      </c>
      <c r="D1486" t="s">
        <v>147</v>
      </c>
      <c r="E1486" t="s">
        <v>44</v>
      </c>
      <c r="F1486" t="str">
        <f t="shared" si="71"/>
        <v>Victoria</v>
      </c>
      <c r="G1486" t="s">
        <v>45</v>
      </c>
      <c r="H1486">
        <v>3066</v>
      </c>
      <c r="I1486" t="s">
        <v>11</v>
      </c>
      <c r="J1486" t="s">
        <v>46</v>
      </c>
      <c r="K1486" t="s">
        <v>19</v>
      </c>
      <c r="L1486" t="s">
        <v>23</v>
      </c>
      <c r="M1486" s="5">
        <v>65.89</v>
      </c>
      <c r="N1486">
        <v>1</v>
      </c>
    </row>
    <row r="1487" spans="1:14" x14ac:dyDescent="0.2">
      <c r="A1487" s="2">
        <v>44994</v>
      </c>
      <c r="B1487" s="3">
        <f t="shared" si="69"/>
        <v>2023</v>
      </c>
      <c r="C1487" t="str">
        <f t="shared" si="70"/>
        <v>2022-2023</v>
      </c>
      <c r="D1487" t="s">
        <v>148</v>
      </c>
      <c r="E1487" t="s">
        <v>89</v>
      </c>
      <c r="F1487" t="str">
        <f t="shared" si="71"/>
        <v>Queensland</v>
      </c>
      <c r="G1487" t="s">
        <v>35</v>
      </c>
      <c r="H1487">
        <v>4655</v>
      </c>
      <c r="I1487" t="s">
        <v>11</v>
      </c>
      <c r="J1487" t="s">
        <v>51</v>
      </c>
      <c r="K1487" t="s">
        <v>153</v>
      </c>
      <c r="L1487" t="s">
        <v>16</v>
      </c>
      <c r="M1487" s="5">
        <v>65.89</v>
      </c>
      <c r="N1487">
        <v>1</v>
      </c>
    </row>
    <row r="1488" spans="1:14" x14ac:dyDescent="0.2">
      <c r="A1488" s="2">
        <v>45306</v>
      </c>
      <c r="B1488" s="3">
        <f t="shared" si="69"/>
        <v>2024</v>
      </c>
      <c r="C1488" t="str">
        <f t="shared" si="70"/>
        <v>2023-2024</v>
      </c>
      <c r="D1488" t="s">
        <v>148</v>
      </c>
      <c r="E1488" t="s">
        <v>125</v>
      </c>
      <c r="F1488" t="str">
        <f t="shared" si="71"/>
        <v>Victoria</v>
      </c>
      <c r="G1488" t="s">
        <v>45</v>
      </c>
      <c r="H1488">
        <v>3400</v>
      </c>
      <c r="I1488" t="s">
        <v>11</v>
      </c>
      <c r="J1488" t="s">
        <v>60</v>
      </c>
      <c r="K1488" t="s">
        <v>153</v>
      </c>
      <c r="L1488" t="s">
        <v>16</v>
      </c>
      <c r="M1488" s="5">
        <v>65.89</v>
      </c>
      <c r="N1488">
        <v>1</v>
      </c>
    </row>
    <row r="1489" spans="1:14" x14ac:dyDescent="0.2">
      <c r="A1489" s="2">
        <v>44938</v>
      </c>
      <c r="B1489" s="3">
        <f t="shared" si="69"/>
        <v>2023</v>
      </c>
      <c r="C1489" t="str">
        <f t="shared" si="70"/>
        <v>2022-2023</v>
      </c>
      <c r="D1489" t="s">
        <v>147</v>
      </c>
      <c r="E1489" t="s">
        <v>128</v>
      </c>
      <c r="F1489" t="str">
        <f t="shared" si="71"/>
        <v>Western Australia</v>
      </c>
      <c r="G1489" t="s">
        <v>48</v>
      </c>
      <c r="H1489">
        <v>6027</v>
      </c>
      <c r="I1489" t="s">
        <v>11</v>
      </c>
      <c r="J1489" t="s">
        <v>49</v>
      </c>
      <c r="K1489" t="s">
        <v>151</v>
      </c>
      <c r="L1489" t="s">
        <v>21</v>
      </c>
      <c r="M1489" s="5">
        <v>65.89</v>
      </c>
      <c r="N1489">
        <v>1</v>
      </c>
    </row>
    <row r="1490" spans="1:14" x14ac:dyDescent="0.2">
      <c r="A1490" s="2">
        <v>45319</v>
      </c>
      <c r="B1490" s="3">
        <f t="shared" si="69"/>
        <v>2024</v>
      </c>
      <c r="C1490" t="str">
        <f t="shared" si="70"/>
        <v>2023-2024</v>
      </c>
      <c r="D1490" t="s">
        <v>148</v>
      </c>
      <c r="E1490" t="s">
        <v>123</v>
      </c>
      <c r="F1490" t="str">
        <f t="shared" si="71"/>
        <v>Western Australia</v>
      </c>
      <c r="G1490" t="s">
        <v>48</v>
      </c>
      <c r="H1490">
        <v>6109</v>
      </c>
      <c r="I1490" t="s">
        <v>11</v>
      </c>
      <c r="J1490" t="s">
        <v>94</v>
      </c>
      <c r="K1490" t="s">
        <v>151</v>
      </c>
      <c r="L1490" t="s">
        <v>21</v>
      </c>
      <c r="M1490" s="5">
        <v>65.89</v>
      </c>
      <c r="N1490">
        <v>1</v>
      </c>
    </row>
    <row r="1491" spans="1:14" x14ac:dyDescent="0.2">
      <c r="A1491" s="2">
        <v>45288</v>
      </c>
      <c r="B1491" s="3">
        <f t="shared" si="69"/>
        <v>2024</v>
      </c>
      <c r="C1491" t="str">
        <f t="shared" si="70"/>
        <v>2023-2024</v>
      </c>
      <c r="D1491" t="s">
        <v>147</v>
      </c>
      <c r="E1491" t="s">
        <v>139</v>
      </c>
      <c r="F1491" t="str">
        <f t="shared" si="71"/>
        <v>New South Wales</v>
      </c>
      <c r="G1491" t="s">
        <v>10</v>
      </c>
      <c r="H1491">
        <v>2020</v>
      </c>
      <c r="I1491" t="s">
        <v>11</v>
      </c>
      <c r="J1491" t="s">
        <v>12</v>
      </c>
      <c r="K1491" t="s">
        <v>153</v>
      </c>
      <c r="L1491" t="s">
        <v>16</v>
      </c>
      <c r="M1491" s="5">
        <v>65.89</v>
      </c>
      <c r="N1491">
        <v>1</v>
      </c>
    </row>
    <row r="1492" spans="1:14" x14ac:dyDescent="0.2">
      <c r="A1492" s="2">
        <v>45159</v>
      </c>
      <c r="B1492" s="3">
        <f t="shared" si="69"/>
        <v>2024</v>
      </c>
      <c r="C1492" t="str">
        <f t="shared" si="70"/>
        <v>2023-2024</v>
      </c>
      <c r="D1492" t="s">
        <v>147</v>
      </c>
      <c r="E1492" t="s">
        <v>82</v>
      </c>
      <c r="F1492" t="str">
        <f t="shared" si="71"/>
        <v>Queensland</v>
      </c>
      <c r="G1492" t="s">
        <v>35</v>
      </c>
      <c r="H1492">
        <v>4012</v>
      </c>
      <c r="I1492" t="s">
        <v>11</v>
      </c>
      <c r="J1492" t="s">
        <v>43</v>
      </c>
      <c r="K1492" t="s">
        <v>153</v>
      </c>
      <c r="L1492" t="s">
        <v>16</v>
      </c>
      <c r="M1492" s="5">
        <v>65.89</v>
      </c>
      <c r="N1492">
        <v>1</v>
      </c>
    </row>
    <row r="1493" spans="1:14" x14ac:dyDescent="0.2">
      <c r="A1493" s="2">
        <v>45518</v>
      </c>
      <c r="B1493" s="3">
        <f t="shared" si="69"/>
        <v>2025</v>
      </c>
      <c r="C1493" t="str">
        <f t="shared" si="70"/>
        <v>2024-2025</v>
      </c>
      <c r="D1493" t="s">
        <v>148</v>
      </c>
      <c r="E1493" t="s">
        <v>140</v>
      </c>
      <c r="F1493" t="str">
        <f t="shared" si="71"/>
        <v>Tasmania</v>
      </c>
      <c r="G1493" t="s">
        <v>70</v>
      </c>
      <c r="H1493">
        <v>7320</v>
      </c>
      <c r="I1493" t="s">
        <v>11</v>
      </c>
      <c r="J1493" t="s">
        <v>71</v>
      </c>
      <c r="K1493" t="s">
        <v>155</v>
      </c>
      <c r="L1493" t="s">
        <v>20</v>
      </c>
      <c r="M1493" s="5">
        <v>65.900000000000006</v>
      </c>
      <c r="N1493">
        <v>1</v>
      </c>
    </row>
    <row r="1494" spans="1:14" x14ac:dyDescent="0.2">
      <c r="A1494" s="2">
        <v>45572</v>
      </c>
      <c r="B1494" s="3">
        <f t="shared" si="69"/>
        <v>2025</v>
      </c>
      <c r="C1494" t="str">
        <f t="shared" si="70"/>
        <v>2024-2025</v>
      </c>
      <c r="D1494" t="s">
        <v>148</v>
      </c>
      <c r="E1494" t="s">
        <v>81</v>
      </c>
      <c r="F1494" t="str">
        <f t="shared" si="71"/>
        <v>New South Wales</v>
      </c>
      <c r="G1494" t="s">
        <v>10</v>
      </c>
      <c r="H1494">
        <v>2485</v>
      </c>
      <c r="I1494" t="s">
        <v>11</v>
      </c>
      <c r="J1494" t="s">
        <v>68</v>
      </c>
      <c r="K1494" t="s">
        <v>150</v>
      </c>
      <c r="L1494" t="s">
        <v>18</v>
      </c>
      <c r="M1494" s="5">
        <v>65.92</v>
      </c>
      <c r="N1494">
        <v>1</v>
      </c>
    </row>
    <row r="1495" spans="1:14" x14ac:dyDescent="0.2">
      <c r="A1495" s="2">
        <v>45267</v>
      </c>
      <c r="B1495" s="3">
        <f t="shared" si="69"/>
        <v>2024</v>
      </c>
      <c r="C1495" t="str">
        <f t="shared" si="70"/>
        <v>2023-2024</v>
      </c>
      <c r="D1495" t="s">
        <v>148</v>
      </c>
      <c r="E1495" t="s">
        <v>57</v>
      </c>
      <c r="F1495" t="str">
        <f t="shared" si="71"/>
        <v>New South Wales</v>
      </c>
      <c r="G1495" t="s">
        <v>10</v>
      </c>
      <c r="H1495">
        <v>2560</v>
      </c>
      <c r="I1495" t="s">
        <v>11</v>
      </c>
      <c r="J1495" t="s">
        <v>58</v>
      </c>
      <c r="K1495" t="s">
        <v>149</v>
      </c>
      <c r="L1495" t="s">
        <v>15</v>
      </c>
      <c r="M1495" s="5">
        <v>65.930000000000007</v>
      </c>
      <c r="N1495">
        <v>1</v>
      </c>
    </row>
    <row r="1496" spans="1:14" x14ac:dyDescent="0.2">
      <c r="A1496" s="2">
        <v>45385</v>
      </c>
      <c r="B1496" s="3">
        <f t="shared" si="69"/>
        <v>2024</v>
      </c>
      <c r="C1496" t="str">
        <f t="shared" si="70"/>
        <v>2023-2024</v>
      </c>
      <c r="D1496" t="s">
        <v>147</v>
      </c>
      <c r="E1496" t="s">
        <v>119</v>
      </c>
      <c r="F1496" t="str">
        <f t="shared" si="71"/>
        <v>Queensland</v>
      </c>
      <c r="G1496" t="s">
        <v>35</v>
      </c>
      <c r="H1496">
        <v>4570</v>
      </c>
      <c r="I1496" t="s">
        <v>11</v>
      </c>
      <c r="J1496" t="s">
        <v>120</v>
      </c>
      <c r="K1496" t="s">
        <v>150</v>
      </c>
      <c r="L1496" t="s">
        <v>18</v>
      </c>
      <c r="M1496" s="5">
        <v>65.930000000000007</v>
      </c>
      <c r="N1496">
        <v>1</v>
      </c>
    </row>
    <row r="1497" spans="1:14" x14ac:dyDescent="0.2">
      <c r="A1497" s="2">
        <v>45467</v>
      </c>
      <c r="B1497" s="3">
        <f t="shared" si="69"/>
        <v>2024</v>
      </c>
      <c r="C1497" t="str">
        <f t="shared" si="70"/>
        <v>2023-2024</v>
      </c>
      <c r="D1497" t="s">
        <v>147</v>
      </c>
      <c r="E1497" t="s">
        <v>28</v>
      </c>
      <c r="F1497" t="str">
        <f t="shared" si="71"/>
        <v>Northern Territory</v>
      </c>
      <c r="G1497" t="s">
        <v>29</v>
      </c>
      <c r="H1497">
        <v>800</v>
      </c>
      <c r="I1497" t="s">
        <v>11</v>
      </c>
      <c r="J1497" t="s">
        <v>30</v>
      </c>
      <c r="K1497" t="s">
        <v>154</v>
      </c>
      <c r="L1497" t="s">
        <v>14</v>
      </c>
      <c r="M1497" s="5">
        <v>65.960000000000008</v>
      </c>
      <c r="N1497">
        <v>1</v>
      </c>
    </row>
    <row r="1498" spans="1:14" x14ac:dyDescent="0.2">
      <c r="A1498" s="2">
        <v>45105</v>
      </c>
      <c r="B1498" s="3">
        <f t="shared" si="69"/>
        <v>2023</v>
      </c>
      <c r="C1498" t="str">
        <f t="shared" si="70"/>
        <v>2022-2023</v>
      </c>
      <c r="D1498" t="s">
        <v>148</v>
      </c>
      <c r="E1498" t="s">
        <v>116</v>
      </c>
      <c r="F1498" t="str">
        <f t="shared" si="71"/>
        <v>Western Australia</v>
      </c>
      <c r="G1498" t="s">
        <v>48</v>
      </c>
      <c r="H1498">
        <v>6725</v>
      </c>
      <c r="I1498" t="s">
        <v>11</v>
      </c>
      <c r="J1498" t="s">
        <v>77</v>
      </c>
      <c r="K1498" t="s">
        <v>151</v>
      </c>
      <c r="L1498" t="s">
        <v>21</v>
      </c>
      <c r="M1498" s="5">
        <v>66</v>
      </c>
      <c r="N1498">
        <v>1</v>
      </c>
    </row>
    <row r="1499" spans="1:14" x14ac:dyDescent="0.2">
      <c r="A1499" s="2">
        <v>45492</v>
      </c>
      <c r="B1499" s="3">
        <f t="shared" si="69"/>
        <v>2025</v>
      </c>
      <c r="C1499" t="str">
        <f t="shared" si="70"/>
        <v>2024-2025</v>
      </c>
      <c r="D1499" t="s">
        <v>148</v>
      </c>
      <c r="E1499" t="s">
        <v>144</v>
      </c>
      <c r="F1499" t="str">
        <f t="shared" si="71"/>
        <v>Queensland</v>
      </c>
      <c r="G1499" t="s">
        <v>35</v>
      </c>
      <c r="H1499">
        <v>4566</v>
      </c>
      <c r="I1499" t="s">
        <v>11</v>
      </c>
      <c r="J1499" t="s">
        <v>120</v>
      </c>
      <c r="K1499" t="s">
        <v>19</v>
      </c>
      <c r="L1499" t="s">
        <v>23</v>
      </c>
      <c r="M1499" s="5">
        <v>66.11</v>
      </c>
      <c r="N1499">
        <v>1</v>
      </c>
    </row>
    <row r="1500" spans="1:14" x14ac:dyDescent="0.2">
      <c r="A1500" s="2">
        <v>44947</v>
      </c>
      <c r="B1500" s="3">
        <f t="shared" si="69"/>
        <v>2023</v>
      </c>
      <c r="C1500" t="str">
        <f t="shared" si="70"/>
        <v>2022-2023</v>
      </c>
      <c r="D1500" t="s">
        <v>147</v>
      </c>
      <c r="E1500" t="s">
        <v>83</v>
      </c>
      <c r="F1500" t="str">
        <f t="shared" si="71"/>
        <v>New South Wales</v>
      </c>
      <c r="G1500" t="s">
        <v>10</v>
      </c>
      <c r="H1500">
        <v>2750</v>
      </c>
      <c r="I1500" t="s">
        <v>11</v>
      </c>
      <c r="J1500" t="s">
        <v>25</v>
      </c>
      <c r="K1500" t="s">
        <v>156</v>
      </c>
      <c r="L1500" t="s">
        <v>17</v>
      </c>
      <c r="M1500" s="5">
        <v>66.650000000000006</v>
      </c>
      <c r="N1500">
        <v>1</v>
      </c>
    </row>
    <row r="1501" spans="1:14" x14ac:dyDescent="0.2">
      <c r="A1501" s="2">
        <v>45411</v>
      </c>
      <c r="B1501" s="3">
        <f t="shared" si="69"/>
        <v>2024</v>
      </c>
      <c r="C1501" t="str">
        <f t="shared" si="70"/>
        <v>2023-2024</v>
      </c>
      <c r="D1501" t="s">
        <v>147</v>
      </c>
      <c r="E1501" t="s">
        <v>96</v>
      </c>
      <c r="F1501" t="str">
        <f t="shared" si="71"/>
        <v>Western Australia</v>
      </c>
      <c r="G1501" t="s">
        <v>48</v>
      </c>
      <c r="H1501">
        <v>6330</v>
      </c>
      <c r="I1501" t="s">
        <v>11</v>
      </c>
      <c r="J1501" t="s">
        <v>94</v>
      </c>
      <c r="K1501" t="s">
        <v>157</v>
      </c>
      <c r="L1501" t="s">
        <v>22</v>
      </c>
      <c r="M1501" s="5">
        <v>66.87</v>
      </c>
      <c r="N1501">
        <v>1</v>
      </c>
    </row>
    <row r="1502" spans="1:14" x14ac:dyDescent="0.2">
      <c r="A1502" s="2">
        <v>45389</v>
      </c>
      <c r="B1502" s="3">
        <f t="shared" si="69"/>
        <v>2024</v>
      </c>
      <c r="C1502" t="str">
        <f t="shared" si="70"/>
        <v>2023-2024</v>
      </c>
      <c r="D1502" t="s">
        <v>147</v>
      </c>
      <c r="E1502" t="s">
        <v>62</v>
      </c>
      <c r="F1502" t="str">
        <f t="shared" si="71"/>
        <v>Victoria</v>
      </c>
      <c r="G1502" t="s">
        <v>45</v>
      </c>
      <c r="H1502">
        <v>3134</v>
      </c>
      <c r="I1502" t="s">
        <v>11</v>
      </c>
      <c r="J1502" t="s">
        <v>63</v>
      </c>
      <c r="K1502" t="s">
        <v>19</v>
      </c>
      <c r="L1502" t="s">
        <v>23</v>
      </c>
      <c r="M1502" s="5">
        <v>66.87</v>
      </c>
      <c r="N1502">
        <v>1</v>
      </c>
    </row>
    <row r="1503" spans="1:14" x14ac:dyDescent="0.2">
      <c r="A1503" s="2">
        <v>45223</v>
      </c>
      <c r="B1503" s="3">
        <f t="shared" si="69"/>
        <v>2024</v>
      </c>
      <c r="C1503" t="str">
        <f t="shared" si="70"/>
        <v>2023-2024</v>
      </c>
      <c r="D1503" t="s">
        <v>148</v>
      </c>
      <c r="E1503" t="s">
        <v>115</v>
      </c>
      <c r="F1503" t="str">
        <f t="shared" si="71"/>
        <v>Western Australia</v>
      </c>
      <c r="G1503" t="s">
        <v>48</v>
      </c>
      <c r="H1503">
        <v>6280</v>
      </c>
      <c r="I1503" t="s">
        <v>11</v>
      </c>
      <c r="J1503" t="s">
        <v>94</v>
      </c>
      <c r="K1503" t="s">
        <v>157</v>
      </c>
      <c r="L1503" t="s">
        <v>22</v>
      </c>
      <c r="M1503" s="5">
        <v>66.92</v>
      </c>
      <c r="N1503">
        <v>1</v>
      </c>
    </row>
    <row r="1504" spans="1:14" x14ac:dyDescent="0.2">
      <c r="A1504" s="2">
        <v>45004</v>
      </c>
      <c r="B1504" s="3">
        <f t="shared" si="69"/>
        <v>2023</v>
      </c>
      <c r="C1504" t="str">
        <f t="shared" si="70"/>
        <v>2022-2023</v>
      </c>
      <c r="D1504" t="s">
        <v>147</v>
      </c>
      <c r="E1504" t="s">
        <v>41</v>
      </c>
      <c r="F1504" t="str">
        <f t="shared" si="71"/>
        <v>New South Wales</v>
      </c>
      <c r="G1504" t="s">
        <v>10</v>
      </c>
      <c r="H1504">
        <v>2830</v>
      </c>
      <c r="I1504" t="s">
        <v>11</v>
      </c>
      <c r="J1504" t="s">
        <v>25</v>
      </c>
      <c r="K1504" t="s">
        <v>157</v>
      </c>
      <c r="L1504" t="s">
        <v>22</v>
      </c>
      <c r="M1504" s="5">
        <v>66.930000000000007</v>
      </c>
      <c r="N1504">
        <v>1</v>
      </c>
    </row>
    <row r="1505" spans="1:14" x14ac:dyDescent="0.2">
      <c r="A1505" s="2">
        <v>45436</v>
      </c>
      <c r="B1505" s="3">
        <f t="shared" si="69"/>
        <v>2024</v>
      </c>
      <c r="C1505" t="str">
        <f t="shared" si="70"/>
        <v>2023-2024</v>
      </c>
      <c r="D1505" t="s">
        <v>147</v>
      </c>
      <c r="E1505" t="s">
        <v>85</v>
      </c>
      <c r="F1505" t="str">
        <f t="shared" si="71"/>
        <v>Queensland</v>
      </c>
      <c r="G1505" t="s">
        <v>35</v>
      </c>
      <c r="H1505">
        <v>4883</v>
      </c>
      <c r="I1505" t="s">
        <v>11</v>
      </c>
      <c r="J1505" t="s">
        <v>36</v>
      </c>
      <c r="K1505" t="s">
        <v>154</v>
      </c>
      <c r="L1505" t="s">
        <v>14</v>
      </c>
      <c r="M1505" s="5">
        <v>66.94</v>
      </c>
      <c r="N1505">
        <v>1</v>
      </c>
    </row>
    <row r="1506" spans="1:14" x14ac:dyDescent="0.2">
      <c r="A1506" s="2">
        <v>45455</v>
      </c>
      <c r="B1506" s="3">
        <f t="shared" si="69"/>
        <v>2024</v>
      </c>
      <c r="C1506" t="str">
        <f t="shared" si="70"/>
        <v>2023-2024</v>
      </c>
      <c r="D1506" t="s">
        <v>147</v>
      </c>
      <c r="E1506" t="s">
        <v>128</v>
      </c>
      <c r="F1506" t="str">
        <f t="shared" si="71"/>
        <v>Western Australia</v>
      </c>
      <c r="G1506" t="s">
        <v>48</v>
      </c>
      <c r="H1506">
        <v>6027</v>
      </c>
      <c r="I1506" t="s">
        <v>11</v>
      </c>
      <c r="J1506" t="s">
        <v>49</v>
      </c>
      <c r="K1506" t="s">
        <v>154</v>
      </c>
      <c r="L1506" t="s">
        <v>14</v>
      </c>
      <c r="M1506" s="5">
        <v>66.94</v>
      </c>
      <c r="N1506">
        <v>1</v>
      </c>
    </row>
    <row r="1507" spans="1:14" x14ac:dyDescent="0.2">
      <c r="A1507" s="2">
        <v>45449</v>
      </c>
      <c r="B1507" s="3">
        <f t="shared" si="69"/>
        <v>2024</v>
      </c>
      <c r="C1507" t="str">
        <f t="shared" si="70"/>
        <v>2023-2024</v>
      </c>
      <c r="D1507" t="s">
        <v>148</v>
      </c>
      <c r="E1507" t="s">
        <v>74</v>
      </c>
      <c r="F1507" t="str">
        <f t="shared" si="71"/>
        <v>South Australia</v>
      </c>
      <c r="G1507" t="s">
        <v>32</v>
      </c>
      <c r="H1507">
        <v>5043</v>
      </c>
      <c r="I1507" t="s">
        <v>11</v>
      </c>
      <c r="J1507" t="s">
        <v>33</v>
      </c>
      <c r="K1507" t="s">
        <v>154</v>
      </c>
      <c r="L1507" t="s">
        <v>14</v>
      </c>
      <c r="M1507" s="5">
        <v>66.95</v>
      </c>
      <c r="N1507">
        <v>1</v>
      </c>
    </row>
    <row r="1508" spans="1:14" x14ac:dyDescent="0.2">
      <c r="A1508" s="2">
        <v>45389</v>
      </c>
      <c r="B1508" s="3">
        <f t="shared" si="69"/>
        <v>2024</v>
      </c>
      <c r="C1508" t="str">
        <f t="shared" si="70"/>
        <v>2023-2024</v>
      </c>
      <c r="D1508" t="s">
        <v>148</v>
      </c>
      <c r="E1508" t="s">
        <v>69</v>
      </c>
      <c r="F1508" t="str">
        <f t="shared" si="71"/>
        <v>Tasmania</v>
      </c>
      <c r="G1508" t="s">
        <v>70</v>
      </c>
      <c r="H1508">
        <v>7018</v>
      </c>
      <c r="I1508" t="s">
        <v>11</v>
      </c>
      <c r="J1508" t="s">
        <v>71</v>
      </c>
      <c r="K1508" t="s">
        <v>154</v>
      </c>
      <c r="L1508" t="s">
        <v>14</v>
      </c>
      <c r="M1508" s="5">
        <v>66.960000000000008</v>
      </c>
      <c r="N1508">
        <v>1</v>
      </c>
    </row>
    <row r="1509" spans="1:14" x14ac:dyDescent="0.2">
      <c r="A1509" s="2">
        <v>45435</v>
      </c>
      <c r="B1509" s="3">
        <f t="shared" si="69"/>
        <v>2024</v>
      </c>
      <c r="C1509" t="str">
        <f t="shared" si="70"/>
        <v>2023-2024</v>
      </c>
      <c r="D1509" t="s">
        <v>147</v>
      </c>
      <c r="E1509" t="s">
        <v>28</v>
      </c>
      <c r="F1509" t="str">
        <f t="shared" si="71"/>
        <v>Northern Territory</v>
      </c>
      <c r="G1509" t="s">
        <v>29</v>
      </c>
      <c r="H1509">
        <v>800</v>
      </c>
      <c r="I1509" t="s">
        <v>11</v>
      </c>
      <c r="J1509" t="s">
        <v>30</v>
      </c>
      <c r="K1509" t="s">
        <v>152</v>
      </c>
      <c r="L1509" t="s">
        <v>13</v>
      </c>
      <c r="M1509" s="5">
        <v>67.180000000000007</v>
      </c>
      <c r="N1509">
        <v>1</v>
      </c>
    </row>
    <row r="1510" spans="1:14" x14ac:dyDescent="0.2">
      <c r="A1510" s="2">
        <v>45391</v>
      </c>
      <c r="B1510" s="3">
        <f t="shared" si="69"/>
        <v>2024</v>
      </c>
      <c r="C1510" t="str">
        <f t="shared" si="70"/>
        <v>2023-2024</v>
      </c>
      <c r="D1510" t="s">
        <v>147</v>
      </c>
      <c r="E1510" t="s">
        <v>75</v>
      </c>
      <c r="F1510" t="str">
        <f t="shared" si="71"/>
        <v>Victoria</v>
      </c>
      <c r="G1510" t="s">
        <v>45</v>
      </c>
      <c r="H1510">
        <v>3630</v>
      </c>
      <c r="I1510" t="s">
        <v>11</v>
      </c>
      <c r="J1510" t="s">
        <v>55</v>
      </c>
      <c r="K1510" t="s">
        <v>155</v>
      </c>
      <c r="L1510" t="s">
        <v>20</v>
      </c>
      <c r="M1510" s="5">
        <v>67.430000000000007</v>
      </c>
      <c r="N1510">
        <v>1</v>
      </c>
    </row>
    <row r="1511" spans="1:14" x14ac:dyDescent="0.2">
      <c r="A1511" s="2">
        <v>45222</v>
      </c>
      <c r="B1511" s="3">
        <f t="shared" si="69"/>
        <v>2024</v>
      </c>
      <c r="C1511" t="str">
        <f t="shared" si="70"/>
        <v>2023-2024</v>
      </c>
      <c r="D1511" t="s">
        <v>148</v>
      </c>
      <c r="E1511" t="s">
        <v>65</v>
      </c>
      <c r="F1511" t="str">
        <f t="shared" si="71"/>
        <v>New South Wales</v>
      </c>
      <c r="G1511" t="s">
        <v>10</v>
      </c>
      <c r="H1511">
        <v>2541</v>
      </c>
      <c r="I1511" t="s">
        <v>11</v>
      </c>
      <c r="J1511" t="s">
        <v>58</v>
      </c>
      <c r="K1511" t="s">
        <v>157</v>
      </c>
      <c r="L1511" t="s">
        <v>22</v>
      </c>
      <c r="M1511" s="5">
        <v>67.45</v>
      </c>
      <c r="N1511">
        <v>1</v>
      </c>
    </row>
    <row r="1512" spans="1:14" x14ac:dyDescent="0.2">
      <c r="A1512" s="2">
        <v>44962</v>
      </c>
      <c r="B1512" s="3">
        <f t="shared" si="69"/>
        <v>2023</v>
      </c>
      <c r="C1512" t="str">
        <f t="shared" si="70"/>
        <v>2022-2023</v>
      </c>
      <c r="D1512" t="s">
        <v>148</v>
      </c>
      <c r="E1512" t="s">
        <v>62</v>
      </c>
      <c r="F1512" t="str">
        <f t="shared" si="71"/>
        <v>Victoria</v>
      </c>
      <c r="G1512" t="s">
        <v>45</v>
      </c>
      <c r="H1512">
        <v>3134</v>
      </c>
      <c r="I1512" t="s">
        <v>11</v>
      </c>
      <c r="J1512" t="s">
        <v>63</v>
      </c>
      <c r="K1512" t="s">
        <v>154</v>
      </c>
      <c r="L1512" t="s">
        <v>14</v>
      </c>
      <c r="M1512" s="5">
        <v>67.47</v>
      </c>
      <c r="N1512">
        <v>1</v>
      </c>
    </row>
    <row r="1513" spans="1:14" x14ac:dyDescent="0.2">
      <c r="A1513" s="2">
        <v>45625</v>
      </c>
      <c r="B1513" s="3">
        <f t="shared" si="69"/>
        <v>2025</v>
      </c>
      <c r="C1513" t="str">
        <f t="shared" si="70"/>
        <v>2024-2025</v>
      </c>
      <c r="D1513" t="s">
        <v>147</v>
      </c>
      <c r="E1513" t="s">
        <v>108</v>
      </c>
      <c r="F1513" t="str">
        <f t="shared" si="71"/>
        <v>Victoria</v>
      </c>
      <c r="G1513" t="s">
        <v>45</v>
      </c>
      <c r="H1513">
        <v>3018</v>
      </c>
      <c r="I1513" t="s">
        <v>11</v>
      </c>
      <c r="J1513" t="s">
        <v>46</v>
      </c>
      <c r="K1513" t="s">
        <v>149</v>
      </c>
      <c r="L1513" t="s">
        <v>15</v>
      </c>
      <c r="M1513" s="5">
        <v>67.58</v>
      </c>
      <c r="N1513">
        <v>1</v>
      </c>
    </row>
    <row r="1514" spans="1:14" x14ac:dyDescent="0.2">
      <c r="A1514" s="2">
        <v>45134</v>
      </c>
      <c r="B1514" s="3">
        <f t="shared" si="69"/>
        <v>2024</v>
      </c>
      <c r="C1514" t="str">
        <f t="shared" si="70"/>
        <v>2023-2024</v>
      </c>
      <c r="D1514" t="s">
        <v>147</v>
      </c>
      <c r="E1514" t="s">
        <v>64</v>
      </c>
      <c r="F1514" t="str">
        <f t="shared" si="71"/>
        <v>Victoria</v>
      </c>
      <c r="G1514" t="s">
        <v>45</v>
      </c>
      <c r="H1514">
        <v>3199</v>
      </c>
      <c r="I1514" t="s">
        <v>11</v>
      </c>
      <c r="J1514" t="s">
        <v>63</v>
      </c>
      <c r="K1514" t="s">
        <v>154</v>
      </c>
      <c r="L1514" t="s">
        <v>14</v>
      </c>
      <c r="M1514" s="5">
        <v>67.66</v>
      </c>
      <c r="N1514">
        <v>1</v>
      </c>
    </row>
    <row r="1515" spans="1:14" x14ac:dyDescent="0.2">
      <c r="A1515" s="2">
        <v>45481</v>
      </c>
      <c r="B1515" s="3">
        <f t="shared" si="69"/>
        <v>2025</v>
      </c>
      <c r="C1515" t="str">
        <f t="shared" si="70"/>
        <v>2024-2025</v>
      </c>
      <c r="D1515" t="s">
        <v>147</v>
      </c>
      <c r="E1515" t="s">
        <v>41</v>
      </c>
      <c r="F1515" t="str">
        <f t="shared" si="71"/>
        <v>New South Wales</v>
      </c>
      <c r="G1515" t="s">
        <v>10</v>
      </c>
      <c r="H1515">
        <v>2830</v>
      </c>
      <c r="I1515" t="s">
        <v>11</v>
      </c>
      <c r="J1515" t="s">
        <v>25</v>
      </c>
      <c r="K1515" t="s">
        <v>156</v>
      </c>
      <c r="L1515" t="s">
        <v>17</v>
      </c>
      <c r="M1515" s="5">
        <v>67.83</v>
      </c>
      <c r="N1515">
        <v>1</v>
      </c>
    </row>
    <row r="1516" spans="1:14" x14ac:dyDescent="0.2">
      <c r="A1516" s="2">
        <v>44954</v>
      </c>
      <c r="B1516" s="3">
        <f t="shared" si="69"/>
        <v>2023</v>
      </c>
      <c r="C1516" t="str">
        <f t="shared" si="70"/>
        <v>2022-2023</v>
      </c>
      <c r="D1516" t="s">
        <v>148</v>
      </c>
      <c r="E1516" t="s">
        <v>97</v>
      </c>
      <c r="F1516" t="str">
        <f t="shared" si="71"/>
        <v>Tasmania</v>
      </c>
      <c r="G1516" t="s">
        <v>70</v>
      </c>
      <c r="H1516">
        <v>7250</v>
      </c>
      <c r="I1516" t="s">
        <v>11</v>
      </c>
      <c r="J1516" t="s">
        <v>71</v>
      </c>
      <c r="K1516" t="s">
        <v>150</v>
      </c>
      <c r="L1516" t="s">
        <v>18</v>
      </c>
      <c r="M1516" s="5">
        <v>67.83</v>
      </c>
      <c r="N1516">
        <v>1</v>
      </c>
    </row>
    <row r="1517" spans="1:14" x14ac:dyDescent="0.2">
      <c r="A1517" s="2">
        <v>45397</v>
      </c>
      <c r="B1517" s="3">
        <f t="shared" si="69"/>
        <v>2024</v>
      </c>
      <c r="C1517" t="str">
        <f t="shared" si="70"/>
        <v>2023-2024</v>
      </c>
      <c r="D1517" t="s">
        <v>147</v>
      </c>
      <c r="E1517" t="s">
        <v>52</v>
      </c>
      <c r="F1517" t="str">
        <f t="shared" si="71"/>
        <v>Victoria</v>
      </c>
      <c r="G1517" t="s">
        <v>45</v>
      </c>
      <c r="H1517">
        <v>3030</v>
      </c>
      <c r="I1517" t="s">
        <v>11</v>
      </c>
      <c r="J1517" t="s">
        <v>46</v>
      </c>
      <c r="K1517" t="s">
        <v>149</v>
      </c>
      <c r="L1517" t="s">
        <v>15</v>
      </c>
      <c r="M1517" s="5">
        <v>67.83</v>
      </c>
      <c r="N1517">
        <v>1</v>
      </c>
    </row>
    <row r="1518" spans="1:14" x14ac:dyDescent="0.2">
      <c r="A1518" s="2">
        <v>45124</v>
      </c>
      <c r="B1518" s="3">
        <f t="shared" si="69"/>
        <v>2024</v>
      </c>
      <c r="C1518" t="str">
        <f t="shared" si="70"/>
        <v>2023-2024</v>
      </c>
      <c r="D1518" t="s">
        <v>148</v>
      </c>
      <c r="E1518" t="s">
        <v>121</v>
      </c>
      <c r="F1518" t="str">
        <f t="shared" si="71"/>
        <v>Queensland</v>
      </c>
      <c r="G1518" t="s">
        <v>35</v>
      </c>
      <c r="H1518">
        <v>4700</v>
      </c>
      <c r="I1518" t="s">
        <v>11</v>
      </c>
      <c r="J1518" t="s">
        <v>51</v>
      </c>
      <c r="K1518" t="s">
        <v>155</v>
      </c>
      <c r="L1518" t="s">
        <v>20</v>
      </c>
      <c r="M1518" s="5">
        <v>67.849999999999994</v>
      </c>
      <c r="N1518">
        <v>1</v>
      </c>
    </row>
    <row r="1519" spans="1:14" x14ac:dyDescent="0.2">
      <c r="A1519" s="2">
        <v>45018</v>
      </c>
      <c r="B1519" s="3">
        <f t="shared" si="69"/>
        <v>2023</v>
      </c>
      <c r="C1519" t="str">
        <f t="shared" si="70"/>
        <v>2022-2023</v>
      </c>
      <c r="D1519" t="s">
        <v>148</v>
      </c>
      <c r="E1519" t="s">
        <v>92</v>
      </c>
      <c r="F1519" t="str">
        <f t="shared" si="71"/>
        <v>Queensland</v>
      </c>
      <c r="G1519" t="s">
        <v>35</v>
      </c>
      <c r="H1519">
        <v>4068</v>
      </c>
      <c r="I1519" t="s">
        <v>11</v>
      </c>
      <c r="J1519" t="s">
        <v>43</v>
      </c>
      <c r="K1519" t="s">
        <v>157</v>
      </c>
      <c r="L1519" t="s">
        <v>22</v>
      </c>
      <c r="M1519" s="5">
        <v>67.86</v>
      </c>
      <c r="N1519">
        <v>1</v>
      </c>
    </row>
    <row r="1520" spans="1:14" x14ac:dyDescent="0.2">
      <c r="A1520" s="2">
        <v>45548</v>
      </c>
      <c r="B1520" s="3">
        <f t="shared" si="69"/>
        <v>2025</v>
      </c>
      <c r="C1520" t="str">
        <f t="shared" si="70"/>
        <v>2024-2025</v>
      </c>
      <c r="D1520" t="s">
        <v>147</v>
      </c>
      <c r="E1520" t="s">
        <v>52</v>
      </c>
      <c r="F1520" t="str">
        <f t="shared" si="71"/>
        <v>Victoria</v>
      </c>
      <c r="G1520" t="s">
        <v>45</v>
      </c>
      <c r="H1520">
        <v>3030</v>
      </c>
      <c r="I1520" t="s">
        <v>11</v>
      </c>
      <c r="J1520" t="s">
        <v>46</v>
      </c>
      <c r="K1520" t="s">
        <v>19</v>
      </c>
      <c r="L1520" t="s">
        <v>23</v>
      </c>
      <c r="M1520" s="5">
        <v>67.89</v>
      </c>
      <c r="N1520">
        <v>1</v>
      </c>
    </row>
    <row r="1521" spans="1:14" x14ac:dyDescent="0.2">
      <c r="A1521" s="2">
        <v>45120</v>
      </c>
      <c r="B1521" s="3">
        <f t="shared" si="69"/>
        <v>2024</v>
      </c>
      <c r="C1521" t="str">
        <f t="shared" si="70"/>
        <v>2023-2024</v>
      </c>
      <c r="D1521" t="s">
        <v>148</v>
      </c>
      <c r="E1521" t="s">
        <v>52</v>
      </c>
      <c r="F1521" t="str">
        <f t="shared" si="71"/>
        <v>Victoria</v>
      </c>
      <c r="G1521" t="s">
        <v>45</v>
      </c>
      <c r="H1521">
        <v>3030</v>
      </c>
      <c r="I1521" t="s">
        <v>11</v>
      </c>
      <c r="J1521" t="s">
        <v>46</v>
      </c>
      <c r="K1521" t="s">
        <v>153</v>
      </c>
      <c r="L1521" t="s">
        <v>16</v>
      </c>
      <c r="M1521" s="5">
        <v>67.94</v>
      </c>
      <c r="N1521">
        <v>1</v>
      </c>
    </row>
    <row r="1522" spans="1:14" x14ac:dyDescent="0.2">
      <c r="A1522" s="2">
        <v>44973</v>
      </c>
      <c r="B1522" s="3">
        <f t="shared" si="69"/>
        <v>2023</v>
      </c>
      <c r="C1522" t="str">
        <f t="shared" si="70"/>
        <v>2022-2023</v>
      </c>
      <c r="D1522" t="s">
        <v>147</v>
      </c>
      <c r="E1522" t="s">
        <v>111</v>
      </c>
      <c r="F1522" t="str">
        <f t="shared" si="71"/>
        <v>New South Wales</v>
      </c>
      <c r="G1522" t="s">
        <v>10</v>
      </c>
      <c r="H1522">
        <v>2120</v>
      </c>
      <c r="I1522" t="s">
        <v>11</v>
      </c>
      <c r="J1522" t="s">
        <v>27</v>
      </c>
      <c r="K1522" t="s">
        <v>154</v>
      </c>
      <c r="L1522" t="s">
        <v>14</v>
      </c>
      <c r="M1522" s="5">
        <v>68</v>
      </c>
      <c r="N1522">
        <v>1</v>
      </c>
    </row>
    <row r="1523" spans="1:14" x14ac:dyDescent="0.2">
      <c r="A1523" s="2">
        <v>45637</v>
      </c>
      <c r="B1523" s="3">
        <f t="shared" si="69"/>
        <v>2025</v>
      </c>
      <c r="C1523" t="str">
        <f t="shared" si="70"/>
        <v>2024-2025</v>
      </c>
      <c r="D1523" t="s">
        <v>147</v>
      </c>
      <c r="E1523" t="s">
        <v>126</v>
      </c>
      <c r="F1523" t="str">
        <f t="shared" si="71"/>
        <v>Queensland</v>
      </c>
      <c r="G1523" t="s">
        <v>35</v>
      </c>
      <c r="H1523">
        <v>4551</v>
      </c>
      <c r="I1523" t="s">
        <v>11</v>
      </c>
      <c r="J1523" t="s">
        <v>120</v>
      </c>
      <c r="K1523" t="s">
        <v>150</v>
      </c>
      <c r="L1523" t="s">
        <v>18</v>
      </c>
      <c r="M1523" s="5">
        <v>68.290000000000006</v>
      </c>
      <c r="N1523">
        <v>1</v>
      </c>
    </row>
    <row r="1524" spans="1:14" x14ac:dyDescent="0.2">
      <c r="A1524" s="2">
        <v>45395</v>
      </c>
      <c r="B1524" s="3">
        <f t="shared" si="69"/>
        <v>2024</v>
      </c>
      <c r="C1524" t="str">
        <f t="shared" si="70"/>
        <v>2023-2024</v>
      </c>
      <c r="D1524" t="s">
        <v>147</v>
      </c>
      <c r="E1524" t="s">
        <v>79</v>
      </c>
      <c r="F1524" t="str">
        <f t="shared" si="71"/>
        <v>Australian Capital Territory</v>
      </c>
      <c r="G1524" t="s">
        <v>80</v>
      </c>
      <c r="H1524">
        <v>2617</v>
      </c>
      <c r="I1524" t="s">
        <v>11</v>
      </c>
      <c r="J1524" t="s">
        <v>58</v>
      </c>
      <c r="K1524" t="s">
        <v>157</v>
      </c>
      <c r="L1524" t="s">
        <v>22</v>
      </c>
      <c r="M1524" s="5">
        <v>68.419999999999987</v>
      </c>
      <c r="N1524">
        <v>1</v>
      </c>
    </row>
    <row r="1525" spans="1:14" x14ac:dyDescent="0.2">
      <c r="A1525" s="2">
        <v>45520</v>
      </c>
      <c r="B1525" s="3">
        <f t="shared" si="69"/>
        <v>2025</v>
      </c>
      <c r="C1525" t="str">
        <f t="shared" si="70"/>
        <v>2024-2025</v>
      </c>
      <c r="D1525" t="s">
        <v>147</v>
      </c>
      <c r="E1525" t="s">
        <v>111</v>
      </c>
      <c r="F1525" t="str">
        <f t="shared" si="71"/>
        <v>New South Wales</v>
      </c>
      <c r="G1525" t="s">
        <v>10</v>
      </c>
      <c r="H1525">
        <v>2120</v>
      </c>
      <c r="I1525" t="s">
        <v>11</v>
      </c>
      <c r="J1525" t="s">
        <v>27</v>
      </c>
      <c r="K1525" t="s">
        <v>152</v>
      </c>
      <c r="L1525" t="s">
        <v>13</v>
      </c>
      <c r="M1525" s="5">
        <v>68.44</v>
      </c>
      <c r="N1525">
        <v>1</v>
      </c>
    </row>
    <row r="1526" spans="1:14" x14ac:dyDescent="0.2">
      <c r="A1526" s="2">
        <v>45050</v>
      </c>
      <c r="B1526" s="3">
        <f t="shared" si="69"/>
        <v>2023</v>
      </c>
      <c r="C1526" t="str">
        <f t="shared" si="70"/>
        <v>2022-2023</v>
      </c>
      <c r="D1526" t="s">
        <v>148</v>
      </c>
      <c r="E1526" t="s">
        <v>144</v>
      </c>
      <c r="F1526" t="str">
        <f t="shared" si="71"/>
        <v>Queensland</v>
      </c>
      <c r="G1526" t="s">
        <v>35</v>
      </c>
      <c r="H1526">
        <v>4566</v>
      </c>
      <c r="I1526" t="s">
        <v>11</v>
      </c>
      <c r="J1526" t="s">
        <v>120</v>
      </c>
      <c r="K1526" t="s">
        <v>152</v>
      </c>
      <c r="L1526" t="s">
        <v>13</v>
      </c>
      <c r="M1526" s="5">
        <v>69.11</v>
      </c>
      <c r="N1526">
        <v>1</v>
      </c>
    </row>
    <row r="1527" spans="1:14" x14ac:dyDescent="0.2">
      <c r="A1527" s="2">
        <v>45434</v>
      </c>
      <c r="B1527" s="3">
        <f t="shared" si="69"/>
        <v>2024</v>
      </c>
      <c r="C1527" t="str">
        <f t="shared" si="70"/>
        <v>2023-2024</v>
      </c>
      <c r="D1527" t="s">
        <v>148</v>
      </c>
      <c r="E1527" t="s">
        <v>143</v>
      </c>
      <c r="F1527" t="str">
        <f t="shared" si="71"/>
        <v>New South Wales</v>
      </c>
      <c r="G1527" t="s">
        <v>10</v>
      </c>
      <c r="H1527">
        <v>2154</v>
      </c>
      <c r="I1527" t="s">
        <v>11</v>
      </c>
      <c r="J1527" t="s">
        <v>27</v>
      </c>
      <c r="K1527" t="s">
        <v>157</v>
      </c>
      <c r="L1527" t="s">
        <v>22</v>
      </c>
      <c r="M1527" s="5">
        <v>69.2</v>
      </c>
      <c r="N1527">
        <v>1</v>
      </c>
    </row>
    <row r="1528" spans="1:14" x14ac:dyDescent="0.2">
      <c r="A1528" s="2">
        <v>45009</v>
      </c>
      <c r="B1528" s="3">
        <f t="shared" si="69"/>
        <v>2023</v>
      </c>
      <c r="C1528" t="str">
        <f t="shared" si="70"/>
        <v>2022-2023</v>
      </c>
      <c r="D1528" t="s">
        <v>147</v>
      </c>
      <c r="E1528" t="s">
        <v>146</v>
      </c>
      <c r="F1528" t="str">
        <f t="shared" si="71"/>
        <v>Victoria</v>
      </c>
      <c r="G1528" t="s">
        <v>45</v>
      </c>
      <c r="H1528">
        <v>3353</v>
      </c>
      <c r="I1528" t="s">
        <v>11</v>
      </c>
      <c r="J1528" t="s">
        <v>60</v>
      </c>
      <c r="K1528" t="s">
        <v>152</v>
      </c>
      <c r="L1528" t="s">
        <v>13</v>
      </c>
      <c r="M1528" s="5">
        <v>69.27</v>
      </c>
      <c r="N1528">
        <v>1</v>
      </c>
    </row>
    <row r="1529" spans="1:14" x14ac:dyDescent="0.2">
      <c r="A1529" s="2">
        <v>45153</v>
      </c>
      <c r="B1529" s="3">
        <f t="shared" si="69"/>
        <v>2024</v>
      </c>
      <c r="C1529" t="str">
        <f t="shared" si="70"/>
        <v>2023-2024</v>
      </c>
      <c r="D1529" t="s">
        <v>148</v>
      </c>
      <c r="E1529" t="s">
        <v>92</v>
      </c>
      <c r="F1529" t="str">
        <f t="shared" si="71"/>
        <v>Queensland</v>
      </c>
      <c r="G1529" t="s">
        <v>35</v>
      </c>
      <c r="H1529">
        <v>4068</v>
      </c>
      <c r="I1529" t="s">
        <v>11</v>
      </c>
      <c r="J1529" t="s">
        <v>43</v>
      </c>
      <c r="K1529" t="s">
        <v>157</v>
      </c>
      <c r="L1529" t="s">
        <v>22</v>
      </c>
      <c r="M1529" s="5">
        <v>69.3</v>
      </c>
      <c r="N1529">
        <v>1</v>
      </c>
    </row>
    <row r="1530" spans="1:14" x14ac:dyDescent="0.2">
      <c r="A1530" s="2">
        <v>45022</v>
      </c>
      <c r="B1530" s="3">
        <f t="shared" si="69"/>
        <v>2023</v>
      </c>
      <c r="C1530" t="str">
        <f t="shared" si="70"/>
        <v>2022-2023</v>
      </c>
      <c r="D1530" t="s">
        <v>147</v>
      </c>
      <c r="E1530" t="s">
        <v>40</v>
      </c>
      <c r="F1530" t="str">
        <f t="shared" si="71"/>
        <v>New South Wales</v>
      </c>
      <c r="G1530" t="s">
        <v>10</v>
      </c>
      <c r="H1530">
        <v>2116</v>
      </c>
      <c r="I1530" t="s">
        <v>11</v>
      </c>
      <c r="J1530" t="s">
        <v>27</v>
      </c>
      <c r="K1530" t="s">
        <v>149</v>
      </c>
      <c r="L1530" t="s">
        <v>15</v>
      </c>
      <c r="M1530" s="5">
        <v>69.400000000000006</v>
      </c>
      <c r="N1530">
        <v>1</v>
      </c>
    </row>
    <row r="1531" spans="1:14" x14ac:dyDescent="0.2">
      <c r="A1531" s="2">
        <v>45035</v>
      </c>
      <c r="B1531" s="3">
        <f t="shared" si="69"/>
        <v>2023</v>
      </c>
      <c r="C1531" t="str">
        <f t="shared" si="70"/>
        <v>2022-2023</v>
      </c>
      <c r="D1531" t="s">
        <v>147</v>
      </c>
      <c r="E1531" t="s">
        <v>109</v>
      </c>
      <c r="F1531" t="str">
        <f t="shared" si="71"/>
        <v>New South Wales</v>
      </c>
      <c r="G1531" t="s">
        <v>10</v>
      </c>
      <c r="H1531">
        <v>2480</v>
      </c>
      <c r="I1531" t="s">
        <v>11</v>
      </c>
      <c r="J1531" t="s">
        <v>68</v>
      </c>
      <c r="K1531" t="s">
        <v>149</v>
      </c>
      <c r="L1531" t="s">
        <v>15</v>
      </c>
      <c r="M1531" s="5">
        <v>69.86</v>
      </c>
      <c r="N1531">
        <v>1</v>
      </c>
    </row>
    <row r="1532" spans="1:14" x14ac:dyDescent="0.2">
      <c r="A1532" s="2">
        <v>45462</v>
      </c>
      <c r="B1532" s="3">
        <f t="shared" si="69"/>
        <v>2024</v>
      </c>
      <c r="C1532" t="str">
        <f t="shared" si="70"/>
        <v>2023-2024</v>
      </c>
      <c r="D1532" t="s">
        <v>147</v>
      </c>
      <c r="E1532" t="s">
        <v>42</v>
      </c>
      <c r="F1532" t="str">
        <f t="shared" si="71"/>
        <v>Queensland</v>
      </c>
      <c r="G1532" t="s">
        <v>35</v>
      </c>
      <c r="H1532">
        <v>4053</v>
      </c>
      <c r="I1532" t="s">
        <v>11</v>
      </c>
      <c r="J1532" t="s">
        <v>43</v>
      </c>
      <c r="K1532" t="s">
        <v>153</v>
      </c>
      <c r="L1532" t="s">
        <v>16</v>
      </c>
      <c r="M1532" s="5">
        <v>70</v>
      </c>
      <c r="N1532">
        <v>1</v>
      </c>
    </row>
    <row r="1533" spans="1:14" x14ac:dyDescent="0.2">
      <c r="A1533" s="2">
        <v>45072</v>
      </c>
      <c r="B1533" s="3">
        <f t="shared" si="69"/>
        <v>2023</v>
      </c>
      <c r="C1533" t="str">
        <f t="shared" si="70"/>
        <v>2022-2023</v>
      </c>
      <c r="D1533" t="s">
        <v>148</v>
      </c>
      <c r="E1533" t="s">
        <v>81</v>
      </c>
      <c r="F1533" t="str">
        <f t="shared" si="71"/>
        <v>New South Wales</v>
      </c>
      <c r="G1533" t="s">
        <v>10</v>
      </c>
      <c r="H1533">
        <v>2485</v>
      </c>
      <c r="I1533" t="s">
        <v>11</v>
      </c>
      <c r="J1533" t="s">
        <v>68</v>
      </c>
      <c r="K1533" t="s">
        <v>154</v>
      </c>
      <c r="L1533" t="s">
        <v>14</v>
      </c>
      <c r="M1533" s="5">
        <v>70.25</v>
      </c>
      <c r="N1533">
        <v>1</v>
      </c>
    </row>
    <row r="1534" spans="1:14" x14ac:dyDescent="0.2">
      <c r="A1534" s="2">
        <v>45473</v>
      </c>
      <c r="B1534" s="3">
        <f t="shared" si="69"/>
        <v>2024</v>
      </c>
      <c r="C1534" t="str">
        <f t="shared" si="70"/>
        <v>2023-2024</v>
      </c>
      <c r="D1534" t="s">
        <v>147</v>
      </c>
      <c r="E1534" t="s">
        <v>146</v>
      </c>
      <c r="F1534" t="str">
        <f t="shared" si="71"/>
        <v>Victoria</v>
      </c>
      <c r="G1534" t="s">
        <v>45</v>
      </c>
      <c r="H1534">
        <v>3353</v>
      </c>
      <c r="I1534" t="s">
        <v>11</v>
      </c>
      <c r="J1534" t="s">
        <v>60</v>
      </c>
      <c r="K1534" t="s">
        <v>19</v>
      </c>
      <c r="L1534" t="s">
        <v>23</v>
      </c>
      <c r="M1534" s="5">
        <v>70.34</v>
      </c>
      <c r="N1534">
        <v>1</v>
      </c>
    </row>
    <row r="1535" spans="1:14" x14ac:dyDescent="0.2">
      <c r="A1535" s="2">
        <v>45184</v>
      </c>
      <c r="B1535" s="3">
        <f t="shared" si="69"/>
        <v>2024</v>
      </c>
      <c r="C1535" t="str">
        <f t="shared" si="70"/>
        <v>2023-2024</v>
      </c>
      <c r="D1535" t="s">
        <v>148</v>
      </c>
      <c r="E1535" t="s">
        <v>69</v>
      </c>
      <c r="F1535" t="str">
        <f t="shared" si="71"/>
        <v>Tasmania</v>
      </c>
      <c r="G1535" t="s">
        <v>70</v>
      </c>
      <c r="H1535">
        <v>7018</v>
      </c>
      <c r="I1535" t="s">
        <v>11</v>
      </c>
      <c r="J1535" t="s">
        <v>71</v>
      </c>
      <c r="K1535" t="s">
        <v>154</v>
      </c>
      <c r="L1535" t="s">
        <v>14</v>
      </c>
      <c r="M1535" s="5">
        <v>70.45</v>
      </c>
      <c r="N1535">
        <v>1</v>
      </c>
    </row>
    <row r="1536" spans="1:14" x14ac:dyDescent="0.2">
      <c r="A1536" s="2">
        <v>45054</v>
      </c>
      <c r="B1536" s="3">
        <f t="shared" si="69"/>
        <v>2023</v>
      </c>
      <c r="C1536" t="str">
        <f t="shared" si="70"/>
        <v>2022-2023</v>
      </c>
      <c r="D1536" t="s">
        <v>147</v>
      </c>
      <c r="E1536" t="s">
        <v>37</v>
      </c>
      <c r="F1536" t="str">
        <f t="shared" si="71"/>
        <v>South Australia</v>
      </c>
      <c r="G1536" t="s">
        <v>32</v>
      </c>
      <c r="H1536">
        <v>5607</v>
      </c>
      <c r="I1536" t="s">
        <v>11</v>
      </c>
      <c r="J1536" t="s">
        <v>38</v>
      </c>
      <c r="K1536" t="s">
        <v>154</v>
      </c>
      <c r="L1536" t="s">
        <v>14</v>
      </c>
      <c r="M1536" s="5">
        <v>70.5</v>
      </c>
      <c r="N1536">
        <v>1</v>
      </c>
    </row>
    <row r="1537" spans="1:14" x14ac:dyDescent="0.2">
      <c r="A1537" s="2">
        <v>45278</v>
      </c>
      <c r="B1537" s="3">
        <f t="shared" si="69"/>
        <v>2024</v>
      </c>
      <c r="C1537" t="str">
        <f t="shared" si="70"/>
        <v>2023-2024</v>
      </c>
      <c r="D1537" t="s">
        <v>148</v>
      </c>
      <c r="E1537" t="s">
        <v>24</v>
      </c>
      <c r="F1537" t="str">
        <f t="shared" si="71"/>
        <v>New South Wales</v>
      </c>
      <c r="G1537" t="s">
        <v>10</v>
      </c>
      <c r="H1537">
        <v>2795</v>
      </c>
      <c r="I1537" t="s">
        <v>11</v>
      </c>
      <c r="J1537" t="s">
        <v>25</v>
      </c>
      <c r="K1537" t="s">
        <v>157</v>
      </c>
      <c r="L1537" t="s">
        <v>22</v>
      </c>
      <c r="M1537" s="5">
        <v>70.599999999999994</v>
      </c>
      <c r="N1537">
        <v>1</v>
      </c>
    </row>
    <row r="1538" spans="1:14" x14ac:dyDescent="0.2">
      <c r="A1538" s="2">
        <v>45187</v>
      </c>
      <c r="B1538" s="3">
        <f t="shared" ref="B1538:B1601" si="72">IF(MONTH(A1538)&gt;=7,YEAR(A1538)+1,YEAR(A1538))</f>
        <v>2024</v>
      </c>
      <c r="C1538" t="str">
        <f t="shared" ref="C1538:C1601" si="73">IF(MONTH(A1538) &gt;= 7, YEAR(A1538) &amp; "-" &amp; YEAR(A1538) + 1, YEAR(A1538) - 1 &amp; "-" &amp; YEAR(A1538))</f>
        <v>2023-2024</v>
      </c>
      <c r="D1538" t="s">
        <v>148</v>
      </c>
      <c r="E1538" t="s">
        <v>98</v>
      </c>
      <c r="F1538" t="str">
        <f t="shared" ref="F1538:F1601" si="74">IF(G1538="WA","Western Australia",
IF(G1538="NSW","New South Wales",
IF(G1538="QLD","Queensland",
IF(G1538="VIC","Victoria",
IF(G1538="TAS","Tasmania",
IF(G1538="SA","South Australia",
IF(G1538="NT","Northern Territory",
IF(G1538="ACT","Australian Capital Territory",G1538))))))))</f>
        <v>Victoria</v>
      </c>
      <c r="G1538" t="s">
        <v>45</v>
      </c>
      <c r="H1538">
        <v>3429</v>
      </c>
      <c r="I1538" t="s">
        <v>11</v>
      </c>
      <c r="J1538" t="s">
        <v>60</v>
      </c>
      <c r="K1538" t="s">
        <v>19</v>
      </c>
      <c r="L1538" t="s">
        <v>23</v>
      </c>
      <c r="M1538" s="5">
        <v>70.680000000000007</v>
      </c>
      <c r="N1538">
        <v>1</v>
      </c>
    </row>
    <row r="1539" spans="1:14" x14ac:dyDescent="0.2">
      <c r="A1539" s="2">
        <v>44931</v>
      </c>
      <c r="B1539" s="3">
        <f t="shared" si="72"/>
        <v>2023</v>
      </c>
      <c r="C1539" t="str">
        <f t="shared" si="73"/>
        <v>2022-2023</v>
      </c>
      <c r="D1539" t="s">
        <v>147</v>
      </c>
      <c r="E1539" t="s">
        <v>146</v>
      </c>
      <c r="F1539" t="str">
        <f t="shared" si="74"/>
        <v>Victoria</v>
      </c>
      <c r="G1539" t="s">
        <v>45</v>
      </c>
      <c r="H1539">
        <v>3353</v>
      </c>
      <c r="I1539" t="s">
        <v>11</v>
      </c>
      <c r="J1539" t="s">
        <v>60</v>
      </c>
      <c r="K1539" t="s">
        <v>155</v>
      </c>
      <c r="L1539" t="s">
        <v>20</v>
      </c>
      <c r="M1539" s="5">
        <v>70.83</v>
      </c>
      <c r="N1539">
        <v>1</v>
      </c>
    </row>
    <row r="1540" spans="1:14" x14ac:dyDescent="0.2">
      <c r="A1540" s="2">
        <v>45095</v>
      </c>
      <c r="B1540" s="3">
        <f t="shared" si="72"/>
        <v>2023</v>
      </c>
      <c r="C1540" t="str">
        <f t="shared" si="73"/>
        <v>2022-2023</v>
      </c>
      <c r="D1540" t="s">
        <v>148</v>
      </c>
      <c r="E1540" t="s">
        <v>139</v>
      </c>
      <c r="F1540" t="str">
        <f t="shared" si="74"/>
        <v>New South Wales</v>
      </c>
      <c r="G1540" t="s">
        <v>10</v>
      </c>
      <c r="H1540">
        <v>2020</v>
      </c>
      <c r="I1540" t="s">
        <v>11</v>
      </c>
      <c r="J1540" t="s">
        <v>12</v>
      </c>
      <c r="K1540" t="s">
        <v>157</v>
      </c>
      <c r="L1540" t="s">
        <v>22</v>
      </c>
      <c r="M1540" s="5">
        <v>70.930000000000007</v>
      </c>
      <c r="N1540">
        <v>1</v>
      </c>
    </row>
    <row r="1541" spans="1:14" x14ac:dyDescent="0.2">
      <c r="A1541" s="2">
        <v>45507</v>
      </c>
      <c r="B1541" s="3">
        <f t="shared" si="72"/>
        <v>2025</v>
      </c>
      <c r="C1541" t="str">
        <f t="shared" si="73"/>
        <v>2024-2025</v>
      </c>
      <c r="D1541" t="s">
        <v>147</v>
      </c>
      <c r="E1541" t="s">
        <v>107</v>
      </c>
      <c r="F1541" t="str">
        <f t="shared" si="74"/>
        <v>Queensland</v>
      </c>
      <c r="G1541" t="s">
        <v>35</v>
      </c>
      <c r="H1541">
        <v>4220</v>
      </c>
      <c r="I1541" t="s">
        <v>11</v>
      </c>
      <c r="J1541" t="s">
        <v>104</v>
      </c>
      <c r="K1541" t="s">
        <v>154</v>
      </c>
      <c r="L1541" t="s">
        <v>14</v>
      </c>
      <c r="M1541" s="5">
        <v>71.14</v>
      </c>
      <c r="N1541">
        <v>1</v>
      </c>
    </row>
    <row r="1542" spans="1:14" x14ac:dyDescent="0.2">
      <c r="A1542" s="2">
        <v>45364</v>
      </c>
      <c r="B1542" s="3">
        <f t="shared" si="72"/>
        <v>2024</v>
      </c>
      <c r="C1542" t="str">
        <f t="shared" si="73"/>
        <v>2023-2024</v>
      </c>
      <c r="D1542" t="s">
        <v>147</v>
      </c>
      <c r="E1542" t="s">
        <v>53</v>
      </c>
      <c r="F1542" t="str">
        <f t="shared" si="74"/>
        <v>South Australia</v>
      </c>
      <c r="G1542" t="s">
        <v>32</v>
      </c>
      <c r="H1542">
        <v>5082</v>
      </c>
      <c r="I1542" t="s">
        <v>11</v>
      </c>
      <c r="J1542" t="s">
        <v>33</v>
      </c>
      <c r="K1542" t="s">
        <v>156</v>
      </c>
      <c r="L1542" t="s">
        <v>17</v>
      </c>
      <c r="M1542" s="5">
        <v>71.39</v>
      </c>
      <c r="N1542">
        <v>1</v>
      </c>
    </row>
    <row r="1543" spans="1:14" x14ac:dyDescent="0.2">
      <c r="A1543" s="2">
        <v>45482</v>
      </c>
      <c r="B1543" s="3">
        <f t="shared" si="72"/>
        <v>2025</v>
      </c>
      <c r="C1543" t="str">
        <f t="shared" si="73"/>
        <v>2024-2025</v>
      </c>
      <c r="D1543" t="s">
        <v>147</v>
      </c>
      <c r="E1543" t="s">
        <v>128</v>
      </c>
      <c r="F1543" t="str">
        <f t="shared" si="74"/>
        <v>Western Australia</v>
      </c>
      <c r="G1543" t="s">
        <v>48</v>
      </c>
      <c r="H1543">
        <v>6027</v>
      </c>
      <c r="I1543" t="s">
        <v>11</v>
      </c>
      <c r="J1543" t="s">
        <v>49</v>
      </c>
      <c r="K1543" t="s">
        <v>19</v>
      </c>
      <c r="L1543" t="s">
        <v>23</v>
      </c>
      <c r="M1543" s="5">
        <v>71.490000000000009</v>
      </c>
      <c r="N1543">
        <v>1</v>
      </c>
    </row>
    <row r="1544" spans="1:14" x14ac:dyDescent="0.2">
      <c r="A1544" s="2">
        <v>45100</v>
      </c>
      <c r="B1544" s="3">
        <f t="shared" si="72"/>
        <v>2023</v>
      </c>
      <c r="C1544" t="str">
        <f t="shared" si="73"/>
        <v>2022-2023</v>
      </c>
      <c r="D1544" t="s">
        <v>147</v>
      </c>
      <c r="E1544" t="s">
        <v>40</v>
      </c>
      <c r="F1544" t="str">
        <f t="shared" si="74"/>
        <v>New South Wales</v>
      </c>
      <c r="G1544" t="s">
        <v>10</v>
      </c>
      <c r="H1544">
        <v>2116</v>
      </c>
      <c r="I1544" t="s">
        <v>11</v>
      </c>
      <c r="J1544" t="s">
        <v>27</v>
      </c>
      <c r="K1544" t="s">
        <v>151</v>
      </c>
      <c r="L1544" t="s">
        <v>21</v>
      </c>
      <c r="M1544" s="5">
        <v>71.5</v>
      </c>
      <c r="N1544">
        <v>1</v>
      </c>
    </row>
    <row r="1545" spans="1:14" x14ac:dyDescent="0.2">
      <c r="A1545" s="2">
        <v>45505</v>
      </c>
      <c r="B1545" s="3">
        <f t="shared" si="72"/>
        <v>2025</v>
      </c>
      <c r="C1545" t="str">
        <f t="shared" si="73"/>
        <v>2024-2025</v>
      </c>
      <c r="D1545" t="s">
        <v>147</v>
      </c>
      <c r="E1545" t="s">
        <v>124</v>
      </c>
      <c r="F1545" t="str">
        <f t="shared" si="74"/>
        <v>New South Wales</v>
      </c>
      <c r="G1545" t="s">
        <v>10</v>
      </c>
      <c r="H1545">
        <v>2015</v>
      </c>
      <c r="I1545" t="s">
        <v>11</v>
      </c>
      <c r="J1545" t="s">
        <v>12</v>
      </c>
      <c r="K1545" t="s">
        <v>152</v>
      </c>
      <c r="L1545" t="s">
        <v>13</v>
      </c>
      <c r="M1545" s="5">
        <v>71.709999999999994</v>
      </c>
      <c r="N1545">
        <v>1</v>
      </c>
    </row>
    <row r="1546" spans="1:14" x14ac:dyDescent="0.2">
      <c r="A1546" s="2">
        <v>45558</v>
      </c>
      <c r="B1546" s="3">
        <f t="shared" si="72"/>
        <v>2025</v>
      </c>
      <c r="C1546" t="str">
        <f t="shared" si="73"/>
        <v>2024-2025</v>
      </c>
      <c r="D1546" t="s">
        <v>147</v>
      </c>
      <c r="E1546" t="s">
        <v>44</v>
      </c>
      <c r="F1546" t="str">
        <f t="shared" si="74"/>
        <v>Victoria</v>
      </c>
      <c r="G1546" t="s">
        <v>45</v>
      </c>
      <c r="H1546">
        <v>3066</v>
      </c>
      <c r="I1546" t="s">
        <v>11</v>
      </c>
      <c r="J1546" t="s">
        <v>46</v>
      </c>
      <c r="K1546" t="s">
        <v>154</v>
      </c>
      <c r="L1546" t="s">
        <v>14</v>
      </c>
      <c r="M1546" s="5">
        <v>71.760000000000005</v>
      </c>
      <c r="N1546">
        <v>1</v>
      </c>
    </row>
    <row r="1547" spans="1:14" x14ac:dyDescent="0.2">
      <c r="A1547" s="2">
        <v>45498</v>
      </c>
      <c r="B1547" s="3">
        <f t="shared" si="72"/>
        <v>2025</v>
      </c>
      <c r="C1547" t="str">
        <f t="shared" si="73"/>
        <v>2024-2025</v>
      </c>
      <c r="D1547" t="s">
        <v>148</v>
      </c>
      <c r="E1547" t="s">
        <v>107</v>
      </c>
      <c r="F1547" t="str">
        <f t="shared" si="74"/>
        <v>Queensland</v>
      </c>
      <c r="G1547" t="s">
        <v>35</v>
      </c>
      <c r="H1547">
        <v>4220</v>
      </c>
      <c r="I1547" t="s">
        <v>11</v>
      </c>
      <c r="J1547" t="s">
        <v>104</v>
      </c>
      <c r="K1547" t="s">
        <v>149</v>
      </c>
      <c r="L1547" t="s">
        <v>15</v>
      </c>
      <c r="M1547" s="5">
        <v>71.819999999999993</v>
      </c>
      <c r="N1547">
        <v>1</v>
      </c>
    </row>
    <row r="1548" spans="1:14" x14ac:dyDescent="0.2">
      <c r="A1548" s="2">
        <v>45164</v>
      </c>
      <c r="B1548" s="3">
        <f t="shared" si="72"/>
        <v>2024</v>
      </c>
      <c r="C1548" t="str">
        <f t="shared" si="73"/>
        <v>2023-2024</v>
      </c>
      <c r="D1548" t="s">
        <v>147</v>
      </c>
      <c r="E1548" t="s">
        <v>114</v>
      </c>
      <c r="F1548" t="str">
        <f t="shared" si="74"/>
        <v>Victoria</v>
      </c>
      <c r="G1548" t="s">
        <v>45</v>
      </c>
      <c r="H1548">
        <v>3551</v>
      </c>
      <c r="I1548" t="s">
        <v>11</v>
      </c>
      <c r="J1548" t="s">
        <v>60</v>
      </c>
      <c r="K1548" t="s">
        <v>149</v>
      </c>
      <c r="L1548" t="s">
        <v>15</v>
      </c>
      <c r="M1548" s="5">
        <v>71.86</v>
      </c>
      <c r="N1548">
        <v>1</v>
      </c>
    </row>
    <row r="1549" spans="1:14" x14ac:dyDescent="0.2">
      <c r="A1549" s="2">
        <v>45250</v>
      </c>
      <c r="B1549" s="3">
        <f t="shared" si="72"/>
        <v>2024</v>
      </c>
      <c r="C1549" t="str">
        <f t="shared" si="73"/>
        <v>2023-2024</v>
      </c>
      <c r="D1549" t="s">
        <v>148</v>
      </c>
      <c r="E1549" t="s">
        <v>26</v>
      </c>
      <c r="F1549" t="str">
        <f t="shared" si="74"/>
        <v>New South Wales</v>
      </c>
      <c r="G1549" t="s">
        <v>10</v>
      </c>
      <c r="H1549">
        <v>2141</v>
      </c>
      <c r="I1549" t="s">
        <v>11</v>
      </c>
      <c r="J1549" t="s">
        <v>27</v>
      </c>
      <c r="K1549" t="s">
        <v>19</v>
      </c>
      <c r="L1549" t="s">
        <v>23</v>
      </c>
      <c r="M1549" s="5">
        <v>71.88</v>
      </c>
      <c r="N1549">
        <v>1</v>
      </c>
    </row>
    <row r="1550" spans="1:14" x14ac:dyDescent="0.2">
      <c r="A1550" s="2">
        <v>45529</v>
      </c>
      <c r="B1550" s="3">
        <f t="shared" si="72"/>
        <v>2025</v>
      </c>
      <c r="C1550" t="str">
        <f t="shared" si="73"/>
        <v>2024-2025</v>
      </c>
      <c r="D1550" t="s">
        <v>148</v>
      </c>
      <c r="E1550" t="s">
        <v>122</v>
      </c>
      <c r="F1550" t="str">
        <f t="shared" si="74"/>
        <v>New South Wales</v>
      </c>
      <c r="G1550" t="s">
        <v>10</v>
      </c>
      <c r="H1550">
        <v>2650</v>
      </c>
      <c r="I1550" t="s">
        <v>11</v>
      </c>
      <c r="J1550" t="s">
        <v>25</v>
      </c>
      <c r="K1550" t="s">
        <v>155</v>
      </c>
      <c r="L1550" t="s">
        <v>20</v>
      </c>
      <c r="M1550" s="5">
        <v>71.88</v>
      </c>
      <c r="N1550">
        <v>1</v>
      </c>
    </row>
    <row r="1551" spans="1:14" x14ac:dyDescent="0.2">
      <c r="A1551" s="2">
        <v>45441</v>
      </c>
      <c r="B1551" s="3">
        <f t="shared" si="72"/>
        <v>2024</v>
      </c>
      <c r="C1551" t="str">
        <f t="shared" si="73"/>
        <v>2023-2024</v>
      </c>
      <c r="D1551" t="s">
        <v>147</v>
      </c>
      <c r="E1551" t="s">
        <v>103</v>
      </c>
      <c r="F1551" t="str">
        <f t="shared" si="74"/>
        <v>Queensland</v>
      </c>
      <c r="G1551" t="s">
        <v>35</v>
      </c>
      <c r="H1551">
        <v>4509</v>
      </c>
      <c r="I1551" t="s">
        <v>11</v>
      </c>
      <c r="J1551" t="s">
        <v>104</v>
      </c>
      <c r="K1551" t="s">
        <v>151</v>
      </c>
      <c r="L1551" t="s">
        <v>21</v>
      </c>
      <c r="M1551" s="5">
        <v>71.91</v>
      </c>
      <c r="N1551">
        <v>1</v>
      </c>
    </row>
    <row r="1552" spans="1:14" x14ac:dyDescent="0.2">
      <c r="A1552" s="2">
        <v>44958</v>
      </c>
      <c r="B1552" s="3">
        <f t="shared" si="72"/>
        <v>2023</v>
      </c>
      <c r="C1552" t="str">
        <f t="shared" si="73"/>
        <v>2022-2023</v>
      </c>
      <c r="D1552" t="s">
        <v>147</v>
      </c>
      <c r="E1552" t="s">
        <v>59</v>
      </c>
      <c r="F1552" t="str">
        <f t="shared" si="74"/>
        <v>Victoria</v>
      </c>
      <c r="G1552" t="s">
        <v>45</v>
      </c>
      <c r="H1552">
        <v>3280</v>
      </c>
      <c r="I1552" t="s">
        <v>11</v>
      </c>
      <c r="J1552" t="s">
        <v>60</v>
      </c>
      <c r="K1552" t="s">
        <v>150</v>
      </c>
      <c r="L1552" t="s">
        <v>18</v>
      </c>
      <c r="M1552" s="5">
        <v>72.84</v>
      </c>
      <c r="N1552">
        <v>1</v>
      </c>
    </row>
    <row r="1553" spans="1:14" x14ac:dyDescent="0.2">
      <c r="A1553" s="2">
        <v>45122</v>
      </c>
      <c r="B1553" s="3">
        <f t="shared" si="72"/>
        <v>2024</v>
      </c>
      <c r="C1553" t="str">
        <f t="shared" si="73"/>
        <v>2023-2024</v>
      </c>
      <c r="D1553" t="s">
        <v>148</v>
      </c>
      <c r="E1553" t="s">
        <v>100</v>
      </c>
      <c r="F1553" t="str">
        <f t="shared" si="74"/>
        <v>Western Australia</v>
      </c>
      <c r="G1553" t="s">
        <v>48</v>
      </c>
      <c r="H1553">
        <v>6021</v>
      </c>
      <c r="I1553" t="s">
        <v>11</v>
      </c>
      <c r="J1553" t="s">
        <v>49</v>
      </c>
      <c r="K1553" t="s">
        <v>150</v>
      </c>
      <c r="L1553" t="s">
        <v>18</v>
      </c>
      <c r="M1553" s="5">
        <v>72.900000000000006</v>
      </c>
      <c r="N1553">
        <v>1</v>
      </c>
    </row>
    <row r="1554" spans="1:14" x14ac:dyDescent="0.2">
      <c r="A1554" s="2">
        <v>45425</v>
      </c>
      <c r="B1554" s="3">
        <f t="shared" si="72"/>
        <v>2024</v>
      </c>
      <c r="C1554" t="str">
        <f t="shared" si="73"/>
        <v>2023-2024</v>
      </c>
      <c r="D1554" t="s">
        <v>148</v>
      </c>
      <c r="E1554" t="s">
        <v>98</v>
      </c>
      <c r="F1554" t="str">
        <f t="shared" si="74"/>
        <v>Victoria</v>
      </c>
      <c r="G1554" t="s">
        <v>45</v>
      </c>
      <c r="H1554">
        <v>3429</v>
      </c>
      <c r="I1554" t="s">
        <v>11</v>
      </c>
      <c r="J1554" t="s">
        <v>60</v>
      </c>
      <c r="K1554" t="s">
        <v>154</v>
      </c>
      <c r="L1554" t="s">
        <v>14</v>
      </c>
      <c r="M1554" s="5">
        <v>72.94</v>
      </c>
      <c r="N1554">
        <v>1</v>
      </c>
    </row>
    <row r="1555" spans="1:14" x14ac:dyDescent="0.2">
      <c r="A1555" s="2">
        <v>45489</v>
      </c>
      <c r="B1555" s="3">
        <f t="shared" si="72"/>
        <v>2025</v>
      </c>
      <c r="C1555" t="str">
        <f t="shared" si="73"/>
        <v>2024-2025</v>
      </c>
      <c r="D1555" t="s">
        <v>147</v>
      </c>
      <c r="E1555" t="s">
        <v>28</v>
      </c>
      <c r="F1555" t="str">
        <f t="shared" si="74"/>
        <v>Northern Territory</v>
      </c>
      <c r="G1555" t="s">
        <v>29</v>
      </c>
      <c r="H1555">
        <v>800</v>
      </c>
      <c r="I1555" t="s">
        <v>11</v>
      </c>
      <c r="J1555" t="s">
        <v>30</v>
      </c>
      <c r="K1555" t="s">
        <v>154</v>
      </c>
      <c r="L1555" t="s">
        <v>14</v>
      </c>
      <c r="M1555" s="5">
        <v>73.12</v>
      </c>
      <c r="N1555">
        <v>1</v>
      </c>
    </row>
    <row r="1556" spans="1:14" x14ac:dyDescent="0.2">
      <c r="A1556" s="2">
        <v>45056</v>
      </c>
      <c r="B1556" s="3">
        <f t="shared" si="72"/>
        <v>2023</v>
      </c>
      <c r="C1556" t="str">
        <f t="shared" si="73"/>
        <v>2022-2023</v>
      </c>
      <c r="D1556" t="s">
        <v>147</v>
      </c>
      <c r="E1556" t="s">
        <v>92</v>
      </c>
      <c r="F1556" t="str">
        <f t="shared" si="74"/>
        <v>Queensland</v>
      </c>
      <c r="G1556" t="s">
        <v>35</v>
      </c>
      <c r="H1556">
        <v>4068</v>
      </c>
      <c r="I1556" t="s">
        <v>11</v>
      </c>
      <c r="J1556" t="s">
        <v>43</v>
      </c>
      <c r="K1556" t="s">
        <v>19</v>
      </c>
      <c r="L1556" t="s">
        <v>23</v>
      </c>
      <c r="M1556" s="5">
        <v>73.22</v>
      </c>
      <c r="N1556">
        <v>1</v>
      </c>
    </row>
    <row r="1557" spans="1:14" x14ac:dyDescent="0.2">
      <c r="A1557" s="2">
        <v>45041</v>
      </c>
      <c r="B1557" s="3">
        <f t="shared" si="72"/>
        <v>2023</v>
      </c>
      <c r="C1557" t="str">
        <f t="shared" si="73"/>
        <v>2022-2023</v>
      </c>
      <c r="D1557" t="s">
        <v>147</v>
      </c>
      <c r="E1557" t="s">
        <v>96</v>
      </c>
      <c r="F1557" t="str">
        <f t="shared" si="74"/>
        <v>Western Australia</v>
      </c>
      <c r="G1557" t="s">
        <v>48</v>
      </c>
      <c r="H1557">
        <v>6330</v>
      </c>
      <c r="I1557" t="s">
        <v>11</v>
      </c>
      <c r="J1557" t="s">
        <v>94</v>
      </c>
      <c r="K1557" t="s">
        <v>154</v>
      </c>
      <c r="L1557" t="s">
        <v>14</v>
      </c>
      <c r="M1557" s="5">
        <v>73.490000000000009</v>
      </c>
      <c r="N1557">
        <v>1</v>
      </c>
    </row>
    <row r="1558" spans="1:14" x14ac:dyDescent="0.2">
      <c r="A1558" s="2">
        <v>45141</v>
      </c>
      <c r="B1558" s="3">
        <f t="shared" si="72"/>
        <v>2024</v>
      </c>
      <c r="C1558" t="str">
        <f t="shared" si="73"/>
        <v>2023-2024</v>
      </c>
      <c r="D1558" t="s">
        <v>147</v>
      </c>
      <c r="E1558" t="s">
        <v>31</v>
      </c>
      <c r="F1558" t="str">
        <f t="shared" si="74"/>
        <v>South Australia</v>
      </c>
      <c r="G1558" t="s">
        <v>32</v>
      </c>
      <c r="H1558">
        <v>5168</v>
      </c>
      <c r="I1558" t="s">
        <v>11</v>
      </c>
      <c r="J1558" t="s">
        <v>33</v>
      </c>
      <c r="K1558" t="s">
        <v>154</v>
      </c>
      <c r="L1558" t="s">
        <v>14</v>
      </c>
      <c r="M1558" s="5">
        <v>73.5</v>
      </c>
      <c r="N1558">
        <v>1</v>
      </c>
    </row>
    <row r="1559" spans="1:14" x14ac:dyDescent="0.2">
      <c r="A1559" s="2">
        <v>45197</v>
      </c>
      <c r="B1559" s="3">
        <f t="shared" si="72"/>
        <v>2024</v>
      </c>
      <c r="C1559" t="str">
        <f t="shared" si="73"/>
        <v>2023-2024</v>
      </c>
      <c r="D1559" t="s">
        <v>148</v>
      </c>
      <c r="E1559" t="s">
        <v>101</v>
      </c>
      <c r="F1559" t="str">
        <f t="shared" si="74"/>
        <v>Victoria</v>
      </c>
      <c r="G1559" t="s">
        <v>45</v>
      </c>
      <c r="H1559">
        <v>3131</v>
      </c>
      <c r="I1559" t="s">
        <v>11</v>
      </c>
      <c r="J1559" t="s">
        <v>63</v>
      </c>
      <c r="K1559" t="s">
        <v>152</v>
      </c>
      <c r="L1559" t="s">
        <v>13</v>
      </c>
      <c r="M1559" s="5">
        <v>73.59</v>
      </c>
      <c r="N1559">
        <v>1</v>
      </c>
    </row>
    <row r="1560" spans="1:14" x14ac:dyDescent="0.2">
      <c r="A1560" s="2">
        <v>45405</v>
      </c>
      <c r="B1560" s="3">
        <f t="shared" si="72"/>
        <v>2024</v>
      </c>
      <c r="C1560" t="str">
        <f t="shared" si="73"/>
        <v>2023-2024</v>
      </c>
      <c r="D1560" t="s">
        <v>148</v>
      </c>
      <c r="E1560" t="s">
        <v>26</v>
      </c>
      <c r="F1560" t="str">
        <f t="shared" si="74"/>
        <v>New South Wales</v>
      </c>
      <c r="G1560" t="s">
        <v>10</v>
      </c>
      <c r="H1560">
        <v>2141</v>
      </c>
      <c r="I1560" t="s">
        <v>11</v>
      </c>
      <c r="J1560" t="s">
        <v>27</v>
      </c>
      <c r="K1560" t="s">
        <v>156</v>
      </c>
      <c r="L1560" t="s">
        <v>17</v>
      </c>
      <c r="M1560" s="5">
        <v>73.830000000000013</v>
      </c>
      <c r="N1560">
        <v>1</v>
      </c>
    </row>
    <row r="1561" spans="1:14" x14ac:dyDescent="0.2">
      <c r="A1561" s="2">
        <v>45031</v>
      </c>
      <c r="B1561" s="3">
        <f t="shared" si="72"/>
        <v>2023</v>
      </c>
      <c r="C1561" t="str">
        <f t="shared" si="73"/>
        <v>2022-2023</v>
      </c>
      <c r="D1561" t="s">
        <v>148</v>
      </c>
      <c r="E1561" t="s">
        <v>138</v>
      </c>
      <c r="F1561" t="str">
        <f t="shared" si="74"/>
        <v>Queensland</v>
      </c>
      <c r="G1561" t="s">
        <v>35</v>
      </c>
      <c r="H1561">
        <v>4558</v>
      </c>
      <c r="I1561" t="s">
        <v>11</v>
      </c>
      <c r="J1561" t="s">
        <v>120</v>
      </c>
      <c r="K1561" t="s">
        <v>157</v>
      </c>
      <c r="L1561" t="s">
        <v>22</v>
      </c>
      <c r="M1561" s="5">
        <v>73.89</v>
      </c>
      <c r="N1561">
        <v>1</v>
      </c>
    </row>
    <row r="1562" spans="1:14" x14ac:dyDescent="0.2">
      <c r="A1562" s="2">
        <v>45597</v>
      </c>
      <c r="B1562" s="3">
        <f t="shared" si="72"/>
        <v>2025</v>
      </c>
      <c r="C1562" t="str">
        <f t="shared" si="73"/>
        <v>2024-2025</v>
      </c>
      <c r="D1562" t="s">
        <v>147</v>
      </c>
      <c r="E1562" t="s">
        <v>86</v>
      </c>
      <c r="F1562" t="str">
        <f t="shared" si="74"/>
        <v>New South Wales</v>
      </c>
      <c r="G1562" t="s">
        <v>10</v>
      </c>
      <c r="H1562">
        <v>2064</v>
      </c>
      <c r="I1562" t="s">
        <v>11</v>
      </c>
      <c r="J1562" t="s">
        <v>12</v>
      </c>
      <c r="K1562" t="s">
        <v>150</v>
      </c>
      <c r="L1562" t="s">
        <v>18</v>
      </c>
      <c r="M1562" s="5">
        <v>73.930000000000007</v>
      </c>
      <c r="N1562">
        <v>1</v>
      </c>
    </row>
    <row r="1563" spans="1:14" x14ac:dyDescent="0.2">
      <c r="A1563" s="2">
        <v>45624</v>
      </c>
      <c r="B1563" s="3">
        <f t="shared" si="72"/>
        <v>2025</v>
      </c>
      <c r="C1563" t="str">
        <f t="shared" si="73"/>
        <v>2024-2025</v>
      </c>
      <c r="D1563" t="s">
        <v>148</v>
      </c>
      <c r="E1563" t="s">
        <v>31</v>
      </c>
      <c r="F1563" t="str">
        <f t="shared" si="74"/>
        <v>South Australia</v>
      </c>
      <c r="G1563" t="s">
        <v>32</v>
      </c>
      <c r="H1563">
        <v>5168</v>
      </c>
      <c r="I1563" t="s">
        <v>11</v>
      </c>
      <c r="J1563" t="s">
        <v>33</v>
      </c>
      <c r="K1563" t="s">
        <v>154</v>
      </c>
      <c r="L1563" t="s">
        <v>14</v>
      </c>
      <c r="M1563" s="5">
        <v>74</v>
      </c>
      <c r="N1563">
        <v>1</v>
      </c>
    </row>
    <row r="1564" spans="1:14" x14ac:dyDescent="0.2">
      <c r="A1564" s="2">
        <v>45608</v>
      </c>
      <c r="B1564" s="3">
        <f t="shared" si="72"/>
        <v>2025</v>
      </c>
      <c r="C1564" t="str">
        <f t="shared" si="73"/>
        <v>2024-2025</v>
      </c>
      <c r="D1564" t="s">
        <v>147</v>
      </c>
      <c r="E1564" t="s">
        <v>113</v>
      </c>
      <c r="F1564" t="str">
        <f t="shared" si="74"/>
        <v>Queensland</v>
      </c>
      <c r="G1564" t="s">
        <v>35</v>
      </c>
      <c r="H1564">
        <v>4215</v>
      </c>
      <c r="I1564" t="s">
        <v>11</v>
      </c>
      <c r="J1564" t="s">
        <v>104</v>
      </c>
      <c r="K1564" t="s">
        <v>152</v>
      </c>
      <c r="L1564" t="s">
        <v>13</v>
      </c>
      <c r="M1564" s="5">
        <v>74.16</v>
      </c>
      <c r="N1564">
        <v>1</v>
      </c>
    </row>
    <row r="1565" spans="1:14" x14ac:dyDescent="0.2">
      <c r="A1565" s="2">
        <v>45294</v>
      </c>
      <c r="B1565" s="3">
        <f t="shared" si="72"/>
        <v>2024</v>
      </c>
      <c r="C1565" t="str">
        <f t="shared" si="73"/>
        <v>2023-2024</v>
      </c>
      <c r="D1565" t="s">
        <v>148</v>
      </c>
      <c r="E1565" t="s">
        <v>138</v>
      </c>
      <c r="F1565" t="str">
        <f t="shared" si="74"/>
        <v>Queensland</v>
      </c>
      <c r="G1565" t="s">
        <v>35</v>
      </c>
      <c r="H1565">
        <v>4558</v>
      </c>
      <c r="I1565" t="s">
        <v>11</v>
      </c>
      <c r="J1565" t="s">
        <v>120</v>
      </c>
      <c r="K1565" t="s">
        <v>157</v>
      </c>
      <c r="L1565" t="s">
        <v>22</v>
      </c>
      <c r="M1565" s="5">
        <v>74.169999999999987</v>
      </c>
      <c r="N1565">
        <v>1</v>
      </c>
    </row>
    <row r="1566" spans="1:14" x14ac:dyDescent="0.2">
      <c r="A1566" s="2">
        <v>45010</v>
      </c>
      <c r="B1566" s="3">
        <f t="shared" si="72"/>
        <v>2023</v>
      </c>
      <c r="C1566" t="str">
        <f t="shared" si="73"/>
        <v>2022-2023</v>
      </c>
      <c r="D1566" t="s">
        <v>147</v>
      </c>
      <c r="E1566" t="s">
        <v>121</v>
      </c>
      <c r="F1566" t="str">
        <f t="shared" si="74"/>
        <v>Queensland</v>
      </c>
      <c r="G1566" t="s">
        <v>35</v>
      </c>
      <c r="H1566">
        <v>4700</v>
      </c>
      <c r="I1566" t="s">
        <v>11</v>
      </c>
      <c r="J1566" t="s">
        <v>51</v>
      </c>
      <c r="K1566" t="s">
        <v>156</v>
      </c>
      <c r="L1566" t="s">
        <v>17</v>
      </c>
      <c r="M1566" s="5">
        <v>74.34</v>
      </c>
      <c r="N1566">
        <v>1</v>
      </c>
    </row>
    <row r="1567" spans="1:14" x14ac:dyDescent="0.2">
      <c r="A1567" s="2">
        <v>45439</v>
      </c>
      <c r="B1567" s="3">
        <f t="shared" si="72"/>
        <v>2024</v>
      </c>
      <c r="C1567" t="str">
        <f t="shared" si="73"/>
        <v>2023-2024</v>
      </c>
      <c r="D1567" t="s">
        <v>148</v>
      </c>
      <c r="E1567" t="s">
        <v>97</v>
      </c>
      <c r="F1567" t="str">
        <f t="shared" si="74"/>
        <v>Tasmania</v>
      </c>
      <c r="G1567" t="s">
        <v>70</v>
      </c>
      <c r="H1567">
        <v>7250</v>
      </c>
      <c r="I1567" t="s">
        <v>11</v>
      </c>
      <c r="J1567" t="s">
        <v>71</v>
      </c>
      <c r="K1567" t="s">
        <v>19</v>
      </c>
      <c r="L1567" t="s">
        <v>23</v>
      </c>
      <c r="M1567" s="5">
        <v>74.5</v>
      </c>
      <c r="N1567">
        <v>1</v>
      </c>
    </row>
    <row r="1568" spans="1:14" x14ac:dyDescent="0.2">
      <c r="A1568" s="2">
        <v>45554</v>
      </c>
      <c r="B1568" s="3">
        <f t="shared" si="72"/>
        <v>2025</v>
      </c>
      <c r="C1568" t="str">
        <f t="shared" si="73"/>
        <v>2024-2025</v>
      </c>
      <c r="D1568" t="s">
        <v>147</v>
      </c>
      <c r="E1568" t="s">
        <v>113</v>
      </c>
      <c r="F1568" t="str">
        <f t="shared" si="74"/>
        <v>Queensland</v>
      </c>
      <c r="G1568" t="s">
        <v>35</v>
      </c>
      <c r="H1568">
        <v>4215</v>
      </c>
      <c r="I1568" t="s">
        <v>11</v>
      </c>
      <c r="J1568" t="s">
        <v>104</v>
      </c>
      <c r="K1568" t="s">
        <v>156</v>
      </c>
      <c r="L1568" t="s">
        <v>17</v>
      </c>
      <c r="M1568" s="5">
        <v>74.75</v>
      </c>
      <c r="N1568">
        <v>1</v>
      </c>
    </row>
    <row r="1569" spans="1:14" x14ac:dyDescent="0.2">
      <c r="A1569" s="2">
        <v>45197</v>
      </c>
      <c r="B1569" s="3">
        <f t="shared" si="72"/>
        <v>2024</v>
      </c>
      <c r="C1569" t="str">
        <f t="shared" si="73"/>
        <v>2023-2024</v>
      </c>
      <c r="D1569" t="s">
        <v>147</v>
      </c>
      <c r="E1569" t="s">
        <v>66</v>
      </c>
      <c r="F1569" t="str">
        <f t="shared" si="74"/>
        <v>South Australia</v>
      </c>
      <c r="G1569" t="s">
        <v>32</v>
      </c>
      <c r="H1569">
        <v>5169</v>
      </c>
      <c r="I1569" t="s">
        <v>11</v>
      </c>
      <c r="J1569" t="s">
        <v>33</v>
      </c>
      <c r="K1569" t="s">
        <v>19</v>
      </c>
      <c r="L1569" t="s">
        <v>23</v>
      </c>
      <c r="M1569" s="5">
        <v>74.789999999999992</v>
      </c>
      <c r="N1569">
        <v>1</v>
      </c>
    </row>
    <row r="1570" spans="1:14" x14ac:dyDescent="0.2">
      <c r="A1570" s="2">
        <v>45549</v>
      </c>
      <c r="B1570" s="3">
        <f t="shared" si="72"/>
        <v>2025</v>
      </c>
      <c r="C1570" t="str">
        <f t="shared" si="73"/>
        <v>2024-2025</v>
      </c>
      <c r="D1570" t="s">
        <v>147</v>
      </c>
      <c r="E1570" t="s">
        <v>135</v>
      </c>
      <c r="F1570" t="str">
        <f t="shared" si="74"/>
        <v>Victoria</v>
      </c>
      <c r="G1570" t="s">
        <v>45</v>
      </c>
      <c r="H1570">
        <v>3550</v>
      </c>
      <c r="I1570" t="s">
        <v>11</v>
      </c>
      <c r="J1570" t="s">
        <v>60</v>
      </c>
      <c r="K1570" t="s">
        <v>156</v>
      </c>
      <c r="L1570" t="s">
        <v>17</v>
      </c>
      <c r="M1570" s="5">
        <v>74.86</v>
      </c>
      <c r="N1570">
        <v>1</v>
      </c>
    </row>
    <row r="1571" spans="1:14" x14ac:dyDescent="0.2">
      <c r="A1571" s="2">
        <v>44948</v>
      </c>
      <c r="B1571" s="3">
        <f t="shared" si="72"/>
        <v>2023</v>
      </c>
      <c r="C1571" t="str">
        <f t="shared" si="73"/>
        <v>2022-2023</v>
      </c>
      <c r="D1571" t="s">
        <v>147</v>
      </c>
      <c r="E1571" t="s">
        <v>126</v>
      </c>
      <c r="F1571" t="str">
        <f t="shared" si="74"/>
        <v>Queensland</v>
      </c>
      <c r="G1571" t="s">
        <v>35</v>
      </c>
      <c r="H1571">
        <v>4551</v>
      </c>
      <c r="I1571" t="s">
        <v>11</v>
      </c>
      <c r="J1571" t="s">
        <v>120</v>
      </c>
      <c r="K1571" t="s">
        <v>149</v>
      </c>
      <c r="L1571" t="s">
        <v>15</v>
      </c>
      <c r="M1571" s="5">
        <v>74.88</v>
      </c>
      <c r="N1571">
        <v>1</v>
      </c>
    </row>
    <row r="1572" spans="1:14" x14ac:dyDescent="0.2">
      <c r="A1572" s="2">
        <v>45239</v>
      </c>
      <c r="B1572" s="3">
        <f t="shared" si="72"/>
        <v>2024</v>
      </c>
      <c r="C1572" t="str">
        <f t="shared" si="73"/>
        <v>2023-2024</v>
      </c>
      <c r="D1572" t="s">
        <v>147</v>
      </c>
      <c r="E1572" t="s">
        <v>136</v>
      </c>
      <c r="F1572" t="str">
        <f t="shared" si="74"/>
        <v>Victoria</v>
      </c>
      <c r="G1572" t="s">
        <v>45</v>
      </c>
      <c r="H1572">
        <v>3175</v>
      </c>
      <c r="I1572" t="s">
        <v>11</v>
      </c>
      <c r="J1572" t="s">
        <v>63</v>
      </c>
      <c r="K1572" t="s">
        <v>154</v>
      </c>
      <c r="L1572" t="s">
        <v>14</v>
      </c>
      <c r="M1572" s="5">
        <v>74.91</v>
      </c>
      <c r="N1572">
        <v>1</v>
      </c>
    </row>
    <row r="1573" spans="1:14" x14ac:dyDescent="0.2">
      <c r="A1573" s="2">
        <v>45514</v>
      </c>
      <c r="B1573" s="3">
        <f t="shared" si="72"/>
        <v>2025</v>
      </c>
      <c r="C1573" t="str">
        <f t="shared" si="73"/>
        <v>2024-2025</v>
      </c>
      <c r="D1573" t="s">
        <v>147</v>
      </c>
      <c r="E1573" t="s">
        <v>103</v>
      </c>
      <c r="F1573" t="str">
        <f t="shared" si="74"/>
        <v>Queensland</v>
      </c>
      <c r="G1573" t="s">
        <v>35</v>
      </c>
      <c r="H1573">
        <v>4509</v>
      </c>
      <c r="I1573" t="s">
        <v>11</v>
      </c>
      <c r="J1573" t="s">
        <v>104</v>
      </c>
      <c r="K1573" t="s">
        <v>154</v>
      </c>
      <c r="L1573" t="s">
        <v>14</v>
      </c>
      <c r="M1573" s="5">
        <v>74.910000000000011</v>
      </c>
      <c r="N1573">
        <v>1</v>
      </c>
    </row>
    <row r="1574" spans="1:14" x14ac:dyDescent="0.2">
      <c r="A1574" s="2">
        <v>45539</v>
      </c>
      <c r="B1574" s="3">
        <f t="shared" si="72"/>
        <v>2025</v>
      </c>
      <c r="C1574" t="str">
        <f t="shared" si="73"/>
        <v>2024-2025</v>
      </c>
      <c r="D1574" t="s">
        <v>147</v>
      </c>
      <c r="E1574" t="s">
        <v>66</v>
      </c>
      <c r="F1574" t="str">
        <f t="shared" si="74"/>
        <v>South Australia</v>
      </c>
      <c r="G1574" t="s">
        <v>32</v>
      </c>
      <c r="H1574">
        <v>5169</v>
      </c>
      <c r="I1574" t="s">
        <v>11</v>
      </c>
      <c r="J1574" t="s">
        <v>33</v>
      </c>
      <c r="K1574" t="s">
        <v>154</v>
      </c>
      <c r="L1574" t="s">
        <v>14</v>
      </c>
      <c r="M1574" s="5">
        <v>74.930000000000007</v>
      </c>
      <c r="N1574">
        <v>1</v>
      </c>
    </row>
    <row r="1575" spans="1:14" x14ac:dyDescent="0.2">
      <c r="A1575" s="2">
        <v>45550</v>
      </c>
      <c r="B1575" s="3">
        <f t="shared" si="72"/>
        <v>2025</v>
      </c>
      <c r="C1575" t="str">
        <f t="shared" si="73"/>
        <v>2024-2025</v>
      </c>
      <c r="D1575" t="s">
        <v>147</v>
      </c>
      <c r="E1575" t="s">
        <v>34</v>
      </c>
      <c r="F1575" t="str">
        <f t="shared" si="74"/>
        <v>Queensland</v>
      </c>
      <c r="G1575" t="s">
        <v>35</v>
      </c>
      <c r="H1575">
        <v>4802</v>
      </c>
      <c r="I1575" t="s">
        <v>11</v>
      </c>
      <c r="J1575" t="s">
        <v>36</v>
      </c>
      <c r="K1575" t="s">
        <v>150</v>
      </c>
      <c r="L1575" t="s">
        <v>18</v>
      </c>
      <c r="M1575" s="5">
        <v>74.95</v>
      </c>
      <c r="N1575">
        <v>1</v>
      </c>
    </row>
    <row r="1576" spans="1:14" x14ac:dyDescent="0.2">
      <c r="A1576" s="2">
        <v>45308</v>
      </c>
      <c r="B1576" s="3">
        <f t="shared" si="72"/>
        <v>2024</v>
      </c>
      <c r="C1576" t="str">
        <f t="shared" si="73"/>
        <v>2023-2024</v>
      </c>
      <c r="D1576" t="s">
        <v>148</v>
      </c>
      <c r="E1576" t="s">
        <v>67</v>
      </c>
      <c r="F1576" t="str">
        <f t="shared" si="74"/>
        <v>New South Wales</v>
      </c>
      <c r="G1576" t="s">
        <v>10</v>
      </c>
      <c r="H1576">
        <v>2478</v>
      </c>
      <c r="I1576" t="s">
        <v>11</v>
      </c>
      <c r="J1576" t="s">
        <v>68</v>
      </c>
      <c r="K1576" t="s">
        <v>152</v>
      </c>
      <c r="L1576" t="s">
        <v>13</v>
      </c>
      <c r="M1576" s="5">
        <v>74.95</v>
      </c>
      <c r="N1576">
        <v>1</v>
      </c>
    </row>
    <row r="1577" spans="1:14" x14ac:dyDescent="0.2">
      <c r="A1577" s="2">
        <v>44953</v>
      </c>
      <c r="B1577" s="3">
        <f t="shared" si="72"/>
        <v>2023</v>
      </c>
      <c r="C1577" t="str">
        <f t="shared" si="73"/>
        <v>2022-2023</v>
      </c>
      <c r="D1577" t="s">
        <v>147</v>
      </c>
      <c r="E1577" t="s">
        <v>73</v>
      </c>
      <c r="F1577" t="str">
        <f t="shared" si="74"/>
        <v>Victoria</v>
      </c>
      <c r="G1577" t="s">
        <v>45</v>
      </c>
      <c r="H1577">
        <v>3136</v>
      </c>
      <c r="I1577" t="s">
        <v>11</v>
      </c>
      <c r="J1577" t="s">
        <v>63</v>
      </c>
      <c r="K1577" t="s">
        <v>154</v>
      </c>
      <c r="L1577" t="s">
        <v>14</v>
      </c>
      <c r="M1577" s="5">
        <v>74.95</v>
      </c>
      <c r="N1577">
        <v>1</v>
      </c>
    </row>
    <row r="1578" spans="1:14" x14ac:dyDescent="0.2">
      <c r="A1578" s="2">
        <v>45344</v>
      </c>
      <c r="B1578" s="3">
        <f t="shared" si="72"/>
        <v>2024</v>
      </c>
      <c r="C1578" t="str">
        <f t="shared" si="73"/>
        <v>2023-2024</v>
      </c>
      <c r="D1578" t="s">
        <v>147</v>
      </c>
      <c r="E1578" t="s">
        <v>39</v>
      </c>
      <c r="F1578" t="str">
        <f t="shared" si="74"/>
        <v>South Australia</v>
      </c>
      <c r="G1578" t="s">
        <v>32</v>
      </c>
      <c r="H1578">
        <v>5343</v>
      </c>
      <c r="I1578" t="s">
        <v>11</v>
      </c>
      <c r="J1578" t="s">
        <v>38</v>
      </c>
      <c r="K1578" t="s">
        <v>19</v>
      </c>
      <c r="L1578" t="s">
        <v>23</v>
      </c>
      <c r="M1578" s="5">
        <v>75.05</v>
      </c>
      <c r="N1578">
        <v>1</v>
      </c>
    </row>
    <row r="1579" spans="1:14" x14ac:dyDescent="0.2">
      <c r="A1579" s="2">
        <v>45060</v>
      </c>
      <c r="B1579" s="3">
        <f t="shared" si="72"/>
        <v>2023</v>
      </c>
      <c r="C1579" t="str">
        <f t="shared" si="73"/>
        <v>2022-2023</v>
      </c>
      <c r="D1579" t="s">
        <v>148</v>
      </c>
      <c r="E1579" t="s">
        <v>119</v>
      </c>
      <c r="F1579" t="str">
        <f t="shared" si="74"/>
        <v>Queensland</v>
      </c>
      <c r="G1579" t="s">
        <v>35</v>
      </c>
      <c r="H1579">
        <v>4570</v>
      </c>
      <c r="I1579" t="s">
        <v>11</v>
      </c>
      <c r="J1579" t="s">
        <v>120</v>
      </c>
      <c r="K1579" t="s">
        <v>150</v>
      </c>
      <c r="L1579" t="s">
        <v>18</v>
      </c>
      <c r="M1579" s="5">
        <v>75.41</v>
      </c>
      <c r="N1579">
        <v>1</v>
      </c>
    </row>
    <row r="1580" spans="1:14" x14ac:dyDescent="0.2">
      <c r="A1580" s="2">
        <v>45149</v>
      </c>
      <c r="B1580" s="3">
        <f t="shared" si="72"/>
        <v>2024</v>
      </c>
      <c r="C1580" t="str">
        <f t="shared" si="73"/>
        <v>2023-2024</v>
      </c>
      <c r="D1580" t="s">
        <v>147</v>
      </c>
      <c r="E1580" t="s">
        <v>146</v>
      </c>
      <c r="F1580" t="str">
        <f t="shared" si="74"/>
        <v>Victoria</v>
      </c>
      <c r="G1580" t="s">
        <v>45</v>
      </c>
      <c r="H1580">
        <v>3353</v>
      </c>
      <c r="I1580" t="s">
        <v>11</v>
      </c>
      <c r="J1580" t="s">
        <v>60</v>
      </c>
      <c r="K1580" t="s">
        <v>153</v>
      </c>
      <c r="L1580" t="s">
        <v>16</v>
      </c>
      <c r="M1580" s="5">
        <v>75.5</v>
      </c>
      <c r="N1580">
        <v>1</v>
      </c>
    </row>
    <row r="1581" spans="1:14" x14ac:dyDescent="0.2">
      <c r="A1581" s="2">
        <v>45404</v>
      </c>
      <c r="B1581" s="3">
        <f t="shared" si="72"/>
        <v>2024</v>
      </c>
      <c r="C1581" t="str">
        <f t="shared" si="73"/>
        <v>2023-2024</v>
      </c>
      <c r="D1581" t="s">
        <v>148</v>
      </c>
      <c r="E1581" t="s">
        <v>93</v>
      </c>
      <c r="F1581" t="str">
        <f t="shared" si="74"/>
        <v>Western Australia</v>
      </c>
      <c r="G1581" t="s">
        <v>48</v>
      </c>
      <c r="H1581">
        <v>6112</v>
      </c>
      <c r="I1581" t="s">
        <v>11</v>
      </c>
      <c r="J1581" t="s">
        <v>94</v>
      </c>
      <c r="K1581" t="s">
        <v>150</v>
      </c>
      <c r="L1581" t="s">
        <v>18</v>
      </c>
      <c r="M1581" s="5">
        <v>75.89</v>
      </c>
      <c r="N1581">
        <v>1</v>
      </c>
    </row>
    <row r="1582" spans="1:14" x14ac:dyDescent="0.2">
      <c r="A1582" s="2">
        <v>45408</v>
      </c>
      <c r="B1582" s="3">
        <f t="shared" si="72"/>
        <v>2024</v>
      </c>
      <c r="C1582" t="str">
        <f t="shared" si="73"/>
        <v>2023-2024</v>
      </c>
      <c r="D1582" t="s">
        <v>147</v>
      </c>
      <c r="E1582" t="s">
        <v>54</v>
      </c>
      <c r="F1582" t="str">
        <f t="shared" si="74"/>
        <v>Victoria</v>
      </c>
      <c r="G1582" t="s">
        <v>45</v>
      </c>
      <c r="H1582">
        <v>3977</v>
      </c>
      <c r="I1582" t="s">
        <v>11</v>
      </c>
      <c r="J1582" t="s">
        <v>55</v>
      </c>
      <c r="K1582" t="s">
        <v>150</v>
      </c>
      <c r="L1582" t="s">
        <v>18</v>
      </c>
      <c r="M1582" s="5">
        <v>75.959999999999994</v>
      </c>
      <c r="N1582">
        <v>1</v>
      </c>
    </row>
    <row r="1583" spans="1:14" x14ac:dyDescent="0.2">
      <c r="A1583" s="2">
        <v>45433</v>
      </c>
      <c r="B1583" s="3">
        <f t="shared" si="72"/>
        <v>2024</v>
      </c>
      <c r="C1583" t="str">
        <f t="shared" si="73"/>
        <v>2023-2024</v>
      </c>
      <c r="D1583" t="s">
        <v>148</v>
      </c>
      <c r="E1583" t="s">
        <v>145</v>
      </c>
      <c r="F1583" t="str">
        <f t="shared" si="74"/>
        <v>New South Wales</v>
      </c>
      <c r="G1583" t="s">
        <v>10</v>
      </c>
      <c r="H1583">
        <v>2101</v>
      </c>
      <c r="I1583" t="s">
        <v>11</v>
      </c>
      <c r="J1583" t="s">
        <v>27</v>
      </c>
      <c r="K1583" t="s">
        <v>149</v>
      </c>
      <c r="L1583" t="s">
        <v>15</v>
      </c>
      <c r="M1583" s="5">
        <v>75.960000000000008</v>
      </c>
      <c r="N1583">
        <v>1</v>
      </c>
    </row>
    <row r="1584" spans="1:14" x14ac:dyDescent="0.2">
      <c r="A1584" s="2">
        <v>45577</v>
      </c>
      <c r="B1584" s="3">
        <f t="shared" si="72"/>
        <v>2025</v>
      </c>
      <c r="C1584" t="str">
        <f t="shared" si="73"/>
        <v>2024-2025</v>
      </c>
      <c r="D1584" t="s">
        <v>148</v>
      </c>
      <c r="E1584" t="s">
        <v>90</v>
      </c>
      <c r="F1584" t="str">
        <f t="shared" si="74"/>
        <v>Victoria</v>
      </c>
      <c r="G1584" t="s">
        <v>45</v>
      </c>
      <c r="H1584">
        <v>3179</v>
      </c>
      <c r="I1584" t="s">
        <v>11</v>
      </c>
      <c r="J1584" t="s">
        <v>63</v>
      </c>
      <c r="K1584" t="s">
        <v>19</v>
      </c>
      <c r="L1584" t="s">
        <v>23</v>
      </c>
      <c r="M1584" s="5">
        <v>76.210000000000008</v>
      </c>
      <c r="N1584">
        <v>1</v>
      </c>
    </row>
    <row r="1585" spans="1:14" x14ac:dyDescent="0.2">
      <c r="A1585" s="2">
        <v>45136</v>
      </c>
      <c r="B1585" s="3">
        <f t="shared" si="72"/>
        <v>2024</v>
      </c>
      <c r="C1585" t="str">
        <f t="shared" si="73"/>
        <v>2023-2024</v>
      </c>
      <c r="D1585" t="s">
        <v>147</v>
      </c>
      <c r="E1585" t="s">
        <v>121</v>
      </c>
      <c r="F1585" t="str">
        <f t="shared" si="74"/>
        <v>Queensland</v>
      </c>
      <c r="G1585" t="s">
        <v>35</v>
      </c>
      <c r="H1585">
        <v>4700</v>
      </c>
      <c r="I1585" t="s">
        <v>11</v>
      </c>
      <c r="J1585" t="s">
        <v>51</v>
      </c>
      <c r="K1585" t="s">
        <v>152</v>
      </c>
      <c r="L1585" t="s">
        <v>13</v>
      </c>
      <c r="M1585" s="5">
        <v>76.66</v>
      </c>
      <c r="N1585">
        <v>1</v>
      </c>
    </row>
    <row r="1586" spans="1:14" x14ac:dyDescent="0.2">
      <c r="A1586" s="2">
        <v>45567</v>
      </c>
      <c r="B1586" s="3">
        <f t="shared" si="72"/>
        <v>2025</v>
      </c>
      <c r="C1586" t="str">
        <f t="shared" si="73"/>
        <v>2024-2025</v>
      </c>
      <c r="D1586" t="s">
        <v>147</v>
      </c>
      <c r="E1586" t="s">
        <v>76</v>
      </c>
      <c r="F1586" t="str">
        <f t="shared" si="74"/>
        <v>Western Australia</v>
      </c>
      <c r="G1586" t="s">
        <v>48</v>
      </c>
      <c r="H1586">
        <v>6450</v>
      </c>
      <c r="I1586" t="s">
        <v>11</v>
      </c>
      <c r="J1586" t="s">
        <v>77</v>
      </c>
      <c r="K1586" t="s">
        <v>156</v>
      </c>
      <c r="L1586" t="s">
        <v>17</v>
      </c>
      <c r="M1586" s="5">
        <v>76.86999999999999</v>
      </c>
      <c r="N1586">
        <v>1</v>
      </c>
    </row>
    <row r="1587" spans="1:14" x14ac:dyDescent="0.2">
      <c r="A1587" s="2">
        <v>45379</v>
      </c>
      <c r="B1587" s="3">
        <f t="shared" si="72"/>
        <v>2024</v>
      </c>
      <c r="C1587" t="str">
        <f t="shared" si="73"/>
        <v>2023-2024</v>
      </c>
      <c r="D1587" t="s">
        <v>148</v>
      </c>
      <c r="E1587" t="s">
        <v>57</v>
      </c>
      <c r="F1587" t="str">
        <f t="shared" si="74"/>
        <v>New South Wales</v>
      </c>
      <c r="G1587" t="s">
        <v>10</v>
      </c>
      <c r="H1587">
        <v>2560</v>
      </c>
      <c r="I1587" t="s">
        <v>11</v>
      </c>
      <c r="J1587" t="s">
        <v>58</v>
      </c>
      <c r="K1587" t="s">
        <v>19</v>
      </c>
      <c r="L1587" t="s">
        <v>23</v>
      </c>
      <c r="M1587" s="5">
        <v>76.88</v>
      </c>
      <c r="N1587">
        <v>1</v>
      </c>
    </row>
    <row r="1588" spans="1:14" x14ac:dyDescent="0.2">
      <c r="A1588" s="2">
        <v>45339</v>
      </c>
      <c r="B1588" s="3">
        <f t="shared" si="72"/>
        <v>2024</v>
      </c>
      <c r="C1588" t="str">
        <f t="shared" si="73"/>
        <v>2023-2024</v>
      </c>
      <c r="D1588" t="s">
        <v>147</v>
      </c>
      <c r="E1588" t="s">
        <v>83</v>
      </c>
      <c r="F1588" t="str">
        <f t="shared" si="74"/>
        <v>New South Wales</v>
      </c>
      <c r="G1588" t="s">
        <v>10</v>
      </c>
      <c r="H1588">
        <v>2750</v>
      </c>
      <c r="I1588" t="s">
        <v>11</v>
      </c>
      <c r="J1588" t="s">
        <v>25</v>
      </c>
      <c r="K1588" t="s">
        <v>152</v>
      </c>
      <c r="L1588" t="s">
        <v>13</v>
      </c>
      <c r="M1588" s="5">
        <v>76.899999999999991</v>
      </c>
      <c r="N1588">
        <v>1</v>
      </c>
    </row>
    <row r="1589" spans="1:14" x14ac:dyDescent="0.2">
      <c r="A1589" s="2">
        <v>44963</v>
      </c>
      <c r="B1589" s="3">
        <f t="shared" si="72"/>
        <v>2023</v>
      </c>
      <c r="C1589" t="str">
        <f t="shared" si="73"/>
        <v>2022-2023</v>
      </c>
      <c r="D1589" t="s">
        <v>148</v>
      </c>
      <c r="E1589" t="s">
        <v>141</v>
      </c>
      <c r="F1589" t="str">
        <f t="shared" si="74"/>
        <v>Western Australia</v>
      </c>
      <c r="G1589" t="s">
        <v>48</v>
      </c>
      <c r="H1589">
        <v>6052</v>
      </c>
      <c r="I1589" t="s">
        <v>11</v>
      </c>
      <c r="J1589" t="s">
        <v>49</v>
      </c>
      <c r="K1589" t="s">
        <v>154</v>
      </c>
      <c r="L1589" t="s">
        <v>14</v>
      </c>
      <c r="M1589" s="5">
        <v>76.92</v>
      </c>
      <c r="N1589">
        <v>1</v>
      </c>
    </row>
    <row r="1590" spans="1:14" x14ac:dyDescent="0.2">
      <c r="A1590" s="2">
        <v>45072</v>
      </c>
      <c r="B1590" s="3">
        <f t="shared" si="72"/>
        <v>2023</v>
      </c>
      <c r="C1590" t="str">
        <f t="shared" si="73"/>
        <v>2022-2023</v>
      </c>
      <c r="D1590" t="s">
        <v>148</v>
      </c>
      <c r="E1590" t="s">
        <v>145</v>
      </c>
      <c r="F1590" t="str">
        <f t="shared" si="74"/>
        <v>New South Wales</v>
      </c>
      <c r="G1590" t="s">
        <v>10</v>
      </c>
      <c r="H1590">
        <v>2101</v>
      </c>
      <c r="I1590" t="s">
        <v>11</v>
      </c>
      <c r="J1590" t="s">
        <v>27</v>
      </c>
      <c r="K1590" t="s">
        <v>151</v>
      </c>
      <c r="L1590" t="s">
        <v>21</v>
      </c>
      <c r="M1590" s="5">
        <v>76.95</v>
      </c>
      <c r="N1590">
        <v>1</v>
      </c>
    </row>
    <row r="1591" spans="1:14" x14ac:dyDescent="0.2">
      <c r="A1591" s="2">
        <v>45240</v>
      </c>
      <c r="B1591" s="3">
        <f t="shared" si="72"/>
        <v>2024</v>
      </c>
      <c r="C1591" t="str">
        <f t="shared" si="73"/>
        <v>2023-2024</v>
      </c>
      <c r="D1591" t="s">
        <v>147</v>
      </c>
      <c r="E1591" t="s">
        <v>76</v>
      </c>
      <c r="F1591" t="str">
        <f t="shared" si="74"/>
        <v>Western Australia</v>
      </c>
      <c r="G1591" t="s">
        <v>48</v>
      </c>
      <c r="H1591">
        <v>6450</v>
      </c>
      <c r="I1591" t="s">
        <v>11</v>
      </c>
      <c r="J1591" t="s">
        <v>77</v>
      </c>
      <c r="K1591" t="s">
        <v>154</v>
      </c>
      <c r="L1591" t="s">
        <v>14</v>
      </c>
      <c r="M1591" s="5">
        <v>77</v>
      </c>
      <c r="N1591">
        <v>1</v>
      </c>
    </row>
    <row r="1592" spans="1:14" x14ac:dyDescent="0.2">
      <c r="A1592" s="2">
        <v>45521</v>
      </c>
      <c r="B1592" s="3">
        <f t="shared" si="72"/>
        <v>2025</v>
      </c>
      <c r="C1592" t="str">
        <f t="shared" si="73"/>
        <v>2024-2025</v>
      </c>
      <c r="D1592" t="s">
        <v>147</v>
      </c>
      <c r="E1592" t="s">
        <v>126</v>
      </c>
      <c r="F1592" t="str">
        <f t="shared" si="74"/>
        <v>Queensland</v>
      </c>
      <c r="G1592" t="s">
        <v>35</v>
      </c>
      <c r="H1592">
        <v>4551</v>
      </c>
      <c r="I1592" t="s">
        <v>11</v>
      </c>
      <c r="J1592" t="s">
        <v>120</v>
      </c>
      <c r="K1592" t="s">
        <v>154</v>
      </c>
      <c r="L1592" t="s">
        <v>14</v>
      </c>
      <c r="M1592" s="5">
        <v>77.12</v>
      </c>
      <c r="N1592">
        <v>1</v>
      </c>
    </row>
    <row r="1593" spans="1:14" x14ac:dyDescent="0.2">
      <c r="A1593" s="2">
        <v>45436</v>
      </c>
      <c r="B1593" s="3">
        <f t="shared" si="72"/>
        <v>2024</v>
      </c>
      <c r="C1593" t="str">
        <f t="shared" si="73"/>
        <v>2023-2024</v>
      </c>
      <c r="D1593" t="s">
        <v>148</v>
      </c>
      <c r="E1593" t="s">
        <v>90</v>
      </c>
      <c r="F1593" t="str">
        <f t="shared" si="74"/>
        <v>Victoria</v>
      </c>
      <c r="G1593" t="s">
        <v>45</v>
      </c>
      <c r="H1593">
        <v>3179</v>
      </c>
      <c r="I1593" t="s">
        <v>11</v>
      </c>
      <c r="J1593" t="s">
        <v>63</v>
      </c>
      <c r="K1593" t="s">
        <v>156</v>
      </c>
      <c r="L1593" t="s">
        <v>17</v>
      </c>
      <c r="M1593" s="5">
        <v>77.14</v>
      </c>
      <c r="N1593">
        <v>1</v>
      </c>
    </row>
    <row r="1594" spans="1:14" x14ac:dyDescent="0.2">
      <c r="A1594" s="2">
        <v>45266</v>
      </c>
      <c r="B1594" s="3">
        <f t="shared" si="72"/>
        <v>2024</v>
      </c>
      <c r="C1594" t="str">
        <f t="shared" si="73"/>
        <v>2023-2024</v>
      </c>
      <c r="D1594" t="s">
        <v>147</v>
      </c>
      <c r="E1594" t="s">
        <v>82</v>
      </c>
      <c r="F1594" t="str">
        <f t="shared" si="74"/>
        <v>Queensland</v>
      </c>
      <c r="G1594" t="s">
        <v>35</v>
      </c>
      <c r="H1594">
        <v>4012</v>
      </c>
      <c r="I1594" t="s">
        <v>11</v>
      </c>
      <c r="J1594" t="s">
        <v>43</v>
      </c>
      <c r="K1594" t="s">
        <v>156</v>
      </c>
      <c r="L1594" t="s">
        <v>17</v>
      </c>
      <c r="M1594" s="5">
        <v>77.350000000000009</v>
      </c>
      <c r="N1594">
        <v>1</v>
      </c>
    </row>
    <row r="1595" spans="1:14" x14ac:dyDescent="0.2">
      <c r="A1595" s="2">
        <v>45548</v>
      </c>
      <c r="B1595" s="3">
        <f t="shared" si="72"/>
        <v>2025</v>
      </c>
      <c r="C1595" t="str">
        <f t="shared" si="73"/>
        <v>2024-2025</v>
      </c>
      <c r="D1595" t="s">
        <v>147</v>
      </c>
      <c r="E1595" t="s">
        <v>109</v>
      </c>
      <c r="F1595" t="str">
        <f t="shared" si="74"/>
        <v>New South Wales</v>
      </c>
      <c r="G1595" t="s">
        <v>10</v>
      </c>
      <c r="H1595">
        <v>2480</v>
      </c>
      <c r="I1595" t="s">
        <v>11</v>
      </c>
      <c r="J1595" t="s">
        <v>68</v>
      </c>
      <c r="K1595" t="s">
        <v>19</v>
      </c>
      <c r="L1595" t="s">
        <v>23</v>
      </c>
      <c r="M1595" s="5">
        <v>77.87</v>
      </c>
      <c r="N1595">
        <v>1</v>
      </c>
    </row>
    <row r="1596" spans="1:14" x14ac:dyDescent="0.2">
      <c r="A1596" s="2">
        <v>45283</v>
      </c>
      <c r="B1596" s="3">
        <f t="shared" si="72"/>
        <v>2024</v>
      </c>
      <c r="C1596" t="str">
        <f t="shared" si="73"/>
        <v>2023-2024</v>
      </c>
      <c r="D1596" t="s">
        <v>148</v>
      </c>
      <c r="E1596" t="s">
        <v>87</v>
      </c>
      <c r="F1596" t="str">
        <f t="shared" si="74"/>
        <v>New South Wales</v>
      </c>
      <c r="G1596" t="s">
        <v>10</v>
      </c>
      <c r="H1596">
        <v>2790</v>
      </c>
      <c r="I1596" t="s">
        <v>11</v>
      </c>
      <c r="J1596" t="s">
        <v>25</v>
      </c>
      <c r="K1596" t="s">
        <v>19</v>
      </c>
      <c r="L1596" t="s">
        <v>23</v>
      </c>
      <c r="M1596" s="5">
        <v>77.87</v>
      </c>
      <c r="N1596">
        <v>1</v>
      </c>
    </row>
    <row r="1597" spans="1:14" x14ac:dyDescent="0.2">
      <c r="A1597" s="2">
        <v>45467</v>
      </c>
      <c r="B1597" s="3">
        <f t="shared" si="72"/>
        <v>2024</v>
      </c>
      <c r="C1597" t="str">
        <f t="shared" si="73"/>
        <v>2023-2024</v>
      </c>
      <c r="D1597" t="s">
        <v>148</v>
      </c>
      <c r="E1597" t="s">
        <v>130</v>
      </c>
      <c r="F1597" t="str">
        <f t="shared" si="74"/>
        <v>South Australia</v>
      </c>
      <c r="G1597" t="s">
        <v>32</v>
      </c>
      <c r="H1597">
        <v>5290</v>
      </c>
      <c r="I1597" t="s">
        <v>11</v>
      </c>
      <c r="J1597" t="s">
        <v>38</v>
      </c>
      <c r="K1597" t="s">
        <v>151</v>
      </c>
      <c r="L1597" t="s">
        <v>21</v>
      </c>
      <c r="M1597" s="5">
        <v>77.87</v>
      </c>
      <c r="N1597">
        <v>1</v>
      </c>
    </row>
    <row r="1598" spans="1:14" x14ac:dyDescent="0.2">
      <c r="A1598" s="2">
        <v>45379</v>
      </c>
      <c r="B1598" s="3">
        <f t="shared" si="72"/>
        <v>2024</v>
      </c>
      <c r="C1598" t="str">
        <f t="shared" si="73"/>
        <v>2023-2024</v>
      </c>
      <c r="D1598" t="s">
        <v>148</v>
      </c>
      <c r="E1598" t="s">
        <v>101</v>
      </c>
      <c r="F1598" t="str">
        <f t="shared" si="74"/>
        <v>Victoria</v>
      </c>
      <c r="G1598" t="s">
        <v>45</v>
      </c>
      <c r="H1598">
        <v>3131</v>
      </c>
      <c r="I1598" t="s">
        <v>11</v>
      </c>
      <c r="J1598" t="s">
        <v>63</v>
      </c>
      <c r="K1598" t="s">
        <v>153</v>
      </c>
      <c r="L1598" t="s">
        <v>16</v>
      </c>
      <c r="M1598" s="5">
        <v>77.87</v>
      </c>
      <c r="N1598">
        <v>1</v>
      </c>
    </row>
    <row r="1599" spans="1:14" x14ac:dyDescent="0.2">
      <c r="A1599" s="2">
        <v>45151</v>
      </c>
      <c r="B1599" s="3">
        <f t="shared" si="72"/>
        <v>2024</v>
      </c>
      <c r="C1599" t="str">
        <f t="shared" si="73"/>
        <v>2023-2024</v>
      </c>
      <c r="D1599" t="s">
        <v>148</v>
      </c>
      <c r="E1599" t="s">
        <v>122</v>
      </c>
      <c r="F1599" t="str">
        <f t="shared" si="74"/>
        <v>New South Wales</v>
      </c>
      <c r="G1599" t="s">
        <v>10</v>
      </c>
      <c r="H1599">
        <v>2650</v>
      </c>
      <c r="I1599" t="s">
        <v>11</v>
      </c>
      <c r="J1599" t="s">
        <v>25</v>
      </c>
      <c r="K1599" t="s">
        <v>153</v>
      </c>
      <c r="L1599" t="s">
        <v>16</v>
      </c>
      <c r="M1599" s="5">
        <v>77.87</v>
      </c>
      <c r="N1599">
        <v>1</v>
      </c>
    </row>
    <row r="1600" spans="1:14" x14ac:dyDescent="0.2">
      <c r="A1600" s="2">
        <v>45388</v>
      </c>
      <c r="B1600" s="3">
        <f t="shared" si="72"/>
        <v>2024</v>
      </c>
      <c r="C1600" t="str">
        <f t="shared" si="73"/>
        <v>2023-2024</v>
      </c>
      <c r="D1600" t="s">
        <v>147</v>
      </c>
      <c r="E1600" t="s">
        <v>62</v>
      </c>
      <c r="F1600" t="str">
        <f t="shared" si="74"/>
        <v>Victoria</v>
      </c>
      <c r="G1600" t="s">
        <v>45</v>
      </c>
      <c r="H1600">
        <v>3134</v>
      </c>
      <c r="I1600" t="s">
        <v>11</v>
      </c>
      <c r="J1600" t="s">
        <v>63</v>
      </c>
      <c r="K1600" t="s">
        <v>154</v>
      </c>
      <c r="L1600" t="s">
        <v>14</v>
      </c>
      <c r="M1600" s="5">
        <v>77.92</v>
      </c>
      <c r="N1600">
        <v>1</v>
      </c>
    </row>
    <row r="1601" spans="1:14" x14ac:dyDescent="0.2">
      <c r="A1601" s="2">
        <v>45167</v>
      </c>
      <c r="B1601" s="3">
        <f t="shared" si="72"/>
        <v>2024</v>
      </c>
      <c r="C1601" t="str">
        <f t="shared" si="73"/>
        <v>2023-2024</v>
      </c>
      <c r="D1601" t="s">
        <v>147</v>
      </c>
      <c r="E1601" t="s">
        <v>39</v>
      </c>
      <c r="F1601" t="str">
        <f t="shared" si="74"/>
        <v>South Australia</v>
      </c>
      <c r="G1601" t="s">
        <v>32</v>
      </c>
      <c r="H1601">
        <v>5343</v>
      </c>
      <c r="I1601" t="s">
        <v>11</v>
      </c>
      <c r="J1601" t="s">
        <v>38</v>
      </c>
      <c r="K1601" t="s">
        <v>153</v>
      </c>
      <c r="L1601" t="s">
        <v>16</v>
      </c>
      <c r="M1601" s="5">
        <v>77.94</v>
      </c>
      <c r="N1601">
        <v>1</v>
      </c>
    </row>
    <row r="1602" spans="1:14" x14ac:dyDescent="0.2">
      <c r="A1602" s="2">
        <v>45303</v>
      </c>
      <c r="B1602" s="3">
        <f t="shared" ref="B1602:B1665" si="75">IF(MONTH(A1602)&gt;=7,YEAR(A1602)+1,YEAR(A1602))</f>
        <v>2024</v>
      </c>
      <c r="C1602" t="str">
        <f t="shared" ref="C1602:C1665" si="76">IF(MONTH(A1602) &gt;= 7, YEAR(A1602) &amp; "-" &amp; YEAR(A1602) + 1, YEAR(A1602) - 1 &amp; "-" &amp; YEAR(A1602))</f>
        <v>2023-2024</v>
      </c>
      <c r="D1602" t="s">
        <v>148</v>
      </c>
      <c r="E1602" t="s">
        <v>57</v>
      </c>
      <c r="F1602" t="str">
        <f t="shared" ref="F1602:F1665" si="77">IF(G1602="WA","Western Australia",
IF(G1602="NSW","New South Wales",
IF(G1602="QLD","Queensland",
IF(G1602="VIC","Victoria",
IF(G1602="TAS","Tasmania",
IF(G1602="SA","South Australia",
IF(G1602="NT","Northern Territory",
IF(G1602="ACT","Australian Capital Territory",G1602))))))))</f>
        <v>New South Wales</v>
      </c>
      <c r="G1602" t="s">
        <v>10</v>
      </c>
      <c r="H1602">
        <v>2560</v>
      </c>
      <c r="I1602" t="s">
        <v>11</v>
      </c>
      <c r="J1602" t="s">
        <v>58</v>
      </c>
      <c r="K1602" t="s">
        <v>151</v>
      </c>
      <c r="L1602" t="s">
        <v>21</v>
      </c>
      <c r="M1602" s="5">
        <v>77.94</v>
      </c>
      <c r="N1602">
        <v>1</v>
      </c>
    </row>
    <row r="1603" spans="1:14" x14ac:dyDescent="0.2">
      <c r="A1603" s="2">
        <v>45490</v>
      </c>
      <c r="B1603" s="3">
        <f t="shared" si="75"/>
        <v>2025</v>
      </c>
      <c r="C1603" t="str">
        <f t="shared" si="76"/>
        <v>2024-2025</v>
      </c>
      <c r="D1603" t="s">
        <v>148</v>
      </c>
      <c r="E1603" t="s">
        <v>143</v>
      </c>
      <c r="F1603" t="str">
        <f t="shared" si="77"/>
        <v>New South Wales</v>
      </c>
      <c r="G1603" t="s">
        <v>10</v>
      </c>
      <c r="H1603">
        <v>2154</v>
      </c>
      <c r="I1603" t="s">
        <v>11</v>
      </c>
      <c r="J1603" t="s">
        <v>27</v>
      </c>
      <c r="K1603" t="s">
        <v>151</v>
      </c>
      <c r="L1603" t="s">
        <v>21</v>
      </c>
      <c r="M1603" s="5">
        <v>77.94</v>
      </c>
      <c r="N1603">
        <v>1</v>
      </c>
    </row>
    <row r="1604" spans="1:14" x14ac:dyDescent="0.2">
      <c r="A1604" s="2">
        <v>45371</v>
      </c>
      <c r="B1604" s="3">
        <f t="shared" si="75"/>
        <v>2024</v>
      </c>
      <c r="C1604" t="str">
        <f t="shared" si="76"/>
        <v>2023-2024</v>
      </c>
      <c r="D1604" t="s">
        <v>147</v>
      </c>
      <c r="E1604" t="s">
        <v>129</v>
      </c>
      <c r="F1604" t="str">
        <f t="shared" si="77"/>
        <v>Tasmania</v>
      </c>
      <c r="G1604" t="s">
        <v>70</v>
      </c>
      <c r="H1604">
        <v>7010</v>
      </c>
      <c r="I1604" t="s">
        <v>11</v>
      </c>
      <c r="J1604" t="s">
        <v>71</v>
      </c>
      <c r="K1604" t="s">
        <v>153</v>
      </c>
      <c r="L1604" t="s">
        <v>16</v>
      </c>
      <c r="M1604" s="5">
        <v>77.94</v>
      </c>
      <c r="N1604">
        <v>1</v>
      </c>
    </row>
    <row r="1605" spans="1:14" x14ac:dyDescent="0.2">
      <c r="A1605" s="2">
        <v>45200</v>
      </c>
      <c r="B1605" s="3">
        <f t="shared" si="75"/>
        <v>2024</v>
      </c>
      <c r="C1605" t="str">
        <f t="shared" si="76"/>
        <v>2023-2024</v>
      </c>
      <c r="D1605" t="s">
        <v>148</v>
      </c>
      <c r="E1605" t="s">
        <v>89</v>
      </c>
      <c r="F1605" t="str">
        <f t="shared" si="77"/>
        <v>Queensland</v>
      </c>
      <c r="G1605" t="s">
        <v>35</v>
      </c>
      <c r="H1605">
        <v>4655</v>
      </c>
      <c r="I1605" t="s">
        <v>11</v>
      </c>
      <c r="J1605" t="s">
        <v>51</v>
      </c>
      <c r="K1605" t="s">
        <v>153</v>
      </c>
      <c r="L1605" t="s">
        <v>16</v>
      </c>
      <c r="M1605" s="5">
        <v>77.94</v>
      </c>
      <c r="N1605">
        <v>1</v>
      </c>
    </row>
    <row r="1606" spans="1:14" x14ac:dyDescent="0.2">
      <c r="A1606" s="2">
        <v>45179</v>
      </c>
      <c r="B1606" s="3">
        <f t="shared" si="75"/>
        <v>2024</v>
      </c>
      <c r="C1606" t="str">
        <f t="shared" si="76"/>
        <v>2023-2024</v>
      </c>
      <c r="D1606" t="s">
        <v>148</v>
      </c>
      <c r="E1606" t="s">
        <v>98</v>
      </c>
      <c r="F1606" t="str">
        <f t="shared" si="77"/>
        <v>Victoria</v>
      </c>
      <c r="G1606" t="s">
        <v>45</v>
      </c>
      <c r="H1606">
        <v>3429</v>
      </c>
      <c r="I1606" t="s">
        <v>11</v>
      </c>
      <c r="J1606" t="s">
        <v>60</v>
      </c>
      <c r="K1606" t="s">
        <v>154</v>
      </c>
      <c r="L1606" t="s">
        <v>14</v>
      </c>
      <c r="M1606" s="5">
        <v>77.94</v>
      </c>
      <c r="N1606">
        <v>1</v>
      </c>
    </row>
    <row r="1607" spans="1:14" x14ac:dyDescent="0.2">
      <c r="A1607" s="2">
        <v>45469</v>
      </c>
      <c r="B1607" s="3">
        <f t="shared" si="75"/>
        <v>2024</v>
      </c>
      <c r="C1607" t="str">
        <f t="shared" si="76"/>
        <v>2023-2024</v>
      </c>
      <c r="D1607" t="s">
        <v>147</v>
      </c>
      <c r="E1607" t="s">
        <v>82</v>
      </c>
      <c r="F1607" t="str">
        <f t="shared" si="77"/>
        <v>Queensland</v>
      </c>
      <c r="G1607" t="s">
        <v>35</v>
      </c>
      <c r="H1607">
        <v>4012</v>
      </c>
      <c r="I1607" t="s">
        <v>11</v>
      </c>
      <c r="J1607" t="s">
        <v>43</v>
      </c>
      <c r="K1607" t="s">
        <v>153</v>
      </c>
      <c r="L1607" t="s">
        <v>16</v>
      </c>
      <c r="M1607" s="5">
        <v>77.94</v>
      </c>
      <c r="N1607">
        <v>1</v>
      </c>
    </row>
    <row r="1608" spans="1:14" x14ac:dyDescent="0.2">
      <c r="A1608" s="2">
        <v>45056</v>
      </c>
      <c r="B1608" s="3">
        <f t="shared" si="75"/>
        <v>2023</v>
      </c>
      <c r="C1608" t="str">
        <f t="shared" si="76"/>
        <v>2022-2023</v>
      </c>
      <c r="D1608" t="s">
        <v>147</v>
      </c>
      <c r="E1608" t="s">
        <v>91</v>
      </c>
      <c r="F1608" t="str">
        <f t="shared" si="77"/>
        <v>Victoria</v>
      </c>
      <c r="G1608" t="s">
        <v>45</v>
      </c>
      <c r="H1608">
        <v>3690</v>
      </c>
      <c r="I1608" t="s">
        <v>11</v>
      </c>
      <c r="J1608" t="s">
        <v>55</v>
      </c>
      <c r="K1608" t="s">
        <v>153</v>
      </c>
      <c r="L1608" t="s">
        <v>16</v>
      </c>
      <c r="M1608" s="5">
        <v>77.94</v>
      </c>
      <c r="N1608">
        <v>1</v>
      </c>
    </row>
    <row r="1609" spans="1:14" x14ac:dyDescent="0.2">
      <c r="A1609" s="2">
        <v>45009</v>
      </c>
      <c r="B1609" s="3">
        <f t="shared" si="75"/>
        <v>2023</v>
      </c>
      <c r="C1609" t="str">
        <f t="shared" si="76"/>
        <v>2022-2023</v>
      </c>
      <c r="D1609" t="s">
        <v>147</v>
      </c>
      <c r="E1609" t="s">
        <v>135</v>
      </c>
      <c r="F1609" t="str">
        <f t="shared" si="77"/>
        <v>Victoria</v>
      </c>
      <c r="G1609" t="s">
        <v>45</v>
      </c>
      <c r="H1609">
        <v>3550</v>
      </c>
      <c r="I1609" t="s">
        <v>11</v>
      </c>
      <c r="J1609" t="s">
        <v>60</v>
      </c>
      <c r="K1609" t="s">
        <v>152</v>
      </c>
      <c r="L1609" t="s">
        <v>13</v>
      </c>
      <c r="M1609" s="5">
        <v>78.62</v>
      </c>
      <c r="N1609">
        <v>1</v>
      </c>
    </row>
    <row r="1610" spans="1:14" x14ac:dyDescent="0.2">
      <c r="A1610" s="2">
        <v>45537</v>
      </c>
      <c r="B1610" s="3">
        <f t="shared" si="75"/>
        <v>2025</v>
      </c>
      <c r="C1610" t="str">
        <f t="shared" si="76"/>
        <v>2024-2025</v>
      </c>
      <c r="D1610" t="s">
        <v>148</v>
      </c>
      <c r="E1610" t="s">
        <v>134</v>
      </c>
      <c r="F1610" t="str">
        <f t="shared" si="77"/>
        <v>Queensland</v>
      </c>
      <c r="G1610" t="s">
        <v>35</v>
      </c>
      <c r="H1610">
        <v>4825</v>
      </c>
      <c r="I1610" t="s">
        <v>11</v>
      </c>
      <c r="J1610" t="s">
        <v>36</v>
      </c>
      <c r="K1610" t="s">
        <v>149</v>
      </c>
      <c r="L1610" t="s">
        <v>15</v>
      </c>
      <c r="M1610" s="5">
        <v>78.89</v>
      </c>
      <c r="N1610">
        <v>1</v>
      </c>
    </row>
    <row r="1611" spans="1:14" x14ac:dyDescent="0.2">
      <c r="A1611" s="2">
        <v>45248</v>
      </c>
      <c r="B1611" s="3">
        <f t="shared" si="75"/>
        <v>2024</v>
      </c>
      <c r="C1611" t="str">
        <f t="shared" si="76"/>
        <v>2023-2024</v>
      </c>
      <c r="D1611" t="s">
        <v>147</v>
      </c>
      <c r="E1611" t="s">
        <v>134</v>
      </c>
      <c r="F1611" t="str">
        <f t="shared" si="77"/>
        <v>Queensland</v>
      </c>
      <c r="G1611" t="s">
        <v>35</v>
      </c>
      <c r="H1611">
        <v>4825</v>
      </c>
      <c r="I1611" t="s">
        <v>11</v>
      </c>
      <c r="J1611" t="s">
        <v>36</v>
      </c>
      <c r="K1611" t="s">
        <v>154</v>
      </c>
      <c r="L1611" t="s">
        <v>14</v>
      </c>
      <c r="M1611" s="5">
        <v>78.97</v>
      </c>
      <c r="N1611">
        <v>1</v>
      </c>
    </row>
    <row r="1612" spans="1:14" x14ac:dyDescent="0.2">
      <c r="A1612" s="2">
        <v>45328</v>
      </c>
      <c r="B1612" s="3">
        <f t="shared" si="75"/>
        <v>2024</v>
      </c>
      <c r="C1612" t="str">
        <f t="shared" si="76"/>
        <v>2023-2024</v>
      </c>
      <c r="D1612" t="s">
        <v>148</v>
      </c>
      <c r="E1612" t="s">
        <v>75</v>
      </c>
      <c r="F1612" t="str">
        <f t="shared" si="77"/>
        <v>Victoria</v>
      </c>
      <c r="G1612" t="s">
        <v>45</v>
      </c>
      <c r="H1612">
        <v>3630</v>
      </c>
      <c r="I1612" t="s">
        <v>11</v>
      </c>
      <c r="J1612" t="s">
        <v>55</v>
      </c>
      <c r="K1612" t="s">
        <v>154</v>
      </c>
      <c r="L1612" t="s">
        <v>14</v>
      </c>
      <c r="M1612" s="5">
        <v>78.97</v>
      </c>
      <c r="N1612">
        <v>1</v>
      </c>
    </row>
    <row r="1613" spans="1:14" x14ac:dyDescent="0.2">
      <c r="A1613" s="2">
        <v>45516</v>
      </c>
      <c r="B1613" s="3">
        <f t="shared" si="75"/>
        <v>2025</v>
      </c>
      <c r="C1613" t="str">
        <f t="shared" si="76"/>
        <v>2024-2025</v>
      </c>
      <c r="D1613" t="s">
        <v>147</v>
      </c>
      <c r="E1613" t="s">
        <v>107</v>
      </c>
      <c r="F1613" t="str">
        <f t="shared" si="77"/>
        <v>Queensland</v>
      </c>
      <c r="G1613" t="s">
        <v>35</v>
      </c>
      <c r="H1613">
        <v>4220</v>
      </c>
      <c r="I1613" t="s">
        <v>11</v>
      </c>
      <c r="J1613" t="s">
        <v>104</v>
      </c>
      <c r="K1613" t="s">
        <v>153</v>
      </c>
      <c r="L1613" t="s">
        <v>16</v>
      </c>
      <c r="M1613" s="5">
        <v>79</v>
      </c>
      <c r="N1613">
        <v>1</v>
      </c>
    </row>
    <row r="1614" spans="1:14" x14ac:dyDescent="0.2">
      <c r="A1614" s="2">
        <v>45546</v>
      </c>
      <c r="B1614" s="3">
        <f t="shared" si="75"/>
        <v>2025</v>
      </c>
      <c r="C1614" t="str">
        <f t="shared" si="76"/>
        <v>2024-2025</v>
      </c>
      <c r="D1614" t="s">
        <v>147</v>
      </c>
      <c r="E1614" t="s">
        <v>96</v>
      </c>
      <c r="F1614" t="str">
        <f t="shared" si="77"/>
        <v>Western Australia</v>
      </c>
      <c r="G1614" t="s">
        <v>48</v>
      </c>
      <c r="H1614">
        <v>6330</v>
      </c>
      <c r="I1614" t="s">
        <v>11</v>
      </c>
      <c r="J1614" t="s">
        <v>94</v>
      </c>
      <c r="K1614" t="s">
        <v>149</v>
      </c>
      <c r="L1614" t="s">
        <v>15</v>
      </c>
      <c r="M1614" s="5">
        <v>79.099999999999994</v>
      </c>
      <c r="N1614">
        <v>1</v>
      </c>
    </row>
    <row r="1615" spans="1:14" x14ac:dyDescent="0.2">
      <c r="A1615" s="2">
        <v>45022</v>
      </c>
      <c r="B1615" s="3">
        <f t="shared" si="75"/>
        <v>2023</v>
      </c>
      <c r="C1615" t="str">
        <f t="shared" si="76"/>
        <v>2022-2023</v>
      </c>
      <c r="D1615" t="s">
        <v>148</v>
      </c>
      <c r="E1615" t="s">
        <v>90</v>
      </c>
      <c r="F1615" t="str">
        <f t="shared" si="77"/>
        <v>Victoria</v>
      </c>
      <c r="G1615" t="s">
        <v>45</v>
      </c>
      <c r="H1615">
        <v>3179</v>
      </c>
      <c r="I1615" t="s">
        <v>11</v>
      </c>
      <c r="J1615" t="s">
        <v>63</v>
      </c>
      <c r="K1615" t="s">
        <v>153</v>
      </c>
      <c r="L1615" t="s">
        <v>16</v>
      </c>
      <c r="M1615" s="5">
        <v>79.289999999999992</v>
      </c>
      <c r="N1615">
        <v>1</v>
      </c>
    </row>
    <row r="1616" spans="1:14" x14ac:dyDescent="0.2">
      <c r="A1616" s="2">
        <v>44952</v>
      </c>
      <c r="B1616" s="3">
        <f t="shared" si="75"/>
        <v>2023</v>
      </c>
      <c r="C1616" t="str">
        <f t="shared" si="76"/>
        <v>2022-2023</v>
      </c>
      <c r="D1616" t="s">
        <v>148</v>
      </c>
      <c r="E1616" t="s">
        <v>102</v>
      </c>
      <c r="F1616" t="str">
        <f t="shared" si="77"/>
        <v>Queensland</v>
      </c>
      <c r="G1616" t="s">
        <v>35</v>
      </c>
      <c r="H1616">
        <v>4870</v>
      </c>
      <c r="I1616" t="s">
        <v>11</v>
      </c>
      <c r="J1616" t="s">
        <v>36</v>
      </c>
      <c r="K1616" t="s">
        <v>156</v>
      </c>
      <c r="L1616" t="s">
        <v>17</v>
      </c>
      <c r="M1616" s="5">
        <v>79.62</v>
      </c>
      <c r="N1616">
        <v>1</v>
      </c>
    </row>
    <row r="1617" spans="1:14" x14ac:dyDescent="0.2">
      <c r="A1617" s="2">
        <v>44977</v>
      </c>
      <c r="B1617" s="3">
        <f t="shared" si="75"/>
        <v>2023</v>
      </c>
      <c r="C1617" t="str">
        <f t="shared" si="76"/>
        <v>2022-2023</v>
      </c>
      <c r="D1617" t="s">
        <v>147</v>
      </c>
      <c r="E1617" t="s">
        <v>146</v>
      </c>
      <c r="F1617" t="str">
        <f t="shared" si="77"/>
        <v>Victoria</v>
      </c>
      <c r="G1617" t="s">
        <v>45</v>
      </c>
      <c r="H1617">
        <v>3353</v>
      </c>
      <c r="I1617" t="s">
        <v>11</v>
      </c>
      <c r="J1617" t="s">
        <v>60</v>
      </c>
      <c r="K1617" t="s">
        <v>156</v>
      </c>
      <c r="L1617" t="s">
        <v>17</v>
      </c>
      <c r="M1617" s="5">
        <v>79.72</v>
      </c>
      <c r="N1617">
        <v>1</v>
      </c>
    </row>
    <row r="1618" spans="1:14" x14ac:dyDescent="0.2">
      <c r="A1618" s="2">
        <v>45219</v>
      </c>
      <c r="B1618" s="3">
        <f t="shared" si="75"/>
        <v>2024</v>
      </c>
      <c r="C1618" t="str">
        <f t="shared" si="76"/>
        <v>2023-2024</v>
      </c>
      <c r="D1618" t="s">
        <v>148</v>
      </c>
      <c r="E1618" t="s">
        <v>132</v>
      </c>
      <c r="F1618" t="str">
        <f t="shared" si="77"/>
        <v>New South Wales</v>
      </c>
      <c r="G1618" t="s">
        <v>10</v>
      </c>
      <c r="H1618">
        <v>2800</v>
      </c>
      <c r="I1618" t="s">
        <v>11</v>
      </c>
      <c r="J1618" t="s">
        <v>25</v>
      </c>
      <c r="K1618" t="s">
        <v>150</v>
      </c>
      <c r="L1618" t="s">
        <v>18</v>
      </c>
      <c r="M1618" s="5">
        <v>79.900000000000006</v>
      </c>
      <c r="N1618">
        <v>1</v>
      </c>
    </row>
    <row r="1619" spans="1:14" x14ac:dyDescent="0.2">
      <c r="A1619" s="2">
        <v>45461</v>
      </c>
      <c r="B1619" s="3">
        <f t="shared" si="75"/>
        <v>2024</v>
      </c>
      <c r="C1619" t="str">
        <f t="shared" si="76"/>
        <v>2023-2024</v>
      </c>
      <c r="D1619" t="s">
        <v>148</v>
      </c>
      <c r="E1619" t="s">
        <v>110</v>
      </c>
      <c r="F1619" t="str">
        <f t="shared" si="77"/>
        <v>Queensland</v>
      </c>
      <c r="G1619" t="s">
        <v>35</v>
      </c>
      <c r="H1619">
        <v>4680</v>
      </c>
      <c r="I1619" t="s">
        <v>11</v>
      </c>
      <c r="J1619" t="s">
        <v>51</v>
      </c>
      <c r="K1619" t="s">
        <v>152</v>
      </c>
      <c r="L1619" t="s">
        <v>13</v>
      </c>
      <c r="M1619" s="5">
        <v>79.910000000000011</v>
      </c>
      <c r="N1619">
        <v>1</v>
      </c>
    </row>
    <row r="1620" spans="1:14" x14ac:dyDescent="0.2">
      <c r="A1620" s="2">
        <v>45225</v>
      </c>
      <c r="B1620" s="3">
        <f t="shared" si="75"/>
        <v>2024</v>
      </c>
      <c r="C1620" t="str">
        <f t="shared" si="76"/>
        <v>2023-2024</v>
      </c>
      <c r="D1620" t="s">
        <v>148</v>
      </c>
      <c r="E1620" t="s">
        <v>107</v>
      </c>
      <c r="F1620" t="str">
        <f t="shared" si="77"/>
        <v>Queensland</v>
      </c>
      <c r="G1620" t="s">
        <v>35</v>
      </c>
      <c r="H1620">
        <v>4220</v>
      </c>
      <c r="I1620" t="s">
        <v>11</v>
      </c>
      <c r="J1620" t="s">
        <v>104</v>
      </c>
      <c r="K1620" t="s">
        <v>150</v>
      </c>
      <c r="L1620" t="s">
        <v>18</v>
      </c>
      <c r="M1620" s="5">
        <v>79.92</v>
      </c>
      <c r="N1620">
        <v>1</v>
      </c>
    </row>
    <row r="1621" spans="1:14" x14ac:dyDescent="0.2">
      <c r="A1621" s="2">
        <v>45627</v>
      </c>
      <c r="B1621" s="3">
        <f t="shared" si="75"/>
        <v>2025</v>
      </c>
      <c r="C1621" t="str">
        <f t="shared" si="76"/>
        <v>2024-2025</v>
      </c>
      <c r="D1621" t="s">
        <v>147</v>
      </c>
      <c r="E1621" t="s">
        <v>28</v>
      </c>
      <c r="F1621" t="str">
        <f t="shared" si="77"/>
        <v>Northern Territory</v>
      </c>
      <c r="G1621" t="s">
        <v>29</v>
      </c>
      <c r="H1621">
        <v>800</v>
      </c>
      <c r="I1621" t="s">
        <v>11</v>
      </c>
      <c r="J1621" t="s">
        <v>30</v>
      </c>
      <c r="K1621" t="s">
        <v>157</v>
      </c>
      <c r="L1621" t="s">
        <v>22</v>
      </c>
      <c r="M1621" s="5">
        <v>79.94</v>
      </c>
      <c r="N1621">
        <v>1</v>
      </c>
    </row>
    <row r="1622" spans="1:14" x14ac:dyDescent="0.2">
      <c r="A1622" s="2">
        <v>45153</v>
      </c>
      <c r="B1622" s="3">
        <f t="shared" si="75"/>
        <v>2024</v>
      </c>
      <c r="C1622" t="str">
        <f t="shared" si="76"/>
        <v>2023-2024</v>
      </c>
      <c r="D1622" t="s">
        <v>148</v>
      </c>
      <c r="E1622" t="s">
        <v>141</v>
      </c>
      <c r="F1622" t="str">
        <f t="shared" si="77"/>
        <v>Western Australia</v>
      </c>
      <c r="G1622" t="s">
        <v>48</v>
      </c>
      <c r="H1622">
        <v>6052</v>
      </c>
      <c r="I1622" t="s">
        <v>11</v>
      </c>
      <c r="J1622" t="s">
        <v>49</v>
      </c>
      <c r="K1622" t="s">
        <v>19</v>
      </c>
      <c r="L1622" t="s">
        <v>23</v>
      </c>
      <c r="M1622" s="5">
        <v>79.94</v>
      </c>
      <c r="N1622">
        <v>1</v>
      </c>
    </row>
    <row r="1623" spans="1:14" x14ac:dyDescent="0.2">
      <c r="A1623" s="2">
        <v>45633</v>
      </c>
      <c r="B1623" s="3">
        <f t="shared" si="75"/>
        <v>2025</v>
      </c>
      <c r="C1623" t="str">
        <f t="shared" si="76"/>
        <v>2024-2025</v>
      </c>
      <c r="D1623" t="s">
        <v>148</v>
      </c>
      <c r="E1623" t="s">
        <v>84</v>
      </c>
      <c r="F1623" t="str">
        <f t="shared" si="77"/>
        <v>Queensland</v>
      </c>
      <c r="G1623" t="s">
        <v>35</v>
      </c>
      <c r="H1623">
        <v>4740</v>
      </c>
      <c r="I1623" t="s">
        <v>11</v>
      </c>
      <c r="J1623" t="s">
        <v>51</v>
      </c>
      <c r="K1623" t="s">
        <v>152</v>
      </c>
      <c r="L1623" t="s">
        <v>13</v>
      </c>
      <c r="M1623" s="5">
        <v>79.94</v>
      </c>
      <c r="N1623">
        <v>1</v>
      </c>
    </row>
    <row r="1624" spans="1:14" x14ac:dyDescent="0.2">
      <c r="A1624" s="2">
        <v>45340</v>
      </c>
      <c r="B1624" s="3">
        <f t="shared" si="75"/>
        <v>2024</v>
      </c>
      <c r="C1624" t="str">
        <f t="shared" si="76"/>
        <v>2023-2024</v>
      </c>
      <c r="D1624" t="s">
        <v>148</v>
      </c>
      <c r="E1624" t="s">
        <v>136</v>
      </c>
      <c r="F1624" t="str">
        <f t="shared" si="77"/>
        <v>Victoria</v>
      </c>
      <c r="G1624" t="s">
        <v>45</v>
      </c>
      <c r="H1624">
        <v>3175</v>
      </c>
      <c r="I1624" t="s">
        <v>11</v>
      </c>
      <c r="J1624" t="s">
        <v>63</v>
      </c>
      <c r="K1624" t="s">
        <v>152</v>
      </c>
      <c r="L1624" t="s">
        <v>13</v>
      </c>
      <c r="M1624" s="5">
        <v>79.95</v>
      </c>
      <c r="N1624">
        <v>1</v>
      </c>
    </row>
    <row r="1625" spans="1:14" x14ac:dyDescent="0.2">
      <c r="A1625" s="2">
        <v>45038</v>
      </c>
      <c r="B1625" s="3">
        <f t="shared" si="75"/>
        <v>2023</v>
      </c>
      <c r="C1625" t="str">
        <f t="shared" si="76"/>
        <v>2022-2023</v>
      </c>
      <c r="D1625" t="s">
        <v>148</v>
      </c>
      <c r="E1625" t="s">
        <v>95</v>
      </c>
      <c r="F1625" t="str">
        <f t="shared" si="77"/>
        <v>Victoria</v>
      </c>
      <c r="G1625" t="s">
        <v>45</v>
      </c>
      <c r="H1625">
        <v>3931</v>
      </c>
      <c r="I1625" t="s">
        <v>11</v>
      </c>
      <c r="J1625" t="s">
        <v>55</v>
      </c>
      <c r="K1625" t="s">
        <v>154</v>
      </c>
      <c r="L1625" t="s">
        <v>14</v>
      </c>
      <c r="M1625" s="5">
        <v>79.95</v>
      </c>
      <c r="N1625">
        <v>1</v>
      </c>
    </row>
    <row r="1626" spans="1:14" x14ac:dyDescent="0.2">
      <c r="A1626" s="2">
        <v>44941</v>
      </c>
      <c r="B1626" s="3">
        <f t="shared" si="75"/>
        <v>2023</v>
      </c>
      <c r="C1626" t="str">
        <f t="shared" si="76"/>
        <v>2022-2023</v>
      </c>
      <c r="D1626" t="s">
        <v>148</v>
      </c>
      <c r="E1626" t="s">
        <v>89</v>
      </c>
      <c r="F1626" t="str">
        <f t="shared" si="77"/>
        <v>Queensland</v>
      </c>
      <c r="G1626" t="s">
        <v>35</v>
      </c>
      <c r="H1626">
        <v>4655</v>
      </c>
      <c r="I1626" t="s">
        <v>11</v>
      </c>
      <c r="J1626" t="s">
        <v>51</v>
      </c>
      <c r="K1626" t="s">
        <v>151</v>
      </c>
      <c r="L1626" t="s">
        <v>21</v>
      </c>
      <c r="M1626" s="5">
        <v>79.98</v>
      </c>
      <c r="N1626">
        <v>1</v>
      </c>
    </row>
    <row r="1627" spans="1:14" x14ac:dyDescent="0.2">
      <c r="A1627" s="2">
        <v>45547</v>
      </c>
      <c r="B1627" s="3">
        <f t="shared" si="75"/>
        <v>2025</v>
      </c>
      <c r="C1627" t="str">
        <f t="shared" si="76"/>
        <v>2024-2025</v>
      </c>
      <c r="D1627" t="s">
        <v>148</v>
      </c>
      <c r="E1627" t="s">
        <v>87</v>
      </c>
      <c r="F1627" t="str">
        <f t="shared" si="77"/>
        <v>New South Wales</v>
      </c>
      <c r="G1627" t="s">
        <v>10</v>
      </c>
      <c r="H1627">
        <v>2790</v>
      </c>
      <c r="I1627" t="s">
        <v>11</v>
      </c>
      <c r="J1627" t="s">
        <v>25</v>
      </c>
      <c r="K1627" t="s">
        <v>151</v>
      </c>
      <c r="L1627" t="s">
        <v>21</v>
      </c>
      <c r="M1627" s="5">
        <v>79.98</v>
      </c>
      <c r="N1627">
        <v>1</v>
      </c>
    </row>
    <row r="1628" spans="1:14" x14ac:dyDescent="0.2">
      <c r="A1628" s="2">
        <v>45007</v>
      </c>
      <c r="B1628" s="3">
        <f t="shared" si="75"/>
        <v>2023</v>
      </c>
      <c r="C1628" t="str">
        <f t="shared" si="76"/>
        <v>2022-2023</v>
      </c>
      <c r="D1628" t="s">
        <v>148</v>
      </c>
      <c r="E1628" t="s">
        <v>102</v>
      </c>
      <c r="F1628" t="str">
        <f t="shared" si="77"/>
        <v>Queensland</v>
      </c>
      <c r="G1628" t="s">
        <v>35</v>
      </c>
      <c r="H1628">
        <v>4870</v>
      </c>
      <c r="I1628" t="s">
        <v>11</v>
      </c>
      <c r="J1628" t="s">
        <v>36</v>
      </c>
      <c r="K1628" t="s">
        <v>154</v>
      </c>
      <c r="L1628" t="s">
        <v>14</v>
      </c>
      <c r="M1628" s="5">
        <v>80.45</v>
      </c>
      <c r="N1628">
        <v>1</v>
      </c>
    </row>
    <row r="1629" spans="1:14" x14ac:dyDescent="0.2">
      <c r="A1629" s="2">
        <v>45091</v>
      </c>
      <c r="B1629" s="3">
        <f t="shared" si="75"/>
        <v>2023</v>
      </c>
      <c r="C1629" t="str">
        <f t="shared" si="76"/>
        <v>2022-2023</v>
      </c>
      <c r="D1629" t="s">
        <v>148</v>
      </c>
      <c r="E1629" t="s">
        <v>122</v>
      </c>
      <c r="F1629" t="str">
        <f t="shared" si="77"/>
        <v>New South Wales</v>
      </c>
      <c r="G1629" t="s">
        <v>10</v>
      </c>
      <c r="H1629">
        <v>2650</v>
      </c>
      <c r="I1629" t="s">
        <v>11</v>
      </c>
      <c r="J1629" t="s">
        <v>25</v>
      </c>
      <c r="K1629" t="s">
        <v>19</v>
      </c>
      <c r="L1629" t="s">
        <v>23</v>
      </c>
      <c r="M1629" s="5">
        <v>80.45</v>
      </c>
      <c r="N1629">
        <v>1</v>
      </c>
    </row>
    <row r="1630" spans="1:14" x14ac:dyDescent="0.2">
      <c r="A1630" s="2">
        <v>45116</v>
      </c>
      <c r="B1630" s="3">
        <f t="shared" si="75"/>
        <v>2024</v>
      </c>
      <c r="C1630" t="str">
        <f t="shared" si="76"/>
        <v>2023-2024</v>
      </c>
      <c r="D1630" t="s">
        <v>148</v>
      </c>
      <c r="E1630" t="s">
        <v>100</v>
      </c>
      <c r="F1630" t="str">
        <f t="shared" si="77"/>
        <v>Western Australia</v>
      </c>
      <c r="G1630" t="s">
        <v>48</v>
      </c>
      <c r="H1630">
        <v>6021</v>
      </c>
      <c r="I1630" t="s">
        <v>11</v>
      </c>
      <c r="J1630" t="s">
        <v>49</v>
      </c>
      <c r="K1630" t="s">
        <v>19</v>
      </c>
      <c r="L1630" t="s">
        <v>23</v>
      </c>
      <c r="M1630" s="5">
        <v>80.460000000000008</v>
      </c>
      <c r="N1630">
        <v>1</v>
      </c>
    </row>
    <row r="1631" spans="1:14" x14ac:dyDescent="0.2">
      <c r="A1631" s="2">
        <v>45003</v>
      </c>
      <c r="B1631" s="3">
        <f t="shared" si="75"/>
        <v>2023</v>
      </c>
      <c r="C1631" t="str">
        <f t="shared" si="76"/>
        <v>2022-2023</v>
      </c>
      <c r="D1631" t="s">
        <v>147</v>
      </c>
      <c r="E1631" t="s">
        <v>101</v>
      </c>
      <c r="F1631" t="str">
        <f t="shared" si="77"/>
        <v>Victoria</v>
      </c>
      <c r="G1631" t="s">
        <v>45</v>
      </c>
      <c r="H1631">
        <v>3131</v>
      </c>
      <c r="I1631" t="s">
        <v>11</v>
      </c>
      <c r="J1631" t="s">
        <v>63</v>
      </c>
      <c r="K1631" t="s">
        <v>154</v>
      </c>
      <c r="L1631" t="s">
        <v>14</v>
      </c>
      <c r="M1631" s="5">
        <v>80.5</v>
      </c>
      <c r="N1631">
        <v>1</v>
      </c>
    </row>
    <row r="1632" spans="1:14" x14ac:dyDescent="0.2">
      <c r="A1632" s="2">
        <v>45147</v>
      </c>
      <c r="B1632" s="3">
        <f t="shared" si="75"/>
        <v>2024</v>
      </c>
      <c r="C1632" t="str">
        <f t="shared" si="76"/>
        <v>2023-2024</v>
      </c>
      <c r="D1632" t="s">
        <v>148</v>
      </c>
      <c r="E1632" t="s">
        <v>123</v>
      </c>
      <c r="F1632" t="str">
        <f t="shared" si="77"/>
        <v>Western Australia</v>
      </c>
      <c r="G1632" t="s">
        <v>48</v>
      </c>
      <c r="H1632">
        <v>6109</v>
      </c>
      <c r="I1632" t="s">
        <v>11</v>
      </c>
      <c r="J1632" t="s">
        <v>94</v>
      </c>
      <c r="K1632" t="s">
        <v>155</v>
      </c>
      <c r="L1632" t="s">
        <v>20</v>
      </c>
      <c r="M1632" s="5">
        <v>80.92</v>
      </c>
      <c r="N1632">
        <v>1</v>
      </c>
    </row>
    <row r="1633" spans="1:14" x14ac:dyDescent="0.2">
      <c r="A1633" s="2">
        <v>45182</v>
      </c>
      <c r="B1633" s="3">
        <f t="shared" si="75"/>
        <v>2024</v>
      </c>
      <c r="C1633" t="str">
        <f t="shared" si="76"/>
        <v>2023-2024</v>
      </c>
      <c r="D1633" t="s">
        <v>148</v>
      </c>
      <c r="E1633" t="s">
        <v>90</v>
      </c>
      <c r="F1633" t="str">
        <f t="shared" si="77"/>
        <v>Victoria</v>
      </c>
      <c r="G1633" t="s">
        <v>45</v>
      </c>
      <c r="H1633">
        <v>3179</v>
      </c>
      <c r="I1633" t="s">
        <v>11</v>
      </c>
      <c r="J1633" t="s">
        <v>63</v>
      </c>
      <c r="K1633" t="s">
        <v>156</v>
      </c>
      <c r="L1633" t="s">
        <v>17</v>
      </c>
      <c r="M1633" s="5">
        <v>80.92</v>
      </c>
      <c r="N1633">
        <v>1</v>
      </c>
    </row>
    <row r="1634" spans="1:14" x14ac:dyDescent="0.2">
      <c r="A1634" s="2">
        <v>45040</v>
      </c>
      <c r="B1634" s="3">
        <f t="shared" si="75"/>
        <v>2023</v>
      </c>
      <c r="C1634" t="str">
        <f t="shared" si="76"/>
        <v>2022-2023</v>
      </c>
      <c r="D1634" t="s">
        <v>148</v>
      </c>
      <c r="E1634" t="s">
        <v>50</v>
      </c>
      <c r="F1634" t="str">
        <f t="shared" si="77"/>
        <v>Queensland</v>
      </c>
      <c r="G1634" t="s">
        <v>35</v>
      </c>
      <c r="H1634">
        <v>4703</v>
      </c>
      <c r="I1634" t="s">
        <v>11</v>
      </c>
      <c r="J1634" t="s">
        <v>51</v>
      </c>
      <c r="K1634" t="s">
        <v>150</v>
      </c>
      <c r="L1634" t="s">
        <v>18</v>
      </c>
      <c r="M1634" s="5">
        <v>80.94</v>
      </c>
      <c r="N1634">
        <v>1</v>
      </c>
    </row>
    <row r="1635" spans="1:14" x14ac:dyDescent="0.2">
      <c r="A1635" s="2">
        <v>45347</v>
      </c>
      <c r="B1635" s="3">
        <f t="shared" si="75"/>
        <v>2024</v>
      </c>
      <c r="C1635" t="str">
        <f t="shared" si="76"/>
        <v>2023-2024</v>
      </c>
      <c r="D1635" t="s">
        <v>147</v>
      </c>
      <c r="E1635" t="s">
        <v>129</v>
      </c>
      <c r="F1635" t="str">
        <f t="shared" si="77"/>
        <v>Tasmania</v>
      </c>
      <c r="G1635" t="s">
        <v>70</v>
      </c>
      <c r="H1635">
        <v>7010</v>
      </c>
      <c r="I1635" t="s">
        <v>11</v>
      </c>
      <c r="J1635" t="s">
        <v>71</v>
      </c>
      <c r="K1635" t="s">
        <v>19</v>
      </c>
      <c r="L1635" t="s">
        <v>23</v>
      </c>
      <c r="M1635" s="5">
        <v>80.95</v>
      </c>
      <c r="N1635">
        <v>1</v>
      </c>
    </row>
    <row r="1636" spans="1:14" x14ac:dyDescent="0.2">
      <c r="A1636" s="2">
        <v>45527</v>
      </c>
      <c r="B1636" s="3">
        <f t="shared" si="75"/>
        <v>2025</v>
      </c>
      <c r="C1636" t="str">
        <f t="shared" si="76"/>
        <v>2024-2025</v>
      </c>
      <c r="D1636" t="s">
        <v>148</v>
      </c>
      <c r="E1636" t="s">
        <v>62</v>
      </c>
      <c r="F1636" t="str">
        <f t="shared" si="77"/>
        <v>Victoria</v>
      </c>
      <c r="G1636" t="s">
        <v>45</v>
      </c>
      <c r="H1636">
        <v>3134</v>
      </c>
      <c r="I1636" t="s">
        <v>11</v>
      </c>
      <c r="J1636" t="s">
        <v>63</v>
      </c>
      <c r="K1636" t="s">
        <v>156</v>
      </c>
      <c r="L1636" t="s">
        <v>17</v>
      </c>
      <c r="M1636" s="5">
        <v>80.95</v>
      </c>
      <c r="N1636">
        <v>1</v>
      </c>
    </row>
    <row r="1637" spans="1:14" x14ac:dyDescent="0.2">
      <c r="A1637" s="2">
        <v>45546</v>
      </c>
      <c r="B1637" s="3">
        <f t="shared" si="75"/>
        <v>2025</v>
      </c>
      <c r="C1637" t="str">
        <f t="shared" si="76"/>
        <v>2024-2025</v>
      </c>
      <c r="D1637" t="s">
        <v>148</v>
      </c>
      <c r="E1637" t="s">
        <v>122</v>
      </c>
      <c r="F1637" t="str">
        <f t="shared" si="77"/>
        <v>New South Wales</v>
      </c>
      <c r="G1637" t="s">
        <v>10</v>
      </c>
      <c r="H1637">
        <v>2650</v>
      </c>
      <c r="I1637" t="s">
        <v>11</v>
      </c>
      <c r="J1637" t="s">
        <v>25</v>
      </c>
      <c r="K1637" t="s">
        <v>154</v>
      </c>
      <c r="L1637" t="s">
        <v>14</v>
      </c>
      <c r="M1637" s="5">
        <v>81.25</v>
      </c>
      <c r="N1637">
        <v>1</v>
      </c>
    </row>
    <row r="1638" spans="1:14" x14ac:dyDescent="0.2">
      <c r="A1638" s="2">
        <v>45614</v>
      </c>
      <c r="B1638" s="3">
        <f t="shared" si="75"/>
        <v>2025</v>
      </c>
      <c r="C1638" t="str">
        <f t="shared" si="76"/>
        <v>2024-2025</v>
      </c>
      <c r="D1638" t="s">
        <v>148</v>
      </c>
      <c r="E1638" t="s">
        <v>99</v>
      </c>
      <c r="F1638" t="str">
        <f t="shared" si="77"/>
        <v>Victoria</v>
      </c>
      <c r="G1638" t="s">
        <v>45</v>
      </c>
      <c r="H1638">
        <v>3148</v>
      </c>
      <c r="I1638" t="s">
        <v>11</v>
      </c>
      <c r="J1638" t="s">
        <v>63</v>
      </c>
      <c r="K1638" t="s">
        <v>151</v>
      </c>
      <c r="L1638" t="s">
        <v>21</v>
      </c>
      <c r="M1638" s="5">
        <v>81.510000000000005</v>
      </c>
      <c r="N1638">
        <v>1</v>
      </c>
    </row>
    <row r="1639" spans="1:14" x14ac:dyDescent="0.2">
      <c r="A1639" s="2">
        <v>45127</v>
      </c>
      <c r="B1639" s="3">
        <f t="shared" si="75"/>
        <v>2024</v>
      </c>
      <c r="C1639" t="str">
        <f t="shared" si="76"/>
        <v>2023-2024</v>
      </c>
      <c r="D1639" t="s">
        <v>147</v>
      </c>
      <c r="E1639" t="s">
        <v>56</v>
      </c>
      <c r="F1639" t="str">
        <f t="shared" si="77"/>
        <v>Northern Territory</v>
      </c>
      <c r="G1639" t="s">
        <v>29</v>
      </c>
      <c r="H1639">
        <v>870</v>
      </c>
      <c r="I1639" t="s">
        <v>11</v>
      </c>
      <c r="J1639" t="s">
        <v>30</v>
      </c>
      <c r="K1639" t="s">
        <v>156</v>
      </c>
      <c r="L1639" t="s">
        <v>17</v>
      </c>
      <c r="M1639" s="5">
        <v>81.540000000000006</v>
      </c>
      <c r="N1639">
        <v>1</v>
      </c>
    </row>
    <row r="1640" spans="1:14" x14ac:dyDescent="0.2">
      <c r="A1640" s="2">
        <v>45237</v>
      </c>
      <c r="B1640" s="3">
        <f t="shared" si="75"/>
        <v>2024</v>
      </c>
      <c r="C1640" t="str">
        <f t="shared" si="76"/>
        <v>2023-2024</v>
      </c>
      <c r="D1640" t="s">
        <v>148</v>
      </c>
      <c r="E1640" t="s">
        <v>24</v>
      </c>
      <c r="F1640" t="str">
        <f t="shared" si="77"/>
        <v>New South Wales</v>
      </c>
      <c r="G1640" t="s">
        <v>10</v>
      </c>
      <c r="H1640">
        <v>2795</v>
      </c>
      <c r="I1640" t="s">
        <v>11</v>
      </c>
      <c r="J1640" t="s">
        <v>25</v>
      </c>
      <c r="K1640" t="s">
        <v>156</v>
      </c>
      <c r="L1640" t="s">
        <v>17</v>
      </c>
      <c r="M1640" s="5">
        <v>81.59</v>
      </c>
      <c r="N1640">
        <v>1</v>
      </c>
    </row>
    <row r="1641" spans="1:14" x14ac:dyDescent="0.2">
      <c r="A1641" s="2">
        <v>45522</v>
      </c>
      <c r="B1641" s="3">
        <f t="shared" si="75"/>
        <v>2025</v>
      </c>
      <c r="C1641" t="str">
        <f t="shared" si="76"/>
        <v>2024-2025</v>
      </c>
      <c r="D1641" t="s">
        <v>148</v>
      </c>
      <c r="E1641" t="s">
        <v>117</v>
      </c>
      <c r="F1641" t="str">
        <f t="shared" si="77"/>
        <v>Queensland</v>
      </c>
      <c r="G1641" t="s">
        <v>35</v>
      </c>
      <c r="H1641">
        <v>4119</v>
      </c>
      <c r="I1641" t="s">
        <v>11</v>
      </c>
      <c r="J1641" t="s">
        <v>43</v>
      </c>
      <c r="K1641" t="s">
        <v>157</v>
      </c>
      <c r="L1641" t="s">
        <v>22</v>
      </c>
      <c r="M1641" s="5">
        <v>81.73</v>
      </c>
      <c r="N1641">
        <v>1</v>
      </c>
    </row>
    <row r="1642" spans="1:14" x14ac:dyDescent="0.2">
      <c r="A1642" s="2">
        <v>45318</v>
      </c>
      <c r="B1642" s="3">
        <f t="shared" si="75"/>
        <v>2024</v>
      </c>
      <c r="C1642" t="str">
        <f t="shared" si="76"/>
        <v>2023-2024</v>
      </c>
      <c r="D1642" t="s">
        <v>147</v>
      </c>
      <c r="E1642" t="s">
        <v>142</v>
      </c>
      <c r="F1642" t="str">
        <f t="shared" si="77"/>
        <v>Australian Capital Territory</v>
      </c>
      <c r="G1642" t="s">
        <v>80</v>
      </c>
      <c r="H1642">
        <v>2609</v>
      </c>
      <c r="I1642" t="s">
        <v>11</v>
      </c>
      <c r="J1642" t="s">
        <v>58</v>
      </c>
      <c r="K1642" t="s">
        <v>152</v>
      </c>
      <c r="L1642" t="s">
        <v>13</v>
      </c>
      <c r="M1642" s="5">
        <v>81.800000000000011</v>
      </c>
      <c r="N1642">
        <v>1</v>
      </c>
    </row>
    <row r="1643" spans="1:14" x14ac:dyDescent="0.2">
      <c r="A1643" s="2">
        <v>44950</v>
      </c>
      <c r="B1643" s="3">
        <f t="shared" si="75"/>
        <v>2023</v>
      </c>
      <c r="C1643" t="str">
        <f t="shared" si="76"/>
        <v>2022-2023</v>
      </c>
      <c r="D1643" t="s">
        <v>148</v>
      </c>
      <c r="E1643" t="s">
        <v>136</v>
      </c>
      <c r="F1643" t="str">
        <f t="shared" si="77"/>
        <v>Victoria</v>
      </c>
      <c r="G1643" t="s">
        <v>45</v>
      </c>
      <c r="H1643">
        <v>3175</v>
      </c>
      <c r="I1643" t="s">
        <v>11</v>
      </c>
      <c r="J1643" t="s">
        <v>63</v>
      </c>
      <c r="K1643" t="s">
        <v>155</v>
      </c>
      <c r="L1643" t="s">
        <v>20</v>
      </c>
      <c r="M1643" s="5">
        <v>81.81</v>
      </c>
      <c r="N1643">
        <v>1</v>
      </c>
    </row>
    <row r="1644" spans="1:14" x14ac:dyDescent="0.2">
      <c r="A1644" s="2">
        <v>45108</v>
      </c>
      <c r="B1644" s="3">
        <f t="shared" si="75"/>
        <v>2024</v>
      </c>
      <c r="C1644" t="str">
        <f t="shared" si="76"/>
        <v>2023-2024</v>
      </c>
      <c r="D1644" t="s">
        <v>147</v>
      </c>
      <c r="E1644" t="s">
        <v>118</v>
      </c>
      <c r="F1644" t="str">
        <f t="shared" si="77"/>
        <v>New South Wales</v>
      </c>
      <c r="G1644" t="s">
        <v>10</v>
      </c>
      <c r="H1644">
        <v>2158</v>
      </c>
      <c r="I1644" t="s">
        <v>11</v>
      </c>
      <c r="J1644" t="s">
        <v>27</v>
      </c>
      <c r="K1644" t="s">
        <v>19</v>
      </c>
      <c r="L1644" t="s">
        <v>23</v>
      </c>
      <c r="M1644" s="5">
        <v>81.86</v>
      </c>
      <c r="N1644">
        <v>1</v>
      </c>
    </row>
    <row r="1645" spans="1:14" x14ac:dyDescent="0.2">
      <c r="A1645" s="2">
        <v>44968</v>
      </c>
      <c r="B1645" s="3">
        <f t="shared" si="75"/>
        <v>2023</v>
      </c>
      <c r="C1645" t="str">
        <f t="shared" si="76"/>
        <v>2022-2023</v>
      </c>
      <c r="D1645" t="s">
        <v>148</v>
      </c>
      <c r="E1645" t="s">
        <v>84</v>
      </c>
      <c r="F1645" t="str">
        <f t="shared" si="77"/>
        <v>Queensland</v>
      </c>
      <c r="G1645" t="s">
        <v>35</v>
      </c>
      <c r="H1645">
        <v>4740</v>
      </c>
      <c r="I1645" t="s">
        <v>11</v>
      </c>
      <c r="J1645" t="s">
        <v>51</v>
      </c>
      <c r="K1645" t="s">
        <v>150</v>
      </c>
      <c r="L1645" t="s">
        <v>18</v>
      </c>
      <c r="M1645" s="5">
        <v>81.95</v>
      </c>
      <c r="N1645">
        <v>1</v>
      </c>
    </row>
    <row r="1646" spans="1:14" x14ac:dyDescent="0.2">
      <c r="A1646" s="2">
        <v>45578</v>
      </c>
      <c r="B1646" s="3">
        <f t="shared" si="75"/>
        <v>2025</v>
      </c>
      <c r="C1646" t="str">
        <f t="shared" si="76"/>
        <v>2024-2025</v>
      </c>
      <c r="D1646" t="s">
        <v>147</v>
      </c>
      <c r="E1646" t="s">
        <v>65</v>
      </c>
      <c r="F1646" t="str">
        <f t="shared" si="77"/>
        <v>New South Wales</v>
      </c>
      <c r="G1646" t="s">
        <v>10</v>
      </c>
      <c r="H1646">
        <v>2541</v>
      </c>
      <c r="I1646" t="s">
        <v>11</v>
      </c>
      <c r="J1646" t="s">
        <v>58</v>
      </c>
      <c r="K1646" t="s">
        <v>149</v>
      </c>
      <c r="L1646" t="s">
        <v>15</v>
      </c>
      <c r="M1646" s="5">
        <v>82.16</v>
      </c>
      <c r="N1646">
        <v>1</v>
      </c>
    </row>
    <row r="1647" spans="1:14" x14ac:dyDescent="0.2">
      <c r="A1647" s="2">
        <v>45587</v>
      </c>
      <c r="B1647" s="3">
        <f t="shared" si="75"/>
        <v>2025</v>
      </c>
      <c r="C1647" t="str">
        <f t="shared" si="76"/>
        <v>2024-2025</v>
      </c>
      <c r="D1647" t="s">
        <v>147</v>
      </c>
      <c r="E1647" t="s">
        <v>44</v>
      </c>
      <c r="F1647" t="str">
        <f t="shared" si="77"/>
        <v>Victoria</v>
      </c>
      <c r="G1647" t="s">
        <v>45</v>
      </c>
      <c r="H1647">
        <v>3066</v>
      </c>
      <c r="I1647" t="s">
        <v>11</v>
      </c>
      <c r="J1647" t="s">
        <v>46</v>
      </c>
      <c r="K1647" t="s">
        <v>152</v>
      </c>
      <c r="L1647" t="s">
        <v>13</v>
      </c>
      <c r="M1647" s="5">
        <v>82.169999999999987</v>
      </c>
      <c r="N1647">
        <v>1</v>
      </c>
    </row>
    <row r="1648" spans="1:14" x14ac:dyDescent="0.2">
      <c r="A1648" s="2">
        <v>45427</v>
      </c>
      <c r="B1648" s="3">
        <f t="shared" si="75"/>
        <v>2024</v>
      </c>
      <c r="C1648" t="str">
        <f t="shared" si="76"/>
        <v>2023-2024</v>
      </c>
      <c r="D1648" t="s">
        <v>147</v>
      </c>
      <c r="E1648" t="s">
        <v>113</v>
      </c>
      <c r="F1648" t="str">
        <f t="shared" si="77"/>
        <v>Queensland</v>
      </c>
      <c r="G1648" t="s">
        <v>35</v>
      </c>
      <c r="H1648">
        <v>4215</v>
      </c>
      <c r="I1648" t="s">
        <v>11</v>
      </c>
      <c r="J1648" t="s">
        <v>104</v>
      </c>
      <c r="K1648" t="s">
        <v>154</v>
      </c>
      <c r="L1648" t="s">
        <v>14</v>
      </c>
      <c r="M1648" s="5">
        <v>82.21</v>
      </c>
      <c r="N1648">
        <v>1</v>
      </c>
    </row>
    <row r="1649" spans="1:14" x14ac:dyDescent="0.2">
      <c r="A1649" s="2">
        <v>45541</v>
      </c>
      <c r="B1649" s="3">
        <f t="shared" si="75"/>
        <v>2025</v>
      </c>
      <c r="C1649" t="str">
        <f t="shared" si="76"/>
        <v>2024-2025</v>
      </c>
      <c r="D1649" t="s">
        <v>148</v>
      </c>
      <c r="E1649" t="s">
        <v>117</v>
      </c>
      <c r="F1649" t="str">
        <f t="shared" si="77"/>
        <v>Queensland</v>
      </c>
      <c r="G1649" t="s">
        <v>35</v>
      </c>
      <c r="H1649">
        <v>4119</v>
      </c>
      <c r="I1649" t="s">
        <v>11</v>
      </c>
      <c r="J1649" t="s">
        <v>43</v>
      </c>
      <c r="K1649" t="s">
        <v>154</v>
      </c>
      <c r="L1649" t="s">
        <v>14</v>
      </c>
      <c r="M1649" s="5">
        <v>82.3</v>
      </c>
      <c r="N1649">
        <v>1</v>
      </c>
    </row>
    <row r="1650" spans="1:14" x14ac:dyDescent="0.2">
      <c r="A1650" s="2">
        <v>45105</v>
      </c>
      <c r="B1650" s="3">
        <f t="shared" si="75"/>
        <v>2023</v>
      </c>
      <c r="C1650" t="str">
        <f t="shared" si="76"/>
        <v>2022-2023</v>
      </c>
      <c r="D1650" t="s">
        <v>147</v>
      </c>
      <c r="E1650" t="s">
        <v>54</v>
      </c>
      <c r="F1650" t="str">
        <f t="shared" si="77"/>
        <v>Victoria</v>
      </c>
      <c r="G1650" t="s">
        <v>45</v>
      </c>
      <c r="H1650">
        <v>3977</v>
      </c>
      <c r="I1650" t="s">
        <v>11</v>
      </c>
      <c r="J1650" t="s">
        <v>55</v>
      </c>
      <c r="K1650" t="s">
        <v>156</v>
      </c>
      <c r="L1650" t="s">
        <v>17</v>
      </c>
      <c r="M1650" s="5">
        <v>82.7</v>
      </c>
      <c r="N1650">
        <v>1</v>
      </c>
    </row>
    <row r="1651" spans="1:14" x14ac:dyDescent="0.2">
      <c r="A1651" s="2">
        <v>45596</v>
      </c>
      <c r="B1651" s="3">
        <f t="shared" si="75"/>
        <v>2025</v>
      </c>
      <c r="C1651" t="str">
        <f t="shared" si="76"/>
        <v>2024-2025</v>
      </c>
      <c r="D1651" t="s">
        <v>147</v>
      </c>
      <c r="E1651" t="s">
        <v>83</v>
      </c>
      <c r="F1651" t="str">
        <f t="shared" si="77"/>
        <v>New South Wales</v>
      </c>
      <c r="G1651" t="s">
        <v>10</v>
      </c>
      <c r="H1651">
        <v>2750</v>
      </c>
      <c r="I1651" t="s">
        <v>11</v>
      </c>
      <c r="J1651" t="s">
        <v>25</v>
      </c>
      <c r="K1651" t="s">
        <v>154</v>
      </c>
      <c r="L1651" t="s">
        <v>14</v>
      </c>
      <c r="M1651" s="5">
        <v>82.92</v>
      </c>
      <c r="N1651">
        <v>1</v>
      </c>
    </row>
    <row r="1652" spans="1:14" x14ac:dyDescent="0.2">
      <c r="A1652" s="2">
        <v>45021</v>
      </c>
      <c r="B1652" s="3">
        <f t="shared" si="75"/>
        <v>2023</v>
      </c>
      <c r="C1652" t="str">
        <f t="shared" si="76"/>
        <v>2022-2023</v>
      </c>
      <c r="D1652" t="s">
        <v>147</v>
      </c>
      <c r="E1652" t="s">
        <v>40</v>
      </c>
      <c r="F1652" t="str">
        <f t="shared" si="77"/>
        <v>New South Wales</v>
      </c>
      <c r="G1652" t="s">
        <v>10</v>
      </c>
      <c r="H1652">
        <v>2116</v>
      </c>
      <c r="I1652" t="s">
        <v>11</v>
      </c>
      <c r="J1652" t="s">
        <v>27</v>
      </c>
      <c r="K1652" t="s">
        <v>157</v>
      </c>
      <c r="L1652" t="s">
        <v>22</v>
      </c>
      <c r="M1652" s="5">
        <v>83.02</v>
      </c>
      <c r="N1652">
        <v>1</v>
      </c>
    </row>
    <row r="1653" spans="1:14" x14ac:dyDescent="0.2">
      <c r="A1653" s="2">
        <v>45350</v>
      </c>
      <c r="B1653" s="3">
        <f t="shared" si="75"/>
        <v>2024</v>
      </c>
      <c r="C1653" t="str">
        <f t="shared" si="76"/>
        <v>2023-2024</v>
      </c>
      <c r="D1653" t="s">
        <v>147</v>
      </c>
      <c r="E1653" t="s">
        <v>57</v>
      </c>
      <c r="F1653" t="str">
        <f t="shared" si="77"/>
        <v>New South Wales</v>
      </c>
      <c r="G1653" t="s">
        <v>10</v>
      </c>
      <c r="H1653">
        <v>2560</v>
      </c>
      <c r="I1653" t="s">
        <v>11</v>
      </c>
      <c r="J1653" t="s">
        <v>58</v>
      </c>
      <c r="K1653" t="s">
        <v>156</v>
      </c>
      <c r="L1653" t="s">
        <v>17</v>
      </c>
      <c r="M1653" s="5">
        <v>83.18</v>
      </c>
      <c r="N1653">
        <v>1</v>
      </c>
    </row>
    <row r="1654" spans="1:14" x14ac:dyDescent="0.2">
      <c r="A1654" s="2">
        <v>45517</v>
      </c>
      <c r="B1654" s="3">
        <f t="shared" si="75"/>
        <v>2025</v>
      </c>
      <c r="C1654" t="str">
        <f t="shared" si="76"/>
        <v>2024-2025</v>
      </c>
      <c r="D1654" t="s">
        <v>148</v>
      </c>
      <c r="E1654" t="s">
        <v>99</v>
      </c>
      <c r="F1654" t="str">
        <f t="shared" si="77"/>
        <v>Victoria</v>
      </c>
      <c r="G1654" t="s">
        <v>45</v>
      </c>
      <c r="H1654">
        <v>3148</v>
      </c>
      <c r="I1654" t="s">
        <v>11</v>
      </c>
      <c r="J1654" t="s">
        <v>63</v>
      </c>
      <c r="K1654" t="s">
        <v>156</v>
      </c>
      <c r="L1654" t="s">
        <v>17</v>
      </c>
      <c r="M1654" s="5">
        <v>83.39</v>
      </c>
      <c r="N1654">
        <v>1</v>
      </c>
    </row>
    <row r="1655" spans="1:14" x14ac:dyDescent="0.2">
      <c r="A1655" s="2">
        <v>45228</v>
      </c>
      <c r="B1655" s="3">
        <f t="shared" si="75"/>
        <v>2024</v>
      </c>
      <c r="C1655" t="str">
        <f t="shared" si="76"/>
        <v>2023-2024</v>
      </c>
      <c r="D1655" t="s">
        <v>148</v>
      </c>
      <c r="E1655" t="s">
        <v>74</v>
      </c>
      <c r="F1655" t="str">
        <f t="shared" si="77"/>
        <v>South Australia</v>
      </c>
      <c r="G1655" t="s">
        <v>32</v>
      </c>
      <c r="H1655">
        <v>5043</v>
      </c>
      <c r="I1655" t="s">
        <v>11</v>
      </c>
      <c r="J1655" t="s">
        <v>33</v>
      </c>
      <c r="K1655" t="s">
        <v>151</v>
      </c>
      <c r="L1655" t="s">
        <v>21</v>
      </c>
      <c r="M1655" s="5">
        <v>83.47999999999999</v>
      </c>
      <c r="N1655">
        <v>1</v>
      </c>
    </row>
    <row r="1656" spans="1:14" x14ac:dyDescent="0.2">
      <c r="A1656" s="2">
        <v>45588</v>
      </c>
      <c r="B1656" s="3">
        <f t="shared" si="75"/>
        <v>2025</v>
      </c>
      <c r="C1656" t="str">
        <f t="shared" si="76"/>
        <v>2024-2025</v>
      </c>
      <c r="D1656" t="s">
        <v>147</v>
      </c>
      <c r="E1656" t="s">
        <v>44</v>
      </c>
      <c r="F1656" t="str">
        <f t="shared" si="77"/>
        <v>Victoria</v>
      </c>
      <c r="G1656" t="s">
        <v>45</v>
      </c>
      <c r="H1656">
        <v>3066</v>
      </c>
      <c r="I1656" t="s">
        <v>11</v>
      </c>
      <c r="J1656" t="s">
        <v>46</v>
      </c>
      <c r="K1656" t="s">
        <v>156</v>
      </c>
      <c r="L1656" t="s">
        <v>17</v>
      </c>
      <c r="M1656" s="5">
        <v>83.789999999999992</v>
      </c>
      <c r="N1656">
        <v>1</v>
      </c>
    </row>
    <row r="1657" spans="1:14" x14ac:dyDescent="0.2">
      <c r="A1657" s="2">
        <v>45541</v>
      </c>
      <c r="B1657" s="3">
        <f t="shared" si="75"/>
        <v>2025</v>
      </c>
      <c r="C1657" t="str">
        <f t="shared" si="76"/>
        <v>2024-2025</v>
      </c>
      <c r="D1657" t="s">
        <v>147</v>
      </c>
      <c r="E1657" t="s">
        <v>108</v>
      </c>
      <c r="F1657" t="str">
        <f t="shared" si="77"/>
        <v>Victoria</v>
      </c>
      <c r="G1657" t="s">
        <v>45</v>
      </c>
      <c r="H1657">
        <v>3018</v>
      </c>
      <c r="I1657" t="s">
        <v>11</v>
      </c>
      <c r="J1657" t="s">
        <v>46</v>
      </c>
      <c r="K1657" t="s">
        <v>154</v>
      </c>
      <c r="L1657" t="s">
        <v>14</v>
      </c>
      <c r="M1657" s="5">
        <v>83.86</v>
      </c>
      <c r="N1657">
        <v>1</v>
      </c>
    </row>
    <row r="1658" spans="1:14" x14ac:dyDescent="0.2">
      <c r="A1658" s="2">
        <v>45095</v>
      </c>
      <c r="B1658" s="3">
        <f t="shared" si="75"/>
        <v>2023</v>
      </c>
      <c r="C1658" t="str">
        <f t="shared" si="76"/>
        <v>2022-2023</v>
      </c>
      <c r="D1658" t="s">
        <v>148</v>
      </c>
      <c r="E1658" t="s">
        <v>123</v>
      </c>
      <c r="F1658" t="str">
        <f t="shared" si="77"/>
        <v>Western Australia</v>
      </c>
      <c r="G1658" t="s">
        <v>48</v>
      </c>
      <c r="H1658">
        <v>6109</v>
      </c>
      <c r="I1658" t="s">
        <v>11</v>
      </c>
      <c r="J1658" t="s">
        <v>94</v>
      </c>
      <c r="K1658" t="s">
        <v>156</v>
      </c>
      <c r="L1658" t="s">
        <v>17</v>
      </c>
      <c r="M1658" s="5">
        <v>83.86</v>
      </c>
      <c r="N1658">
        <v>1</v>
      </c>
    </row>
    <row r="1659" spans="1:14" x14ac:dyDescent="0.2">
      <c r="A1659" s="2">
        <v>45451</v>
      </c>
      <c r="B1659" s="3">
        <f t="shared" si="75"/>
        <v>2024</v>
      </c>
      <c r="C1659" t="str">
        <f t="shared" si="76"/>
        <v>2023-2024</v>
      </c>
      <c r="D1659" t="s">
        <v>147</v>
      </c>
      <c r="E1659" t="s">
        <v>133</v>
      </c>
      <c r="F1659" t="str">
        <f t="shared" si="77"/>
        <v>Queensland</v>
      </c>
      <c r="G1659" t="s">
        <v>35</v>
      </c>
      <c r="H1659">
        <v>4305</v>
      </c>
      <c r="I1659" t="s">
        <v>11</v>
      </c>
      <c r="J1659" t="s">
        <v>104</v>
      </c>
      <c r="K1659" t="s">
        <v>154</v>
      </c>
      <c r="L1659" t="s">
        <v>14</v>
      </c>
      <c r="M1659" s="5">
        <v>83.89</v>
      </c>
      <c r="N1659">
        <v>1</v>
      </c>
    </row>
    <row r="1660" spans="1:14" x14ac:dyDescent="0.2">
      <c r="A1660" s="2">
        <v>44951</v>
      </c>
      <c r="B1660" s="3">
        <f t="shared" si="75"/>
        <v>2023</v>
      </c>
      <c r="C1660" t="str">
        <f t="shared" si="76"/>
        <v>2022-2023</v>
      </c>
      <c r="D1660" t="s">
        <v>147</v>
      </c>
      <c r="E1660" t="s">
        <v>72</v>
      </c>
      <c r="F1660" t="str">
        <f t="shared" si="77"/>
        <v>Western Australia</v>
      </c>
      <c r="G1660" t="s">
        <v>48</v>
      </c>
      <c r="H1660">
        <v>6010</v>
      </c>
      <c r="I1660" t="s">
        <v>11</v>
      </c>
      <c r="J1660" t="s">
        <v>49</v>
      </c>
      <c r="K1660" t="s">
        <v>150</v>
      </c>
      <c r="L1660" t="s">
        <v>18</v>
      </c>
      <c r="M1660" s="5">
        <v>83.93</v>
      </c>
      <c r="N1660">
        <v>1</v>
      </c>
    </row>
    <row r="1661" spans="1:14" x14ac:dyDescent="0.2">
      <c r="A1661" s="2">
        <v>45403</v>
      </c>
      <c r="B1661" s="3">
        <f t="shared" si="75"/>
        <v>2024</v>
      </c>
      <c r="C1661" t="str">
        <f t="shared" si="76"/>
        <v>2023-2024</v>
      </c>
      <c r="D1661" t="s">
        <v>148</v>
      </c>
      <c r="E1661" t="s">
        <v>69</v>
      </c>
      <c r="F1661" t="str">
        <f t="shared" si="77"/>
        <v>Tasmania</v>
      </c>
      <c r="G1661" t="s">
        <v>70</v>
      </c>
      <c r="H1661">
        <v>7018</v>
      </c>
      <c r="I1661" t="s">
        <v>11</v>
      </c>
      <c r="J1661" t="s">
        <v>71</v>
      </c>
      <c r="K1661" t="s">
        <v>150</v>
      </c>
      <c r="L1661" t="s">
        <v>18</v>
      </c>
      <c r="M1661" s="5">
        <v>83.949999999999989</v>
      </c>
      <c r="N1661">
        <v>1</v>
      </c>
    </row>
    <row r="1662" spans="1:14" x14ac:dyDescent="0.2">
      <c r="A1662" s="2">
        <v>45259</v>
      </c>
      <c r="B1662" s="3">
        <f t="shared" si="75"/>
        <v>2024</v>
      </c>
      <c r="C1662" t="str">
        <f t="shared" si="76"/>
        <v>2023-2024</v>
      </c>
      <c r="D1662" t="s">
        <v>147</v>
      </c>
      <c r="E1662" t="s">
        <v>73</v>
      </c>
      <c r="F1662" t="str">
        <f t="shared" si="77"/>
        <v>Victoria</v>
      </c>
      <c r="G1662" t="s">
        <v>45</v>
      </c>
      <c r="H1662">
        <v>3136</v>
      </c>
      <c r="I1662" t="s">
        <v>11</v>
      </c>
      <c r="J1662" t="s">
        <v>63</v>
      </c>
      <c r="K1662" t="s">
        <v>152</v>
      </c>
      <c r="L1662" t="s">
        <v>13</v>
      </c>
      <c r="M1662" s="5">
        <v>84.16</v>
      </c>
      <c r="N1662">
        <v>1</v>
      </c>
    </row>
    <row r="1663" spans="1:14" x14ac:dyDescent="0.2">
      <c r="A1663" s="2">
        <v>45646</v>
      </c>
      <c r="B1663" s="3">
        <f t="shared" si="75"/>
        <v>2025</v>
      </c>
      <c r="C1663" t="str">
        <f t="shared" si="76"/>
        <v>2024-2025</v>
      </c>
      <c r="D1663" t="s">
        <v>147</v>
      </c>
      <c r="E1663" t="s">
        <v>61</v>
      </c>
      <c r="F1663" t="str">
        <f t="shared" si="77"/>
        <v>New South Wales</v>
      </c>
      <c r="G1663" t="s">
        <v>10</v>
      </c>
      <c r="H1663">
        <v>2539</v>
      </c>
      <c r="I1663" t="s">
        <v>11</v>
      </c>
      <c r="J1663" t="s">
        <v>58</v>
      </c>
      <c r="K1663" t="s">
        <v>154</v>
      </c>
      <c r="L1663" t="s">
        <v>14</v>
      </c>
      <c r="M1663" s="5">
        <v>84.44</v>
      </c>
      <c r="N1663">
        <v>1</v>
      </c>
    </row>
    <row r="1664" spans="1:14" x14ac:dyDescent="0.2">
      <c r="A1664" s="2">
        <v>45617</v>
      </c>
      <c r="B1664" s="3">
        <f t="shared" si="75"/>
        <v>2025</v>
      </c>
      <c r="C1664" t="str">
        <f t="shared" si="76"/>
        <v>2024-2025</v>
      </c>
      <c r="D1664" t="s">
        <v>148</v>
      </c>
      <c r="E1664" t="s">
        <v>61</v>
      </c>
      <c r="F1664" t="str">
        <f t="shared" si="77"/>
        <v>New South Wales</v>
      </c>
      <c r="G1664" t="s">
        <v>10</v>
      </c>
      <c r="H1664">
        <v>2539</v>
      </c>
      <c r="I1664" t="s">
        <v>11</v>
      </c>
      <c r="J1664" t="s">
        <v>58</v>
      </c>
      <c r="K1664" t="s">
        <v>154</v>
      </c>
      <c r="L1664" t="s">
        <v>14</v>
      </c>
      <c r="M1664" s="5">
        <v>84.93</v>
      </c>
      <c r="N1664">
        <v>1</v>
      </c>
    </row>
    <row r="1665" spans="1:14" x14ac:dyDescent="0.2">
      <c r="A1665" s="2">
        <v>44936</v>
      </c>
      <c r="B1665" s="3">
        <f t="shared" si="75"/>
        <v>2023</v>
      </c>
      <c r="C1665" t="str">
        <f t="shared" si="76"/>
        <v>2022-2023</v>
      </c>
      <c r="D1665" t="s">
        <v>147</v>
      </c>
      <c r="E1665" t="s">
        <v>88</v>
      </c>
      <c r="F1665" t="str">
        <f t="shared" si="77"/>
        <v>South Australia</v>
      </c>
      <c r="G1665" t="s">
        <v>32</v>
      </c>
      <c r="H1665">
        <v>5011</v>
      </c>
      <c r="I1665" t="s">
        <v>11</v>
      </c>
      <c r="J1665" t="s">
        <v>33</v>
      </c>
      <c r="K1665" t="s">
        <v>150</v>
      </c>
      <c r="L1665" t="s">
        <v>18</v>
      </c>
      <c r="M1665" s="5">
        <v>84.94</v>
      </c>
      <c r="N1665">
        <v>1</v>
      </c>
    </row>
    <row r="1666" spans="1:14" x14ac:dyDescent="0.2">
      <c r="A1666" s="2">
        <v>45124</v>
      </c>
      <c r="B1666" s="3">
        <f t="shared" ref="B1666:B1729" si="78">IF(MONTH(A1666)&gt;=7,YEAR(A1666)+1,YEAR(A1666))</f>
        <v>2024</v>
      </c>
      <c r="C1666" t="str">
        <f t="shared" ref="C1666:C1729" si="79">IF(MONTH(A1666) &gt;= 7, YEAR(A1666) &amp; "-" &amp; YEAR(A1666) + 1, YEAR(A1666) - 1 &amp; "-" &amp; YEAR(A1666))</f>
        <v>2023-2024</v>
      </c>
      <c r="D1666" t="s">
        <v>148</v>
      </c>
      <c r="E1666" t="s">
        <v>122</v>
      </c>
      <c r="F1666" t="str">
        <f t="shared" ref="F1666:F1729" si="80">IF(G1666="WA","Western Australia",
IF(G1666="NSW","New South Wales",
IF(G1666="QLD","Queensland",
IF(G1666="VIC","Victoria",
IF(G1666="TAS","Tasmania",
IF(G1666="SA","South Australia",
IF(G1666="NT","Northern Territory",
IF(G1666="ACT","Australian Capital Territory",G1666))))))))</f>
        <v>New South Wales</v>
      </c>
      <c r="G1666" t="s">
        <v>10</v>
      </c>
      <c r="H1666">
        <v>2650</v>
      </c>
      <c r="I1666" t="s">
        <v>11</v>
      </c>
      <c r="J1666" t="s">
        <v>25</v>
      </c>
      <c r="K1666" t="s">
        <v>150</v>
      </c>
      <c r="L1666" t="s">
        <v>18</v>
      </c>
      <c r="M1666" s="5">
        <v>84.95</v>
      </c>
      <c r="N1666">
        <v>1</v>
      </c>
    </row>
    <row r="1667" spans="1:14" x14ac:dyDescent="0.2">
      <c r="A1667" s="2">
        <v>45597</v>
      </c>
      <c r="B1667" s="3">
        <f t="shared" si="78"/>
        <v>2025</v>
      </c>
      <c r="C1667" t="str">
        <f t="shared" si="79"/>
        <v>2024-2025</v>
      </c>
      <c r="D1667" t="s">
        <v>148</v>
      </c>
      <c r="E1667" t="s">
        <v>137</v>
      </c>
      <c r="F1667" t="str">
        <f t="shared" si="80"/>
        <v>New South Wales</v>
      </c>
      <c r="G1667" t="s">
        <v>10</v>
      </c>
      <c r="H1667">
        <v>2031</v>
      </c>
      <c r="I1667" t="s">
        <v>11</v>
      </c>
      <c r="J1667" t="s">
        <v>12</v>
      </c>
      <c r="K1667" t="s">
        <v>157</v>
      </c>
      <c r="L1667" t="s">
        <v>22</v>
      </c>
      <c r="M1667" s="5">
        <v>85.65</v>
      </c>
      <c r="N1667">
        <v>1</v>
      </c>
    </row>
    <row r="1668" spans="1:14" x14ac:dyDescent="0.2">
      <c r="A1668" s="2">
        <v>45050</v>
      </c>
      <c r="B1668" s="3">
        <f t="shared" si="78"/>
        <v>2023</v>
      </c>
      <c r="C1668" t="str">
        <f t="shared" si="79"/>
        <v>2022-2023</v>
      </c>
      <c r="D1668" t="s">
        <v>148</v>
      </c>
      <c r="E1668" t="s">
        <v>141</v>
      </c>
      <c r="F1668" t="str">
        <f t="shared" si="80"/>
        <v>Western Australia</v>
      </c>
      <c r="G1668" t="s">
        <v>48</v>
      </c>
      <c r="H1668">
        <v>6052</v>
      </c>
      <c r="I1668" t="s">
        <v>11</v>
      </c>
      <c r="J1668" t="s">
        <v>49</v>
      </c>
      <c r="K1668" t="s">
        <v>156</v>
      </c>
      <c r="L1668" t="s">
        <v>17</v>
      </c>
      <c r="M1668" s="5">
        <v>85.82</v>
      </c>
      <c r="N1668">
        <v>1</v>
      </c>
    </row>
    <row r="1669" spans="1:14" x14ac:dyDescent="0.2">
      <c r="A1669" s="2">
        <v>45045</v>
      </c>
      <c r="B1669" s="3">
        <f t="shared" si="78"/>
        <v>2023</v>
      </c>
      <c r="C1669" t="str">
        <f t="shared" si="79"/>
        <v>2022-2023</v>
      </c>
      <c r="D1669" t="s">
        <v>148</v>
      </c>
      <c r="E1669" t="s">
        <v>90</v>
      </c>
      <c r="F1669" t="str">
        <f t="shared" si="80"/>
        <v>Victoria</v>
      </c>
      <c r="G1669" t="s">
        <v>45</v>
      </c>
      <c r="H1669">
        <v>3179</v>
      </c>
      <c r="I1669" t="s">
        <v>11</v>
      </c>
      <c r="J1669" t="s">
        <v>63</v>
      </c>
      <c r="K1669" t="s">
        <v>152</v>
      </c>
      <c r="L1669" t="s">
        <v>13</v>
      </c>
      <c r="M1669" s="5">
        <v>85.84</v>
      </c>
      <c r="N1669">
        <v>1</v>
      </c>
    </row>
    <row r="1670" spans="1:14" x14ac:dyDescent="0.2">
      <c r="A1670" s="2">
        <v>45272</v>
      </c>
      <c r="B1670" s="3">
        <f t="shared" si="78"/>
        <v>2024</v>
      </c>
      <c r="C1670" t="str">
        <f t="shared" si="79"/>
        <v>2023-2024</v>
      </c>
      <c r="D1670" t="s">
        <v>147</v>
      </c>
      <c r="E1670" t="s">
        <v>88</v>
      </c>
      <c r="F1670" t="str">
        <f t="shared" si="80"/>
        <v>South Australia</v>
      </c>
      <c r="G1670" t="s">
        <v>32</v>
      </c>
      <c r="H1670">
        <v>5011</v>
      </c>
      <c r="I1670" t="s">
        <v>11</v>
      </c>
      <c r="J1670" t="s">
        <v>33</v>
      </c>
      <c r="K1670" t="s">
        <v>152</v>
      </c>
      <c r="L1670" t="s">
        <v>13</v>
      </c>
      <c r="M1670" s="5">
        <v>85.86</v>
      </c>
      <c r="N1670">
        <v>1</v>
      </c>
    </row>
    <row r="1671" spans="1:14" x14ac:dyDescent="0.2">
      <c r="A1671" s="2">
        <v>45116</v>
      </c>
      <c r="B1671" s="3">
        <f t="shared" si="78"/>
        <v>2024</v>
      </c>
      <c r="C1671" t="str">
        <f t="shared" si="79"/>
        <v>2023-2024</v>
      </c>
      <c r="D1671" t="s">
        <v>148</v>
      </c>
      <c r="E1671" t="s">
        <v>31</v>
      </c>
      <c r="F1671" t="str">
        <f t="shared" si="80"/>
        <v>South Australia</v>
      </c>
      <c r="G1671" t="s">
        <v>32</v>
      </c>
      <c r="H1671">
        <v>5168</v>
      </c>
      <c r="I1671" t="s">
        <v>11</v>
      </c>
      <c r="J1671" t="s">
        <v>33</v>
      </c>
      <c r="K1671" t="s">
        <v>156</v>
      </c>
      <c r="L1671" t="s">
        <v>17</v>
      </c>
      <c r="M1671" s="5">
        <v>85.88</v>
      </c>
      <c r="N1671">
        <v>1</v>
      </c>
    </row>
    <row r="1672" spans="1:14" x14ac:dyDescent="0.2">
      <c r="A1672" s="2">
        <v>45568</v>
      </c>
      <c r="B1672" s="3">
        <f t="shared" si="78"/>
        <v>2025</v>
      </c>
      <c r="C1672" t="str">
        <f t="shared" si="79"/>
        <v>2024-2025</v>
      </c>
      <c r="D1672" t="s">
        <v>147</v>
      </c>
      <c r="E1672" t="s">
        <v>56</v>
      </c>
      <c r="F1672" t="str">
        <f t="shared" si="80"/>
        <v>Northern Territory</v>
      </c>
      <c r="G1672" t="s">
        <v>29</v>
      </c>
      <c r="H1672">
        <v>870</v>
      </c>
      <c r="I1672" t="s">
        <v>11</v>
      </c>
      <c r="J1672" t="s">
        <v>30</v>
      </c>
      <c r="K1672" t="s">
        <v>154</v>
      </c>
      <c r="L1672" t="s">
        <v>14</v>
      </c>
      <c r="M1672" s="5">
        <v>85.92</v>
      </c>
      <c r="N1672">
        <v>1</v>
      </c>
    </row>
    <row r="1673" spans="1:14" x14ac:dyDescent="0.2">
      <c r="A1673" s="2">
        <v>45468</v>
      </c>
      <c r="B1673" s="3">
        <f t="shared" si="78"/>
        <v>2024</v>
      </c>
      <c r="C1673" t="str">
        <f t="shared" si="79"/>
        <v>2023-2024</v>
      </c>
      <c r="D1673" t="s">
        <v>147</v>
      </c>
      <c r="E1673" t="s">
        <v>109</v>
      </c>
      <c r="F1673" t="str">
        <f t="shared" si="80"/>
        <v>New South Wales</v>
      </c>
      <c r="G1673" t="s">
        <v>10</v>
      </c>
      <c r="H1673">
        <v>2480</v>
      </c>
      <c r="I1673" t="s">
        <v>11</v>
      </c>
      <c r="J1673" t="s">
        <v>68</v>
      </c>
      <c r="K1673" t="s">
        <v>154</v>
      </c>
      <c r="L1673" t="s">
        <v>14</v>
      </c>
      <c r="M1673" s="5">
        <v>85.949999999999989</v>
      </c>
      <c r="N1673">
        <v>1</v>
      </c>
    </row>
    <row r="1674" spans="1:14" x14ac:dyDescent="0.2">
      <c r="A1674" s="2">
        <v>45617</v>
      </c>
      <c r="B1674" s="3">
        <f t="shared" si="78"/>
        <v>2025</v>
      </c>
      <c r="C1674" t="str">
        <f t="shared" si="79"/>
        <v>2024-2025</v>
      </c>
      <c r="D1674" t="s">
        <v>147</v>
      </c>
      <c r="E1674" t="s">
        <v>9</v>
      </c>
      <c r="F1674" t="str">
        <f t="shared" si="80"/>
        <v>New South Wales</v>
      </c>
      <c r="G1674" t="s">
        <v>10</v>
      </c>
      <c r="H1674">
        <v>2067</v>
      </c>
      <c r="I1674" t="s">
        <v>11</v>
      </c>
      <c r="J1674" t="s">
        <v>12</v>
      </c>
      <c r="K1674" t="s">
        <v>149</v>
      </c>
      <c r="L1674" t="s">
        <v>15</v>
      </c>
      <c r="M1674" s="5">
        <v>86.29</v>
      </c>
      <c r="N1674">
        <v>1</v>
      </c>
    </row>
    <row r="1675" spans="1:14" x14ac:dyDescent="0.2">
      <c r="A1675" s="2">
        <v>45072</v>
      </c>
      <c r="B1675" s="3">
        <f t="shared" si="78"/>
        <v>2023</v>
      </c>
      <c r="C1675" t="str">
        <f t="shared" si="79"/>
        <v>2022-2023</v>
      </c>
      <c r="D1675" t="s">
        <v>147</v>
      </c>
      <c r="E1675" t="s">
        <v>76</v>
      </c>
      <c r="F1675" t="str">
        <f t="shared" si="80"/>
        <v>Western Australia</v>
      </c>
      <c r="G1675" t="s">
        <v>48</v>
      </c>
      <c r="H1675">
        <v>6450</v>
      </c>
      <c r="I1675" t="s">
        <v>11</v>
      </c>
      <c r="J1675" t="s">
        <v>77</v>
      </c>
      <c r="K1675" t="s">
        <v>151</v>
      </c>
      <c r="L1675" t="s">
        <v>21</v>
      </c>
      <c r="M1675" s="5">
        <v>86.43</v>
      </c>
      <c r="N1675">
        <v>1</v>
      </c>
    </row>
    <row r="1676" spans="1:14" x14ac:dyDescent="0.2">
      <c r="A1676" s="2">
        <v>45331</v>
      </c>
      <c r="B1676" s="3">
        <f t="shared" si="78"/>
        <v>2024</v>
      </c>
      <c r="C1676" t="str">
        <f t="shared" si="79"/>
        <v>2023-2024</v>
      </c>
      <c r="D1676" t="s">
        <v>147</v>
      </c>
      <c r="E1676" t="s">
        <v>74</v>
      </c>
      <c r="F1676" t="str">
        <f t="shared" si="80"/>
        <v>South Australia</v>
      </c>
      <c r="G1676" t="s">
        <v>32</v>
      </c>
      <c r="H1676">
        <v>5043</v>
      </c>
      <c r="I1676" t="s">
        <v>11</v>
      </c>
      <c r="J1676" t="s">
        <v>33</v>
      </c>
      <c r="K1676" t="s">
        <v>152</v>
      </c>
      <c r="L1676" t="s">
        <v>13</v>
      </c>
      <c r="M1676" s="5">
        <v>86.48</v>
      </c>
      <c r="N1676">
        <v>1</v>
      </c>
    </row>
    <row r="1677" spans="1:14" x14ac:dyDescent="0.2">
      <c r="A1677" s="2">
        <v>45021</v>
      </c>
      <c r="B1677" s="3">
        <f t="shared" si="78"/>
        <v>2023</v>
      </c>
      <c r="C1677" t="str">
        <f t="shared" si="79"/>
        <v>2022-2023</v>
      </c>
      <c r="D1677" t="s">
        <v>147</v>
      </c>
      <c r="E1677" t="s">
        <v>92</v>
      </c>
      <c r="F1677" t="str">
        <f t="shared" si="80"/>
        <v>Queensland</v>
      </c>
      <c r="G1677" t="s">
        <v>35</v>
      </c>
      <c r="H1677">
        <v>4068</v>
      </c>
      <c r="I1677" t="s">
        <v>11</v>
      </c>
      <c r="J1677" t="s">
        <v>43</v>
      </c>
      <c r="K1677" t="s">
        <v>156</v>
      </c>
      <c r="L1677" t="s">
        <v>17</v>
      </c>
      <c r="M1677" s="5">
        <v>86.77</v>
      </c>
      <c r="N1677">
        <v>1</v>
      </c>
    </row>
    <row r="1678" spans="1:14" x14ac:dyDescent="0.2">
      <c r="A1678" s="2">
        <v>45635</v>
      </c>
      <c r="B1678" s="3">
        <f t="shared" si="78"/>
        <v>2025</v>
      </c>
      <c r="C1678" t="str">
        <f t="shared" si="79"/>
        <v>2024-2025</v>
      </c>
      <c r="D1678" t="s">
        <v>148</v>
      </c>
      <c r="E1678" t="s">
        <v>130</v>
      </c>
      <c r="F1678" t="str">
        <f t="shared" si="80"/>
        <v>South Australia</v>
      </c>
      <c r="G1678" t="s">
        <v>32</v>
      </c>
      <c r="H1678">
        <v>5290</v>
      </c>
      <c r="I1678" t="s">
        <v>11</v>
      </c>
      <c r="J1678" t="s">
        <v>38</v>
      </c>
      <c r="K1678" t="s">
        <v>154</v>
      </c>
      <c r="L1678" t="s">
        <v>14</v>
      </c>
      <c r="M1678" s="5">
        <v>86.789999999999992</v>
      </c>
      <c r="N1678">
        <v>1</v>
      </c>
    </row>
    <row r="1679" spans="1:14" x14ac:dyDescent="0.2">
      <c r="A1679" s="2">
        <v>45070</v>
      </c>
      <c r="B1679" s="3">
        <f t="shared" si="78"/>
        <v>2023</v>
      </c>
      <c r="C1679" t="str">
        <f t="shared" si="79"/>
        <v>2022-2023</v>
      </c>
      <c r="D1679" t="s">
        <v>148</v>
      </c>
      <c r="E1679" t="s">
        <v>121</v>
      </c>
      <c r="F1679" t="str">
        <f t="shared" si="80"/>
        <v>Queensland</v>
      </c>
      <c r="G1679" t="s">
        <v>35</v>
      </c>
      <c r="H1679">
        <v>4700</v>
      </c>
      <c r="I1679" t="s">
        <v>11</v>
      </c>
      <c r="J1679" t="s">
        <v>51</v>
      </c>
      <c r="K1679" t="s">
        <v>19</v>
      </c>
      <c r="L1679" t="s">
        <v>23</v>
      </c>
      <c r="M1679" s="5">
        <v>86.88000000000001</v>
      </c>
      <c r="N1679">
        <v>1</v>
      </c>
    </row>
    <row r="1680" spans="1:14" x14ac:dyDescent="0.2">
      <c r="A1680" s="2">
        <v>45172</v>
      </c>
      <c r="B1680" s="3">
        <f t="shared" si="78"/>
        <v>2024</v>
      </c>
      <c r="C1680" t="str">
        <f t="shared" si="79"/>
        <v>2023-2024</v>
      </c>
      <c r="D1680" t="s">
        <v>148</v>
      </c>
      <c r="E1680" t="s">
        <v>130</v>
      </c>
      <c r="F1680" t="str">
        <f t="shared" si="80"/>
        <v>South Australia</v>
      </c>
      <c r="G1680" t="s">
        <v>32</v>
      </c>
      <c r="H1680">
        <v>5290</v>
      </c>
      <c r="I1680" t="s">
        <v>11</v>
      </c>
      <c r="J1680" t="s">
        <v>38</v>
      </c>
      <c r="K1680" t="s">
        <v>150</v>
      </c>
      <c r="L1680" t="s">
        <v>18</v>
      </c>
      <c r="M1680" s="5">
        <v>86.91</v>
      </c>
      <c r="N1680">
        <v>1</v>
      </c>
    </row>
    <row r="1681" spans="1:14" x14ac:dyDescent="0.2">
      <c r="A1681" s="2">
        <v>45055</v>
      </c>
      <c r="B1681" s="3">
        <f t="shared" si="78"/>
        <v>2023</v>
      </c>
      <c r="C1681" t="str">
        <f t="shared" si="79"/>
        <v>2022-2023</v>
      </c>
      <c r="D1681" t="s">
        <v>148</v>
      </c>
      <c r="E1681" t="s">
        <v>24</v>
      </c>
      <c r="F1681" t="str">
        <f t="shared" si="80"/>
        <v>New South Wales</v>
      </c>
      <c r="G1681" t="s">
        <v>10</v>
      </c>
      <c r="H1681">
        <v>2795</v>
      </c>
      <c r="I1681" t="s">
        <v>11</v>
      </c>
      <c r="J1681" t="s">
        <v>25</v>
      </c>
      <c r="K1681" t="s">
        <v>153</v>
      </c>
      <c r="L1681" t="s">
        <v>16</v>
      </c>
      <c r="M1681" s="5">
        <v>86.940000000000012</v>
      </c>
      <c r="N1681">
        <v>1</v>
      </c>
    </row>
    <row r="1682" spans="1:14" x14ac:dyDescent="0.2">
      <c r="A1682" s="2">
        <v>45484</v>
      </c>
      <c r="B1682" s="3">
        <f t="shared" si="78"/>
        <v>2025</v>
      </c>
      <c r="C1682" t="str">
        <f t="shared" si="79"/>
        <v>2024-2025</v>
      </c>
      <c r="D1682" t="s">
        <v>148</v>
      </c>
      <c r="E1682" t="s">
        <v>115</v>
      </c>
      <c r="F1682" t="str">
        <f t="shared" si="80"/>
        <v>Western Australia</v>
      </c>
      <c r="G1682" t="s">
        <v>48</v>
      </c>
      <c r="H1682">
        <v>6280</v>
      </c>
      <c r="I1682" t="s">
        <v>11</v>
      </c>
      <c r="J1682" t="s">
        <v>94</v>
      </c>
      <c r="K1682" t="s">
        <v>154</v>
      </c>
      <c r="L1682" t="s">
        <v>14</v>
      </c>
      <c r="M1682" s="5">
        <v>87.410000000000011</v>
      </c>
      <c r="N1682">
        <v>1</v>
      </c>
    </row>
    <row r="1683" spans="1:14" x14ac:dyDescent="0.2">
      <c r="A1683" s="2">
        <v>45361</v>
      </c>
      <c r="B1683" s="3">
        <f t="shared" si="78"/>
        <v>2024</v>
      </c>
      <c r="C1683" t="str">
        <f t="shared" si="79"/>
        <v>2023-2024</v>
      </c>
      <c r="D1683" t="s">
        <v>147</v>
      </c>
      <c r="E1683" t="s">
        <v>65</v>
      </c>
      <c r="F1683" t="str">
        <f t="shared" si="80"/>
        <v>New South Wales</v>
      </c>
      <c r="G1683" t="s">
        <v>10</v>
      </c>
      <c r="H1683">
        <v>2541</v>
      </c>
      <c r="I1683" t="s">
        <v>11</v>
      </c>
      <c r="J1683" t="s">
        <v>58</v>
      </c>
      <c r="K1683" t="s">
        <v>155</v>
      </c>
      <c r="L1683" t="s">
        <v>20</v>
      </c>
      <c r="M1683" s="5">
        <v>87.63000000000001</v>
      </c>
      <c r="N1683">
        <v>1</v>
      </c>
    </row>
    <row r="1684" spans="1:14" x14ac:dyDescent="0.2">
      <c r="A1684" s="2">
        <v>45046</v>
      </c>
      <c r="B1684" s="3">
        <f t="shared" si="78"/>
        <v>2023</v>
      </c>
      <c r="C1684" t="str">
        <f t="shared" si="79"/>
        <v>2022-2023</v>
      </c>
      <c r="D1684" t="s">
        <v>148</v>
      </c>
      <c r="E1684" t="s">
        <v>42</v>
      </c>
      <c r="F1684" t="str">
        <f t="shared" si="80"/>
        <v>Queensland</v>
      </c>
      <c r="G1684" t="s">
        <v>35</v>
      </c>
      <c r="H1684">
        <v>4053</v>
      </c>
      <c r="I1684" t="s">
        <v>11</v>
      </c>
      <c r="J1684" t="s">
        <v>43</v>
      </c>
      <c r="K1684" t="s">
        <v>152</v>
      </c>
      <c r="L1684" t="s">
        <v>13</v>
      </c>
      <c r="M1684" s="5">
        <v>87.679999999999993</v>
      </c>
      <c r="N1684">
        <v>1</v>
      </c>
    </row>
    <row r="1685" spans="1:14" x14ac:dyDescent="0.2">
      <c r="A1685" s="2">
        <v>45651</v>
      </c>
      <c r="B1685" s="3">
        <f t="shared" si="78"/>
        <v>2025</v>
      </c>
      <c r="C1685" t="str">
        <f t="shared" si="79"/>
        <v>2024-2025</v>
      </c>
      <c r="D1685" t="s">
        <v>148</v>
      </c>
      <c r="E1685" t="s">
        <v>123</v>
      </c>
      <c r="F1685" t="str">
        <f t="shared" si="80"/>
        <v>Western Australia</v>
      </c>
      <c r="G1685" t="s">
        <v>48</v>
      </c>
      <c r="H1685">
        <v>6109</v>
      </c>
      <c r="I1685" t="s">
        <v>11</v>
      </c>
      <c r="J1685" t="s">
        <v>94</v>
      </c>
      <c r="K1685" t="s">
        <v>149</v>
      </c>
      <c r="L1685" t="s">
        <v>15</v>
      </c>
      <c r="M1685" s="5">
        <v>87.78</v>
      </c>
      <c r="N1685">
        <v>1</v>
      </c>
    </row>
    <row r="1686" spans="1:14" x14ac:dyDescent="0.2">
      <c r="A1686" s="2">
        <v>44947</v>
      </c>
      <c r="B1686" s="3">
        <f t="shared" si="78"/>
        <v>2023</v>
      </c>
      <c r="C1686" t="str">
        <f t="shared" si="79"/>
        <v>2022-2023</v>
      </c>
      <c r="D1686" t="s">
        <v>147</v>
      </c>
      <c r="E1686" t="s">
        <v>138</v>
      </c>
      <c r="F1686" t="str">
        <f t="shared" si="80"/>
        <v>Queensland</v>
      </c>
      <c r="G1686" t="s">
        <v>35</v>
      </c>
      <c r="H1686">
        <v>4558</v>
      </c>
      <c r="I1686" t="s">
        <v>11</v>
      </c>
      <c r="J1686" t="s">
        <v>120</v>
      </c>
      <c r="K1686" t="s">
        <v>149</v>
      </c>
      <c r="L1686" t="s">
        <v>15</v>
      </c>
      <c r="M1686" s="5">
        <v>87.78</v>
      </c>
      <c r="N1686">
        <v>1</v>
      </c>
    </row>
    <row r="1687" spans="1:14" x14ac:dyDescent="0.2">
      <c r="A1687" s="2">
        <v>45417</v>
      </c>
      <c r="B1687" s="3">
        <f t="shared" si="78"/>
        <v>2024</v>
      </c>
      <c r="C1687" t="str">
        <f t="shared" si="79"/>
        <v>2023-2024</v>
      </c>
      <c r="D1687" t="s">
        <v>147</v>
      </c>
      <c r="E1687" t="s">
        <v>121</v>
      </c>
      <c r="F1687" t="str">
        <f t="shared" si="80"/>
        <v>Queensland</v>
      </c>
      <c r="G1687" t="s">
        <v>35</v>
      </c>
      <c r="H1687">
        <v>4700</v>
      </c>
      <c r="I1687" t="s">
        <v>11</v>
      </c>
      <c r="J1687" t="s">
        <v>51</v>
      </c>
      <c r="K1687" t="s">
        <v>150</v>
      </c>
      <c r="L1687" t="s">
        <v>18</v>
      </c>
      <c r="M1687" s="5">
        <v>87.83</v>
      </c>
      <c r="N1687">
        <v>1</v>
      </c>
    </row>
    <row r="1688" spans="1:14" x14ac:dyDescent="0.2">
      <c r="A1688" s="2">
        <v>44984</v>
      </c>
      <c r="B1688" s="3">
        <f t="shared" si="78"/>
        <v>2023</v>
      </c>
      <c r="C1688" t="str">
        <f t="shared" si="79"/>
        <v>2022-2023</v>
      </c>
      <c r="D1688" t="s">
        <v>147</v>
      </c>
      <c r="E1688" t="s">
        <v>124</v>
      </c>
      <c r="F1688" t="str">
        <f t="shared" si="80"/>
        <v>New South Wales</v>
      </c>
      <c r="G1688" t="s">
        <v>10</v>
      </c>
      <c r="H1688">
        <v>2015</v>
      </c>
      <c r="I1688" t="s">
        <v>11</v>
      </c>
      <c r="J1688" t="s">
        <v>12</v>
      </c>
      <c r="K1688" t="s">
        <v>153</v>
      </c>
      <c r="L1688" t="s">
        <v>16</v>
      </c>
      <c r="M1688" s="5">
        <v>87.85</v>
      </c>
      <c r="N1688">
        <v>1</v>
      </c>
    </row>
    <row r="1689" spans="1:14" x14ac:dyDescent="0.2">
      <c r="A1689" s="2">
        <v>45444</v>
      </c>
      <c r="B1689" s="3">
        <f t="shared" si="78"/>
        <v>2024</v>
      </c>
      <c r="C1689" t="str">
        <f t="shared" si="79"/>
        <v>2023-2024</v>
      </c>
      <c r="D1689" t="s">
        <v>148</v>
      </c>
      <c r="E1689" t="s">
        <v>69</v>
      </c>
      <c r="F1689" t="str">
        <f t="shared" si="80"/>
        <v>Tasmania</v>
      </c>
      <c r="G1689" t="s">
        <v>70</v>
      </c>
      <c r="H1689">
        <v>7018</v>
      </c>
      <c r="I1689" t="s">
        <v>11</v>
      </c>
      <c r="J1689" t="s">
        <v>71</v>
      </c>
      <c r="K1689" t="s">
        <v>154</v>
      </c>
      <c r="L1689" t="s">
        <v>14</v>
      </c>
      <c r="M1689" s="5">
        <v>87.96</v>
      </c>
      <c r="N1689">
        <v>1</v>
      </c>
    </row>
    <row r="1690" spans="1:14" x14ac:dyDescent="0.2">
      <c r="A1690" s="2">
        <v>45180</v>
      </c>
      <c r="B1690" s="3">
        <f t="shared" si="78"/>
        <v>2024</v>
      </c>
      <c r="C1690" t="str">
        <f t="shared" si="79"/>
        <v>2023-2024</v>
      </c>
      <c r="D1690" t="s">
        <v>147</v>
      </c>
      <c r="E1690" t="s">
        <v>88</v>
      </c>
      <c r="F1690" t="str">
        <f t="shared" si="80"/>
        <v>South Australia</v>
      </c>
      <c r="G1690" t="s">
        <v>32</v>
      </c>
      <c r="H1690">
        <v>5011</v>
      </c>
      <c r="I1690" t="s">
        <v>11</v>
      </c>
      <c r="J1690" t="s">
        <v>33</v>
      </c>
      <c r="K1690" t="s">
        <v>154</v>
      </c>
      <c r="L1690" t="s">
        <v>14</v>
      </c>
      <c r="M1690" s="5">
        <v>88.42</v>
      </c>
      <c r="N1690">
        <v>1</v>
      </c>
    </row>
    <row r="1691" spans="1:14" x14ac:dyDescent="0.2">
      <c r="A1691" s="2">
        <v>45281</v>
      </c>
      <c r="B1691" s="3">
        <f t="shared" si="78"/>
        <v>2024</v>
      </c>
      <c r="C1691" t="str">
        <f t="shared" si="79"/>
        <v>2023-2024</v>
      </c>
      <c r="D1691" t="s">
        <v>148</v>
      </c>
      <c r="E1691" t="s">
        <v>95</v>
      </c>
      <c r="F1691" t="str">
        <f t="shared" si="80"/>
        <v>Victoria</v>
      </c>
      <c r="G1691" t="s">
        <v>45</v>
      </c>
      <c r="H1691">
        <v>3931</v>
      </c>
      <c r="I1691" t="s">
        <v>11</v>
      </c>
      <c r="J1691" t="s">
        <v>55</v>
      </c>
      <c r="K1691" t="s">
        <v>152</v>
      </c>
      <c r="L1691" t="s">
        <v>13</v>
      </c>
      <c r="M1691" s="5">
        <v>88.460000000000008</v>
      </c>
      <c r="N1691">
        <v>1</v>
      </c>
    </row>
    <row r="1692" spans="1:14" x14ac:dyDescent="0.2">
      <c r="A1692" s="2">
        <v>45299</v>
      </c>
      <c r="B1692" s="3">
        <f t="shared" si="78"/>
        <v>2024</v>
      </c>
      <c r="C1692" t="str">
        <f t="shared" si="79"/>
        <v>2023-2024</v>
      </c>
      <c r="D1692" t="s">
        <v>147</v>
      </c>
      <c r="E1692" t="s">
        <v>61</v>
      </c>
      <c r="F1692" t="str">
        <f t="shared" si="80"/>
        <v>New South Wales</v>
      </c>
      <c r="G1692" t="s">
        <v>10</v>
      </c>
      <c r="H1692">
        <v>2539</v>
      </c>
      <c r="I1692" t="s">
        <v>11</v>
      </c>
      <c r="J1692" t="s">
        <v>58</v>
      </c>
      <c r="K1692" t="s">
        <v>154</v>
      </c>
      <c r="L1692" t="s">
        <v>14</v>
      </c>
      <c r="M1692" s="5">
        <v>88.5</v>
      </c>
      <c r="N1692">
        <v>1</v>
      </c>
    </row>
    <row r="1693" spans="1:14" x14ac:dyDescent="0.2">
      <c r="A1693" s="2">
        <v>45010</v>
      </c>
      <c r="B1693" s="3">
        <f t="shared" si="78"/>
        <v>2023</v>
      </c>
      <c r="C1693" t="str">
        <f t="shared" si="79"/>
        <v>2022-2023</v>
      </c>
      <c r="D1693" t="s">
        <v>147</v>
      </c>
      <c r="E1693" t="s">
        <v>118</v>
      </c>
      <c r="F1693" t="str">
        <f t="shared" si="80"/>
        <v>New South Wales</v>
      </c>
      <c r="G1693" t="s">
        <v>10</v>
      </c>
      <c r="H1693">
        <v>2158</v>
      </c>
      <c r="I1693" t="s">
        <v>11</v>
      </c>
      <c r="J1693" t="s">
        <v>27</v>
      </c>
      <c r="K1693" t="s">
        <v>152</v>
      </c>
      <c r="L1693" t="s">
        <v>13</v>
      </c>
      <c r="M1693" s="5">
        <v>88.859999999999985</v>
      </c>
      <c r="N1693">
        <v>1</v>
      </c>
    </row>
    <row r="1694" spans="1:14" x14ac:dyDescent="0.2">
      <c r="A1694" s="2">
        <v>45624</v>
      </c>
      <c r="B1694" s="3">
        <f t="shared" si="78"/>
        <v>2025</v>
      </c>
      <c r="C1694" t="str">
        <f t="shared" si="79"/>
        <v>2024-2025</v>
      </c>
      <c r="D1694" t="s">
        <v>148</v>
      </c>
      <c r="E1694" t="s">
        <v>53</v>
      </c>
      <c r="F1694" t="str">
        <f t="shared" si="80"/>
        <v>South Australia</v>
      </c>
      <c r="G1694" t="s">
        <v>32</v>
      </c>
      <c r="H1694">
        <v>5082</v>
      </c>
      <c r="I1694" t="s">
        <v>11</v>
      </c>
      <c r="J1694" t="s">
        <v>33</v>
      </c>
      <c r="K1694" t="s">
        <v>149</v>
      </c>
      <c r="L1694" t="s">
        <v>15</v>
      </c>
      <c r="M1694" s="5">
        <v>88.88</v>
      </c>
      <c r="N1694">
        <v>1</v>
      </c>
    </row>
    <row r="1695" spans="1:14" x14ac:dyDescent="0.2">
      <c r="A1695" s="2">
        <v>44948</v>
      </c>
      <c r="B1695" s="3">
        <f t="shared" si="78"/>
        <v>2023</v>
      </c>
      <c r="C1695" t="str">
        <f t="shared" si="79"/>
        <v>2022-2023</v>
      </c>
      <c r="D1695" t="s">
        <v>147</v>
      </c>
      <c r="E1695" t="s">
        <v>136</v>
      </c>
      <c r="F1695" t="str">
        <f t="shared" si="80"/>
        <v>Victoria</v>
      </c>
      <c r="G1695" t="s">
        <v>45</v>
      </c>
      <c r="H1695">
        <v>3175</v>
      </c>
      <c r="I1695" t="s">
        <v>11</v>
      </c>
      <c r="J1695" t="s">
        <v>63</v>
      </c>
      <c r="K1695" t="s">
        <v>149</v>
      </c>
      <c r="L1695" t="s">
        <v>15</v>
      </c>
      <c r="M1695" s="5">
        <v>88.92</v>
      </c>
      <c r="N1695">
        <v>1</v>
      </c>
    </row>
    <row r="1696" spans="1:14" x14ac:dyDescent="0.2">
      <c r="A1696" s="2">
        <v>45404</v>
      </c>
      <c r="B1696" s="3">
        <f t="shared" si="78"/>
        <v>2024</v>
      </c>
      <c r="C1696" t="str">
        <f t="shared" si="79"/>
        <v>2023-2024</v>
      </c>
      <c r="D1696" t="s">
        <v>148</v>
      </c>
      <c r="E1696" t="s">
        <v>141</v>
      </c>
      <c r="F1696" t="str">
        <f t="shared" si="80"/>
        <v>Western Australia</v>
      </c>
      <c r="G1696" t="s">
        <v>48</v>
      </c>
      <c r="H1696">
        <v>6052</v>
      </c>
      <c r="I1696" t="s">
        <v>11</v>
      </c>
      <c r="J1696" t="s">
        <v>49</v>
      </c>
      <c r="K1696" t="s">
        <v>152</v>
      </c>
      <c r="L1696" t="s">
        <v>13</v>
      </c>
      <c r="M1696" s="5">
        <v>88.95</v>
      </c>
      <c r="N1696">
        <v>1</v>
      </c>
    </row>
    <row r="1697" spans="1:14" x14ac:dyDescent="0.2">
      <c r="A1697" s="2">
        <v>45386</v>
      </c>
      <c r="B1697" s="3">
        <f t="shared" si="78"/>
        <v>2024</v>
      </c>
      <c r="C1697" t="str">
        <f t="shared" si="79"/>
        <v>2023-2024</v>
      </c>
      <c r="D1697" t="s">
        <v>148</v>
      </c>
      <c r="E1697" t="s">
        <v>90</v>
      </c>
      <c r="F1697" t="str">
        <f t="shared" si="80"/>
        <v>Victoria</v>
      </c>
      <c r="G1697" t="s">
        <v>45</v>
      </c>
      <c r="H1697">
        <v>3179</v>
      </c>
      <c r="I1697" t="s">
        <v>11</v>
      </c>
      <c r="J1697" t="s">
        <v>63</v>
      </c>
      <c r="K1697" t="s">
        <v>155</v>
      </c>
      <c r="L1697" t="s">
        <v>20</v>
      </c>
      <c r="M1697" s="5">
        <v>89.19</v>
      </c>
      <c r="N1697">
        <v>1</v>
      </c>
    </row>
    <row r="1698" spans="1:14" x14ac:dyDescent="0.2">
      <c r="A1698" s="2">
        <v>45296</v>
      </c>
      <c r="B1698" s="3">
        <f t="shared" si="78"/>
        <v>2024</v>
      </c>
      <c r="C1698" t="str">
        <f t="shared" si="79"/>
        <v>2023-2024</v>
      </c>
      <c r="D1698" t="s">
        <v>148</v>
      </c>
      <c r="E1698" t="s">
        <v>143</v>
      </c>
      <c r="F1698" t="str">
        <f t="shared" si="80"/>
        <v>New South Wales</v>
      </c>
      <c r="G1698" t="s">
        <v>10</v>
      </c>
      <c r="H1698">
        <v>2154</v>
      </c>
      <c r="I1698" t="s">
        <v>11</v>
      </c>
      <c r="J1698" t="s">
        <v>27</v>
      </c>
      <c r="K1698" t="s">
        <v>149</v>
      </c>
      <c r="L1698" t="s">
        <v>15</v>
      </c>
      <c r="M1698" s="5">
        <v>89.32</v>
      </c>
      <c r="N1698">
        <v>1</v>
      </c>
    </row>
    <row r="1699" spans="1:14" x14ac:dyDescent="0.2">
      <c r="A1699" s="2">
        <v>45473</v>
      </c>
      <c r="B1699" s="3">
        <f t="shared" si="78"/>
        <v>2024</v>
      </c>
      <c r="C1699" t="str">
        <f t="shared" si="79"/>
        <v>2023-2024</v>
      </c>
      <c r="D1699" t="s">
        <v>147</v>
      </c>
      <c r="E1699" t="s">
        <v>9</v>
      </c>
      <c r="F1699" t="str">
        <f t="shared" si="80"/>
        <v>New South Wales</v>
      </c>
      <c r="G1699" t="s">
        <v>10</v>
      </c>
      <c r="H1699">
        <v>2067</v>
      </c>
      <c r="I1699" t="s">
        <v>11</v>
      </c>
      <c r="J1699" t="s">
        <v>12</v>
      </c>
      <c r="K1699" t="s">
        <v>19</v>
      </c>
      <c r="L1699" t="s">
        <v>23</v>
      </c>
      <c r="M1699" s="5">
        <v>89.36</v>
      </c>
      <c r="N1699">
        <v>1</v>
      </c>
    </row>
    <row r="1700" spans="1:14" x14ac:dyDescent="0.2">
      <c r="A1700" s="2">
        <v>45651</v>
      </c>
      <c r="B1700" s="3">
        <f t="shared" si="78"/>
        <v>2025</v>
      </c>
      <c r="C1700" t="str">
        <f t="shared" si="79"/>
        <v>2024-2025</v>
      </c>
      <c r="D1700" t="s">
        <v>147</v>
      </c>
      <c r="E1700" t="s">
        <v>9</v>
      </c>
      <c r="F1700" t="str">
        <f t="shared" si="80"/>
        <v>New South Wales</v>
      </c>
      <c r="G1700" t="s">
        <v>10</v>
      </c>
      <c r="H1700">
        <v>2067</v>
      </c>
      <c r="I1700" t="s">
        <v>11</v>
      </c>
      <c r="J1700" t="s">
        <v>12</v>
      </c>
      <c r="K1700" t="s">
        <v>154</v>
      </c>
      <c r="L1700" t="s">
        <v>14</v>
      </c>
      <c r="M1700" s="5">
        <v>89.41</v>
      </c>
      <c r="N1700">
        <v>1</v>
      </c>
    </row>
    <row r="1701" spans="1:14" x14ac:dyDescent="0.2">
      <c r="A1701" s="2">
        <v>45593</v>
      </c>
      <c r="B1701" s="3">
        <f t="shared" si="78"/>
        <v>2025</v>
      </c>
      <c r="C1701" t="str">
        <f t="shared" si="79"/>
        <v>2024-2025</v>
      </c>
      <c r="D1701" t="s">
        <v>147</v>
      </c>
      <c r="E1701" t="s">
        <v>126</v>
      </c>
      <c r="F1701" t="str">
        <f t="shared" si="80"/>
        <v>Queensland</v>
      </c>
      <c r="G1701" t="s">
        <v>35</v>
      </c>
      <c r="H1701">
        <v>4551</v>
      </c>
      <c r="I1701" t="s">
        <v>11</v>
      </c>
      <c r="J1701" t="s">
        <v>120</v>
      </c>
      <c r="K1701" t="s">
        <v>154</v>
      </c>
      <c r="L1701" t="s">
        <v>14</v>
      </c>
      <c r="M1701" s="5">
        <v>89.539999999999992</v>
      </c>
      <c r="N1701">
        <v>1</v>
      </c>
    </row>
    <row r="1702" spans="1:14" x14ac:dyDescent="0.2">
      <c r="A1702" s="2">
        <v>45136</v>
      </c>
      <c r="B1702" s="3">
        <f t="shared" si="78"/>
        <v>2024</v>
      </c>
      <c r="C1702" t="str">
        <f t="shared" si="79"/>
        <v>2023-2024</v>
      </c>
      <c r="D1702" t="s">
        <v>147</v>
      </c>
      <c r="E1702" t="s">
        <v>118</v>
      </c>
      <c r="F1702" t="str">
        <f t="shared" si="80"/>
        <v>New South Wales</v>
      </c>
      <c r="G1702" t="s">
        <v>10</v>
      </c>
      <c r="H1702">
        <v>2158</v>
      </c>
      <c r="I1702" t="s">
        <v>11</v>
      </c>
      <c r="J1702" t="s">
        <v>27</v>
      </c>
      <c r="K1702" t="s">
        <v>149</v>
      </c>
      <c r="L1702" t="s">
        <v>15</v>
      </c>
      <c r="M1702" s="5">
        <v>89.82</v>
      </c>
      <c r="N1702">
        <v>1</v>
      </c>
    </row>
    <row r="1703" spans="1:14" x14ac:dyDescent="0.2">
      <c r="A1703" s="2">
        <v>45436</v>
      </c>
      <c r="B1703" s="3">
        <f t="shared" si="78"/>
        <v>2024</v>
      </c>
      <c r="C1703" t="str">
        <f t="shared" si="79"/>
        <v>2023-2024</v>
      </c>
      <c r="D1703" t="s">
        <v>147</v>
      </c>
      <c r="E1703" t="s">
        <v>103</v>
      </c>
      <c r="F1703" t="str">
        <f t="shared" si="80"/>
        <v>Queensland</v>
      </c>
      <c r="G1703" t="s">
        <v>35</v>
      </c>
      <c r="H1703">
        <v>4509</v>
      </c>
      <c r="I1703" t="s">
        <v>11</v>
      </c>
      <c r="J1703" t="s">
        <v>104</v>
      </c>
      <c r="K1703" t="s">
        <v>149</v>
      </c>
      <c r="L1703" t="s">
        <v>15</v>
      </c>
      <c r="M1703" s="5">
        <v>89.82</v>
      </c>
      <c r="N1703">
        <v>1</v>
      </c>
    </row>
    <row r="1704" spans="1:14" x14ac:dyDescent="0.2">
      <c r="A1704" s="2">
        <v>45064</v>
      </c>
      <c r="B1704" s="3">
        <f t="shared" si="78"/>
        <v>2023</v>
      </c>
      <c r="C1704" t="str">
        <f t="shared" si="79"/>
        <v>2022-2023</v>
      </c>
      <c r="D1704" t="s">
        <v>148</v>
      </c>
      <c r="E1704" t="s">
        <v>59</v>
      </c>
      <c r="F1704" t="str">
        <f t="shared" si="80"/>
        <v>Victoria</v>
      </c>
      <c r="G1704" t="s">
        <v>45</v>
      </c>
      <c r="H1704">
        <v>3280</v>
      </c>
      <c r="I1704" t="s">
        <v>11</v>
      </c>
      <c r="J1704" t="s">
        <v>60</v>
      </c>
      <c r="K1704" t="s">
        <v>151</v>
      </c>
      <c r="L1704" t="s">
        <v>21</v>
      </c>
      <c r="M1704" s="5">
        <v>89.82</v>
      </c>
      <c r="N1704">
        <v>1</v>
      </c>
    </row>
    <row r="1705" spans="1:14" x14ac:dyDescent="0.2">
      <c r="A1705" s="2">
        <v>45488</v>
      </c>
      <c r="B1705" s="3">
        <f t="shared" si="78"/>
        <v>2025</v>
      </c>
      <c r="C1705" t="str">
        <f t="shared" si="79"/>
        <v>2024-2025</v>
      </c>
      <c r="D1705" t="s">
        <v>148</v>
      </c>
      <c r="E1705" t="s">
        <v>31</v>
      </c>
      <c r="F1705" t="str">
        <f t="shared" si="80"/>
        <v>South Australia</v>
      </c>
      <c r="G1705" t="s">
        <v>32</v>
      </c>
      <c r="H1705">
        <v>5168</v>
      </c>
      <c r="I1705" t="s">
        <v>11</v>
      </c>
      <c r="J1705" t="s">
        <v>33</v>
      </c>
      <c r="K1705" t="s">
        <v>150</v>
      </c>
      <c r="L1705" t="s">
        <v>18</v>
      </c>
      <c r="M1705" s="5">
        <v>89.9</v>
      </c>
      <c r="N1705">
        <v>1</v>
      </c>
    </row>
    <row r="1706" spans="1:14" x14ac:dyDescent="0.2">
      <c r="A1706" s="2">
        <v>45038</v>
      </c>
      <c r="B1706" s="3">
        <f t="shared" si="78"/>
        <v>2023</v>
      </c>
      <c r="C1706" t="str">
        <f t="shared" si="79"/>
        <v>2022-2023</v>
      </c>
      <c r="D1706" t="s">
        <v>148</v>
      </c>
      <c r="E1706" t="s">
        <v>102</v>
      </c>
      <c r="F1706" t="str">
        <f t="shared" si="80"/>
        <v>Queensland</v>
      </c>
      <c r="G1706" t="s">
        <v>35</v>
      </c>
      <c r="H1706">
        <v>4870</v>
      </c>
      <c r="I1706" t="s">
        <v>11</v>
      </c>
      <c r="J1706" t="s">
        <v>36</v>
      </c>
      <c r="K1706" t="s">
        <v>150</v>
      </c>
      <c r="L1706" t="s">
        <v>18</v>
      </c>
      <c r="M1706" s="5">
        <v>89.91</v>
      </c>
      <c r="N1706">
        <v>1</v>
      </c>
    </row>
    <row r="1707" spans="1:14" x14ac:dyDescent="0.2">
      <c r="A1707" s="2">
        <v>45242</v>
      </c>
      <c r="B1707" s="3">
        <f t="shared" si="78"/>
        <v>2024</v>
      </c>
      <c r="C1707" t="str">
        <f t="shared" si="79"/>
        <v>2023-2024</v>
      </c>
      <c r="D1707" t="s">
        <v>148</v>
      </c>
      <c r="E1707" t="s">
        <v>101</v>
      </c>
      <c r="F1707" t="str">
        <f t="shared" si="80"/>
        <v>Victoria</v>
      </c>
      <c r="G1707" t="s">
        <v>45</v>
      </c>
      <c r="H1707">
        <v>3131</v>
      </c>
      <c r="I1707" t="s">
        <v>11</v>
      </c>
      <c r="J1707" t="s">
        <v>63</v>
      </c>
      <c r="K1707" t="s">
        <v>150</v>
      </c>
      <c r="L1707" t="s">
        <v>18</v>
      </c>
      <c r="M1707" s="5">
        <v>89.91</v>
      </c>
      <c r="N1707">
        <v>1</v>
      </c>
    </row>
    <row r="1708" spans="1:14" x14ac:dyDescent="0.2">
      <c r="A1708" s="2">
        <v>45127</v>
      </c>
      <c r="B1708" s="3">
        <f t="shared" si="78"/>
        <v>2024</v>
      </c>
      <c r="C1708" t="str">
        <f t="shared" si="79"/>
        <v>2023-2024</v>
      </c>
      <c r="D1708" t="s">
        <v>147</v>
      </c>
      <c r="E1708" t="s">
        <v>105</v>
      </c>
      <c r="F1708" t="str">
        <f t="shared" si="80"/>
        <v>Victoria</v>
      </c>
      <c r="G1708" t="s">
        <v>45</v>
      </c>
      <c r="H1708">
        <v>3500</v>
      </c>
      <c r="I1708" t="s">
        <v>11</v>
      </c>
      <c r="J1708" t="s">
        <v>60</v>
      </c>
      <c r="K1708" t="s">
        <v>152</v>
      </c>
      <c r="L1708" t="s">
        <v>13</v>
      </c>
      <c r="M1708" s="5">
        <v>89.919999999999987</v>
      </c>
      <c r="N1708">
        <v>1</v>
      </c>
    </row>
    <row r="1709" spans="1:14" x14ac:dyDescent="0.2">
      <c r="A1709" s="2">
        <v>45008</v>
      </c>
      <c r="B1709" s="3">
        <f t="shared" si="78"/>
        <v>2023</v>
      </c>
      <c r="C1709" t="str">
        <f t="shared" si="79"/>
        <v>2022-2023</v>
      </c>
      <c r="D1709" t="s">
        <v>148</v>
      </c>
      <c r="E1709" t="s">
        <v>105</v>
      </c>
      <c r="F1709" t="str">
        <f t="shared" si="80"/>
        <v>Victoria</v>
      </c>
      <c r="G1709" t="s">
        <v>45</v>
      </c>
      <c r="H1709">
        <v>3500</v>
      </c>
      <c r="I1709" t="s">
        <v>11</v>
      </c>
      <c r="J1709" t="s">
        <v>60</v>
      </c>
      <c r="K1709" t="s">
        <v>19</v>
      </c>
      <c r="L1709" t="s">
        <v>23</v>
      </c>
      <c r="M1709" s="5">
        <v>89.93</v>
      </c>
      <c r="N1709">
        <v>1</v>
      </c>
    </row>
    <row r="1710" spans="1:14" x14ac:dyDescent="0.2">
      <c r="A1710" s="2">
        <v>45442</v>
      </c>
      <c r="B1710" s="3">
        <f t="shared" si="78"/>
        <v>2024</v>
      </c>
      <c r="C1710" t="str">
        <f t="shared" si="79"/>
        <v>2023-2024</v>
      </c>
      <c r="D1710" t="s">
        <v>147</v>
      </c>
      <c r="E1710" t="s">
        <v>83</v>
      </c>
      <c r="F1710" t="str">
        <f t="shared" si="80"/>
        <v>New South Wales</v>
      </c>
      <c r="G1710" t="s">
        <v>10</v>
      </c>
      <c r="H1710">
        <v>2750</v>
      </c>
      <c r="I1710" t="s">
        <v>11</v>
      </c>
      <c r="J1710" t="s">
        <v>25</v>
      </c>
      <c r="K1710" t="s">
        <v>154</v>
      </c>
      <c r="L1710" t="s">
        <v>14</v>
      </c>
      <c r="M1710" s="5">
        <v>89.94</v>
      </c>
      <c r="N1710">
        <v>1</v>
      </c>
    </row>
    <row r="1711" spans="1:14" x14ac:dyDescent="0.2">
      <c r="A1711" s="2">
        <v>45239</v>
      </c>
      <c r="B1711" s="3">
        <f t="shared" si="78"/>
        <v>2024</v>
      </c>
      <c r="C1711" t="str">
        <f t="shared" si="79"/>
        <v>2023-2024</v>
      </c>
      <c r="D1711" t="s">
        <v>148</v>
      </c>
      <c r="E1711" t="s">
        <v>98</v>
      </c>
      <c r="F1711" t="str">
        <f t="shared" si="80"/>
        <v>Victoria</v>
      </c>
      <c r="G1711" t="s">
        <v>45</v>
      </c>
      <c r="H1711">
        <v>3429</v>
      </c>
      <c r="I1711" t="s">
        <v>11</v>
      </c>
      <c r="J1711" t="s">
        <v>60</v>
      </c>
      <c r="K1711" t="s">
        <v>154</v>
      </c>
      <c r="L1711" t="s">
        <v>14</v>
      </c>
      <c r="M1711" s="5">
        <v>89.95</v>
      </c>
      <c r="N1711">
        <v>1</v>
      </c>
    </row>
    <row r="1712" spans="1:14" x14ac:dyDescent="0.2">
      <c r="A1712" s="2">
        <v>45615</v>
      </c>
      <c r="B1712" s="3">
        <f t="shared" si="78"/>
        <v>2025</v>
      </c>
      <c r="C1712" t="str">
        <f t="shared" si="79"/>
        <v>2024-2025</v>
      </c>
      <c r="D1712" t="s">
        <v>147</v>
      </c>
      <c r="E1712" t="s">
        <v>126</v>
      </c>
      <c r="F1712" t="str">
        <f t="shared" si="80"/>
        <v>Queensland</v>
      </c>
      <c r="G1712" t="s">
        <v>35</v>
      </c>
      <c r="H1712">
        <v>4551</v>
      </c>
      <c r="I1712" t="s">
        <v>11</v>
      </c>
      <c r="J1712" t="s">
        <v>120</v>
      </c>
      <c r="K1712" t="s">
        <v>151</v>
      </c>
      <c r="L1712" t="s">
        <v>21</v>
      </c>
      <c r="M1712" s="5">
        <v>89.97</v>
      </c>
      <c r="N1712">
        <v>1</v>
      </c>
    </row>
    <row r="1713" spans="1:14" x14ac:dyDescent="0.2">
      <c r="A1713" s="2">
        <v>45195</v>
      </c>
      <c r="B1713" s="3">
        <f t="shared" si="78"/>
        <v>2024</v>
      </c>
      <c r="C1713" t="str">
        <f t="shared" si="79"/>
        <v>2023-2024</v>
      </c>
      <c r="D1713" t="s">
        <v>147</v>
      </c>
      <c r="E1713" t="s">
        <v>76</v>
      </c>
      <c r="F1713" t="str">
        <f t="shared" si="80"/>
        <v>Western Australia</v>
      </c>
      <c r="G1713" t="s">
        <v>48</v>
      </c>
      <c r="H1713">
        <v>6450</v>
      </c>
      <c r="I1713" t="s">
        <v>11</v>
      </c>
      <c r="J1713" t="s">
        <v>77</v>
      </c>
      <c r="K1713" t="s">
        <v>151</v>
      </c>
      <c r="L1713" t="s">
        <v>21</v>
      </c>
      <c r="M1713" s="5">
        <v>89.97</v>
      </c>
      <c r="N1713">
        <v>1</v>
      </c>
    </row>
    <row r="1714" spans="1:14" x14ac:dyDescent="0.2">
      <c r="A1714" s="2">
        <v>45118</v>
      </c>
      <c r="B1714" s="3">
        <f t="shared" si="78"/>
        <v>2024</v>
      </c>
      <c r="C1714" t="str">
        <f t="shared" si="79"/>
        <v>2023-2024</v>
      </c>
      <c r="D1714" t="s">
        <v>147</v>
      </c>
      <c r="E1714" t="s">
        <v>40</v>
      </c>
      <c r="F1714" t="str">
        <f t="shared" si="80"/>
        <v>New South Wales</v>
      </c>
      <c r="G1714" t="s">
        <v>10</v>
      </c>
      <c r="H1714">
        <v>2116</v>
      </c>
      <c r="I1714" t="s">
        <v>11</v>
      </c>
      <c r="J1714" t="s">
        <v>27</v>
      </c>
      <c r="K1714" t="s">
        <v>149</v>
      </c>
      <c r="L1714" t="s">
        <v>15</v>
      </c>
      <c r="M1714" s="5">
        <v>90.22</v>
      </c>
      <c r="N1714">
        <v>1</v>
      </c>
    </row>
    <row r="1715" spans="1:14" x14ac:dyDescent="0.2">
      <c r="A1715" s="2">
        <v>45574</v>
      </c>
      <c r="B1715" s="3">
        <f t="shared" si="78"/>
        <v>2025</v>
      </c>
      <c r="C1715" t="str">
        <f t="shared" si="79"/>
        <v>2024-2025</v>
      </c>
      <c r="D1715" t="s">
        <v>148</v>
      </c>
      <c r="E1715" t="s">
        <v>111</v>
      </c>
      <c r="F1715" t="str">
        <f t="shared" si="80"/>
        <v>New South Wales</v>
      </c>
      <c r="G1715" t="s">
        <v>10</v>
      </c>
      <c r="H1715">
        <v>2120</v>
      </c>
      <c r="I1715" t="s">
        <v>11</v>
      </c>
      <c r="J1715" t="s">
        <v>27</v>
      </c>
      <c r="K1715" t="s">
        <v>154</v>
      </c>
      <c r="L1715" t="s">
        <v>14</v>
      </c>
      <c r="M1715" s="5">
        <v>90.43</v>
      </c>
      <c r="N1715">
        <v>1</v>
      </c>
    </row>
    <row r="1716" spans="1:14" x14ac:dyDescent="0.2">
      <c r="A1716" s="2">
        <v>45366</v>
      </c>
      <c r="B1716" s="3">
        <f t="shared" si="78"/>
        <v>2024</v>
      </c>
      <c r="C1716" t="str">
        <f t="shared" si="79"/>
        <v>2023-2024</v>
      </c>
      <c r="D1716" t="s">
        <v>147</v>
      </c>
      <c r="E1716" t="s">
        <v>73</v>
      </c>
      <c r="F1716" t="str">
        <f t="shared" si="80"/>
        <v>Victoria</v>
      </c>
      <c r="G1716" t="s">
        <v>45</v>
      </c>
      <c r="H1716">
        <v>3136</v>
      </c>
      <c r="I1716" t="s">
        <v>11</v>
      </c>
      <c r="J1716" t="s">
        <v>63</v>
      </c>
      <c r="K1716" t="s">
        <v>154</v>
      </c>
      <c r="L1716" t="s">
        <v>14</v>
      </c>
      <c r="M1716" s="5">
        <v>90.44</v>
      </c>
      <c r="N1716">
        <v>1</v>
      </c>
    </row>
    <row r="1717" spans="1:14" x14ac:dyDescent="0.2">
      <c r="A1717" s="2">
        <v>45622</v>
      </c>
      <c r="B1717" s="3">
        <f t="shared" si="78"/>
        <v>2025</v>
      </c>
      <c r="C1717" t="str">
        <f t="shared" si="79"/>
        <v>2024-2025</v>
      </c>
      <c r="D1717" t="s">
        <v>148</v>
      </c>
      <c r="E1717" t="s">
        <v>84</v>
      </c>
      <c r="F1717" t="str">
        <f t="shared" si="80"/>
        <v>Queensland</v>
      </c>
      <c r="G1717" t="s">
        <v>35</v>
      </c>
      <c r="H1717">
        <v>4740</v>
      </c>
      <c r="I1717" t="s">
        <v>11</v>
      </c>
      <c r="J1717" t="s">
        <v>51</v>
      </c>
      <c r="K1717" t="s">
        <v>150</v>
      </c>
      <c r="L1717" t="s">
        <v>18</v>
      </c>
      <c r="M1717" s="5">
        <v>90.850000000000009</v>
      </c>
      <c r="N1717">
        <v>1</v>
      </c>
    </row>
    <row r="1718" spans="1:14" x14ac:dyDescent="0.2">
      <c r="A1718" s="2">
        <v>45574</v>
      </c>
      <c r="B1718" s="3">
        <f t="shared" si="78"/>
        <v>2025</v>
      </c>
      <c r="C1718" t="str">
        <f t="shared" si="79"/>
        <v>2024-2025</v>
      </c>
      <c r="D1718" t="s">
        <v>147</v>
      </c>
      <c r="E1718" t="s">
        <v>9</v>
      </c>
      <c r="F1718" t="str">
        <f t="shared" si="80"/>
        <v>New South Wales</v>
      </c>
      <c r="G1718" t="s">
        <v>10</v>
      </c>
      <c r="H1718">
        <v>2067</v>
      </c>
      <c r="I1718" t="s">
        <v>11</v>
      </c>
      <c r="J1718" t="s">
        <v>12</v>
      </c>
      <c r="K1718" t="s">
        <v>19</v>
      </c>
      <c r="L1718" t="s">
        <v>23</v>
      </c>
      <c r="M1718" s="5">
        <v>90.87</v>
      </c>
      <c r="N1718">
        <v>1</v>
      </c>
    </row>
    <row r="1719" spans="1:14" x14ac:dyDescent="0.2">
      <c r="A1719" s="2">
        <v>45418</v>
      </c>
      <c r="B1719" s="3">
        <f t="shared" si="78"/>
        <v>2024</v>
      </c>
      <c r="C1719" t="str">
        <f t="shared" si="79"/>
        <v>2023-2024</v>
      </c>
      <c r="D1719" t="s">
        <v>147</v>
      </c>
      <c r="E1719" t="s">
        <v>108</v>
      </c>
      <c r="F1719" t="str">
        <f t="shared" si="80"/>
        <v>Victoria</v>
      </c>
      <c r="G1719" t="s">
        <v>45</v>
      </c>
      <c r="H1719">
        <v>3018</v>
      </c>
      <c r="I1719" t="s">
        <v>11</v>
      </c>
      <c r="J1719" t="s">
        <v>46</v>
      </c>
      <c r="K1719" t="s">
        <v>153</v>
      </c>
      <c r="L1719" t="s">
        <v>16</v>
      </c>
      <c r="M1719" s="5">
        <v>90.93</v>
      </c>
      <c r="N1719">
        <v>1</v>
      </c>
    </row>
    <row r="1720" spans="1:14" x14ac:dyDescent="0.2">
      <c r="A1720" s="2">
        <v>45141</v>
      </c>
      <c r="B1720" s="3">
        <f t="shared" si="78"/>
        <v>2024</v>
      </c>
      <c r="C1720" t="str">
        <f t="shared" si="79"/>
        <v>2023-2024</v>
      </c>
      <c r="D1720" t="s">
        <v>147</v>
      </c>
      <c r="E1720" t="s">
        <v>72</v>
      </c>
      <c r="F1720" t="str">
        <f t="shared" si="80"/>
        <v>Western Australia</v>
      </c>
      <c r="G1720" t="s">
        <v>48</v>
      </c>
      <c r="H1720">
        <v>6010</v>
      </c>
      <c r="I1720" t="s">
        <v>11</v>
      </c>
      <c r="J1720" t="s">
        <v>49</v>
      </c>
      <c r="K1720" t="s">
        <v>153</v>
      </c>
      <c r="L1720" t="s">
        <v>16</v>
      </c>
      <c r="M1720" s="5">
        <v>90.93</v>
      </c>
      <c r="N1720">
        <v>1</v>
      </c>
    </row>
    <row r="1721" spans="1:14" x14ac:dyDescent="0.2">
      <c r="A1721" s="2">
        <v>45575</v>
      </c>
      <c r="B1721" s="3">
        <f t="shared" si="78"/>
        <v>2025</v>
      </c>
      <c r="C1721" t="str">
        <f t="shared" si="79"/>
        <v>2024-2025</v>
      </c>
      <c r="D1721" t="s">
        <v>148</v>
      </c>
      <c r="E1721" t="s">
        <v>106</v>
      </c>
      <c r="F1721" t="str">
        <f t="shared" si="80"/>
        <v>Victoria</v>
      </c>
      <c r="G1721" t="s">
        <v>45</v>
      </c>
      <c r="H1721">
        <v>3915</v>
      </c>
      <c r="I1721" t="s">
        <v>11</v>
      </c>
      <c r="J1721" t="s">
        <v>55</v>
      </c>
      <c r="K1721" t="s">
        <v>150</v>
      </c>
      <c r="L1721" t="s">
        <v>18</v>
      </c>
      <c r="M1721" s="5">
        <v>90.93</v>
      </c>
      <c r="N1721">
        <v>1</v>
      </c>
    </row>
    <row r="1722" spans="1:14" x14ac:dyDescent="0.2">
      <c r="A1722" s="2">
        <v>45412</v>
      </c>
      <c r="B1722" s="3">
        <f t="shared" si="78"/>
        <v>2024</v>
      </c>
      <c r="C1722" t="str">
        <f t="shared" si="79"/>
        <v>2023-2024</v>
      </c>
      <c r="D1722" t="s">
        <v>147</v>
      </c>
      <c r="E1722" t="s">
        <v>128</v>
      </c>
      <c r="F1722" t="str">
        <f t="shared" si="80"/>
        <v>Western Australia</v>
      </c>
      <c r="G1722" t="s">
        <v>48</v>
      </c>
      <c r="H1722">
        <v>6027</v>
      </c>
      <c r="I1722" t="s">
        <v>11</v>
      </c>
      <c r="J1722" t="s">
        <v>49</v>
      </c>
      <c r="K1722" t="s">
        <v>153</v>
      </c>
      <c r="L1722" t="s">
        <v>16</v>
      </c>
      <c r="M1722" s="5">
        <v>90.93</v>
      </c>
      <c r="N1722">
        <v>1</v>
      </c>
    </row>
    <row r="1723" spans="1:14" x14ac:dyDescent="0.2">
      <c r="A1723" s="2">
        <v>45161</v>
      </c>
      <c r="B1723" s="3">
        <f t="shared" si="78"/>
        <v>2024</v>
      </c>
      <c r="C1723" t="str">
        <f t="shared" si="79"/>
        <v>2023-2024</v>
      </c>
      <c r="D1723" t="s">
        <v>148</v>
      </c>
      <c r="E1723" t="s">
        <v>65</v>
      </c>
      <c r="F1723" t="str">
        <f t="shared" si="80"/>
        <v>New South Wales</v>
      </c>
      <c r="G1723" t="s">
        <v>10</v>
      </c>
      <c r="H1723">
        <v>2541</v>
      </c>
      <c r="I1723" t="s">
        <v>11</v>
      </c>
      <c r="J1723" t="s">
        <v>58</v>
      </c>
      <c r="K1723" t="s">
        <v>153</v>
      </c>
      <c r="L1723" t="s">
        <v>16</v>
      </c>
      <c r="M1723" s="5">
        <v>90.93</v>
      </c>
      <c r="N1723">
        <v>1</v>
      </c>
    </row>
    <row r="1724" spans="1:14" x14ac:dyDescent="0.2">
      <c r="A1724" s="2">
        <v>45623</v>
      </c>
      <c r="B1724" s="3">
        <f t="shared" si="78"/>
        <v>2025</v>
      </c>
      <c r="C1724" t="str">
        <f t="shared" si="79"/>
        <v>2024-2025</v>
      </c>
      <c r="D1724" t="s">
        <v>148</v>
      </c>
      <c r="E1724" t="s">
        <v>111</v>
      </c>
      <c r="F1724" t="str">
        <f t="shared" si="80"/>
        <v>New South Wales</v>
      </c>
      <c r="G1724" t="s">
        <v>10</v>
      </c>
      <c r="H1724">
        <v>2120</v>
      </c>
      <c r="I1724" t="s">
        <v>11</v>
      </c>
      <c r="J1724" t="s">
        <v>27</v>
      </c>
      <c r="K1724" t="s">
        <v>154</v>
      </c>
      <c r="L1724" t="s">
        <v>14</v>
      </c>
      <c r="M1724" s="5">
        <v>90.93</v>
      </c>
      <c r="N1724">
        <v>1</v>
      </c>
    </row>
    <row r="1725" spans="1:14" x14ac:dyDescent="0.2">
      <c r="A1725" s="2">
        <v>45395</v>
      </c>
      <c r="B1725" s="3">
        <f t="shared" si="78"/>
        <v>2024</v>
      </c>
      <c r="C1725" t="str">
        <f t="shared" si="79"/>
        <v>2023-2024</v>
      </c>
      <c r="D1725" t="s">
        <v>148</v>
      </c>
      <c r="E1725" t="s">
        <v>50</v>
      </c>
      <c r="F1725" t="str">
        <f t="shared" si="80"/>
        <v>Queensland</v>
      </c>
      <c r="G1725" t="s">
        <v>35</v>
      </c>
      <c r="H1725">
        <v>4703</v>
      </c>
      <c r="I1725" t="s">
        <v>11</v>
      </c>
      <c r="J1725" t="s">
        <v>51</v>
      </c>
      <c r="K1725" t="s">
        <v>153</v>
      </c>
      <c r="L1725" t="s">
        <v>16</v>
      </c>
      <c r="M1725" s="5">
        <v>90.93</v>
      </c>
      <c r="N1725">
        <v>1</v>
      </c>
    </row>
    <row r="1726" spans="1:14" x14ac:dyDescent="0.2">
      <c r="A1726" s="2">
        <v>45349</v>
      </c>
      <c r="B1726" s="3">
        <f t="shared" si="78"/>
        <v>2024</v>
      </c>
      <c r="C1726" t="str">
        <f t="shared" si="79"/>
        <v>2023-2024</v>
      </c>
      <c r="D1726" t="s">
        <v>148</v>
      </c>
      <c r="E1726" t="s">
        <v>134</v>
      </c>
      <c r="F1726" t="str">
        <f t="shared" si="80"/>
        <v>Queensland</v>
      </c>
      <c r="G1726" t="s">
        <v>35</v>
      </c>
      <c r="H1726">
        <v>4825</v>
      </c>
      <c r="I1726" t="s">
        <v>11</v>
      </c>
      <c r="J1726" t="s">
        <v>36</v>
      </c>
      <c r="K1726" t="s">
        <v>152</v>
      </c>
      <c r="L1726" t="s">
        <v>13</v>
      </c>
      <c r="M1726" s="5">
        <v>90.95</v>
      </c>
      <c r="N1726">
        <v>1</v>
      </c>
    </row>
    <row r="1727" spans="1:14" x14ac:dyDescent="0.2">
      <c r="A1727" s="2">
        <v>45567</v>
      </c>
      <c r="B1727" s="3">
        <f t="shared" si="78"/>
        <v>2025</v>
      </c>
      <c r="C1727" t="str">
        <f t="shared" si="79"/>
        <v>2024-2025</v>
      </c>
      <c r="D1727" t="s">
        <v>148</v>
      </c>
      <c r="E1727" t="s">
        <v>112</v>
      </c>
      <c r="F1727" t="str">
        <f t="shared" si="80"/>
        <v>Victoria</v>
      </c>
      <c r="G1727" t="s">
        <v>45</v>
      </c>
      <c r="H1727">
        <v>3076</v>
      </c>
      <c r="I1727" t="s">
        <v>11</v>
      </c>
      <c r="J1727" t="s">
        <v>46</v>
      </c>
      <c r="K1727" t="s">
        <v>154</v>
      </c>
      <c r="L1727" t="s">
        <v>14</v>
      </c>
      <c r="M1727" s="5">
        <v>90.97</v>
      </c>
      <c r="N1727">
        <v>1</v>
      </c>
    </row>
    <row r="1728" spans="1:14" x14ac:dyDescent="0.2">
      <c r="A1728" s="2">
        <v>45097</v>
      </c>
      <c r="B1728" s="3">
        <f t="shared" si="78"/>
        <v>2023</v>
      </c>
      <c r="C1728" t="str">
        <f t="shared" si="79"/>
        <v>2022-2023</v>
      </c>
      <c r="D1728" t="s">
        <v>148</v>
      </c>
      <c r="E1728" t="s">
        <v>74</v>
      </c>
      <c r="F1728" t="str">
        <f t="shared" si="80"/>
        <v>South Australia</v>
      </c>
      <c r="G1728" t="s">
        <v>32</v>
      </c>
      <c r="H1728">
        <v>5043</v>
      </c>
      <c r="I1728" t="s">
        <v>11</v>
      </c>
      <c r="J1728" t="s">
        <v>33</v>
      </c>
      <c r="K1728" t="s">
        <v>149</v>
      </c>
      <c r="L1728" t="s">
        <v>15</v>
      </c>
      <c r="M1728" s="5">
        <v>91.009999999999991</v>
      </c>
      <c r="N1728">
        <v>1</v>
      </c>
    </row>
    <row r="1729" spans="1:14" x14ac:dyDescent="0.2">
      <c r="A1729" s="2">
        <v>45133</v>
      </c>
      <c r="B1729" s="3">
        <f t="shared" si="78"/>
        <v>2024</v>
      </c>
      <c r="C1729" t="str">
        <f t="shared" si="79"/>
        <v>2023-2024</v>
      </c>
      <c r="D1729" t="s">
        <v>147</v>
      </c>
      <c r="E1729" t="s">
        <v>44</v>
      </c>
      <c r="F1729" t="str">
        <f t="shared" si="80"/>
        <v>Victoria</v>
      </c>
      <c r="G1729" t="s">
        <v>45</v>
      </c>
      <c r="H1729">
        <v>3066</v>
      </c>
      <c r="I1729" t="s">
        <v>11</v>
      </c>
      <c r="J1729" t="s">
        <v>46</v>
      </c>
      <c r="K1729" t="s">
        <v>154</v>
      </c>
      <c r="L1729" t="s">
        <v>14</v>
      </c>
      <c r="M1729" s="5">
        <v>91.1</v>
      </c>
      <c r="N1729">
        <v>1</v>
      </c>
    </row>
    <row r="1730" spans="1:14" x14ac:dyDescent="0.2">
      <c r="A1730" s="2">
        <v>45330</v>
      </c>
      <c r="B1730" s="3">
        <f t="shared" ref="B1730:B1793" si="81">IF(MONTH(A1730)&gt;=7,YEAR(A1730)+1,YEAR(A1730))</f>
        <v>2024</v>
      </c>
      <c r="C1730" t="str">
        <f t="shared" ref="C1730:C1793" si="82">IF(MONTH(A1730) &gt;= 7, YEAR(A1730) &amp; "-" &amp; YEAR(A1730) + 1, YEAR(A1730) - 1 &amp; "-" &amp; YEAR(A1730))</f>
        <v>2023-2024</v>
      </c>
      <c r="D1730" t="s">
        <v>148</v>
      </c>
      <c r="E1730" t="s">
        <v>42</v>
      </c>
      <c r="F1730" t="str">
        <f t="shared" ref="F1730:F1793" si="83">IF(G1730="WA","Western Australia",
IF(G1730="NSW","New South Wales",
IF(G1730="QLD","Queensland",
IF(G1730="VIC","Victoria",
IF(G1730="TAS","Tasmania",
IF(G1730="SA","South Australia",
IF(G1730="NT","Northern Territory",
IF(G1730="ACT","Australian Capital Territory",G1730))))))))</f>
        <v>Queensland</v>
      </c>
      <c r="G1730" t="s">
        <v>35</v>
      </c>
      <c r="H1730">
        <v>4053</v>
      </c>
      <c r="I1730" t="s">
        <v>11</v>
      </c>
      <c r="J1730" t="s">
        <v>43</v>
      </c>
      <c r="K1730" t="s">
        <v>154</v>
      </c>
      <c r="L1730" t="s">
        <v>14</v>
      </c>
      <c r="M1730" s="5">
        <v>91.339999999999989</v>
      </c>
      <c r="N1730">
        <v>1</v>
      </c>
    </row>
    <row r="1731" spans="1:14" x14ac:dyDescent="0.2">
      <c r="A1731" s="2">
        <v>45049</v>
      </c>
      <c r="B1731" s="3">
        <f t="shared" si="81"/>
        <v>2023</v>
      </c>
      <c r="C1731" t="str">
        <f t="shared" si="82"/>
        <v>2022-2023</v>
      </c>
      <c r="D1731" t="s">
        <v>148</v>
      </c>
      <c r="E1731" t="s">
        <v>116</v>
      </c>
      <c r="F1731" t="str">
        <f t="shared" si="83"/>
        <v>Western Australia</v>
      </c>
      <c r="G1731" t="s">
        <v>48</v>
      </c>
      <c r="H1731">
        <v>6725</v>
      </c>
      <c r="I1731" t="s">
        <v>11</v>
      </c>
      <c r="J1731" t="s">
        <v>77</v>
      </c>
      <c r="K1731" t="s">
        <v>149</v>
      </c>
      <c r="L1731" t="s">
        <v>15</v>
      </c>
      <c r="M1731" s="5">
        <v>91.37</v>
      </c>
      <c r="N1731">
        <v>1</v>
      </c>
    </row>
    <row r="1732" spans="1:14" x14ac:dyDescent="0.2">
      <c r="A1732" s="2">
        <v>45064</v>
      </c>
      <c r="B1732" s="3">
        <f t="shared" si="81"/>
        <v>2023</v>
      </c>
      <c r="C1732" t="str">
        <f t="shared" si="82"/>
        <v>2022-2023</v>
      </c>
      <c r="D1732" t="s">
        <v>147</v>
      </c>
      <c r="E1732" t="s">
        <v>28</v>
      </c>
      <c r="F1732" t="str">
        <f t="shared" si="83"/>
        <v>Northern Territory</v>
      </c>
      <c r="G1732" t="s">
        <v>29</v>
      </c>
      <c r="H1732">
        <v>800</v>
      </c>
      <c r="I1732" t="s">
        <v>11</v>
      </c>
      <c r="J1732" t="s">
        <v>30</v>
      </c>
      <c r="K1732" t="s">
        <v>154</v>
      </c>
      <c r="L1732" t="s">
        <v>14</v>
      </c>
      <c r="M1732" s="5">
        <v>91.7</v>
      </c>
      <c r="N1732">
        <v>1</v>
      </c>
    </row>
    <row r="1733" spans="1:14" x14ac:dyDescent="0.2">
      <c r="A1733" s="2">
        <v>45441</v>
      </c>
      <c r="B1733" s="3">
        <f t="shared" si="81"/>
        <v>2024</v>
      </c>
      <c r="C1733" t="str">
        <f t="shared" si="82"/>
        <v>2023-2024</v>
      </c>
      <c r="D1733" t="s">
        <v>148</v>
      </c>
      <c r="E1733" t="s">
        <v>26</v>
      </c>
      <c r="F1733" t="str">
        <f t="shared" si="83"/>
        <v>New South Wales</v>
      </c>
      <c r="G1733" t="s">
        <v>10</v>
      </c>
      <c r="H1733">
        <v>2141</v>
      </c>
      <c r="I1733" t="s">
        <v>11</v>
      </c>
      <c r="J1733" t="s">
        <v>27</v>
      </c>
      <c r="K1733" t="s">
        <v>155</v>
      </c>
      <c r="L1733" t="s">
        <v>20</v>
      </c>
      <c r="M1733" s="5">
        <v>91.77</v>
      </c>
      <c r="N1733">
        <v>1</v>
      </c>
    </row>
    <row r="1734" spans="1:14" x14ac:dyDescent="0.2">
      <c r="A1734" s="2">
        <v>45028</v>
      </c>
      <c r="B1734" s="3">
        <f t="shared" si="81"/>
        <v>2023</v>
      </c>
      <c r="C1734" t="str">
        <f t="shared" si="82"/>
        <v>2022-2023</v>
      </c>
      <c r="D1734" t="s">
        <v>147</v>
      </c>
      <c r="E1734" t="s">
        <v>88</v>
      </c>
      <c r="F1734" t="str">
        <f t="shared" si="83"/>
        <v>South Australia</v>
      </c>
      <c r="G1734" t="s">
        <v>32</v>
      </c>
      <c r="H1734">
        <v>5011</v>
      </c>
      <c r="I1734" t="s">
        <v>11</v>
      </c>
      <c r="J1734" t="s">
        <v>33</v>
      </c>
      <c r="K1734" t="s">
        <v>149</v>
      </c>
      <c r="L1734" t="s">
        <v>15</v>
      </c>
      <c r="M1734" s="5">
        <v>91.77</v>
      </c>
      <c r="N1734">
        <v>1</v>
      </c>
    </row>
    <row r="1735" spans="1:14" x14ac:dyDescent="0.2">
      <c r="A1735" s="2">
        <v>45373</v>
      </c>
      <c r="B1735" s="3">
        <f t="shared" si="81"/>
        <v>2024</v>
      </c>
      <c r="C1735" t="str">
        <f t="shared" si="82"/>
        <v>2023-2024</v>
      </c>
      <c r="D1735" t="s">
        <v>148</v>
      </c>
      <c r="E1735" t="s">
        <v>61</v>
      </c>
      <c r="F1735" t="str">
        <f t="shared" si="83"/>
        <v>New South Wales</v>
      </c>
      <c r="G1735" t="s">
        <v>10</v>
      </c>
      <c r="H1735">
        <v>2539</v>
      </c>
      <c r="I1735" t="s">
        <v>11</v>
      </c>
      <c r="J1735" t="s">
        <v>58</v>
      </c>
      <c r="K1735" t="s">
        <v>150</v>
      </c>
      <c r="L1735" t="s">
        <v>18</v>
      </c>
      <c r="M1735" s="5">
        <v>91.83</v>
      </c>
      <c r="N1735">
        <v>1</v>
      </c>
    </row>
    <row r="1736" spans="1:14" x14ac:dyDescent="0.2">
      <c r="A1736" s="2">
        <v>45476</v>
      </c>
      <c r="B1736" s="3">
        <f t="shared" si="81"/>
        <v>2025</v>
      </c>
      <c r="C1736" t="str">
        <f t="shared" si="82"/>
        <v>2024-2025</v>
      </c>
      <c r="D1736" t="s">
        <v>148</v>
      </c>
      <c r="E1736" t="s">
        <v>99</v>
      </c>
      <c r="F1736" t="str">
        <f t="shared" si="83"/>
        <v>Victoria</v>
      </c>
      <c r="G1736" t="s">
        <v>45</v>
      </c>
      <c r="H1736">
        <v>3148</v>
      </c>
      <c r="I1736" t="s">
        <v>11</v>
      </c>
      <c r="J1736" t="s">
        <v>63</v>
      </c>
      <c r="K1736" t="s">
        <v>157</v>
      </c>
      <c r="L1736" t="s">
        <v>22</v>
      </c>
      <c r="M1736" s="5">
        <v>91.87</v>
      </c>
      <c r="N1736">
        <v>1</v>
      </c>
    </row>
    <row r="1737" spans="1:14" x14ac:dyDescent="0.2">
      <c r="A1737" s="2">
        <v>45507</v>
      </c>
      <c r="B1737" s="3">
        <f t="shared" si="81"/>
        <v>2025</v>
      </c>
      <c r="C1737" t="str">
        <f t="shared" si="82"/>
        <v>2024-2025</v>
      </c>
      <c r="D1737" t="s">
        <v>148</v>
      </c>
      <c r="E1737" t="s">
        <v>59</v>
      </c>
      <c r="F1737" t="str">
        <f t="shared" si="83"/>
        <v>Victoria</v>
      </c>
      <c r="G1737" t="s">
        <v>45</v>
      </c>
      <c r="H1737">
        <v>3280</v>
      </c>
      <c r="I1737" t="s">
        <v>11</v>
      </c>
      <c r="J1737" t="s">
        <v>60</v>
      </c>
      <c r="K1737" t="s">
        <v>150</v>
      </c>
      <c r="L1737" t="s">
        <v>18</v>
      </c>
      <c r="M1737" s="5">
        <v>91.91</v>
      </c>
      <c r="N1737">
        <v>1</v>
      </c>
    </row>
    <row r="1738" spans="1:14" x14ac:dyDescent="0.2">
      <c r="A1738" s="2">
        <v>44970</v>
      </c>
      <c r="B1738" s="3">
        <f t="shared" si="81"/>
        <v>2023</v>
      </c>
      <c r="C1738" t="str">
        <f t="shared" si="82"/>
        <v>2022-2023</v>
      </c>
      <c r="D1738" t="s">
        <v>147</v>
      </c>
      <c r="E1738" t="s">
        <v>114</v>
      </c>
      <c r="F1738" t="str">
        <f t="shared" si="83"/>
        <v>Victoria</v>
      </c>
      <c r="G1738" t="s">
        <v>45</v>
      </c>
      <c r="H1738">
        <v>3551</v>
      </c>
      <c r="I1738" t="s">
        <v>11</v>
      </c>
      <c r="J1738" t="s">
        <v>60</v>
      </c>
      <c r="K1738" t="s">
        <v>154</v>
      </c>
      <c r="L1738" t="s">
        <v>14</v>
      </c>
      <c r="M1738" s="5">
        <v>91.950000000000017</v>
      </c>
      <c r="N1738">
        <v>1</v>
      </c>
    </row>
    <row r="1739" spans="1:14" x14ac:dyDescent="0.2">
      <c r="A1739" s="2">
        <v>45270</v>
      </c>
      <c r="B1739" s="3">
        <f t="shared" si="81"/>
        <v>2024</v>
      </c>
      <c r="C1739" t="str">
        <f t="shared" si="82"/>
        <v>2023-2024</v>
      </c>
      <c r="D1739" t="s">
        <v>147</v>
      </c>
      <c r="E1739" t="s">
        <v>127</v>
      </c>
      <c r="F1739" t="str">
        <f t="shared" si="83"/>
        <v>New South Wales</v>
      </c>
      <c r="G1739" t="s">
        <v>10</v>
      </c>
      <c r="H1739">
        <v>2131</v>
      </c>
      <c r="I1739" t="s">
        <v>11</v>
      </c>
      <c r="J1739" t="s">
        <v>27</v>
      </c>
      <c r="K1739" t="s">
        <v>19</v>
      </c>
      <c r="L1739" t="s">
        <v>23</v>
      </c>
      <c r="M1739" s="5">
        <v>92.39</v>
      </c>
      <c r="N1739">
        <v>1</v>
      </c>
    </row>
    <row r="1740" spans="1:14" x14ac:dyDescent="0.2">
      <c r="A1740" s="2">
        <v>45570</v>
      </c>
      <c r="B1740" s="3">
        <f t="shared" si="81"/>
        <v>2025</v>
      </c>
      <c r="C1740" t="str">
        <f t="shared" si="82"/>
        <v>2024-2025</v>
      </c>
      <c r="D1740" t="s">
        <v>147</v>
      </c>
      <c r="E1740" t="s">
        <v>108</v>
      </c>
      <c r="F1740" t="str">
        <f t="shared" si="83"/>
        <v>Victoria</v>
      </c>
      <c r="G1740" t="s">
        <v>45</v>
      </c>
      <c r="H1740">
        <v>3018</v>
      </c>
      <c r="I1740" t="s">
        <v>11</v>
      </c>
      <c r="J1740" t="s">
        <v>46</v>
      </c>
      <c r="K1740" t="s">
        <v>157</v>
      </c>
      <c r="L1740" t="s">
        <v>22</v>
      </c>
      <c r="M1740" s="5">
        <v>92.61</v>
      </c>
      <c r="N1740">
        <v>1</v>
      </c>
    </row>
    <row r="1741" spans="1:14" x14ac:dyDescent="0.2">
      <c r="A1741" s="2">
        <v>44993</v>
      </c>
      <c r="B1741" s="3">
        <f t="shared" si="81"/>
        <v>2023</v>
      </c>
      <c r="C1741" t="str">
        <f t="shared" si="82"/>
        <v>2022-2023</v>
      </c>
      <c r="D1741" t="s">
        <v>148</v>
      </c>
      <c r="E1741" t="s">
        <v>130</v>
      </c>
      <c r="F1741" t="str">
        <f t="shared" si="83"/>
        <v>South Australia</v>
      </c>
      <c r="G1741" t="s">
        <v>32</v>
      </c>
      <c r="H1741">
        <v>5290</v>
      </c>
      <c r="I1741" t="s">
        <v>11</v>
      </c>
      <c r="J1741" t="s">
        <v>38</v>
      </c>
      <c r="K1741" t="s">
        <v>19</v>
      </c>
      <c r="L1741" t="s">
        <v>23</v>
      </c>
      <c r="M1741" s="5">
        <v>92.82</v>
      </c>
      <c r="N1741">
        <v>1</v>
      </c>
    </row>
    <row r="1742" spans="1:14" x14ac:dyDescent="0.2">
      <c r="A1742" s="2">
        <v>45192</v>
      </c>
      <c r="B1742" s="3">
        <f t="shared" si="81"/>
        <v>2024</v>
      </c>
      <c r="C1742" t="str">
        <f t="shared" si="82"/>
        <v>2023-2024</v>
      </c>
      <c r="D1742" t="s">
        <v>147</v>
      </c>
      <c r="E1742" t="s">
        <v>75</v>
      </c>
      <c r="F1742" t="str">
        <f t="shared" si="83"/>
        <v>Victoria</v>
      </c>
      <c r="G1742" t="s">
        <v>45</v>
      </c>
      <c r="H1742">
        <v>3630</v>
      </c>
      <c r="I1742" t="s">
        <v>11</v>
      </c>
      <c r="J1742" t="s">
        <v>55</v>
      </c>
      <c r="K1742" t="s">
        <v>150</v>
      </c>
      <c r="L1742" t="s">
        <v>18</v>
      </c>
      <c r="M1742" s="5">
        <v>92.88</v>
      </c>
      <c r="N1742">
        <v>1</v>
      </c>
    </row>
    <row r="1743" spans="1:14" x14ac:dyDescent="0.2">
      <c r="A1743" s="2">
        <v>45374</v>
      </c>
      <c r="B1743" s="3">
        <f t="shared" si="81"/>
        <v>2024</v>
      </c>
      <c r="C1743" t="str">
        <f t="shared" si="82"/>
        <v>2023-2024</v>
      </c>
      <c r="D1743" t="s">
        <v>147</v>
      </c>
      <c r="E1743" t="s">
        <v>9</v>
      </c>
      <c r="F1743" t="str">
        <f t="shared" si="83"/>
        <v>New South Wales</v>
      </c>
      <c r="G1743" t="s">
        <v>10</v>
      </c>
      <c r="H1743">
        <v>2067</v>
      </c>
      <c r="I1743" t="s">
        <v>11</v>
      </c>
      <c r="J1743" t="s">
        <v>12</v>
      </c>
      <c r="K1743" t="s">
        <v>154</v>
      </c>
      <c r="L1743" t="s">
        <v>14</v>
      </c>
      <c r="M1743" s="5">
        <v>92.89</v>
      </c>
      <c r="N1743">
        <v>1</v>
      </c>
    </row>
    <row r="1744" spans="1:14" x14ac:dyDescent="0.2">
      <c r="A1744" s="2">
        <v>45404</v>
      </c>
      <c r="B1744" s="3">
        <f t="shared" si="81"/>
        <v>2024</v>
      </c>
      <c r="C1744" t="str">
        <f t="shared" si="82"/>
        <v>2023-2024</v>
      </c>
      <c r="D1744" t="s">
        <v>147</v>
      </c>
      <c r="E1744" t="s">
        <v>79</v>
      </c>
      <c r="F1744" t="str">
        <f t="shared" si="83"/>
        <v>Australian Capital Territory</v>
      </c>
      <c r="G1744" t="s">
        <v>80</v>
      </c>
      <c r="H1744">
        <v>2617</v>
      </c>
      <c r="I1744" t="s">
        <v>11</v>
      </c>
      <c r="J1744" t="s">
        <v>58</v>
      </c>
      <c r="K1744" t="s">
        <v>153</v>
      </c>
      <c r="L1744" t="s">
        <v>16</v>
      </c>
      <c r="M1744" s="5">
        <v>93</v>
      </c>
      <c r="N1744">
        <v>1</v>
      </c>
    </row>
    <row r="1745" spans="1:14" x14ac:dyDescent="0.2">
      <c r="A1745" s="2">
        <v>45232</v>
      </c>
      <c r="B1745" s="3">
        <f t="shared" si="81"/>
        <v>2024</v>
      </c>
      <c r="C1745" t="str">
        <f t="shared" si="82"/>
        <v>2023-2024</v>
      </c>
      <c r="D1745" t="s">
        <v>148</v>
      </c>
      <c r="E1745" t="s">
        <v>90</v>
      </c>
      <c r="F1745" t="str">
        <f t="shared" si="83"/>
        <v>Victoria</v>
      </c>
      <c r="G1745" t="s">
        <v>45</v>
      </c>
      <c r="H1745">
        <v>3179</v>
      </c>
      <c r="I1745" t="s">
        <v>11</v>
      </c>
      <c r="J1745" t="s">
        <v>63</v>
      </c>
      <c r="K1745" t="s">
        <v>150</v>
      </c>
      <c r="L1745" t="s">
        <v>18</v>
      </c>
      <c r="M1745" s="5">
        <v>93.31</v>
      </c>
      <c r="N1745">
        <v>1</v>
      </c>
    </row>
    <row r="1746" spans="1:14" x14ac:dyDescent="0.2">
      <c r="A1746" s="2">
        <v>45107</v>
      </c>
      <c r="B1746" s="3">
        <f t="shared" si="81"/>
        <v>2023</v>
      </c>
      <c r="C1746" t="str">
        <f t="shared" si="82"/>
        <v>2022-2023</v>
      </c>
      <c r="D1746" t="s">
        <v>147</v>
      </c>
      <c r="E1746" t="s">
        <v>79</v>
      </c>
      <c r="F1746" t="str">
        <f t="shared" si="83"/>
        <v>Australian Capital Territory</v>
      </c>
      <c r="G1746" t="s">
        <v>80</v>
      </c>
      <c r="H1746">
        <v>2617</v>
      </c>
      <c r="I1746" t="s">
        <v>11</v>
      </c>
      <c r="J1746" t="s">
        <v>58</v>
      </c>
      <c r="K1746" t="s">
        <v>150</v>
      </c>
      <c r="L1746" t="s">
        <v>18</v>
      </c>
      <c r="M1746" s="5">
        <v>93.81</v>
      </c>
      <c r="N1746">
        <v>1</v>
      </c>
    </row>
    <row r="1747" spans="1:14" x14ac:dyDescent="0.2">
      <c r="A1747" s="2">
        <v>45200</v>
      </c>
      <c r="B1747" s="3">
        <f t="shared" si="81"/>
        <v>2024</v>
      </c>
      <c r="C1747" t="str">
        <f t="shared" si="82"/>
        <v>2023-2024</v>
      </c>
      <c r="D1747" t="s">
        <v>148</v>
      </c>
      <c r="E1747" t="s">
        <v>89</v>
      </c>
      <c r="F1747" t="str">
        <f t="shared" si="83"/>
        <v>Queensland</v>
      </c>
      <c r="G1747" t="s">
        <v>35</v>
      </c>
      <c r="H1747">
        <v>4655</v>
      </c>
      <c r="I1747" t="s">
        <v>11</v>
      </c>
      <c r="J1747" t="s">
        <v>51</v>
      </c>
      <c r="K1747" t="s">
        <v>152</v>
      </c>
      <c r="L1747" t="s">
        <v>13</v>
      </c>
      <c r="M1747" s="5">
        <v>93.810000000000016</v>
      </c>
      <c r="N1747">
        <v>1</v>
      </c>
    </row>
    <row r="1748" spans="1:14" x14ac:dyDescent="0.2">
      <c r="A1748" s="2">
        <v>45275</v>
      </c>
      <c r="B1748" s="3">
        <f t="shared" si="81"/>
        <v>2024</v>
      </c>
      <c r="C1748" t="str">
        <f t="shared" si="82"/>
        <v>2023-2024</v>
      </c>
      <c r="D1748" t="s">
        <v>147</v>
      </c>
      <c r="E1748" t="s">
        <v>107</v>
      </c>
      <c r="F1748" t="str">
        <f t="shared" si="83"/>
        <v>Queensland</v>
      </c>
      <c r="G1748" t="s">
        <v>35</v>
      </c>
      <c r="H1748">
        <v>4220</v>
      </c>
      <c r="I1748" t="s">
        <v>11</v>
      </c>
      <c r="J1748" t="s">
        <v>104</v>
      </c>
      <c r="K1748" t="s">
        <v>152</v>
      </c>
      <c r="L1748" t="s">
        <v>13</v>
      </c>
      <c r="M1748" s="5">
        <v>93.85</v>
      </c>
      <c r="N1748">
        <v>1</v>
      </c>
    </row>
    <row r="1749" spans="1:14" x14ac:dyDescent="0.2">
      <c r="A1749" s="2">
        <v>45148</v>
      </c>
      <c r="B1749" s="3">
        <f t="shared" si="81"/>
        <v>2024</v>
      </c>
      <c r="C1749" t="str">
        <f t="shared" si="82"/>
        <v>2023-2024</v>
      </c>
      <c r="D1749" t="s">
        <v>148</v>
      </c>
      <c r="E1749" t="s">
        <v>101</v>
      </c>
      <c r="F1749" t="str">
        <f t="shared" si="83"/>
        <v>Victoria</v>
      </c>
      <c r="G1749" t="s">
        <v>45</v>
      </c>
      <c r="H1749">
        <v>3131</v>
      </c>
      <c r="I1749" t="s">
        <v>11</v>
      </c>
      <c r="J1749" t="s">
        <v>63</v>
      </c>
      <c r="K1749" t="s">
        <v>152</v>
      </c>
      <c r="L1749" t="s">
        <v>13</v>
      </c>
      <c r="M1749" s="5">
        <v>93.850000000000009</v>
      </c>
      <c r="N1749">
        <v>1</v>
      </c>
    </row>
    <row r="1750" spans="1:14" x14ac:dyDescent="0.2">
      <c r="A1750" s="2">
        <v>45621</v>
      </c>
      <c r="B1750" s="3">
        <f t="shared" si="81"/>
        <v>2025</v>
      </c>
      <c r="C1750" t="str">
        <f t="shared" si="82"/>
        <v>2024-2025</v>
      </c>
      <c r="D1750" t="s">
        <v>147</v>
      </c>
      <c r="E1750" t="s">
        <v>121</v>
      </c>
      <c r="F1750" t="str">
        <f t="shared" si="83"/>
        <v>Queensland</v>
      </c>
      <c r="G1750" t="s">
        <v>35</v>
      </c>
      <c r="H1750">
        <v>4700</v>
      </c>
      <c r="I1750" t="s">
        <v>11</v>
      </c>
      <c r="J1750" t="s">
        <v>51</v>
      </c>
      <c r="K1750" t="s">
        <v>154</v>
      </c>
      <c r="L1750" t="s">
        <v>14</v>
      </c>
      <c r="M1750" s="5">
        <v>93.95</v>
      </c>
      <c r="N1750">
        <v>1</v>
      </c>
    </row>
    <row r="1751" spans="1:14" x14ac:dyDescent="0.2">
      <c r="A1751" s="2">
        <v>45505</v>
      </c>
      <c r="B1751" s="3">
        <f t="shared" si="81"/>
        <v>2025</v>
      </c>
      <c r="C1751" t="str">
        <f t="shared" si="82"/>
        <v>2024-2025</v>
      </c>
      <c r="D1751" t="s">
        <v>147</v>
      </c>
      <c r="E1751" t="s">
        <v>41</v>
      </c>
      <c r="F1751" t="str">
        <f t="shared" si="83"/>
        <v>New South Wales</v>
      </c>
      <c r="G1751" t="s">
        <v>10</v>
      </c>
      <c r="H1751">
        <v>2830</v>
      </c>
      <c r="I1751" t="s">
        <v>11</v>
      </c>
      <c r="J1751" t="s">
        <v>25</v>
      </c>
      <c r="K1751" t="s">
        <v>155</v>
      </c>
      <c r="L1751" t="s">
        <v>20</v>
      </c>
      <c r="M1751" s="5">
        <v>94</v>
      </c>
      <c r="N1751">
        <v>1</v>
      </c>
    </row>
    <row r="1752" spans="1:14" x14ac:dyDescent="0.2">
      <c r="A1752" s="2">
        <v>45253</v>
      </c>
      <c r="B1752" s="3">
        <f t="shared" si="81"/>
        <v>2024</v>
      </c>
      <c r="C1752" t="str">
        <f t="shared" si="82"/>
        <v>2023-2024</v>
      </c>
      <c r="D1752" t="s">
        <v>147</v>
      </c>
      <c r="E1752" t="s">
        <v>64</v>
      </c>
      <c r="F1752" t="str">
        <f t="shared" si="83"/>
        <v>Victoria</v>
      </c>
      <c r="G1752" t="s">
        <v>45</v>
      </c>
      <c r="H1752">
        <v>3199</v>
      </c>
      <c r="I1752" t="s">
        <v>11</v>
      </c>
      <c r="J1752" t="s">
        <v>63</v>
      </c>
      <c r="K1752" t="s">
        <v>155</v>
      </c>
      <c r="L1752" t="s">
        <v>20</v>
      </c>
      <c r="M1752" s="5">
        <v>94.23</v>
      </c>
      <c r="N1752">
        <v>1</v>
      </c>
    </row>
    <row r="1753" spans="1:14" x14ac:dyDescent="0.2">
      <c r="A1753" s="2">
        <v>45434</v>
      </c>
      <c r="B1753" s="3">
        <f t="shared" si="81"/>
        <v>2024</v>
      </c>
      <c r="C1753" t="str">
        <f t="shared" si="82"/>
        <v>2023-2024</v>
      </c>
      <c r="D1753" t="s">
        <v>148</v>
      </c>
      <c r="E1753" t="s">
        <v>50</v>
      </c>
      <c r="F1753" t="str">
        <f t="shared" si="83"/>
        <v>Queensland</v>
      </c>
      <c r="G1753" t="s">
        <v>35</v>
      </c>
      <c r="H1753">
        <v>4703</v>
      </c>
      <c r="I1753" t="s">
        <v>11</v>
      </c>
      <c r="J1753" t="s">
        <v>51</v>
      </c>
      <c r="K1753" t="s">
        <v>154</v>
      </c>
      <c r="L1753" t="s">
        <v>14</v>
      </c>
      <c r="M1753" s="5">
        <v>94.44</v>
      </c>
      <c r="N1753">
        <v>1</v>
      </c>
    </row>
    <row r="1754" spans="1:14" x14ac:dyDescent="0.2">
      <c r="A1754" s="2">
        <v>45568</v>
      </c>
      <c r="B1754" s="3">
        <f t="shared" si="81"/>
        <v>2025</v>
      </c>
      <c r="C1754" t="str">
        <f t="shared" si="82"/>
        <v>2024-2025</v>
      </c>
      <c r="D1754" t="s">
        <v>148</v>
      </c>
      <c r="E1754" t="s">
        <v>54</v>
      </c>
      <c r="F1754" t="str">
        <f t="shared" si="83"/>
        <v>Victoria</v>
      </c>
      <c r="G1754" t="s">
        <v>45</v>
      </c>
      <c r="H1754">
        <v>3977</v>
      </c>
      <c r="I1754" t="s">
        <v>11</v>
      </c>
      <c r="J1754" t="s">
        <v>55</v>
      </c>
      <c r="K1754" t="s">
        <v>154</v>
      </c>
      <c r="L1754" t="s">
        <v>14</v>
      </c>
      <c r="M1754" s="5">
        <v>94.5</v>
      </c>
      <c r="N1754">
        <v>1</v>
      </c>
    </row>
    <row r="1755" spans="1:14" x14ac:dyDescent="0.2">
      <c r="A1755" s="2">
        <v>45125</v>
      </c>
      <c r="B1755" s="3">
        <f t="shared" si="81"/>
        <v>2024</v>
      </c>
      <c r="C1755" t="str">
        <f t="shared" si="82"/>
        <v>2023-2024</v>
      </c>
      <c r="D1755" t="s">
        <v>147</v>
      </c>
      <c r="E1755" t="s">
        <v>39</v>
      </c>
      <c r="F1755" t="str">
        <f t="shared" si="83"/>
        <v>South Australia</v>
      </c>
      <c r="G1755" t="s">
        <v>32</v>
      </c>
      <c r="H1755">
        <v>5343</v>
      </c>
      <c r="I1755" t="s">
        <v>11</v>
      </c>
      <c r="J1755" t="s">
        <v>38</v>
      </c>
      <c r="K1755" t="s">
        <v>155</v>
      </c>
      <c r="L1755" t="s">
        <v>20</v>
      </c>
      <c r="M1755" s="5">
        <v>94.740000000000009</v>
      </c>
      <c r="N1755">
        <v>1</v>
      </c>
    </row>
    <row r="1756" spans="1:14" x14ac:dyDescent="0.2">
      <c r="A1756" s="2">
        <v>45341</v>
      </c>
      <c r="B1756" s="3">
        <f t="shared" si="81"/>
        <v>2024</v>
      </c>
      <c r="C1756" t="str">
        <f t="shared" si="82"/>
        <v>2023-2024</v>
      </c>
      <c r="D1756" t="s">
        <v>148</v>
      </c>
      <c r="E1756" t="s">
        <v>98</v>
      </c>
      <c r="F1756" t="str">
        <f t="shared" si="83"/>
        <v>Victoria</v>
      </c>
      <c r="G1756" t="s">
        <v>45</v>
      </c>
      <c r="H1756">
        <v>3429</v>
      </c>
      <c r="I1756" t="s">
        <v>11</v>
      </c>
      <c r="J1756" t="s">
        <v>60</v>
      </c>
      <c r="K1756" t="s">
        <v>149</v>
      </c>
      <c r="L1756" t="s">
        <v>15</v>
      </c>
      <c r="M1756" s="5">
        <v>94.81</v>
      </c>
      <c r="N1756">
        <v>1</v>
      </c>
    </row>
    <row r="1757" spans="1:14" x14ac:dyDescent="0.2">
      <c r="A1757" s="2">
        <v>45050</v>
      </c>
      <c r="B1757" s="3">
        <f t="shared" si="81"/>
        <v>2023</v>
      </c>
      <c r="C1757" t="str">
        <f t="shared" si="82"/>
        <v>2022-2023</v>
      </c>
      <c r="D1757" t="s">
        <v>148</v>
      </c>
      <c r="E1757" t="s">
        <v>134</v>
      </c>
      <c r="F1757" t="str">
        <f t="shared" si="83"/>
        <v>Queensland</v>
      </c>
      <c r="G1757" t="s">
        <v>35</v>
      </c>
      <c r="H1757">
        <v>4825</v>
      </c>
      <c r="I1757" t="s">
        <v>11</v>
      </c>
      <c r="J1757" t="s">
        <v>36</v>
      </c>
      <c r="K1757" t="s">
        <v>153</v>
      </c>
      <c r="L1757" t="s">
        <v>16</v>
      </c>
      <c r="M1757" s="5">
        <v>94.91</v>
      </c>
      <c r="N1757">
        <v>1</v>
      </c>
    </row>
    <row r="1758" spans="1:14" x14ac:dyDescent="0.2">
      <c r="A1758" s="2">
        <v>45420</v>
      </c>
      <c r="B1758" s="3">
        <f t="shared" si="81"/>
        <v>2024</v>
      </c>
      <c r="C1758" t="str">
        <f t="shared" si="82"/>
        <v>2023-2024</v>
      </c>
      <c r="D1758" t="s">
        <v>148</v>
      </c>
      <c r="E1758" t="s">
        <v>100</v>
      </c>
      <c r="F1758" t="str">
        <f t="shared" si="83"/>
        <v>Western Australia</v>
      </c>
      <c r="G1758" t="s">
        <v>48</v>
      </c>
      <c r="H1758">
        <v>6021</v>
      </c>
      <c r="I1758" t="s">
        <v>11</v>
      </c>
      <c r="J1758" t="s">
        <v>49</v>
      </c>
      <c r="K1758" t="s">
        <v>152</v>
      </c>
      <c r="L1758" t="s">
        <v>13</v>
      </c>
      <c r="M1758" s="5">
        <v>94.93</v>
      </c>
      <c r="N1758">
        <v>1</v>
      </c>
    </row>
    <row r="1759" spans="1:14" x14ac:dyDescent="0.2">
      <c r="A1759" s="2">
        <v>45201</v>
      </c>
      <c r="B1759" s="3">
        <f t="shared" si="81"/>
        <v>2024</v>
      </c>
      <c r="C1759" t="str">
        <f t="shared" si="82"/>
        <v>2023-2024</v>
      </c>
      <c r="D1759" t="s">
        <v>148</v>
      </c>
      <c r="E1759" t="s">
        <v>31</v>
      </c>
      <c r="F1759" t="str">
        <f t="shared" si="83"/>
        <v>South Australia</v>
      </c>
      <c r="G1759" t="s">
        <v>32</v>
      </c>
      <c r="H1759">
        <v>5168</v>
      </c>
      <c r="I1759" t="s">
        <v>11</v>
      </c>
      <c r="J1759" t="s">
        <v>33</v>
      </c>
      <c r="K1759" t="s">
        <v>19</v>
      </c>
      <c r="L1759" t="s">
        <v>23</v>
      </c>
      <c r="M1759" s="5">
        <v>95.04</v>
      </c>
      <c r="N1759">
        <v>1</v>
      </c>
    </row>
    <row r="1760" spans="1:14" x14ac:dyDescent="0.2">
      <c r="A1760" s="2">
        <v>45298</v>
      </c>
      <c r="B1760" s="3">
        <f t="shared" si="81"/>
        <v>2024</v>
      </c>
      <c r="C1760" t="str">
        <f t="shared" si="82"/>
        <v>2023-2024</v>
      </c>
      <c r="D1760" t="s">
        <v>148</v>
      </c>
      <c r="E1760" t="s">
        <v>117</v>
      </c>
      <c r="F1760" t="str">
        <f t="shared" si="83"/>
        <v>Queensland</v>
      </c>
      <c r="G1760" t="s">
        <v>35</v>
      </c>
      <c r="H1760">
        <v>4119</v>
      </c>
      <c r="I1760" t="s">
        <v>11</v>
      </c>
      <c r="J1760" t="s">
        <v>43</v>
      </c>
      <c r="K1760" t="s">
        <v>150</v>
      </c>
      <c r="L1760" t="s">
        <v>18</v>
      </c>
      <c r="M1760" s="5">
        <v>95.27</v>
      </c>
      <c r="N1760">
        <v>1</v>
      </c>
    </row>
    <row r="1761" spans="1:14" x14ac:dyDescent="0.2">
      <c r="A1761" s="2">
        <v>45392</v>
      </c>
      <c r="B1761" s="3">
        <f t="shared" si="81"/>
        <v>2024</v>
      </c>
      <c r="C1761" t="str">
        <f t="shared" si="82"/>
        <v>2023-2024</v>
      </c>
      <c r="D1761" t="s">
        <v>148</v>
      </c>
      <c r="E1761" t="s">
        <v>107</v>
      </c>
      <c r="F1761" t="str">
        <f t="shared" si="83"/>
        <v>Queensland</v>
      </c>
      <c r="G1761" t="s">
        <v>35</v>
      </c>
      <c r="H1761">
        <v>4220</v>
      </c>
      <c r="I1761" t="s">
        <v>11</v>
      </c>
      <c r="J1761" t="s">
        <v>104</v>
      </c>
      <c r="K1761" t="s">
        <v>151</v>
      </c>
      <c r="L1761" t="s">
        <v>21</v>
      </c>
      <c r="M1761" s="5">
        <v>95.32</v>
      </c>
      <c r="N1761">
        <v>1</v>
      </c>
    </row>
    <row r="1762" spans="1:14" x14ac:dyDescent="0.2">
      <c r="A1762" s="2">
        <v>45655</v>
      </c>
      <c r="B1762" s="3">
        <f t="shared" si="81"/>
        <v>2025</v>
      </c>
      <c r="C1762" t="str">
        <f t="shared" si="82"/>
        <v>2024-2025</v>
      </c>
      <c r="D1762" t="s">
        <v>148</v>
      </c>
      <c r="E1762" t="s">
        <v>117</v>
      </c>
      <c r="F1762" t="str">
        <f t="shared" si="83"/>
        <v>Queensland</v>
      </c>
      <c r="G1762" t="s">
        <v>35</v>
      </c>
      <c r="H1762">
        <v>4119</v>
      </c>
      <c r="I1762" t="s">
        <v>11</v>
      </c>
      <c r="J1762" t="s">
        <v>43</v>
      </c>
      <c r="K1762" t="s">
        <v>157</v>
      </c>
      <c r="L1762" t="s">
        <v>22</v>
      </c>
      <c r="M1762" s="5">
        <v>95.32</v>
      </c>
      <c r="N1762">
        <v>1</v>
      </c>
    </row>
    <row r="1763" spans="1:14" x14ac:dyDescent="0.2">
      <c r="A1763" s="2">
        <v>45131</v>
      </c>
      <c r="B1763" s="3">
        <f t="shared" si="81"/>
        <v>2024</v>
      </c>
      <c r="C1763" t="str">
        <f t="shared" si="82"/>
        <v>2023-2024</v>
      </c>
      <c r="D1763" t="s">
        <v>148</v>
      </c>
      <c r="E1763" t="s">
        <v>52</v>
      </c>
      <c r="F1763" t="str">
        <f t="shared" si="83"/>
        <v>Victoria</v>
      </c>
      <c r="G1763" t="s">
        <v>45</v>
      </c>
      <c r="H1763">
        <v>3030</v>
      </c>
      <c r="I1763" t="s">
        <v>11</v>
      </c>
      <c r="J1763" t="s">
        <v>46</v>
      </c>
      <c r="K1763" t="s">
        <v>152</v>
      </c>
      <c r="L1763" t="s">
        <v>13</v>
      </c>
      <c r="M1763" s="5">
        <v>95.38000000000001</v>
      </c>
      <c r="N1763">
        <v>1</v>
      </c>
    </row>
    <row r="1764" spans="1:14" x14ac:dyDescent="0.2">
      <c r="A1764" s="2">
        <v>45071</v>
      </c>
      <c r="B1764" s="3">
        <f t="shared" si="81"/>
        <v>2023</v>
      </c>
      <c r="C1764" t="str">
        <f t="shared" si="82"/>
        <v>2022-2023</v>
      </c>
      <c r="D1764" t="s">
        <v>148</v>
      </c>
      <c r="E1764" t="s">
        <v>138</v>
      </c>
      <c r="F1764" t="str">
        <f t="shared" si="83"/>
        <v>Queensland</v>
      </c>
      <c r="G1764" t="s">
        <v>35</v>
      </c>
      <c r="H1764">
        <v>4558</v>
      </c>
      <c r="I1764" t="s">
        <v>11</v>
      </c>
      <c r="J1764" t="s">
        <v>120</v>
      </c>
      <c r="K1764" t="s">
        <v>154</v>
      </c>
      <c r="L1764" t="s">
        <v>14</v>
      </c>
      <c r="M1764" s="5">
        <v>95.559999999999988</v>
      </c>
      <c r="N1764">
        <v>1</v>
      </c>
    </row>
    <row r="1765" spans="1:14" x14ac:dyDescent="0.2">
      <c r="A1765" s="2">
        <v>45360</v>
      </c>
      <c r="B1765" s="3">
        <f t="shared" si="81"/>
        <v>2024</v>
      </c>
      <c r="C1765" t="str">
        <f t="shared" si="82"/>
        <v>2023-2024</v>
      </c>
      <c r="D1765" t="s">
        <v>147</v>
      </c>
      <c r="E1765" t="s">
        <v>127</v>
      </c>
      <c r="F1765" t="str">
        <f t="shared" si="83"/>
        <v>New South Wales</v>
      </c>
      <c r="G1765" t="s">
        <v>10</v>
      </c>
      <c r="H1765">
        <v>2131</v>
      </c>
      <c r="I1765" t="s">
        <v>11</v>
      </c>
      <c r="J1765" t="s">
        <v>27</v>
      </c>
      <c r="K1765" t="s">
        <v>19</v>
      </c>
      <c r="L1765" t="s">
        <v>23</v>
      </c>
      <c r="M1765" s="5">
        <v>95.72999999999999</v>
      </c>
      <c r="N1765">
        <v>1</v>
      </c>
    </row>
    <row r="1766" spans="1:14" x14ac:dyDescent="0.2">
      <c r="A1766" s="2">
        <v>45362</v>
      </c>
      <c r="B1766" s="3">
        <f t="shared" si="81"/>
        <v>2024</v>
      </c>
      <c r="C1766" t="str">
        <f t="shared" si="82"/>
        <v>2023-2024</v>
      </c>
      <c r="D1766" t="s">
        <v>148</v>
      </c>
      <c r="E1766" t="s">
        <v>111</v>
      </c>
      <c r="F1766" t="str">
        <f t="shared" si="83"/>
        <v>New South Wales</v>
      </c>
      <c r="G1766" t="s">
        <v>10</v>
      </c>
      <c r="H1766">
        <v>2120</v>
      </c>
      <c r="I1766" t="s">
        <v>11</v>
      </c>
      <c r="J1766" t="s">
        <v>27</v>
      </c>
      <c r="K1766" t="s">
        <v>155</v>
      </c>
      <c r="L1766" t="s">
        <v>20</v>
      </c>
      <c r="M1766" s="5">
        <v>95.759999999999991</v>
      </c>
      <c r="N1766">
        <v>1</v>
      </c>
    </row>
    <row r="1767" spans="1:14" x14ac:dyDescent="0.2">
      <c r="A1767" s="2">
        <v>45127</v>
      </c>
      <c r="B1767" s="3">
        <f t="shared" si="81"/>
        <v>2024</v>
      </c>
      <c r="C1767" t="str">
        <f t="shared" si="82"/>
        <v>2023-2024</v>
      </c>
      <c r="D1767" t="s">
        <v>147</v>
      </c>
      <c r="E1767" t="s">
        <v>44</v>
      </c>
      <c r="F1767" t="str">
        <f t="shared" si="83"/>
        <v>Victoria</v>
      </c>
      <c r="G1767" t="s">
        <v>45</v>
      </c>
      <c r="H1767">
        <v>3066</v>
      </c>
      <c r="I1767" t="s">
        <v>11</v>
      </c>
      <c r="J1767" t="s">
        <v>46</v>
      </c>
      <c r="K1767" t="s">
        <v>156</v>
      </c>
      <c r="L1767" t="s">
        <v>17</v>
      </c>
      <c r="M1767" s="5">
        <v>95.8</v>
      </c>
      <c r="N1767">
        <v>1</v>
      </c>
    </row>
    <row r="1768" spans="1:14" x14ac:dyDescent="0.2">
      <c r="A1768" s="2">
        <v>45055</v>
      </c>
      <c r="B1768" s="3">
        <f t="shared" si="81"/>
        <v>2023</v>
      </c>
      <c r="C1768" t="str">
        <f t="shared" si="82"/>
        <v>2022-2023</v>
      </c>
      <c r="D1768" t="s">
        <v>148</v>
      </c>
      <c r="E1768" t="s">
        <v>87</v>
      </c>
      <c r="F1768" t="str">
        <f t="shared" si="83"/>
        <v>New South Wales</v>
      </c>
      <c r="G1768" t="s">
        <v>10</v>
      </c>
      <c r="H1768">
        <v>2790</v>
      </c>
      <c r="I1768" t="s">
        <v>11</v>
      </c>
      <c r="J1768" t="s">
        <v>25</v>
      </c>
      <c r="K1768" t="s">
        <v>156</v>
      </c>
      <c r="L1768" t="s">
        <v>17</v>
      </c>
      <c r="M1768" s="5">
        <v>95.84</v>
      </c>
      <c r="N1768">
        <v>1</v>
      </c>
    </row>
    <row r="1769" spans="1:14" x14ac:dyDescent="0.2">
      <c r="A1769" s="2">
        <v>45000</v>
      </c>
      <c r="B1769" s="3">
        <f t="shared" si="81"/>
        <v>2023</v>
      </c>
      <c r="C1769" t="str">
        <f t="shared" si="82"/>
        <v>2022-2023</v>
      </c>
      <c r="D1769" t="s">
        <v>148</v>
      </c>
      <c r="E1769" t="s">
        <v>138</v>
      </c>
      <c r="F1769" t="str">
        <f t="shared" si="83"/>
        <v>Queensland</v>
      </c>
      <c r="G1769" t="s">
        <v>35</v>
      </c>
      <c r="H1769">
        <v>4558</v>
      </c>
      <c r="I1769" t="s">
        <v>11</v>
      </c>
      <c r="J1769" t="s">
        <v>120</v>
      </c>
      <c r="K1769" t="s">
        <v>156</v>
      </c>
      <c r="L1769" t="s">
        <v>17</v>
      </c>
      <c r="M1769" s="5">
        <v>95.84</v>
      </c>
      <c r="N1769">
        <v>1</v>
      </c>
    </row>
    <row r="1770" spans="1:14" x14ac:dyDescent="0.2">
      <c r="A1770" s="2">
        <v>45308</v>
      </c>
      <c r="B1770" s="3">
        <f t="shared" si="81"/>
        <v>2024</v>
      </c>
      <c r="C1770" t="str">
        <f t="shared" si="82"/>
        <v>2023-2024</v>
      </c>
      <c r="D1770" t="s">
        <v>147</v>
      </c>
      <c r="E1770" t="s">
        <v>62</v>
      </c>
      <c r="F1770" t="str">
        <f t="shared" si="83"/>
        <v>Victoria</v>
      </c>
      <c r="G1770" t="s">
        <v>45</v>
      </c>
      <c r="H1770">
        <v>3134</v>
      </c>
      <c r="I1770" t="s">
        <v>11</v>
      </c>
      <c r="J1770" t="s">
        <v>63</v>
      </c>
      <c r="K1770" t="s">
        <v>155</v>
      </c>
      <c r="L1770" t="s">
        <v>20</v>
      </c>
      <c r="M1770" s="5">
        <v>95.85</v>
      </c>
      <c r="N1770">
        <v>1</v>
      </c>
    </row>
    <row r="1771" spans="1:14" x14ac:dyDescent="0.2">
      <c r="A1771" s="2">
        <v>45409</v>
      </c>
      <c r="B1771" s="3">
        <f t="shared" si="81"/>
        <v>2024</v>
      </c>
      <c r="C1771" t="str">
        <f t="shared" si="82"/>
        <v>2023-2024</v>
      </c>
      <c r="D1771" t="s">
        <v>148</v>
      </c>
      <c r="E1771" t="s">
        <v>52</v>
      </c>
      <c r="F1771" t="str">
        <f t="shared" si="83"/>
        <v>Victoria</v>
      </c>
      <c r="G1771" t="s">
        <v>45</v>
      </c>
      <c r="H1771">
        <v>3030</v>
      </c>
      <c r="I1771" t="s">
        <v>11</v>
      </c>
      <c r="J1771" t="s">
        <v>46</v>
      </c>
      <c r="K1771" t="s">
        <v>150</v>
      </c>
      <c r="L1771" t="s">
        <v>18</v>
      </c>
      <c r="M1771" s="5">
        <v>95.85</v>
      </c>
      <c r="N1771">
        <v>1</v>
      </c>
    </row>
    <row r="1772" spans="1:14" x14ac:dyDescent="0.2">
      <c r="A1772" s="2">
        <v>45480</v>
      </c>
      <c r="B1772" s="3">
        <f t="shared" si="81"/>
        <v>2025</v>
      </c>
      <c r="C1772" t="str">
        <f t="shared" si="82"/>
        <v>2024-2025</v>
      </c>
      <c r="D1772" t="s">
        <v>148</v>
      </c>
      <c r="E1772" t="s">
        <v>119</v>
      </c>
      <c r="F1772" t="str">
        <f t="shared" si="83"/>
        <v>Queensland</v>
      </c>
      <c r="G1772" t="s">
        <v>35</v>
      </c>
      <c r="H1772">
        <v>4570</v>
      </c>
      <c r="I1772" t="s">
        <v>11</v>
      </c>
      <c r="J1772" t="s">
        <v>120</v>
      </c>
      <c r="K1772" t="s">
        <v>149</v>
      </c>
      <c r="L1772" t="s">
        <v>15</v>
      </c>
      <c r="M1772" s="5">
        <v>95.87</v>
      </c>
      <c r="N1772">
        <v>1</v>
      </c>
    </row>
    <row r="1773" spans="1:14" x14ac:dyDescent="0.2">
      <c r="A1773" s="2">
        <v>45388</v>
      </c>
      <c r="B1773" s="3">
        <f t="shared" si="81"/>
        <v>2024</v>
      </c>
      <c r="C1773" t="str">
        <f t="shared" si="82"/>
        <v>2023-2024</v>
      </c>
      <c r="D1773" t="s">
        <v>148</v>
      </c>
      <c r="E1773" t="s">
        <v>135</v>
      </c>
      <c r="F1773" t="str">
        <f t="shared" si="83"/>
        <v>Victoria</v>
      </c>
      <c r="G1773" t="s">
        <v>45</v>
      </c>
      <c r="H1773">
        <v>3550</v>
      </c>
      <c r="I1773" t="s">
        <v>11</v>
      </c>
      <c r="J1773" t="s">
        <v>60</v>
      </c>
      <c r="K1773" t="s">
        <v>149</v>
      </c>
      <c r="L1773" t="s">
        <v>15</v>
      </c>
      <c r="M1773" s="5">
        <v>95.88</v>
      </c>
      <c r="N1773">
        <v>1</v>
      </c>
    </row>
    <row r="1774" spans="1:14" x14ac:dyDescent="0.2">
      <c r="A1774" s="2">
        <v>45125</v>
      </c>
      <c r="B1774" s="3">
        <f t="shared" si="81"/>
        <v>2024</v>
      </c>
      <c r="C1774" t="str">
        <f t="shared" si="82"/>
        <v>2023-2024</v>
      </c>
      <c r="D1774" t="s">
        <v>147</v>
      </c>
      <c r="E1774" t="s">
        <v>137</v>
      </c>
      <c r="F1774" t="str">
        <f t="shared" si="83"/>
        <v>New South Wales</v>
      </c>
      <c r="G1774" t="s">
        <v>10</v>
      </c>
      <c r="H1774">
        <v>2031</v>
      </c>
      <c r="I1774" t="s">
        <v>11</v>
      </c>
      <c r="J1774" t="s">
        <v>12</v>
      </c>
      <c r="K1774" t="s">
        <v>149</v>
      </c>
      <c r="L1774" t="s">
        <v>15</v>
      </c>
      <c r="M1774" s="5">
        <v>95.88</v>
      </c>
      <c r="N1774">
        <v>1</v>
      </c>
    </row>
    <row r="1775" spans="1:14" x14ac:dyDescent="0.2">
      <c r="A1775" s="2">
        <v>45553</v>
      </c>
      <c r="B1775" s="3">
        <f t="shared" si="81"/>
        <v>2025</v>
      </c>
      <c r="C1775" t="str">
        <f t="shared" si="82"/>
        <v>2024-2025</v>
      </c>
      <c r="D1775" t="s">
        <v>148</v>
      </c>
      <c r="E1775" t="s">
        <v>119</v>
      </c>
      <c r="F1775" t="str">
        <f t="shared" si="83"/>
        <v>Queensland</v>
      </c>
      <c r="G1775" t="s">
        <v>35</v>
      </c>
      <c r="H1775">
        <v>4570</v>
      </c>
      <c r="I1775" t="s">
        <v>11</v>
      </c>
      <c r="J1775" t="s">
        <v>120</v>
      </c>
      <c r="K1775" t="s">
        <v>154</v>
      </c>
      <c r="L1775" t="s">
        <v>14</v>
      </c>
      <c r="M1775" s="5">
        <v>95.94</v>
      </c>
      <c r="N1775">
        <v>1</v>
      </c>
    </row>
    <row r="1776" spans="1:14" x14ac:dyDescent="0.2">
      <c r="A1776" s="2">
        <v>44941</v>
      </c>
      <c r="B1776" s="3">
        <f t="shared" si="81"/>
        <v>2023</v>
      </c>
      <c r="C1776" t="str">
        <f t="shared" si="82"/>
        <v>2022-2023</v>
      </c>
      <c r="D1776" t="s">
        <v>147</v>
      </c>
      <c r="E1776" t="s">
        <v>119</v>
      </c>
      <c r="F1776" t="str">
        <f t="shared" si="83"/>
        <v>Queensland</v>
      </c>
      <c r="G1776" t="s">
        <v>35</v>
      </c>
      <c r="H1776">
        <v>4570</v>
      </c>
      <c r="I1776" t="s">
        <v>11</v>
      </c>
      <c r="J1776" t="s">
        <v>120</v>
      </c>
      <c r="K1776" t="s">
        <v>154</v>
      </c>
      <c r="L1776" t="s">
        <v>14</v>
      </c>
      <c r="M1776" s="5">
        <v>96.53</v>
      </c>
      <c r="N1776">
        <v>1</v>
      </c>
    </row>
    <row r="1777" spans="1:14" x14ac:dyDescent="0.2">
      <c r="A1777" s="2">
        <v>45342</v>
      </c>
      <c r="B1777" s="3">
        <f t="shared" si="81"/>
        <v>2024</v>
      </c>
      <c r="C1777" t="str">
        <f t="shared" si="82"/>
        <v>2023-2024</v>
      </c>
      <c r="D1777" t="s">
        <v>148</v>
      </c>
      <c r="E1777" t="s">
        <v>26</v>
      </c>
      <c r="F1777" t="str">
        <f t="shared" si="83"/>
        <v>New South Wales</v>
      </c>
      <c r="G1777" t="s">
        <v>10</v>
      </c>
      <c r="H1777">
        <v>2141</v>
      </c>
      <c r="I1777" t="s">
        <v>11</v>
      </c>
      <c r="J1777" t="s">
        <v>27</v>
      </c>
      <c r="K1777" t="s">
        <v>152</v>
      </c>
      <c r="L1777" t="s">
        <v>13</v>
      </c>
      <c r="M1777" s="5">
        <v>96.81</v>
      </c>
      <c r="N1777">
        <v>1</v>
      </c>
    </row>
    <row r="1778" spans="1:14" x14ac:dyDescent="0.2">
      <c r="A1778" s="2">
        <v>44931</v>
      </c>
      <c r="B1778" s="3">
        <f t="shared" si="81"/>
        <v>2023</v>
      </c>
      <c r="C1778" t="str">
        <f t="shared" si="82"/>
        <v>2022-2023</v>
      </c>
      <c r="D1778" t="s">
        <v>148</v>
      </c>
      <c r="E1778" t="s">
        <v>69</v>
      </c>
      <c r="F1778" t="str">
        <f t="shared" si="83"/>
        <v>Tasmania</v>
      </c>
      <c r="G1778" t="s">
        <v>70</v>
      </c>
      <c r="H1778">
        <v>7018</v>
      </c>
      <c r="I1778" t="s">
        <v>11</v>
      </c>
      <c r="J1778" t="s">
        <v>71</v>
      </c>
      <c r="K1778" t="s">
        <v>155</v>
      </c>
      <c r="L1778" t="s">
        <v>20</v>
      </c>
      <c r="M1778" s="5">
        <v>96.820000000000007</v>
      </c>
      <c r="N1778">
        <v>1</v>
      </c>
    </row>
    <row r="1779" spans="1:14" x14ac:dyDescent="0.2">
      <c r="A1779" s="2">
        <v>45373</v>
      </c>
      <c r="B1779" s="3">
        <f t="shared" si="81"/>
        <v>2024</v>
      </c>
      <c r="C1779" t="str">
        <f t="shared" si="82"/>
        <v>2023-2024</v>
      </c>
      <c r="D1779" t="s">
        <v>148</v>
      </c>
      <c r="E1779" t="s">
        <v>95</v>
      </c>
      <c r="F1779" t="str">
        <f t="shared" si="83"/>
        <v>Victoria</v>
      </c>
      <c r="G1779" t="s">
        <v>45</v>
      </c>
      <c r="H1779">
        <v>3931</v>
      </c>
      <c r="I1779" t="s">
        <v>11</v>
      </c>
      <c r="J1779" t="s">
        <v>55</v>
      </c>
      <c r="K1779" t="s">
        <v>150</v>
      </c>
      <c r="L1779" t="s">
        <v>18</v>
      </c>
      <c r="M1779" s="5">
        <v>96.830000000000013</v>
      </c>
      <c r="N1779">
        <v>1</v>
      </c>
    </row>
    <row r="1780" spans="1:14" x14ac:dyDescent="0.2">
      <c r="A1780" s="2">
        <v>45227</v>
      </c>
      <c r="B1780" s="3">
        <f t="shared" si="81"/>
        <v>2024</v>
      </c>
      <c r="C1780" t="str">
        <f t="shared" si="82"/>
        <v>2023-2024</v>
      </c>
      <c r="D1780" t="s">
        <v>148</v>
      </c>
      <c r="E1780" t="s">
        <v>143</v>
      </c>
      <c r="F1780" t="str">
        <f t="shared" si="83"/>
        <v>New South Wales</v>
      </c>
      <c r="G1780" t="s">
        <v>10</v>
      </c>
      <c r="H1780">
        <v>2154</v>
      </c>
      <c r="I1780" t="s">
        <v>11</v>
      </c>
      <c r="J1780" t="s">
        <v>27</v>
      </c>
      <c r="K1780" t="s">
        <v>154</v>
      </c>
      <c r="L1780" t="s">
        <v>14</v>
      </c>
      <c r="M1780" s="5">
        <v>96.91</v>
      </c>
      <c r="N1780">
        <v>1</v>
      </c>
    </row>
    <row r="1781" spans="1:14" x14ac:dyDescent="0.2">
      <c r="A1781" s="2">
        <v>45538</v>
      </c>
      <c r="B1781" s="3">
        <f t="shared" si="81"/>
        <v>2025</v>
      </c>
      <c r="C1781" t="str">
        <f t="shared" si="82"/>
        <v>2024-2025</v>
      </c>
      <c r="D1781" t="s">
        <v>148</v>
      </c>
      <c r="E1781" t="s">
        <v>81</v>
      </c>
      <c r="F1781" t="str">
        <f t="shared" si="83"/>
        <v>New South Wales</v>
      </c>
      <c r="G1781" t="s">
        <v>10</v>
      </c>
      <c r="H1781">
        <v>2485</v>
      </c>
      <c r="I1781" t="s">
        <v>11</v>
      </c>
      <c r="J1781" t="s">
        <v>68</v>
      </c>
      <c r="K1781" t="s">
        <v>150</v>
      </c>
      <c r="L1781" t="s">
        <v>18</v>
      </c>
      <c r="M1781" s="5">
        <v>96.93</v>
      </c>
      <c r="N1781">
        <v>1</v>
      </c>
    </row>
    <row r="1782" spans="1:14" x14ac:dyDescent="0.2">
      <c r="A1782" s="2">
        <v>45444</v>
      </c>
      <c r="B1782" s="3">
        <f t="shared" si="81"/>
        <v>2024</v>
      </c>
      <c r="C1782" t="str">
        <f t="shared" si="82"/>
        <v>2023-2024</v>
      </c>
      <c r="D1782" t="s">
        <v>148</v>
      </c>
      <c r="E1782" t="s">
        <v>47</v>
      </c>
      <c r="F1782" t="str">
        <f t="shared" si="83"/>
        <v>Western Australia</v>
      </c>
      <c r="G1782" t="s">
        <v>48</v>
      </c>
      <c r="H1782">
        <v>6030</v>
      </c>
      <c r="I1782" t="s">
        <v>11</v>
      </c>
      <c r="J1782" t="s">
        <v>49</v>
      </c>
      <c r="K1782" t="s">
        <v>154</v>
      </c>
      <c r="L1782" t="s">
        <v>14</v>
      </c>
      <c r="M1782" s="5">
        <v>96.97</v>
      </c>
      <c r="N1782">
        <v>1</v>
      </c>
    </row>
    <row r="1783" spans="1:14" x14ac:dyDescent="0.2">
      <c r="A1783" s="2">
        <v>45004</v>
      </c>
      <c r="B1783" s="3">
        <f t="shared" si="81"/>
        <v>2023</v>
      </c>
      <c r="C1783" t="str">
        <f t="shared" si="82"/>
        <v>2022-2023</v>
      </c>
      <c r="D1783" t="s">
        <v>147</v>
      </c>
      <c r="E1783" t="s">
        <v>42</v>
      </c>
      <c r="F1783" t="str">
        <f t="shared" si="83"/>
        <v>Queensland</v>
      </c>
      <c r="G1783" t="s">
        <v>35</v>
      </c>
      <c r="H1783">
        <v>4053</v>
      </c>
      <c r="I1783" t="s">
        <v>11</v>
      </c>
      <c r="J1783" t="s">
        <v>43</v>
      </c>
      <c r="K1783" t="s">
        <v>153</v>
      </c>
      <c r="L1783" t="s">
        <v>16</v>
      </c>
      <c r="M1783" s="5">
        <v>97</v>
      </c>
      <c r="N1783">
        <v>1</v>
      </c>
    </row>
    <row r="1784" spans="1:14" x14ac:dyDescent="0.2">
      <c r="A1784" s="2">
        <v>45381</v>
      </c>
      <c r="B1784" s="3">
        <f t="shared" si="81"/>
        <v>2024</v>
      </c>
      <c r="C1784" t="str">
        <f t="shared" si="82"/>
        <v>2023-2024</v>
      </c>
      <c r="D1784" t="s">
        <v>147</v>
      </c>
      <c r="E1784" t="s">
        <v>138</v>
      </c>
      <c r="F1784" t="str">
        <f t="shared" si="83"/>
        <v>Queensland</v>
      </c>
      <c r="G1784" t="s">
        <v>35</v>
      </c>
      <c r="H1784">
        <v>4558</v>
      </c>
      <c r="I1784" t="s">
        <v>11</v>
      </c>
      <c r="J1784" t="s">
        <v>120</v>
      </c>
      <c r="K1784" t="s">
        <v>153</v>
      </c>
      <c r="L1784" t="s">
        <v>16</v>
      </c>
      <c r="M1784" s="5">
        <v>97</v>
      </c>
      <c r="N1784">
        <v>1</v>
      </c>
    </row>
    <row r="1785" spans="1:14" x14ac:dyDescent="0.2">
      <c r="A1785" s="2">
        <v>45560</v>
      </c>
      <c r="B1785" s="3">
        <f t="shared" si="81"/>
        <v>2025</v>
      </c>
      <c r="C1785" t="str">
        <f t="shared" si="82"/>
        <v>2024-2025</v>
      </c>
      <c r="D1785" t="s">
        <v>148</v>
      </c>
      <c r="E1785" t="s">
        <v>31</v>
      </c>
      <c r="F1785" t="str">
        <f t="shared" si="83"/>
        <v>South Australia</v>
      </c>
      <c r="G1785" t="s">
        <v>32</v>
      </c>
      <c r="H1785">
        <v>5168</v>
      </c>
      <c r="I1785" t="s">
        <v>11</v>
      </c>
      <c r="J1785" t="s">
        <v>33</v>
      </c>
      <c r="K1785" t="s">
        <v>154</v>
      </c>
      <c r="L1785" t="s">
        <v>14</v>
      </c>
      <c r="M1785" s="5">
        <v>97.41</v>
      </c>
      <c r="N1785">
        <v>1</v>
      </c>
    </row>
    <row r="1786" spans="1:14" x14ac:dyDescent="0.2">
      <c r="A1786" s="2">
        <v>45614</v>
      </c>
      <c r="B1786" s="3">
        <f t="shared" si="81"/>
        <v>2025</v>
      </c>
      <c r="C1786" t="str">
        <f t="shared" si="82"/>
        <v>2024-2025</v>
      </c>
      <c r="D1786" t="s">
        <v>148</v>
      </c>
      <c r="E1786" t="s">
        <v>139</v>
      </c>
      <c r="F1786" t="str">
        <f t="shared" si="83"/>
        <v>New South Wales</v>
      </c>
      <c r="G1786" t="s">
        <v>10</v>
      </c>
      <c r="H1786">
        <v>2020</v>
      </c>
      <c r="I1786" t="s">
        <v>11</v>
      </c>
      <c r="J1786" t="s">
        <v>12</v>
      </c>
      <c r="K1786" t="s">
        <v>156</v>
      </c>
      <c r="L1786" t="s">
        <v>17</v>
      </c>
      <c r="M1786" s="5">
        <v>97.51</v>
      </c>
      <c r="N1786">
        <v>1</v>
      </c>
    </row>
    <row r="1787" spans="1:14" x14ac:dyDescent="0.2">
      <c r="A1787" s="2">
        <v>45001</v>
      </c>
      <c r="B1787" s="3">
        <f t="shared" si="81"/>
        <v>2023</v>
      </c>
      <c r="C1787" t="str">
        <f t="shared" si="82"/>
        <v>2022-2023</v>
      </c>
      <c r="D1787" t="s">
        <v>147</v>
      </c>
      <c r="E1787" t="s">
        <v>112</v>
      </c>
      <c r="F1787" t="str">
        <f t="shared" si="83"/>
        <v>Victoria</v>
      </c>
      <c r="G1787" t="s">
        <v>45</v>
      </c>
      <c r="H1787">
        <v>3076</v>
      </c>
      <c r="I1787" t="s">
        <v>11</v>
      </c>
      <c r="J1787" t="s">
        <v>46</v>
      </c>
      <c r="K1787" t="s">
        <v>151</v>
      </c>
      <c r="L1787" t="s">
        <v>21</v>
      </c>
      <c r="M1787" s="5">
        <v>97.74</v>
      </c>
      <c r="N1787">
        <v>1</v>
      </c>
    </row>
    <row r="1788" spans="1:14" x14ac:dyDescent="0.2">
      <c r="A1788" s="2">
        <v>45262</v>
      </c>
      <c r="B1788" s="3">
        <f t="shared" si="81"/>
        <v>2024</v>
      </c>
      <c r="C1788" t="str">
        <f t="shared" si="82"/>
        <v>2023-2024</v>
      </c>
      <c r="D1788" t="s">
        <v>147</v>
      </c>
      <c r="E1788" t="s">
        <v>44</v>
      </c>
      <c r="F1788" t="str">
        <f t="shared" si="83"/>
        <v>Victoria</v>
      </c>
      <c r="G1788" t="s">
        <v>45</v>
      </c>
      <c r="H1788">
        <v>3066</v>
      </c>
      <c r="I1788" t="s">
        <v>11</v>
      </c>
      <c r="J1788" t="s">
        <v>46</v>
      </c>
      <c r="K1788" t="s">
        <v>19</v>
      </c>
      <c r="L1788" t="s">
        <v>23</v>
      </c>
      <c r="M1788" s="5">
        <v>97.81</v>
      </c>
      <c r="N1788">
        <v>1</v>
      </c>
    </row>
    <row r="1789" spans="1:14" x14ac:dyDescent="0.2">
      <c r="A1789" s="2">
        <v>45111</v>
      </c>
      <c r="B1789" s="3">
        <f t="shared" si="81"/>
        <v>2024</v>
      </c>
      <c r="C1789" t="str">
        <f t="shared" si="82"/>
        <v>2023-2024</v>
      </c>
      <c r="D1789" t="s">
        <v>148</v>
      </c>
      <c r="E1789" t="s">
        <v>95</v>
      </c>
      <c r="F1789" t="str">
        <f t="shared" si="83"/>
        <v>Victoria</v>
      </c>
      <c r="G1789" t="s">
        <v>45</v>
      </c>
      <c r="H1789">
        <v>3931</v>
      </c>
      <c r="I1789" t="s">
        <v>11</v>
      </c>
      <c r="J1789" t="s">
        <v>55</v>
      </c>
      <c r="K1789" t="s">
        <v>19</v>
      </c>
      <c r="L1789" t="s">
        <v>23</v>
      </c>
      <c r="M1789" s="5">
        <v>97.83</v>
      </c>
      <c r="N1789">
        <v>1</v>
      </c>
    </row>
    <row r="1790" spans="1:14" x14ac:dyDescent="0.2">
      <c r="A1790" s="2">
        <v>45233</v>
      </c>
      <c r="B1790" s="3">
        <f t="shared" si="81"/>
        <v>2024</v>
      </c>
      <c r="C1790" t="str">
        <f t="shared" si="82"/>
        <v>2023-2024</v>
      </c>
      <c r="D1790" t="s">
        <v>147</v>
      </c>
      <c r="E1790" t="s">
        <v>146</v>
      </c>
      <c r="F1790" t="str">
        <f t="shared" si="83"/>
        <v>Victoria</v>
      </c>
      <c r="G1790" t="s">
        <v>45</v>
      </c>
      <c r="H1790">
        <v>3353</v>
      </c>
      <c r="I1790" t="s">
        <v>11</v>
      </c>
      <c r="J1790" t="s">
        <v>60</v>
      </c>
      <c r="K1790" t="s">
        <v>156</v>
      </c>
      <c r="L1790" t="s">
        <v>17</v>
      </c>
      <c r="M1790" s="5">
        <v>97.84</v>
      </c>
      <c r="N1790">
        <v>1</v>
      </c>
    </row>
    <row r="1791" spans="1:14" x14ac:dyDescent="0.2">
      <c r="A1791" s="2">
        <v>45561</v>
      </c>
      <c r="B1791" s="3">
        <f t="shared" si="81"/>
        <v>2025</v>
      </c>
      <c r="C1791" t="str">
        <f t="shared" si="82"/>
        <v>2024-2025</v>
      </c>
      <c r="D1791" t="s">
        <v>148</v>
      </c>
      <c r="E1791" t="s">
        <v>53</v>
      </c>
      <c r="F1791" t="str">
        <f t="shared" si="83"/>
        <v>South Australia</v>
      </c>
      <c r="G1791" t="s">
        <v>32</v>
      </c>
      <c r="H1791">
        <v>5082</v>
      </c>
      <c r="I1791" t="s">
        <v>11</v>
      </c>
      <c r="J1791" t="s">
        <v>33</v>
      </c>
      <c r="K1791" t="s">
        <v>19</v>
      </c>
      <c r="L1791" t="s">
        <v>23</v>
      </c>
      <c r="M1791" s="5">
        <v>97.86</v>
      </c>
      <c r="N1791">
        <v>1</v>
      </c>
    </row>
    <row r="1792" spans="1:14" x14ac:dyDescent="0.2">
      <c r="A1792" s="2">
        <v>45019</v>
      </c>
      <c r="B1792" s="3">
        <f t="shared" si="81"/>
        <v>2023</v>
      </c>
      <c r="C1792" t="str">
        <f t="shared" si="82"/>
        <v>2022-2023</v>
      </c>
      <c r="D1792" t="s">
        <v>147</v>
      </c>
      <c r="E1792" t="s">
        <v>113</v>
      </c>
      <c r="F1792" t="str">
        <f t="shared" si="83"/>
        <v>Queensland</v>
      </c>
      <c r="G1792" t="s">
        <v>35</v>
      </c>
      <c r="H1792">
        <v>4215</v>
      </c>
      <c r="I1792" t="s">
        <v>11</v>
      </c>
      <c r="J1792" t="s">
        <v>104</v>
      </c>
      <c r="K1792" t="s">
        <v>149</v>
      </c>
      <c r="L1792" t="s">
        <v>15</v>
      </c>
      <c r="M1792" s="5">
        <v>97.86</v>
      </c>
      <c r="N1792">
        <v>1</v>
      </c>
    </row>
    <row r="1793" spans="1:14" x14ac:dyDescent="0.2">
      <c r="A1793" s="2">
        <v>45006</v>
      </c>
      <c r="B1793" s="3">
        <f t="shared" si="81"/>
        <v>2023</v>
      </c>
      <c r="C1793" t="str">
        <f t="shared" si="82"/>
        <v>2022-2023</v>
      </c>
      <c r="D1793" t="s">
        <v>148</v>
      </c>
      <c r="E1793" t="s">
        <v>90</v>
      </c>
      <c r="F1793" t="str">
        <f t="shared" si="83"/>
        <v>Victoria</v>
      </c>
      <c r="G1793" t="s">
        <v>45</v>
      </c>
      <c r="H1793">
        <v>3179</v>
      </c>
      <c r="I1793" t="s">
        <v>11</v>
      </c>
      <c r="J1793" t="s">
        <v>63</v>
      </c>
      <c r="K1793" t="s">
        <v>154</v>
      </c>
      <c r="L1793" t="s">
        <v>14</v>
      </c>
      <c r="M1793" s="5">
        <v>97.92</v>
      </c>
      <c r="N1793">
        <v>1</v>
      </c>
    </row>
    <row r="1794" spans="1:14" x14ac:dyDescent="0.2">
      <c r="A1794" s="2">
        <v>45413</v>
      </c>
      <c r="B1794" s="3">
        <f t="shared" ref="B1794:B1857" si="84">IF(MONTH(A1794)&gt;=7,YEAR(A1794)+1,YEAR(A1794))</f>
        <v>2024</v>
      </c>
      <c r="C1794" t="str">
        <f t="shared" ref="C1794:C1857" si="85">IF(MONTH(A1794) &gt;= 7, YEAR(A1794) &amp; "-" &amp; YEAR(A1794) + 1, YEAR(A1794) - 1 &amp; "-" &amp; YEAR(A1794))</f>
        <v>2023-2024</v>
      </c>
      <c r="D1794" t="s">
        <v>148</v>
      </c>
      <c r="E1794" t="s">
        <v>134</v>
      </c>
      <c r="F1794" t="str">
        <f t="shared" ref="F1794:F1857" si="86">IF(G1794="WA","Western Australia",
IF(G1794="NSW","New South Wales",
IF(G1794="QLD","Queensland",
IF(G1794="VIC","Victoria",
IF(G1794="TAS","Tasmania",
IF(G1794="SA","South Australia",
IF(G1794="NT","Northern Territory",
IF(G1794="ACT","Australian Capital Territory",G1794))))))))</f>
        <v>Queensland</v>
      </c>
      <c r="G1794" t="s">
        <v>35</v>
      </c>
      <c r="H1794">
        <v>4825</v>
      </c>
      <c r="I1794" t="s">
        <v>11</v>
      </c>
      <c r="J1794" t="s">
        <v>36</v>
      </c>
      <c r="K1794" t="s">
        <v>19</v>
      </c>
      <c r="L1794" t="s">
        <v>23</v>
      </c>
      <c r="M1794" s="5">
        <v>97.93</v>
      </c>
      <c r="N1794">
        <v>1</v>
      </c>
    </row>
    <row r="1795" spans="1:14" x14ac:dyDescent="0.2">
      <c r="A1795" s="2">
        <v>45268</v>
      </c>
      <c r="B1795" s="3">
        <f t="shared" si="84"/>
        <v>2024</v>
      </c>
      <c r="C1795" t="str">
        <f t="shared" si="85"/>
        <v>2023-2024</v>
      </c>
      <c r="D1795" t="s">
        <v>148</v>
      </c>
      <c r="E1795" t="s">
        <v>95</v>
      </c>
      <c r="F1795" t="str">
        <f t="shared" si="86"/>
        <v>Victoria</v>
      </c>
      <c r="G1795" t="s">
        <v>45</v>
      </c>
      <c r="H1795">
        <v>3931</v>
      </c>
      <c r="I1795" t="s">
        <v>11</v>
      </c>
      <c r="J1795" t="s">
        <v>55</v>
      </c>
      <c r="K1795" t="s">
        <v>152</v>
      </c>
      <c r="L1795" t="s">
        <v>13</v>
      </c>
      <c r="M1795" s="5">
        <v>98.13</v>
      </c>
      <c r="N1795">
        <v>1</v>
      </c>
    </row>
    <row r="1796" spans="1:14" x14ac:dyDescent="0.2">
      <c r="A1796" s="2">
        <v>45446</v>
      </c>
      <c r="B1796" s="3">
        <f t="shared" si="84"/>
        <v>2024</v>
      </c>
      <c r="C1796" t="str">
        <f t="shared" si="85"/>
        <v>2023-2024</v>
      </c>
      <c r="D1796" t="s">
        <v>148</v>
      </c>
      <c r="E1796" t="s">
        <v>91</v>
      </c>
      <c r="F1796" t="str">
        <f t="shared" si="86"/>
        <v>Victoria</v>
      </c>
      <c r="G1796" t="s">
        <v>45</v>
      </c>
      <c r="H1796">
        <v>3690</v>
      </c>
      <c r="I1796" t="s">
        <v>11</v>
      </c>
      <c r="J1796" t="s">
        <v>55</v>
      </c>
      <c r="K1796" t="s">
        <v>154</v>
      </c>
      <c r="L1796" t="s">
        <v>14</v>
      </c>
      <c r="M1796" s="5">
        <v>98.14</v>
      </c>
      <c r="N1796">
        <v>1</v>
      </c>
    </row>
    <row r="1797" spans="1:14" x14ac:dyDescent="0.2">
      <c r="A1797" s="2">
        <v>45600</v>
      </c>
      <c r="B1797" s="3">
        <f t="shared" si="84"/>
        <v>2025</v>
      </c>
      <c r="C1797" t="str">
        <f t="shared" si="85"/>
        <v>2024-2025</v>
      </c>
      <c r="D1797" t="s">
        <v>147</v>
      </c>
      <c r="E1797" t="s">
        <v>64</v>
      </c>
      <c r="F1797" t="str">
        <f t="shared" si="86"/>
        <v>Victoria</v>
      </c>
      <c r="G1797" t="s">
        <v>45</v>
      </c>
      <c r="H1797">
        <v>3199</v>
      </c>
      <c r="I1797" t="s">
        <v>11</v>
      </c>
      <c r="J1797" t="s">
        <v>63</v>
      </c>
      <c r="K1797" t="s">
        <v>150</v>
      </c>
      <c r="L1797" t="s">
        <v>18</v>
      </c>
      <c r="M1797" s="5">
        <v>98.41</v>
      </c>
      <c r="N1797">
        <v>1</v>
      </c>
    </row>
    <row r="1798" spans="1:14" x14ac:dyDescent="0.2">
      <c r="A1798" s="2">
        <v>45178</v>
      </c>
      <c r="B1798" s="3">
        <f t="shared" si="84"/>
        <v>2024</v>
      </c>
      <c r="C1798" t="str">
        <f t="shared" si="85"/>
        <v>2023-2024</v>
      </c>
      <c r="D1798" t="s">
        <v>147</v>
      </c>
      <c r="E1798" t="s">
        <v>96</v>
      </c>
      <c r="F1798" t="str">
        <f t="shared" si="86"/>
        <v>Western Australia</v>
      </c>
      <c r="G1798" t="s">
        <v>48</v>
      </c>
      <c r="H1798">
        <v>6330</v>
      </c>
      <c r="I1798" t="s">
        <v>11</v>
      </c>
      <c r="J1798" t="s">
        <v>94</v>
      </c>
      <c r="K1798" t="s">
        <v>149</v>
      </c>
      <c r="L1798" t="s">
        <v>15</v>
      </c>
      <c r="M1798" s="5">
        <v>98.740000000000009</v>
      </c>
      <c r="N1798">
        <v>1</v>
      </c>
    </row>
    <row r="1799" spans="1:14" x14ac:dyDescent="0.2">
      <c r="A1799" s="2">
        <v>45267</v>
      </c>
      <c r="B1799" s="3">
        <f t="shared" si="84"/>
        <v>2024</v>
      </c>
      <c r="C1799" t="str">
        <f t="shared" si="85"/>
        <v>2023-2024</v>
      </c>
      <c r="D1799" t="s">
        <v>148</v>
      </c>
      <c r="E1799" t="s">
        <v>106</v>
      </c>
      <c r="F1799" t="str">
        <f t="shared" si="86"/>
        <v>Victoria</v>
      </c>
      <c r="G1799" t="s">
        <v>45</v>
      </c>
      <c r="H1799">
        <v>3915</v>
      </c>
      <c r="I1799" t="s">
        <v>11</v>
      </c>
      <c r="J1799" t="s">
        <v>55</v>
      </c>
      <c r="K1799" t="s">
        <v>153</v>
      </c>
      <c r="L1799" t="s">
        <v>16</v>
      </c>
      <c r="M1799" s="5">
        <v>98.9</v>
      </c>
      <c r="N1799">
        <v>1</v>
      </c>
    </row>
    <row r="1800" spans="1:14" x14ac:dyDescent="0.2">
      <c r="A1800" s="2">
        <v>45552</v>
      </c>
      <c r="B1800" s="3">
        <f t="shared" si="84"/>
        <v>2025</v>
      </c>
      <c r="C1800" t="str">
        <f t="shared" si="85"/>
        <v>2024-2025</v>
      </c>
      <c r="D1800" t="s">
        <v>148</v>
      </c>
      <c r="E1800" t="s">
        <v>95</v>
      </c>
      <c r="F1800" t="str">
        <f t="shared" si="86"/>
        <v>Victoria</v>
      </c>
      <c r="G1800" t="s">
        <v>45</v>
      </c>
      <c r="H1800">
        <v>3931</v>
      </c>
      <c r="I1800" t="s">
        <v>11</v>
      </c>
      <c r="J1800" t="s">
        <v>55</v>
      </c>
      <c r="K1800" t="s">
        <v>19</v>
      </c>
      <c r="L1800" t="s">
        <v>23</v>
      </c>
      <c r="M1800" s="5">
        <v>98.93</v>
      </c>
      <c r="N1800">
        <v>1</v>
      </c>
    </row>
    <row r="1801" spans="1:14" x14ac:dyDescent="0.2">
      <c r="A1801" s="2">
        <v>45329</v>
      </c>
      <c r="B1801" s="3">
        <f t="shared" si="84"/>
        <v>2024</v>
      </c>
      <c r="C1801" t="str">
        <f t="shared" si="85"/>
        <v>2023-2024</v>
      </c>
      <c r="D1801" t="s">
        <v>148</v>
      </c>
      <c r="E1801" t="s">
        <v>125</v>
      </c>
      <c r="F1801" t="str">
        <f t="shared" si="86"/>
        <v>Victoria</v>
      </c>
      <c r="G1801" t="s">
        <v>45</v>
      </c>
      <c r="H1801">
        <v>3400</v>
      </c>
      <c r="I1801" t="s">
        <v>11</v>
      </c>
      <c r="J1801" t="s">
        <v>60</v>
      </c>
      <c r="K1801" t="s">
        <v>155</v>
      </c>
      <c r="L1801" t="s">
        <v>20</v>
      </c>
      <c r="M1801" s="5">
        <v>98.95</v>
      </c>
      <c r="N1801">
        <v>1</v>
      </c>
    </row>
    <row r="1802" spans="1:14" x14ac:dyDescent="0.2">
      <c r="A1802" s="2">
        <v>45046</v>
      </c>
      <c r="B1802" s="3">
        <f t="shared" si="84"/>
        <v>2023</v>
      </c>
      <c r="C1802" t="str">
        <f t="shared" si="85"/>
        <v>2022-2023</v>
      </c>
      <c r="D1802" t="s">
        <v>147</v>
      </c>
      <c r="E1802" t="s">
        <v>91</v>
      </c>
      <c r="F1802" t="str">
        <f t="shared" si="86"/>
        <v>Victoria</v>
      </c>
      <c r="G1802" t="s">
        <v>45</v>
      </c>
      <c r="H1802">
        <v>3690</v>
      </c>
      <c r="I1802" t="s">
        <v>11</v>
      </c>
      <c r="J1802" t="s">
        <v>55</v>
      </c>
      <c r="K1802" t="s">
        <v>154</v>
      </c>
      <c r="L1802" t="s">
        <v>14</v>
      </c>
      <c r="M1802" s="5">
        <v>98.990000000000009</v>
      </c>
      <c r="N1802">
        <v>1</v>
      </c>
    </row>
    <row r="1803" spans="1:14" x14ac:dyDescent="0.2">
      <c r="A1803" s="2">
        <v>44987</v>
      </c>
      <c r="B1803" s="3">
        <f t="shared" si="84"/>
        <v>2023</v>
      </c>
      <c r="C1803" t="str">
        <f t="shared" si="85"/>
        <v>2022-2023</v>
      </c>
      <c r="D1803" t="s">
        <v>147</v>
      </c>
      <c r="E1803" t="s">
        <v>116</v>
      </c>
      <c r="F1803" t="str">
        <f t="shared" si="86"/>
        <v>Western Australia</v>
      </c>
      <c r="G1803" t="s">
        <v>48</v>
      </c>
      <c r="H1803">
        <v>6725</v>
      </c>
      <c r="I1803" t="s">
        <v>11</v>
      </c>
      <c r="J1803" t="s">
        <v>77</v>
      </c>
      <c r="K1803" t="s">
        <v>154</v>
      </c>
      <c r="L1803" t="s">
        <v>14</v>
      </c>
      <c r="M1803" s="5">
        <v>99.39</v>
      </c>
      <c r="N1803">
        <v>1</v>
      </c>
    </row>
    <row r="1804" spans="1:14" x14ac:dyDescent="0.2">
      <c r="A1804" s="2">
        <v>45311</v>
      </c>
      <c r="B1804" s="3">
        <f t="shared" si="84"/>
        <v>2024</v>
      </c>
      <c r="C1804" t="str">
        <f t="shared" si="85"/>
        <v>2023-2024</v>
      </c>
      <c r="D1804" t="s">
        <v>148</v>
      </c>
      <c r="E1804" t="s">
        <v>24</v>
      </c>
      <c r="F1804" t="str">
        <f t="shared" si="86"/>
        <v>New South Wales</v>
      </c>
      <c r="G1804" t="s">
        <v>10</v>
      </c>
      <c r="H1804">
        <v>2795</v>
      </c>
      <c r="I1804" t="s">
        <v>11</v>
      </c>
      <c r="J1804" t="s">
        <v>25</v>
      </c>
      <c r="K1804" t="s">
        <v>156</v>
      </c>
      <c r="L1804" t="s">
        <v>17</v>
      </c>
      <c r="M1804" s="5">
        <v>99.440000000000012</v>
      </c>
      <c r="N1804">
        <v>1</v>
      </c>
    </row>
    <row r="1805" spans="1:14" x14ac:dyDescent="0.2">
      <c r="A1805" s="2">
        <v>45573</v>
      </c>
      <c r="B1805" s="3">
        <f t="shared" si="84"/>
        <v>2025</v>
      </c>
      <c r="C1805" t="str">
        <f t="shared" si="85"/>
        <v>2024-2025</v>
      </c>
      <c r="D1805" t="s">
        <v>147</v>
      </c>
      <c r="E1805" t="s">
        <v>127</v>
      </c>
      <c r="F1805" t="str">
        <f t="shared" si="86"/>
        <v>New South Wales</v>
      </c>
      <c r="G1805" t="s">
        <v>10</v>
      </c>
      <c r="H1805">
        <v>2131</v>
      </c>
      <c r="I1805" t="s">
        <v>11</v>
      </c>
      <c r="J1805" t="s">
        <v>27</v>
      </c>
      <c r="K1805" t="s">
        <v>150</v>
      </c>
      <c r="L1805" t="s">
        <v>18</v>
      </c>
      <c r="M1805" s="5">
        <v>99.48</v>
      </c>
      <c r="N1805">
        <v>1</v>
      </c>
    </row>
    <row r="1806" spans="1:14" x14ac:dyDescent="0.2">
      <c r="A1806" s="2">
        <v>45148</v>
      </c>
      <c r="B1806" s="3">
        <f t="shared" si="84"/>
        <v>2024</v>
      </c>
      <c r="C1806" t="str">
        <f t="shared" si="85"/>
        <v>2023-2024</v>
      </c>
      <c r="D1806" t="s">
        <v>147</v>
      </c>
      <c r="E1806" t="s">
        <v>137</v>
      </c>
      <c r="F1806" t="str">
        <f t="shared" si="86"/>
        <v>New South Wales</v>
      </c>
      <c r="G1806" t="s">
        <v>10</v>
      </c>
      <c r="H1806">
        <v>2031</v>
      </c>
      <c r="I1806" t="s">
        <v>11</v>
      </c>
      <c r="J1806" t="s">
        <v>12</v>
      </c>
      <c r="K1806" t="s">
        <v>155</v>
      </c>
      <c r="L1806" t="s">
        <v>20</v>
      </c>
      <c r="M1806" s="5">
        <v>99.77000000000001</v>
      </c>
      <c r="N1806">
        <v>1</v>
      </c>
    </row>
    <row r="1807" spans="1:14" x14ac:dyDescent="0.2">
      <c r="A1807" s="2">
        <v>45102</v>
      </c>
      <c r="B1807" s="3">
        <f t="shared" si="84"/>
        <v>2023</v>
      </c>
      <c r="C1807" t="str">
        <f t="shared" si="85"/>
        <v>2022-2023</v>
      </c>
      <c r="D1807" t="s">
        <v>147</v>
      </c>
      <c r="E1807" t="s">
        <v>9</v>
      </c>
      <c r="F1807" t="str">
        <f t="shared" si="86"/>
        <v>New South Wales</v>
      </c>
      <c r="G1807" t="s">
        <v>10</v>
      </c>
      <c r="H1807">
        <v>2067</v>
      </c>
      <c r="I1807" t="s">
        <v>11</v>
      </c>
      <c r="J1807" t="s">
        <v>12</v>
      </c>
      <c r="K1807" t="s">
        <v>149</v>
      </c>
      <c r="L1807" t="s">
        <v>15</v>
      </c>
      <c r="M1807" s="5">
        <v>99.8</v>
      </c>
      <c r="N1807">
        <v>1</v>
      </c>
    </row>
    <row r="1808" spans="1:14" x14ac:dyDescent="0.2">
      <c r="A1808" s="2">
        <v>45455</v>
      </c>
      <c r="B1808" s="3">
        <f t="shared" si="84"/>
        <v>2024</v>
      </c>
      <c r="C1808" t="str">
        <f t="shared" si="85"/>
        <v>2023-2024</v>
      </c>
      <c r="D1808" t="s">
        <v>148</v>
      </c>
      <c r="E1808" t="s">
        <v>145</v>
      </c>
      <c r="F1808" t="str">
        <f t="shared" si="86"/>
        <v>New South Wales</v>
      </c>
      <c r="G1808" t="s">
        <v>10</v>
      </c>
      <c r="H1808">
        <v>2101</v>
      </c>
      <c r="I1808" t="s">
        <v>11</v>
      </c>
      <c r="J1808" t="s">
        <v>27</v>
      </c>
      <c r="K1808" t="s">
        <v>149</v>
      </c>
      <c r="L1808" t="s">
        <v>15</v>
      </c>
      <c r="M1808" s="5">
        <v>99.8</v>
      </c>
      <c r="N1808">
        <v>1</v>
      </c>
    </row>
    <row r="1809" spans="1:14" x14ac:dyDescent="0.2">
      <c r="A1809" s="2">
        <v>45237</v>
      </c>
      <c r="B1809" s="3">
        <f t="shared" si="84"/>
        <v>2024</v>
      </c>
      <c r="C1809" t="str">
        <f t="shared" si="85"/>
        <v>2023-2024</v>
      </c>
      <c r="D1809" t="s">
        <v>147</v>
      </c>
      <c r="E1809" t="s">
        <v>146</v>
      </c>
      <c r="F1809" t="str">
        <f t="shared" si="86"/>
        <v>Victoria</v>
      </c>
      <c r="G1809" t="s">
        <v>45</v>
      </c>
      <c r="H1809">
        <v>3353</v>
      </c>
      <c r="I1809" t="s">
        <v>11</v>
      </c>
      <c r="J1809" t="s">
        <v>60</v>
      </c>
      <c r="K1809" t="s">
        <v>150</v>
      </c>
      <c r="L1809" t="s">
        <v>18</v>
      </c>
      <c r="M1809" s="5">
        <v>99.95</v>
      </c>
      <c r="N1809">
        <v>1</v>
      </c>
    </row>
    <row r="1810" spans="1:14" x14ac:dyDescent="0.2">
      <c r="A1810" s="2">
        <v>45164</v>
      </c>
      <c r="B1810" s="3">
        <f t="shared" si="84"/>
        <v>2024</v>
      </c>
      <c r="C1810" t="str">
        <f t="shared" si="85"/>
        <v>2023-2024</v>
      </c>
      <c r="D1810" t="s">
        <v>147</v>
      </c>
      <c r="E1810" t="s">
        <v>144</v>
      </c>
      <c r="F1810" t="str">
        <f t="shared" si="86"/>
        <v>Queensland</v>
      </c>
      <c r="G1810" t="s">
        <v>35</v>
      </c>
      <c r="H1810">
        <v>4566</v>
      </c>
      <c r="I1810" t="s">
        <v>11</v>
      </c>
      <c r="J1810" t="s">
        <v>120</v>
      </c>
      <c r="K1810" t="s">
        <v>149</v>
      </c>
      <c r="L1810" t="s">
        <v>15</v>
      </c>
      <c r="M1810" s="5">
        <v>100</v>
      </c>
      <c r="N1810">
        <v>1</v>
      </c>
    </row>
    <row r="1811" spans="1:14" x14ac:dyDescent="0.2">
      <c r="A1811" s="2">
        <v>45349</v>
      </c>
      <c r="B1811" s="3">
        <f t="shared" si="84"/>
        <v>2024</v>
      </c>
      <c r="C1811" t="str">
        <f t="shared" si="85"/>
        <v>2023-2024</v>
      </c>
      <c r="D1811" t="s">
        <v>147</v>
      </c>
      <c r="E1811" t="s">
        <v>78</v>
      </c>
      <c r="F1811" t="str">
        <f t="shared" si="86"/>
        <v>New South Wales</v>
      </c>
      <c r="G1811" t="s">
        <v>10</v>
      </c>
      <c r="H1811">
        <v>2350</v>
      </c>
      <c r="I1811" t="s">
        <v>11</v>
      </c>
      <c r="J1811" t="s">
        <v>68</v>
      </c>
      <c r="K1811" t="s">
        <v>157</v>
      </c>
      <c r="L1811" t="s">
        <v>22</v>
      </c>
      <c r="M1811" s="5">
        <v>100.38</v>
      </c>
      <c r="N1811">
        <v>1</v>
      </c>
    </row>
    <row r="1812" spans="1:14" x14ac:dyDescent="0.2">
      <c r="A1812" s="2">
        <v>45567</v>
      </c>
      <c r="B1812" s="3">
        <f t="shared" si="84"/>
        <v>2025</v>
      </c>
      <c r="C1812" t="str">
        <f t="shared" si="85"/>
        <v>2024-2025</v>
      </c>
      <c r="D1812" t="s">
        <v>147</v>
      </c>
      <c r="E1812" t="s">
        <v>39</v>
      </c>
      <c r="F1812" t="str">
        <f t="shared" si="86"/>
        <v>South Australia</v>
      </c>
      <c r="G1812" t="s">
        <v>32</v>
      </c>
      <c r="H1812">
        <v>5343</v>
      </c>
      <c r="I1812" t="s">
        <v>11</v>
      </c>
      <c r="J1812" t="s">
        <v>38</v>
      </c>
      <c r="K1812" t="s">
        <v>154</v>
      </c>
      <c r="L1812" t="s">
        <v>14</v>
      </c>
      <c r="M1812" s="5">
        <v>100.6</v>
      </c>
      <c r="N1812">
        <v>1</v>
      </c>
    </row>
    <row r="1813" spans="1:14" x14ac:dyDescent="0.2">
      <c r="A1813" s="2">
        <v>45049</v>
      </c>
      <c r="B1813" s="3">
        <f t="shared" si="84"/>
        <v>2023</v>
      </c>
      <c r="C1813" t="str">
        <f t="shared" si="85"/>
        <v>2022-2023</v>
      </c>
      <c r="D1813" t="s">
        <v>147</v>
      </c>
      <c r="E1813" t="s">
        <v>64</v>
      </c>
      <c r="F1813" t="str">
        <f t="shared" si="86"/>
        <v>Victoria</v>
      </c>
      <c r="G1813" t="s">
        <v>45</v>
      </c>
      <c r="H1813">
        <v>3199</v>
      </c>
      <c r="I1813" t="s">
        <v>11</v>
      </c>
      <c r="J1813" t="s">
        <v>63</v>
      </c>
      <c r="K1813" t="s">
        <v>157</v>
      </c>
      <c r="L1813" t="s">
        <v>22</v>
      </c>
      <c r="M1813" s="5">
        <v>100.77</v>
      </c>
      <c r="N1813">
        <v>1</v>
      </c>
    </row>
    <row r="1814" spans="1:14" x14ac:dyDescent="0.2">
      <c r="A1814" s="2">
        <v>45321</v>
      </c>
      <c r="B1814" s="3">
        <f t="shared" si="84"/>
        <v>2024</v>
      </c>
      <c r="C1814" t="str">
        <f t="shared" si="85"/>
        <v>2023-2024</v>
      </c>
      <c r="D1814" t="s">
        <v>147</v>
      </c>
      <c r="E1814" t="s">
        <v>115</v>
      </c>
      <c r="F1814" t="str">
        <f t="shared" si="86"/>
        <v>Western Australia</v>
      </c>
      <c r="G1814" t="s">
        <v>48</v>
      </c>
      <c r="H1814">
        <v>6280</v>
      </c>
      <c r="I1814" t="s">
        <v>11</v>
      </c>
      <c r="J1814" t="s">
        <v>94</v>
      </c>
      <c r="K1814" t="s">
        <v>152</v>
      </c>
      <c r="L1814" t="s">
        <v>13</v>
      </c>
      <c r="M1814" s="5">
        <v>100.83000000000001</v>
      </c>
      <c r="N1814">
        <v>1</v>
      </c>
    </row>
    <row r="1815" spans="1:14" x14ac:dyDescent="0.2">
      <c r="A1815" s="2">
        <v>45589</v>
      </c>
      <c r="B1815" s="3">
        <f t="shared" si="84"/>
        <v>2025</v>
      </c>
      <c r="C1815" t="str">
        <f t="shared" si="85"/>
        <v>2024-2025</v>
      </c>
      <c r="D1815" t="s">
        <v>148</v>
      </c>
      <c r="E1815" t="s">
        <v>139</v>
      </c>
      <c r="F1815" t="str">
        <f t="shared" si="86"/>
        <v>New South Wales</v>
      </c>
      <c r="G1815" t="s">
        <v>10</v>
      </c>
      <c r="H1815">
        <v>2020</v>
      </c>
      <c r="I1815" t="s">
        <v>11</v>
      </c>
      <c r="J1815" t="s">
        <v>12</v>
      </c>
      <c r="K1815" t="s">
        <v>150</v>
      </c>
      <c r="L1815" t="s">
        <v>18</v>
      </c>
      <c r="M1815" s="5">
        <v>101.5</v>
      </c>
      <c r="N1815">
        <v>1</v>
      </c>
    </row>
    <row r="1816" spans="1:14" x14ac:dyDescent="0.2">
      <c r="A1816" s="2">
        <v>45585</v>
      </c>
      <c r="B1816" s="3">
        <f t="shared" si="84"/>
        <v>2025</v>
      </c>
      <c r="C1816" t="str">
        <f t="shared" si="85"/>
        <v>2024-2025</v>
      </c>
      <c r="D1816" t="s">
        <v>148</v>
      </c>
      <c r="E1816" t="s">
        <v>42</v>
      </c>
      <c r="F1816" t="str">
        <f t="shared" si="86"/>
        <v>Queensland</v>
      </c>
      <c r="G1816" t="s">
        <v>35</v>
      </c>
      <c r="H1816">
        <v>4053</v>
      </c>
      <c r="I1816" t="s">
        <v>11</v>
      </c>
      <c r="J1816" t="s">
        <v>43</v>
      </c>
      <c r="K1816" t="s">
        <v>149</v>
      </c>
      <c r="L1816" t="s">
        <v>15</v>
      </c>
      <c r="M1816" s="5">
        <v>101.55</v>
      </c>
      <c r="N1816">
        <v>1</v>
      </c>
    </row>
    <row r="1817" spans="1:14" x14ac:dyDescent="0.2">
      <c r="A1817" s="2">
        <v>45633</v>
      </c>
      <c r="B1817" s="3">
        <f t="shared" si="84"/>
        <v>2025</v>
      </c>
      <c r="C1817" t="str">
        <f t="shared" si="85"/>
        <v>2024-2025</v>
      </c>
      <c r="D1817" t="s">
        <v>147</v>
      </c>
      <c r="E1817" t="s">
        <v>53</v>
      </c>
      <c r="F1817" t="str">
        <f t="shared" si="86"/>
        <v>South Australia</v>
      </c>
      <c r="G1817" t="s">
        <v>32</v>
      </c>
      <c r="H1817">
        <v>5082</v>
      </c>
      <c r="I1817" t="s">
        <v>11</v>
      </c>
      <c r="J1817" t="s">
        <v>33</v>
      </c>
      <c r="K1817" t="s">
        <v>156</v>
      </c>
      <c r="L1817" t="s">
        <v>17</v>
      </c>
      <c r="M1817" s="5">
        <v>101.66</v>
      </c>
      <c r="N1817">
        <v>1</v>
      </c>
    </row>
    <row r="1818" spans="1:14" x14ac:dyDescent="0.2">
      <c r="A1818" s="2">
        <v>45612</v>
      </c>
      <c r="B1818" s="3">
        <f t="shared" si="84"/>
        <v>2025</v>
      </c>
      <c r="C1818" t="str">
        <f t="shared" si="85"/>
        <v>2024-2025</v>
      </c>
      <c r="D1818" t="s">
        <v>147</v>
      </c>
      <c r="E1818" t="s">
        <v>82</v>
      </c>
      <c r="F1818" t="str">
        <f t="shared" si="86"/>
        <v>Queensland</v>
      </c>
      <c r="G1818" t="s">
        <v>35</v>
      </c>
      <c r="H1818">
        <v>4012</v>
      </c>
      <c r="I1818" t="s">
        <v>11</v>
      </c>
      <c r="J1818" t="s">
        <v>43</v>
      </c>
      <c r="K1818" t="s">
        <v>19</v>
      </c>
      <c r="L1818" t="s">
        <v>23</v>
      </c>
      <c r="M1818" s="5">
        <v>101.87</v>
      </c>
      <c r="N1818">
        <v>1</v>
      </c>
    </row>
    <row r="1819" spans="1:14" x14ac:dyDescent="0.2">
      <c r="A1819" s="2">
        <v>45527</v>
      </c>
      <c r="B1819" s="3">
        <f t="shared" si="84"/>
        <v>2025</v>
      </c>
      <c r="C1819" t="str">
        <f t="shared" si="85"/>
        <v>2024-2025</v>
      </c>
      <c r="D1819" t="s">
        <v>148</v>
      </c>
      <c r="E1819" t="s">
        <v>138</v>
      </c>
      <c r="F1819" t="str">
        <f t="shared" si="86"/>
        <v>Queensland</v>
      </c>
      <c r="G1819" t="s">
        <v>35</v>
      </c>
      <c r="H1819">
        <v>4558</v>
      </c>
      <c r="I1819" t="s">
        <v>11</v>
      </c>
      <c r="J1819" t="s">
        <v>120</v>
      </c>
      <c r="K1819" t="s">
        <v>151</v>
      </c>
      <c r="L1819" t="s">
        <v>21</v>
      </c>
      <c r="M1819" s="5">
        <v>101.88</v>
      </c>
      <c r="N1819">
        <v>1</v>
      </c>
    </row>
    <row r="1820" spans="1:14" x14ac:dyDescent="0.2">
      <c r="A1820" s="2">
        <v>45181</v>
      </c>
      <c r="B1820" s="3">
        <f t="shared" si="84"/>
        <v>2024</v>
      </c>
      <c r="C1820" t="str">
        <f t="shared" si="85"/>
        <v>2023-2024</v>
      </c>
      <c r="D1820" t="s">
        <v>147</v>
      </c>
      <c r="E1820" t="s">
        <v>73</v>
      </c>
      <c r="F1820" t="str">
        <f t="shared" si="86"/>
        <v>Victoria</v>
      </c>
      <c r="G1820" t="s">
        <v>45</v>
      </c>
      <c r="H1820">
        <v>3136</v>
      </c>
      <c r="I1820" t="s">
        <v>11</v>
      </c>
      <c r="J1820" t="s">
        <v>63</v>
      </c>
      <c r="K1820" t="s">
        <v>154</v>
      </c>
      <c r="L1820" t="s">
        <v>14</v>
      </c>
      <c r="M1820" s="5">
        <v>101.89000000000001</v>
      </c>
      <c r="N1820">
        <v>1</v>
      </c>
    </row>
    <row r="1821" spans="1:14" x14ac:dyDescent="0.2">
      <c r="A1821" s="2">
        <v>45144</v>
      </c>
      <c r="B1821" s="3">
        <f t="shared" si="84"/>
        <v>2024</v>
      </c>
      <c r="C1821" t="str">
        <f t="shared" si="85"/>
        <v>2023-2024</v>
      </c>
      <c r="D1821" t="s">
        <v>148</v>
      </c>
      <c r="E1821" t="s">
        <v>111</v>
      </c>
      <c r="F1821" t="str">
        <f t="shared" si="86"/>
        <v>New South Wales</v>
      </c>
      <c r="G1821" t="s">
        <v>10</v>
      </c>
      <c r="H1821">
        <v>2120</v>
      </c>
      <c r="I1821" t="s">
        <v>11</v>
      </c>
      <c r="J1821" t="s">
        <v>27</v>
      </c>
      <c r="K1821" t="s">
        <v>156</v>
      </c>
      <c r="L1821" t="s">
        <v>17</v>
      </c>
      <c r="M1821" s="5">
        <v>102.33000000000001</v>
      </c>
      <c r="N1821">
        <v>1</v>
      </c>
    </row>
    <row r="1822" spans="1:14" x14ac:dyDescent="0.2">
      <c r="A1822" s="2">
        <v>44957</v>
      </c>
      <c r="B1822" s="3">
        <f t="shared" si="84"/>
        <v>2023</v>
      </c>
      <c r="C1822" t="str">
        <f t="shared" si="85"/>
        <v>2022-2023</v>
      </c>
      <c r="D1822" t="s">
        <v>147</v>
      </c>
      <c r="E1822" t="s">
        <v>111</v>
      </c>
      <c r="F1822" t="str">
        <f t="shared" si="86"/>
        <v>New South Wales</v>
      </c>
      <c r="G1822" t="s">
        <v>10</v>
      </c>
      <c r="H1822">
        <v>2120</v>
      </c>
      <c r="I1822" t="s">
        <v>11</v>
      </c>
      <c r="J1822" t="s">
        <v>27</v>
      </c>
      <c r="K1822" t="s">
        <v>19</v>
      </c>
      <c r="L1822" t="s">
        <v>23</v>
      </c>
      <c r="M1822" s="5">
        <v>102.43</v>
      </c>
      <c r="N1822">
        <v>1</v>
      </c>
    </row>
    <row r="1823" spans="1:14" x14ac:dyDescent="0.2">
      <c r="A1823" s="2">
        <v>45525</v>
      </c>
      <c r="B1823" s="3">
        <f t="shared" si="84"/>
        <v>2025</v>
      </c>
      <c r="C1823" t="str">
        <f t="shared" si="85"/>
        <v>2024-2025</v>
      </c>
      <c r="D1823" t="s">
        <v>148</v>
      </c>
      <c r="E1823" t="s">
        <v>123</v>
      </c>
      <c r="F1823" t="str">
        <f t="shared" si="86"/>
        <v>Western Australia</v>
      </c>
      <c r="G1823" t="s">
        <v>48</v>
      </c>
      <c r="H1823">
        <v>6109</v>
      </c>
      <c r="I1823" t="s">
        <v>11</v>
      </c>
      <c r="J1823" t="s">
        <v>94</v>
      </c>
      <c r="K1823" t="s">
        <v>153</v>
      </c>
      <c r="L1823" t="s">
        <v>16</v>
      </c>
      <c r="M1823" s="5">
        <v>102.62</v>
      </c>
      <c r="N1823">
        <v>1</v>
      </c>
    </row>
    <row r="1824" spans="1:14" x14ac:dyDescent="0.2">
      <c r="A1824" s="2">
        <v>45088</v>
      </c>
      <c r="B1824" s="3">
        <f t="shared" si="84"/>
        <v>2023</v>
      </c>
      <c r="C1824" t="str">
        <f t="shared" si="85"/>
        <v>2022-2023</v>
      </c>
      <c r="D1824" t="s">
        <v>147</v>
      </c>
      <c r="E1824" t="s">
        <v>97</v>
      </c>
      <c r="F1824" t="str">
        <f t="shared" si="86"/>
        <v>Tasmania</v>
      </c>
      <c r="G1824" t="s">
        <v>70</v>
      </c>
      <c r="H1824">
        <v>7250</v>
      </c>
      <c r="I1824" t="s">
        <v>11</v>
      </c>
      <c r="J1824" t="s">
        <v>71</v>
      </c>
      <c r="K1824" t="s">
        <v>19</v>
      </c>
      <c r="L1824" t="s">
        <v>23</v>
      </c>
      <c r="M1824" s="5">
        <v>102.77</v>
      </c>
      <c r="N1824">
        <v>1</v>
      </c>
    </row>
    <row r="1825" spans="1:14" x14ac:dyDescent="0.2">
      <c r="A1825" s="2">
        <v>45069</v>
      </c>
      <c r="B1825" s="3">
        <f t="shared" si="84"/>
        <v>2023</v>
      </c>
      <c r="C1825" t="str">
        <f t="shared" si="85"/>
        <v>2022-2023</v>
      </c>
      <c r="D1825" t="s">
        <v>147</v>
      </c>
      <c r="E1825" t="s">
        <v>129</v>
      </c>
      <c r="F1825" t="str">
        <f t="shared" si="86"/>
        <v>Tasmania</v>
      </c>
      <c r="G1825" t="s">
        <v>70</v>
      </c>
      <c r="H1825">
        <v>7010</v>
      </c>
      <c r="I1825" t="s">
        <v>11</v>
      </c>
      <c r="J1825" t="s">
        <v>71</v>
      </c>
      <c r="K1825" t="s">
        <v>150</v>
      </c>
      <c r="L1825" t="s">
        <v>18</v>
      </c>
      <c r="M1825" s="5">
        <v>102.81</v>
      </c>
      <c r="N1825">
        <v>1</v>
      </c>
    </row>
    <row r="1826" spans="1:14" x14ac:dyDescent="0.2">
      <c r="A1826" s="2">
        <v>45006</v>
      </c>
      <c r="B1826" s="3">
        <f t="shared" si="84"/>
        <v>2023</v>
      </c>
      <c r="C1826" t="str">
        <f t="shared" si="85"/>
        <v>2022-2023</v>
      </c>
      <c r="D1826" t="s">
        <v>147</v>
      </c>
      <c r="E1826" t="s">
        <v>53</v>
      </c>
      <c r="F1826" t="str">
        <f t="shared" si="86"/>
        <v>South Australia</v>
      </c>
      <c r="G1826" t="s">
        <v>32</v>
      </c>
      <c r="H1826">
        <v>5082</v>
      </c>
      <c r="I1826" t="s">
        <v>11</v>
      </c>
      <c r="J1826" t="s">
        <v>33</v>
      </c>
      <c r="K1826" t="s">
        <v>154</v>
      </c>
      <c r="L1826" t="s">
        <v>14</v>
      </c>
      <c r="M1826" s="5">
        <v>102.89999999999999</v>
      </c>
      <c r="N1826">
        <v>1</v>
      </c>
    </row>
    <row r="1827" spans="1:14" x14ac:dyDescent="0.2">
      <c r="A1827" s="2">
        <v>45635</v>
      </c>
      <c r="B1827" s="3">
        <f t="shared" si="84"/>
        <v>2025</v>
      </c>
      <c r="C1827" t="str">
        <f t="shared" si="85"/>
        <v>2024-2025</v>
      </c>
      <c r="D1827" t="s">
        <v>147</v>
      </c>
      <c r="E1827" t="s">
        <v>82</v>
      </c>
      <c r="F1827" t="str">
        <f t="shared" si="86"/>
        <v>Queensland</v>
      </c>
      <c r="G1827" t="s">
        <v>35</v>
      </c>
      <c r="H1827">
        <v>4012</v>
      </c>
      <c r="I1827" t="s">
        <v>11</v>
      </c>
      <c r="J1827" t="s">
        <v>43</v>
      </c>
      <c r="K1827" t="s">
        <v>153</v>
      </c>
      <c r="L1827" t="s">
        <v>16</v>
      </c>
      <c r="M1827" s="5">
        <v>102.93</v>
      </c>
      <c r="N1827">
        <v>1</v>
      </c>
    </row>
    <row r="1828" spans="1:14" x14ac:dyDescent="0.2">
      <c r="A1828" s="2">
        <v>44971</v>
      </c>
      <c r="B1828" s="3">
        <f t="shared" si="84"/>
        <v>2023</v>
      </c>
      <c r="C1828" t="str">
        <f t="shared" si="85"/>
        <v>2022-2023</v>
      </c>
      <c r="D1828" t="s">
        <v>147</v>
      </c>
      <c r="E1828" t="s">
        <v>103</v>
      </c>
      <c r="F1828" t="str">
        <f t="shared" si="86"/>
        <v>Queensland</v>
      </c>
      <c r="G1828" t="s">
        <v>35</v>
      </c>
      <c r="H1828">
        <v>4509</v>
      </c>
      <c r="I1828" t="s">
        <v>11</v>
      </c>
      <c r="J1828" t="s">
        <v>104</v>
      </c>
      <c r="K1828" t="s">
        <v>149</v>
      </c>
      <c r="L1828" t="s">
        <v>15</v>
      </c>
      <c r="M1828" s="5">
        <v>103</v>
      </c>
      <c r="N1828">
        <v>1</v>
      </c>
    </row>
    <row r="1829" spans="1:14" x14ac:dyDescent="0.2">
      <c r="A1829" s="2">
        <v>45388</v>
      </c>
      <c r="B1829" s="3">
        <f t="shared" si="84"/>
        <v>2024</v>
      </c>
      <c r="C1829" t="str">
        <f t="shared" si="85"/>
        <v>2023-2024</v>
      </c>
      <c r="D1829" t="s">
        <v>147</v>
      </c>
      <c r="E1829" t="s">
        <v>40</v>
      </c>
      <c r="F1829" t="str">
        <f t="shared" si="86"/>
        <v>New South Wales</v>
      </c>
      <c r="G1829" t="s">
        <v>10</v>
      </c>
      <c r="H1829">
        <v>2116</v>
      </c>
      <c r="I1829" t="s">
        <v>11</v>
      </c>
      <c r="J1829" t="s">
        <v>27</v>
      </c>
      <c r="K1829" t="s">
        <v>153</v>
      </c>
      <c r="L1829" t="s">
        <v>16</v>
      </c>
      <c r="M1829" s="5">
        <v>103.07</v>
      </c>
      <c r="N1829">
        <v>1</v>
      </c>
    </row>
    <row r="1830" spans="1:14" x14ac:dyDescent="0.2">
      <c r="A1830" s="2">
        <v>44975</v>
      </c>
      <c r="B1830" s="3">
        <f t="shared" si="84"/>
        <v>2023</v>
      </c>
      <c r="C1830" t="str">
        <f t="shared" si="85"/>
        <v>2022-2023</v>
      </c>
      <c r="D1830" t="s">
        <v>148</v>
      </c>
      <c r="E1830" t="s">
        <v>144</v>
      </c>
      <c r="F1830" t="str">
        <f t="shared" si="86"/>
        <v>Queensland</v>
      </c>
      <c r="G1830" t="s">
        <v>35</v>
      </c>
      <c r="H1830">
        <v>4566</v>
      </c>
      <c r="I1830" t="s">
        <v>11</v>
      </c>
      <c r="J1830" t="s">
        <v>120</v>
      </c>
      <c r="K1830" t="s">
        <v>156</v>
      </c>
      <c r="L1830" t="s">
        <v>17</v>
      </c>
      <c r="M1830" s="5">
        <v>103.77</v>
      </c>
      <c r="N1830">
        <v>1</v>
      </c>
    </row>
    <row r="1831" spans="1:14" x14ac:dyDescent="0.2">
      <c r="A1831" s="2">
        <v>45506</v>
      </c>
      <c r="B1831" s="3">
        <f t="shared" si="84"/>
        <v>2025</v>
      </c>
      <c r="C1831" t="str">
        <f t="shared" si="85"/>
        <v>2024-2025</v>
      </c>
      <c r="D1831" t="s">
        <v>148</v>
      </c>
      <c r="E1831" t="s">
        <v>125</v>
      </c>
      <c r="F1831" t="str">
        <f t="shared" si="86"/>
        <v>Victoria</v>
      </c>
      <c r="G1831" t="s">
        <v>45</v>
      </c>
      <c r="H1831">
        <v>3400</v>
      </c>
      <c r="I1831" t="s">
        <v>11</v>
      </c>
      <c r="J1831" t="s">
        <v>60</v>
      </c>
      <c r="K1831" t="s">
        <v>152</v>
      </c>
      <c r="L1831" t="s">
        <v>13</v>
      </c>
      <c r="M1831" s="5">
        <v>103.87</v>
      </c>
      <c r="N1831">
        <v>1</v>
      </c>
    </row>
    <row r="1832" spans="1:14" x14ac:dyDescent="0.2">
      <c r="A1832" s="2">
        <v>45341</v>
      </c>
      <c r="B1832" s="3">
        <f t="shared" si="84"/>
        <v>2024</v>
      </c>
      <c r="C1832" t="str">
        <f t="shared" si="85"/>
        <v>2023-2024</v>
      </c>
      <c r="D1832" t="s">
        <v>148</v>
      </c>
      <c r="E1832" t="s">
        <v>106</v>
      </c>
      <c r="F1832" t="str">
        <f t="shared" si="86"/>
        <v>Victoria</v>
      </c>
      <c r="G1832" t="s">
        <v>45</v>
      </c>
      <c r="H1832">
        <v>3915</v>
      </c>
      <c r="I1832" t="s">
        <v>11</v>
      </c>
      <c r="J1832" t="s">
        <v>55</v>
      </c>
      <c r="K1832" t="s">
        <v>154</v>
      </c>
      <c r="L1832" t="s">
        <v>14</v>
      </c>
      <c r="M1832" s="5">
        <v>103.92</v>
      </c>
      <c r="N1832">
        <v>1</v>
      </c>
    </row>
    <row r="1833" spans="1:14" x14ac:dyDescent="0.2">
      <c r="A1833" s="2">
        <v>45465</v>
      </c>
      <c r="B1833" s="3">
        <f t="shared" si="84"/>
        <v>2024</v>
      </c>
      <c r="C1833" t="str">
        <f t="shared" si="85"/>
        <v>2023-2024</v>
      </c>
      <c r="D1833" t="s">
        <v>147</v>
      </c>
      <c r="E1833" t="s">
        <v>31</v>
      </c>
      <c r="F1833" t="str">
        <f t="shared" si="86"/>
        <v>South Australia</v>
      </c>
      <c r="G1833" t="s">
        <v>32</v>
      </c>
      <c r="H1833">
        <v>5168</v>
      </c>
      <c r="I1833" t="s">
        <v>11</v>
      </c>
      <c r="J1833" t="s">
        <v>33</v>
      </c>
      <c r="K1833" t="s">
        <v>153</v>
      </c>
      <c r="L1833" t="s">
        <v>16</v>
      </c>
      <c r="M1833" s="5">
        <v>103.92</v>
      </c>
      <c r="N1833">
        <v>1</v>
      </c>
    </row>
    <row r="1834" spans="1:14" x14ac:dyDescent="0.2">
      <c r="A1834" s="2">
        <v>45383</v>
      </c>
      <c r="B1834" s="3">
        <f t="shared" si="84"/>
        <v>2024</v>
      </c>
      <c r="C1834" t="str">
        <f t="shared" si="85"/>
        <v>2023-2024</v>
      </c>
      <c r="D1834" t="s">
        <v>148</v>
      </c>
      <c r="E1834" t="s">
        <v>90</v>
      </c>
      <c r="F1834" t="str">
        <f t="shared" si="86"/>
        <v>Victoria</v>
      </c>
      <c r="G1834" t="s">
        <v>45</v>
      </c>
      <c r="H1834">
        <v>3179</v>
      </c>
      <c r="I1834" t="s">
        <v>11</v>
      </c>
      <c r="J1834" t="s">
        <v>63</v>
      </c>
      <c r="K1834" t="s">
        <v>154</v>
      </c>
      <c r="L1834" t="s">
        <v>14</v>
      </c>
      <c r="M1834" s="5">
        <v>103.92</v>
      </c>
      <c r="N1834">
        <v>1</v>
      </c>
    </row>
    <row r="1835" spans="1:14" x14ac:dyDescent="0.2">
      <c r="A1835" s="2">
        <v>45066</v>
      </c>
      <c r="B1835" s="3">
        <f t="shared" si="84"/>
        <v>2023</v>
      </c>
      <c r="C1835" t="str">
        <f t="shared" si="85"/>
        <v>2022-2023</v>
      </c>
      <c r="D1835" t="s">
        <v>148</v>
      </c>
      <c r="E1835" t="s">
        <v>117</v>
      </c>
      <c r="F1835" t="str">
        <f t="shared" si="86"/>
        <v>Queensland</v>
      </c>
      <c r="G1835" t="s">
        <v>35</v>
      </c>
      <c r="H1835">
        <v>4119</v>
      </c>
      <c r="I1835" t="s">
        <v>11</v>
      </c>
      <c r="J1835" t="s">
        <v>43</v>
      </c>
      <c r="K1835" t="s">
        <v>153</v>
      </c>
      <c r="L1835" t="s">
        <v>16</v>
      </c>
      <c r="M1835" s="5">
        <v>103.92</v>
      </c>
      <c r="N1835">
        <v>1</v>
      </c>
    </row>
    <row r="1836" spans="1:14" x14ac:dyDescent="0.2">
      <c r="A1836" s="2">
        <v>45256</v>
      </c>
      <c r="B1836" s="3">
        <f t="shared" si="84"/>
        <v>2024</v>
      </c>
      <c r="C1836" t="str">
        <f t="shared" si="85"/>
        <v>2023-2024</v>
      </c>
      <c r="D1836" t="s">
        <v>148</v>
      </c>
      <c r="E1836" t="s">
        <v>31</v>
      </c>
      <c r="F1836" t="str">
        <f t="shared" si="86"/>
        <v>South Australia</v>
      </c>
      <c r="G1836" t="s">
        <v>32</v>
      </c>
      <c r="H1836">
        <v>5168</v>
      </c>
      <c r="I1836" t="s">
        <v>11</v>
      </c>
      <c r="J1836" t="s">
        <v>33</v>
      </c>
      <c r="K1836" t="s">
        <v>154</v>
      </c>
      <c r="L1836" t="s">
        <v>14</v>
      </c>
      <c r="M1836" s="5">
        <v>104.47</v>
      </c>
      <c r="N1836">
        <v>1</v>
      </c>
    </row>
    <row r="1837" spans="1:14" x14ac:dyDescent="0.2">
      <c r="A1837" s="2">
        <v>45315</v>
      </c>
      <c r="B1837" s="3">
        <f t="shared" si="84"/>
        <v>2024</v>
      </c>
      <c r="C1837" t="str">
        <f t="shared" si="85"/>
        <v>2023-2024</v>
      </c>
      <c r="D1837" t="s">
        <v>148</v>
      </c>
      <c r="E1837" t="s">
        <v>90</v>
      </c>
      <c r="F1837" t="str">
        <f t="shared" si="86"/>
        <v>Victoria</v>
      </c>
      <c r="G1837" t="s">
        <v>45</v>
      </c>
      <c r="H1837">
        <v>3179</v>
      </c>
      <c r="I1837" t="s">
        <v>11</v>
      </c>
      <c r="J1837" t="s">
        <v>63</v>
      </c>
      <c r="K1837" t="s">
        <v>152</v>
      </c>
      <c r="L1837" t="s">
        <v>13</v>
      </c>
      <c r="M1837" s="5">
        <v>104.5</v>
      </c>
      <c r="N1837">
        <v>1</v>
      </c>
    </row>
    <row r="1838" spans="1:14" x14ac:dyDescent="0.2">
      <c r="A1838" s="2">
        <v>45263</v>
      </c>
      <c r="B1838" s="3">
        <f t="shared" si="84"/>
        <v>2024</v>
      </c>
      <c r="C1838" t="str">
        <f t="shared" si="85"/>
        <v>2023-2024</v>
      </c>
      <c r="D1838" t="s">
        <v>147</v>
      </c>
      <c r="E1838" t="s">
        <v>109</v>
      </c>
      <c r="F1838" t="str">
        <f t="shared" si="86"/>
        <v>New South Wales</v>
      </c>
      <c r="G1838" t="s">
        <v>10</v>
      </c>
      <c r="H1838">
        <v>2480</v>
      </c>
      <c r="I1838" t="s">
        <v>11</v>
      </c>
      <c r="J1838" t="s">
        <v>68</v>
      </c>
      <c r="K1838" t="s">
        <v>150</v>
      </c>
      <c r="L1838" t="s">
        <v>18</v>
      </c>
      <c r="M1838" s="5">
        <v>104.73</v>
      </c>
      <c r="N1838">
        <v>1</v>
      </c>
    </row>
    <row r="1839" spans="1:14" x14ac:dyDescent="0.2">
      <c r="A1839" s="2">
        <v>45393</v>
      </c>
      <c r="B1839" s="3">
        <f t="shared" si="84"/>
        <v>2024</v>
      </c>
      <c r="C1839" t="str">
        <f t="shared" si="85"/>
        <v>2023-2024</v>
      </c>
      <c r="D1839" t="s">
        <v>147</v>
      </c>
      <c r="E1839" t="s">
        <v>126</v>
      </c>
      <c r="F1839" t="str">
        <f t="shared" si="86"/>
        <v>Queensland</v>
      </c>
      <c r="G1839" t="s">
        <v>35</v>
      </c>
      <c r="H1839">
        <v>4551</v>
      </c>
      <c r="I1839" t="s">
        <v>11</v>
      </c>
      <c r="J1839" t="s">
        <v>120</v>
      </c>
      <c r="K1839" t="s">
        <v>157</v>
      </c>
      <c r="L1839" t="s">
        <v>22</v>
      </c>
      <c r="M1839" s="5">
        <v>104.77</v>
      </c>
      <c r="N1839">
        <v>1</v>
      </c>
    </row>
    <row r="1840" spans="1:14" x14ac:dyDescent="0.2">
      <c r="A1840" s="2">
        <v>45610</v>
      </c>
      <c r="B1840" s="3">
        <f t="shared" si="84"/>
        <v>2025</v>
      </c>
      <c r="C1840" t="str">
        <f t="shared" si="85"/>
        <v>2024-2025</v>
      </c>
      <c r="D1840" t="s">
        <v>148</v>
      </c>
      <c r="E1840" t="s">
        <v>123</v>
      </c>
      <c r="F1840" t="str">
        <f t="shared" si="86"/>
        <v>Western Australia</v>
      </c>
      <c r="G1840" t="s">
        <v>48</v>
      </c>
      <c r="H1840">
        <v>6109</v>
      </c>
      <c r="I1840" t="s">
        <v>11</v>
      </c>
      <c r="J1840" t="s">
        <v>94</v>
      </c>
      <c r="K1840" t="s">
        <v>149</v>
      </c>
      <c r="L1840" t="s">
        <v>15</v>
      </c>
      <c r="M1840" s="5">
        <v>104.79</v>
      </c>
      <c r="N1840">
        <v>1</v>
      </c>
    </row>
    <row r="1841" spans="1:14" x14ac:dyDescent="0.2">
      <c r="A1841" s="2">
        <v>45035</v>
      </c>
      <c r="B1841" s="3">
        <f t="shared" si="84"/>
        <v>2023</v>
      </c>
      <c r="C1841" t="str">
        <f t="shared" si="85"/>
        <v>2022-2023</v>
      </c>
      <c r="D1841" t="s">
        <v>147</v>
      </c>
      <c r="E1841" t="s">
        <v>139</v>
      </c>
      <c r="F1841" t="str">
        <f t="shared" si="86"/>
        <v>New South Wales</v>
      </c>
      <c r="G1841" t="s">
        <v>10</v>
      </c>
      <c r="H1841">
        <v>2020</v>
      </c>
      <c r="I1841" t="s">
        <v>11</v>
      </c>
      <c r="J1841" t="s">
        <v>12</v>
      </c>
      <c r="K1841" t="s">
        <v>149</v>
      </c>
      <c r="L1841" t="s">
        <v>15</v>
      </c>
      <c r="M1841" s="5">
        <v>104.79</v>
      </c>
      <c r="N1841">
        <v>1</v>
      </c>
    </row>
    <row r="1842" spans="1:14" x14ac:dyDescent="0.2">
      <c r="A1842" s="2">
        <v>44931</v>
      </c>
      <c r="B1842" s="3">
        <f t="shared" si="84"/>
        <v>2023</v>
      </c>
      <c r="C1842" t="str">
        <f t="shared" si="85"/>
        <v>2022-2023</v>
      </c>
      <c r="D1842" t="s">
        <v>147</v>
      </c>
      <c r="E1842" t="s">
        <v>91</v>
      </c>
      <c r="F1842" t="str">
        <f t="shared" si="86"/>
        <v>Victoria</v>
      </c>
      <c r="G1842" t="s">
        <v>45</v>
      </c>
      <c r="H1842">
        <v>3690</v>
      </c>
      <c r="I1842" t="s">
        <v>11</v>
      </c>
      <c r="J1842" t="s">
        <v>55</v>
      </c>
      <c r="K1842" t="s">
        <v>149</v>
      </c>
      <c r="L1842" t="s">
        <v>15</v>
      </c>
      <c r="M1842" s="5">
        <v>104.79</v>
      </c>
      <c r="N1842">
        <v>1</v>
      </c>
    </row>
    <row r="1843" spans="1:14" x14ac:dyDescent="0.2">
      <c r="A1843" s="2">
        <v>45426</v>
      </c>
      <c r="B1843" s="3">
        <f t="shared" si="84"/>
        <v>2024</v>
      </c>
      <c r="C1843" t="str">
        <f t="shared" si="85"/>
        <v>2023-2024</v>
      </c>
      <c r="D1843" t="s">
        <v>147</v>
      </c>
      <c r="E1843" t="s">
        <v>39</v>
      </c>
      <c r="F1843" t="str">
        <f t="shared" si="86"/>
        <v>South Australia</v>
      </c>
      <c r="G1843" t="s">
        <v>32</v>
      </c>
      <c r="H1843">
        <v>5343</v>
      </c>
      <c r="I1843" t="s">
        <v>11</v>
      </c>
      <c r="J1843" t="s">
        <v>38</v>
      </c>
      <c r="K1843" t="s">
        <v>19</v>
      </c>
      <c r="L1843" t="s">
        <v>23</v>
      </c>
      <c r="M1843" s="5">
        <v>104.84</v>
      </c>
      <c r="N1843">
        <v>1</v>
      </c>
    </row>
    <row r="1844" spans="1:14" x14ac:dyDescent="0.2">
      <c r="A1844" s="2">
        <v>45176</v>
      </c>
      <c r="B1844" s="3">
        <f t="shared" si="84"/>
        <v>2024</v>
      </c>
      <c r="C1844" t="str">
        <f t="shared" si="85"/>
        <v>2023-2024</v>
      </c>
      <c r="D1844" t="s">
        <v>147</v>
      </c>
      <c r="E1844" t="s">
        <v>47</v>
      </c>
      <c r="F1844" t="str">
        <f t="shared" si="86"/>
        <v>Western Australia</v>
      </c>
      <c r="G1844" t="s">
        <v>48</v>
      </c>
      <c r="H1844">
        <v>6030</v>
      </c>
      <c r="I1844" t="s">
        <v>11</v>
      </c>
      <c r="J1844" t="s">
        <v>49</v>
      </c>
      <c r="K1844" t="s">
        <v>150</v>
      </c>
      <c r="L1844" t="s">
        <v>18</v>
      </c>
      <c r="M1844" s="5">
        <v>104.89000000000001</v>
      </c>
      <c r="N1844">
        <v>1</v>
      </c>
    </row>
    <row r="1845" spans="1:14" x14ac:dyDescent="0.2">
      <c r="A1845" s="2">
        <v>45286</v>
      </c>
      <c r="B1845" s="3">
        <f t="shared" si="84"/>
        <v>2024</v>
      </c>
      <c r="C1845" t="str">
        <f t="shared" si="85"/>
        <v>2023-2024</v>
      </c>
      <c r="D1845" t="s">
        <v>148</v>
      </c>
      <c r="E1845" t="s">
        <v>47</v>
      </c>
      <c r="F1845" t="str">
        <f t="shared" si="86"/>
        <v>Western Australia</v>
      </c>
      <c r="G1845" t="s">
        <v>48</v>
      </c>
      <c r="H1845">
        <v>6030</v>
      </c>
      <c r="I1845" t="s">
        <v>11</v>
      </c>
      <c r="J1845" t="s">
        <v>49</v>
      </c>
      <c r="K1845" t="s">
        <v>150</v>
      </c>
      <c r="L1845" t="s">
        <v>18</v>
      </c>
      <c r="M1845" s="5">
        <v>104.9</v>
      </c>
      <c r="N1845">
        <v>1</v>
      </c>
    </row>
    <row r="1846" spans="1:14" x14ac:dyDescent="0.2">
      <c r="A1846" s="2">
        <v>45439</v>
      </c>
      <c r="B1846" s="3">
        <f t="shared" si="84"/>
        <v>2024</v>
      </c>
      <c r="C1846" t="str">
        <f t="shared" si="85"/>
        <v>2023-2024</v>
      </c>
      <c r="D1846" t="s">
        <v>147</v>
      </c>
      <c r="E1846" t="s">
        <v>78</v>
      </c>
      <c r="F1846" t="str">
        <f t="shared" si="86"/>
        <v>New South Wales</v>
      </c>
      <c r="G1846" t="s">
        <v>10</v>
      </c>
      <c r="H1846">
        <v>2350</v>
      </c>
      <c r="I1846" t="s">
        <v>11</v>
      </c>
      <c r="J1846" t="s">
        <v>68</v>
      </c>
      <c r="K1846" t="s">
        <v>154</v>
      </c>
      <c r="L1846" t="s">
        <v>14</v>
      </c>
      <c r="M1846" s="5">
        <v>104.93</v>
      </c>
      <c r="N1846">
        <v>1</v>
      </c>
    </row>
    <row r="1847" spans="1:14" x14ac:dyDescent="0.2">
      <c r="A1847" s="2">
        <v>44942</v>
      </c>
      <c r="B1847" s="3">
        <f t="shared" si="84"/>
        <v>2023</v>
      </c>
      <c r="C1847" t="str">
        <f t="shared" si="85"/>
        <v>2022-2023</v>
      </c>
      <c r="D1847" t="s">
        <v>148</v>
      </c>
      <c r="E1847" t="s">
        <v>123</v>
      </c>
      <c r="F1847" t="str">
        <f t="shared" si="86"/>
        <v>Western Australia</v>
      </c>
      <c r="G1847" t="s">
        <v>48</v>
      </c>
      <c r="H1847">
        <v>6109</v>
      </c>
      <c r="I1847" t="s">
        <v>11</v>
      </c>
      <c r="J1847" t="s">
        <v>94</v>
      </c>
      <c r="K1847" t="s">
        <v>153</v>
      </c>
      <c r="L1847" t="s">
        <v>16</v>
      </c>
      <c r="M1847" s="5">
        <v>104.93</v>
      </c>
      <c r="N1847">
        <v>1</v>
      </c>
    </row>
    <row r="1848" spans="1:14" x14ac:dyDescent="0.2">
      <c r="A1848" s="2">
        <v>45285</v>
      </c>
      <c r="B1848" s="3">
        <f t="shared" si="84"/>
        <v>2024</v>
      </c>
      <c r="C1848" t="str">
        <f t="shared" si="85"/>
        <v>2023-2024</v>
      </c>
      <c r="D1848" t="s">
        <v>148</v>
      </c>
      <c r="E1848" t="s">
        <v>98</v>
      </c>
      <c r="F1848" t="str">
        <f t="shared" si="86"/>
        <v>Victoria</v>
      </c>
      <c r="G1848" t="s">
        <v>45</v>
      </c>
      <c r="H1848">
        <v>3429</v>
      </c>
      <c r="I1848" t="s">
        <v>11</v>
      </c>
      <c r="J1848" t="s">
        <v>60</v>
      </c>
      <c r="K1848" t="s">
        <v>151</v>
      </c>
      <c r="L1848" t="s">
        <v>21</v>
      </c>
      <c r="M1848" s="5">
        <v>104.93</v>
      </c>
      <c r="N1848">
        <v>1</v>
      </c>
    </row>
    <row r="1849" spans="1:14" x14ac:dyDescent="0.2">
      <c r="A1849" s="2">
        <v>45011</v>
      </c>
      <c r="B1849" s="3">
        <f t="shared" si="84"/>
        <v>2023</v>
      </c>
      <c r="C1849" t="str">
        <f t="shared" si="85"/>
        <v>2022-2023</v>
      </c>
      <c r="D1849" t="s">
        <v>148</v>
      </c>
      <c r="E1849" t="s">
        <v>47</v>
      </c>
      <c r="F1849" t="str">
        <f t="shared" si="86"/>
        <v>Western Australia</v>
      </c>
      <c r="G1849" t="s">
        <v>48</v>
      </c>
      <c r="H1849">
        <v>6030</v>
      </c>
      <c r="I1849" t="s">
        <v>11</v>
      </c>
      <c r="J1849" t="s">
        <v>49</v>
      </c>
      <c r="K1849" t="s">
        <v>19</v>
      </c>
      <c r="L1849" t="s">
        <v>23</v>
      </c>
      <c r="M1849" s="5">
        <v>104.98</v>
      </c>
      <c r="N1849">
        <v>1</v>
      </c>
    </row>
    <row r="1850" spans="1:14" x14ac:dyDescent="0.2">
      <c r="A1850" s="2">
        <v>44962</v>
      </c>
      <c r="B1850" s="3">
        <f t="shared" si="84"/>
        <v>2023</v>
      </c>
      <c r="C1850" t="str">
        <f t="shared" si="85"/>
        <v>2022-2023</v>
      </c>
      <c r="D1850" t="s">
        <v>148</v>
      </c>
      <c r="E1850" t="s">
        <v>119</v>
      </c>
      <c r="F1850" t="str">
        <f t="shared" si="86"/>
        <v>Queensland</v>
      </c>
      <c r="G1850" t="s">
        <v>35</v>
      </c>
      <c r="H1850">
        <v>4570</v>
      </c>
      <c r="I1850" t="s">
        <v>11</v>
      </c>
      <c r="J1850" t="s">
        <v>120</v>
      </c>
      <c r="K1850" t="s">
        <v>149</v>
      </c>
      <c r="L1850" t="s">
        <v>15</v>
      </c>
      <c r="M1850" s="5">
        <v>105.37</v>
      </c>
      <c r="N1850">
        <v>1</v>
      </c>
    </row>
    <row r="1851" spans="1:14" x14ac:dyDescent="0.2">
      <c r="A1851" s="2">
        <v>45105</v>
      </c>
      <c r="B1851" s="3">
        <f t="shared" si="84"/>
        <v>2023</v>
      </c>
      <c r="C1851" t="str">
        <f t="shared" si="85"/>
        <v>2022-2023</v>
      </c>
      <c r="D1851" t="s">
        <v>147</v>
      </c>
      <c r="E1851" t="s">
        <v>82</v>
      </c>
      <c r="F1851" t="str">
        <f t="shared" si="86"/>
        <v>Queensland</v>
      </c>
      <c r="G1851" t="s">
        <v>35</v>
      </c>
      <c r="H1851">
        <v>4012</v>
      </c>
      <c r="I1851" t="s">
        <v>11</v>
      </c>
      <c r="J1851" t="s">
        <v>43</v>
      </c>
      <c r="K1851" t="s">
        <v>154</v>
      </c>
      <c r="L1851" t="s">
        <v>14</v>
      </c>
      <c r="M1851" s="5">
        <v>105.4</v>
      </c>
      <c r="N1851">
        <v>1</v>
      </c>
    </row>
    <row r="1852" spans="1:14" x14ac:dyDescent="0.2">
      <c r="A1852" s="2">
        <v>45346</v>
      </c>
      <c r="B1852" s="3">
        <f t="shared" si="84"/>
        <v>2024</v>
      </c>
      <c r="C1852" t="str">
        <f t="shared" si="85"/>
        <v>2023-2024</v>
      </c>
      <c r="D1852" t="s">
        <v>148</v>
      </c>
      <c r="E1852" t="s">
        <v>24</v>
      </c>
      <c r="F1852" t="str">
        <f t="shared" si="86"/>
        <v>New South Wales</v>
      </c>
      <c r="G1852" t="s">
        <v>10</v>
      </c>
      <c r="H1852">
        <v>2795</v>
      </c>
      <c r="I1852" t="s">
        <v>11</v>
      </c>
      <c r="J1852" t="s">
        <v>25</v>
      </c>
      <c r="K1852" t="s">
        <v>19</v>
      </c>
      <c r="L1852" t="s">
        <v>23</v>
      </c>
      <c r="M1852" s="5">
        <v>105.47</v>
      </c>
      <c r="N1852">
        <v>1</v>
      </c>
    </row>
    <row r="1853" spans="1:14" x14ac:dyDescent="0.2">
      <c r="A1853" s="2">
        <v>45571</v>
      </c>
      <c r="B1853" s="3">
        <f t="shared" si="84"/>
        <v>2025</v>
      </c>
      <c r="C1853" t="str">
        <f t="shared" si="85"/>
        <v>2024-2025</v>
      </c>
      <c r="D1853" t="s">
        <v>147</v>
      </c>
      <c r="E1853" t="s">
        <v>86</v>
      </c>
      <c r="F1853" t="str">
        <f t="shared" si="86"/>
        <v>New South Wales</v>
      </c>
      <c r="G1853" t="s">
        <v>10</v>
      </c>
      <c r="H1853">
        <v>2064</v>
      </c>
      <c r="I1853" t="s">
        <v>11</v>
      </c>
      <c r="J1853" t="s">
        <v>12</v>
      </c>
      <c r="K1853" t="s">
        <v>19</v>
      </c>
      <c r="L1853" t="s">
        <v>23</v>
      </c>
      <c r="M1853" s="5">
        <v>105.76</v>
      </c>
      <c r="N1853">
        <v>1</v>
      </c>
    </row>
    <row r="1854" spans="1:14" x14ac:dyDescent="0.2">
      <c r="A1854" s="2">
        <v>45375</v>
      </c>
      <c r="B1854" s="3">
        <f t="shared" si="84"/>
        <v>2024</v>
      </c>
      <c r="C1854" t="str">
        <f t="shared" si="85"/>
        <v>2023-2024</v>
      </c>
      <c r="D1854" t="s">
        <v>148</v>
      </c>
      <c r="E1854" t="s">
        <v>81</v>
      </c>
      <c r="F1854" t="str">
        <f t="shared" si="86"/>
        <v>New South Wales</v>
      </c>
      <c r="G1854" t="s">
        <v>10</v>
      </c>
      <c r="H1854">
        <v>2485</v>
      </c>
      <c r="I1854" t="s">
        <v>11</v>
      </c>
      <c r="J1854" t="s">
        <v>68</v>
      </c>
      <c r="K1854" t="s">
        <v>152</v>
      </c>
      <c r="L1854" t="s">
        <v>13</v>
      </c>
      <c r="M1854" s="5">
        <v>105.82</v>
      </c>
      <c r="N1854">
        <v>1</v>
      </c>
    </row>
    <row r="1855" spans="1:14" x14ac:dyDescent="0.2">
      <c r="A1855" s="2">
        <v>45632</v>
      </c>
      <c r="B1855" s="3">
        <f t="shared" si="84"/>
        <v>2025</v>
      </c>
      <c r="C1855" t="str">
        <f t="shared" si="85"/>
        <v>2024-2025</v>
      </c>
      <c r="D1855" t="s">
        <v>147</v>
      </c>
      <c r="E1855" t="s">
        <v>108</v>
      </c>
      <c r="F1855" t="str">
        <f t="shared" si="86"/>
        <v>Victoria</v>
      </c>
      <c r="G1855" t="s">
        <v>45</v>
      </c>
      <c r="H1855">
        <v>3018</v>
      </c>
      <c r="I1855" t="s">
        <v>11</v>
      </c>
      <c r="J1855" t="s">
        <v>46</v>
      </c>
      <c r="K1855" t="s">
        <v>156</v>
      </c>
      <c r="L1855" t="s">
        <v>17</v>
      </c>
      <c r="M1855" s="5">
        <v>105.84</v>
      </c>
      <c r="N1855">
        <v>1</v>
      </c>
    </row>
    <row r="1856" spans="1:14" x14ac:dyDescent="0.2">
      <c r="A1856" s="2">
        <v>45612</v>
      </c>
      <c r="B1856" s="3">
        <f t="shared" si="84"/>
        <v>2025</v>
      </c>
      <c r="C1856" t="str">
        <f t="shared" si="85"/>
        <v>2024-2025</v>
      </c>
      <c r="D1856" t="s">
        <v>148</v>
      </c>
      <c r="E1856" t="s">
        <v>116</v>
      </c>
      <c r="F1856" t="str">
        <f t="shared" si="86"/>
        <v>Western Australia</v>
      </c>
      <c r="G1856" t="s">
        <v>48</v>
      </c>
      <c r="H1856">
        <v>6725</v>
      </c>
      <c r="I1856" t="s">
        <v>11</v>
      </c>
      <c r="J1856" t="s">
        <v>77</v>
      </c>
      <c r="K1856" t="s">
        <v>156</v>
      </c>
      <c r="L1856" t="s">
        <v>17</v>
      </c>
      <c r="M1856" s="5">
        <v>105.88</v>
      </c>
      <c r="N1856">
        <v>1</v>
      </c>
    </row>
    <row r="1857" spans="1:14" x14ac:dyDescent="0.2">
      <c r="A1857" s="2">
        <v>44934</v>
      </c>
      <c r="B1857" s="3">
        <f t="shared" si="84"/>
        <v>2023</v>
      </c>
      <c r="C1857" t="str">
        <f t="shared" si="85"/>
        <v>2022-2023</v>
      </c>
      <c r="D1857" t="s">
        <v>148</v>
      </c>
      <c r="E1857" t="s">
        <v>89</v>
      </c>
      <c r="F1857" t="str">
        <f t="shared" si="86"/>
        <v>Queensland</v>
      </c>
      <c r="G1857" t="s">
        <v>35</v>
      </c>
      <c r="H1857">
        <v>4655</v>
      </c>
      <c r="I1857" t="s">
        <v>11</v>
      </c>
      <c r="J1857" t="s">
        <v>51</v>
      </c>
      <c r="K1857" t="s">
        <v>156</v>
      </c>
      <c r="L1857" t="s">
        <v>17</v>
      </c>
      <c r="M1857" s="5">
        <v>105.88</v>
      </c>
      <c r="N1857">
        <v>1</v>
      </c>
    </row>
    <row r="1858" spans="1:14" x14ac:dyDescent="0.2">
      <c r="A1858" s="2">
        <v>44965</v>
      </c>
      <c r="B1858" s="3">
        <f t="shared" ref="B1858:B1921" si="87">IF(MONTH(A1858)&gt;=7,YEAR(A1858)+1,YEAR(A1858))</f>
        <v>2023</v>
      </c>
      <c r="C1858" t="str">
        <f t="shared" ref="C1858:C1921" si="88">IF(MONTH(A1858) &gt;= 7, YEAR(A1858) &amp; "-" &amp; YEAR(A1858) + 1, YEAR(A1858) - 1 &amp; "-" &amp; YEAR(A1858))</f>
        <v>2022-2023</v>
      </c>
      <c r="D1858" t="s">
        <v>147</v>
      </c>
      <c r="E1858" t="s">
        <v>31</v>
      </c>
      <c r="F1858" t="str">
        <f t="shared" ref="F1858:F1921" si="89">IF(G1858="WA","Western Australia",
IF(G1858="NSW","New South Wales",
IF(G1858="QLD","Queensland",
IF(G1858="VIC","Victoria",
IF(G1858="TAS","Tasmania",
IF(G1858="SA","South Australia",
IF(G1858="NT","Northern Territory",
IF(G1858="ACT","Australian Capital Territory",G1858))))))))</f>
        <v>South Australia</v>
      </c>
      <c r="G1858" t="s">
        <v>32</v>
      </c>
      <c r="H1858">
        <v>5168</v>
      </c>
      <c r="I1858" t="s">
        <v>11</v>
      </c>
      <c r="J1858" t="s">
        <v>33</v>
      </c>
      <c r="K1858" t="s">
        <v>151</v>
      </c>
      <c r="L1858" t="s">
        <v>21</v>
      </c>
      <c r="M1858" s="5">
        <v>105.91000000000001</v>
      </c>
      <c r="N1858">
        <v>1</v>
      </c>
    </row>
    <row r="1859" spans="1:14" x14ac:dyDescent="0.2">
      <c r="A1859" s="2">
        <v>45563</v>
      </c>
      <c r="B1859" s="3">
        <f t="shared" si="87"/>
        <v>2025</v>
      </c>
      <c r="C1859" t="str">
        <f t="shared" si="88"/>
        <v>2024-2025</v>
      </c>
      <c r="D1859" t="s">
        <v>148</v>
      </c>
      <c r="E1859" t="s">
        <v>140</v>
      </c>
      <c r="F1859" t="str">
        <f t="shared" si="89"/>
        <v>Tasmania</v>
      </c>
      <c r="G1859" t="s">
        <v>70</v>
      </c>
      <c r="H1859">
        <v>7320</v>
      </c>
      <c r="I1859" t="s">
        <v>11</v>
      </c>
      <c r="J1859" t="s">
        <v>71</v>
      </c>
      <c r="K1859" t="s">
        <v>152</v>
      </c>
      <c r="L1859" t="s">
        <v>13</v>
      </c>
      <c r="M1859" s="5">
        <v>105.92</v>
      </c>
      <c r="N1859">
        <v>1</v>
      </c>
    </row>
    <row r="1860" spans="1:14" x14ac:dyDescent="0.2">
      <c r="A1860" s="2">
        <v>45632</v>
      </c>
      <c r="B1860" s="3">
        <f t="shared" si="87"/>
        <v>2025</v>
      </c>
      <c r="C1860" t="str">
        <f t="shared" si="88"/>
        <v>2024-2025</v>
      </c>
      <c r="D1860" t="s">
        <v>148</v>
      </c>
      <c r="E1860" t="s">
        <v>50</v>
      </c>
      <c r="F1860" t="str">
        <f t="shared" si="89"/>
        <v>Queensland</v>
      </c>
      <c r="G1860" t="s">
        <v>35</v>
      </c>
      <c r="H1860">
        <v>4703</v>
      </c>
      <c r="I1860" t="s">
        <v>11</v>
      </c>
      <c r="J1860" t="s">
        <v>51</v>
      </c>
      <c r="K1860" t="s">
        <v>154</v>
      </c>
      <c r="L1860" t="s">
        <v>14</v>
      </c>
      <c r="M1860" s="5">
        <v>106.35</v>
      </c>
      <c r="N1860">
        <v>1</v>
      </c>
    </row>
    <row r="1861" spans="1:14" x14ac:dyDescent="0.2">
      <c r="A1861" s="2">
        <v>45543</v>
      </c>
      <c r="B1861" s="3">
        <f t="shared" si="87"/>
        <v>2025</v>
      </c>
      <c r="C1861" t="str">
        <f t="shared" si="88"/>
        <v>2024-2025</v>
      </c>
      <c r="D1861" t="s">
        <v>147</v>
      </c>
      <c r="E1861" t="s">
        <v>118</v>
      </c>
      <c r="F1861" t="str">
        <f t="shared" si="89"/>
        <v>New South Wales</v>
      </c>
      <c r="G1861" t="s">
        <v>10</v>
      </c>
      <c r="H1861">
        <v>2158</v>
      </c>
      <c r="I1861" t="s">
        <v>11</v>
      </c>
      <c r="J1861" t="s">
        <v>27</v>
      </c>
      <c r="K1861" t="s">
        <v>154</v>
      </c>
      <c r="L1861" t="s">
        <v>14</v>
      </c>
      <c r="M1861" s="5">
        <v>106.94</v>
      </c>
      <c r="N1861">
        <v>1</v>
      </c>
    </row>
    <row r="1862" spans="1:14" x14ac:dyDescent="0.2">
      <c r="A1862" s="2">
        <v>45148</v>
      </c>
      <c r="B1862" s="3">
        <f t="shared" si="87"/>
        <v>2024</v>
      </c>
      <c r="C1862" t="str">
        <f t="shared" si="88"/>
        <v>2023-2024</v>
      </c>
      <c r="D1862" t="s">
        <v>147</v>
      </c>
      <c r="E1862" t="s">
        <v>107</v>
      </c>
      <c r="F1862" t="str">
        <f t="shared" si="89"/>
        <v>Queensland</v>
      </c>
      <c r="G1862" t="s">
        <v>35</v>
      </c>
      <c r="H1862">
        <v>4220</v>
      </c>
      <c r="I1862" t="s">
        <v>11</v>
      </c>
      <c r="J1862" t="s">
        <v>104</v>
      </c>
      <c r="K1862" t="s">
        <v>149</v>
      </c>
      <c r="L1862" t="s">
        <v>15</v>
      </c>
      <c r="M1862" s="5">
        <v>106.99000000000001</v>
      </c>
      <c r="N1862">
        <v>1</v>
      </c>
    </row>
    <row r="1863" spans="1:14" x14ac:dyDescent="0.2">
      <c r="A1863" s="2">
        <v>45077</v>
      </c>
      <c r="B1863" s="3">
        <f t="shared" si="87"/>
        <v>2023</v>
      </c>
      <c r="C1863" t="str">
        <f t="shared" si="88"/>
        <v>2022-2023</v>
      </c>
      <c r="D1863" t="s">
        <v>147</v>
      </c>
      <c r="E1863" t="s">
        <v>54</v>
      </c>
      <c r="F1863" t="str">
        <f t="shared" si="89"/>
        <v>Victoria</v>
      </c>
      <c r="G1863" t="s">
        <v>45</v>
      </c>
      <c r="H1863">
        <v>3977</v>
      </c>
      <c r="I1863" t="s">
        <v>11</v>
      </c>
      <c r="J1863" t="s">
        <v>55</v>
      </c>
      <c r="K1863" t="s">
        <v>19</v>
      </c>
      <c r="L1863" t="s">
        <v>23</v>
      </c>
      <c r="M1863" s="5">
        <v>107.78</v>
      </c>
      <c r="N1863">
        <v>1</v>
      </c>
    </row>
    <row r="1864" spans="1:14" x14ac:dyDescent="0.2">
      <c r="A1864" s="2">
        <v>45184</v>
      </c>
      <c r="B1864" s="3">
        <f t="shared" si="87"/>
        <v>2024</v>
      </c>
      <c r="C1864" t="str">
        <f t="shared" si="88"/>
        <v>2023-2024</v>
      </c>
      <c r="D1864" t="s">
        <v>148</v>
      </c>
      <c r="E1864" t="s">
        <v>102</v>
      </c>
      <c r="F1864" t="str">
        <f t="shared" si="89"/>
        <v>Queensland</v>
      </c>
      <c r="G1864" t="s">
        <v>35</v>
      </c>
      <c r="H1864">
        <v>4870</v>
      </c>
      <c r="I1864" t="s">
        <v>11</v>
      </c>
      <c r="J1864" t="s">
        <v>36</v>
      </c>
      <c r="K1864" t="s">
        <v>19</v>
      </c>
      <c r="L1864" t="s">
        <v>23</v>
      </c>
      <c r="M1864" s="5">
        <v>107.9</v>
      </c>
      <c r="N1864">
        <v>1</v>
      </c>
    </row>
    <row r="1865" spans="1:14" x14ac:dyDescent="0.2">
      <c r="A1865" s="2">
        <v>45125</v>
      </c>
      <c r="B1865" s="3">
        <f t="shared" si="87"/>
        <v>2024</v>
      </c>
      <c r="C1865" t="str">
        <f t="shared" si="88"/>
        <v>2023-2024</v>
      </c>
      <c r="D1865" t="s">
        <v>147</v>
      </c>
      <c r="E1865" t="s">
        <v>139</v>
      </c>
      <c r="F1865" t="str">
        <f t="shared" si="89"/>
        <v>New South Wales</v>
      </c>
      <c r="G1865" t="s">
        <v>10</v>
      </c>
      <c r="H1865">
        <v>2020</v>
      </c>
      <c r="I1865" t="s">
        <v>11</v>
      </c>
      <c r="J1865" t="s">
        <v>12</v>
      </c>
      <c r="K1865" t="s">
        <v>19</v>
      </c>
      <c r="L1865" t="s">
        <v>23</v>
      </c>
      <c r="M1865" s="5">
        <v>107.9</v>
      </c>
      <c r="N1865">
        <v>1</v>
      </c>
    </row>
    <row r="1866" spans="1:14" x14ac:dyDescent="0.2">
      <c r="A1866" s="2">
        <v>45436</v>
      </c>
      <c r="B1866" s="3">
        <f t="shared" si="87"/>
        <v>2024</v>
      </c>
      <c r="C1866" t="str">
        <f t="shared" si="88"/>
        <v>2023-2024</v>
      </c>
      <c r="D1866" t="s">
        <v>148</v>
      </c>
      <c r="E1866" t="s">
        <v>81</v>
      </c>
      <c r="F1866" t="str">
        <f t="shared" si="89"/>
        <v>New South Wales</v>
      </c>
      <c r="G1866" t="s">
        <v>10</v>
      </c>
      <c r="H1866">
        <v>2485</v>
      </c>
      <c r="I1866" t="s">
        <v>11</v>
      </c>
      <c r="J1866" t="s">
        <v>68</v>
      </c>
      <c r="K1866" t="s">
        <v>154</v>
      </c>
      <c r="L1866" t="s">
        <v>14</v>
      </c>
      <c r="M1866" s="5">
        <v>108.44</v>
      </c>
      <c r="N1866">
        <v>1</v>
      </c>
    </row>
    <row r="1867" spans="1:14" x14ac:dyDescent="0.2">
      <c r="A1867" s="2">
        <v>45085</v>
      </c>
      <c r="B1867" s="3">
        <f t="shared" si="87"/>
        <v>2023</v>
      </c>
      <c r="C1867" t="str">
        <f t="shared" si="88"/>
        <v>2022-2023</v>
      </c>
      <c r="D1867" t="s">
        <v>147</v>
      </c>
      <c r="E1867" t="s">
        <v>31</v>
      </c>
      <c r="F1867" t="str">
        <f t="shared" si="89"/>
        <v>South Australia</v>
      </c>
      <c r="G1867" t="s">
        <v>32</v>
      </c>
      <c r="H1867">
        <v>5168</v>
      </c>
      <c r="I1867" t="s">
        <v>11</v>
      </c>
      <c r="J1867" t="s">
        <v>33</v>
      </c>
      <c r="K1867" t="s">
        <v>150</v>
      </c>
      <c r="L1867" t="s">
        <v>18</v>
      </c>
      <c r="M1867" s="5">
        <v>108.46000000000001</v>
      </c>
      <c r="N1867">
        <v>1</v>
      </c>
    </row>
    <row r="1868" spans="1:14" x14ac:dyDescent="0.2">
      <c r="A1868" s="2">
        <v>45399</v>
      </c>
      <c r="B1868" s="3">
        <f t="shared" si="87"/>
        <v>2024</v>
      </c>
      <c r="C1868" t="str">
        <f t="shared" si="88"/>
        <v>2023-2024</v>
      </c>
      <c r="D1868" t="s">
        <v>147</v>
      </c>
      <c r="E1868" t="s">
        <v>75</v>
      </c>
      <c r="F1868" t="str">
        <f t="shared" si="89"/>
        <v>Victoria</v>
      </c>
      <c r="G1868" t="s">
        <v>45</v>
      </c>
      <c r="H1868">
        <v>3630</v>
      </c>
      <c r="I1868" t="s">
        <v>11</v>
      </c>
      <c r="J1868" t="s">
        <v>55</v>
      </c>
      <c r="K1868" t="s">
        <v>150</v>
      </c>
      <c r="L1868" t="s">
        <v>18</v>
      </c>
      <c r="M1868" s="5">
        <v>108.76</v>
      </c>
      <c r="N1868">
        <v>1</v>
      </c>
    </row>
    <row r="1869" spans="1:14" x14ac:dyDescent="0.2">
      <c r="A1869" s="2">
        <v>44953</v>
      </c>
      <c r="B1869" s="3">
        <f t="shared" si="87"/>
        <v>2023</v>
      </c>
      <c r="C1869" t="str">
        <f t="shared" si="88"/>
        <v>2022-2023</v>
      </c>
      <c r="D1869" t="s">
        <v>148</v>
      </c>
      <c r="E1869" t="s">
        <v>81</v>
      </c>
      <c r="F1869" t="str">
        <f t="shared" si="89"/>
        <v>New South Wales</v>
      </c>
      <c r="G1869" t="s">
        <v>10</v>
      </c>
      <c r="H1869">
        <v>2485</v>
      </c>
      <c r="I1869" t="s">
        <v>11</v>
      </c>
      <c r="J1869" t="s">
        <v>68</v>
      </c>
      <c r="K1869" t="s">
        <v>149</v>
      </c>
      <c r="L1869" t="s">
        <v>15</v>
      </c>
      <c r="M1869" s="5">
        <v>108.78</v>
      </c>
      <c r="N1869">
        <v>1</v>
      </c>
    </row>
    <row r="1870" spans="1:14" x14ac:dyDescent="0.2">
      <c r="A1870" s="2">
        <v>45060</v>
      </c>
      <c r="B1870" s="3">
        <f t="shared" si="87"/>
        <v>2023</v>
      </c>
      <c r="C1870" t="str">
        <f t="shared" si="88"/>
        <v>2022-2023</v>
      </c>
      <c r="D1870" t="s">
        <v>147</v>
      </c>
      <c r="E1870" t="s">
        <v>96</v>
      </c>
      <c r="F1870" t="str">
        <f t="shared" si="89"/>
        <v>Western Australia</v>
      </c>
      <c r="G1870" t="s">
        <v>48</v>
      </c>
      <c r="H1870">
        <v>6330</v>
      </c>
      <c r="I1870" t="s">
        <v>11</v>
      </c>
      <c r="J1870" t="s">
        <v>94</v>
      </c>
      <c r="K1870" t="s">
        <v>151</v>
      </c>
      <c r="L1870" t="s">
        <v>21</v>
      </c>
      <c r="M1870" s="5">
        <v>108.87</v>
      </c>
      <c r="N1870">
        <v>1</v>
      </c>
    </row>
    <row r="1871" spans="1:14" x14ac:dyDescent="0.2">
      <c r="A1871" s="2">
        <v>45078</v>
      </c>
      <c r="B1871" s="3">
        <f t="shared" si="87"/>
        <v>2023</v>
      </c>
      <c r="C1871" t="str">
        <f t="shared" si="88"/>
        <v>2022-2023</v>
      </c>
      <c r="D1871" t="s">
        <v>148</v>
      </c>
      <c r="E1871" t="s">
        <v>112</v>
      </c>
      <c r="F1871" t="str">
        <f t="shared" si="89"/>
        <v>Victoria</v>
      </c>
      <c r="G1871" t="s">
        <v>45</v>
      </c>
      <c r="H1871">
        <v>3076</v>
      </c>
      <c r="I1871" t="s">
        <v>11</v>
      </c>
      <c r="J1871" t="s">
        <v>46</v>
      </c>
      <c r="K1871" t="s">
        <v>153</v>
      </c>
      <c r="L1871" t="s">
        <v>16</v>
      </c>
      <c r="M1871" s="5">
        <v>108.91</v>
      </c>
      <c r="N1871">
        <v>1</v>
      </c>
    </row>
    <row r="1872" spans="1:14" x14ac:dyDescent="0.2">
      <c r="A1872" s="2">
        <v>45618</v>
      </c>
      <c r="B1872" s="3">
        <f t="shared" si="87"/>
        <v>2025</v>
      </c>
      <c r="C1872" t="str">
        <f t="shared" si="88"/>
        <v>2024-2025</v>
      </c>
      <c r="D1872" t="s">
        <v>148</v>
      </c>
      <c r="E1872" t="s">
        <v>81</v>
      </c>
      <c r="F1872" t="str">
        <f t="shared" si="89"/>
        <v>New South Wales</v>
      </c>
      <c r="G1872" t="s">
        <v>10</v>
      </c>
      <c r="H1872">
        <v>2485</v>
      </c>
      <c r="I1872" t="s">
        <v>11</v>
      </c>
      <c r="J1872" t="s">
        <v>68</v>
      </c>
      <c r="K1872" t="s">
        <v>149</v>
      </c>
      <c r="L1872" t="s">
        <v>15</v>
      </c>
      <c r="M1872" s="5">
        <v>109.04</v>
      </c>
      <c r="N1872">
        <v>1</v>
      </c>
    </row>
    <row r="1873" spans="1:14" x14ac:dyDescent="0.2">
      <c r="A1873" s="2">
        <v>45087</v>
      </c>
      <c r="B1873" s="3">
        <f t="shared" si="87"/>
        <v>2023</v>
      </c>
      <c r="C1873" t="str">
        <f t="shared" si="88"/>
        <v>2022-2023</v>
      </c>
      <c r="D1873" t="s">
        <v>147</v>
      </c>
      <c r="E1873" t="s">
        <v>114</v>
      </c>
      <c r="F1873" t="str">
        <f t="shared" si="89"/>
        <v>Victoria</v>
      </c>
      <c r="G1873" t="s">
        <v>45</v>
      </c>
      <c r="H1873">
        <v>3551</v>
      </c>
      <c r="I1873" t="s">
        <v>11</v>
      </c>
      <c r="J1873" t="s">
        <v>60</v>
      </c>
      <c r="K1873" t="s">
        <v>156</v>
      </c>
      <c r="L1873" t="s">
        <v>17</v>
      </c>
      <c r="M1873" s="5">
        <v>109.08</v>
      </c>
      <c r="N1873">
        <v>1</v>
      </c>
    </row>
    <row r="1874" spans="1:14" x14ac:dyDescent="0.2">
      <c r="A1874" s="2">
        <v>45387</v>
      </c>
      <c r="B1874" s="3">
        <f t="shared" si="87"/>
        <v>2024</v>
      </c>
      <c r="C1874" t="str">
        <f t="shared" si="88"/>
        <v>2023-2024</v>
      </c>
      <c r="D1874" t="s">
        <v>147</v>
      </c>
      <c r="E1874" t="s">
        <v>78</v>
      </c>
      <c r="F1874" t="str">
        <f t="shared" si="89"/>
        <v>New South Wales</v>
      </c>
      <c r="G1874" t="s">
        <v>10</v>
      </c>
      <c r="H1874">
        <v>2350</v>
      </c>
      <c r="I1874" t="s">
        <v>11</v>
      </c>
      <c r="J1874" t="s">
        <v>68</v>
      </c>
      <c r="K1874" t="s">
        <v>156</v>
      </c>
      <c r="L1874" t="s">
        <v>17</v>
      </c>
      <c r="M1874" s="5">
        <v>109.69999999999999</v>
      </c>
      <c r="N1874">
        <v>1</v>
      </c>
    </row>
    <row r="1875" spans="1:14" x14ac:dyDescent="0.2">
      <c r="A1875" s="2">
        <v>45041</v>
      </c>
      <c r="B1875" s="3">
        <f t="shared" si="87"/>
        <v>2023</v>
      </c>
      <c r="C1875" t="str">
        <f t="shared" si="88"/>
        <v>2022-2023</v>
      </c>
      <c r="D1875" t="s">
        <v>148</v>
      </c>
      <c r="E1875" t="s">
        <v>143</v>
      </c>
      <c r="F1875" t="str">
        <f t="shared" si="89"/>
        <v>New South Wales</v>
      </c>
      <c r="G1875" t="s">
        <v>10</v>
      </c>
      <c r="H1875">
        <v>2154</v>
      </c>
      <c r="I1875" t="s">
        <v>11</v>
      </c>
      <c r="J1875" t="s">
        <v>27</v>
      </c>
      <c r="K1875" t="s">
        <v>156</v>
      </c>
      <c r="L1875" t="s">
        <v>17</v>
      </c>
      <c r="M1875" s="5">
        <v>109.69999999999999</v>
      </c>
      <c r="N1875">
        <v>1</v>
      </c>
    </row>
    <row r="1876" spans="1:14" x14ac:dyDescent="0.2">
      <c r="A1876" s="2">
        <v>45184</v>
      </c>
      <c r="B1876" s="3">
        <f t="shared" si="87"/>
        <v>2024</v>
      </c>
      <c r="C1876" t="str">
        <f t="shared" si="88"/>
        <v>2023-2024</v>
      </c>
      <c r="D1876" t="s">
        <v>148</v>
      </c>
      <c r="E1876" t="s">
        <v>41</v>
      </c>
      <c r="F1876" t="str">
        <f t="shared" si="89"/>
        <v>New South Wales</v>
      </c>
      <c r="G1876" t="s">
        <v>10</v>
      </c>
      <c r="H1876">
        <v>2830</v>
      </c>
      <c r="I1876" t="s">
        <v>11</v>
      </c>
      <c r="J1876" t="s">
        <v>25</v>
      </c>
      <c r="K1876" t="s">
        <v>154</v>
      </c>
      <c r="L1876" t="s">
        <v>14</v>
      </c>
      <c r="M1876" s="5">
        <v>109.78999999999999</v>
      </c>
      <c r="N1876">
        <v>1</v>
      </c>
    </row>
    <row r="1877" spans="1:14" x14ac:dyDescent="0.2">
      <c r="A1877" s="2">
        <v>45617</v>
      </c>
      <c r="B1877" s="3">
        <f t="shared" si="87"/>
        <v>2025</v>
      </c>
      <c r="C1877" t="str">
        <f t="shared" si="88"/>
        <v>2024-2025</v>
      </c>
      <c r="D1877" t="s">
        <v>148</v>
      </c>
      <c r="E1877" t="s">
        <v>65</v>
      </c>
      <c r="F1877" t="str">
        <f t="shared" si="89"/>
        <v>New South Wales</v>
      </c>
      <c r="G1877" t="s">
        <v>10</v>
      </c>
      <c r="H1877">
        <v>2541</v>
      </c>
      <c r="I1877" t="s">
        <v>11</v>
      </c>
      <c r="J1877" t="s">
        <v>58</v>
      </c>
      <c r="K1877" t="s">
        <v>154</v>
      </c>
      <c r="L1877" t="s">
        <v>14</v>
      </c>
      <c r="M1877" s="5">
        <v>109.83</v>
      </c>
      <c r="N1877">
        <v>1</v>
      </c>
    </row>
    <row r="1878" spans="1:14" x14ac:dyDescent="0.2">
      <c r="A1878" s="2">
        <v>45373</v>
      </c>
      <c r="B1878" s="3">
        <f t="shared" si="87"/>
        <v>2024</v>
      </c>
      <c r="C1878" t="str">
        <f t="shared" si="88"/>
        <v>2023-2024</v>
      </c>
      <c r="D1878" t="s">
        <v>148</v>
      </c>
      <c r="E1878" t="s">
        <v>57</v>
      </c>
      <c r="F1878" t="str">
        <f t="shared" si="89"/>
        <v>New South Wales</v>
      </c>
      <c r="G1878" t="s">
        <v>10</v>
      </c>
      <c r="H1878">
        <v>2560</v>
      </c>
      <c r="I1878" t="s">
        <v>11</v>
      </c>
      <c r="J1878" t="s">
        <v>58</v>
      </c>
      <c r="K1878" t="s">
        <v>150</v>
      </c>
      <c r="L1878" t="s">
        <v>18</v>
      </c>
      <c r="M1878" s="5">
        <v>109.89</v>
      </c>
      <c r="N1878">
        <v>1</v>
      </c>
    </row>
    <row r="1879" spans="1:14" x14ac:dyDescent="0.2">
      <c r="A1879" s="2">
        <v>45368</v>
      </c>
      <c r="B1879" s="3">
        <f t="shared" si="87"/>
        <v>2024</v>
      </c>
      <c r="C1879" t="str">
        <f t="shared" si="88"/>
        <v>2023-2024</v>
      </c>
      <c r="D1879" t="s">
        <v>147</v>
      </c>
      <c r="E1879" t="s">
        <v>93</v>
      </c>
      <c r="F1879" t="str">
        <f t="shared" si="89"/>
        <v>Western Australia</v>
      </c>
      <c r="G1879" t="s">
        <v>48</v>
      </c>
      <c r="H1879">
        <v>6112</v>
      </c>
      <c r="I1879" t="s">
        <v>11</v>
      </c>
      <c r="J1879" t="s">
        <v>94</v>
      </c>
      <c r="K1879" t="s">
        <v>154</v>
      </c>
      <c r="L1879" t="s">
        <v>14</v>
      </c>
      <c r="M1879" s="5">
        <v>109.91</v>
      </c>
      <c r="N1879">
        <v>1</v>
      </c>
    </row>
    <row r="1880" spans="1:14" x14ac:dyDescent="0.2">
      <c r="A1880" s="2">
        <v>45341</v>
      </c>
      <c r="B1880" s="3">
        <f t="shared" si="87"/>
        <v>2024</v>
      </c>
      <c r="C1880" t="str">
        <f t="shared" si="88"/>
        <v>2023-2024</v>
      </c>
      <c r="D1880" t="s">
        <v>148</v>
      </c>
      <c r="E1880" t="s">
        <v>107</v>
      </c>
      <c r="F1880" t="str">
        <f t="shared" si="89"/>
        <v>Queensland</v>
      </c>
      <c r="G1880" t="s">
        <v>35</v>
      </c>
      <c r="H1880">
        <v>4220</v>
      </c>
      <c r="I1880" t="s">
        <v>11</v>
      </c>
      <c r="J1880" t="s">
        <v>104</v>
      </c>
      <c r="K1880" t="s">
        <v>154</v>
      </c>
      <c r="L1880" t="s">
        <v>14</v>
      </c>
      <c r="M1880" s="5">
        <v>109.95</v>
      </c>
      <c r="N1880">
        <v>1</v>
      </c>
    </row>
    <row r="1881" spans="1:14" x14ac:dyDescent="0.2">
      <c r="A1881" s="2">
        <v>45195</v>
      </c>
      <c r="B1881" s="3">
        <f t="shared" si="87"/>
        <v>2024</v>
      </c>
      <c r="C1881" t="str">
        <f t="shared" si="88"/>
        <v>2023-2024</v>
      </c>
      <c r="D1881" t="s">
        <v>147</v>
      </c>
      <c r="E1881" t="s">
        <v>97</v>
      </c>
      <c r="F1881" t="str">
        <f t="shared" si="89"/>
        <v>Tasmania</v>
      </c>
      <c r="G1881" t="s">
        <v>70</v>
      </c>
      <c r="H1881">
        <v>7250</v>
      </c>
      <c r="I1881" t="s">
        <v>11</v>
      </c>
      <c r="J1881" t="s">
        <v>71</v>
      </c>
      <c r="K1881" t="s">
        <v>154</v>
      </c>
      <c r="L1881" t="s">
        <v>14</v>
      </c>
      <c r="M1881" s="5">
        <v>110.22</v>
      </c>
      <c r="N1881">
        <v>1</v>
      </c>
    </row>
    <row r="1882" spans="1:14" x14ac:dyDescent="0.2">
      <c r="A1882" s="2">
        <v>44985</v>
      </c>
      <c r="B1882" s="3">
        <f t="shared" si="87"/>
        <v>2023</v>
      </c>
      <c r="C1882" t="str">
        <f t="shared" si="88"/>
        <v>2022-2023</v>
      </c>
      <c r="D1882" t="s">
        <v>148</v>
      </c>
      <c r="E1882" t="s">
        <v>122</v>
      </c>
      <c r="F1882" t="str">
        <f t="shared" si="89"/>
        <v>New South Wales</v>
      </c>
      <c r="G1882" t="s">
        <v>10</v>
      </c>
      <c r="H1882">
        <v>2650</v>
      </c>
      <c r="I1882" t="s">
        <v>11</v>
      </c>
      <c r="J1882" t="s">
        <v>25</v>
      </c>
      <c r="K1882" t="s">
        <v>149</v>
      </c>
      <c r="L1882" t="s">
        <v>15</v>
      </c>
      <c r="M1882" s="5">
        <v>110.41</v>
      </c>
      <c r="N1882">
        <v>1</v>
      </c>
    </row>
    <row r="1883" spans="1:14" x14ac:dyDescent="0.2">
      <c r="A1883" s="2">
        <v>45489</v>
      </c>
      <c r="B1883" s="3">
        <f t="shared" si="87"/>
        <v>2025</v>
      </c>
      <c r="C1883" t="str">
        <f t="shared" si="88"/>
        <v>2024-2025</v>
      </c>
      <c r="D1883" t="s">
        <v>147</v>
      </c>
      <c r="E1883" t="s">
        <v>40</v>
      </c>
      <c r="F1883" t="str">
        <f t="shared" si="89"/>
        <v>New South Wales</v>
      </c>
      <c r="G1883" t="s">
        <v>10</v>
      </c>
      <c r="H1883">
        <v>2116</v>
      </c>
      <c r="I1883" t="s">
        <v>11</v>
      </c>
      <c r="J1883" t="s">
        <v>27</v>
      </c>
      <c r="K1883" t="s">
        <v>156</v>
      </c>
      <c r="L1883" t="s">
        <v>17</v>
      </c>
      <c r="M1883" s="5">
        <v>110.62</v>
      </c>
      <c r="N1883">
        <v>1</v>
      </c>
    </row>
    <row r="1884" spans="1:14" x14ac:dyDescent="0.2">
      <c r="A1884" s="2">
        <v>45449</v>
      </c>
      <c r="B1884" s="3">
        <f t="shared" si="87"/>
        <v>2024</v>
      </c>
      <c r="C1884" t="str">
        <f t="shared" si="88"/>
        <v>2023-2024</v>
      </c>
      <c r="D1884" t="s">
        <v>148</v>
      </c>
      <c r="E1884" t="s">
        <v>144</v>
      </c>
      <c r="F1884" t="str">
        <f t="shared" si="89"/>
        <v>Queensland</v>
      </c>
      <c r="G1884" t="s">
        <v>35</v>
      </c>
      <c r="H1884">
        <v>4566</v>
      </c>
      <c r="I1884" t="s">
        <v>11</v>
      </c>
      <c r="J1884" t="s">
        <v>120</v>
      </c>
      <c r="K1884" t="s">
        <v>19</v>
      </c>
      <c r="L1884" t="s">
        <v>23</v>
      </c>
      <c r="M1884" s="5">
        <v>110.63000000000001</v>
      </c>
      <c r="N1884">
        <v>1</v>
      </c>
    </row>
    <row r="1885" spans="1:14" x14ac:dyDescent="0.2">
      <c r="A1885" s="2">
        <v>45565</v>
      </c>
      <c r="B1885" s="3">
        <f t="shared" si="87"/>
        <v>2025</v>
      </c>
      <c r="C1885" t="str">
        <f t="shared" si="88"/>
        <v>2024-2025</v>
      </c>
      <c r="D1885" t="s">
        <v>147</v>
      </c>
      <c r="E1885" t="s">
        <v>75</v>
      </c>
      <c r="F1885" t="str">
        <f t="shared" si="89"/>
        <v>Victoria</v>
      </c>
      <c r="G1885" t="s">
        <v>45</v>
      </c>
      <c r="H1885">
        <v>3630</v>
      </c>
      <c r="I1885" t="s">
        <v>11</v>
      </c>
      <c r="J1885" t="s">
        <v>55</v>
      </c>
      <c r="K1885" t="s">
        <v>152</v>
      </c>
      <c r="L1885" t="s">
        <v>13</v>
      </c>
      <c r="M1885" s="5">
        <v>111.25</v>
      </c>
      <c r="N1885">
        <v>1</v>
      </c>
    </row>
    <row r="1886" spans="1:14" x14ac:dyDescent="0.2">
      <c r="A1886" s="2">
        <v>45234</v>
      </c>
      <c r="B1886" s="3">
        <f t="shared" si="87"/>
        <v>2024</v>
      </c>
      <c r="C1886" t="str">
        <f t="shared" si="88"/>
        <v>2023-2024</v>
      </c>
      <c r="D1886" t="s">
        <v>148</v>
      </c>
      <c r="E1886" t="s">
        <v>130</v>
      </c>
      <c r="F1886" t="str">
        <f t="shared" si="89"/>
        <v>South Australia</v>
      </c>
      <c r="G1886" t="s">
        <v>32</v>
      </c>
      <c r="H1886">
        <v>5290</v>
      </c>
      <c r="I1886" t="s">
        <v>11</v>
      </c>
      <c r="J1886" t="s">
        <v>38</v>
      </c>
      <c r="K1886" t="s">
        <v>153</v>
      </c>
      <c r="L1886" t="s">
        <v>16</v>
      </c>
      <c r="M1886" s="5">
        <v>111.27000000000001</v>
      </c>
      <c r="N1886">
        <v>1</v>
      </c>
    </row>
    <row r="1887" spans="1:14" x14ac:dyDescent="0.2">
      <c r="A1887" s="2">
        <v>45244</v>
      </c>
      <c r="B1887" s="3">
        <f t="shared" si="87"/>
        <v>2024</v>
      </c>
      <c r="C1887" t="str">
        <f t="shared" si="88"/>
        <v>2023-2024</v>
      </c>
      <c r="D1887" t="s">
        <v>148</v>
      </c>
      <c r="E1887" t="s">
        <v>125</v>
      </c>
      <c r="F1887" t="str">
        <f t="shared" si="89"/>
        <v>Victoria</v>
      </c>
      <c r="G1887" t="s">
        <v>45</v>
      </c>
      <c r="H1887">
        <v>3400</v>
      </c>
      <c r="I1887" t="s">
        <v>11</v>
      </c>
      <c r="J1887" t="s">
        <v>60</v>
      </c>
      <c r="K1887" t="s">
        <v>19</v>
      </c>
      <c r="L1887" t="s">
        <v>23</v>
      </c>
      <c r="M1887" s="5">
        <v>111.39</v>
      </c>
      <c r="N1887">
        <v>1</v>
      </c>
    </row>
    <row r="1888" spans="1:14" x14ac:dyDescent="0.2">
      <c r="A1888" s="2">
        <v>45050</v>
      </c>
      <c r="B1888" s="3">
        <f t="shared" si="87"/>
        <v>2023</v>
      </c>
      <c r="C1888" t="str">
        <f t="shared" si="88"/>
        <v>2022-2023</v>
      </c>
      <c r="D1888" t="s">
        <v>148</v>
      </c>
      <c r="E1888" t="s">
        <v>142</v>
      </c>
      <c r="F1888" t="str">
        <f t="shared" si="89"/>
        <v>Australian Capital Territory</v>
      </c>
      <c r="G1888" t="s">
        <v>80</v>
      </c>
      <c r="H1888">
        <v>2609</v>
      </c>
      <c r="I1888" t="s">
        <v>11</v>
      </c>
      <c r="J1888" t="s">
        <v>58</v>
      </c>
      <c r="K1888" t="s">
        <v>19</v>
      </c>
      <c r="L1888" t="s">
        <v>23</v>
      </c>
      <c r="M1888" s="5">
        <v>111.7</v>
      </c>
      <c r="N1888">
        <v>1</v>
      </c>
    </row>
    <row r="1889" spans="1:14" x14ac:dyDescent="0.2">
      <c r="A1889" s="2">
        <v>45204</v>
      </c>
      <c r="B1889" s="3">
        <f t="shared" si="87"/>
        <v>2024</v>
      </c>
      <c r="C1889" t="str">
        <f t="shared" si="88"/>
        <v>2023-2024</v>
      </c>
      <c r="D1889" t="s">
        <v>147</v>
      </c>
      <c r="E1889" t="s">
        <v>129</v>
      </c>
      <c r="F1889" t="str">
        <f t="shared" si="89"/>
        <v>Tasmania</v>
      </c>
      <c r="G1889" t="s">
        <v>70</v>
      </c>
      <c r="H1889">
        <v>7010</v>
      </c>
      <c r="I1889" t="s">
        <v>11</v>
      </c>
      <c r="J1889" t="s">
        <v>71</v>
      </c>
      <c r="K1889" t="s">
        <v>149</v>
      </c>
      <c r="L1889" t="s">
        <v>15</v>
      </c>
      <c r="M1889" s="5">
        <v>111.72</v>
      </c>
      <c r="N1889">
        <v>1</v>
      </c>
    </row>
    <row r="1890" spans="1:14" x14ac:dyDescent="0.2">
      <c r="A1890" s="2">
        <v>45182</v>
      </c>
      <c r="B1890" s="3">
        <f t="shared" si="87"/>
        <v>2024</v>
      </c>
      <c r="C1890" t="str">
        <f t="shared" si="88"/>
        <v>2023-2024</v>
      </c>
      <c r="D1890" t="s">
        <v>147</v>
      </c>
      <c r="E1890" t="s">
        <v>109</v>
      </c>
      <c r="F1890" t="str">
        <f t="shared" si="89"/>
        <v>New South Wales</v>
      </c>
      <c r="G1890" t="s">
        <v>10</v>
      </c>
      <c r="H1890">
        <v>2480</v>
      </c>
      <c r="I1890" t="s">
        <v>11</v>
      </c>
      <c r="J1890" t="s">
        <v>68</v>
      </c>
      <c r="K1890" t="s">
        <v>150</v>
      </c>
      <c r="L1890" t="s">
        <v>18</v>
      </c>
      <c r="M1890" s="5">
        <v>111.75</v>
      </c>
      <c r="N1890">
        <v>1</v>
      </c>
    </row>
    <row r="1891" spans="1:14" x14ac:dyDescent="0.2">
      <c r="A1891" s="2">
        <v>45092</v>
      </c>
      <c r="B1891" s="3">
        <f t="shared" si="87"/>
        <v>2023</v>
      </c>
      <c r="C1891" t="str">
        <f t="shared" si="88"/>
        <v>2022-2023</v>
      </c>
      <c r="D1891" t="s">
        <v>147</v>
      </c>
      <c r="E1891" t="s">
        <v>69</v>
      </c>
      <c r="F1891" t="str">
        <f t="shared" si="89"/>
        <v>Tasmania</v>
      </c>
      <c r="G1891" t="s">
        <v>70</v>
      </c>
      <c r="H1891">
        <v>7018</v>
      </c>
      <c r="I1891" t="s">
        <v>11</v>
      </c>
      <c r="J1891" t="s">
        <v>71</v>
      </c>
      <c r="K1891" t="s">
        <v>19</v>
      </c>
      <c r="L1891" t="s">
        <v>23</v>
      </c>
      <c r="M1891" s="5">
        <v>111.79</v>
      </c>
      <c r="N1891">
        <v>1</v>
      </c>
    </row>
    <row r="1892" spans="1:14" x14ac:dyDescent="0.2">
      <c r="A1892" s="2">
        <v>45404</v>
      </c>
      <c r="B1892" s="3">
        <f t="shared" si="87"/>
        <v>2024</v>
      </c>
      <c r="C1892" t="str">
        <f t="shared" si="88"/>
        <v>2023-2024</v>
      </c>
      <c r="D1892" t="s">
        <v>147</v>
      </c>
      <c r="E1892" t="s">
        <v>82</v>
      </c>
      <c r="F1892" t="str">
        <f t="shared" si="89"/>
        <v>Queensland</v>
      </c>
      <c r="G1892" t="s">
        <v>35</v>
      </c>
      <c r="H1892">
        <v>4012</v>
      </c>
      <c r="I1892" t="s">
        <v>11</v>
      </c>
      <c r="J1892" t="s">
        <v>43</v>
      </c>
      <c r="K1892" t="s">
        <v>150</v>
      </c>
      <c r="L1892" t="s">
        <v>18</v>
      </c>
      <c r="M1892" s="5">
        <v>111.83</v>
      </c>
      <c r="N1892">
        <v>1</v>
      </c>
    </row>
    <row r="1893" spans="1:14" x14ac:dyDescent="0.2">
      <c r="A1893" s="2">
        <v>45322</v>
      </c>
      <c r="B1893" s="3">
        <f t="shared" si="87"/>
        <v>2024</v>
      </c>
      <c r="C1893" t="str">
        <f t="shared" si="88"/>
        <v>2023-2024</v>
      </c>
      <c r="D1893" t="s">
        <v>148</v>
      </c>
      <c r="E1893" t="s">
        <v>143</v>
      </c>
      <c r="F1893" t="str">
        <f t="shared" si="89"/>
        <v>New South Wales</v>
      </c>
      <c r="G1893" t="s">
        <v>10</v>
      </c>
      <c r="H1893">
        <v>2154</v>
      </c>
      <c r="I1893" t="s">
        <v>11</v>
      </c>
      <c r="J1893" t="s">
        <v>27</v>
      </c>
      <c r="K1893" t="s">
        <v>19</v>
      </c>
      <c r="L1893" t="s">
        <v>23</v>
      </c>
      <c r="M1893" s="5">
        <v>111.86</v>
      </c>
      <c r="N1893">
        <v>1</v>
      </c>
    </row>
    <row r="1894" spans="1:14" x14ac:dyDescent="0.2">
      <c r="A1894" s="2">
        <v>45366</v>
      </c>
      <c r="B1894" s="3">
        <f t="shared" si="87"/>
        <v>2024</v>
      </c>
      <c r="C1894" t="str">
        <f t="shared" si="88"/>
        <v>2023-2024</v>
      </c>
      <c r="D1894" t="s">
        <v>147</v>
      </c>
      <c r="E1894" t="s">
        <v>132</v>
      </c>
      <c r="F1894" t="str">
        <f t="shared" si="89"/>
        <v>New South Wales</v>
      </c>
      <c r="G1894" t="s">
        <v>10</v>
      </c>
      <c r="H1894">
        <v>2800</v>
      </c>
      <c r="I1894" t="s">
        <v>11</v>
      </c>
      <c r="J1894" t="s">
        <v>25</v>
      </c>
      <c r="K1894" t="s">
        <v>149</v>
      </c>
      <c r="L1894" t="s">
        <v>15</v>
      </c>
      <c r="M1894" s="5">
        <v>112</v>
      </c>
      <c r="N1894">
        <v>1</v>
      </c>
    </row>
    <row r="1895" spans="1:14" x14ac:dyDescent="0.2">
      <c r="A1895" s="2">
        <v>45149</v>
      </c>
      <c r="B1895" s="3">
        <f t="shared" si="87"/>
        <v>2024</v>
      </c>
      <c r="C1895" t="str">
        <f t="shared" si="88"/>
        <v>2023-2024</v>
      </c>
      <c r="D1895" t="s">
        <v>147</v>
      </c>
      <c r="E1895" t="s">
        <v>79</v>
      </c>
      <c r="F1895" t="str">
        <f t="shared" si="89"/>
        <v>Australian Capital Territory</v>
      </c>
      <c r="G1895" t="s">
        <v>80</v>
      </c>
      <c r="H1895">
        <v>2617</v>
      </c>
      <c r="I1895" t="s">
        <v>11</v>
      </c>
      <c r="J1895" t="s">
        <v>58</v>
      </c>
      <c r="K1895" t="s">
        <v>19</v>
      </c>
      <c r="L1895" t="s">
        <v>23</v>
      </c>
      <c r="M1895" s="5">
        <v>112.14</v>
      </c>
      <c r="N1895">
        <v>1</v>
      </c>
    </row>
    <row r="1896" spans="1:14" x14ac:dyDescent="0.2">
      <c r="A1896" s="2">
        <v>45133</v>
      </c>
      <c r="B1896" s="3">
        <f t="shared" si="87"/>
        <v>2024</v>
      </c>
      <c r="C1896" t="str">
        <f t="shared" si="88"/>
        <v>2023-2024</v>
      </c>
      <c r="D1896" t="s">
        <v>147</v>
      </c>
      <c r="E1896" t="s">
        <v>133</v>
      </c>
      <c r="F1896" t="str">
        <f t="shared" si="89"/>
        <v>Queensland</v>
      </c>
      <c r="G1896" t="s">
        <v>35</v>
      </c>
      <c r="H1896">
        <v>4305</v>
      </c>
      <c r="I1896" t="s">
        <v>11</v>
      </c>
      <c r="J1896" t="s">
        <v>104</v>
      </c>
      <c r="K1896" t="s">
        <v>152</v>
      </c>
      <c r="L1896" t="s">
        <v>13</v>
      </c>
      <c r="M1896" s="5">
        <v>112.37</v>
      </c>
      <c r="N1896">
        <v>1</v>
      </c>
    </row>
    <row r="1897" spans="1:14" x14ac:dyDescent="0.2">
      <c r="A1897" s="2">
        <v>45501</v>
      </c>
      <c r="B1897" s="3">
        <f t="shared" si="87"/>
        <v>2025</v>
      </c>
      <c r="C1897" t="str">
        <f t="shared" si="88"/>
        <v>2024-2025</v>
      </c>
      <c r="D1897" t="s">
        <v>148</v>
      </c>
      <c r="E1897" t="s">
        <v>133</v>
      </c>
      <c r="F1897" t="str">
        <f t="shared" si="89"/>
        <v>Queensland</v>
      </c>
      <c r="G1897" t="s">
        <v>35</v>
      </c>
      <c r="H1897">
        <v>4305</v>
      </c>
      <c r="I1897" t="s">
        <v>11</v>
      </c>
      <c r="J1897" t="s">
        <v>104</v>
      </c>
      <c r="K1897" t="s">
        <v>19</v>
      </c>
      <c r="L1897" t="s">
        <v>23</v>
      </c>
      <c r="M1897" s="5">
        <v>112.64</v>
      </c>
      <c r="N1897">
        <v>1</v>
      </c>
    </row>
    <row r="1898" spans="1:14" x14ac:dyDescent="0.2">
      <c r="A1898" s="2">
        <v>45018</v>
      </c>
      <c r="B1898" s="3">
        <f t="shared" si="87"/>
        <v>2023</v>
      </c>
      <c r="C1898" t="str">
        <f t="shared" si="88"/>
        <v>2022-2023</v>
      </c>
      <c r="D1898" t="s">
        <v>147</v>
      </c>
      <c r="E1898" t="s">
        <v>83</v>
      </c>
      <c r="F1898" t="str">
        <f t="shared" si="89"/>
        <v>New South Wales</v>
      </c>
      <c r="G1898" t="s">
        <v>10</v>
      </c>
      <c r="H1898">
        <v>2750</v>
      </c>
      <c r="I1898" t="s">
        <v>11</v>
      </c>
      <c r="J1898" t="s">
        <v>25</v>
      </c>
      <c r="K1898" t="s">
        <v>19</v>
      </c>
      <c r="L1898" t="s">
        <v>23</v>
      </c>
      <c r="M1898" s="5">
        <v>112.78</v>
      </c>
      <c r="N1898">
        <v>1</v>
      </c>
    </row>
    <row r="1899" spans="1:14" x14ac:dyDescent="0.2">
      <c r="A1899" s="2">
        <v>45118</v>
      </c>
      <c r="B1899" s="3">
        <f t="shared" si="87"/>
        <v>2024</v>
      </c>
      <c r="C1899" t="str">
        <f t="shared" si="88"/>
        <v>2023-2024</v>
      </c>
      <c r="D1899" t="s">
        <v>148</v>
      </c>
      <c r="E1899" t="s">
        <v>125</v>
      </c>
      <c r="F1899" t="str">
        <f t="shared" si="89"/>
        <v>Victoria</v>
      </c>
      <c r="G1899" t="s">
        <v>45</v>
      </c>
      <c r="H1899">
        <v>3400</v>
      </c>
      <c r="I1899" t="s">
        <v>11</v>
      </c>
      <c r="J1899" t="s">
        <v>60</v>
      </c>
      <c r="K1899" t="s">
        <v>154</v>
      </c>
      <c r="L1899" t="s">
        <v>14</v>
      </c>
      <c r="M1899" s="5">
        <v>112.92</v>
      </c>
      <c r="N1899">
        <v>1</v>
      </c>
    </row>
    <row r="1900" spans="1:14" x14ac:dyDescent="0.2">
      <c r="A1900" s="2">
        <v>45590</v>
      </c>
      <c r="B1900" s="3">
        <f t="shared" si="87"/>
        <v>2025</v>
      </c>
      <c r="C1900" t="str">
        <f t="shared" si="88"/>
        <v>2024-2025</v>
      </c>
      <c r="D1900" t="s">
        <v>147</v>
      </c>
      <c r="E1900" t="s">
        <v>50</v>
      </c>
      <c r="F1900" t="str">
        <f t="shared" si="89"/>
        <v>Queensland</v>
      </c>
      <c r="G1900" t="s">
        <v>35</v>
      </c>
      <c r="H1900">
        <v>4703</v>
      </c>
      <c r="I1900" t="s">
        <v>11</v>
      </c>
      <c r="J1900" t="s">
        <v>51</v>
      </c>
      <c r="K1900" t="s">
        <v>152</v>
      </c>
      <c r="L1900" t="s">
        <v>13</v>
      </c>
      <c r="M1900" s="5">
        <v>113.67999999999999</v>
      </c>
      <c r="N1900">
        <v>1</v>
      </c>
    </row>
    <row r="1901" spans="1:14" x14ac:dyDescent="0.2">
      <c r="A1901" s="2">
        <v>45457</v>
      </c>
      <c r="B1901" s="3">
        <f t="shared" si="87"/>
        <v>2024</v>
      </c>
      <c r="C1901" t="str">
        <f t="shared" si="88"/>
        <v>2023-2024</v>
      </c>
      <c r="D1901" t="s">
        <v>148</v>
      </c>
      <c r="E1901" t="s">
        <v>57</v>
      </c>
      <c r="F1901" t="str">
        <f t="shared" si="89"/>
        <v>New South Wales</v>
      </c>
      <c r="G1901" t="s">
        <v>10</v>
      </c>
      <c r="H1901">
        <v>2560</v>
      </c>
      <c r="I1901" t="s">
        <v>11</v>
      </c>
      <c r="J1901" t="s">
        <v>58</v>
      </c>
      <c r="K1901" t="s">
        <v>149</v>
      </c>
      <c r="L1901" t="s">
        <v>15</v>
      </c>
      <c r="M1901" s="5">
        <v>113.75999999999999</v>
      </c>
      <c r="N1901">
        <v>1</v>
      </c>
    </row>
    <row r="1902" spans="1:14" x14ac:dyDescent="0.2">
      <c r="A1902" s="2">
        <v>45528</v>
      </c>
      <c r="B1902" s="3">
        <f t="shared" si="87"/>
        <v>2025</v>
      </c>
      <c r="C1902" t="str">
        <f t="shared" si="88"/>
        <v>2024-2025</v>
      </c>
      <c r="D1902" t="s">
        <v>148</v>
      </c>
      <c r="E1902" t="s">
        <v>143</v>
      </c>
      <c r="F1902" t="str">
        <f t="shared" si="89"/>
        <v>New South Wales</v>
      </c>
      <c r="G1902" t="s">
        <v>10</v>
      </c>
      <c r="H1902">
        <v>2154</v>
      </c>
      <c r="I1902" t="s">
        <v>11</v>
      </c>
      <c r="J1902" t="s">
        <v>27</v>
      </c>
      <c r="K1902" t="s">
        <v>153</v>
      </c>
      <c r="L1902" t="s">
        <v>16</v>
      </c>
      <c r="M1902" s="5">
        <v>113.81</v>
      </c>
      <c r="N1902">
        <v>1</v>
      </c>
    </row>
    <row r="1903" spans="1:14" x14ac:dyDescent="0.2">
      <c r="A1903" s="2">
        <v>45259</v>
      </c>
      <c r="B1903" s="3">
        <f t="shared" si="87"/>
        <v>2024</v>
      </c>
      <c r="C1903" t="str">
        <f t="shared" si="88"/>
        <v>2023-2024</v>
      </c>
      <c r="D1903" t="s">
        <v>148</v>
      </c>
      <c r="E1903" t="s">
        <v>95</v>
      </c>
      <c r="F1903" t="str">
        <f t="shared" si="89"/>
        <v>Victoria</v>
      </c>
      <c r="G1903" t="s">
        <v>45</v>
      </c>
      <c r="H1903">
        <v>3931</v>
      </c>
      <c r="I1903" t="s">
        <v>11</v>
      </c>
      <c r="J1903" t="s">
        <v>55</v>
      </c>
      <c r="K1903" t="s">
        <v>155</v>
      </c>
      <c r="L1903" t="s">
        <v>20</v>
      </c>
      <c r="M1903" s="5">
        <v>113.89</v>
      </c>
      <c r="N1903">
        <v>1</v>
      </c>
    </row>
    <row r="1904" spans="1:14" x14ac:dyDescent="0.2">
      <c r="A1904" s="2">
        <v>45477</v>
      </c>
      <c r="B1904" s="3">
        <f t="shared" si="87"/>
        <v>2025</v>
      </c>
      <c r="C1904" t="str">
        <f t="shared" si="88"/>
        <v>2024-2025</v>
      </c>
      <c r="D1904" t="s">
        <v>148</v>
      </c>
      <c r="E1904" t="s">
        <v>95</v>
      </c>
      <c r="F1904" t="str">
        <f t="shared" si="89"/>
        <v>Victoria</v>
      </c>
      <c r="G1904" t="s">
        <v>45</v>
      </c>
      <c r="H1904">
        <v>3931</v>
      </c>
      <c r="I1904" t="s">
        <v>11</v>
      </c>
      <c r="J1904" t="s">
        <v>55</v>
      </c>
      <c r="K1904" t="s">
        <v>154</v>
      </c>
      <c r="L1904" t="s">
        <v>14</v>
      </c>
      <c r="M1904" s="5">
        <v>113.91</v>
      </c>
      <c r="N1904">
        <v>1</v>
      </c>
    </row>
    <row r="1905" spans="1:14" x14ac:dyDescent="0.2">
      <c r="A1905" s="2">
        <v>45277</v>
      </c>
      <c r="B1905" s="3">
        <f t="shared" si="87"/>
        <v>2024</v>
      </c>
      <c r="C1905" t="str">
        <f t="shared" si="88"/>
        <v>2023-2024</v>
      </c>
      <c r="D1905" t="s">
        <v>147</v>
      </c>
      <c r="E1905" t="s">
        <v>125</v>
      </c>
      <c r="F1905" t="str">
        <f t="shared" si="89"/>
        <v>Victoria</v>
      </c>
      <c r="G1905" t="s">
        <v>45</v>
      </c>
      <c r="H1905">
        <v>3400</v>
      </c>
      <c r="I1905" t="s">
        <v>11</v>
      </c>
      <c r="J1905" t="s">
        <v>60</v>
      </c>
      <c r="K1905" t="s">
        <v>152</v>
      </c>
      <c r="L1905" t="s">
        <v>13</v>
      </c>
      <c r="M1905" s="5">
        <v>114.42999999999999</v>
      </c>
      <c r="N1905">
        <v>1</v>
      </c>
    </row>
    <row r="1906" spans="1:14" x14ac:dyDescent="0.2">
      <c r="A1906" s="2">
        <v>44970</v>
      </c>
      <c r="B1906" s="3">
        <f t="shared" si="87"/>
        <v>2023</v>
      </c>
      <c r="C1906" t="str">
        <f t="shared" si="88"/>
        <v>2022-2023</v>
      </c>
      <c r="D1906" t="s">
        <v>148</v>
      </c>
      <c r="E1906" t="s">
        <v>143</v>
      </c>
      <c r="F1906" t="str">
        <f t="shared" si="89"/>
        <v>New South Wales</v>
      </c>
      <c r="G1906" t="s">
        <v>10</v>
      </c>
      <c r="H1906">
        <v>2154</v>
      </c>
      <c r="I1906" t="s">
        <v>11</v>
      </c>
      <c r="J1906" t="s">
        <v>27</v>
      </c>
      <c r="K1906" t="s">
        <v>19</v>
      </c>
      <c r="L1906" t="s">
        <v>23</v>
      </c>
      <c r="M1906" s="5">
        <v>114.78</v>
      </c>
      <c r="N1906">
        <v>1</v>
      </c>
    </row>
    <row r="1907" spans="1:14" x14ac:dyDescent="0.2">
      <c r="A1907" s="2">
        <v>45600</v>
      </c>
      <c r="B1907" s="3">
        <f t="shared" si="87"/>
        <v>2025</v>
      </c>
      <c r="C1907" t="str">
        <f t="shared" si="88"/>
        <v>2024-2025</v>
      </c>
      <c r="D1907" t="s">
        <v>148</v>
      </c>
      <c r="E1907" t="s">
        <v>132</v>
      </c>
      <c r="F1907" t="str">
        <f t="shared" si="89"/>
        <v>New South Wales</v>
      </c>
      <c r="G1907" t="s">
        <v>10</v>
      </c>
      <c r="H1907">
        <v>2800</v>
      </c>
      <c r="I1907" t="s">
        <v>11</v>
      </c>
      <c r="J1907" t="s">
        <v>25</v>
      </c>
      <c r="K1907" t="s">
        <v>157</v>
      </c>
      <c r="L1907" t="s">
        <v>22</v>
      </c>
      <c r="M1907" s="5">
        <v>114.82000000000001</v>
      </c>
      <c r="N1907">
        <v>1</v>
      </c>
    </row>
    <row r="1908" spans="1:14" x14ac:dyDescent="0.2">
      <c r="A1908" s="2">
        <v>45429</v>
      </c>
      <c r="B1908" s="3">
        <f t="shared" si="87"/>
        <v>2024</v>
      </c>
      <c r="C1908" t="str">
        <f t="shared" si="88"/>
        <v>2023-2024</v>
      </c>
      <c r="D1908" t="s">
        <v>147</v>
      </c>
      <c r="E1908" t="s">
        <v>131</v>
      </c>
      <c r="F1908" t="str">
        <f t="shared" si="89"/>
        <v>Western Australia</v>
      </c>
      <c r="G1908" t="s">
        <v>48</v>
      </c>
      <c r="H1908">
        <v>6530</v>
      </c>
      <c r="I1908" t="s">
        <v>11</v>
      </c>
      <c r="J1908" t="s">
        <v>77</v>
      </c>
      <c r="K1908" t="s">
        <v>154</v>
      </c>
      <c r="L1908" t="s">
        <v>14</v>
      </c>
      <c r="M1908" s="5">
        <v>115.41</v>
      </c>
      <c r="N1908">
        <v>1</v>
      </c>
    </row>
    <row r="1909" spans="1:14" x14ac:dyDescent="0.2">
      <c r="A1909" s="2">
        <v>45073</v>
      </c>
      <c r="B1909" s="3">
        <f t="shared" si="87"/>
        <v>2023</v>
      </c>
      <c r="C1909" t="str">
        <f t="shared" si="88"/>
        <v>2022-2023</v>
      </c>
      <c r="D1909" t="s">
        <v>148</v>
      </c>
      <c r="E1909" t="s">
        <v>101</v>
      </c>
      <c r="F1909" t="str">
        <f t="shared" si="89"/>
        <v>Victoria</v>
      </c>
      <c r="G1909" t="s">
        <v>45</v>
      </c>
      <c r="H1909">
        <v>3131</v>
      </c>
      <c r="I1909" t="s">
        <v>11</v>
      </c>
      <c r="J1909" t="s">
        <v>63</v>
      </c>
      <c r="K1909" t="s">
        <v>153</v>
      </c>
      <c r="L1909" t="s">
        <v>16</v>
      </c>
      <c r="M1909" s="5">
        <v>115.62</v>
      </c>
      <c r="N1909">
        <v>1</v>
      </c>
    </row>
    <row r="1910" spans="1:14" x14ac:dyDescent="0.2">
      <c r="A1910" s="2">
        <v>45429</v>
      </c>
      <c r="B1910" s="3">
        <f t="shared" si="87"/>
        <v>2024</v>
      </c>
      <c r="C1910" t="str">
        <f t="shared" si="88"/>
        <v>2023-2024</v>
      </c>
      <c r="D1910" t="s">
        <v>147</v>
      </c>
      <c r="E1910" t="s">
        <v>85</v>
      </c>
      <c r="F1910" t="str">
        <f t="shared" si="89"/>
        <v>Queensland</v>
      </c>
      <c r="G1910" t="s">
        <v>35</v>
      </c>
      <c r="H1910">
        <v>4883</v>
      </c>
      <c r="I1910" t="s">
        <v>11</v>
      </c>
      <c r="J1910" t="s">
        <v>36</v>
      </c>
      <c r="K1910" t="s">
        <v>156</v>
      </c>
      <c r="L1910" t="s">
        <v>17</v>
      </c>
      <c r="M1910" s="5">
        <v>115.67</v>
      </c>
      <c r="N1910">
        <v>1</v>
      </c>
    </row>
    <row r="1911" spans="1:14" x14ac:dyDescent="0.2">
      <c r="A1911" s="2">
        <v>45459</v>
      </c>
      <c r="B1911" s="3">
        <f t="shared" si="87"/>
        <v>2024</v>
      </c>
      <c r="C1911" t="str">
        <f t="shared" si="88"/>
        <v>2023-2024</v>
      </c>
      <c r="D1911" t="s">
        <v>148</v>
      </c>
      <c r="E1911" t="s">
        <v>42</v>
      </c>
      <c r="F1911" t="str">
        <f t="shared" si="89"/>
        <v>Queensland</v>
      </c>
      <c r="G1911" t="s">
        <v>35</v>
      </c>
      <c r="H1911">
        <v>4053</v>
      </c>
      <c r="I1911" t="s">
        <v>11</v>
      </c>
      <c r="J1911" t="s">
        <v>43</v>
      </c>
      <c r="K1911" t="s">
        <v>150</v>
      </c>
      <c r="L1911" t="s">
        <v>18</v>
      </c>
      <c r="M1911" s="5">
        <v>115.7</v>
      </c>
      <c r="N1911">
        <v>1</v>
      </c>
    </row>
    <row r="1912" spans="1:14" x14ac:dyDescent="0.2">
      <c r="A1912" s="2">
        <v>45338</v>
      </c>
      <c r="B1912" s="3">
        <f t="shared" si="87"/>
        <v>2024</v>
      </c>
      <c r="C1912" t="str">
        <f t="shared" si="88"/>
        <v>2023-2024</v>
      </c>
      <c r="D1912" t="s">
        <v>147</v>
      </c>
      <c r="E1912" t="s">
        <v>67</v>
      </c>
      <c r="F1912" t="str">
        <f t="shared" si="89"/>
        <v>New South Wales</v>
      </c>
      <c r="G1912" t="s">
        <v>10</v>
      </c>
      <c r="H1912">
        <v>2478</v>
      </c>
      <c r="I1912" t="s">
        <v>11</v>
      </c>
      <c r="J1912" t="s">
        <v>68</v>
      </c>
      <c r="K1912" t="s">
        <v>155</v>
      </c>
      <c r="L1912" t="s">
        <v>20</v>
      </c>
      <c r="M1912" s="5">
        <v>115.71</v>
      </c>
      <c r="N1912">
        <v>1</v>
      </c>
    </row>
    <row r="1913" spans="1:14" x14ac:dyDescent="0.2">
      <c r="A1913" s="2">
        <v>45469</v>
      </c>
      <c r="B1913" s="3">
        <f t="shared" si="87"/>
        <v>2024</v>
      </c>
      <c r="C1913" t="str">
        <f t="shared" si="88"/>
        <v>2023-2024</v>
      </c>
      <c r="D1913" t="s">
        <v>147</v>
      </c>
      <c r="E1913" t="s">
        <v>108</v>
      </c>
      <c r="F1913" t="str">
        <f t="shared" si="89"/>
        <v>Victoria</v>
      </c>
      <c r="G1913" t="s">
        <v>45</v>
      </c>
      <c r="H1913">
        <v>3018</v>
      </c>
      <c r="I1913" t="s">
        <v>11</v>
      </c>
      <c r="J1913" t="s">
        <v>46</v>
      </c>
      <c r="K1913" t="s">
        <v>154</v>
      </c>
      <c r="L1913" t="s">
        <v>14</v>
      </c>
      <c r="M1913" s="5">
        <v>115.85</v>
      </c>
      <c r="N1913">
        <v>1</v>
      </c>
    </row>
    <row r="1914" spans="1:14" x14ac:dyDescent="0.2">
      <c r="A1914" s="2">
        <v>45276</v>
      </c>
      <c r="B1914" s="3">
        <f t="shared" si="87"/>
        <v>2024</v>
      </c>
      <c r="C1914" t="str">
        <f t="shared" si="88"/>
        <v>2023-2024</v>
      </c>
      <c r="D1914" t="s">
        <v>148</v>
      </c>
      <c r="E1914" t="s">
        <v>87</v>
      </c>
      <c r="F1914" t="str">
        <f t="shared" si="89"/>
        <v>New South Wales</v>
      </c>
      <c r="G1914" t="s">
        <v>10</v>
      </c>
      <c r="H1914">
        <v>2790</v>
      </c>
      <c r="I1914" t="s">
        <v>11</v>
      </c>
      <c r="J1914" t="s">
        <v>25</v>
      </c>
      <c r="K1914" t="s">
        <v>153</v>
      </c>
      <c r="L1914" t="s">
        <v>16</v>
      </c>
      <c r="M1914" s="5">
        <v>115.92</v>
      </c>
      <c r="N1914">
        <v>1</v>
      </c>
    </row>
    <row r="1915" spans="1:14" x14ac:dyDescent="0.2">
      <c r="A1915" s="2">
        <v>44974</v>
      </c>
      <c r="B1915" s="3">
        <f t="shared" si="87"/>
        <v>2023</v>
      </c>
      <c r="C1915" t="str">
        <f t="shared" si="88"/>
        <v>2022-2023</v>
      </c>
      <c r="D1915" t="s">
        <v>148</v>
      </c>
      <c r="E1915" t="s">
        <v>61</v>
      </c>
      <c r="F1915" t="str">
        <f t="shared" si="89"/>
        <v>New South Wales</v>
      </c>
      <c r="G1915" t="s">
        <v>10</v>
      </c>
      <c r="H1915">
        <v>2539</v>
      </c>
      <c r="I1915" t="s">
        <v>11</v>
      </c>
      <c r="J1915" t="s">
        <v>58</v>
      </c>
      <c r="K1915" t="s">
        <v>154</v>
      </c>
      <c r="L1915" t="s">
        <v>14</v>
      </c>
      <c r="M1915" s="5">
        <v>115.93</v>
      </c>
      <c r="N1915">
        <v>1</v>
      </c>
    </row>
    <row r="1916" spans="1:14" x14ac:dyDescent="0.2">
      <c r="A1916" s="2">
        <v>45062</v>
      </c>
      <c r="B1916" s="3">
        <f t="shared" si="87"/>
        <v>2023</v>
      </c>
      <c r="C1916" t="str">
        <f t="shared" si="88"/>
        <v>2022-2023</v>
      </c>
      <c r="D1916" t="s">
        <v>148</v>
      </c>
      <c r="E1916" t="s">
        <v>122</v>
      </c>
      <c r="F1916" t="str">
        <f t="shared" si="89"/>
        <v>New South Wales</v>
      </c>
      <c r="G1916" t="s">
        <v>10</v>
      </c>
      <c r="H1916">
        <v>2650</v>
      </c>
      <c r="I1916" t="s">
        <v>11</v>
      </c>
      <c r="J1916" t="s">
        <v>25</v>
      </c>
      <c r="K1916" t="s">
        <v>152</v>
      </c>
      <c r="L1916" t="s">
        <v>13</v>
      </c>
      <c r="M1916" s="5">
        <v>116.57</v>
      </c>
      <c r="N1916">
        <v>1</v>
      </c>
    </row>
    <row r="1917" spans="1:14" x14ac:dyDescent="0.2">
      <c r="A1917" s="2">
        <v>44933</v>
      </c>
      <c r="B1917" s="3">
        <f t="shared" si="87"/>
        <v>2023</v>
      </c>
      <c r="C1917" t="str">
        <f t="shared" si="88"/>
        <v>2022-2023</v>
      </c>
      <c r="D1917" t="s">
        <v>148</v>
      </c>
      <c r="E1917" t="s">
        <v>145</v>
      </c>
      <c r="F1917" t="str">
        <f t="shared" si="89"/>
        <v>New South Wales</v>
      </c>
      <c r="G1917" t="s">
        <v>10</v>
      </c>
      <c r="H1917">
        <v>2101</v>
      </c>
      <c r="I1917" t="s">
        <v>11</v>
      </c>
      <c r="J1917" t="s">
        <v>27</v>
      </c>
      <c r="K1917" t="s">
        <v>156</v>
      </c>
      <c r="L1917" t="s">
        <v>17</v>
      </c>
      <c r="M1917" s="5">
        <v>116.71000000000001</v>
      </c>
      <c r="N1917">
        <v>1</v>
      </c>
    </row>
    <row r="1918" spans="1:14" x14ac:dyDescent="0.2">
      <c r="A1918" s="2">
        <v>45241</v>
      </c>
      <c r="B1918" s="3">
        <f t="shared" si="87"/>
        <v>2024</v>
      </c>
      <c r="C1918" t="str">
        <f t="shared" si="88"/>
        <v>2023-2024</v>
      </c>
      <c r="D1918" t="s">
        <v>147</v>
      </c>
      <c r="E1918" t="s">
        <v>42</v>
      </c>
      <c r="F1918" t="str">
        <f t="shared" si="89"/>
        <v>Queensland</v>
      </c>
      <c r="G1918" t="s">
        <v>35</v>
      </c>
      <c r="H1918">
        <v>4053</v>
      </c>
      <c r="I1918" t="s">
        <v>11</v>
      </c>
      <c r="J1918" t="s">
        <v>43</v>
      </c>
      <c r="K1918" t="s">
        <v>149</v>
      </c>
      <c r="L1918" t="s">
        <v>15</v>
      </c>
      <c r="M1918" s="5">
        <v>116.71000000000001</v>
      </c>
      <c r="N1918">
        <v>1</v>
      </c>
    </row>
    <row r="1919" spans="1:14" x14ac:dyDescent="0.2">
      <c r="A1919" s="2">
        <v>45526</v>
      </c>
      <c r="B1919" s="3">
        <f t="shared" si="87"/>
        <v>2025</v>
      </c>
      <c r="C1919" t="str">
        <f t="shared" si="88"/>
        <v>2024-2025</v>
      </c>
      <c r="D1919" t="s">
        <v>147</v>
      </c>
      <c r="E1919" t="s">
        <v>75</v>
      </c>
      <c r="F1919" t="str">
        <f t="shared" si="89"/>
        <v>Victoria</v>
      </c>
      <c r="G1919" t="s">
        <v>45</v>
      </c>
      <c r="H1919">
        <v>3630</v>
      </c>
      <c r="I1919" t="s">
        <v>11</v>
      </c>
      <c r="J1919" t="s">
        <v>55</v>
      </c>
      <c r="K1919" t="s">
        <v>156</v>
      </c>
      <c r="L1919" t="s">
        <v>17</v>
      </c>
      <c r="M1919" s="5">
        <v>116.8</v>
      </c>
      <c r="N1919">
        <v>1</v>
      </c>
    </row>
    <row r="1920" spans="1:14" x14ac:dyDescent="0.2">
      <c r="A1920" s="2">
        <v>45317</v>
      </c>
      <c r="B1920" s="3">
        <f t="shared" si="87"/>
        <v>2024</v>
      </c>
      <c r="C1920" t="str">
        <f t="shared" si="88"/>
        <v>2023-2024</v>
      </c>
      <c r="D1920" t="s">
        <v>147</v>
      </c>
      <c r="E1920" t="s">
        <v>126</v>
      </c>
      <c r="F1920" t="str">
        <f t="shared" si="89"/>
        <v>Queensland</v>
      </c>
      <c r="G1920" t="s">
        <v>35</v>
      </c>
      <c r="H1920">
        <v>4551</v>
      </c>
      <c r="I1920" t="s">
        <v>11</v>
      </c>
      <c r="J1920" t="s">
        <v>120</v>
      </c>
      <c r="K1920" t="s">
        <v>151</v>
      </c>
      <c r="L1920" t="s">
        <v>21</v>
      </c>
      <c r="M1920" s="5">
        <v>116.86</v>
      </c>
      <c r="N1920">
        <v>1</v>
      </c>
    </row>
    <row r="1921" spans="1:14" x14ac:dyDescent="0.2">
      <c r="A1921" s="2">
        <v>45488</v>
      </c>
      <c r="B1921" s="3">
        <f t="shared" si="87"/>
        <v>2025</v>
      </c>
      <c r="C1921" t="str">
        <f t="shared" si="88"/>
        <v>2024-2025</v>
      </c>
      <c r="D1921" t="s">
        <v>147</v>
      </c>
      <c r="E1921" t="s">
        <v>135</v>
      </c>
      <c r="F1921" t="str">
        <f t="shared" si="89"/>
        <v>Victoria</v>
      </c>
      <c r="G1921" t="s">
        <v>45</v>
      </c>
      <c r="H1921">
        <v>3550</v>
      </c>
      <c r="I1921" t="s">
        <v>11</v>
      </c>
      <c r="J1921" t="s">
        <v>60</v>
      </c>
      <c r="K1921" t="s">
        <v>153</v>
      </c>
      <c r="L1921" t="s">
        <v>16</v>
      </c>
      <c r="M1921" s="5">
        <v>116.91</v>
      </c>
      <c r="N1921">
        <v>1</v>
      </c>
    </row>
    <row r="1922" spans="1:14" x14ac:dyDescent="0.2">
      <c r="A1922" s="2">
        <v>45216</v>
      </c>
      <c r="B1922" s="3">
        <f t="shared" ref="B1922:B1985" si="90">IF(MONTH(A1922)&gt;=7,YEAR(A1922)+1,YEAR(A1922))</f>
        <v>2024</v>
      </c>
      <c r="C1922" t="str">
        <f t="shared" ref="C1922:C1985" si="91">IF(MONTH(A1922) &gt;= 7, YEAR(A1922) &amp; "-" &amp; YEAR(A1922) + 1, YEAR(A1922) - 1 &amp; "-" &amp; YEAR(A1922))</f>
        <v>2023-2024</v>
      </c>
      <c r="D1922" t="s">
        <v>148</v>
      </c>
      <c r="E1922" t="s">
        <v>125</v>
      </c>
      <c r="F1922" t="str">
        <f t="shared" ref="F1922:F1985" si="92">IF(G1922="WA","Western Australia",
IF(G1922="NSW","New South Wales",
IF(G1922="QLD","Queensland",
IF(G1922="VIC","Victoria",
IF(G1922="TAS","Tasmania",
IF(G1922="SA","South Australia",
IF(G1922="NT","Northern Territory",
IF(G1922="ACT","Australian Capital Territory",G1922))))))))</f>
        <v>Victoria</v>
      </c>
      <c r="G1922" t="s">
        <v>45</v>
      </c>
      <c r="H1922">
        <v>3400</v>
      </c>
      <c r="I1922" t="s">
        <v>11</v>
      </c>
      <c r="J1922" t="s">
        <v>60</v>
      </c>
      <c r="K1922" t="s">
        <v>150</v>
      </c>
      <c r="L1922" t="s">
        <v>18</v>
      </c>
      <c r="M1922" s="5">
        <v>116.91</v>
      </c>
      <c r="N1922">
        <v>1</v>
      </c>
    </row>
    <row r="1923" spans="1:14" x14ac:dyDescent="0.2">
      <c r="A1923" s="2">
        <v>45105</v>
      </c>
      <c r="B1923" s="3">
        <f t="shared" si="90"/>
        <v>2023</v>
      </c>
      <c r="C1923" t="str">
        <f t="shared" si="91"/>
        <v>2022-2023</v>
      </c>
      <c r="D1923" t="s">
        <v>147</v>
      </c>
      <c r="E1923" t="s">
        <v>136</v>
      </c>
      <c r="F1923" t="str">
        <f t="shared" si="92"/>
        <v>Victoria</v>
      </c>
      <c r="G1923" t="s">
        <v>45</v>
      </c>
      <c r="H1923">
        <v>3175</v>
      </c>
      <c r="I1923" t="s">
        <v>11</v>
      </c>
      <c r="J1923" t="s">
        <v>63</v>
      </c>
      <c r="K1923" t="s">
        <v>151</v>
      </c>
      <c r="L1923" t="s">
        <v>21</v>
      </c>
      <c r="M1923" s="5">
        <v>117.41</v>
      </c>
      <c r="N1923">
        <v>1</v>
      </c>
    </row>
    <row r="1924" spans="1:14" x14ac:dyDescent="0.2">
      <c r="A1924" s="2">
        <v>45109</v>
      </c>
      <c r="B1924" s="3">
        <f t="shared" si="90"/>
        <v>2024</v>
      </c>
      <c r="C1924" t="str">
        <f t="shared" si="91"/>
        <v>2023-2024</v>
      </c>
      <c r="D1924" t="s">
        <v>147</v>
      </c>
      <c r="E1924" t="s">
        <v>59</v>
      </c>
      <c r="F1924" t="str">
        <f t="shared" si="92"/>
        <v>Victoria</v>
      </c>
      <c r="G1924" t="s">
        <v>45</v>
      </c>
      <c r="H1924">
        <v>3280</v>
      </c>
      <c r="I1924" t="s">
        <v>11</v>
      </c>
      <c r="J1924" t="s">
        <v>60</v>
      </c>
      <c r="K1924" t="s">
        <v>154</v>
      </c>
      <c r="L1924" t="s">
        <v>14</v>
      </c>
      <c r="M1924" s="5">
        <v>117.44</v>
      </c>
      <c r="N1924">
        <v>1</v>
      </c>
    </row>
    <row r="1925" spans="1:14" x14ac:dyDescent="0.2">
      <c r="A1925" s="2">
        <v>45226</v>
      </c>
      <c r="B1925" s="3">
        <f t="shared" si="90"/>
        <v>2024</v>
      </c>
      <c r="C1925" t="str">
        <f t="shared" si="91"/>
        <v>2023-2024</v>
      </c>
      <c r="D1925" t="s">
        <v>147</v>
      </c>
      <c r="E1925" t="s">
        <v>44</v>
      </c>
      <c r="F1925" t="str">
        <f t="shared" si="92"/>
        <v>Victoria</v>
      </c>
      <c r="G1925" t="s">
        <v>45</v>
      </c>
      <c r="H1925">
        <v>3066</v>
      </c>
      <c r="I1925" t="s">
        <v>11</v>
      </c>
      <c r="J1925" t="s">
        <v>46</v>
      </c>
      <c r="K1925" t="s">
        <v>150</v>
      </c>
      <c r="L1925" t="s">
        <v>18</v>
      </c>
      <c r="M1925" s="5">
        <v>117.63</v>
      </c>
      <c r="N1925">
        <v>1</v>
      </c>
    </row>
    <row r="1926" spans="1:14" x14ac:dyDescent="0.2">
      <c r="A1926" s="2">
        <v>45089</v>
      </c>
      <c r="B1926" s="3">
        <f t="shared" si="90"/>
        <v>2023</v>
      </c>
      <c r="C1926" t="str">
        <f t="shared" si="91"/>
        <v>2022-2023</v>
      </c>
      <c r="D1926" t="s">
        <v>147</v>
      </c>
      <c r="E1926" t="s">
        <v>78</v>
      </c>
      <c r="F1926" t="str">
        <f t="shared" si="92"/>
        <v>New South Wales</v>
      </c>
      <c r="G1926" t="s">
        <v>10</v>
      </c>
      <c r="H1926">
        <v>2350</v>
      </c>
      <c r="I1926" t="s">
        <v>11</v>
      </c>
      <c r="J1926" t="s">
        <v>68</v>
      </c>
      <c r="K1926" t="s">
        <v>154</v>
      </c>
      <c r="L1926" t="s">
        <v>14</v>
      </c>
      <c r="M1926" s="5">
        <v>117.72</v>
      </c>
      <c r="N1926">
        <v>1</v>
      </c>
    </row>
    <row r="1927" spans="1:14" x14ac:dyDescent="0.2">
      <c r="A1927" s="2">
        <v>45520</v>
      </c>
      <c r="B1927" s="3">
        <f t="shared" si="90"/>
        <v>2025</v>
      </c>
      <c r="C1927" t="str">
        <f t="shared" si="91"/>
        <v>2024-2025</v>
      </c>
      <c r="D1927" t="s">
        <v>147</v>
      </c>
      <c r="E1927" t="s">
        <v>115</v>
      </c>
      <c r="F1927" t="str">
        <f t="shared" si="92"/>
        <v>Western Australia</v>
      </c>
      <c r="G1927" t="s">
        <v>48</v>
      </c>
      <c r="H1927">
        <v>6280</v>
      </c>
      <c r="I1927" t="s">
        <v>11</v>
      </c>
      <c r="J1927" t="s">
        <v>94</v>
      </c>
      <c r="K1927" t="s">
        <v>154</v>
      </c>
      <c r="L1927" t="s">
        <v>14</v>
      </c>
      <c r="M1927" s="5">
        <v>117.99</v>
      </c>
      <c r="N1927">
        <v>1</v>
      </c>
    </row>
    <row r="1928" spans="1:14" x14ac:dyDescent="0.2">
      <c r="A1928" s="2">
        <v>45056</v>
      </c>
      <c r="B1928" s="3">
        <f t="shared" si="90"/>
        <v>2023</v>
      </c>
      <c r="C1928" t="str">
        <f t="shared" si="91"/>
        <v>2022-2023</v>
      </c>
      <c r="D1928" t="s">
        <v>147</v>
      </c>
      <c r="E1928" t="s">
        <v>54</v>
      </c>
      <c r="F1928" t="str">
        <f t="shared" si="92"/>
        <v>Victoria</v>
      </c>
      <c r="G1928" t="s">
        <v>45</v>
      </c>
      <c r="H1928">
        <v>3977</v>
      </c>
      <c r="I1928" t="s">
        <v>11</v>
      </c>
      <c r="J1928" t="s">
        <v>55</v>
      </c>
      <c r="K1928" t="s">
        <v>154</v>
      </c>
      <c r="L1928" t="s">
        <v>14</v>
      </c>
      <c r="M1928" s="5">
        <v>118.5</v>
      </c>
      <c r="N1928">
        <v>1</v>
      </c>
    </row>
    <row r="1929" spans="1:14" x14ac:dyDescent="0.2">
      <c r="A1929" s="2">
        <v>45052</v>
      </c>
      <c r="B1929" s="3">
        <f t="shared" si="90"/>
        <v>2023</v>
      </c>
      <c r="C1929" t="str">
        <f t="shared" si="91"/>
        <v>2022-2023</v>
      </c>
      <c r="D1929" t="s">
        <v>147</v>
      </c>
      <c r="E1929" t="s">
        <v>113</v>
      </c>
      <c r="F1929" t="str">
        <f t="shared" si="92"/>
        <v>Queensland</v>
      </c>
      <c r="G1929" t="s">
        <v>35</v>
      </c>
      <c r="H1929">
        <v>4215</v>
      </c>
      <c r="I1929" t="s">
        <v>11</v>
      </c>
      <c r="J1929" t="s">
        <v>104</v>
      </c>
      <c r="K1929" t="s">
        <v>149</v>
      </c>
      <c r="L1929" t="s">
        <v>15</v>
      </c>
      <c r="M1929" s="5">
        <v>118.5</v>
      </c>
      <c r="N1929">
        <v>1</v>
      </c>
    </row>
    <row r="1930" spans="1:14" x14ac:dyDescent="0.2">
      <c r="A1930" s="2">
        <v>45585</v>
      </c>
      <c r="B1930" s="3">
        <f t="shared" si="90"/>
        <v>2025</v>
      </c>
      <c r="C1930" t="str">
        <f t="shared" si="91"/>
        <v>2024-2025</v>
      </c>
      <c r="D1930" t="s">
        <v>148</v>
      </c>
      <c r="E1930" t="s">
        <v>140</v>
      </c>
      <c r="F1930" t="str">
        <f t="shared" si="92"/>
        <v>Tasmania</v>
      </c>
      <c r="G1930" t="s">
        <v>70</v>
      </c>
      <c r="H1930">
        <v>7320</v>
      </c>
      <c r="I1930" t="s">
        <v>11</v>
      </c>
      <c r="J1930" t="s">
        <v>71</v>
      </c>
      <c r="K1930" t="s">
        <v>156</v>
      </c>
      <c r="L1930" t="s">
        <v>17</v>
      </c>
      <c r="M1930" s="5">
        <v>118.75</v>
      </c>
      <c r="N1930">
        <v>1</v>
      </c>
    </row>
    <row r="1931" spans="1:14" x14ac:dyDescent="0.2">
      <c r="A1931" s="2">
        <v>44941</v>
      </c>
      <c r="B1931" s="3">
        <f t="shared" si="90"/>
        <v>2023</v>
      </c>
      <c r="C1931" t="str">
        <f t="shared" si="91"/>
        <v>2022-2023</v>
      </c>
      <c r="D1931" t="s">
        <v>148</v>
      </c>
      <c r="E1931" t="s">
        <v>47</v>
      </c>
      <c r="F1931" t="str">
        <f t="shared" si="92"/>
        <v>Western Australia</v>
      </c>
      <c r="G1931" t="s">
        <v>48</v>
      </c>
      <c r="H1931">
        <v>6030</v>
      </c>
      <c r="I1931" t="s">
        <v>11</v>
      </c>
      <c r="J1931" t="s">
        <v>49</v>
      </c>
      <c r="K1931" t="s">
        <v>151</v>
      </c>
      <c r="L1931" t="s">
        <v>21</v>
      </c>
      <c r="M1931" s="5">
        <v>118.8</v>
      </c>
      <c r="N1931">
        <v>1</v>
      </c>
    </row>
    <row r="1932" spans="1:14" x14ac:dyDescent="0.2">
      <c r="A1932" s="2">
        <v>45163</v>
      </c>
      <c r="B1932" s="3">
        <f t="shared" si="90"/>
        <v>2024</v>
      </c>
      <c r="C1932" t="str">
        <f t="shared" si="91"/>
        <v>2023-2024</v>
      </c>
      <c r="D1932" t="s">
        <v>147</v>
      </c>
      <c r="E1932" t="s">
        <v>37</v>
      </c>
      <c r="F1932" t="str">
        <f t="shared" si="92"/>
        <v>South Australia</v>
      </c>
      <c r="G1932" t="s">
        <v>32</v>
      </c>
      <c r="H1932">
        <v>5607</v>
      </c>
      <c r="I1932" t="s">
        <v>11</v>
      </c>
      <c r="J1932" t="s">
        <v>38</v>
      </c>
      <c r="K1932" t="s">
        <v>154</v>
      </c>
      <c r="L1932" t="s">
        <v>14</v>
      </c>
      <c r="M1932" s="5">
        <v>118.82</v>
      </c>
      <c r="N1932">
        <v>1</v>
      </c>
    </row>
    <row r="1933" spans="1:14" x14ac:dyDescent="0.2">
      <c r="A1933" s="2">
        <v>45186</v>
      </c>
      <c r="B1933" s="3">
        <f t="shared" si="90"/>
        <v>2024</v>
      </c>
      <c r="C1933" t="str">
        <f t="shared" si="91"/>
        <v>2023-2024</v>
      </c>
      <c r="D1933" t="s">
        <v>148</v>
      </c>
      <c r="E1933" t="s">
        <v>69</v>
      </c>
      <c r="F1933" t="str">
        <f t="shared" si="92"/>
        <v>Tasmania</v>
      </c>
      <c r="G1933" t="s">
        <v>70</v>
      </c>
      <c r="H1933">
        <v>7018</v>
      </c>
      <c r="I1933" t="s">
        <v>11</v>
      </c>
      <c r="J1933" t="s">
        <v>71</v>
      </c>
      <c r="K1933" t="s">
        <v>156</v>
      </c>
      <c r="L1933" t="s">
        <v>17</v>
      </c>
      <c r="M1933" s="5">
        <v>119.19</v>
      </c>
      <c r="N1933">
        <v>1</v>
      </c>
    </row>
    <row r="1934" spans="1:14" x14ac:dyDescent="0.2">
      <c r="A1934" s="2">
        <v>45556</v>
      </c>
      <c r="B1934" s="3">
        <f t="shared" si="90"/>
        <v>2025</v>
      </c>
      <c r="C1934" t="str">
        <f t="shared" si="91"/>
        <v>2024-2025</v>
      </c>
      <c r="D1934" t="s">
        <v>148</v>
      </c>
      <c r="E1934" t="s">
        <v>142</v>
      </c>
      <c r="F1934" t="str">
        <f t="shared" si="92"/>
        <v>Australian Capital Territory</v>
      </c>
      <c r="G1934" t="s">
        <v>80</v>
      </c>
      <c r="H1934">
        <v>2609</v>
      </c>
      <c r="I1934" t="s">
        <v>11</v>
      </c>
      <c r="J1934" t="s">
        <v>58</v>
      </c>
      <c r="K1934" t="s">
        <v>155</v>
      </c>
      <c r="L1934" t="s">
        <v>20</v>
      </c>
      <c r="M1934" s="5">
        <v>119.22</v>
      </c>
      <c r="N1934">
        <v>1</v>
      </c>
    </row>
    <row r="1935" spans="1:14" x14ac:dyDescent="0.2">
      <c r="A1935" s="2">
        <v>44941</v>
      </c>
      <c r="B1935" s="3">
        <f t="shared" si="90"/>
        <v>2023</v>
      </c>
      <c r="C1935" t="str">
        <f t="shared" si="91"/>
        <v>2022-2023</v>
      </c>
      <c r="D1935" t="s">
        <v>147</v>
      </c>
      <c r="E1935" t="s">
        <v>131</v>
      </c>
      <c r="F1935" t="str">
        <f t="shared" si="92"/>
        <v>Western Australia</v>
      </c>
      <c r="G1935" t="s">
        <v>48</v>
      </c>
      <c r="H1935">
        <v>6530</v>
      </c>
      <c r="I1935" t="s">
        <v>11</v>
      </c>
      <c r="J1935" t="s">
        <v>77</v>
      </c>
      <c r="K1935" t="s">
        <v>151</v>
      </c>
      <c r="L1935" t="s">
        <v>21</v>
      </c>
      <c r="M1935" s="5">
        <v>119.36</v>
      </c>
      <c r="N1935">
        <v>1</v>
      </c>
    </row>
    <row r="1936" spans="1:14" x14ac:dyDescent="0.2">
      <c r="A1936" s="2">
        <v>45132</v>
      </c>
      <c r="B1936" s="3">
        <f t="shared" si="90"/>
        <v>2024</v>
      </c>
      <c r="C1936" t="str">
        <f t="shared" si="91"/>
        <v>2023-2024</v>
      </c>
      <c r="D1936" t="s">
        <v>147</v>
      </c>
      <c r="E1936" t="s">
        <v>59</v>
      </c>
      <c r="F1936" t="str">
        <f t="shared" si="92"/>
        <v>Victoria</v>
      </c>
      <c r="G1936" t="s">
        <v>45</v>
      </c>
      <c r="H1936">
        <v>3280</v>
      </c>
      <c r="I1936" t="s">
        <v>11</v>
      </c>
      <c r="J1936" t="s">
        <v>60</v>
      </c>
      <c r="K1936" t="s">
        <v>19</v>
      </c>
      <c r="L1936" t="s">
        <v>23</v>
      </c>
      <c r="M1936" s="5">
        <v>119.41</v>
      </c>
      <c r="N1936">
        <v>1</v>
      </c>
    </row>
    <row r="1937" spans="1:14" x14ac:dyDescent="0.2">
      <c r="A1937" s="2">
        <v>45442</v>
      </c>
      <c r="B1937" s="3">
        <f t="shared" si="90"/>
        <v>2024</v>
      </c>
      <c r="C1937" t="str">
        <f t="shared" si="91"/>
        <v>2023-2024</v>
      </c>
      <c r="D1937" t="s">
        <v>148</v>
      </c>
      <c r="E1937" t="s">
        <v>145</v>
      </c>
      <c r="F1937" t="str">
        <f t="shared" si="92"/>
        <v>New South Wales</v>
      </c>
      <c r="G1937" t="s">
        <v>10</v>
      </c>
      <c r="H1937">
        <v>2101</v>
      </c>
      <c r="I1937" t="s">
        <v>11</v>
      </c>
      <c r="J1937" t="s">
        <v>27</v>
      </c>
      <c r="K1937" t="s">
        <v>150</v>
      </c>
      <c r="L1937" t="s">
        <v>18</v>
      </c>
      <c r="M1937" s="5">
        <v>119.7</v>
      </c>
      <c r="N1937">
        <v>1</v>
      </c>
    </row>
    <row r="1938" spans="1:14" x14ac:dyDescent="0.2">
      <c r="A1938" s="2">
        <v>45624</v>
      </c>
      <c r="B1938" s="3">
        <f t="shared" si="90"/>
        <v>2025</v>
      </c>
      <c r="C1938" t="str">
        <f t="shared" si="91"/>
        <v>2024-2025</v>
      </c>
      <c r="D1938" t="s">
        <v>148</v>
      </c>
      <c r="E1938" t="s">
        <v>59</v>
      </c>
      <c r="F1938" t="str">
        <f t="shared" si="92"/>
        <v>Victoria</v>
      </c>
      <c r="G1938" t="s">
        <v>45</v>
      </c>
      <c r="H1938">
        <v>3280</v>
      </c>
      <c r="I1938" t="s">
        <v>11</v>
      </c>
      <c r="J1938" t="s">
        <v>60</v>
      </c>
      <c r="K1938" t="s">
        <v>149</v>
      </c>
      <c r="L1938" t="s">
        <v>15</v>
      </c>
      <c r="M1938" s="5">
        <v>119.76</v>
      </c>
      <c r="N1938">
        <v>1</v>
      </c>
    </row>
    <row r="1939" spans="1:14" x14ac:dyDescent="0.2">
      <c r="A1939" s="2">
        <v>45065</v>
      </c>
      <c r="B1939" s="3">
        <f t="shared" si="90"/>
        <v>2023</v>
      </c>
      <c r="C1939" t="str">
        <f t="shared" si="91"/>
        <v>2022-2023</v>
      </c>
      <c r="D1939" t="s">
        <v>148</v>
      </c>
      <c r="E1939" t="s">
        <v>99</v>
      </c>
      <c r="F1939" t="str">
        <f t="shared" si="92"/>
        <v>Victoria</v>
      </c>
      <c r="G1939" t="s">
        <v>45</v>
      </c>
      <c r="H1939">
        <v>3148</v>
      </c>
      <c r="I1939" t="s">
        <v>11</v>
      </c>
      <c r="J1939" t="s">
        <v>63</v>
      </c>
      <c r="K1939" t="s">
        <v>149</v>
      </c>
      <c r="L1939" t="s">
        <v>15</v>
      </c>
      <c r="M1939" s="5">
        <v>119.8</v>
      </c>
      <c r="N1939">
        <v>1</v>
      </c>
    </row>
    <row r="1940" spans="1:14" x14ac:dyDescent="0.2">
      <c r="A1940" s="2">
        <v>45212</v>
      </c>
      <c r="B1940" s="3">
        <f t="shared" si="90"/>
        <v>2024</v>
      </c>
      <c r="C1940" t="str">
        <f t="shared" si="91"/>
        <v>2023-2024</v>
      </c>
      <c r="D1940" t="s">
        <v>148</v>
      </c>
      <c r="E1940" t="s">
        <v>106</v>
      </c>
      <c r="F1940" t="str">
        <f t="shared" si="92"/>
        <v>Victoria</v>
      </c>
      <c r="G1940" t="s">
        <v>45</v>
      </c>
      <c r="H1940">
        <v>3915</v>
      </c>
      <c r="I1940" t="s">
        <v>11</v>
      </c>
      <c r="J1940" t="s">
        <v>55</v>
      </c>
      <c r="K1940" t="s">
        <v>149</v>
      </c>
      <c r="L1940" t="s">
        <v>15</v>
      </c>
      <c r="M1940" s="5">
        <v>119.8</v>
      </c>
      <c r="N1940">
        <v>1</v>
      </c>
    </row>
    <row r="1941" spans="1:14" x14ac:dyDescent="0.2">
      <c r="A1941" s="2">
        <v>45266</v>
      </c>
      <c r="B1941" s="3">
        <f t="shared" si="90"/>
        <v>2024</v>
      </c>
      <c r="C1941" t="str">
        <f t="shared" si="91"/>
        <v>2023-2024</v>
      </c>
      <c r="D1941" t="s">
        <v>148</v>
      </c>
      <c r="E1941" t="s">
        <v>59</v>
      </c>
      <c r="F1941" t="str">
        <f t="shared" si="92"/>
        <v>Victoria</v>
      </c>
      <c r="G1941" t="s">
        <v>45</v>
      </c>
      <c r="H1941">
        <v>3280</v>
      </c>
      <c r="I1941" t="s">
        <v>11</v>
      </c>
      <c r="J1941" t="s">
        <v>60</v>
      </c>
      <c r="K1941" t="s">
        <v>153</v>
      </c>
      <c r="L1941" t="s">
        <v>16</v>
      </c>
      <c r="M1941" s="5">
        <v>119.80000000000001</v>
      </c>
      <c r="N1941">
        <v>1</v>
      </c>
    </row>
    <row r="1942" spans="1:14" x14ac:dyDescent="0.2">
      <c r="A1942" s="2">
        <v>45523</v>
      </c>
      <c r="B1942" s="3">
        <f t="shared" si="90"/>
        <v>2025</v>
      </c>
      <c r="C1942" t="str">
        <f t="shared" si="91"/>
        <v>2024-2025</v>
      </c>
      <c r="D1942" t="s">
        <v>148</v>
      </c>
      <c r="E1942" t="s">
        <v>95</v>
      </c>
      <c r="F1942" t="str">
        <f t="shared" si="92"/>
        <v>Victoria</v>
      </c>
      <c r="G1942" t="s">
        <v>45</v>
      </c>
      <c r="H1942">
        <v>3931</v>
      </c>
      <c r="I1942" t="s">
        <v>11</v>
      </c>
      <c r="J1942" t="s">
        <v>55</v>
      </c>
      <c r="K1942" t="s">
        <v>153</v>
      </c>
      <c r="L1942" t="s">
        <v>16</v>
      </c>
      <c r="M1942" s="5">
        <v>119.88</v>
      </c>
      <c r="N1942">
        <v>1</v>
      </c>
    </row>
    <row r="1943" spans="1:14" x14ac:dyDescent="0.2">
      <c r="A1943" s="2">
        <v>45352</v>
      </c>
      <c r="B1943" s="3">
        <f t="shared" si="90"/>
        <v>2024</v>
      </c>
      <c r="C1943" t="str">
        <f t="shared" si="91"/>
        <v>2023-2024</v>
      </c>
      <c r="D1943" t="s">
        <v>147</v>
      </c>
      <c r="E1943" t="s">
        <v>72</v>
      </c>
      <c r="F1943" t="str">
        <f t="shared" si="92"/>
        <v>Western Australia</v>
      </c>
      <c r="G1943" t="s">
        <v>48</v>
      </c>
      <c r="H1943">
        <v>6010</v>
      </c>
      <c r="I1943" t="s">
        <v>11</v>
      </c>
      <c r="J1943" t="s">
        <v>49</v>
      </c>
      <c r="K1943" t="s">
        <v>154</v>
      </c>
      <c r="L1943" t="s">
        <v>14</v>
      </c>
      <c r="M1943" s="5">
        <v>119.91000000000001</v>
      </c>
      <c r="N1943">
        <v>1</v>
      </c>
    </row>
    <row r="1944" spans="1:14" x14ac:dyDescent="0.2">
      <c r="A1944" s="2">
        <v>45316</v>
      </c>
      <c r="B1944" s="3">
        <f t="shared" si="90"/>
        <v>2024</v>
      </c>
      <c r="C1944" t="str">
        <f t="shared" si="91"/>
        <v>2023-2024</v>
      </c>
      <c r="D1944" t="s">
        <v>147</v>
      </c>
      <c r="E1944" t="s">
        <v>39</v>
      </c>
      <c r="F1944" t="str">
        <f t="shared" si="92"/>
        <v>South Australia</v>
      </c>
      <c r="G1944" t="s">
        <v>32</v>
      </c>
      <c r="H1944">
        <v>5343</v>
      </c>
      <c r="I1944" t="s">
        <v>11</v>
      </c>
      <c r="J1944" t="s">
        <v>38</v>
      </c>
      <c r="K1944" t="s">
        <v>154</v>
      </c>
      <c r="L1944" t="s">
        <v>14</v>
      </c>
      <c r="M1944" s="5">
        <v>119.92</v>
      </c>
      <c r="N1944">
        <v>1</v>
      </c>
    </row>
    <row r="1945" spans="1:14" x14ac:dyDescent="0.2">
      <c r="A1945" s="2">
        <v>45052</v>
      </c>
      <c r="B1945" s="3">
        <f t="shared" si="90"/>
        <v>2023</v>
      </c>
      <c r="C1945" t="str">
        <f t="shared" si="91"/>
        <v>2022-2023</v>
      </c>
      <c r="D1945" t="s">
        <v>147</v>
      </c>
      <c r="E1945" t="s">
        <v>128</v>
      </c>
      <c r="F1945" t="str">
        <f t="shared" si="92"/>
        <v>Western Australia</v>
      </c>
      <c r="G1945" t="s">
        <v>48</v>
      </c>
      <c r="H1945">
        <v>6027</v>
      </c>
      <c r="I1945" t="s">
        <v>11</v>
      </c>
      <c r="J1945" t="s">
        <v>49</v>
      </c>
      <c r="K1945" t="s">
        <v>154</v>
      </c>
      <c r="L1945" t="s">
        <v>14</v>
      </c>
      <c r="M1945" s="5">
        <v>119.92</v>
      </c>
      <c r="N1945">
        <v>1</v>
      </c>
    </row>
    <row r="1946" spans="1:14" x14ac:dyDescent="0.2">
      <c r="A1946" s="2">
        <v>45554</v>
      </c>
      <c r="B1946" s="3">
        <f t="shared" si="90"/>
        <v>2025</v>
      </c>
      <c r="C1946" t="str">
        <f t="shared" si="91"/>
        <v>2024-2025</v>
      </c>
      <c r="D1946" t="s">
        <v>147</v>
      </c>
      <c r="E1946" t="s">
        <v>108</v>
      </c>
      <c r="F1946" t="str">
        <f t="shared" si="92"/>
        <v>Victoria</v>
      </c>
      <c r="G1946" t="s">
        <v>45</v>
      </c>
      <c r="H1946">
        <v>3018</v>
      </c>
      <c r="I1946" t="s">
        <v>11</v>
      </c>
      <c r="J1946" t="s">
        <v>46</v>
      </c>
      <c r="K1946" t="s">
        <v>151</v>
      </c>
      <c r="L1946" t="s">
        <v>21</v>
      </c>
      <c r="M1946" s="5">
        <v>119.96</v>
      </c>
      <c r="N1946">
        <v>1</v>
      </c>
    </row>
    <row r="1947" spans="1:14" x14ac:dyDescent="0.2">
      <c r="A1947" s="2">
        <v>45389</v>
      </c>
      <c r="B1947" s="3">
        <f t="shared" si="90"/>
        <v>2024</v>
      </c>
      <c r="C1947" t="str">
        <f t="shared" si="91"/>
        <v>2023-2024</v>
      </c>
      <c r="D1947" t="s">
        <v>147</v>
      </c>
      <c r="E1947" t="s">
        <v>40</v>
      </c>
      <c r="F1947" t="str">
        <f t="shared" si="92"/>
        <v>New South Wales</v>
      </c>
      <c r="G1947" t="s">
        <v>10</v>
      </c>
      <c r="H1947">
        <v>2116</v>
      </c>
      <c r="I1947" t="s">
        <v>11</v>
      </c>
      <c r="J1947" t="s">
        <v>27</v>
      </c>
      <c r="K1947" t="s">
        <v>151</v>
      </c>
      <c r="L1947" t="s">
        <v>21</v>
      </c>
      <c r="M1947" s="5">
        <v>119.96</v>
      </c>
      <c r="N1947">
        <v>1</v>
      </c>
    </row>
    <row r="1948" spans="1:14" x14ac:dyDescent="0.2">
      <c r="A1948" s="2">
        <v>45412</v>
      </c>
      <c r="B1948" s="3">
        <f t="shared" si="90"/>
        <v>2024</v>
      </c>
      <c r="C1948" t="str">
        <f t="shared" si="91"/>
        <v>2023-2024</v>
      </c>
      <c r="D1948" t="s">
        <v>147</v>
      </c>
      <c r="E1948" t="s">
        <v>40</v>
      </c>
      <c r="F1948" t="str">
        <f t="shared" si="92"/>
        <v>New South Wales</v>
      </c>
      <c r="G1948" t="s">
        <v>10</v>
      </c>
      <c r="H1948">
        <v>2116</v>
      </c>
      <c r="I1948" t="s">
        <v>11</v>
      </c>
      <c r="J1948" t="s">
        <v>27</v>
      </c>
      <c r="K1948" t="s">
        <v>154</v>
      </c>
      <c r="L1948" t="s">
        <v>14</v>
      </c>
      <c r="M1948" s="5">
        <v>120.13</v>
      </c>
      <c r="N1948">
        <v>1</v>
      </c>
    </row>
    <row r="1949" spans="1:14" x14ac:dyDescent="0.2">
      <c r="A1949" s="2">
        <v>45045</v>
      </c>
      <c r="B1949" s="3">
        <f t="shared" si="90"/>
        <v>2023</v>
      </c>
      <c r="C1949" t="str">
        <f t="shared" si="91"/>
        <v>2022-2023</v>
      </c>
      <c r="D1949" t="s">
        <v>147</v>
      </c>
      <c r="E1949" t="s">
        <v>44</v>
      </c>
      <c r="F1949" t="str">
        <f t="shared" si="92"/>
        <v>Victoria</v>
      </c>
      <c r="G1949" t="s">
        <v>45</v>
      </c>
      <c r="H1949">
        <v>3066</v>
      </c>
      <c r="I1949" t="s">
        <v>11</v>
      </c>
      <c r="J1949" t="s">
        <v>46</v>
      </c>
      <c r="K1949" t="s">
        <v>149</v>
      </c>
      <c r="L1949" t="s">
        <v>15</v>
      </c>
      <c r="M1949" s="5">
        <v>120.49000000000001</v>
      </c>
      <c r="N1949">
        <v>1</v>
      </c>
    </row>
    <row r="1950" spans="1:14" x14ac:dyDescent="0.2">
      <c r="A1950" s="2">
        <v>45121</v>
      </c>
      <c r="B1950" s="3">
        <f t="shared" si="90"/>
        <v>2024</v>
      </c>
      <c r="C1950" t="str">
        <f t="shared" si="91"/>
        <v>2023-2024</v>
      </c>
      <c r="D1950" t="s">
        <v>148</v>
      </c>
      <c r="E1950" t="s">
        <v>117</v>
      </c>
      <c r="F1950" t="str">
        <f t="shared" si="92"/>
        <v>Queensland</v>
      </c>
      <c r="G1950" t="s">
        <v>35</v>
      </c>
      <c r="H1950">
        <v>4119</v>
      </c>
      <c r="I1950" t="s">
        <v>11</v>
      </c>
      <c r="J1950" t="s">
        <v>43</v>
      </c>
      <c r="K1950" t="s">
        <v>19</v>
      </c>
      <c r="L1950" t="s">
        <v>23</v>
      </c>
      <c r="M1950" s="5">
        <v>120.55999999999999</v>
      </c>
      <c r="N1950">
        <v>1</v>
      </c>
    </row>
    <row r="1951" spans="1:14" x14ac:dyDescent="0.2">
      <c r="A1951" s="2">
        <v>44957</v>
      </c>
      <c r="B1951" s="3">
        <f t="shared" si="90"/>
        <v>2023</v>
      </c>
      <c r="C1951" t="str">
        <f t="shared" si="91"/>
        <v>2022-2023</v>
      </c>
      <c r="D1951" t="s">
        <v>147</v>
      </c>
      <c r="E1951" t="s">
        <v>62</v>
      </c>
      <c r="F1951" t="str">
        <f t="shared" si="92"/>
        <v>Victoria</v>
      </c>
      <c r="G1951" t="s">
        <v>45</v>
      </c>
      <c r="H1951">
        <v>3134</v>
      </c>
      <c r="I1951" t="s">
        <v>11</v>
      </c>
      <c r="J1951" t="s">
        <v>63</v>
      </c>
      <c r="K1951" t="s">
        <v>152</v>
      </c>
      <c r="L1951" t="s">
        <v>13</v>
      </c>
      <c r="M1951" s="5">
        <v>120.78</v>
      </c>
      <c r="N1951">
        <v>1</v>
      </c>
    </row>
    <row r="1952" spans="1:14" x14ac:dyDescent="0.2">
      <c r="A1952" s="2">
        <v>45070</v>
      </c>
      <c r="B1952" s="3">
        <f t="shared" si="90"/>
        <v>2023</v>
      </c>
      <c r="C1952" t="str">
        <f t="shared" si="91"/>
        <v>2022-2023</v>
      </c>
      <c r="D1952" t="s">
        <v>147</v>
      </c>
      <c r="E1952" t="s">
        <v>9</v>
      </c>
      <c r="F1952" t="str">
        <f t="shared" si="92"/>
        <v>New South Wales</v>
      </c>
      <c r="G1952" t="s">
        <v>10</v>
      </c>
      <c r="H1952">
        <v>2067</v>
      </c>
      <c r="I1952" t="s">
        <v>11</v>
      </c>
      <c r="J1952" t="s">
        <v>12</v>
      </c>
      <c r="K1952" t="s">
        <v>19</v>
      </c>
      <c r="L1952" t="s">
        <v>23</v>
      </c>
      <c r="M1952" s="5">
        <v>120.78999999999999</v>
      </c>
      <c r="N1952">
        <v>1</v>
      </c>
    </row>
    <row r="1953" spans="1:14" x14ac:dyDescent="0.2">
      <c r="A1953" s="2">
        <v>44986</v>
      </c>
      <c r="B1953" s="3">
        <f t="shared" si="90"/>
        <v>2023</v>
      </c>
      <c r="C1953" t="str">
        <f t="shared" si="91"/>
        <v>2022-2023</v>
      </c>
      <c r="D1953" t="s">
        <v>148</v>
      </c>
      <c r="E1953" t="s">
        <v>143</v>
      </c>
      <c r="F1953" t="str">
        <f t="shared" si="92"/>
        <v>New South Wales</v>
      </c>
      <c r="G1953" t="s">
        <v>10</v>
      </c>
      <c r="H1953">
        <v>2154</v>
      </c>
      <c r="I1953" t="s">
        <v>11</v>
      </c>
      <c r="J1953" t="s">
        <v>27</v>
      </c>
      <c r="K1953" t="s">
        <v>19</v>
      </c>
      <c r="L1953" t="s">
        <v>23</v>
      </c>
      <c r="M1953" s="5">
        <v>121.32000000000001</v>
      </c>
      <c r="N1953">
        <v>1</v>
      </c>
    </row>
    <row r="1954" spans="1:14" x14ac:dyDescent="0.2">
      <c r="A1954" s="2">
        <v>45123</v>
      </c>
      <c r="B1954" s="3">
        <f t="shared" si="90"/>
        <v>2024</v>
      </c>
      <c r="C1954" t="str">
        <f t="shared" si="91"/>
        <v>2023-2024</v>
      </c>
      <c r="D1954" t="s">
        <v>147</v>
      </c>
      <c r="E1954" t="s">
        <v>115</v>
      </c>
      <c r="F1954" t="str">
        <f t="shared" si="92"/>
        <v>Western Australia</v>
      </c>
      <c r="G1954" t="s">
        <v>48</v>
      </c>
      <c r="H1954">
        <v>6280</v>
      </c>
      <c r="I1954" t="s">
        <v>11</v>
      </c>
      <c r="J1954" t="s">
        <v>94</v>
      </c>
      <c r="K1954" t="s">
        <v>156</v>
      </c>
      <c r="L1954" t="s">
        <v>17</v>
      </c>
      <c r="M1954" s="5">
        <v>121.57</v>
      </c>
      <c r="N1954">
        <v>1</v>
      </c>
    </row>
    <row r="1955" spans="1:14" x14ac:dyDescent="0.2">
      <c r="A1955" s="2">
        <v>45337</v>
      </c>
      <c r="B1955" s="3">
        <f t="shared" si="90"/>
        <v>2024</v>
      </c>
      <c r="C1955" t="str">
        <f t="shared" si="91"/>
        <v>2023-2024</v>
      </c>
      <c r="D1955" t="s">
        <v>147</v>
      </c>
      <c r="E1955" t="s">
        <v>91</v>
      </c>
      <c r="F1955" t="str">
        <f t="shared" si="92"/>
        <v>Victoria</v>
      </c>
      <c r="G1955" t="s">
        <v>45</v>
      </c>
      <c r="H1955">
        <v>3690</v>
      </c>
      <c r="I1955" t="s">
        <v>11</v>
      </c>
      <c r="J1955" t="s">
        <v>55</v>
      </c>
      <c r="K1955" t="s">
        <v>152</v>
      </c>
      <c r="L1955" t="s">
        <v>13</v>
      </c>
      <c r="M1955" s="5">
        <v>121.76</v>
      </c>
      <c r="N1955">
        <v>1</v>
      </c>
    </row>
    <row r="1956" spans="1:14" x14ac:dyDescent="0.2">
      <c r="A1956" s="2">
        <v>45047</v>
      </c>
      <c r="B1956" s="3">
        <f t="shared" si="90"/>
        <v>2023</v>
      </c>
      <c r="C1956" t="str">
        <f t="shared" si="91"/>
        <v>2022-2023</v>
      </c>
      <c r="D1956" t="s">
        <v>148</v>
      </c>
      <c r="E1956" t="s">
        <v>84</v>
      </c>
      <c r="F1956" t="str">
        <f t="shared" si="92"/>
        <v>Queensland</v>
      </c>
      <c r="G1956" t="s">
        <v>35</v>
      </c>
      <c r="H1956">
        <v>4740</v>
      </c>
      <c r="I1956" t="s">
        <v>11</v>
      </c>
      <c r="J1956" t="s">
        <v>51</v>
      </c>
      <c r="K1956" t="s">
        <v>19</v>
      </c>
      <c r="L1956" t="s">
        <v>23</v>
      </c>
      <c r="M1956" s="5">
        <v>121.78</v>
      </c>
      <c r="N1956">
        <v>1</v>
      </c>
    </row>
    <row r="1957" spans="1:14" x14ac:dyDescent="0.2">
      <c r="A1957" s="2">
        <v>45034</v>
      </c>
      <c r="B1957" s="3">
        <f t="shared" si="90"/>
        <v>2023</v>
      </c>
      <c r="C1957" t="str">
        <f t="shared" si="91"/>
        <v>2022-2023</v>
      </c>
      <c r="D1957" t="s">
        <v>148</v>
      </c>
      <c r="E1957" t="s">
        <v>107</v>
      </c>
      <c r="F1957" t="str">
        <f t="shared" si="92"/>
        <v>Queensland</v>
      </c>
      <c r="G1957" t="s">
        <v>35</v>
      </c>
      <c r="H1957">
        <v>4220</v>
      </c>
      <c r="I1957" t="s">
        <v>11</v>
      </c>
      <c r="J1957" t="s">
        <v>104</v>
      </c>
      <c r="K1957" t="s">
        <v>152</v>
      </c>
      <c r="L1957" t="s">
        <v>13</v>
      </c>
      <c r="M1957" s="5">
        <v>121.8</v>
      </c>
      <c r="N1957">
        <v>1</v>
      </c>
    </row>
    <row r="1958" spans="1:14" x14ac:dyDescent="0.2">
      <c r="A1958" s="2">
        <v>45127</v>
      </c>
      <c r="B1958" s="3">
        <f t="shared" si="90"/>
        <v>2024</v>
      </c>
      <c r="C1958" t="str">
        <f t="shared" si="91"/>
        <v>2023-2024</v>
      </c>
      <c r="D1958" t="s">
        <v>147</v>
      </c>
      <c r="E1958" t="s">
        <v>144</v>
      </c>
      <c r="F1958" t="str">
        <f t="shared" si="92"/>
        <v>Queensland</v>
      </c>
      <c r="G1958" t="s">
        <v>35</v>
      </c>
      <c r="H1958">
        <v>4566</v>
      </c>
      <c r="I1958" t="s">
        <v>11</v>
      </c>
      <c r="J1958" t="s">
        <v>120</v>
      </c>
      <c r="K1958" t="s">
        <v>19</v>
      </c>
      <c r="L1958" t="s">
        <v>23</v>
      </c>
      <c r="M1958" s="5">
        <v>121.85</v>
      </c>
      <c r="N1958">
        <v>1</v>
      </c>
    </row>
    <row r="1959" spans="1:14" x14ac:dyDescent="0.2">
      <c r="A1959" s="2">
        <v>45035</v>
      </c>
      <c r="B1959" s="3">
        <f t="shared" si="90"/>
        <v>2023</v>
      </c>
      <c r="C1959" t="str">
        <f t="shared" si="91"/>
        <v>2022-2023</v>
      </c>
      <c r="D1959" t="s">
        <v>147</v>
      </c>
      <c r="E1959" t="s">
        <v>118</v>
      </c>
      <c r="F1959" t="str">
        <f t="shared" si="92"/>
        <v>New South Wales</v>
      </c>
      <c r="G1959" t="s">
        <v>10</v>
      </c>
      <c r="H1959">
        <v>2158</v>
      </c>
      <c r="I1959" t="s">
        <v>11</v>
      </c>
      <c r="J1959" t="s">
        <v>27</v>
      </c>
      <c r="K1959" t="s">
        <v>154</v>
      </c>
      <c r="L1959" t="s">
        <v>14</v>
      </c>
      <c r="M1959" s="5">
        <v>121.92</v>
      </c>
      <c r="N1959">
        <v>1</v>
      </c>
    </row>
    <row r="1960" spans="1:14" x14ac:dyDescent="0.2">
      <c r="A1960" s="2">
        <v>45051</v>
      </c>
      <c r="B1960" s="3">
        <f t="shared" si="90"/>
        <v>2023</v>
      </c>
      <c r="C1960" t="str">
        <f t="shared" si="91"/>
        <v>2022-2023</v>
      </c>
      <c r="D1960" t="s">
        <v>148</v>
      </c>
      <c r="E1960" t="s">
        <v>144</v>
      </c>
      <c r="F1960" t="str">
        <f t="shared" si="92"/>
        <v>Queensland</v>
      </c>
      <c r="G1960" t="s">
        <v>35</v>
      </c>
      <c r="H1960">
        <v>4566</v>
      </c>
      <c r="I1960" t="s">
        <v>11</v>
      </c>
      <c r="J1960" t="s">
        <v>120</v>
      </c>
      <c r="K1960" t="s">
        <v>154</v>
      </c>
      <c r="L1960" t="s">
        <v>14</v>
      </c>
      <c r="M1960" s="5">
        <v>121.92</v>
      </c>
      <c r="N1960">
        <v>1</v>
      </c>
    </row>
    <row r="1961" spans="1:14" x14ac:dyDescent="0.2">
      <c r="A1961" s="2">
        <v>45653</v>
      </c>
      <c r="B1961" s="3">
        <f t="shared" si="90"/>
        <v>2025</v>
      </c>
      <c r="C1961" t="str">
        <f t="shared" si="91"/>
        <v>2024-2025</v>
      </c>
      <c r="D1961" t="s">
        <v>148</v>
      </c>
      <c r="E1961" t="s">
        <v>137</v>
      </c>
      <c r="F1961" t="str">
        <f t="shared" si="92"/>
        <v>New South Wales</v>
      </c>
      <c r="G1961" t="s">
        <v>10</v>
      </c>
      <c r="H1961">
        <v>2031</v>
      </c>
      <c r="I1961" t="s">
        <v>11</v>
      </c>
      <c r="J1961" t="s">
        <v>12</v>
      </c>
      <c r="K1961" t="s">
        <v>157</v>
      </c>
      <c r="L1961" t="s">
        <v>22</v>
      </c>
      <c r="M1961" s="5">
        <v>122.03999999999999</v>
      </c>
      <c r="N1961">
        <v>1</v>
      </c>
    </row>
    <row r="1962" spans="1:14" x14ac:dyDescent="0.2">
      <c r="A1962" s="2">
        <v>45438</v>
      </c>
      <c r="B1962" s="3">
        <f t="shared" si="90"/>
        <v>2024</v>
      </c>
      <c r="C1962" t="str">
        <f t="shared" si="91"/>
        <v>2023-2024</v>
      </c>
      <c r="D1962" t="s">
        <v>148</v>
      </c>
      <c r="E1962" t="s">
        <v>24</v>
      </c>
      <c r="F1962" t="str">
        <f t="shared" si="92"/>
        <v>New South Wales</v>
      </c>
      <c r="G1962" t="s">
        <v>10</v>
      </c>
      <c r="H1962">
        <v>2795</v>
      </c>
      <c r="I1962" t="s">
        <v>11</v>
      </c>
      <c r="J1962" t="s">
        <v>25</v>
      </c>
      <c r="K1962" t="s">
        <v>155</v>
      </c>
      <c r="L1962" t="s">
        <v>20</v>
      </c>
      <c r="M1962" s="5">
        <v>122.41</v>
      </c>
      <c r="N1962">
        <v>1</v>
      </c>
    </row>
    <row r="1963" spans="1:14" x14ac:dyDescent="0.2">
      <c r="A1963" s="2">
        <v>44949</v>
      </c>
      <c r="B1963" s="3">
        <f t="shared" si="90"/>
        <v>2023</v>
      </c>
      <c r="C1963" t="str">
        <f t="shared" si="91"/>
        <v>2022-2023</v>
      </c>
      <c r="D1963" t="s">
        <v>148</v>
      </c>
      <c r="E1963" t="s">
        <v>98</v>
      </c>
      <c r="F1963" t="str">
        <f t="shared" si="92"/>
        <v>Victoria</v>
      </c>
      <c r="G1963" t="s">
        <v>45</v>
      </c>
      <c r="H1963">
        <v>3429</v>
      </c>
      <c r="I1963" t="s">
        <v>11</v>
      </c>
      <c r="J1963" t="s">
        <v>60</v>
      </c>
      <c r="K1963" t="s">
        <v>152</v>
      </c>
      <c r="L1963" t="s">
        <v>13</v>
      </c>
      <c r="M1963" s="5">
        <v>122.63</v>
      </c>
      <c r="N1963">
        <v>1</v>
      </c>
    </row>
    <row r="1964" spans="1:14" x14ac:dyDescent="0.2">
      <c r="A1964" s="2">
        <v>45457</v>
      </c>
      <c r="B1964" s="3">
        <f t="shared" si="90"/>
        <v>2024</v>
      </c>
      <c r="C1964" t="str">
        <f t="shared" si="91"/>
        <v>2023-2024</v>
      </c>
      <c r="D1964" t="s">
        <v>147</v>
      </c>
      <c r="E1964" t="s">
        <v>34</v>
      </c>
      <c r="F1964" t="str">
        <f t="shared" si="92"/>
        <v>Queensland</v>
      </c>
      <c r="G1964" t="s">
        <v>35</v>
      </c>
      <c r="H1964">
        <v>4802</v>
      </c>
      <c r="I1964" t="s">
        <v>11</v>
      </c>
      <c r="J1964" t="s">
        <v>36</v>
      </c>
      <c r="K1964" t="s">
        <v>155</v>
      </c>
      <c r="L1964" t="s">
        <v>20</v>
      </c>
      <c r="M1964" s="5">
        <v>122.69</v>
      </c>
      <c r="N1964">
        <v>1</v>
      </c>
    </row>
    <row r="1965" spans="1:14" x14ac:dyDescent="0.2">
      <c r="A1965" s="2">
        <v>45625</v>
      </c>
      <c r="B1965" s="3">
        <f t="shared" si="90"/>
        <v>2025</v>
      </c>
      <c r="C1965" t="str">
        <f t="shared" si="91"/>
        <v>2024-2025</v>
      </c>
      <c r="D1965" t="s">
        <v>148</v>
      </c>
      <c r="E1965" t="s">
        <v>57</v>
      </c>
      <c r="F1965" t="str">
        <f t="shared" si="92"/>
        <v>New South Wales</v>
      </c>
      <c r="G1965" t="s">
        <v>10</v>
      </c>
      <c r="H1965">
        <v>2560</v>
      </c>
      <c r="I1965" t="s">
        <v>11</v>
      </c>
      <c r="J1965" t="s">
        <v>58</v>
      </c>
      <c r="K1965" t="s">
        <v>152</v>
      </c>
      <c r="L1965" t="s">
        <v>13</v>
      </c>
      <c r="M1965" s="5">
        <v>122.72999999999999</v>
      </c>
      <c r="N1965">
        <v>1</v>
      </c>
    </row>
    <row r="1966" spans="1:14" x14ac:dyDescent="0.2">
      <c r="A1966" s="2">
        <v>45420</v>
      </c>
      <c r="B1966" s="3">
        <f t="shared" si="90"/>
        <v>2024</v>
      </c>
      <c r="C1966" t="str">
        <f t="shared" si="91"/>
        <v>2023-2024</v>
      </c>
      <c r="D1966" t="s">
        <v>148</v>
      </c>
      <c r="E1966" t="s">
        <v>122</v>
      </c>
      <c r="F1966" t="str">
        <f t="shared" si="92"/>
        <v>New South Wales</v>
      </c>
      <c r="G1966" t="s">
        <v>10</v>
      </c>
      <c r="H1966">
        <v>2650</v>
      </c>
      <c r="I1966" t="s">
        <v>11</v>
      </c>
      <c r="J1966" t="s">
        <v>25</v>
      </c>
      <c r="K1966" t="s">
        <v>156</v>
      </c>
      <c r="L1966" t="s">
        <v>17</v>
      </c>
      <c r="M1966" s="5">
        <v>122.77000000000001</v>
      </c>
      <c r="N1966">
        <v>1</v>
      </c>
    </row>
    <row r="1967" spans="1:14" x14ac:dyDescent="0.2">
      <c r="A1967" s="2">
        <v>45229</v>
      </c>
      <c r="B1967" s="3">
        <f t="shared" si="90"/>
        <v>2024</v>
      </c>
      <c r="C1967" t="str">
        <f t="shared" si="91"/>
        <v>2023-2024</v>
      </c>
      <c r="D1967" t="s">
        <v>147</v>
      </c>
      <c r="E1967" t="s">
        <v>139</v>
      </c>
      <c r="F1967" t="str">
        <f t="shared" si="92"/>
        <v>New South Wales</v>
      </c>
      <c r="G1967" t="s">
        <v>10</v>
      </c>
      <c r="H1967">
        <v>2020</v>
      </c>
      <c r="I1967" t="s">
        <v>11</v>
      </c>
      <c r="J1967" t="s">
        <v>12</v>
      </c>
      <c r="K1967" t="s">
        <v>151</v>
      </c>
      <c r="L1967" t="s">
        <v>21</v>
      </c>
      <c r="M1967" s="5">
        <v>122.86999999999999</v>
      </c>
      <c r="N1967">
        <v>1</v>
      </c>
    </row>
    <row r="1968" spans="1:14" x14ac:dyDescent="0.2">
      <c r="A1968" s="2">
        <v>45475</v>
      </c>
      <c r="B1968" s="3">
        <f t="shared" si="90"/>
        <v>2025</v>
      </c>
      <c r="C1968" t="str">
        <f t="shared" si="91"/>
        <v>2024-2025</v>
      </c>
      <c r="D1968" t="s">
        <v>147</v>
      </c>
      <c r="E1968" t="s">
        <v>61</v>
      </c>
      <c r="F1968" t="str">
        <f t="shared" si="92"/>
        <v>New South Wales</v>
      </c>
      <c r="G1968" t="s">
        <v>10</v>
      </c>
      <c r="H1968">
        <v>2539</v>
      </c>
      <c r="I1968" t="s">
        <v>11</v>
      </c>
      <c r="J1968" t="s">
        <v>58</v>
      </c>
      <c r="K1968" t="s">
        <v>156</v>
      </c>
      <c r="L1968" t="s">
        <v>17</v>
      </c>
      <c r="M1968" s="5">
        <v>122.89</v>
      </c>
      <c r="N1968">
        <v>1</v>
      </c>
    </row>
    <row r="1969" spans="1:14" x14ac:dyDescent="0.2">
      <c r="A1969" s="2">
        <v>45496</v>
      </c>
      <c r="B1969" s="3">
        <f t="shared" si="90"/>
        <v>2025</v>
      </c>
      <c r="C1969" t="str">
        <f t="shared" si="91"/>
        <v>2024-2025</v>
      </c>
      <c r="D1969" t="s">
        <v>148</v>
      </c>
      <c r="E1969" t="s">
        <v>133</v>
      </c>
      <c r="F1969" t="str">
        <f t="shared" si="92"/>
        <v>Queensland</v>
      </c>
      <c r="G1969" t="s">
        <v>35</v>
      </c>
      <c r="H1969">
        <v>4305</v>
      </c>
      <c r="I1969" t="s">
        <v>11</v>
      </c>
      <c r="J1969" t="s">
        <v>104</v>
      </c>
      <c r="K1969" t="s">
        <v>154</v>
      </c>
      <c r="L1969" t="s">
        <v>14</v>
      </c>
      <c r="M1969" s="5">
        <v>122.91</v>
      </c>
      <c r="N1969">
        <v>1</v>
      </c>
    </row>
    <row r="1970" spans="1:14" x14ac:dyDescent="0.2">
      <c r="A1970" s="2">
        <v>45526</v>
      </c>
      <c r="B1970" s="3">
        <f t="shared" si="90"/>
        <v>2025</v>
      </c>
      <c r="C1970" t="str">
        <f t="shared" si="91"/>
        <v>2024-2025</v>
      </c>
      <c r="D1970" t="s">
        <v>147</v>
      </c>
      <c r="E1970" t="s">
        <v>34</v>
      </c>
      <c r="F1970" t="str">
        <f t="shared" si="92"/>
        <v>Queensland</v>
      </c>
      <c r="G1970" t="s">
        <v>35</v>
      </c>
      <c r="H1970">
        <v>4802</v>
      </c>
      <c r="I1970" t="s">
        <v>11</v>
      </c>
      <c r="J1970" t="s">
        <v>36</v>
      </c>
      <c r="K1970" t="s">
        <v>154</v>
      </c>
      <c r="L1970" t="s">
        <v>14</v>
      </c>
      <c r="M1970" s="5">
        <v>123.16</v>
      </c>
      <c r="N1970">
        <v>1</v>
      </c>
    </row>
    <row r="1971" spans="1:14" x14ac:dyDescent="0.2">
      <c r="A1971" s="2">
        <v>45143</v>
      </c>
      <c r="B1971" s="3">
        <f t="shared" si="90"/>
        <v>2024</v>
      </c>
      <c r="C1971" t="str">
        <f t="shared" si="91"/>
        <v>2023-2024</v>
      </c>
      <c r="D1971" t="s">
        <v>147</v>
      </c>
      <c r="E1971" t="s">
        <v>34</v>
      </c>
      <c r="F1971" t="str">
        <f t="shared" si="92"/>
        <v>Queensland</v>
      </c>
      <c r="G1971" t="s">
        <v>35</v>
      </c>
      <c r="H1971">
        <v>4802</v>
      </c>
      <c r="I1971" t="s">
        <v>11</v>
      </c>
      <c r="J1971" t="s">
        <v>36</v>
      </c>
      <c r="K1971" t="s">
        <v>19</v>
      </c>
      <c r="L1971" t="s">
        <v>23</v>
      </c>
      <c r="M1971" s="5">
        <v>123.31</v>
      </c>
      <c r="N1971">
        <v>1</v>
      </c>
    </row>
    <row r="1972" spans="1:14" x14ac:dyDescent="0.2">
      <c r="A1972" s="2">
        <v>45539</v>
      </c>
      <c r="B1972" s="3">
        <f t="shared" si="90"/>
        <v>2025</v>
      </c>
      <c r="C1972" t="str">
        <f t="shared" si="91"/>
        <v>2024-2025</v>
      </c>
      <c r="D1972" t="s">
        <v>148</v>
      </c>
      <c r="E1972" t="s">
        <v>140</v>
      </c>
      <c r="F1972" t="str">
        <f t="shared" si="92"/>
        <v>Tasmania</v>
      </c>
      <c r="G1972" t="s">
        <v>70</v>
      </c>
      <c r="H1972">
        <v>7320</v>
      </c>
      <c r="I1972" t="s">
        <v>11</v>
      </c>
      <c r="J1972" t="s">
        <v>71</v>
      </c>
      <c r="K1972" t="s">
        <v>154</v>
      </c>
      <c r="L1972" t="s">
        <v>14</v>
      </c>
      <c r="M1972" s="5">
        <v>123.42</v>
      </c>
      <c r="N1972">
        <v>1</v>
      </c>
    </row>
    <row r="1973" spans="1:14" x14ac:dyDescent="0.2">
      <c r="A1973" s="2">
        <v>45205</v>
      </c>
      <c r="B1973" s="3">
        <f t="shared" si="90"/>
        <v>2024</v>
      </c>
      <c r="C1973" t="str">
        <f t="shared" si="91"/>
        <v>2023-2024</v>
      </c>
      <c r="D1973" t="s">
        <v>148</v>
      </c>
      <c r="E1973" t="s">
        <v>106</v>
      </c>
      <c r="F1973" t="str">
        <f t="shared" si="92"/>
        <v>Victoria</v>
      </c>
      <c r="G1973" t="s">
        <v>45</v>
      </c>
      <c r="H1973">
        <v>3915</v>
      </c>
      <c r="I1973" t="s">
        <v>11</v>
      </c>
      <c r="J1973" t="s">
        <v>55</v>
      </c>
      <c r="K1973" t="s">
        <v>154</v>
      </c>
      <c r="L1973" t="s">
        <v>14</v>
      </c>
      <c r="M1973" s="5">
        <v>123.86</v>
      </c>
      <c r="N1973">
        <v>1</v>
      </c>
    </row>
    <row r="1974" spans="1:14" x14ac:dyDescent="0.2">
      <c r="A1974" s="2">
        <v>45347</v>
      </c>
      <c r="B1974" s="3">
        <f t="shared" si="90"/>
        <v>2024</v>
      </c>
      <c r="C1974" t="str">
        <f t="shared" si="91"/>
        <v>2023-2024</v>
      </c>
      <c r="D1974" t="s">
        <v>148</v>
      </c>
      <c r="E1974" t="s">
        <v>26</v>
      </c>
      <c r="F1974" t="str">
        <f t="shared" si="92"/>
        <v>New South Wales</v>
      </c>
      <c r="G1974" t="s">
        <v>10</v>
      </c>
      <c r="H1974">
        <v>2141</v>
      </c>
      <c r="I1974" t="s">
        <v>11</v>
      </c>
      <c r="J1974" t="s">
        <v>27</v>
      </c>
      <c r="K1974" t="s">
        <v>153</v>
      </c>
      <c r="L1974" t="s">
        <v>16</v>
      </c>
      <c r="M1974" s="5">
        <v>123.91</v>
      </c>
      <c r="N1974">
        <v>1</v>
      </c>
    </row>
    <row r="1975" spans="1:14" x14ac:dyDescent="0.2">
      <c r="A1975" s="2">
        <v>45007</v>
      </c>
      <c r="B1975" s="3">
        <f t="shared" si="90"/>
        <v>2023</v>
      </c>
      <c r="C1975" t="str">
        <f t="shared" si="91"/>
        <v>2022-2023</v>
      </c>
      <c r="D1975" t="s">
        <v>147</v>
      </c>
      <c r="E1975" t="s">
        <v>135</v>
      </c>
      <c r="F1975" t="str">
        <f t="shared" si="92"/>
        <v>Victoria</v>
      </c>
      <c r="G1975" t="s">
        <v>45</v>
      </c>
      <c r="H1975">
        <v>3550</v>
      </c>
      <c r="I1975" t="s">
        <v>11</v>
      </c>
      <c r="J1975" t="s">
        <v>60</v>
      </c>
      <c r="K1975" t="s">
        <v>154</v>
      </c>
      <c r="L1975" t="s">
        <v>14</v>
      </c>
      <c r="M1975" s="5">
        <v>124.08000000000001</v>
      </c>
      <c r="N1975">
        <v>1</v>
      </c>
    </row>
    <row r="1976" spans="1:14" x14ac:dyDescent="0.2">
      <c r="A1976" s="2">
        <v>45614</v>
      </c>
      <c r="B1976" s="3">
        <f t="shared" si="90"/>
        <v>2025</v>
      </c>
      <c r="C1976" t="str">
        <f t="shared" si="91"/>
        <v>2024-2025</v>
      </c>
      <c r="D1976" t="s">
        <v>148</v>
      </c>
      <c r="E1976" t="s">
        <v>106</v>
      </c>
      <c r="F1976" t="str">
        <f t="shared" si="92"/>
        <v>Victoria</v>
      </c>
      <c r="G1976" t="s">
        <v>45</v>
      </c>
      <c r="H1976">
        <v>3915</v>
      </c>
      <c r="I1976" t="s">
        <v>11</v>
      </c>
      <c r="J1976" t="s">
        <v>55</v>
      </c>
      <c r="K1976" t="s">
        <v>155</v>
      </c>
      <c r="L1976" t="s">
        <v>20</v>
      </c>
      <c r="M1976" s="5">
        <v>124.22</v>
      </c>
      <c r="N1976">
        <v>1</v>
      </c>
    </row>
    <row r="1977" spans="1:14" x14ac:dyDescent="0.2">
      <c r="A1977" s="2">
        <v>45479</v>
      </c>
      <c r="B1977" s="3">
        <f t="shared" si="90"/>
        <v>2025</v>
      </c>
      <c r="C1977" t="str">
        <f t="shared" si="91"/>
        <v>2024-2025</v>
      </c>
      <c r="D1977" t="s">
        <v>147</v>
      </c>
      <c r="E1977" t="s">
        <v>64</v>
      </c>
      <c r="F1977" t="str">
        <f t="shared" si="92"/>
        <v>Victoria</v>
      </c>
      <c r="G1977" t="s">
        <v>45</v>
      </c>
      <c r="H1977">
        <v>3199</v>
      </c>
      <c r="I1977" t="s">
        <v>11</v>
      </c>
      <c r="J1977" t="s">
        <v>63</v>
      </c>
      <c r="K1977" t="s">
        <v>149</v>
      </c>
      <c r="L1977" t="s">
        <v>15</v>
      </c>
      <c r="M1977" s="5">
        <v>124.75</v>
      </c>
      <c r="N1977">
        <v>1</v>
      </c>
    </row>
    <row r="1978" spans="1:14" x14ac:dyDescent="0.2">
      <c r="A1978" s="2">
        <v>45327</v>
      </c>
      <c r="B1978" s="3">
        <f t="shared" si="90"/>
        <v>2024</v>
      </c>
      <c r="C1978" t="str">
        <f t="shared" si="91"/>
        <v>2023-2024</v>
      </c>
      <c r="D1978" t="s">
        <v>148</v>
      </c>
      <c r="E1978" t="s">
        <v>134</v>
      </c>
      <c r="F1978" t="str">
        <f t="shared" si="92"/>
        <v>Queensland</v>
      </c>
      <c r="G1978" t="s">
        <v>35</v>
      </c>
      <c r="H1978">
        <v>4825</v>
      </c>
      <c r="I1978" t="s">
        <v>11</v>
      </c>
      <c r="J1978" t="s">
        <v>36</v>
      </c>
      <c r="K1978" t="s">
        <v>149</v>
      </c>
      <c r="L1978" t="s">
        <v>15</v>
      </c>
      <c r="M1978" s="5">
        <v>124.75</v>
      </c>
      <c r="N1978">
        <v>1</v>
      </c>
    </row>
    <row r="1979" spans="1:14" x14ac:dyDescent="0.2">
      <c r="A1979" s="2">
        <v>45330</v>
      </c>
      <c r="B1979" s="3">
        <f t="shared" si="90"/>
        <v>2024</v>
      </c>
      <c r="C1979" t="str">
        <f t="shared" si="91"/>
        <v>2023-2024</v>
      </c>
      <c r="D1979" t="s">
        <v>147</v>
      </c>
      <c r="E1979" t="s">
        <v>84</v>
      </c>
      <c r="F1979" t="str">
        <f t="shared" si="92"/>
        <v>Queensland</v>
      </c>
      <c r="G1979" t="s">
        <v>35</v>
      </c>
      <c r="H1979">
        <v>4740</v>
      </c>
      <c r="I1979" t="s">
        <v>11</v>
      </c>
      <c r="J1979" t="s">
        <v>51</v>
      </c>
      <c r="K1979" t="s">
        <v>149</v>
      </c>
      <c r="L1979" t="s">
        <v>15</v>
      </c>
      <c r="M1979" s="5">
        <v>124.8</v>
      </c>
      <c r="N1979">
        <v>1</v>
      </c>
    </row>
    <row r="1980" spans="1:14" x14ac:dyDescent="0.2">
      <c r="A1980" s="2">
        <v>45303</v>
      </c>
      <c r="B1980" s="3">
        <f t="shared" si="90"/>
        <v>2024</v>
      </c>
      <c r="C1980" t="str">
        <f t="shared" si="91"/>
        <v>2023-2024</v>
      </c>
      <c r="D1980" t="s">
        <v>148</v>
      </c>
      <c r="E1980" t="s">
        <v>57</v>
      </c>
      <c r="F1980" t="str">
        <f t="shared" si="92"/>
        <v>New South Wales</v>
      </c>
      <c r="G1980" t="s">
        <v>10</v>
      </c>
      <c r="H1980">
        <v>2560</v>
      </c>
      <c r="I1980" t="s">
        <v>11</v>
      </c>
      <c r="J1980" t="s">
        <v>58</v>
      </c>
      <c r="K1980" t="s">
        <v>150</v>
      </c>
      <c r="L1980" t="s">
        <v>18</v>
      </c>
      <c r="M1980" s="5">
        <v>124.89000000000001</v>
      </c>
      <c r="N1980">
        <v>1</v>
      </c>
    </row>
    <row r="1981" spans="1:14" x14ac:dyDescent="0.2">
      <c r="A1981" s="2">
        <v>45376</v>
      </c>
      <c r="B1981" s="3">
        <f t="shared" si="90"/>
        <v>2024</v>
      </c>
      <c r="C1981" t="str">
        <f t="shared" si="91"/>
        <v>2023-2024</v>
      </c>
      <c r="D1981" t="s">
        <v>148</v>
      </c>
      <c r="E1981" t="s">
        <v>99</v>
      </c>
      <c r="F1981" t="str">
        <f t="shared" si="92"/>
        <v>Victoria</v>
      </c>
      <c r="G1981" t="s">
        <v>45</v>
      </c>
      <c r="H1981">
        <v>3148</v>
      </c>
      <c r="I1981" t="s">
        <v>11</v>
      </c>
      <c r="J1981" t="s">
        <v>63</v>
      </c>
      <c r="K1981" t="s">
        <v>157</v>
      </c>
      <c r="L1981" t="s">
        <v>22</v>
      </c>
      <c r="M1981" s="5">
        <v>125.13</v>
      </c>
      <c r="N1981">
        <v>1</v>
      </c>
    </row>
    <row r="1982" spans="1:14" x14ac:dyDescent="0.2">
      <c r="A1982" s="2">
        <v>45635</v>
      </c>
      <c r="B1982" s="3">
        <f t="shared" si="90"/>
        <v>2025</v>
      </c>
      <c r="C1982" t="str">
        <f t="shared" si="91"/>
        <v>2024-2025</v>
      </c>
      <c r="D1982" t="s">
        <v>147</v>
      </c>
      <c r="E1982" t="s">
        <v>139</v>
      </c>
      <c r="F1982" t="str">
        <f t="shared" si="92"/>
        <v>New South Wales</v>
      </c>
      <c r="G1982" t="s">
        <v>10</v>
      </c>
      <c r="H1982">
        <v>2020</v>
      </c>
      <c r="I1982" t="s">
        <v>11</v>
      </c>
      <c r="J1982" t="s">
        <v>12</v>
      </c>
      <c r="K1982" t="s">
        <v>156</v>
      </c>
      <c r="L1982" t="s">
        <v>17</v>
      </c>
      <c r="M1982" s="5">
        <v>125.28</v>
      </c>
      <c r="N1982">
        <v>1</v>
      </c>
    </row>
    <row r="1983" spans="1:14" x14ac:dyDescent="0.2">
      <c r="A1983" s="2">
        <v>45511</v>
      </c>
      <c r="B1983" s="3">
        <f t="shared" si="90"/>
        <v>2025</v>
      </c>
      <c r="C1983" t="str">
        <f t="shared" si="91"/>
        <v>2024-2025</v>
      </c>
      <c r="D1983" t="s">
        <v>147</v>
      </c>
      <c r="E1983" t="s">
        <v>44</v>
      </c>
      <c r="F1983" t="str">
        <f t="shared" si="92"/>
        <v>Victoria</v>
      </c>
      <c r="G1983" t="s">
        <v>45</v>
      </c>
      <c r="H1983">
        <v>3066</v>
      </c>
      <c r="I1983" t="s">
        <v>11</v>
      </c>
      <c r="J1983" t="s">
        <v>46</v>
      </c>
      <c r="K1983" t="s">
        <v>152</v>
      </c>
      <c r="L1983" t="s">
        <v>13</v>
      </c>
      <c r="M1983" s="5">
        <v>126.35</v>
      </c>
      <c r="N1983">
        <v>1</v>
      </c>
    </row>
    <row r="1984" spans="1:14" x14ac:dyDescent="0.2">
      <c r="A1984" s="2">
        <v>45290</v>
      </c>
      <c r="B1984" s="3">
        <f t="shared" si="90"/>
        <v>2024</v>
      </c>
      <c r="C1984" t="str">
        <f t="shared" si="91"/>
        <v>2023-2024</v>
      </c>
      <c r="D1984" t="s">
        <v>147</v>
      </c>
      <c r="E1984" t="s">
        <v>83</v>
      </c>
      <c r="F1984" t="str">
        <f t="shared" si="92"/>
        <v>New South Wales</v>
      </c>
      <c r="G1984" t="s">
        <v>10</v>
      </c>
      <c r="H1984">
        <v>2750</v>
      </c>
      <c r="I1984" t="s">
        <v>11</v>
      </c>
      <c r="J1984" t="s">
        <v>25</v>
      </c>
      <c r="K1984" t="s">
        <v>152</v>
      </c>
      <c r="L1984" t="s">
        <v>13</v>
      </c>
      <c r="M1984" s="5">
        <v>126.67</v>
      </c>
      <c r="N1984">
        <v>1</v>
      </c>
    </row>
    <row r="1985" spans="1:14" x14ac:dyDescent="0.2">
      <c r="A1985" s="2">
        <v>45525</v>
      </c>
      <c r="B1985" s="3">
        <f t="shared" si="90"/>
        <v>2025</v>
      </c>
      <c r="C1985" t="str">
        <f t="shared" si="91"/>
        <v>2024-2025</v>
      </c>
      <c r="D1985" t="s">
        <v>147</v>
      </c>
      <c r="E1985" t="s">
        <v>103</v>
      </c>
      <c r="F1985" t="str">
        <f t="shared" si="92"/>
        <v>Queensland</v>
      </c>
      <c r="G1985" t="s">
        <v>35</v>
      </c>
      <c r="H1985">
        <v>4509</v>
      </c>
      <c r="I1985" t="s">
        <v>11</v>
      </c>
      <c r="J1985" t="s">
        <v>104</v>
      </c>
      <c r="K1985" t="s">
        <v>19</v>
      </c>
      <c r="L1985" t="s">
        <v>23</v>
      </c>
      <c r="M1985" s="5">
        <v>127.25</v>
      </c>
      <c r="N1985">
        <v>1</v>
      </c>
    </row>
    <row r="1986" spans="1:14" x14ac:dyDescent="0.2">
      <c r="A1986" s="2">
        <v>44943</v>
      </c>
      <c r="B1986" s="3">
        <f t="shared" ref="B1986:B2049" si="93">IF(MONTH(A1986)&gt;=7,YEAR(A1986)+1,YEAR(A1986))</f>
        <v>2023</v>
      </c>
      <c r="C1986" t="str">
        <f t="shared" ref="C1986:C2049" si="94">IF(MONTH(A1986) &gt;= 7, YEAR(A1986) &amp; "-" &amp; YEAR(A1986) + 1, YEAR(A1986) - 1 &amp; "-" &amp; YEAR(A1986))</f>
        <v>2022-2023</v>
      </c>
      <c r="D1986" t="s">
        <v>147</v>
      </c>
      <c r="E1986" t="s">
        <v>72</v>
      </c>
      <c r="F1986" t="str">
        <f t="shared" ref="F1986:F2049" si="95">IF(G1986="WA","Western Australia",
IF(G1986="NSW","New South Wales",
IF(G1986="QLD","Queensland",
IF(G1986="VIC","Victoria",
IF(G1986="TAS","Tasmania",
IF(G1986="SA","South Australia",
IF(G1986="NT","Northern Territory",
IF(G1986="ACT","Australian Capital Territory",G1986))))))))</f>
        <v>Western Australia</v>
      </c>
      <c r="G1986" t="s">
        <v>48</v>
      </c>
      <c r="H1986">
        <v>6010</v>
      </c>
      <c r="I1986" t="s">
        <v>11</v>
      </c>
      <c r="J1986" t="s">
        <v>49</v>
      </c>
      <c r="K1986" t="s">
        <v>149</v>
      </c>
      <c r="L1986" t="s">
        <v>15</v>
      </c>
      <c r="M1986" s="5">
        <v>127.28</v>
      </c>
      <c r="N1986">
        <v>1</v>
      </c>
    </row>
    <row r="1987" spans="1:14" x14ac:dyDescent="0.2">
      <c r="A1987" s="2">
        <v>44982</v>
      </c>
      <c r="B1987" s="3">
        <f t="shared" si="93"/>
        <v>2023</v>
      </c>
      <c r="C1987" t="str">
        <f t="shared" si="94"/>
        <v>2022-2023</v>
      </c>
      <c r="D1987" t="s">
        <v>148</v>
      </c>
      <c r="E1987" t="s">
        <v>57</v>
      </c>
      <c r="F1987" t="str">
        <f t="shared" si="95"/>
        <v>New South Wales</v>
      </c>
      <c r="G1987" t="s">
        <v>10</v>
      </c>
      <c r="H1987">
        <v>2560</v>
      </c>
      <c r="I1987" t="s">
        <v>11</v>
      </c>
      <c r="J1987" t="s">
        <v>58</v>
      </c>
      <c r="K1987" t="s">
        <v>157</v>
      </c>
      <c r="L1987" t="s">
        <v>22</v>
      </c>
      <c r="M1987" s="5">
        <v>127.72999999999999</v>
      </c>
      <c r="N1987">
        <v>1</v>
      </c>
    </row>
    <row r="1988" spans="1:14" x14ac:dyDescent="0.2">
      <c r="A1988" s="2">
        <v>45365</v>
      </c>
      <c r="B1988" s="3">
        <f t="shared" si="93"/>
        <v>2024</v>
      </c>
      <c r="C1988" t="str">
        <f t="shared" si="94"/>
        <v>2023-2024</v>
      </c>
      <c r="D1988" t="s">
        <v>148</v>
      </c>
      <c r="E1988" t="s">
        <v>57</v>
      </c>
      <c r="F1988" t="str">
        <f t="shared" si="95"/>
        <v>New South Wales</v>
      </c>
      <c r="G1988" t="s">
        <v>10</v>
      </c>
      <c r="H1988">
        <v>2560</v>
      </c>
      <c r="I1988" t="s">
        <v>11</v>
      </c>
      <c r="J1988" t="s">
        <v>58</v>
      </c>
      <c r="K1988" t="s">
        <v>149</v>
      </c>
      <c r="L1988" t="s">
        <v>15</v>
      </c>
      <c r="M1988" s="5">
        <v>127.82</v>
      </c>
      <c r="N1988">
        <v>1</v>
      </c>
    </row>
    <row r="1989" spans="1:14" x14ac:dyDescent="0.2">
      <c r="A1989" s="2">
        <v>45344</v>
      </c>
      <c r="B1989" s="3">
        <f t="shared" si="93"/>
        <v>2024</v>
      </c>
      <c r="C1989" t="str">
        <f t="shared" si="94"/>
        <v>2023-2024</v>
      </c>
      <c r="D1989" t="s">
        <v>147</v>
      </c>
      <c r="E1989" t="s">
        <v>50</v>
      </c>
      <c r="F1989" t="str">
        <f t="shared" si="95"/>
        <v>Queensland</v>
      </c>
      <c r="G1989" t="s">
        <v>35</v>
      </c>
      <c r="H1989">
        <v>4703</v>
      </c>
      <c r="I1989" t="s">
        <v>11</v>
      </c>
      <c r="J1989" t="s">
        <v>51</v>
      </c>
      <c r="K1989" t="s">
        <v>150</v>
      </c>
      <c r="L1989" t="s">
        <v>18</v>
      </c>
      <c r="M1989" s="5">
        <v>127.86999999999999</v>
      </c>
      <c r="N1989">
        <v>1</v>
      </c>
    </row>
    <row r="1990" spans="1:14" x14ac:dyDescent="0.2">
      <c r="A1990" s="2">
        <v>45598</v>
      </c>
      <c r="B1990" s="3">
        <f t="shared" si="93"/>
        <v>2025</v>
      </c>
      <c r="C1990" t="str">
        <f t="shared" si="94"/>
        <v>2024-2025</v>
      </c>
      <c r="D1990" t="s">
        <v>147</v>
      </c>
      <c r="E1990" t="s">
        <v>137</v>
      </c>
      <c r="F1990" t="str">
        <f t="shared" si="95"/>
        <v>New South Wales</v>
      </c>
      <c r="G1990" t="s">
        <v>10</v>
      </c>
      <c r="H1990">
        <v>2031</v>
      </c>
      <c r="I1990" t="s">
        <v>11</v>
      </c>
      <c r="J1990" t="s">
        <v>12</v>
      </c>
      <c r="K1990" t="s">
        <v>151</v>
      </c>
      <c r="L1990" t="s">
        <v>21</v>
      </c>
      <c r="M1990" s="5">
        <v>128.09</v>
      </c>
      <c r="N1990">
        <v>1</v>
      </c>
    </row>
    <row r="1991" spans="1:14" x14ac:dyDescent="0.2">
      <c r="A1991" s="2">
        <v>45622</v>
      </c>
      <c r="B1991" s="3">
        <f t="shared" si="93"/>
        <v>2025</v>
      </c>
      <c r="C1991" t="str">
        <f t="shared" si="94"/>
        <v>2024-2025</v>
      </c>
      <c r="D1991" t="s">
        <v>147</v>
      </c>
      <c r="E1991" t="s">
        <v>56</v>
      </c>
      <c r="F1991" t="str">
        <f t="shared" si="95"/>
        <v>Northern Territory</v>
      </c>
      <c r="G1991" t="s">
        <v>29</v>
      </c>
      <c r="H1991">
        <v>870</v>
      </c>
      <c r="I1991" t="s">
        <v>11</v>
      </c>
      <c r="J1991" t="s">
        <v>30</v>
      </c>
      <c r="K1991" t="s">
        <v>152</v>
      </c>
      <c r="L1991" t="s">
        <v>13</v>
      </c>
      <c r="M1991" s="5">
        <v>128.81</v>
      </c>
      <c r="N1991">
        <v>1</v>
      </c>
    </row>
    <row r="1992" spans="1:14" x14ac:dyDescent="0.2">
      <c r="A1992" s="2">
        <v>45217</v>
      </c>
      <c r="B1992" s="3">
        <f t="shared" si="93"/>
        <v>2024</v>
      </c>
      <c r="C1992" t="str">
        <f t="shared" si="94"/>
        <v>2023-2024</v>
      </c>
      <c r="D1992" t="s">
        <v>147</v>
      </c>
      <c r="E1992" t="s">
        <v>139</v>
      </c>
      <c r="F1992" t="str">
        <f t="shared" si="95"/>
        <v>New South Wales</v>
      </c>
      <c r="G1992" t="s">
        <v>10</v>
      </c>
      <c r="H1992">
        <v>2020</v>
      </c>
      <c r="I1992" t="s">
        <v>11</v>
      </c>
      <c r="J1992" t="s">
        <v>12</v>
      </c>
      <c r="K1992" t="s">
        <v>151</v>
      </c>
      <c r="L1992" t="s">
        <v>21</v>
      </c>
      <c r="M1992" s="5">
        <v>128.94</v>
      </c>
      <c r="N1992">
        <v>1</v>
      </c>
    </row>
    <row r="1993" spans="1:14" x14ac:dyDescent="0.2">
      <c r="A1993" s="2">
        <v>45390</v>
      </c>
      <c r="B1993" s="3">
        <f t="shared" si="93"/>
        <v>2024</v>
      </c>
      <c r="C1993" t="str">
        <f t="shared" si="94"/>
        <v>2023-2024</v>
      </c>
      <c r="D1993" t="s">
        <v>147</v>
      </c>
      <c r="E1993" t="s">
        <v>109</v>
      </c>
      <c r="F1993" t="str">
        <f t="shared" si="95"/>
        <v>New South Wales</v>
      </c>
      <c r="G1993" t="s">
        <v>10</v>
      </c>
      <c r="H1993">
        <v>2480</v>
      </c>
      <c r="I1993" t="s">
        <v>11</v>
      </c>
      <c r="J1993" t="s">
        <v>68</v>
      </c>
      <c r="K1993" t="s">
        <v>155</v>
      </c>
      <c r="L1993" t="s">
        <v>20</v>
      </c>
      <c r="M1993" s="5">
        <v>129.06</v>
      </c>
      <c r="N1993">
        <v>1</v>
      </c>
    </row>
    <row r="1994" spans="1:14" x14ac:dyDescent="0.2">
      <c r="A1994" s="2">
        <v>45157</v>
      </c>
      <c r="B1994" s="3">
        <f t="shared" si="93"/>
        <v>2024</v>
      </c>
      <c r="C1994" t="str">
        <f t="shared" si="94"/>
        <v>2023-2024</v>
      </c>
      <c r="D1994" t="s">
        <v>147</v>
      </c>
      <c r="E1994" t="s">
        <v>62</v>
      </c>
      <c r="F1994" t="str">
        <f t="shared" si="95"/>
        <v>Victoria</v>
      </c>
      <c r="G1994" t="s">
        <v>45</v>
      </c>
      <c r="H1994">
        <v>3134</v>
      </c>
      <c r="I1994" t="s">
        <v>11</v>
      </c>
      <c r="J1994" t="s">
        <v>63</v>
      </c>
      <c r="K1994" t="s">
        <v>152</v>
      </c>
      <c r="L1994" t="s">
        <v>13</v>
      </c>
      <c r="M1994" s="5">
        <v>129.56</v>
      </c>
      <c r="N1994">
        <v>1</v>
      </c>
    </row>
    <row r="1995" spans="1:14" x14ac:dyDescent="0.2">
      <c r="A1995" s="2">
        <v>45584</v>
      </c>
      <c r="B1995" s="3">
        <f t="shared" si="93"/>
        <v>2025</v>
      </c>
      <c r="C1995" t="str">
        <f t="shared" si="94"/>
        <v>2024-2025</v>
      </c>
      <c r="D1995" t="s">
        <v>147</v>
      </c>
      <c r="E1995" t="s">
        <v>86</v>
      </c>
      <c r="F1995" t="str">
        <f t="shared" si="95"/>
        <v>New South Wales</v>
      </c>
      <c r="G1995" t="s">
        <v>10</v>
      </c>
      <c r="H1995">
        <v>2064</v>
      </c>
      <c r="I1995" t="s">
        <v>11</v>
      </c>
      <c r="J1995" t="s">
        <v>12</v>
      </c>
      <c r="K1995" t="s">
        <v>155</v>
      </c>
      <c r="L1995" t="s">
        <v>20</v>
      </c>
      <c r="M1995" s="5">
        <v>129.68</v>
      </c>
      <c r="N1995">
        <v>1</v>
      </c>
    </row>
    <row r="1996" spans="1:14" x14ac:dyDescent="0.2">
      <c r="A1996" s="2">
        <v>44939</v>
      </c>
      <c r="B1996" s="3">
        <f t="shared" si="93"/>
        <v>2023</v>
      </c>
      <c r="C1996" t="str">
        <f t="shared" si="94"/>
        <v>2022-2023</v>
      </c>
      <c r="D1996" t="s">
        <v>148</v>
      </c>
      <c r="E1996" t="s">
        <v>67</v>
      </c>
      <c r="F1996" t="str">
        <f t="shared" si="95"/>
        <v>New South Wales</v>
      </c>
      <c r="G1996" t="s">
        <v>10</v>
      </c>
      <c r="H1996">
        <v>2478</v>
      </c>
      <c r="I1996" t="s">
        <v>11</v>
      </c>
      <c r="J1996" t="s">
        <v>68</v>
      </c>
      <c r="K1996" t="s">
        <v>156</v>
      </c>
      <c r="L1996" t="s">
        <v>17</v>
      </c>
      <c r="M1996" s="5">
        <v>129.74</v>
      </c>
      <c r="N1996">
        <v>1</v>
      </c>
    </row>
    <row r="1997" spans="1:14" x14ac:dyDescent="0.2">
      <c r="A1997" s="2">
        <v>45465</v>
      </c>
      <c r="B1997" s="3">
        <f t="shared" si="93"/>
        <v>2024</v>
      </c>
      <c r="C1997" t="str">
        <f t="shared" si="94"/>
        <v>2023-2024</v>
      </c>
      <c r="D1997" t="s">
        <v>147</v>
      </c>
      <c r="E1997" t="s">
        <v>92</v>
      </c>
      <c r="F1997" t="str">
        <f t="shared" si="95"/>
        <v>Queensland</v>
      </c>
      <c r="G1997" t="s">
        <v>35</v>
      </c>
      <c r="H1997">
        <v>4068</v>
      </c>
      <c r="I1997" t="s">
        <v>11</v>
      </c>
      <c r="J1997" t="s">
        <v>43</v>
      </c>
      <c r="K1997" t="s">
        <v>154</v>
      </c>
      <c r="L1997" t="s">
        <v>14</v>
      </c>
      <c r="M1997" s="5">
        <v>129.82</v>
      </c>
      <c r="N1997">
        <v>1</v>
      </c>
    </row>
    <row r="1998" spans="1:14" x14ac:dyDescent="0.2">
      <c r="A1998" s="2">
        <v>45148</v>
      </c>
      <c r="B1998" s="3">
        <f t="shared" si="93"/>
        <v>2024</v>
      </c>
      <c r="C1998" t="str">
        <f t="shared" si="94"/>
        <v>2023-2024</v>
      </c>
      <c r="D1998" t="s">
        <v>148</v>
      </c>
      <c r="E1998" t="s">
        <v>138</v>
      </c>
      <c r="F1998" t="str">
        <f t="shared" si="95"/>
        <v>Queensland</v>
      </c>
      <c r="G1998" t="s">
        <v>35</v>
      </c>
      <c r="H1998">
        <v>4558</v>
      </c>
      <c r="I1998" t="s">
        <v>11</v>
      </c>
      <c r="J1998" t="s">
        <v>120</v>
      </c>
      <c r="K1998" t="s">
        <v>154</v>
      </c>
      <c r="L1998" t="s">
        <v>14</v>
      </c>
      <c r="M1998" s="5">
        <v>129.87</v>
      </c>
      <c r="N1998">
        <v>1</v>
      </c>
    </row>
    <row r="1999" spans="1:14" x14ac:dyDescent="0.2">
      <c r="A1999" s="2">
        <v>45618</v>
      </c>
      <c r="B1999" s="3">
        <f t="shared" si="93"/>
        <v>2025</v>
      </c>
      <c r="C1999" t="str">
        <f t="shared" si="94"/>
        <v>2024-2025</v>
      </c>
      <c r="D1999" t="s">
        <v>148</v>
      </c>
      <c r="E1999" t="s">
        <v>134</v>
      </c>
      <c r="F1999" t="str">
        <f t="shared" si="95"/>
        <v>Queensland</v>
      </c>
      <c r="G1999" t="s">
        <v>35</v>
      </c>
      <c r="H1999">
        <v>4825</v>
      </c>
      <c r="I1999" t="s">
        <v>11</v>
      </c>
      <c r="J1999" t="s">
        <v>36</v>
      </c>
      <c r="K1999" t="s">
        <v>154</v>
      </c>
      <c r="L1999" t="s">
        <v>14</v>
      </c>
      <c r="M1999" s="5">
        <v>129.9</v>
      </c>
      <c r="N1999">
        <v>1</v>
      </c>
    </row>
    <row r="2000" spans="1:14" x14ac:dyDescent="0.2">
      <c r="A2000" s="2">
        <v>45631</v>
      </c>
      <c r="B2000" s="3">
        <f t="shared" si="93"/>
        <v>2025</v>
      </c>
      <c r="C2000" t="str">
        <f t="shared" si="94"/>
        <v>2024-2025</v>
      </c>
      <c r="D2000" t="s">
        <v>148</v>
      </c>
      <c r="E2000" t="s">
        <v>61</v>
      </c>
      <c r="F2000" t="str">
        <f t="shared" si="95"/>
        <v>New South Wales</v>
      </c>
      <c r="G2000" t="s">
        <v>10</v>
      </c>
      <c r="H2000">
        <v>2539</v>
      </c>
      <c r="I2000" t="s">
        <v>11</v>
      </c>
      <c r="J2000" t="s">
        <v>58</v>
      </c>
      <c r="K2000" t="s">
        <v>153</v>
      </c>
      <c r="L2000" t="s">
        <v>16</v>
      </c>
      <c r="M2000" s="5">
        <v>129.91</v>
      </c>
      <c r="N2000">
        <v>1</v>
      </c>
    </row>
    <row r="2001" spans="1:14" x14ac:dyDescent="0.2">
      <c r="A2001" s="2">
        <v>45101</v>
      </c>
      <c r="B2001" s="3">
        <f t="shared" si="93"/>
        <v>2023</v>
      </c>
      <c r="C2001" t="str">
        <f t="shared" si="94"/>
        <v>2022-2023</v>
      </c>
      <c r="D2001" t="s">
        <v>147</v>
      </c>
      <c r="E2001" t="s">
        <v>78</v>
      </c>
      <c r="F2001" t="str">
        <f t="shared" si="95"/>
        <v>New South Wales</v>
      </c>
      <c r="G2001" t="s">
        <v>10</v>
      </c>
      <c r="H2001">
        <v>2350</v>
      </c>
      <c r="I2001" t="s">
        <v>11</v>
      </c>
      <c r="J2001" t="s">
        <v>68</v>
      </c>
      <c r="K2001" t="s">
        <v>154</v>
      </c>
      <c r="L2001" t="s">
        <v>14</v>
      </c>
      <c r="M2001" s="5">
        <v>130.26</v>
      </c>
      <c r="N2001">
        <v>1</v>
      </c>
    </row>
    <row r="2002" spans="1:14" x14ac:dyDescent="0.2">
      <c r="A2002" s="2">
        <v>45552</v>
      </c>
      <c r="B2002" s="3">
        <f t="shared" si="93"/>
        <v>2025</v>
      </c>
      <c r="C2002" t="str">
        <f t="shared" si="94"/>
        <v>2024-2025</v>
      </c>
      <c r="D2002" t="s">
        <v>147</v>
      </c>
      <c r="E2002" t="s">
        <v>28</v>
      </c>
      <c r="F2002" t="str">
        <f t="shared" si="95"/>
        <v>Northern Territory</v>
      </c>
      <c r="G2002" t="s">
        <v>29</v>
      </c>
      <c r="H2002">
        <v>800</v>
      </c>
      <c r="I2002" t="s">
        <v>11</v>
      </c>
      <c r="J2002" t="s">
        <v>30</v>
      </c>
      <c r="K2002" t="s">
        <v>151</v>
      </c>
      <c r="L2002" t="s">
        <v>21</v>
      </c>
      <c r="M2002" s="5">
        <v>130.86000000000001</v>
      </c>
      <c r="N2002">
        <v>1</v>
      </c>
    </row>
    <row r="2003" spans="1:14" x14ac:dyDescent="0.2">
      <c r="A2003" s="2">
        <v>45547</v>
      </c>
      <c r="B2003" s="3">
        <f t="shared" si="93"/>
        <v>2025</v>
      </c>
      <c r="C2003" t="str">
        <f t="shared" si="94"/>
        <v>2024-2025</v>
      </c>
      <c r="D2003" t="s">
        <v>147</v>
      </c>
      <c r="E2003" t="s">
        <v>93</v>
      </c>
      <c r="F2003" t="str">
        <f t="shared" si="95"/>
        <v>Western Australia</v>
      </c>
      <c r="G2003" t="s">
        <v>48</v>
      </c>
      <c r="H2003">
        <v>6112</v>
      </c>
      <c r="I2003" t="s">
        <v>11</v>
      </c>
      <c r="J2003" t="s">
        <v>94</v>
      </c>
      <c r="K2003" t="s">
        <v>154</v>
      </c>
      <c r="L2003" t="s">
        <v>14</v>
      </c>
      <c r="M2003" s="5">
        <v>130.93</v>
      </c>
      <c r="N2003">
        <v>1</v>
      </c>
    </row>
    <row r="2004" spans="1:14" x14ac:dyDescent="0.2">
      <c r="A2004" s="2">
        <v>45375</v>
      </c>
      <c r="B2004" s="3">
        <f t="shared" si="93"/>
        <v>2024</v>
      </c>
      <c r="C2004" t="str">
        <f t="shared" si="94"/>
        <v>2023-2024</v>
      </c>
      <c r="D2004" t="s">
        <v>147</v>
      </c>
      <c r="E2004" t="s">
        <v>132</v>
      </c>
      <c r="F2004" t="str">
        <f t="shared" si="95"/>
        <v>New South Wales</v>
      </c>
      <c r="G2004" t="s">
        <v>10</v>
      </c>
      <c r="H2004">
        <v>2800</v>
      </c>
      <c r="I2004" t="s">
        <v>11</v>
      </c>
      <c r="J2004" t="s">
        <v>25</v>
      </c>
      <c r="K2004" t="s">
        <v>19</v>
      </c>
      <c r="L2004" t="s">
        <v>23</v>
      </c>
      <c r="M2004" s="5">
        <v>130.99</v>
      </c>
      <c r="N2004">
        <v>1</v>
      </c>
    </row>
    <row r="2005" spans="1:14" x14ac:dyDescent="0.2">
      <c r="A2005" s="2">
        <v>45079</v>
      </c>
      <c r="B2005" s="3">
        <f t="shared" si="93"/>
        <v>2023</v>
      </c>
      <c r="C2005" t="str">
        <f t="shared" si="94"/>
        <v>2022-2023</v>
      </c>
      <c r="D2005" t="s">
        <v>147</v>
      </c>
      <c r="E2005" t="s">
        <v>44</v>
      </c>
      <c r="F2005" t="str">
        <f t="shared" si="95"/>
        <v>Victoria</v>
      </c>
      <c r="G2005" t="s">
        <v>45</v>
      </c>
      <c r="H2005">
        <v>3066</v>
      </c>
      <c r="I2005" t="s">
        <v>11</v>
      </c>
      <c r="J2005" t="s">
        <v>46</v>
      </c>
      <c r="K2005" t="s">
        <v>154</v>
      </c>
      <c r="L2005" t="s">
        <v>14</v>
      </c>
      <c r="M2005" s="5">
        <v>131.18</v>
      </c>
      <c r="N2005">
        <v>1</v>
      </c>
    </row>
    <row r="2006" spans="1:14" x14ac:dyDescent="0.2">
      <c r="A2006" s="2">
        <v>45543</v>
      </c>
      <c r="B2006" s="3">
        <f t="shared" si="93"/>
        <v>2025</v>
      </c>
      <c r="C2006" t="str">
        <f t="shared" si="94"/>
        <v>2024-2025</v>
      </c>
      <c r="D2006" t="s">
        <v>147</v>
      </c>
      <c r="E2006" t="s">
        <v>28</v>
      </c>
      <c r="F2006" t="str">
        <f t="shared" si="95"/>
        <v>Northern Territory</v>
      </c>
      <c r="G2006" t="s">
        <v>29</v>
      </c>
      <c r="H2006">
        <v>800</v>
      </c>
      <c r="I2006" t="s">
        <v>11</v>
      </c>
      <c r="J2006" t="s">
        <v>30</v>
      </c>
      <c r="K2006" t="s">
        <v>150</v>
      </c>
      <c r="L2006" t="s">
        <v>18</v>
      </c>
      <c r="M2006" s="5">
        <v>131.26999999999998</v>
      </c>
      <c r="N2006">
        <v>1</v>
      </c>
    </row>
    <row r="2007" spans="1:14" x14ac:dyDescent="0.2">
      <c r="A2007" s="2">
        <v>45473</v>
      </c>
      <c r="B2007" s="3">
        <f t="shared" si="93"/>
        <v>2024</v>
      </c>
      <c r="C2007" t="str">
        <f t="shared" si="94"/>
        <v>2023-2024</v>
      </c>
      <c r="D2007" t="s">
        <v>147</v>
      </c>
      <c r="E2007" t="s">
        <v>28</v>
      </c>
      <c r="F2007" t="str">
        <f t="shared" si="95"/>
        <v>Northern Territory</v>
      </c>
      <c r="G2007" t="s">
        <v>29</v>
      </c>
      <c r="H2007">
        <v>800</v>
      </c>
      <c r="I2007" t="s">
        <v>11</v>
      </c>
      <c r="J2007" t="s">
        <v>30</v>
      </c>
      <c r="K2007" t="s">
        <v>155</v>
      </c>
      <c r="L2007" t="s">
        <v>20</v>
      </c>
      <c r="M2007" s="5">
        <v>131.47</v>
      </c>
      <c r="N2007">
        <v>1</v>
      </c>
    </row>
    <row r="2008" spans="1:14" x14ac:dyDescent="0.2">
      <c r="A2008" s="2">
        <v>45091</v>
      </c>
      <c r="B2008" s="3">
        <f t="shared" si="93"/>
        <v>2023</v>
      </c>
      <c r="C2008" t="str">
        <f t="shared" si="94"/>
        <v>2022-2023</v>
      </c>
      <c r="D2008" t="s">
        <v>147</v>
      </c>
      <c r="E2008" t="s">
        <v>115</v>
      </c>
      <c r="F2008" t="str">
        <f t="shared" si="95"/>
        <v>Western Australia</v>
      </c>
      <c r="G2008" t="s">
        <v>48</v>
      </c>
      <c r="H2008">
        <v>6280</v>
      </c>
      <c r="I2008" t="s">
        <v>11</v>
      </c>
      <c r="J2008" t="s">
        <v>94</v>
      </c>
      <c r="K2008" t="s">
        <v>156</v>
      </c>
      <c r="L2008" t="s">
        <v>17</v>
      </c>
      <c r="M2008" s="5">
        <v>131.78</v>
      </c>
      <c r="N2008">
        <v>1</v>
      </c>
    </row>
    <row r="2009" spans="1:14" x14ac:dyDescent="0.2">
      <c r="A2009" s="2">
        <v>45277</v>
      </c>
      <c r="B2009" s="3">
        <f t="shared" si="93"/>
        <v>2024</v>
      </c>
      <c r="C2009" t="str">
        <f t="shared" si="94"/>
        <v>2023-2024</v>
      </c>
      <c r="D2009" t="s">
        <v>147</v>
      </c>
      <c r="E2009" t="s">
        <v>75</v>
      </c>
      <c r="F2009" t="str">
        <f t="shared" si="95"/>
        <v>Victoria</v>
      </c>
      <c r="G2009" t="s">
        <v>45</v>
      </c>
      <c r="H2009">
        <v>3630</v>
      </c>
      <c r="I2009" t="s">
        <v>11</v>
      </c>
      <c r="J2009" t="s">
        <v>55</v>
      </c>
      <c r="K2009" t="s">
        <v>156</v>
      </c>
      <c r="L2009" t="s">
        <v>17</v>
      </c>
      <c r="M2009" s="5">
        <v>131.82999999999998</v>
      </c>
      <c r="N2009">
        <v>1</v>
      </c>
    </row>
    <row r="2010" spans="1:14" x14ac:dyDescent="0.2">
      <c r="A2010" s="2">
        <v>45111</v>
      </c>
      <c r="B2010" s="3">
        <f t="shared" si="93"/>
        <v>2024</v>
      </c>
      <c r="C2010" t="str">
        <f t="shared" si="94"/>
        <v>2023-2024</v>
      </c>
      <c r="D2010" t="s">
        <v>148</v>
      </c>
      <c r="E2010" t="s">
        <v>87</v>
      </c>
      <c r="F2010" t="str">
        <f t="shared" si="95"/>
        <v>New South Wales</v>
      </c>
      <c r="G2010" t="s">
        <v>10</v>
      </c>
      <c r="H2010">
        <v>2790</v>
      </c>
      <c r="I2010" t="s">
        <v>11</v>
      </c>
      <c r="J2010" t="s">
        <v>25</v>
      </c>
      <c r="K2010" t="s">
        <v>151</v>
      </c>
      <c r="L2010" t="s">
        <v>21</v>
      </c>
      <c r="M2010" s="5">
        <v>131.9</v>
      </c>
      <c r="N2010">
        <v>1</v>
      </c>
    </row>
    <row r="2011" spans="1:14" x14ac:dyDescent="0.2">
      <c r="A2011" s="2">
        <v>45453</v>
      </c>
      <c r="B2011" s="3">
        <f t="shared" si="93"/>
        <v>2024</v>
      </c>
      <c r="C2011" t="str">
        <f t="shared" si="94"/>
        <v>2023-2024</v>
      </c>
      <c r="D2011" t="s">
        <v>148</v>
      </c>
      <c r="E2011" t="s">
        <v>145</v>
      </c>
      <c r="F2011" t="str">
        <f t="shared" si="95"/>
        <v>New South Wales</v>
      </c>
      <c r="G2011" t="s">
        <v>10</v>
      </c>
      <c r="H2011">
        <v>2101</v>
      </c>
      <c r="I2011" t="s">
        <v>11</v>
      </c>
      <c r="J2011" t="s">
        <v>27</v>
      </c>
      <c r="K2011" t="s">
        <v>157</v>
      </c>
      <c r="L2011" t="s">
        <v>22</v>
      </c>
      <c r="M2011" s="5">
        <v>131.97999999999999</v>
      </c>
      <c r="N2011">
        <v>1</v>
      </c>
    </row>
    <row r="2012" spans="1:14" x14ac:dyDescent="0.2">
      <c r="A2012" s="2">
        <v>45296</v>
      </c>
      <c r="B2012" s="3">
        <f t="shared" si="93"/>
        <v>2024</v>
      </c>
      <c r="C2012" t="str">
        <f t="shared" si="94"/>
        <v>2023-2024</v>
      </c>
      <c r="D2012" t="s">
        <v>147</v>
      </c>
      <c r="E2012" t="s">
        <v>108</v>
      </c>
      <c r="F2012" t="str">
        <f t="shared" si="95"/>
        <v>Victoria</v>
      </c>
      <c r="G2012" t="s">
        <v>45</v>
      </c>
      <c r="H2012">
        <v>3018</v>
      </c>
      <c r="I2012" t="s">
        <v>11</v>
      </c>
      <c r="J2012" t="s">
        <v>46</v>
      </c>
      <c r="K2012" t="s">
        <v>155</v>
      </c>
      <c r="L2012" t="s">
        <v>20</v>
      </c>
      <c r="M2012" s="5">
        <v>132.66</v>
      </c>
      <c r="N2012">
        <v>1</v>
      </c>
    </row>
    <row r="2013" spans="1:14" x14ac:dyDescent="0.2">
      <c r="A2013" s="2">
        <v>45401</v>
      </c>
      <c r="B2013" s="3">
        <f t="shared" si="93"/>
        <v>2024</v>
      </c>
      <c r="C2013" t="str">
        <f t="shared" si="94"/>
        <v>2023-2024</v>
      </c>
      <c r="D2013" t="s">
        <v>147</v>
      </c>
      <c r="E2013" t="s">
        <v>75</v>
      </c>
      <c r="F2013" t="str">
        <f t="shared" si="95"/>
        <v>Victoria</v>
      </c>
      <c r="G2013" t="s">
        <v>45</v>
      </c>
      <c r="H2013">
        <v>3630</v>
      </c>
      <c r="I2013" t="s">
        <v>11</v>
      </c>
      <c r="J2013" t="s">
        <v>55</v>
      </c>
      <c r="K2013" t="s">
        <v>149</v>
      </c>
      <c r="L2013" t="s">
        <v>15</v>
      </c>
      <c r="M2013" s="5">
        <v>132.75</v>
      </c>
      <c r="N2013">
        <v>1</v>
      </c>
    </row>
    <row r="2014" spans="1:14" x14ac:dyDescent="0.2">
      <c r="A2014" s="2">
        <v>45224</v>
      </c>
      <c r="B2014" s="3">
        <f t="shared" si="93"/>
        <v>2024</v>
      </c>
      <c r="C2014" t="str">
        <f t="shared" si="94"/>
        <v>2023-2024</v>
      </c>
      <c r="D2014" t="s">
        <v>148</v>
      </c>
      <c r="E2014" t="s">
        <v>100</v>
      </c>
      <c r="F2014" t="str">
        <f t="shared" si="95"/>
        <v>Western Australia</v>
      </c>
      <c r="G2014" t="s">
        <v>48</v>
      </c>
      <c r="H2014">
        <v>6021</v>
      </c>
      <c r="I2014" t="s">
        <v>11</v>
      </c>
      <c r="J2014" t="s">
        <v>49</v>
      </c>
      <c r="K2014" t="s">
        <v>156</v>
      </c>
      <c r="L2014" t="s">
        <v>17</v>
      </c>
      <c r="M2014" s="5">
        <v>133.67000000000002</v>
      </c>
      <c r="N2014">
        <v>1</v>
      </c>
    </row>
    <row r="2015" spans="1:14" x14ac:dyDescent="0.2">
      <c r="A2015" s="2">
        <v>45310</v>
      </c>
      <c r="B2015" s="3">
        <f t="shared" si="93"/>
        <v>2024</v>
      </c>
      <c r="C2015" t="str">
        <f t="shared" si="94"/>
        <v>2023-2024</v>
      </c>
      <c r="D2015" t="s">
        <v>147</v>
      </c>
      <c r="E2015" t="s">
        <v>31</v>
      </c>
      <c r="F2015" t="str">
        <f t="shared" si="95"/>
        <v>South Australia</v>
      </c>
      <c r="G2015" t="s">
        <v>32</v>
      </c>
      <c r="H2015">
        <v>5168</v>
      </c>
      <c r="I2015" t="s">
        <v>11</v>
      </c>
      <c r="J2015" t="s">
        <v>33</v>
      </c>
      <c r="K2015" t="s">
        <v>152</v>
      </c>
      <c r="L2015" t="s">
        <v>13</v>
      </c>
      <c r="M2015" s="5">
        <v>133.76999999999998</v>
      </c>
      <c r="N2015">
        <v>1</v>
      </c>
    </row>
    <row r="2016" spans="1:14" x14ac:dyDescent="0.2">
      <c r="A2016" s="2">
        <v>45312</v>
      </c>
      <c r="B2016" s="3">
        <f t="shared" si="93"/>
        <v>2024</v>
      </c>
      <c r="C2016" t="str">
        <f t="shared" si="94"/>
        <v>2023-2024</v>
      </c>
      <c r="D2016" t="s">
        <v>147</v>
      </c>
      <c r="E2016" t="s">
        <v>118</v>
      </c>
      <c r="F2016" t="str">
        <f t="shared" si="95"/>
        <v>New South Wales</v>
      </c>
      <c r="G2016" t="s">
        <v>10</v>
      </c>
      <c r="H2016">
        <v>2158</v>
      </c>
      <c r="I2016" t="s">
        <v>11</v>
      </c>
      <c r="J2016" t="s">
        <v>27</v>
      </c>
      <c r="K2016" t="s">
        <v>156</v>
      </c>
      <c r="L2016" t="s">
        <v>17</v>
      </c>
      <c r="M2016" s="5">
        <v>133.77000000000001</v>
      </c>
      <c r="N2016">
        <v>1</v>
      </c>
    </row>
    <row r="2017" spans="1:14" x14ac:dyDescent="0.2">
      <c r="A2017" s="2">
        <v>45175</v>
      </c>
      <c r="B2017" s="3">
        <f t="shared" si="93"/>
        <v>2024</v>
      </c>
      <c r="C2017" t="str">
        <f t="shared" si="94"/>
        <v>2023-2024</v>
      </c>
      <c r="D2017" t="s">
        <v>148</v>
      </c>
      <c r="E2017" t="s">
        <v>87</v>
      </c>
      <c r="F2017" t="str">
        <f t="shared" si="95"/>
        <v>New South Wales</v>
      </c>
      <c r="G2017" t="s">
        <v>10</v>
      </c>
      <c r="H2017">
        <v>2790</v>
      </c>
      <c r="I2017" t="s">
        <v>11</v>
      </c>
      <c r="J2017" t="s">
        <v>25</v>
      </c>
      <c r="K2017" t="s">
        <v>149</v>
      </c>
      <c r="L2017" t="s">
        <v>15</v>
      </c>
      <c r="M2017" s="5">
        <v>133.82</v>
      </c>
      <c r="N2017">
        <v>1</v>
      </c>
    </row>
    <row r="2018" spans="1:14" x14ac:dyDescent="0.2">
      <c r="A2018" s="2">
        <v>44986</v>
      </c>
      <c r="B2018" s="3">
        <f t="shared" si="93"/>
        <v>2023</v>
      </c>
      <c r="C2018" t="str">
        <f t="shared" si="94"/>
        <v>2022-2023</v>
      </c>
      <c r="D2018" t="s">
        <v>148</v>
      </c>
      <c r="E2018" t="s">
        <v>57</v>
      </c>
      <c r="F2018" t="str">
        <f t="shared" si="95"/>
        <v>New South Wales</v>
      </c>
      <c r="G2018" t="s">
        <v>10</v>
      </c>
      <c r="H2018">
        <v>2560</v>
      </c>
      <c r="I2018" t="s">
        <v>11</v>
      </c>
      <c r="J2018" t="s">
        <v>58</v>
      </c>
      <c r="K2018" t="s">
        <v>156</v>
      </c>
      <c r="L2018" t="s">
        <v>17</v>
      </c>
      <c r="M2018" s="5">
        <v>134.18</v>
      </c>
      <c r="N2018">
        <v>1</v>
      </c>
    </row>
    <row r="2019" spans="1:14" x14ac:dyDescent="0.2">
      <c r="A2019" s="2">
        <v>45646</v>
      </c>
      <c r="B2019" s="3">
        <f t="shared" si="93"/>
        <v>2025</v>
      </c>
      <c r="C2019" t="str">
        <f t="shared" si="94"/>
        <v>2024-2025</v>
      </c>
      <c r="D2019" t="s">
        <v>147</v>
      </c>
      <c r="E2019" t="s">
        <v>62</v>
      </c>
      <c r="F2019" t="str">
        <f t="shared" si="95"/>
        <v>Victoria</v>
      </c>
      <c r="G2019" t="s">
        <v>45</v>
      </c>
      <c r="H2019">
        <v>3134</v>
      </c>
      <c r="I2019" t="s">
        <v>11</v>
      </c>
      <c r="J2019" t="s">
        <v>63</v>
      </c>
      <c r="K2019" t="s">
        <v>149</v>
      </c>
      <c r="L2019" t="s">
        <v>15</v>
      </c>
      <c r="M2019" s="5">
        <v>134.72999999999999</v>
      </c>
      <c r="N2019">
        <v>1</v>
      </c>
    </row>
    <row r="2020" spans="1:14" x14ac:dyDescent="0.2">
      <c r="A2020" s="2">
        <v>45157</v>
      </c>
      <c r="B2020" s="3">
        <f t="shared" si="93"/>
        <v>2024</v>
      </c>
      <c r="C2020" t="str">
        <f t="shared" si="94"/>
        <v>2023-2024</v>
      </c>
      <c r="D2020" t="s">
        <v>148</v>
      </c>
      <c r="E2020" t="s">
        <v>87</v>
      </c>
      <c r="F2020" t="str">
        <f t="shared" si="95"/>
        <v>New South Wales</v>
      </c>
      <c r="G2020" t="s">
        <v>10</v>
      </c>
      <c r="H2020">
        <v>2790</v>
      </c>
      <c r="I2020" t="s">
        <v>11</v>
      </c>
      <c r="J2020" t="s">
        <v>25</v>
      </c>
      <c r="K2020" t="s">
        <v>154</v>
      </c>
      <c r="L2020" t="s">
        <v>14</v>
      </c>
      <c r="M2020" s="5">
        <v>134.9</v>
      </c>
      <c r="N2020">
        <v>1</v>
      </c>
    </row>
    <row r="2021" spans="1:14" x14ac:dyDescent="0.2">
      <c r="A2021" s="2">
        <v>45089</v>
      </c>
      <c r="B2021" s="3">
        <f t="shared" si="93"/>
        <v>2023</v>
      </c>
      <c r="C2021" t="str">
        <f t="shared" si="94"/>
        <v>2022-2023</v>
      </c>
      <c r="D2021" t="s">
        <v>148</v>
      </c>
      <c r="E2021" t="s">
        <v>142</v>
      </c>
      <c r="F2021" t="str">
        <f t="shared" si="95"/>
        <v>Australian Capital Territory</v>
      </c>
      <c r="G2021" t="s">
        <v>80</v>
      </c>
      <c r="H2021">
        <v>2609</v>
      </c>
      <c r="I2021" t="s">
        <v>11</v>
      </c>
      <c r="J2021" t="s">
        <v>58</v>
      </c>
      <c r="K2021" t="s">
        <v>151</v>
      </c>
      <c r="L2021" t="s">
        <v>21</v>
      </c>
      <c r="M2021" s="5">
        <v>134.91</v>
      </c>
      <c r="N2021">
        <v>1</v>
      </c>
    </row>
    <row r="2022" spans="1:14" x14ac:dyDescent="0.2">
      <c r="A2022" s="2">
        <v>45336</v>
      </c>
      <c r="B2022" s="3">
        <f t="shared" si="93"/>
        <v>2024</v>
      </c>
      <c r="C2022" t="str">
        <f t="shared" si="94"/>
        <v>2023-2024</v>
      </c>
      <c r="D2022" t="s">
        <v>147</v>
      </c>
      <c r="E2022" t="s">
        <v>129</v>
      </c>
      <c r="F2022" t="str">
        <f t="shared" si="95"/>
        <v>Tasmania</v>
      </c>
      <c r="G2022" t="s">
        <v>70</v>
      </c>
      <c r="H2022">
        <v>7010</v>
      </c>
      <c r="I2022" t="s">
        <v>11</v>
      </c>
      <c r="J2022" t="s">
        <v>71</v>
      </c>
      <c r="K2022" t="s">
        <v>19</v>
      </c>
      <c r="L2022" t="s">
        <v>23</v>
      </c>
      <c r="M2022" s="5">
        <v>135.84</v>
      </c>
      <c r="N2022">
        <v>1</v>
      </c>
    </row>
    <row r="2023" spans="1:14" x14ac:dyDescent="0.2">
      <c r="A2023" s="2">
        <v>45062</v>
      </c>
      <c r="B2023" s="3">
        <f t="shared" si="93"/>
        <v>2023</v>
      </c>
      <c r="C2023" t="str">
        <f t="shared" si="94"/>
        <v>2022-2023</v>
      </c>
      <c r="D2023" t="s">
        <v>148</v>
      </c>
      <c r="E2023" t="s">
        <v>26</v>
      </c>
      <c r="F2023" t="str">
        <f t="shared" si="95"/>
        <v>New South Wales</v>
      </c>
      <c r="G2023" t="s">
        <v>10</v>
      </c>
      <c r="H2023">
        <v>2141</v>
      </c>
      <c r="I2023" t="s">
        <v>11</v>
      </c>
      <c r="J2023" t="s">
        <v>27</v>
      </c>
      <c r="K2023" t="s">
        <v>154</v>
      </c>
      <c r="L2023" t="s">
        <v>14</v>
      </c>
      <c r="M2023" s="5">
        <v>135.92000000000002</v>
      </c>
      <c r="N2023">
        <v>1</v>
      </c>
    </row>
    <row r="2024" spans="1:14" x14ac:dyDescent="0.2">
      <c r="A2024" s="2">
        <v>45495</v>
      </c>
      <c r="B2024" s="3">
        <f t="shared" si="93"/>
        <v>2025</v>
      </c>
      <c r="C2024" t="str">
        <f t="shared" si="94"/>
        <v>2024-2025</v>
      </c>
      <c r="D2024" t="s">
        <v>148</v>
      </c>
      <c r="E2024" t="s">
        <v>117</v>
      </c>
      <c r="F2024" t="str">
        <f t="shared" si="95"/>
        <v>Queensland</v>
      </c>
      <c r="G2024" t="s">
        <v>35</v>
      </c>
      <c r="H2024">
        <v>4119</v>
      </c>
      <c r="I2024" t="s">
        <v>11</v>
      </c>
      <c r="J2024" t="s">
        <v>43</v>
      </c>
      <c r="K2024" t="s">
        <v>157</v>
      </c>
      <c r="L2024" t="s">
        <v>22</v>
      </c>
      <c r="M2024" s="5">
        <v>136.16999999999999</v>
      </c>
      <c r="N2024">
        <v>1</v>
      </c>
    </row>
    <row r="2025" spans="1:14" x14ac:dyDescent="0.2">
      <c r="A2025" s="2">
        <v>45541</v>
      </c>
      <c r="B2025" s="3">
        <f t="shared" si="93"/>
        <v>2025</v>
      </c>
      <c r="C2025" t="str">
        <f t="shared" si="94"/>
        <v>2024-2025</v>
      </c>
      <c r="D2025" t="s">
        <v>147</v>
      </c>
      <c r="E2025" t="s">
        <v>132</v>
      </c>
      <c r="F2025" t="str">
        <f t="shared" si="95"/>
        <v>New South Wales</v>
      </c>
      <c r="G2025" t="s">
        <v>10</v>
      </c>
      <c r="H2025">
        <v>2800</v>
      </c>
      <c r="I2025" t="s">
        <v>11</v>
      </c>
      <c r="J2025" t="s">
        <v>25</v>
      </c>
      <c r="K2025" t="s">
        <v>149</v>
      </c>
      <c r="L2025" t="s">
        <v>15</v>
      </c>
      <c r="M2025" s="5">
        <v>136.28</v>
      </c>
      <c r="N2025">
        <v>1</v>
      </c>
    </row>
    <row r="2026" spans="1:14" x14ac:dyDescent="0.2">
      <c r="A2026" s="2">
        <v>44938</v>
      </c>
      <c r="B2026" s="3">
        <f t="shared" si="93"/>
        <v>2023</v>
      </c>
      <c r="C2026" t="str">
        <f t="shared" si="94"/>
        <v>2022-2023</v>
      </c>
      <c r="D2026" t="s">
        <v>148</v>
      </c>
      <c r="E2026" t="s">
        <v>105</v>
      </c>
      <c r="F2026" t="str">
        <f t="shared" si="95"/>
        <v>Victoria</v>
      </c>
      <c r="G2026" t="s">
        <v>45</v>
      </c>
      <c r="H2026">
        <v>3500</v>
      </c>
      <c r="I2026" t="s">
        <v>11</v>
      </c>
      <c r="J2026" t="s">
        <v>60</v>
      </c>
      <c r="K2026" t="s">
        <v>19</v>
      </c>
      <c r="L2026" t="s">
        <v>23</v>
      </c>
      <c r="M2026" s="5">
        <v>136.41</v>
      </c>
      <c r="N2026">
        <v>1</v>
      </c>
    </row>
    <row r="2027" spans="1:14" x14ac:dyDescent="0.2">
      <c r="A2027" s="2">
        <v>45017</v>
      </c>
      <c r="B2027" s="3">
        <f t="shared" si="93"/>
        <v>2023</v>
      </c>
      <c r="C2027" t="str">
        <f t="shared" si="94"/>
        <v>2022-2023</v>
      </c>
      <c r="D2027" t="s">
        <v>147</v>
      </c>
      <c r="E2027" t="s">
        <v>93</v>
      </c>
      <c r="F2027" t="str">
        <f t="shared" si="95"/>
        <v>Western Australia</v>
      </c>
      <c r="G2027" t="s">
        <v>48</v>
      </c>
      <c r="H2027">
        <v>6112</v>
      </c>
      <c r="I2027" t="s">
        <v>11</v>
      </c>
      <c r="J2027" t="s">
        <v>94</v>
      </c>
      <c r="K2027" t="s">
        <v>154</v>
      </c>
      <c r="L2027" t="s">
        <v>14</v>
      </c>
      <c r="M2027" s="5">
        <v>136.47</v>
      </c>
      <c r="N2027">
        <v>1</v>
      </c>
    </row>
    <row r="2028" spans="1:14" x14ac:dyDescent="0.2">
      <c r="A2028" s="2">
        <v>45137</v>
      </c>
      <c r="B2028" s="3">
        <f t="shared" si="93"/>
        <v>2024</v>
      </c>
      <c r="C2028" t="str">
        <f t="shared" si="94"/>
        <v>2023-2024</v>
      </c>
      <c r="D2028" t="s">
        <v>147</v>
      </c>
      <c r="E2028" t="s">
        <v>113</v>
      </c>
      <c r="F2028" t="str">
        <f t="shared" si="95"/>
        <v>Queensland</v>
      </c>
      <c r="G2028" t="s">
        <v>35</v>
      </c>
      <c r="H2028">
        <v>4215</v>
      </c>
      <c r="I2028" t="s">
        <v>11</v>
      </c>
      <c r="J2028" t="s">
        <v>104</v>
      </c>
      <c r="K2028" t="s">
        <v>150</v>
      </c>
      <c r="L2028" t="s">
        <v>18</v>
      </c>
      <c r="M2028" s="5">
        <v>136.66</v>
      </c>
      <c r="N2028">
        <v>1</v>
      </c>
    </row>
    <row r="2029" spans="1:14" x14ac:dyDescent="0.2">
      <c r="A2029" s="2">
        <v>45414</v>
      </c>
      <c r="B2029" s="3">
        <f t="shared" si="93"/>
        <v>2024</v>
      </c>
      <c r="C2029" t="str">
        <f t="shared" si="94"/>
        <v>2023-2024</v>
      </c>
      <c r="D2029" t="s">
        <v>148</v>
      </c>
      <c r="E2029" t="s">
        <v>106</v>
      </c>
      <c r="F2029" t="str">
        <f t="shared" si="95"/>
        <v>Victoria</v>
      </c>
      <c r="G2029" t="s">
        <v>45</v>
      </c>
      <c r="H2029">
        <v>3915</v>
      </c>
      <c r="I2029" t="s">
        <v>11</v>
      </c>
      <c r="J2029" t="s">
        <v>55</v>
      </c>
      <c r="K2029" t="s">
        <v>19</v>
      </c>
      <c r="L2029" t="s">
        <v>23</v>
      </c>
      <c r="M2029" s="5">
        <v>136.79</v>
      </c>
      <c r="N2029">
        <v>1</v>
      </c>
    </row>
    <row r="2030" spans="1:14" x14ac:dyDescent="0.2">
      <c r="A2030" s="2">
        <v>45403</v>
      </c>
      <c r="B2030" s="3">
        <f t="shared" si="93"/>
        <v>2024</v>
      </c>
      <c r="C2030" t="str">
        <f t="shared" si="94"/>
        <v>2023-2024</v>
      </c>
      <c r="D2030" t="s">
        <v>147</v>
      </c>
      <c r="E2030" t="s">
        <v>115</v>
      </c>
      <c r="F2030" t="str">
        <f t="shared" si="95"/>
        <v>Western Australia</v>
      </c>
      <c r="G2030" t="s">
        <v>48</v>
      </c>
      <c r="H2030">
        <v>6280</v>
      </c>
      <c r="I2030" t="s">
        <v>11</v>
      </c>
      <c r="J2030" t="s">
        <v>94</v>
      </c>
      <c r="K2030" t="s">
        <v>150</v>
      </c>
      <c r="L2030" t="s">
        <v>18</v>
      </c>
      <c r="M2030" s="5">
        <v>136.85</v>
      </c>
      <c r="N2030">
        <v>1</v>
      </c>
    </row>
    <row r="2031" spans="1:14" x14ac:dyDescent="0.2">
      <c r="A2031" s="2">
        <v>45567</v>
      </c>
      <c r="B2031" s="3">
        <f t="shared" si="93"/>
        <v>2025</v>
      </c>
      <c r="C2031" t="str">
        <f t="shared" si="94"/>
        <v>2024-2025</v>
      </c>
      <c r="D2031" t="s">
        <v>148</v>
      </c>
      <c r="E2031" t="s">
        <v>105</v>
      </c>
      <c r="F2031" t="str">
        <f t="shared" si="95"/>
        <v>Victoria</v>
      </c>
      <c r="G2031" t="s">
        <v>45</v>
      </c>
      <c r="H2031">
        <v>3500</v>
      </c>
      <c r="I2031" t="s">
        <v>11</v>
      </c>
      <c r="J2031" t="s">
        <v>60</v>
      </c>
      <c r="K2031" t="s">
        <v>19</v>
      </c>
      <c r="L2031" t="s">
        <v>23</v>
      </c>
      <c r="M2031" s="5">
        <v>137.76000000000002</v>
      </c>
      <c r="N2031">
        <v>1</v>
      </c>
    </row>
    <row r="2032" spans="1:14" x14ac:dyDescent="0.2">
      <c r="A2032" s="2">
        <v>44984</v>
      </c>
      <c r="B2032" s="3">
        <f t="shared" si="93"/>
        <v>2023</v>
      </c>
      <c r="C2032" t="str">
        <f t="shared" si="94"/>
        <v>2022-2023</v>
      </c>
      <c r="D2032" t="s">
        <v>147</v>
      </c>
      <c r="E2032" t="s">
        <v>62</v>
      </c>
      <c r="F2032" t="str">
        <f t="shared" si="95"/>
        <v>Victoria</v>
      </c>
      <c r="G2032" t="s">
        <v>45</v>
      </c>
      <c r="H2032">
        <v>3134</v>
      </c>
      <c r="I2032" t="s">
        <v>11</v>
      </c>
      <c r="J2032" t="s">
        <v>63</v>
      </c>
      <c r="K2032" t="s">
        <v>151</v>
      </c>
      <c r="L2032" t="s">
        <v>21</v>
      </c>
      <c r="M2032" s="5">
        <v>137.76999999999998</v>
      </c>
      <c r="N2032">
        <v>1</v>
      </c>
    </row>
    <row r="2033" spans="1:14" x14ac:dyDescent="0.2">
      <c r="A2033" s="2">
        <v>45295</v>
      </c>
      <c r="B2033" s="3">
        <f t="shared" si="93"/>
        <v>2024</v>
      </c>
      <c r="C2033" t="str">
        <f t="shared" si="94"/>
        <v>2023-2024</v>
      </c>
      <c r="D2033" t="s">
        <v>148</v>
      </c>
      <c r="E2033" t="s">
        <v>102</v>
      </c>
      <c r="F2033" t="str">
        <f t="shared" si="95"/>
        <v>Queensland</v>
      </c>
      <c r="G2033" t="s">
        <v>35</v>
      </c>
      <c r="H2033">
        <v>4870</v>
      </c>
      <c r="I2033" t="s">
        <v>11</v>
      </c>
      <c r="J2033" t="s">
        <v>36</v>
      </c>
      <c r="K2033" t="s">
        <v>151</v>
      </c>
      <c r="L2033" t="s">
        <v>21</v>
      </c>
      <c r="M2033" s="5">
        <v>137.81</v>
      </c>
      <c r="N2033">
        <v>1</v>
      </c>
    </row>
    <row r="2034" spans="1:14" x14ac:dyDescent="0.2">
      <c r="A2034" s="2">
        <v>45175</v>
      </c>
      <c r="B2034" s="3">
        <f t="shared" si="93"/>
        <v>2024</v>
      </c>
      <c r="C2034" t="str">
        <f t="shared" si="94"/>
        <v>2023-2024</v>
      </c>
      <c r="D2034" t="s">
        <v>147</v>
      </c>
      <c r="E2034" t="s">
        <v>135</v>
      </c>
      <c r="F2034" t="str">
        <f t="shared" si="95"/>
        <v>Victoria</v>
      </c>
      <c r="G2034" t="s">
        <v>45</v>
      </c>
      <c r="H2034">
        <v>3550</v>
      </c>
      <c r="I2034" t="s">
        <v>11</v>
      </c>
      <c r="J2034" t="s">
        <v>60</v>
      </c>
      <c r="K2034" t="s">
        <v>157</v>
      </c>
      <c r="L2034" t="s">
        <v>22</v>
      </c>
      <c r="M2034" s="5">
        <v>138.13</v>
      </c>
      <c r="N2034">
        <v>1</v>
      </c>
    </row>
    <row r="2035" spans="1:14" x14ac:dyDescent="0.2">
      <c r="A2035" s="2">
        <v>44963</v>
      </c>
      <c r="B2035" s="3">
        <f t="shared" si="93"/>
        <v>2023</v>
      </c>
      <c r="C2035" t="str">
        <f t="shared" si="94"/>
        <v>2022-2023</v>
      </c>
      <c r="D2035" t="s">
        <v>147</v>
      </c>
      <c r="E2035" t="s">
        <v>96</v>
      </c>
      <c r="F2035" t="str">
        <f t="shared" si="95"/>
        <v>Western Australia</v>
      </c>
      <c r="G2035" t="s">
        <v>48</v>
      </c>
      <c r="H2035">
        <v>6330</v>
      </c>
      <c r="I2035" t="s">
        <v>11</v>
      </c>
      <c r="J2035" t="s">
        <v>94</v>
      </c>
      <c r="K2035" t="s">
        <v>149</v>
      </c>
      <c r="L2035" t="s">
        <v>15</v>
      </c>
      <c r="M2035" s="5">
        <v>138.26</v>
      </c>
      <c r="N2035">
        <v>1</v>
      </c>
    </row>
    <row r="2036" spans="1:14" x14ac:dyDescent="0.2">
      <c r="A2036" s="2">
        <v>44999</v>
      </c>
      <c r="B2036" s="3">
        <f t="shared" si="93"/>
        <v>2023</v>
      </c>
      <c r="C2036" t="str">
        <f t="shared" si="94"/>
        <v>2022-2023</v>
      </c>
      <c r="D2036" t="s">
        <v>148</v>
      </c>
      <c r="E2036" t="s">
        <v>123</v>
      </c>
      <c r="F2036" t="str">
        <f t="shared" si="95"/>
        <v>Western Australia</v>
      </c>
      <c r="G2036" t="s">
        <v>48</v>
      </c>
      <c r="H2036">
        <v>6109</v>
      </c>
      <c r="I2036" t="s">
        <v>11</v>
      </c>
      <c r="J2036" t="s">
        <v>94</v>
      </c>
      <c r="K2036" t="s">
        <v>154</v>
      </c>
      <c r="L2036" t="s">
        <v>14</v>
      </c>
      <c r="M2036" s="5">
        <v>138.38</v>
      </c>
      <c r="N2036">
        <v>1</v>
      </c>
    </row>
    <row r="2037" spans="1:14" x14ac:dyDescent="0.2">
      <c r="A2037" s="2">
        <v>45254</v>
      </c>
      <c r="B2037" s="3">
        <f t="shared" si="93"/>
        <v>2024</v>
      </c>
      <c r="C2037" t="str">
        <f t="shared" si="94"/>
        <v>2023-2024</v>
      </c>
      <c r="D2037" t="s">
        <v>148</v>
      </c>
      <c r="E2037" t="s">
        <v>74</v>
      </c>
      <c r="F2037" t="str">
        <f t="shared" si="95"/>
        <v>South Australia</v>
      </c>
      <c r="G2037" t="s">
        <v>32</v>
      </c>
      <c r="H2037">
        <v>5043</v>
      </c>
      <c r="I2037" t="s">
        <v>11</v>
      </c>
      <c r="J2037" t="s">
        <v>33</v>
      </c>
      <c r="K2037" t="s">
        <v>19</v>
      </c>
      <c r="L2037" t="s">
        <v>23</v>
      </c>
      <c r="M2037" s="5">
        <v>138.86000000000001</v>
      </c>
      <c r="N2037">
        <v>1</v>
      </c>
    </row>
    <row r="2038" spans="1:14" x14ac:dyDescent="0.2">
      <c r="A2038" s="2">
        <v>45214</v>
      </c>
      <c r="B2038" s="3">
        <f t="shared" si="93"/>
        <v>2024</v>
      </c>
      <c r="C2038" t="str">
        <f t="shared" si="94"/>
        <v>2023-2024</v>
      </c>
      <c r="D2038" t="s">
        <v>148</v>
      </c>
      <c r="E2038" t="s">
        <v>99</v>
      </c>
      <c r="F2038" t="str">
        <f t="shared" si="95"/>
        <v>Victoria</v>
      </c>
      <c r="G2038" t="s">
        <v>45</v>
      </c>
      <c r="H2038">
        <v>3148</v>
      </c>
      <c r="I2038" t="s">
        <v>11</v>
      </c>
      <c r="J2038" t="s">
        <v>63</v>
      </c>
      <c r="K2038" t="s">
        <v>150</v>
      </c>
      <c r="L2038" t="s">
        <v>18</v>
      </c>
      <c r="M2038" s="5">
        <v>138.99</v>
      </c>
      <c r="N2038">
        <v>1</v>
      </c>
    </row>
    <row r="2039" spans="1:14" x14ac:dyDescent="0.2">
      <c r="A2039" s="2">
        <v>45302</v>
      </c>
      <c r="B2039" s="3">
        <f t="shared" si="93"/>
        <v>2024</v>
      </c>
      <c r="C2039" t="str">
        <f t="shared" si="94"/>
        <v>2023-2024</v>
      </c>
      <c r="D2039" t="s">
        <v>148</v>
      </c>
      <c r="E2039" t="s">
        <v>102</v>
      </c>
      <c r="F2039" t="str">
        <f t="shared" si="95"/>
        <v>Queensland</v>
      </c>
      <c r="G2039" t="s">
        <v>35</v>
      </c>
      <c r="H2039">
        <v>4870</v>
      </c>
      <c r="I2039" t="s">
        <v>11</v>
      </c>
      <c r="J2039" t="s">
        <v>36</v>
      </c>
      <c r="K2039" t="s">
        <v>150</v>
      </c>
      <c r="L2039" t="s">
        <v>18</v>
      </c>
      <c r="M2039" s="5">
        <v>139.01999999999998</v>
      </c>
      <c r="N2039">
        <v>1</v>
      </c>
    </row>
    <row r="2040" spans="1:14" x14ac:dyDescent="0.2">
      <c r="A2040" s="2">
        <v>45291</v>
      </c>
      <c r="B2040" s="3">
        <f t="shared" si="93"/>
        <v>2024</v>
      </c>
      <c r="C2040" t="str">
        <f t="shared" si="94"/>
        <v>2023-2024</v>
      </c>
      <c r="D2040" t="s">
        <v>148</v>
      </c>
      <c r="E2040" t="s">
        <v>53</v>
      </c>
      <c r="F2040" t="str">
        <f t="shared" si="95"/>
        <v>South Australia</v>
      </c>
      <c r="G2040" t="s">
        <v>32</v>
      </c>
      <c r="H2040">
        <v>5082</v>
      </c>
      <c r="I2040" t="s">
        <v>11</v>
      </c>
      <c r="J2040" t="s">
        <v>33</v>
      </c>
      <c r="K2040" t="s">
        <v>19</v>
      </c>
      <c r="L2040" t="s">
        <v>23</v>
      </c>
      <c r="M2040" s="5">
        <v>139.66999999999999</v>
      </c>
      <c r="N2040">
        <v>1</v>
      </c>
    </row>
    <row r="2041" spans="1:14" x14ac:dyDescent="0.2">
      <c r="A2041" s="2">
        <v>45125</v>
      </c>
      <c r="B2041" s="3">
        <f t="shared" si="93"/>
        <v>2024</v>
      </c>
      <c r="C2041" t="str">
        <f t="shared" si="94"/>
        <v>2023-2024</v>
      </c>
      <c r="D2041" t="s">
        <v>147</v>
      </c>
      <c r="E2041" t="s">
        <v>64</v>
      </c>
      <c r="F2041" t="str">
        <f t="shared" si="95"/>
        <v>Victoria</v>
      </c>
      <c r="G2041" t="s">
        <v>45</v>
      </c>
      <c r="H2041">
        <v>3199</v>
      </c>
      <c r="I2041" t="s">
        <v>11</v>
      </c>
      <c r="J2041" t="s">
        <v>63</v>
      </c>
      <c r="K2041" t="s">
        <v>157</v>
      </c>
      <c r="L2041" t="s">
        <v>22</v>
      </c>
      <c r="M2041" s="5">
        <v>139.69999999999999</v>
      </c>
      <c r="N2041">
        <v>1</v>
      </c>
    </row>
    <row r="2042" spans="1:14" x14ac:dyDescent="0.2">
      <c r="A2042" s="2">
        <v>44962</v>
      </c>
      <c r="B2042" s="3">
        <f t="shared" si="93"/>
        <v>2023</v>
      </c>
      <c r="C2042" t="str">
        <f t="shared" si="94"/>
        <v>2022-2023</v>
      </c>
      <c r="D2042" t="s">
        <v>148</v>
      </c>
      <c r="E2042" t="s">
        <v>130</v>
      </c>
      <c r="F2042" t="str">
        <f t="shared" si="95"/>
        <v>South Australia</v>
      </c>
      <c r="G2042" t="s">
        <v>32</v>
      </c>
      <c r="H2042">
        <v>5290</v>
      </c>
      <c r="I2042" t="s">
        <v>11</v>
      </c>
      <c r="J2042" t="s">
        <v>38</v>
      </c>
      <c r="K2042" t="s">
        <v>149</v>
      </c>
      <c r="L2042" t="s">
        <v>15</v>
      </c>
      <c r="M2042" s="5">
        <v>139.72</v>
      </c>
      <c r="N2042">
        <v>1</v>
      </c>
    </row>
    <row r="2043" spans="1:14" x14ac:dyDescent="0.2">
      <c r="A2043" s="2">
        <v>45252</v>
      </c>
      <c r="B2043" s="3">
        <f t="shared" si="93"/>
        <v>2024</v>
      </c>
      <c r="C2043" t="str">
        <f t="shared" si="94"/>
        <v>2023-2024</v>
      </c>
      <c r="D2043" t="s">
        <v>147</v>
      </c>
      <c r="E2043" t="s">
        <v>99</v>
      </c>
      <c r="F2043" t="str">
        <f t="shared" si="95"/>
        <v>Victoria</v>
      </c>
      <c r="G2043" t="s">
        <v>45</v>
      </c>
      <c r="H2043">
        <v>3148</v>
      </c>
      <c r="I2043" t="s">
        <v>11</v>
      </c>
      <c r="J2043" t="s">
        <v>63</v>
      </c>
      <c r="K2043" t="s">
        <v>153</v>
      </c>
      <c r="L2043" t="s">
        <v>16</v>
      </c>
      <c r="M2043" s="5">
        <v>139.86000000000001</v>
      </c>
      <c r="N2043">
        <v>1</v>
      </c>
    </row>
    <row r="2044" spans="1:14" x14ac:dyDescent="0.2">
      <c r="A2044" s="2">
        <v>45510</v>
      </c>
      <c r="B2044" s="3">
        <f t="shared" si="93"/>
        <v>2025</v>
      </c>
      <c r="C2044" t="str">
        <f t="shared" si="94"/>
        <v>2024-2025</v>
      </c>
      <c r="D2044" t="s">
        <v>148</v>
      </c>
      <c r="E2044" t="s">
        <v>91</v>
      </c>
      <c r="F2044" t="str">
        <f t="shared" si="95"/>
        <v>Victoria</v>
      </c>
      <c r="G2044" t="s">
        <v>45</v>
      </c>
      <c r="H2044">
        <v>3690</v>
      </c>
      <c r="I2044" t="s">
        <v>11</v>
      </c>
      <c r="J2044" t="s">
        <v>55</v>
      </c>
      <c r="K2044" t="s">
        <v>149</v>
      </c>
      <c r="L2044" t="s">
        <v>15</v>
      </c>
      <c r="M2044" s="5">
        <v>139.86000000000001</v>
      </c>
      <c r="N2044">
        <v>1</v>
      </c>
    </row>
    <row r="2045" spans="1:14" x14ac:dyDescent="0.2">
      <c r="A2045" s="2">
        <v>45565</v>
      </c>
      <c r="B2045" s="3">
        <f t="shared" si="93"/>
        <v>2025</v>
      </c>
      <c r="C2045" t="str">
        <f t="shared" si="94"/>
        <v>2024-2025</v>
      </c>
      <c r="D2045" t="s">
        <v>148</v>
      </c>
      <c r="E2045" t="s">
        <v>128</v>
      </c>
      <c r="F2045" t="str">
        <f t="shared" si="95"/>
        <v>Western Australia</v>
      </c>
      <c r="G2045" t="s">
        <v>48</v>
      </c>
      <c r="H2045">
        <v>6027</v>
      </c>
      <c r="I2045" t="s">
        <v>11</v>
      </c>
      <c r="J2045" t="s">
        <v>49</v>
      </c>
      <c r="K2045" t="s">
        <v>154</v>
      </c>
      <c r="L2045" t="s">
        <v>14</v>
      </c>
      <c r="M2045" s="5">
        <v>139.88</v>
      </c>
      <c r="N2045">
        <v>1</v>
      </c>
    </row>
    <row r="2046" spans="1:14" x14ac:dyDescent="0.2">
      <c r="A2046" s="2">
        <v>45641</v>
      </c>
      <c r="B2046" s="3">
        <f t="shared" si="93"/>
        <v>2025</v>
      </c>
      <c r="C2046" t="str">
        <f t="shared" si="94"/>
        <v>2024-2025</v>
      </c>
      <c r="D2046" t="s">
        <v>147</v>
      </c>
      <c r="E2046" t="s">
        <v>119</v>
      </c>
      <c r="F2046" t="str">
        <f t="shared" si="95"/>
        <v>Queensland</v>
      </c>
      <c r="G2046" t="s">
        <v>35</v>
      </c>
      <c r="H2046">
        <v>4570</v>
      </c>
      <c r="I2046" t="s">
        <v>11</v>
      </c>
      <c r="J2046" t="s">
        <v>120</v>
      </c>
      <c r="K2046" t="s">
        <v>19</v>
      </c>
      <c r="L2046" t="s">
        <v>23</v>
      </c>
      <c r="M2046" s="5">
        <v>139.96</v>
      </c>
      <c r="N2046">
        <v>1</v>
      </c>
    </row>
    <row r="2047" spans="1:14" x14ac:dyDescent="0.2">
      <c r="A2047" s="2">
        <v>45440</v>
      </c>
      <c r="B2047" s="3">
        <f t="shared" si="93"/>
        <v>2024</v>
      </c>
      <c r="C2047" t="str">
        <f t="shared" si="94"/>
        <v>2023-2024</v>
      </c>
      <c r="D2047" t="s">
        <v>148</v>
      </c>
      <c r="E2047" t="s">
        <v>24</v>
      </c>
      <c r="F2047" t="str">
        <f t="shared" si="95"/>
        <v>New South Wales</v>
      </c>
      <c r="G2047" t="s">
        <v>10</v>
      </c>
      <c r="H2047">
        <v>2795</v>
      </c>
      <c r="I2047" t="s">
        <v>11</v>
      </c>
      <c r="J2047" t="s">
        <v>25</v>
      </c>
      <c r="K2047" t="s">
        <v>152</v>
      </c>
      <c r="L2047" t="s">
        <v>13</v>
      </c>
      <c r="M2047" s="5">
        <v>140.03000000000003</v>
      </c>
      <c r="N2047">
        <v>1</v>
      </c>
    </row>
    <row r="2048" spans="1:14" x14ac:dyDescent="0.2">
      <c r="A2048" s="2">
        <v>45327</v>
      </c>
      <c r="B2048" s="3">
        <f t="shared" si="93"/>
        <v>2024</v>
      </c>
      <c r="C2048" t="str">
        <f t="shared" si="94"/>
        <v>2023-2024</v>
      </c>
      <c r="D2048" t="s">
        <v>147</v>
      </c>
      <c r="E2048" t="s">
        <v>64</v>
      </c>
      <c r="F2048" t="str">
        <f t="shared" si="95"/>
        <v>Victoria</v>
      </c>
      <c r="G2048" t="s">
        <v>45</v>
      </c>
      <c r="H2048">
        <v>3199</v>
      </c>
      <c r="I2048" t="s">
        <v>11</v>
      </c>
      <c r="J2048" t="s">
        <v>63</v>
      </c>
      <c r="K2048" t="s">
        <v>150</v>
      </c>
      <c r="L2048" t="s">
        <v>18</v>
      </c>
      <c r="M2048" s="5">
        <v>140.38999999999999</v>
      </c>
      <c r="N2048">
        <v>1</v>
      </c>
    </row>
    <row r="2049" spans="1:14" x14ac:dyDescent="0.2">
      <c r="A2049" s="2">
        <v>45380</v>
      </c>
      <c r="B2049" s="3">
        <f t="shared" si="93"/>
        <v>2024</v>
      </c>
      <c r="C2049" t="str">
        <f t="shared" si="94"/>
        <v>2023-2024</v>
      </c>
      <c r="D2049" t="s">
        <v>148</v>
      </c>
      <c r="E2049" t="s">
        <v>123</v>
      </c>
      <c r="F2049" t="str">
        <f t="shared" si="95"/>
        <v>Western Australia</v>
      </c>
      <c r="G2049" t="s">
        <v>48</v>
      </c>
      <c r="H2049">
        <v>6109</v>
      </c>
      <c r="I2049" t="s">
        <v>11</v>
      </c>
      <c r="J2049" t="s">
        <v>94</v>
      </c>
      <c r="K2049" t="s">
        <v>152</v>
      </c>
      <c r="L2049" t="s">
        <v>13</v>
      </c>
      <c r="M2049" s="5">
        <v>140.69999999999999</v>
      </c>
      <c r="N2049">
        <v>1</v>
      </c>
    </row>
    <row r="2050" spans="1:14" x14ac:dyDescent="0.2">
      <c r="A2050" s="2">
        <v>45623</v>
      </c>
      <c r="B2050" s="3">
        <f t="shared" ref="B2050:B2113" si="96">IF(MONTH(A2050)&gt;=7,YEAR(A2050)+1,YEAR(A2050))</f>
        <v>2025</v>
      </c>
      <c r="C2050" t="str">
        <f t="shared" ref="C2050:C2113" si="97">IF(MONTH(A2050) &gt;= 7, YEAR(A2050) &amp; "-" &amp; YEAR(A2050) + 1, YEAR(A2050) - 1 &amp; "-" &amp; YEAR(A2050))</f>
        <v>2024-2025</v>
      </c>
      <c r="D2050" t="s">
        <v>148</v>
      </c>
      <c r="E2050" t="s">
        <v>144</v>
      </c>
      <c r="F2050" t="str">
        <f t="shared" ref="F2050:F2113" si="98">IF(G2050="WA","Western Australia",
IF(G2050="NSW","New South Wales",
IF(G2050="QLD","Queensland",
IF(G2050="VIC","Victoria",
IF(G2050="TAS","Tasmania",
IF(G2050="SA","South Australia",
IF(G2050="NT","Northern Territory",
IF(G2050="ACT","Australian Capital Territory",G2050))))))))</f>
        <v>Queensland</v>
      </c>
      <c r="G2050" t="s">
        <v>35</v>
      </c>
      <c r="H2050">
        <v>4566</v>
      </c>
      <c r="I2050" t="s">
        <v>11</v>
      </c>
      <c r="J2050" t="s">
        <v>120</v>
      </c>
      <c r="K2050" t="s">
        <v>150</v>
      </c>
      <c r="L2050" t="s">
        <v>18</v>
      </c>
      <c r="M2050" s="5">
        <v>141.30000000000001</v>
      </c>
      <c r="N2050">
        <v>1</v>
      </c>
    </row>
    <row r="2051" spans="1:14" x14ac:dyDescent="0.2">
      <c r="A2051" s="2">
        <v>45657</v>
      </c>
      <c r="B2051" s="3">
        <f t="shared" si="96"/>
        <v>2025</v>
      </c>
      <c r="C2051" t="str">
        <f t="shared" si="97"/>
        <v>2024-2025</v>
      </c>
      <c r="D2051" t="s">
        <v>148</v>
      </c>
      <c r="E2051" t="s">
        <v>101</v>
      </c>
      <c r="F2051" t="str">
        <f t="shared" si="98"/>
        <v>Victoria</v>
      </c>
      <c r="G2051" t="s">
        <v>45</v>
      </c>
      <c r="H2051">
        <v>3131</v>
      </c>
      <c r="I2051" t="s">
        <v>11</v>
      </c>
      <c r="J2051" t="s">
        <v>63</v>
      </c>
      <c r="K2051" t="s">
        <v>19</v>
      </c>
      <c r="L2051" t="s">
        <v>23</v>
      </c>
      <c r="M2051" s="5">
        <v>141.76999999999998</v>
      </c>
      <c r="N2051">
        <v>1</v>
      </c>
    </row>
    <row r="2052" spans="1:14" x14ac:dyDescent="0.2">
      <c r="A2052" s="2">
        <v>44944</v>
      </c>
      <c r="B2052" s="3">
        <f t="shared" si="96"/>
        <v>2023</v>
      </c>
      <c r="C2052" t="str">
        <f t="shared" si="97"/>
        <v>2022-2023</v>
      </c>
      <c r="D2052" t="s">
        <v>147</v>
      </c>
      <c r="E2052" t="s">
        <v>127</v>
      </c>
      <c r="F2052" t="str">
        <f t="shared" si="98"/>
        <v>New South Wales</v>
      </c>
      <c r="G2052" t="s">
        <v>10</v>
      </c>
      <c r="H2052">
        <v>2131</v>
      </c>
      <c r="I2052" t="s">
        <v>11</v>
      </c>
      <c r="J2052" t="s">
        <v>27</v>
      </c>
      <c r="K2052" t="s">
        <v>153</v>
      </c>
      <c r="L2052" t="s">
        <v>16</v>
      </c>
      <c r="M2052" s="5">
        <v>142.89000000000001</v>
      </c>
      <c r="N2052">
        <v>1</v>
      </c>
    </row>
    <row r="2053" spans="1:14" x14ac:dyDescent="0.2">
      <c r="A2053" s="2">
        <v>45599</v>
      </c>
      <c r="B2053" s="3">
        <f t="shared" si="96"/>
        <v>2025</v>
      </c>
      <c r="C2053" t="str">
        <f t="shared" si="97"/>
        <v>2024-2025</v>
      </c>
      <c r="D2053" t="s">
        <v>147</v>
      </c>
      <c r="E2053" t="s">
        <v>137</v>
      </c>
      <c r="F2053" t="str">
        <f t="shared" si="98"/>
        <v>New South Wales</v>
      </c>
      <c r="G2053" t="s">
        <v>10</v>
      </c>
      <c r="H2053">
        <v>2031</v>
      </c>
      <c r="I2053" t="s">
        <v>11</v>
      </c>
      <c r="J2053" t="s">
        <v>12</v>
      </c>
      <c r="K2053" t="s">
        <v>149</v>
      </c>
      <c r="L2053" t="s">
        <v>15</v>
      </c>
      <c r="M2053" s="5">
        <v>142.89000000000001</v>
      </c>
      <c r="N2053">
        <v>1</v>
      </c>
    </row>
    <row r="2054" spans="1:14" x14ac:dyDescent="0.2">
      <c r="A2054" s="2">
        <v>45194</v>
      </c>
      <c r="B2054" s="3">
        <f t="shared" si="96"/>
        <v>2024</v>
      </c>
      <c r="C2054" t="str">
        <f t="shared" si="97"/>
        <v>2023-2024</v>
      </c>
      <c r="D2054" t="s">
        <v>147</v>
      </c>
      <c r="E2054" t="s">
        <v>97</v>
      </c>
      <c r="F2054" t="str">
        <f t="shared" si="98"/>
        <v>Tasmania</v>
      </c>
      <c r="G2054" t="s">
        <v>70</v>
      </c>
      <c r="H2054">
        <v>7250</v>
      </c>
      <c r="I2054" t="s">
        <v>11</v>
      </c>
      <c r="J2054" t="s">
        <v>71</v>
      </c>
      <c r="K2054" t="s">
        <v>154</v>
      </c>
      <c r="L2054" t="s">
        <v>14</v>
      </c>
      <c r="M2054" s="5">
        <v>142.89999999999998</v>
      </c>
      <c r="N2054">
        <v>1</v>
      </c>
    </row>
    <row r="2055" spans="1:14" x14ac:dyDescent="0.2">
      <c r="A2055" s="2">
        <v>45446</v>
      </c>
      <c r="B2055" s="3">
        <f t="shared" si="96"/>
        <v>2024</v>
      </c>
      <c r="C2055" t="str">
        <f t="shared" si="97"/>
        <v>2023-2024</v>
      </c>
      <c r="D2055" t="s">
        <v>148</v>
      </c>
      <c r="E2055" t="s">
        <v>134</v>
      </c>
      <c r="F2055" t="str">
        <f t="shared" si="98"/>
        <v>Queensland</v>
      </c>
      <c r="G2055" t="s">
        <v>35</v>
      </c>
      <c r="H2055">
        <v>4825</v>
      </c>
      <c r="I2055" t="s">
        <v>11</v>
      </c>
      <c r="J2055" t="s">
        <v>36</v>
      </c>
      <c r="K2055" t="s">
        <v>19</v>
      </c>
      <c r="L2055" t="s">
        <v>23</v>
      </c>
      <c r="M2055" s="5">
        <v>143.71</v>
      </c>
      <c r="N2055">
        <v>1</v>
      </c>
    </row>
    <row r="2056" spans="1:14" x14ac:dyDescent="0.2">
      <c r="A2056" s="2">
        <v>45527</v>
      </c>
      <c r="B2056" s="3">
        <f t="shared" si="96"/>
        <v>2025</v>
      </c>
      <c r="C2056" t="str">
        <f t="shared" si="97"/>
        <v>2024-2025</v>
      </c>
      <c r="D2056" t="s">
        <v>147</v>
      </c>
      <c r="E2056" t="s">
        <v>47</v>
      </c>
      <c r="F2056" t="str">
        <f t="shared" si="98"/>
        <v>Western Australia</v>
      </c>
      <c r="G2056" t="s">
        <v>48</v>
      </c>
      <c r="H2056">
        <v>6030</v>
      </c>
      <c r="I2056" t="s">
        <v>11</v>
      </c>
      <c r="J2056" t="s">
        <v>49</v>
      </c>
      <c r="K2056" t="s">
        <v>19</v>
      </c>
      <c r="L2056" t="s">
        <v>23</v>
      </c>
      <c r="M2056" s="5">
        <v>143.79</v>
      </c>
      <c r="N2056">
        <v>1</v>
      </c>
    </row>
    <row r="2057" spans="1:14" x14ac:dyDescent="0.2">
      <c r="A2057" s="2">
        <v>45220</v>
      </c>
      <c r="B2057" s="3">
        <f t="shared" si="96"/>
        <v>2024</v>
      </c>
      <c r="C2057" t="str">
        <f t="shared" si="97"/>
        <v>2023-2024</v>
      </c>
      <c r="D2057" t="s">
        <v>148</v>
      </c>
      <c r="E2057" t="s">
        <v>129</v>
      </c>
      <c r="F2057" t="str">
        <f t="shared" si="98"/>
        <v>Tasmania</v>
      </c>
      <c r="G2057" t="s">
        <v>70</v>
      </c>
      <c r="H2057">
        <v>7010</v>
      </c>
      <c r="I2057" t="s">
        <v>11</v>
      </c>
      <c r="J2057" t="s">
        <v>71</v>
      </c>
      <c r="K2057" t="s">
        <v>150</v>
      </c>
      <c r="L2057" t="s">
        <v>18</v>
      </c>
      <c r="M2057" s="5">
        <v>143.88999999999999</v>
      </c>
      <c r="N2057">
        <v>1</v>
      </c>
    </row>
    <row r="2058" spans="1:14" x14ac:dyDescent="0.2">
      <c r="A2058" s="2">
        <v>45641</v>
      </c>
      <c r="B2058" s="3">
        <f t="shared" si="96"/>
        <v>2025</v>
      </c>
      <c r="C2058" t="str">
        <f t="shared" si="97"/>
        <v>2024-2025</v>
      </c>
      <c r="D2058" t="s">
        <v>148</v>
      </c>
      <c r="E2058" t="s">
        <v>130</v>
      </c>
      <c r="F2058" t="str">
        <f t="shared" si="98"/>
        <v>South Australia</v>
      </c>
      <c r="G2058" t="s">
        <v>32</v>
      </c>
      <c r="H2058">
        <v>5290</v>
      </c>
      <c r="I2058" t="s">
        <v>11</v>
      </c>
      <c r="J2058" t="s">
        <v>38</v>
      </c>
      <c r="K2058" t="s">
        <v>156</v>
      </c>
      <c r="L2058" t="s">
        <v>17</v>
      </c>
      <c r="M2058" s="5">
        <v>143.91999999999999</v>
      </c>
      <c r="N2058">
        <v>1</v>
      </c>
    </row>
    <row r="2059" spans="1:14" x14ac:dyDescent="0.2">
      <c r="A2059" s="2">
        <v>45377</v>
      </c>
      <c r="B2059" s="3">
        <f t="shared" si="96"/>
        <v>2024</v>
      </c>
      <c r="C2059" t="str">
        <f t="shared" si="97"/>
        <v>2023-2024</v>
      </c>
      <c r="D2059" t="s">
        <v>147</v>
      </c>
      <c r="E2059" t="s">
        <v>54</v>
      </c>
      <c r="F2059" t="str">
        <f t="shared" si="98"/>
        <v>Victoria</v>
      </c>
      <c r="G2059" t="s">
        <v>45</v>
      </c>
      <c r="H2059">
        <v>3977</v>
      </c>
      <c r="I2059" t="s">
        <v>11</v>
      </c>
      <c r="J2059" t="s">
        <v>55</v>
      </c>
      <c r="K2059" t="s">
        <v>151</v>
      </c>
      <c r="L2059" t="s">
        <v>21</v>
      </c>
      <c r="M2059" s="5">
        <v>144.08000000000001</v>
      </c>
      <c r="N2059">
        <v>1</v>
      </c>
    </row>
    <row r="2060" spans="1:14" x14ac:dyDescent="0.2">
      <c r="A2060" s="2">
        <v>45612</v>
      </c>
      <c r="B2060" s="3">
        <f t="shared" si="96"/>
        <v>2025</v>
      </c>
      <c r="C2060" t="str">
        <f t="shared" si="97"/>
        <v>2024-2025</v>
      </c>
      <c r="D2060" t="s">
        <v>148</v>
      </c>
      <c r="E2060" t="s">
        <v>119</v>
      </c>
      <c r="F2060" t="str">
        <f t="shared" si="98"/>
        <v>Queensland</v>
      </c>
      <c r="G2060" t="s">
        <v>35</v>
      </c>
      <c r="H2060">
        <v>4570</v>
      </c>
      <c r="I2060" t="s">
        <v>11</v>
      </c>
      <c r="J2060" t="s">
        <v>120</v>
      </c>
      <c r="K2060" t="s">
        <v>155</v>
      </c>
      <c r="L2060" t="s">
        <v>20</v>
      </c>
      <c r="M2060" s="5">
        <v>144.18</v>
      </c>
      <c r="N2060">
        <v>1</v>
      </c>
    </row>
    <row r="2061" spans="1:14" x14ac:dyDescent="0.2">
      <c r="A2061" s="2">
        <v>45630</v>
      </c>
      <c r="B2061" s="3">
        <f t="shared" si="96"/>
        <v>2025</v>
      </c>
      <c r="C2061" t="str">
        <f t="shared" si="97"/>
        <v>2024-2025</v>
      </c>
      <c r="D2061" t="s">
        <v>148</v>
      </c>
      <c r="E2061" t="s">
        <v>74</v>
      </c>
      <c r="F2061" t="str">
        <f t="shared" si="98"/>
        <v>South Australia</v>
      </c>
      <c r="G2061" t="s">
        <v>32</v>
      </c>
      <c r="H2061">
        <v>5043</v>
      </c>
      <c r="I2061" t="s">
        <v>11</v>
      </c>
      <c r="J2061" t="s">
        <v>33</v>
      </c>
      <c r="K2061" t="s">
        <v>150</v>
      </c>
      <c r="L2061" t="s">
        <v>18</v>
      </c>
      <c r="M2061" s="5">
        <v>144.87</v>
      </c>
      <c r="N2061">
        <v>1</v>
      </c>
    </row>
    <row r="2062" spans="1:14" x14ac:dyDescent="0.2">
      <c r="A2062" s="2">
        <v>45413</v>
      </c>
      <c r="B2062" s="3">
        <f t="shared" si="96"/>
        <v>2024</v>
      </c>
      <c r="C2062" t="str">
        <f t="shared" si="97"/>
        <v>2023-2024</v>
      </c>
      <c r="D2062" t="s">
        <v>148</v>
      </c>
      <c r="E2062" t="s">
        <v>57</v>
      </c>
      <c r="F2062" t="str">
        <f t="shared" si="98"/>
        <v>New South Wales</v>
      </c>
      <c r="G2062" t="s">
        <v>10</v>
      </c>
      <c r="H2062">
        <v>2560</v>
      </c>
      <c r="I2062" t="s">
        <v>11</v>
      </c>
      <c r="J2062" t="s">
        <v>58</v>
      </c>
      <c r="K2062" t="s">
        <v>151</v>
      </c>
      <c r="L2062" t="s">
        <v>21</v>
      </c>
      <c r="M2062" s="5">
        <v>145.80000000000001</v>
      </c>
      <c r="N2062">
        <v>1</v>
      </c>
    </row>
    <row r="2063" spans="1:14" x14ac:dyDescent="0.2">
      <c r="A2063" s="2">
        <v>45127</v>
      </c>
      <c r="B2063" s="3">
        <f t="shared" si="96"/>
        <v>2024</v>
      </c>
      <c r="C2063" t="str">
        <f t="shared" si="97"/>
        <v>2023-2024</v>
      </c>
      <c r="D2063" t="s">
        <v>147</v>
      </c>
      <c r="E2063" t="s">
        <v>82</v>
      </c>
      <c r="F2063" t="str">
        <f t="shared" si="98"/>
        <v>Queensland</v>
      </c>
      <c r="G2063" t="s">
        <v>35</v>
      </c>
      <c r="H2063">
        <v>4012</v>
      </c>
      <c r="I2063" t="s">
        <v>11</v>
      </c>
      <c r="J2063" t="s">
        <v>43</v>
      </c>
      <c r="K2063" t="s">
        <v>19</v>
      </c>
      <c r="L2063" t="s">
        <v>23</v>
      </c>
      <c r="M2063" s="5">
        <v>145.88</v>
      </c>
      <c r="N2063">
        <v>1</v>
      </c>
    </row>
    <row r="2064" spans="1:14" x14ac:dyDescent="0.2">
      <c r="A2064" s="2">
        <v>45221</v>
      </c>
      <c r="B2064" s="3">
        <f t="shared" si="96"/>
        <v>2024</v>
      </c>
      <c r="C2064" t="str">
        <f t="shared" si="97"/>
        <v>2023-2024</v>
      </c>
      <c r="D2064" t="s">
        <v>147</v>
      </c>
      <c r="E2064" t="s">
        <v>97</v>
      </c>
      <c r="F2064" t="str">
        <f t="shared" si="98"/>
        <v>Tasmania</v>
      </c>
      <c r="G2064" t="s">
        <v>70</v>
      </c>
      <c r="H2064">
        <v>7250</v>
      </c>
      <c r="I2064" t="s">
        <v>11</v>
      </c>
      <c r="J2064" t="s">
        <v>71</v>
      </c>
      <c r="K2064" t="s">
        <v>150</v>
      </c>
      <c r="L2064" t="s">
        <v>18</v>
      </c>
      <c r="M2064" s="5">
        <v>145.91</v>
      </c>
      <c r="N2064">
        <v>1</v>
      </c>
    </row>
    <row r="2065" spans="1:14" x14ac:dyDescent="0.2">
      <c r="A2065" s="2">
        <v>45279</v>
      </c>
      <c r="B2065" s="3">
        <f t="shared" si="96"/>
        <v>2024</v>
      </c>
      <c r="C2065" t="str">
        <f t="shared" si="97"/>
        <v>2023-2024</v>
      </c>
      <c r="D2065" t="s">
        <v>147</v>
      </c>
      <c r="E2065" t="s">
        <v>72</v>
      </c>
      <c r="F2065" t="str">
        <f t="shared" si="98"/>
        <v>Western Australia</v>
      </c>
      <c r="G2065" t="s">
        <v>48</v>
      </c>
      <c r="H2065">
        <v>6010</v>
      </c>
      <c r="I2065" t="s">
        <v>11</v>
      </c>
      <c r="J2065" t="s">
        <v>49</v>
      </c>
      <c r="K2065" t="s">
        <v>152</v>
      </c>
      <c r="L2065" t="s">
        <v>13</v>
      </c>
      <c r="M2065" s="5">
        <v>146.26999999999998</v>
      </c>
      <c r="N2065">
        <v>1</v>
      </c>
    </row>
    <row r="2066" spans="1:14" x14ac:dyDescent="0.2">
      <c r="A2066" s="2">
        <v>45198</v>
      </c>
      <c r="B2066" s="3">
        <f t="shared" si="96"/>
        <v>2024</v>
      </c>
      <c r="C2066" t="str">
        <f t="shared" si="97"/>
        <v>2023-2024</v>
      </c>
      <c r="D2066" t="s">
        <v>147</v>
      </c>
      <c r="E2066" t="s">
        <v>146</v>
      </c>
      <c r="F2066" t="str">
        <f t="shared" si="98"/>
        <v>Victoria</v>
      </c>
      <c r="G2066" t="s">
        <v>45</v>
      </c>
      <c r="H2066">
        <v>3353</v>
      </c>
      <c r="I2066" t="s">
        <v>11</v>
      </c>
      <c r="J2066" t="s">
        <v>60</v>
      </c>
      <c r="K2066" t="s">
        <v>157</v>
      </c>
      <c r="L2066" t="s">
        <v>22</v>
      </c>
      <c r="M2066" s="5">
        <v>146.48000000000002</v>
      </c>
      <c r="N2066">
        <v>1</v>
      </c>
    </row>
    <row r="2067" spans="1:14" x14ac:dyDescent="0.2">
      <c r="A2067" s="2">
        <v>44993</v>
      </c>
      <c r="B2067" s="3">
        <f t="shared" si="96"/>
        <v>2023</v>
      </c>
      <c r="C2067" t="str">
        <f t="shared" si="97"/>
        <v>2022-2023</v>
      </c>
      <c r="D2067" t="s">
        <v>147</v>
      </c>
      <c r="E2067" t="s">
        <v>54</v>
      </c>
      <c r="F2067" t="str">
        <f t="shared" si="98"/>
        <v>Victoria</v>
      </c>
      <c r="G2067" t="s">
        <v>45</v>
      </c>
      <c r="H2067">
        <v>3977</v>
      </c>
      <c r="I2067" t="s">
        <v>11</v>
      </c>
      <c r="J2067" t="s">
        <v>55</v>
      </c>
      <c r="K2067" t="s">
        <v>152</v>
      </c>
      <c r="L2067" t="s">
        <v>13</v>
      </c>
      <c r="M2067" s="5">
        <v>146.63</v>
      </c>
      <c r="N2067">
        <v>1</v>
      </c>
    </row>
    <row r="2068" spans="1:14" x14ac:dyDescent="0.2">
      <c r="A2068" s="2">
        <v>45059</v>
      </c>
      <c r="B2068" s="3">
        <f t="shared" si="96"/>
        <v>2023</v>
      </c>
      <c r="C2068" t="str">
        <f t="shared" si="97"/>
        <v>2022-2023</v>
      </c>
      <c r="D2068" t="s">
        <v>148</v>
      </c>
      <c r="E2068" t="s">
        <v>93</v>
      </c>
      <c r="F2068" t="str">
        <f t="shared" si="98"/>
        <v>Western Australia</v>
      </c>
      <c r="G2068" t="s">
        <v>48</v>
      </c>
      <c r="H2068">
        <v>6112</v>
      </c>
      <c r="I2068" t="s">
        <v>11</v>
      </c>
      <c r="J2068" t="s">
        <v>94</v>
      </c>
      <c r="K2068" t="s">
        <v>152</v>
      </c>
      <c r="L2068" t="s">
        <v>13</v>
      </c>
      <c r="M2068" s="5">
        <v>146.68</v>
      </c>
      <c r="N2068">
        <v>1</v>
      </c>
    </row>
    <row r="2069" spans="1:14" x14ac:dyDescent="0.2">
      <c r="A2069" s="2">
        <v>45503</v>
      </c>
      <c r="B2069" s="3">
        <f t="shared" si="96"/>
        <v>2025</v>
      </c>
      <c r="C2069" t="str">
        <f t="shared" si="97"/>
        <v>2024-2025</v>
      </c>
      <c r="D2069" t="s">
        <v>148</v>
      </c>
      <c r="E2069" t="s">
        <v>107</v>
      </c>
      <c r="F2069" t="str">
        <f t="shared" si="98"/>
        <v>Queensland</v>
      </c>
      <c r="G2069" t="s">
        <v>35</v>
      </c>
      <c r="H2069">
        <v>4220</v>
      </c>
      <c r="I2069" t="s">
        <v>11</v>
      </c>
      <c r="J2069" t="s">
        <v>104</v>
      </c>
      <c r="K2069" t="s">
        <v>154</v>
      </c>
      <c r="L2069" t="s">
        <v>14</v>
      </c>
      <c r="M2069" s="5">
        <v>146.88</v>
      </c>
      <c r="N2069">
        <v>1</v>
      </c>
    </row>
    <row r="2070" spans="1:14" x14ac:dyDescent="0.2">
      <c r="A2070" s="2">
        <v>45108</v>
      </c>
      <c r="B2070" s="3">
        <f t="shared" si="96"/>
        <v>2024</v>
      </c>
      <c r="C2070" t="str">
        <f t="shared" si="97"/>
        <v>2023-2024</v>
      </c>
      <c r="D2070" t="s">
        <v>148</v>
      </c>
      <c r="E2070" t="s">
        <v>87</v>
      </c>
      <c r="F2070" t="str">
        <f t="shared" si="98"/>
        <v>New South Wales</v>
      </c>
      <c r="G2070" t="s">
        <v>10</v>
      </c>
      <c r="H2070">
        <v>2790</v>
      </c>
      <c r="I2070" t="s">
        <v>11</v>
      </c>
      <c r="J2070" t="s">
        <v>25</v>
      </c>
      <c r="K2070" t="s">
        <v>154</v>
      </c>
      <c r="L2070" t="s">
        <v>14</v>
      </c>
      <c r="M2070" s="5">
        <v>146.93</v>
      </c>
      <c r="N2070">
        <v>1</v>
      </c>
    </row>
    <row r="2071" spans="1:14" x14ac:dyDescent="0.2">
      <c r="A2071" s="2">
        <v>45247</v>
      </c>
      <c r="B2071" s="3">
        <f t="shared" si="96"/>
        <v>2024</v>
      </c>
      <c r="C2071" t="str">
        <f t="shared" si="97"/>
        <v>2023-2024</v>
      </c>
      <c r="D2071" t="s">
        <v>147</v>
      </c>
      <c r="E2071" t="s">
        <v>138</v>
      </c>
      <c r="F2071" t="str">
        <f t="shared" si="98"/>
        <v>Queensland</v>
      </c>
      <c r="G2071" t="s">
        <v>35</v>
      </c>
      <c r="H2071">
        <v>4558</v>
      </c>
      <c r="I2071" t="s">
        <v>11</v>
      </c>
      <c r="J2071" t="s">
        <v>120</v>
      </c>
      <c r="K2071" t="s">
        <v>154</v>
      </c>
      <c r="L2071" t="s">
        <v>14</v>
      </c>
      <c r="M2071" s="5">
        <v>147.74</v>
      </c>
      <c r="N2071">
        <v>1</v>
      </c>
    </row>
    <row r="2072" spans="1:14" x14ac:dyDescent="0.2">
      <c r="A2072" s="2">
        <v>45486</v>
      </c>
      <c r="B2072" s="3">
        <f t="shared" si="96"/>
        <v>2025</v>
      </c>
      <c r="C2072" t="str">
        <f t="shared" si="97"/>
        <v>2024-2025</v>
      </c>
      <c r="D2072" t="s">
        <v>148</v>
      </c>
      <c r="E2072" t="s">
        <v>137</v>
      </c>
      <c r="F2072" t="str">
        <f t="shared" si="98"/>
        <v>New South Wales</v>
      </c>
      <c r="G2072" t="s">
        <v>10</v>
      </c>
      <c r="H2072">
        <v>2031</v>
      </c>
      <c r="I2072" t="s">
        <v>11</v>
      </c>
      <c r="J2072" t="s">
        <v>12</v>
      </c>
      <c r="K2072" t="s">
        <v>149</v>
      </c>
      <c r="L2072" t="s">
        <v>15</v>
      </c>
      <c r="M2072" s="5">
        <v>147.80000000000001</v>
      </c>
      <c r="N2072">
        <v>1</v>
      </c>
    </row>
    <row r="2073" spans="1:14" x14ac:dyDescent="0.2">
      <c r="A2073" s="2">
        <v>45217</v>
      </c>
      <c r="B2073" s="3">
        <f t="shared" si="96"/>
        <v>2024</v>
      </c>
      <c r="C2073" t="str">
        <f t="shared" si="97"/>
        <v>2023-2024</v>
      </c>
      <c r="D2073" t="s">
        <v>148</v>
      </c>
      <c r="E2073" t="s">
        <v>141</v>
      </c>
      <c r="F2073" t="str">
        <f t="shared" si="98"/>
        <v>Western Australia</v>
      </c>
      <c r="G2073" t="s">
        <v>48</v>
      </c>
      <c r="H2073">
        <v>6052</v>
      </c>
      <c r="I2073" t="s">
        <v>11</v>
      </c>
      <c r="J2073" t="s">
        <v>49</v>
      </c>
      <c r="K2073" t="s">
        <v>153</v>
      </c>
      <c r="L2073" t="s">
        <v>16</v>
      </c>
      <c r="M2073" s="5">
        <v>147.86000000000001</v>
      </c>
      <c r="N2073">
        <v>1</v>
      </c>
    </row>
    <row r="2074" spans="1:14" x14ac:dyDescent="0.2">
      <c r="A2074" s="2">
        <v>44993</v>
      </c>
      <c r="B2074" s="3">
        <f t="shared" si="96"/>
        <v>2023</v>
      </c>
      <c r="C2074" t="str">
        <f t="shared" si="97"/>
        <v>2022-2023</v>
      </c>
      <c r="D2074" t="s">
        <v>147</v>
      </c>
      <c r="E2074" t="s">
        <v>96</v>
      </c>
      <c r="F2074" t="str">
        <f t="shared" si="98"/>
        <v>Western Australia</v>
      </c>
      <c r="G2074" t="s">
        <v>48</v>
      </c>
      <c r="H2074">
        <v>6330</v>
      </c>
      <c r="I2074" t="s">
        <v>11</v>
      </c>
      <c r="J2074" t="s">
        <v>94</v>
      </c>
      <c r="K2074" t="s">
        <v>154</v>
      </c>
      <c r="L2074" t="s">
        <v>14</v>
      </c>
      <c r="M2074" s="5">
        <v>147.88999999999999</v>
      </c>
      <c r="N2074">
        <v>1</v>
      </c>
    </row>
    <row r="2075" spans="1:14" x14ac:dyDescent="0.2">
      <c r="A2075" s="2">
        <v>44949</v>
      </c>
      <c r="B2075" s="3">
        <f t="shared" si="96"/>
        <v>2023</v>
      </c>
      <c r="C2075" t="str">
        <f t="shared" si="97"/>
        <v>2022-2023</v>
      </c>
      <c r="D2075" t="s">
        <v>148</v>
      </c>
      <c r="E2075" t="s">
        <v>125</v>
      </c>
      <c r="F2075" t="str">
        <f t="shared" si="98"/>
        <v>Victoria</v>
      </c>
      <c r="G2075" t="s">
        <v>45</v>
      </c>
      <c r="H2075">
        <v>3400</v>
      </c>
      <c r="I2075" t="s">
        <v>11</v>
      </c>
      <c r="J2075" t="s">
        <v>60</v>
      </c>
      <c r="K2075" t="s">
        <v>154</v>
      </c>
      <c r="L2075" t="s">
        <v>14</v>
      </c>
      <c r="M2075" s="5">
        <v>147.88999999999999</v>
      </c>
      <c r="N2075">
        <v>1</v>
      </c>
    </row>
    <row r="2076" spans="1:14" x14ac:dyDescent="0.2">
      <c r="A2076" s="2">
        <v>45340</v>
      </c>
      <c r="B2076" s="3">
        <f t="shared" si="96"/>
        <v>2024</v>
      </c>
      <c r="C2076" t="str">
        <f t="shared" si="97"/>
        <v>2023-2024</v>
      </c>
      <c r="D2076" t="s">
        <v>148</v>
      </c>
      <c r="E2076" t="s">
        <v>98</v>
      </c>
      <c r="F2076" t="str">
        <f t="shared" si="98"/>
        <v>Victoria</v>
      </c>
      <c r="G2076" t="s">
        <v>45</v>
      </c>
      <c r="H2076">
        <v>3429</v>
      </c>
      <c r="I2076" t="s">
        <v>11</v>
      </c>
      <c r="J2076" t="s">
        <v>60</v>
      </c>
      <c r="K2076" t="s">
        <v>155</v>
      </c>
      <c r="L2076" t="s">
        <v>20</v>
      </c>
      <c r="M2076" s="5">
        <v>148.33000000000001</v>
      </c>
      <c r="N2076">
        <v>1</v>
      </c>
    </row>
    <row r="2077" spans="1:14" x14ac:dyDescent="0.2">
      <c r="A2077" s="2">
        <v>45189</v>
      </c>
      <c r="B2077" s="3">
        <f t="shared" si="96"/>
        <v>2024</v>
      </c>
      <c r="C2077" t="str">
        <f t="shared" si="97"/>
        <v>2023-2024</v>
      </c>
      <c r="D2077" t="s">
        <v>147</v>
      </c>
      <c r="E2077" t="s">
        <v>140</v>
      </c>
      <c r="F2077" t="str">
        <f t="shared" si="98"/>
        <v>Tasmania</v>
      </c>
      <c r="G2077" t="s">
        <v>70</v>
      </c>
      <c r="H2077">
        <v>7320</v>
      </c>
      <c r="I2077" t="s">
        <v>11</v>
      </c>
      <c r="J2077" t="s">
        <v>71</v>
      </c>
      <c r="K2077" t="s">
        <v>19</v>
      </c>
      <c r="L2077" t="s">
        <v>23</v>
      </c>
      <c r="M2077" s="5">
        <v>148.72</v>
      </c>
      <c r="N2077">
        <v>1</v>
      </c>
    </row>
    <row r="2078" spans="1:14" x14ac:dyDescent="0.2">
      <c r="A2078" s="2">
        <v>45400</v>
      </c>
      <c r="B2078" s="3">
        <f t="shared" si="96"/>
        <v>2024</v>
      </c>
      <c r="C2078" t="str">
        <f t="shared" si="97"/>
        <v>2023-2024</v>
      </c>
      <c r="D2078" t="s">
        <v>148</v>
      </c>
      <c r="E2078" t="s">
        <v>52</v>
      </c>
      <c r="F2078" t="str">
        <f t="shared" si="98"/>
        <v>Victoria</v>
      </c>
      <c r="G2078" t="s">
        <v>45</v>
      </c>
      <c r="H2078">
        <v>3030</v>
      </c>
      <c r="I2078" t="s">
        <v>11</v>
      </c>
      <c r="J2078" t="s">
        <v>46</v>
      </c>
      <c r="K2078" t="s">
        <v>156</v>
      </c>
      <c r="L2078" t="s">
        <v>17</v>
      </c>
      <c r="M2078" s="5">
        <v>148.76999999999998</v>
      </c>
      <c r="N2078">
        <v>1</v>
      </c>
    </row>
    <row r="2079" spans="1:14" x14ac:dyDescent="0.2">
      <c r="A2079" s="2">
        <v>45199</v>
      </c>
      <c r="B2079" s="3">
        <f t="shared" si="96"/>
        <v>2024</v>
      </c>
      <c r="C2079" t="str">
        <f t="shared" si="97"/>
        <v>2023-2024</v>
      </c>
      <c r="D2079" t="s">
        <v>148</v>
      </c>
      <c r="E2079" t="s">
        <v>142</v>
      </c>
      <c r="F2079" t="str">
        <f t="shared" si="98"/>
        <v>Australian Capital Territory</v>
      </c>
      <c r="G2079" t="s">
        <v>80</v>
      </c>
      <c r="H2079">
        <v>2609</v>
      </c>
      <c r="I2079" t="s">
        <v>11</v>
      </c>
      <c r="J2079" t="s">
        <v>58</v>
      </c>
      <c r="K2079" t="s">
        <v>19</v>
      </c>
      <c r="L2079" t="s">
        <v>23</v>
      </c>
      <c r="M2079" s="5">
        <v>148.78</v>
      </c>
      <c r="N2079">
        <v>1</v>
      </c>
    </row>
    <row r="2080" spans="1:14" x14ac:dyDescent="0.2">
      <c r="A2080" s="2">
        <v>45028</v>
      </c>
      <c r="B2080" s="3">
        <f t="shared" si="96"/>
        <v>2023</v>
      </c>
      <c r="C2080" t="str">
        <f t="shared" si="97"/>
        <v>2022-2023</v>
      </c>
      <c r="D2080" t="s">
        <v>147</v>
      </c>
      <c r="E2080" t="s">
        <v>126</v>
      </c>
      <c r="F2080" t="str">
        <f t="shared" si="98"/>
        <v>Queensland</v>
      </c>
      <c r="G2080" t="s">
        <v>35</v>
      </c>
      <c r="H2080">
        <v>4551</v>
      </c>
      <c r="I2080" t="s">
        <v>11</v>
      </c>
      <c r="J2080" t="s">
        <v>120</v>
      </c>
      <c r="K2080" t="s">
        <v>149</v>
      </c>
      <c r="L2080" t="s">
        <v>15</v>
      </c>
      <c r="M2080" s="5">
        <v>148.82</v>
      </c>
      <c r="N2080">
        <v>1</v>
      </c>
    </row>
    <row r="2081" spans="1:14" x14ac:dyDescent="0.2">
      <c r="A2081" s="2">
        <v>45556</v>
      </c>
      <c r="B2081" s="3">
        <f t="shared" si="96"/>
        <v>2025</v>
      </c>
      <c r="C2081" t="str">
        <f t="shared" si="97"/>
        <v>2024-2025</v>
      </c>
      <c r="D2081" t="s">
        <v>147</v>
      </c>
      <c r="E2081" t="s">
        <v>53</v>
      </c>
      <c r="F2081" t="str">
        <f t="shared" si="98"/>
        <v>South Australia</v>
      </c>
      <c r="G2081" t="s">
        <v>32</v>
      </c>
      <c r="H2081">
        <v>5082</v>
      </c>
      <c r="I2081" t="s">
        <v>11</v>
      </c>
      <c r="J2081" t="s">
        <v>33</v>
      </c>
      <c r="K2081" t="s">
        <v>153</v>
      </c>
      <c r="L2081" t="s">
        <v>16</v>
      </c>
      <c r="M2081" s="5">
        <v>148.87</v>
      </c>
      <c r="N2081">
        <v>1</v>
      </c>
    </row>
    <row r="2082" spans="1:14" x14ac:dyDescent="0.2">
      <c r="A2082" s="2">
        <v>45362</v>
      </c>
      <c r="B2082" s="3">
        <f t="shared" si="96"/>
        <v>2024</v>
      </c>
      <c r="C2082" t="str">
        <f t="shared" si="97"/>
        <v>2023-2024</v>
      </c>
      <c r="D2082" t="s">
        <v>147</v>
      </c>
      <c r="E2082" t="s">
        <v>139</v>
      </c>
      <c r="F2082" t="str">
        <f t="shared" si="98"/>
        <v>New South Wales</v>
      </c>
      <c r="G2082" t="s">
        <v>10</v>
      </c>
      <c r="H2082">
        <v>2020</v>
      </c>
      <c r="I2082" t="s">
        <v>11</v>
      </c>
      <c r="J2082" t="s">
        <v>12</v>
      </c>
      <c r="K2082" t="s">
        <v>150</v>
      </c>
      <c r="L2082" t="s">
        <v>18</v>
      </c>
      <c r="M2082" s="5">
        <v>148.88999999999999</v>
      </c>
      <c r="N2082">
        <v>1</v>
      </c>
    </row>
    <row r="2083" spans="1:14" x14ac:dyDescent="0.2">
      <c r="A2083" s="2">
        <v>45106</v>
      </c>
      <c r="B2083" s="3">
        <f t="shared" si="96"/>
        <v>2023</v>
      </c>
      <c r="C2083" t="str">
        <f t="shared" si="97"/>
        <v>2022-2023</v>
      </c>
      <c r="D2083" t="s">
        <v>148</v>
      </c>
      <c r="E2083" t="s">
        <v>66</v>
      </c>
      <c r="F2083" t="str">
        <f t="shared" si="98"/>
        <v>South Australia</v>
      </c>
      <c r="G2083" t="s">
        <v>32</v>
      </c>
      <c r="H2083">
        <v>5169</v>
      </c>
      <c r="I2083" t="s">
        <v>11</v>
      </c>
      <c r="J2083" t="s">
        <v>33</v>
      </c>
      <c r="K2083" t="s">
        <v>151</v>
      </c>
      <c r="L2083" t="s">
        <v>21</v>
      </c>
      <c r="M2083" s="5">
        <v>148.88999999999999</v>
      </c>
      <c r="N2083">
        <v>1</v>
      </c>
    </row>
    <row r="2084" spans="1:14" x14ac:dyDescent="0.2">
      <c r="A2084" s="2">
        <v>45301</v>
      </c>
      <c r="B2084" s="3">
        <f t="shared" si="96"/>
        <v>2024</v>
      </c>
      <c r="C2084" t="str">
        <f t="shared" si="97"/>
        <v>2023-2024</v>
      </c>
      <c r="D2084" t="s">
        <v>147</v>
      </c>
      <c r="E2084" t="s">
        <v>64</v>
      </c>
      <c r="F2084" t="str">
        <f t="shared" si="98"/>
        <v>Victoria</v>
      </c>
      <c r="G2084" t="s">
        <v>45</v>
      </c>
      <c r="H2084">
        <v>3199</v>
      </c>
      <c r="I2084" t="s">
        <v>11</v>
      </c>
      <c r="J2084" t="s">
        <v>63</v>
      </c>
      <c r="K2084" t="s">
        <v>154</v>
      </c>
      <c r="L2084" t="s">
        <v>14</v>
      </c>
      <c r="M2084" s="5">
        <v>149.29000000000002</v>
      </c>
      <c r="N2084">
        <v>1</v>
      </c>
    </row>
    <row r="2085" spans="1:14" x14ac:dyDescent="0.2">
      <c r="A2085" s="2">
        <v>45062</v>
      </c>
      <c r="B2085" s="3">
        <f t="shared" si="96"/>
        <v>2023</v>
      </c>
      <c r="C2085" t="str">
        <f t="shared" si="97"/>
        <v>2022-2023</v>
      </c>
      <c r="D2085" t="s">
        <v>148</v>
      </c>
      <c r="E2085" t="s">
        <v>26</v>
      </c>
      <c r="F2085" t="str">
        <f t="shared" si="98"/>
        <v>New South Wales</v>
      </c>
      <c r="G2085" t="s">
        <v>10</v>
      </c>
      <c r="H2085">
        <v>2141</v>
      </c>
      <c r="I2085" t="s">
        <v>11</v>
      </c>
      <c r="J2085" t="s">
        <v>27</v>
      </c>
      <c r="K2085" t="s">
        <v>151</v>
      </c>
      <c r="L2085" t="s">
        <v>21</v>
      </c>
      <c r="M2085" s="5">
        <v>149.79</v>
      </c>
      <c r="N2085">
        <v>1</v>
      </c>
    </row>
    <row r="2086" spans="1:14" x14ac:dyDescent="0.2">
      <c r="A2086" s="2">
        <v>45380</v>
      </c>
      <c r="B2086" s="3">
        <f t="shared" si="96"/>
        <v>2024</v>
      </c>
      <c r="C2086" t="str">
        <f t="shared" si="97"/>
        <v>2023-2024</v>
      </c>
      <c r="D2086" t="s">
        <v>147</v>
      </c>
      <c r="E2086" t="s">
        <v>86</v>
      </c>
      <c r="F2086" t="str">
        <f t="shared" si="98"/>
        <v>New South Wales</v>
      </c>
      <c r="G2086" t="s">
        <v>10</v>
      </c>
      <c r="H2086">
        <v>2064</v>
      </c>
      <c r="I2086" t="s">
        <v>11</v>
      </c>
      <c r="J2086" t="s">
        <v>12</v>
      </c>
      <c r="K2086" t="s">
        <v>151</v>
      </c>
      <c r="L2086" t="s">
        <v>21</v>
      </c>
      <c r="M2086" s="5">
        <v>149.79999999999998</v>
      </c>
      <c r="N2086">
        <v>1</v>
      </c>
    </row>
    <row r="2087" spans="1:14" x14ac:dyDescent="0.2">
      <c r="A2087" s="2">
        <v>45399</v>
      </c>
      <c r="B2087" s="3">
        <f t="shared" si="96"/>
        <v>2024</v>
      </c>
      <c r="C2087" t="str">
        <f t="shared" si="97"/>
        <v>2023-2024</v>
      </c>
      <c r="D2087" t="s">
        <v>148</v>
      </c>
      <c r="E2087" t="s">
        <v>107</v>
      </c>
      <c r="F2087" t="str">
        <f t="shared" si="98"/>
        <v>Queensland</v>
      </c>
      <c r="G2087" t="s">
        <v>35</v>
      </c>
      <c r="H2087">
        <v>4220</v>
      </c>
      <c r="I2087" t="s">
        <v>11</v>
      </c>
      <c r="J2087" t="s">
        <v>104</v>
      </c>
      <c r="K2087" t="s">
        <v>154</v>
      </c>
      <c r="L2087" t="s">
        <v>14</v>
      </c>
      <c r="M2087" s="5">
        <v>149.9</v>
      </c>
      <c r="N2087">
        <v>1</v>
      </c>
    </row>
    <row r="2088" spans="1:14" x14ac:dyDescent="0.2">
      <c r="A2088" s="2">
        <v>44933</v>
      </c>
      <c r="B2088" s="3">
        <f t="shared" si="96"/>
        <v>2023</v>
      </c>
      <c r="C2088" t="str">
        <f t="shared" si="97"/>
        <v>2022-2023</v>
      </c>
      <c r="D2088" t="s">
        <v>147</v>
      </c>
      <c r="E2088" t="s">
        <v>137</v>
      </c>
      <c r="F2088" t="str">
        <f t="shared" si="98"/>
        <v>New South Wales</v>
      </c>
      <c r="G2088" t="s">
        <v>10</v>
      </c>
      <c r="H2088">
        <v>2031</v>
      </c>
      <c r="I2088" t="s">
        <v>11</v>
      </c>
      <c r="J2088" t="s">
        <v>12</v>
      </c>
      <c r="K2088" t="s">
        <v>151</v>
      </c>
      <c r="L2088" t="s">
        <v>21</v>
      </c>
      <c r="M2088" s="5">
        <v>149.94999999999999</v>
      </c>
      <c r="N2088">
        <v>1</v>
      </c>
    </row>
    <row r="2089" spans="1:14" x14ac:dyDescent="0.2">
      <c r="A2089" s="2">
        <v>45457</v>
      </c>
      <c r="B2089" s="3">
        <f t="shared" si="96"/>
        <v>2024</v>
      </c>
      <c r="C2089" t="str">
        <f t="shared" si="97"/>
        <v>2023-2024</v>
      </c>
      <c r="D2089" t="s">
        <v>148</v>
      </c>
      <c r="E2089" t="s">
        <v>135</v>
      </c>
      <c r="F2089" t="str">
        <f t="shared" si="98"/>
        <v>Victoria</v>
      </c>
      <c r="G2089" t="s">
        <v>45</v>
      </c>
      <c r="H2089">
        <v>3550</v>
      </c>
      <c r="I2089" t="s">
        <v>11</v>
      </c>
      <c r="J2089" t="s">
        <v>60</v>
      </c>
      <c r="K2089" t="s">
        <v>150</v>
      </c>
      <c r="L2089" t="s">
        <v>18</v>
      </c>
      <c r="M2089" s="5">
        <v>149.99</v>
      </c>
      <c r="N2089">
        <v>1</v>
      </c>
    </row>
    <row r="2090" spans="1:14" x14ac:dyDescent="0.2">
      <c r="A2090" s="2">
        <v>45303</v>
      </c>
      <c r="B2090" s="3">
        <f t="shared" si="96"/>
        <v>2024</v>
      </c>
      <c r="C2090" t="str">
        <f t="shared" si="97"/>
        <v>2023-2024</v>
      </c>
      <c r="D2090" t="s">
        <v>147</v>
      </c>
      <c r="E2090" t="s">
        <v>127</v>
      </c>
      <c r="F2090" t="str">
        <f t="shared" si="98"/>
        <v>New South Wales</v>
      </c>
      <c r="G2090" t="s">
        <v>10</v>
      </c>
      <c r="H2090">
        <v>2131</v>
      </c>
      <c r="I2090" t="s">
        <v>11</v>
      </c>
      <c r="J2090" t="s">
        <v>27</v>
      </c>
      <c r="K2090" t="s">
        <v>156</v>
      </c>
      <c r="L2090" t="s">
        <v>17</v>
      </c>
      <c r="M2090" s="5">
        <v>150.59</v>
      </c>
      <c r="N2090">
        <v>1</v>
      </c>
    </row>
    <row r="2091" spans="1:14" x14ac:dyDescent="0.2">
      <c r="A2091" s="2">
        <v>45303</v>
      </c>
      <c r="B2091" s="3">
        <f t="shared" si="96"/>
        <v>2024</v>
      </c>
      <c r="C2091" t="str">
        <f t="shared" si="97"/>
        <v>2023-2024</v>
      </c>
      <c r="D2091" t="s">
        <v>147</v>
      </c>
      <c r="E2091" t="s">
        <v>72</v>
      </c>
      <c r="F2091" t="str">
        <f t="shared" si="98"/>
        <v>Western Australia</v>
      </c>
      <c r="G2091" t="s">
        <v>48</v>
      </c>
      <c r="H2091">
        <v>6010</v>
      </c>
      <c r="I2091" t="s">
        <v>11</v>
      </c>
      <c r="J2091" t="s">
        <v>49</v>
      </c>
      <c r="K2091" t="s">
        <v>155</v>
      </c>
      <c r="L2091" t="s">
        <v>20</v>
      </c>
      <c r="M2091" s="5">
        <v>150.61000000000001</v>
      </c>
      <c r="N2091">
        <v>1</v>
      </c>
    </row>
    <row r="2092" spans="1:14" x14ac:dyDescent="0.2">
      <c r="A2092" s="2">
        <v>45086</v>
      </c>
      <c r="B2092" s="3">
        <f t="shared" si="96"/>
        <v>2023</v>
      </c>
      <c r="C2092" t="str">
        <f t="shared" si="97"/>
        <v>2022-2023</v>
      </c>
      <c r="D2092" t="s">
        <v>147</v>
      </c>
      <c r="E2092" t="s">
        <v>99</v>
      </c>
      <c r="F2092" t="str">
        <f t="shared" si="98"/>
        <v>Victoria</v>
      </c>
      <c r="G2092" t="s">
        <v>45</v>
      </c>
      <c r="H2092">
        <v>3148</v>
      </c>
      <c r="I2092" t="s">
        <v>11</v>
      </c>
      <c r="J2092" t="s">
        <v>63</v>
      </c>
      <c r="K2092" t="s">
        <v>149</v>
      </c>
      <c r="L2092" t="s">
        <v>15</v>
      </c>
      <c r="M2092" s="5">
        <v>150.63999999999999</v>
      </c>
      <c r="N2092">
        <v>1</v>
      </c>
    </row>
    <row r="2093" spans="1:14" x14ac:dyDescent="0.2">
      <c r="A2093" s="2">
        <v>45182</v>
      </c>
      <c r="B2093" s="3">
        <f t="shared" si="96"/>
        <v>2024</v>
      </c>
      <c r="C2093" t="str">
        <f t="shared" si="97"/>
        <v>2023-2024</v>
      </c>
      <c r="D2093" t="s">
        <v>147</v>
      </c>
      <c r="E2093" t="s">
        <v>139</v>
      </c>
      <c r="F2093" t="str">
        <f t="shared" si="98"/>
        <v>New South Wales</v>
      </c>
      <c r="G2093" t="s">
        <v>10</v>
      </c>
      <c r="H2093">
        <v>2020</v>
      </c>
      <c r="I2093" t="s">
        <v>11</v>
      </c>
      <c r="J2093" t="s">
        <v>12</v>
      </c>
      <c r="K2093" t="s">
        <v>149</v>
      </c>
      <c r="L2093" t="s">
        <v>15</v>
      </c>
      <c r="M2093" s="5">
        <v>150.86000000000001</v>
      </c>
      <c r="N2093">
        <v>1</v>
      </c>
    </row>
    <row r="2094" spans="1:14" x14ac:dyDescent="0.2">
      <c r="A2094" s="2">
        <v>45074</v>
      </c>
      <c r="B2094" s="3">
        <f t="shared" si="96"/>
        <v>2023</v>
      </c>
      <c r="C2094" t="str">
        <f t="shared" si="97"/>
        <v>2022-2023</v>
      </c>
      <c r="D2094" t="s">
        <v>147</v>
      </c>
      <c r="E2094" t="s">
        <v>34</v>
      </c>
      <c r="F2094" t="str">
        <f t="shared" si="98"/>
        <v>Queensland</v>
      </c>
      <c r="G2094" t="s">
        <v>35</v>
      </c>
      <c r="H2094">
        <v>4802</v>
      </c>
      <c r="I2094" t="s">
        <v>11</v>
      </c>
      <c r="J2094" t="s">
        <v>36</v>
      </c>
      <c r="K2094" t="s">
        <v>152</v>
      </c>
      <c r="L2094" t="s">
        <v>13</v>
      </c>
      <c r="M2094" s="5">
        <v>151.01</v>
      </c>
      <c r="N2094">
        <v>1</v>
      </c>
    </row>
    <row r="2095" spans="1:14" x14ac:dyDescent="0.2">
      <c r="A2095" s="2">
        <v>45426</v>
      </c>
      <c r="B2095" s="3">
        <f t="shared" si="96"/>
        <v>2024</v>
      </c>
      <c r="C2095" t="str">
        <f t="shared" si="97"/>
        <v>2023-2024</v>
      </c>
      <c r="D2095" t="s">
        <v>147</v>
      </c>
      <c r="E2095" t="s">
        <v>79</v>
      </c>
      <c r="F2095" t="str">
        <f t="shared" si="98"/>
        <v>Australian Capital Territory</v>
      </c>
      <c r="G2095" t="s">
        <v>80</v>
      </c>
      <c r="H2095">
        <v>2617</v>
      </c>
      <c r="I2095" t="s">
        <v>11</v>
      </c>
      <c r="J2095" t="s">
        <v>58</v>
      </c>
      <c r="K2095" t="s">
        <v>157</v>
      </c>
      <c r="L2095" t="s">
        <v>22</v>
      </c>
      <c r="M2095" s="5">
        <v>151.02000000000001</v>
      </c>
      <c r="N2095">
        <v>1</v>
      </c>
    </row>
    <row r="2096" spans="1:14" x14ac:dyDescent="0.2">
      <c r="A2096" s="2">
        <v>45635</v>
      </c>
      <c r="B2096" s="3">
        <f t="shared" si="96"/>
        <v>2025</v>
      </c>
      <c r="C2096" t="str">
        <f t="shared" si="97"/>
        <v>2024-2025</v>
      </c>
      <c r="D2096" t="s">
        <v>147</v>
      </c>
      <c r="E2096" t="s">
        <v>52</v>
      </c>
      <c r="F2096" t="str">
        <f t="shared" si="98"/>
        <v>Victoria</v>
      </c>
      <c r="G2096" t="s">
        <v>45</v>
      </c>
      <c r="H2096">
        <v>3030</v>
      </c>
      <c r="I2096" t="s">
        <v>11</v>
      </c>
      <c r="J2096" t="s">
        <v>46</v>
      </c>
      <c r="K2096" t="s">
        <v>151</v>
      </c>
      <c r="L2096" t="s">
        <v>21</v>
      </c>
      <c r="M2096" s="5">
        <v>151.12</v>
      </c>
      <c r="N2096">
        <v>1</v>
      </c>
    </row>
    <row r="2097" spans="1:14" x14ac:dyDescent="0.2">
      <c r="A2097" s="2">
        <v>45600</v>
      </c>
      <c r="B2097" s="3">
        <f t="shared" si="96"/>
        <v>2025</v>
      </c>
      <c r="C2097" t="str">
        <f t="shared" si="97"/>
        <v>2024-2025</v>
      </c>
      <c r="D2097" t="s">
        <v>147</v>
      </c>
      <c r="E2097" t="s">
        <v>40</v>
      </c>
      <c r="F2097" t="str">
        <f t="shared" si="98"/>
        <v>New South Wales</v>
      </c>
      <c r="G2097" t="s">
        <v>10</v>
      </c>
      <c r="H2097">
        <v>2116</v>
      </c>
      <c r="I2097" t="s">
        <v>11</v>
      </c>
      <c r="J2097" t="s">
        <v>27</v>
      </c>
      <c r="K2097" t="s">
        <v>152</v>
      </c>
      <c r="L2097" t="s">
        <v>13</v>
      </c>
      <c r="M2097" s="5">
        <v>151.13000000000002</v>
      </c>
      <c r="N2097">
        <v>1</v>
      </c>
    </row>
    <row r="2098" spans="1:14" x14ac:dyDescent="0.2">
      <c r="A2098" s="2">
        <v>45436</v>
      </c>
      <c r="B2098" s="3">
        <f t="shared" si="96"/>
        <v>2024</v>
      </c>
      <c r="C2098" t="str">
        <f t="shared" si="97"/>
        <v>2023-2024</v>
      </c>
      <c r="D2098" t="s">
        <v>148</v>
      </c>
      <c r="E2098" t="s">
        <v>134</v>
      </c>
      <c r="F2098" t="str">
        <f t="shared" si="98"/>
        <v>Queensland</v>
      </c>
      <c r="G2098" t="s">
        <v>35</v>
      </c>
      <c r="H2098">
        <v>4825</v>
      </c>
      <c r="I2098" t="s">
        <v>11</v>
      </c>
      <c r="J2098" t="s">
        <v>36</v>
      </c>
      <c r="K2098" t="s">
        <v>154</v>
      </c>
      <c r="L2098" t="s">
        <v>14</v>
      </c>
      <c r="M2098" s="5">
        <v>151.25</v>
      </c>
      <c r="N2098">
        <v>1</v>
      </c>
    </row>
    <row r="2099" spans="1:14" x14ac:dyDescent="0.2">
      <c r="A2099" s="2">
        <v>45423</v>
      </c>
      <c r="B2099" s="3">
        <f t="shared" si="96"/>
        <v>2024</v>
      </c>
      <c r="C2099" t="str">
        <f t="shared" si="97"/>
        <v>2023-2024</v>
      </c>
      <c r="D2099" t="s">
        <v>147</v>
      </c>
      <c r="E2099" t="s">
        <v>139</v>
      </c>
      <c r="F2099" t="str">
        <f t="shared" si="98"/>
        <v>New South Wales</v>
      </c>
      <c r="G2099" t="s">
        <v>10</v>
      </c>
      <c r="H2099">
        <v>2020</v>
      </c>
      <c r="I2099" t="s">
        <v>11</v>
      </c>
      <c r="J2099" t="s">
        <v>12</v>
      </c>
      <c r="K2099" t="s">
        <v>151</v>
      </c>
      <c r="L2099" t="s">
        <v>21</v>
      </c>
      <c r="M2099" s="5">
        <v>151.76</v>
      </c>
      <c r="N2099">
        <v>1</v>
      </c>
    </row>
    <row r="2100" spans="1:14" x14ac:dyDescent="0.2">
      <c r="A2100" s="2">
        <v>45189</v>
      </c>
      <c r="B2100" s="3">
        <f t="shared" si="96"/>
        <v>2024</v>
      </c>
      <c r="C2100" t="str">
        <f t="shared" si="97"/>
        <v>2023-2024</v>
      </c>
      <c r="D2100" t="s">
        <v>147</v>
      </c>
      <c r="E2100" t="s">
        <v>39</v>
      </c>
      <c r="F2100" t="str">
        <f t="shared" si="98"/>
        <v>South Australia</v>
      </c>
      <c r="G2100" t="s">
        <v>32</v>
      </c>
      <c r="H2100">
        <v>5343</v>
      </c>
      <c r="I2100" t="s">
        <v>11</v>
      </c>
      <c r="J2100" t="s">
        <v>38</v>
      </c>
      <c r="K2100" t="s">
        <v>156</v>
      </c>
      <c r="L2100" t="s">
        <v>17</v>
      </c>
      <c r="M2100" s="5">
        <v>151.85</v>
      </c>
      <c r="N2100">
        <v>1</v>
      </c>
    </row>
    <row r="2101" spans="1:14" x14ac:dyDescent="0.2">
      <c r="A2101" s="2">
        <v>45110</v>
      </c>
      <c r="B2101" s="3">
        <f t="shared" si="96"/>
        <v>2024</v>
      </c>
      <c r="C2101" t="str">
        <f t="shared" si="97"/>
        <v>2023-2024</v>
      </c>
      <c r="D2101" t="s">
        <v>148</v>
      </c>
      <c r="E2101" t="s">
        <v>129</v>
      </c>
      <c r="F2101" t="str">
        <f t="shared" si="98"/>
        <v>Tasmania</v>
      </c>
      <c r="G2101" t="s">
        <v>70</v>
      </c>
      <c r="H2101">
        <v>7010</v>
      </c>
      <c r="I2101" t="s">
        <v>11</v>
      </c>
      <c r="J2101" t="s">
        <v>71</v>
      </c>
      <c r="K2101" t="s">
        <v>154</v>
      </c>
      <c r="L2101" t="s">
        <v>14</v>
      </c>
      <c r="M2101" s="5">
        <v>151.86000000000001</v>
      </c>
      <c r="N2101">
        <v>1</v>
      </c>
    </row>
    <row r="2102" spans="1:14" x14ac:dyDescent="0.2">
      <c r="A2102" s="2">
        <v>45092</v>
      </c>
      <c r="B2102" s="3">
        <f t="shared" si="96"/>
        <v>2023</v>
      </c>
      <c r="C2102" t="str">
        <f t="shared" si="97"/>
        <v>2022-2023</v>
      </c>
      <c r="D2102" t="s">
        <v>148</v>
      </c>
      <c r="E2102" t="s">
        <v>111</v>
      </c>
      <c r="F2102" t="str">
        <f t="shared" si="98"/>
        <v>New South Wales</v>
      </c>
      <c r="G2102" t="s">
        <v>10</v>
      </c>
      <c r="H2102">
        <v>2120</v>
      </c>
      <c r="I2102" t="s">
        <v>11</v>
      </c>
      <c r="J2102" t="s">
        <v>27</v>
      </c>
      <c r="K2102" t="s">
        <v>151</v>
      </c>
      <c r="L2102" t="s">
        <v>21</v>
      </c>
      <c r="M2102" s="5">
        <v>151.88999999999999</v>
      </c>
      <c r="N2102">
        <v>1</v>
      </c>
    </row>
    <row r="2103" spans="1:14" x14ac:dyDescent="0.2">
      <c r="A2103" s="2">
        <v>45428</v>
      </c>
      <c r="B2103" s="3">
        <f t="shared" si="96"/>
        <v>2024</v>
      </c>
      <c r="C2103" t="str">
        <f t="shared" si="97"/>
        <v>2023-2024</v>
      </c>
      <c r="D2103" t="s">
        <v>147</v>
      </c>
      <c r="E2103" t="s">
        <v>146</v>
      </c>
      <c r="F2103" t="str">
        <f t="shared" si="98"/>
        <v>Victoria</v>
      </c>
      <c r="G2103" t="s">
        <v>45</v>
      </c>
      <c r="H2103">
        <v>3353</v>
      </c>
      <c r="I2103" t="s">
        <v>11</v>
      </c>
      <c r="J2103" t="s">
        <v>60</v>
      </c>
      <c r="K2103" t="s">
        <v>149</v>
      </c>
      <c r="L2103" t="s">
        <v>15</v>
      </c>
      <c r="M2103" s="5">
        <v>151.93</v>
      </c>
      <c r="N2103">
        <v>1</v>
      </c>
    </row>
    <row r="2104" spans="1:14" x14ac:dyDescent="0.2">
      <c r="A2104" s="2">
        <v>45617</v>
      </c>
      <c r="B2104" s="3">
        <f t="shared" si="96"/>
        <v>2025</v>
      </c>
      <c r="C2104" t="str">
        <f t="shared" si="97"/>
        <v>2024-2025</v>
      </c>
      <c r="D2104" t="s">
        <v>148</v>
      </c>
      <c r="E2104" t="s">
        <v>66</v>
      </c>
      <c r="F2104" t="str">
        <f t="shared" si="98"/>
        <v>South Australia</v>
      </c>
      <c r="G2104" t="s">
        <v>32</v>
      </c>
      <c r="H2104">
        <v>5169</v>
      </c>
      <c r="I2104" t="s">
        <v>11</v>
      </c>
      <c r="J2104" t="s">
        <v>33</v>
      </c>
      <c r="K2104" t="s">
        <v>153</v>
      </c>
      <c r="L2104" t="s">
        <v>16</v>
      </c>
      <c r="M2104" s="5">
        <v>152.34</v>
      </c>
      <c r="N2104">
        <v>1</v>
      </c>
    </row>
    <row r="2105" spans="1:14" x14ac:dyDescent="0.2">
      <c r="A2105" s="2">
        <v>45251</v>
      </c>
      <c r="B2105" s="3">
        <f t="shared" si="96"/>
        <v>2024</v>
      </c>
      <c r="C2105" t="str">
        <f t="shared" si="97"/>
        <v>2023-2024</v>
      </c>
      <c r="D2105" t="s">
        <v>147</v>
      </c>
      <c r="E2105" t="s">
        <v>85</v>
      </c>
      <c r="F2105" t="str">
        <f t="shared" si="98"/>
        <v>Queensland</v>
      </c>
      <c r="G2105" t="s">
        <v>35</v>
      </c>
      <c r="H2105">
        <v>4883</v>
      </c>
      <c r="I2105" t="s">
        <v>11</v>
      </c>
      <c r="J2105" t="s">
        <v>36</v>
      </c>
      <c r="K2105" t="s">
        <v>149</v>
      </c>
      <c r="L2105" t="s">
        <v>15</v>
      </c>
      <c r="M2105" s="5">
        <v>152.67000000000002</v>
      </c>
      <c r="N2105">
        <v>1</v>
      </c>
    </row>
    <row r="2106" spans="1:14" x14ac:dyDescent="0.2">
      <c r="A2106" s="2">
        <v>45014</v>
      </c>
      <c r="B2106" s="3">
        <f t="shared" si="96"/>
        <v>2023</v>
      </c>
      <c r="C2106" t="str">
        <f t="shared" si="97"/>
        <v>2022-2023</v>
      </c>
      <c r="D2106" t="s">
        <v>147</v>
      </c>
      <c r="E2106" t="s">
        <v>131</v>
      </c>
      <c r="F2106" t="str">
        <f t="shared" si="98"/>
        <v>Western Australia</v>
      </c>
      <c r="G2106" t="s">
        <v>48</v>
      </c>
      <c r="H2106">
        <v>6530</v>
      </c>
      <c r="I2106" t="s">
        <v>11</v>
      </c>
      <c r="J2106" t="s">
        <v>77</v>
      </c>
      <c r="K2106" t="s">
        <v>149</v>
      </c>
      <c r="L2106" t="s">
        <v>15</v>
      </c>
      <c r="M2106" s="5">
        <v>152.71</v>
      </c>
      <c r="N2106">
        <v>1</v>
      </c>
    </row>
    <row r="2107" spans="1:14" x14ac:dyDescent="0.2">
      <c r="A2107" s="2">
        <v>45145</v>
      </c>
      <c r="B2107" s="3">
        <f t="shared" si="96"/>
        <v>2024</v>
      </c>
      <c r="C2107" t="str">
        <f t="shared" si="97"/>
        <v>2023-2024</v>
      </c>
      <c r="D2107" t="s">
        <v>147</v>
      </c>
      <c r="E2107" t="s">
        <v>138</v>
      </c>
      <c r="F2107" t="str">
        <f t="shared" si="98"/>
        <v>Queensland</v>
      </c>
      <c r="G2107" t="s">
        <v>35</v>
      </c>
      <c r="H2107">
        <v>4558</v>
      </c>
      <c r="I2107" t="s">
        <v>11</v>
      </c>
      <c r="J2107" t="s">
        <v>120</v>
      </c>
      <c r="K2107" t="s">
        <v>149</v>
      </c>
      <c r="L2107" t="s">
        <v>15</v>
      </c>
      <c r="M2107" s="5">
        <v>152.77000000000001</v>
      </c>
      <c r="N2107">
        <v>1</v>
      </c>
    </row>
    <row r="2108" spans="1:14" x14ac:dyDescent="0.2">
      <c r="A2108" s="2">
        <v>45241</v>
      </c>
      <c r="B2108" s="3">
        <f t="shared" si="96"/>
        <v>2024</v>
      </c>
      <c r="C2108" t="str">
        <f t="shared" si="97"/>
        <v>2023-2024</v>
      </c>
      <c r="D2108" t="s">
        <v>147</v>
      </c>
      <c r="E2108" t="s">
        <v>56</v>
      </c>
      <c r="F2108" t="str">
        <f t="shared" si="98"/>
        <v>Northern Territory</v>
      </c>
      <c r="G2108" t="s">
        <v>29</v>
      </c>
      <c r="H2108">
        <v>870</v>
      </c>
      <c r="I2108" t="s">
        <v>11</v>
      </c>
      <c r="J2108" t="s">
        <v>30</v>
      </c>
      <c r="K2108" t="s">
        <v>149</v>
      </c>
      <c r="L2108" t="s">
        <v>15</v>
      </c>
      <c r="M2108" s="5">
        <v>152.86000000000001</v>
      </c>
      <c r="N2108">
        <v>1</v>
      </c>
    </row>
    <row r="2109" spans="1:14" x14ac:dyDescent="0.2">
      <c r="A2109" s="2">
        <v>45650</v>
      </c>
      <c r="B2109" s="3">
        <f t="shared" si="96"/>
        <v>2025</v>
      </c>
      <c r="C2109" t="str">
        <f t="shared" si="97"/>
        <v>2024-2025</v>
      </c>
      <c r="D2109" t="s">
        <v>148</v>
      </c>
      <c r="E2109" t="s">
        <v>84</v>
      </c>
      <c r="F2109" t="str">
        <f t="shared" si="98"/>
        <v>Queensland</v>
      </c>
      <c r="G2109" t="s">
        <v>35</v>
      </c>
      <c r="H2109">
        <v>4740</v>
      </c>
      <c r="I2109" t="s">
        <v>11</v>
      </c>
      <c r="J2109" t="s">
        <v>51</v>
      </c>
      <c r="K2109" t="s">
        <v>153</v>
      </c>
      <c r="L2109" t="s">
        <v>16</v>
      </c>
      <c r="M2109" s="5">
        <v>152.86000000000001</v>
      </c>
      <c r="N2109">
        <v>1</v>
      </c>
    </row>
    <row r="2110" spans="1:14" x14ac:dyDescent="0.2">
      <c r="A2110" s="2">
        <v>45417</v>
      </c>
      <c r="B2110" s="3">
        <f t="shared" si="96"/>
        <v>2024</v>
      </c>
      <c r="C2110" t="str">
        <f t="shared" si="97"/>
        <v>2023-2024</v>
      </c>
      <c r="D2110" t="s">
        <v>147</v>
      </c>
      <c r="E2110" t="s">
        <v>88</v>
      </c>
      <c r="F2110" t="str">
        <f t="shared" si="98"/>
        <v>South Australia</v>
      </c>
      <c r="G2110" t="s">
        <v>32</v>
      </c>
      <c r="H2110">
        <v>5011</v>
      </c>
      <c r="I2110" t="s">
        <v>11</v>
      </c>
      <c r="J2110" t="s">
        <v>33</v>
      </c>
      <c r="K2110" t="s">
        <v>154</v>
      </c>
      <c r="L2110" t="s">
        <v>14</v>
      </c>
      <c r="M2110" s="5">
        <v>152.9</v>
      </c>
      <c r="N2110">
        <v>1</v>
      </c>
    </row>
    <row r="2111" spans="1:14" x14ac:dyDescent="0.2">
      <c r="A2111" s="2">
        <v>45312</v>
      </c>
      <c r="B2111" s="3">
        <f t="shared" si="96"/>
        <v>2024</v>
      </c>
      <c r="C2111" t="str">
        <f t="shared" si="97"/>
        <v>2023-2024</v>
      </c>
      <c r="D2111" t="s">
        <v>147</v>
      </c>
      <c r="E2111" t="s">
        <v>144</v>
      </c>
      <c r="F2111" t="str">
        <f t="shared" si="98"/>
        <v>Queensland</v>
      </c>
      <c r="G2111" t="s">
        <v>35</v>
      </c>
      <c r="H2111">
        <v>4566</v>
      </c>
      <c r="I2111" t="s">
        <v>11</v>
      </c>
      <c r="J2111" t="s">
        <v>120</v>
      </c>
      <c r="K2111" t="s">
        <v>154</v>
      </c>
      <c r="L2111" t="s">
        <v>14</v>
      </c>
      <c r="M2111" s="5">
        <v>153.62</v>
      </c>
      <c r="N2111">
        <v>1</v>
      </c>
    </row>
    <row r="2112" spans="1:14" x14ac:dyDescent="0.2">
      <c r="A2112" s="2">
        <v>45657</v>
      </c>
      <c r="B2112" s="3">
        <f t="shared" si="96"/>
        <v>2025</v>
      </c>
      <c r="C2112" t="str">
        <f t="shared" si="97"/>
        <v>2024-2025</v>
      </c>
      <c r="D2112" t="s">
        <v>147</v>
      </c>
      <c r="E2112" t="s">
        <v>79</v>
      </c>
      <c r="F2112" t="str">
        <f t="shared" si="98"/>
        <v>Australian Capital Territory</v>
      </c>
      <c r="G2112" t="s">
        <v>80</v>
      </c>
      <c r="H2112">
        <v>2617</v>
      </c>
      <c r="I2112" t="s">
        <v>11</v>
      </c>
      <c r="J2112" t="s">
        <v>58</v>
      </c>
      <c r="K2112" t="s">
        <v>19</v>
      </c>
      <c r="L2112" t="s">
        <v>23</v>
      </c>
      <c r="M2112" s="5">
        <v>153.76</v>
      </c>
      <c r="N2112">
        <v>1</v>
      </c>
    </row>
    <row r="2113" spans="1:14" x14ac:dyDescent="0.2">
      <c r="A2113" s="2">
        <v>45435</v>
      </c>
      <c r="B2113" s="3">
        <f t="shared" si="96"/>
        <v>2024</v>
      </c>
      <c r="C2113" t="str">
        <f t="shared" si="97"/>
        <v>2023-2024</v>
      </c>
      <c r="D2113" t="s">
        <v>148</v>
      </c>
      <c r="E2113" t="s">
        <v>112</v>
      </c>
      <c r="F2113" t="str">
        <f t="shared" si="98"/>
        <v>Victoria</v>
      </c>
      <c r="G2113" t="s">
        <v>45</v>
      </c>
      <c r="H2113">
        <v>3076</v>
      </c>
      <c r="I2113" t="s">
        <v>11</v>
      </c>
      <c r="J2113" t="s">
        <v>46</v>
      </c>
      <c r="K2113" t="s">
        <v>154</v>
      </c>
      <c r="L2113" t="s">
        <v>14</v>
      </c>
      <c r="M2113" s="5">
        <v>154.07</v>
      </c>
      <c r="N2113">
        <v>1</v>
      </c>
    </row>
    <row r="2114" spans="1:14" x14ac:dyDescent="0.2">
      <c r="A2114" s="2">
        <v>45006</v>
      </c>
      <c r="B2114" s="3">
        <f t="shared" ref="B2114:B2177" si="99">IF(MONTH(A2114)&gt;=7,YEAR(A2114)+1,YEAR(A2114))</f>
        <v>2023</v>
      </c>
      <c r="C2114" t="str">
        <f t="shared" ref="C2114:C2177" si="100">IF(MONTH(A2114) &gt;= 7, YEAR(A2114) &amp; "-" &amp; YEAR(A2114) + 1, YEAR(A2114) - 1 &amp; "-" &amp; YEAR(A2114))</f>
        <v>2022-2023</v>
      </c>
      <c r="D2114" t="s">
        <v>148</v>
      </c>
      <c r="E2114" t="s">
        <v>65</v>
      </c>
      <c r="F2114" t="str">
        <f t="shared" ref="F2114:F2177" si="101">IF(G2114="WA","Western Australia",
IF(G2114="NSW","New South Wales",
IF(G2114="QLD","Queensland",
IF(G2114="VIC","Victoria",
IF(G2114="TAS","Tasmania",
IF(G2114="SA","South Australia",
IF(G2114="NT","Northern Territory",
IF(G2114="ACT","Australian Capital Territory",G2114))))))))</f>
        <v>New South Wales</v>
      </c>
      <c r="G2114" t="s">
        <v>10</v>
      </c>
      <c r="H2114">
        <v>2541</v>
      </c>
      <c r="I2114" t="s">
        <v>11</v>
      </c>
      <c r="J2114" t="s">
        <v>58</v>
      </c>
      <c r="K2114" t="s">
        <v>149</v>
      </c>
      <c r="L2114" t="s">
        <v>15</v>
      </c>
      <c r="M2114" s="5">
        <v>154.47</v>
      </c>
      <c r="N2114">
        <v>1</v>
      </c>
    </row>
    <row r="2115" spans="1:14" x14ac:dyDescent="0.2">
      <c r="A2115" s="2">
        <v>45625</v>
      </c>
      <c r="B2115" s="3">
        <f t="shared" si="99"/>
        <v>2025</v>
      </c>
      <c r="C2115" t="str">
        <f t="shared" si="100"/>
        <v>2024-2025</v>
      </c>
      <c r="D2115" t="s">
        <v>147</v>
      </c>
      <c r="E2115" t="s">
        <v>114</v>
      </c>
      <c r="F2115" t="str">
        <f t="shared" si="101"/>
        <v>Victoria</v>
      </c>
      <c r="G2115" t="s">
        <v>45</v>
      </c>
      <c r="H2115">
        <v>3551</v>
      </c>
      <c r="I2115" t="s">
        <v>11</v>
      </c>
      <c r="J2115" t="s">
        <v>60</v>
      </c>
      <c r="K2115" t="s">
        <v>153</v>
      </c>
      <c r="L2115" t="s">
        <v>16</v>
      </c>
      <c r="M2115" s="5">
        <v>154.47999999999999</v>
      </c>
      <c r="N2115">
        <v>1</v>
      </c>
    </row>
    <row r="2116" spans="1:14" x14ac:dyDescent="0.2">
      <c r="A2116" s="2">
        <v>45642</v>
      </c>
      <c r="B2116" s="3">
        <f t="shared" si="99"/>
        <v>2025</v>
      </c>
      <c r="C2116" t="str">
        <f t="shared" si="100"/>
        <v>2024-2025</v>
      </c>
      <c r="D2116" t="s">
        <v>147</v>
      </c>
      <c r="E2116" t="s">
        <v>139</v>
      </c>
      <c r="F2116" t="str">
        <f t="shared" si="101"/>
        <v>New South Wales</v>
      </c>
      <c r="G2116" t="s">
        <v>10</v>
      </c>
      <c r="H2116">
        <v>2020</v>
      </c>
      <c r="I2116" t="s">
        <v>11</v>
      </c>
      <c r="J2116" t="s">
        <v>12</v>
      </c>
      <c r="K2116" t="s">
        <v>154</v>
      </c>
      <c r="L2116" t="s">
        <v>14</v>
      </c>
      <c r="M2116" s="5">
        <v>154.55000000000001</v>
      </c>
      <c r="N2116">
        <v>1</v>
      </c>
    </row>
    <row r="2117" spans="1:14" x14ac:dyDescent="0.2">
      <c r="A2117" s="2">
        <v>45198</v>
      </c>
      <c r="B2117" s="3">
        <f t="shared" si="99"/>
        <v>2024</v>
      </c>
      <c r="C2117" t="str">
        <f t="shared" si="100"/>
        <v>2023-2024</v>
      </c>
      <c r="D2117" t="s">
        <v>148</v>
      </c>
      <c r="E2117" t="s">
        <v>81</v>
      </c>
      <c r="F2117" t="str">
        <f t="shared" si="101"/>
        <v>New South Wales</v>
      </c>
      <c r="G2117" t="s">
        <v>10</v>
      </c>
      <c r="H2117">
        <v>2485</v>
      </c>
      <c r="I2117" t="s">
        <v>11</v>
      </c>
      <c r="J2117" t="s">
        <v>68</v>
      </c>
      <c r="K2117" t="s">
        <v>151</v>
      </c>
      <c r="L2117" t="s">
        <v>21</v>
      </c>
      <c r="M2117" s="5">
        <v>154.84</v>
      </c>
      <c r="N2117">
        <v>1</v>
      </c>
    </row>
    <row r="2118" spans="1:14" x14ac:dyDescent="0.2">
      <c r="A2118" s="2">
        <v>44965</v>
      </c>
      <c r="B2118" s="3">
        <f t="shared" si="99"/>
        <v>2023</v>
      </c>
      <c r="C2118" t="str">
        <f t="shared" si="100"/>
        <v>2022-2023</v>
      </c>
      <c r="D2118" t="s">
        <v>147</v>
      </c>
      <c r="E2118" t="s">
        <v>114</v>
      </c>
      <c r="F2118" t="str">
        <f t="shared" si="101"/>
        <v>Victoria</v>
      </c>
      <c r="G2118" t="s">
        <v>45</v>
      </c>
      <c r="H2118">
        <v>3551</v>
      </c>
      <c r="I2118" t="s">
        <v>11</v>
      </c>
      <c r="J2118" t="s">
        <v>60</v>
      </c>
      <c r="K2118" t="s">
        <v>156</v>
      </c>
      <c r="L2118" t="s">
        <v>17</v>
      </c>
      <c r="M2118" s="5">
        <v>154.87</v>
      </c>
      <c r="N2118">
        <v>1</v>
      </c>
    </row>
    <row r="2119" spans="1:14" x14ac:dyDescent="0.2">
      <c r="A2119" s="2">
        <v>45128</v>
      </c>
      <c r="B2119" s="3">
        <f t="shared" si="99"/>
        <v>2024</v>
      </c>
      <c r="C2119" t="str">
        <f t="shared" si="100"/>
        <v>2023-2024</v>
      </c>
      <c r="D2119" t="s">
        <v>147</v>
      </c>
      <c r="E2119" t="s">
        <v>83</v>
      </c>
      <c r="F2119" t="str">
        <f t="shared" si="101"/>
        <v>New South Wales</v>
      </c>
      <c r="G2119" t="s">
        <v>10</v>
      </c>
      <c r="H2119">
        <v>2750</v>
      </c>
      <c r="I2119" t="s">
        <v>11</v>
      </c>
      <c r="J2119" t="s">
        <v>25</v>
      </c>
      <c r="K2119" t="s">
        <v>154</v>
      </c>
      <c r="L2119" t="s">
        <v>14</v>
      </c>
      <c r="M2119" s="5">
        <v>154.89000000000001</v>
      </c>
      <c r="N2119">
        <v>1</v>
      </c>
    </row>
    <row r="2120" spans="1:14" x14ac:dyDescent="0.2">
      <c r="A2120" s="2">
        <v>45306</v>
      </c>
      <c r="B2120" s="3">
        <f t="shared" si="99"/>
        <v>2024</v>
      </c>
      <c r="C2120" t="str">
        <f t="shared" si="100"/>
        <v>2023-2024</v>
      </c>
      <c r="D2120" t="s">
        <v>148</v>
      </c>
      <c r="E2120" t="s">
        <v>131</v>
      </c>
      <c r="F2120" t="str">
        <f t="shared" si="101"/>
        <v>Western Australia</v>
      </c>
      <c r="G2120" t="s">
        <v>48</v>
      </c>
      <c r="H2120">
        <v>6530</v>
      </c>
      <c r="I2120" t="s">
        <v>11</v>
      </c>
      <c r="J2120" t="s">
        <v>77</v>
      </c>
      <c r="K2120" t="s">
        <v>150</v>
      </c>
      <c r="L2120" t="s">
        <v>18</v>
      </c>
      <c r="M2120" s="5">
        <v>155</v>
      </c>
      <c r="N2120">
        <v>1</v>
      </c>
    </row>
    <row r="2121" spans="1:14" x14ac:dyDescent="0.2">
      <c r="A2121" s="2">
        <v>45053</v>
      </c>
      <c r="B2121" s="3">
        <f t="shared" si="99"/>
        <v>2023</v>
      </c>
      <c r="C2121" t="str">
        <f t="shared" si="100"/>
        <v>2022-2023</v>
      </c>
      <c r="D2121" t="s">
        <v>148</v>
      </c>
      <c r="E2121" t="s">
        <v>123</v>
      </c>
      <c r="F2121" t="str">
        <f t="shared" si="101"/>
        <v>Western Australia</v>
      </c>
      <c r="G2121" t="s">
        <v>48</v>
      </c>
      <c r="H2121">
        <v>6109</v>
      </c>
      <c r="I2121" t="s">
        <v>11</v>
      </c>
      <c r="J2121" t="s">
        <v>94</v>
      </c>
      <c r="K2121" t="s">
        <v>155</v>
      </c>
      <c r="L2121" t="s">
        <v>20</v>
      </c>
      <c r="M2121" s="5">
        <v>155.46</v>
      </c>
      <c r="N2121">
        <v>1</v>
      </c>
    </row>
    <row r="2122" spans="1:14" x14ac:dyDescent="0.2">
      <c r="A2122" s="2">
        <v>44940</v>
      </c>
      <c r="B2122" s="3">
        <f t="shared" si="99"/>
        <v>2023</v>
      </c>
      <c r="C2122" t="str">
        <f t="shared" si="100"/>
        <v>2022-2023</v>
      </c>
      <c r="D2122" t="s">
        <v>147</v>
      </c>
      <c r="E2122" t="s">
        <v>88</v>
      </c>
      <c r="F2122" t="str">
        <f t="shared" si="101"/>
        <v>South Australia</v>
      </c>
      <c r="G2122" t="s">
        <v>32</v>
      </c>
      <c r="H2122">
        <v>5011</v>
      </c>
      <c r="I2122" t="s">
        <v>11</v>
      </c>
      <c r="J2122" t="s">
        <v>33</v>
      </c>
      <c r="K2122" t="s">
        <v>151</v>
      </c>
      <c r="L2122" t="s">
        <v>21</v>
      </c>
      <c r="M2122" s="5">
        <v>155.74</v>
      </c>
      <c r="N2122">
        <v>1</v>
      </c>
    </row>
    <row r="2123" spans="1:14" x14ac:dyDescent="0.2">
      <c r="A2123" s="2">
        <v>45496</v>
      </c>
      <c r="B2123" s="3">
        <f t="shared" si="99"/>
        <v>2025</v>
      </c>
      <c r="C2123" t="str">
        <f t="shared" si="100"/>
        <v>2024-2025</v>
      </c>
      <c r="D2123" t="s">
        <v>147</v>
      </c>
      <c r="E2123" t="s">
        <v>79</v>
      </c>
      <c r="F2123" t="str">
        <f t="shared" si="101"/>
        <v>Australian Capital Territory</v>
      </c>
      <c r="G2123" t="s">
        <v>80</v>
      </c>
      <c r="H2123">
        <v>2617</v>
      </c>
      <c r="I2123" t="s">
        <v>11</v>
      </c>
      <c r="J2123" t="s">
        <v>58</v>
      </c>
      <c r="K2123" t="s">
        <v>149</v>
      </c>
      <c r="L2123" t="s">
        <v>15</v>
      </c>
      <c r="M2123" s="5">
        <v>156.04000000000002</v>
      </c>
      <c r="N2123">
        <v>1</v>
      </c>
    </row>
    <row r="2124" spans="1:14" x14ac:dyDescent="0.2">
      <c r="A2124" s="2">
        <v>45630</v>
      </c>
      <c r="B2124" s="3">
        <f t="shared" si="99"/>
        <v>2025</v>
      </c>
      <c r="C2124" t="str">
        <f t="shared" si="100"/>
        <v>2024-2025</v>
      </c>
      <c r="D2124" t="s">
        <v>147</v>
      </c>
      <c r="E2124" t="s">
        <v>52</v>
      </c>
      <c r="F2124" t="str">
        <f t="shared" si="101"/>
        <v>Victoria</v>
      </c>
      <c r="G2124" t="s">
        <v>45</v>
      </c>
      <c r="H2124">
        <v>3030</v>
      </c>
      <c r="I2124" t="s">
        <v>11</v>
      </c>
      <c r="J2124" t="s">
        <v>46</v>
      </c>
      <c r="K2124" t="s">
        <v>155</v>
      </c>
      <c r="L2124" t="s">
        <v>20</v>
      </c>
      <c r="M2124" s="5">
        <v>157.41999999999999</v>
      </c>
      <c r="N2124">
        <v>1</v>
      </c>
    </row>
    <row r="2125" spans="1:14" x14ac:dyDescent="0.2">
      <c r="A2125" s="2">
        <v>45333</v>
      </c>
      <c r="B2125" s="3">
        <f t="shared" si="99"/>
        <v>2024</v>
      </c>
      <c r="C2125" t="str">
        <f t="shared" si="100"/>
        <v>2023-2024</v>
      </c>
      <c r="D2125" t="s">
        <v>148</v>
      </c>
      <c r="E2125" t="s">
        <v>75</v>
      </c>
      <c r="F2125" t="str">
        <f t="shared" si="101"/>
        <v>Victoria</v>
      </c>
      <c r="G2125" t="s">
        <v>45</v>
      </c>
      <c r="H2125">
        <v>3630</v>
      </c>
      <c r="I2125" t="s">
        <v>11</v>
      </c>
      <c r="J2125" t="s">
        <v>55</v>
      </c>
      <c r="K2125" t="s">
        <v>19</v>
      </c>
      <c r="L2125" t="s">
        <v>23</v>
      </c>
      <c r="M2125" s="5">
        <v>157.44999999999999</v>
      </c>
      <c r="N2125">
        <v>1</v>
      </c>
    </row>
    <row r="2126" spans="1:14" x14ac:dyDescent="0.2">
      <c r="A2126" s="2">
        <v>45556</v>
      </c>
      <c r="B2126" s="3">
        <f t="shared" si="99"/>
        <v>2025</v>
      </c>
      <c r="C2126" t="str">
        <f t="shared" si="100"/>
        <v>2024-2025</v>
      </c>
      <c r="D2126" t="s">
        <v>148</v>
      </c>
      <c r="E2126" t="s">
        <v>112</v>
      </c>
      <c r="F2126" t="str">
        <f t="shared" si="101"/>
        <v>Victoria</v>
      </c>
      <c r="G2126" t="s">
        <v>45</v>
      </c>
      <c r="H2126">
        <v>3076</v>
      </c>
      <c r="I2126" t="s">
        <v>11</v>
      </c>
      <c r="J2126" t="s">
        <v>46</v>
      </c>
      <c r="K2126" t="s">
        <v>151</v>
      </c>
      <c r="L2126" t="s">
        <v>21</v>
      </c>
      <c r="M2126" s="5">
        <v>157.69999999999999</v>
      </c>
      <c r="N2126">
        <v>1</v>
      </c>
    </row>
    <row r="2127" spans="1:14" x14ac:dyDescent="0.2">
      <c r="A2127" s="2">
        <v>44964</v>
      </c>
      <c r="B2127" s="3">
        <f t="shared" si="99"/>
        <v>2023</v>
      </c>
      <c r="C2127" t="str">
        <f t="shared" si="100"/>
        <v>2022-2023</v>
      </c>
      <c r="D2127" t="s">
        <v>148</v>
      </c>
      <c r="E2127" t="s">
        <v>59</v>
      </c>
      <c r="F2127" t="str">
        <f t="shared" si="101"/>
        <v>Victoria</v>
      </c>
      <c r="G2127" t="s">
        <v>45</v>
      </c>
      <c r="H2127">
        <v>3280</v>
      </c>
      <c r="I2127" t="s">
        <v>11</v>
      </c>
      <c r="J2127" t="s">
        <v>60</v>
      </c>
      <c r="K2127" t="s">
        <v>19</v>
      </c>
      <c r="L2127" t="s">
        <v>23</v>
      </c>
      <c r="M2127" s="5">
        <v>157.74</v>
      </c>
      <c r="N2127">
        <v>1</v>
      </c>
    </row>
    <row r="2128" spans="1:14" x14ac:dyDescent="0.2">
      <c r="A2128" s="2">
        <v>45542</v>
      </c>
      <c r="B2128" s="3">
        <f t="shared" si="99"/>
        <v>2025</v>
      </c>
      <c r="C2128" t="str">
        <f t="shared" si="100"/>
        <v>2024-2025</v>
      </c>
      <c r="D2128" t="s">
        <v>147</v>
      </c>
      <c r="E2128" t="s">
        <v>47</v>
      </c>
      <c r="F2128" t="str">
        <f t="shared" si="101"/>
        <v>Western Australia</v>
      </c>
      <c r="G2128" t="s">
        <v>48</v>
      </c>
      <c r="H2128">
        <v>6030</v>
      </c>
      <c r="I2128" t="s">
        <v>11</v>
      </c>
      <c r="J2128" t="s">
        <v>49</v>
      </c>
      <c r="K2128" t="s">
        <v>149</v>
      </c>
      <c r="L2128" t="s">
        <v>15</v>
      </c>
      <c r="M2128" s="5">
        <v>157.80000000000001</v>
      </c>
      <c r="N2128">
        <v>1</v>
      </c>
    </row>
    <row r="2129" spans="1:14" x14ac:dyDescent="0.2">
      <c r="A2129" s="2">
        <v>45140</v>
      </c>
      <c r="B2129" s="3">
        <f t="shared" si="99"/>
        <v>2024</v>
      </c>
      <c r="C2129" t="str">
        <f t="shared" si="100"/>
        <v>2023-2024</v>
      </c>
      <c r="D2129" t="s">
        <v>147</v>
      </c>
      <c r="E2129" t="s">
        <v>97</v>
      </c>
      <c r="F2129" t="str">
        <f t="shared" si="101"/>
        <v>Tasmania</v>
      </c>
      <c r="G2129" t="s">
        <v>70</v>
      </c>
      <c r="H2129">
        <v>7250</v>
      </c>
      <c r="I2129" t="s">
        <v>11</v>
      </c>
      <c r="J2129" t="s">
        <v>71</v>
      </c>
      <c r="K2129" t="s">
        <v>153</v>
      </c>
      <c r="L2129" t="s">
        <v>16</v>
      </c>
      <c r="M2129" s="5">
        <v>157.81</v>
      </c>
      <c r="N2129">
        <v>1</v>
      </c>
    </row>
    <row r="2130" spans="1:14" x14ac:dyDescent="0.2">
      <c r="A2130" s="2">
        <v>45406</v>
      </c>
      <c r="B2130" s="3">
        <f t="shared" si="99"/>
        <v>2024</v>
      </c>
      <c r="C2130" t="str">
        <f t="shared" si="100"/>
        <v>2023-2024</v>
      </c>
      <c r="D2130" t="s">
        <v>148</v>
      </c>
      <c r="E2130" t="s">
        <v>111</v>
      </c>
      <c r="F2130" t="str">
        <f t="shared" si="101"/>
        <v>New South Wales</v>
      </c>
      <c r="G2130" t="s">
        <v>10</v>
      </c>
      <c r="H2130">
        <v>2120</v>
      </c>
      <c r="I2130" t="s">
        <v>11</v>
      </c>
      <c r="J2130" t="s">
        <v>27</v>
      </c>
      <c r="K2130" t="s">
        <v>154</v>
      </c>
      <c r="L2130" t="s">
        <v>14</v>
      </c>
      <c r="M2130" s="5">
        <v>157.82999999999998</v>
      </c>
      <c r="N2130">
        <v>1</v>
      </c>
    </row>
    <row r="2131" spans="1:14" x14ac:dyDescent="0.2">
      <c r="A2131" s="2">
        <v>45549</v>
      </c>
      <c r="B2131" s="3">
        <f t="shared" si="99"/>
        <v>2025</v>
      </c>
      <c r="C2131" t="str">
        <f t="shared" si="100"/>
        <v>2024-2025</v>
      </c>
      <c r="D2131" t="s">
        <v>148</v>
      </c>
      <c r="E2131" t="s">
        <v>136</v>
      </c>
      <c r="F2131" t="str">
        <f t="shared" si="101"/>
        <v>Victoria</v>
      </c>
      <c r="G2131" t="s">
        <v>45</v>
      </c>
      <c r="H2131">
        <v>3175</v>
      </c>
      <c r="I2131" t="s">
        <v>11</v>
      </c>
      <c r="J2131" t="s">
        <v>63</v>
      </c>
      <c r="K2131" t="s">
        <v>154</v>
      </c>
      <c r="L2131" t="s">
        <v>14</v>
      </c>
      <c r="M2131" s="5">
        <v>157.91000000000003</v>
      </c>
      <c r="N2131">
        <v>1</v>
      </c>
    </row>
    <row r="2132" spans="1:14" x14ac:dyDescent="0.2">
      <c r="A2132" s="2">
        <v>45111</v>
      </c>
      <c r="B2132" s="3">
        <f t="shared" si="99"/>
        <v>2024</v>
      </c>
      <c r="C2132" t="str">
        <f t="shared" si="100"/>
        <v>2023-2024</v>
      </c>
      <c r="D2132" t="s">
        <v>147</v>
      </c>
      <c r="E2132" t="s">
        <v>96</v>
      </c>
      <c r="F2132" t="str">
        <f t="shared" si="101"/>
        <v>Western Australia</v>
      </c>
      <c r="G2132" t="s">
        <v>48</v>
      </c>
      <c r="H2132">
        <v>6330</v>
      </c>
      <c r="I2132" t="s">
        <v>11</v>
      </c>
      <c r="J2132" t="s">
        <v>94</v>
      </c>
      <c r="K2132" t="s">
        <v>157</v>
      </c>
      <c r="L2132" t="s">
        <v>22</v>
      </c>
      <c r="M2132" s="5">
        <v>157.94999999999999</v>
      </c>
      <c r="N2132">
        <v>1</v>
      </c>
    </row>
    <row r="2133" spans="1:14" x14ac:dyDescent="0.2">
      <c r="A2133" s="2">
        <v>45103</v>
      </c>
      <c r="B2133" s="3">
        <f t="shared" si="99"/>
        <v>2023</v>
      </c>
      <c r="C2133" t="str">
        <f t="shared" si="100"/>
        <v>2022-2023</v>
      </c>
      <c r="D2133" t="s">
        <v>148</v>
      </c>
      <c r="E2133" t="s">
        <v>41</v>
      </c>
      <c r="F2133" t="str">
        <f t="shared" si="101"/>
        <v>New South Wales</v>
      </c>
      <c r="G2133" t="s">
        <v>10</v>
      </c>
      <c r="H2133">
        <v>2830</v>
      </c>
      <c r="I2133" t="s">
        <v>11</v>
      </c>
      <c r="J2133" t="s">
        <v>25</v>
      </c>
      <c r="K2133" t="s">
        <v>150</v>
      </c>
      <c r="L2133" t="s">
        <v>18</v>
      </c>
      <c r="M2133" s="5">
        <v>157.97999999999999</v>
      </c>
      <c r="N2133">
        <v>1</v>
      </c>
    </row>
    <row r="2134" spans="1:14" x14ac:dyDescent="0.2">
      <c r="A2134" s="2">
        <v>45606</v>
      </c>
      <c r="B2134" s="3">
        <f t="shared" si="99"/>
        <v>2025</v>
      </c>
      <c r="C2134" t="str">
        <f t="shared" si="100"/>
        <v>2024-2025</v>
      </c>
      <c r="D2134" t="s">
        <v>147</v>
      </c>
      <c r="E2134" t="s">
        <v>52</v>
      </c>
      <c r="F2134" t="str">
        <f t="shared" si="101"/>
        <v>Victoria</v>
      </c>
      <c r="G2134" t="s">
        <v>45</v>
      </c>
      <c r="H2134">
        <v>3030</v>
      </c>
      <c r="I2134" t="s">
        <v>11</v>
      </c>
      <c r="J2134" t="s">
        <v>46</v>
      </c>
      <c r="K2134" t="s">
        <v>150</v>
      </c>
      <c r="L2134" t="s">
        <v>18</v>
      </c>
      <c r="M2134" s="5">
        <v>158.05000000000001</v>
      </c>
      <c r="N2134">
        <v>1</v>
      </c>
    </row>
    <row r="2135" spans="1:14" x14ac:dyDescent="0.2">
      <c r="A2135" s="2">
        <v>45408</v>
      </c>
      <c r="B2135" s="3">
        <f t="shared" si="99"/>
        <v>2024</v>
      </c>
      <c r="C2135" t="str">
        <f t="shared" si="100"/>
        <v>2023-2024</v>
      </c>
      <c r="D2135" t="s">
        <v>147</v>
      </c>
      <c r="E2135" t="s">
        <v>119</v>
      </c>
      <c r="F2135" t="str">
        <f t="shared" si="101"/>
        <v>Queensland</v>
      </c>
      <c r="G2135" t="s">
        <v>35</v>
      </c>
      <c r="H2135">
        <v>4570</v>
      </c>
      <c r="I2135" t="s">
        <v>11</v>
      </c>
      <c r="J2135" t="s">
        <v>120</v>
      </c>
      <c r="K2135" t="s">
        <v>152</v>
      </c>
      <c r="L2135" t="s">
        <v>13</v>
      </c>
      <c r="M2135" s="5">
        <v>158.43000000000004</v>
      </c>
      <c r="N2135">
        <v>1</v>
      </c>
    </row>
    <row r="2136" spans="1:14" x14ac:dyDescent="0.2">
      <c r="A2136" s="2">
        <v>45499</v>
      </c>
      <c r="B2136" s="3">
        <f t="shared" si="99"/>
        <v>2025</v>
      </c>
      <c r="C2136" t="str">
        <f t="shared" si="100"/>
        <v>2024-2025</v>
      </c>
      <c r="D2136" t="s">
        <v>147</v>
      </c>
      <c r="E2136" t="s">
        <v>126</v>
      </c>
      <c r="F2136" t="str">
        <f t="shared" si="101"/>
        <v>Queensland</v>
      </c>
      <c r="G2136" t="s">
        <v>35</v>
      </c>
      <c r="H2136">
        <v>4551</v>
      </c>
      <c r="I2136" t="s">
        <v>11</v>
      </c>
      <c r="J2136" t="s">
        <v>120</v>
      </c>
      <c r="K2136" t="s">
        <v>150</v>
      </c>
      <c r="L2136" t="s">
        <v>18</v>
      </c>
      <c r="M2136" s="5">
        <v>158.54</v>
      </c>
      <c r="N2136">
        <v>1</v>
      </c>
    </row>
    <row r="2137" spans="1:14" x14ac:dyDescent="0.2">
      <c r="A2137" s="2">
        <v>44936</v>
      </c>
      <c r="B2137" s="3">
        <f t="shared" si="99"/>
        <v>2023</v>
      </c>
      <c r="C2137" t="str">
        <f t="shared" si="100"/>
        <v>2022-2023</v>
      </c>
      <c r="D2137" t="s">
        <v>147</v>
      </c>
      <c r="E2137" t="s">
        <v>97</v>
      </c>
      <c r="F2137" t="str">
        <f t="shared" si="101"/>
        <v>Tasmania</v>
      </c>
      <c r="G2137" t="s">
        <v>70</v>
      </c>
      <c r="H2137">
        <v>7250</v>
      </c>
      <c r="I2137" t="s">
        <v>11</v>
      </c>
      <c r="J2137" t="s">
        <v>71</v>
      </c>
      <c r="K2137" t="s">
        <v>154</v>
      </c>
      <c r="L2137" t="s">
        <v>14</v>
      </c>
      <c r="M2137" s="5">
        <v>158.78</v>
      </c>
      <c r="N2137">
        <v>1</v>
      </c>
    </row>
    <row r="2138" spans="1:14" x14ac:dyDescent="0.2">
      <c r="A2138" s="2">
        <v>45486</v>
      </c>
      <c r="B2138" s="3">
        <f t="shared" si="99"/>
        <v>2025</v>
      </c>
      <c r="C2138" t="str">
        <f t="shared" si="100"/>
        <v>2024-2025</v>
      </c>
      <c r="D2138" t="s">
        <v>148</v>
      </c>
      <c r="E2138" t="s">
        <v>76</v>
      </c>
      <c r="F2138" t="str">
        <f t="shared" si="101"/>
        <v>Western Australia</v>
      </c>
      <c r="G2138" t="s">
        <v>48</v>
      </c>
      <c r="H2138">
        <v>6450</v>
      </c>
      <c r="I2138" t="s">
        <v>11</v>
      </c>
      <c r="J2138" t="s">
        <v>77</v>
      </c>
      <c r="K2138" t="s">
        <v>150</v>
      </c>
      <c r="L2138" t="s">
        <v>18</v>
      </c>
      <c r="M2138" s="5">
        <v>159.11000000000001</v>
      </c>
      <c r="N2138">
        <v>1</v>
      </c>
    </row>
    <row r="2139" spans="1:14" x14ac:dyDescent="0.2">
      <c r="A2139" s="2">
        <v>44929</v>
      </c>
      <c r="B2139" s="3">
        <f t="shared" si="99"/>
        <v>2023</v>
      </c>
      <c r="C2139" t="str">
        <f t="shared" si="100"/>
        <v>2022-2023</v>
      </c>
      <c r="D2139" t="s">
        <v>147</v>
      </c>
      <c r="E2139" t="s">
        <v>138</v>
      </c>
      <c r="F2139" t="str">
        <f t="shared" si="101"/>
        <v>Queensland</v>
      </c>
      <c r="G2139" t="s">
        <v>35</v>
      </c>
      <c r="H2139">
        <v>4558</v>
      </c>
      <c r="I2139" t="s">
        <v>11</v>
      </c>
      <c r="J2139" t="s">
        <v>120</v>
      </c>
      <c r="K2139" t="s">
        <v>150</v>
      </c>
      <c r="L2139" t="s">
        <v>18</v>
      </c>
      <c r="M2139" s="5">
        <v>159.58000000000001</v>
      </c>
      <c r="N2139">
        <v>1</v>
      </c>
    </row>
    <row r="2140" spans="1:14" x14ac:dyDescent="0.2">
      <c r="A2140" s="2">
        <v>45432</v>
      </c>
      <c r="B2140" s="3">
        <f t="shared" si="99"/>
        <v>2024</v>
      </c>
      <c r="C2140" t="str">
        <f t="shared" si="100"/>
        <v>2023-2024</v>
      </c>
      <c r="D2140" t="s">
        <v>148</v>
      </c>
      <c r="E2140" t="s">
        <v>141</v>
      </c>
      <c r="F2140" t="str">
        <f t="shared" si="101"/>
        <v>Western Australia</v>
      </c>
      <c r="G2140" t="s">
        <v>48</v>
      </c>
      <c r="H2140">
        <v>6052</v>
      </c>
      <c r="I2140" t="s">
        <v>11</v>
      </c>
      <c r="J2140" t="s">
        <v>49</v>
      </c>
      <c r="K2140" t="s">
        <v>19</v>
      </c>
      <c r="L2140" t="s">
        <v>23</v>
      </c>
      <c r="M2140" s="5">
        <v>159.73000000000002</v>
      </c>
      <c r="N2140">
        <v>1</v>
      </c>
    </row>
    <row r="2141" spans="1:14" x14ac:dyDescent="0.2">
      <c r="A2141" s="2">
        <v>45326</v>
      </c>
      <c r="B2141" s="3">
        <f t="shared" si="99"/>
        <v>2024</v>
      </c>
      <c r="C2141" t="str">
        <f t="shared" si="100"/>
        <v>2023-2024</v>
      </c>
      <c r="D2141" t="s">
        <v>147</v>
      </c>
      <c r="E2141" t="s">
        <v>76</v>
      </c>
      <c r="F2141" t="str">
        <f t="shared" si="101"/>
        <v>Western Australia</v>
      </c>
      <c r="G2141" t="s">
        <v>48</v>
      </c>
      <c r="H2141">
        <v>6450</v>
      </c>
      <c r="I2141" t="s">
        <v>11</v>
      </c>
      <c r="J2141" t="s">
        <v>77</v>
      </c>
      <c r="K2141" t="s">
        <v>154</v>
      </c>
      <c r="L2141" t="s">
        <v>14</v>
      </c>
      <c r="M2141" s="5">
        <v>159.91</v>
      </c>
      <c r="N2141">
        <v>1</v>
      </c>
    </row>
    <row r="2142" spans="1:14" x14ac:dyDescent="0.2">
      <c r="A2142" s="2">
        <v>45263</v>
      </c>
      <c r="B2142" s="3">
        <f t="shared" si="99"/>
        <v>2024</v>
      </c>
      <c r="C2142" t="str">
        <f t="shared" si="100"/>
        <v>2023-2024</v>
      </c>
      <c r="D2142" t="s">
        <v>147</v>
      </c>
      <c r="E2142" t="s">
        <v>40</v>
      </c>
      <c r="F2142" t="str">
        <f t="shared" si="101"/>
        <v>New South Wales</v>
      </c>
      <c r="G2142" t="s">
        <v>10</v>
      </c>
      <c r="H2142">
        <v>2116</v>
      </c>
      <c r="I2142" t="s">
        <v>11</v>
      </c>
      <c r="J2142" t="s">
        <v>27</v>
      </c>
      <c r="K2142" t="s">
        <v>154</v>
      </c>
      <c r="L2142" t="s">
        <v>14</v>
      </c>
      <c r="M2142" s="5">
        <v>160.08000000000001</v>
      </c>
      <c r="N2142">
        <v>1</v>
      </c>
    </row>
    <row r="2143" spans="1:14" x14ac:dyDescent="0.2">
      <c r="A2143" s="2">
        <v>45520</v>
      </c>
      <c r="B2143" s="3">
        <f t="shared" si="99"/>
        <v>2025</v>
      </c>
      <c r="C2143" t="str">
        <f t="shared" si="100"/>
        <v>2024-2025</v>
      </c>
      <c r="D2143" t="s">
        <v>148</v>
      </c>
      <c r="E2143" t="s">
        <v>125</v>
      </c>
      <c r="F2143" t="str">
        <f t="shared" si="101"/>
        <v>Victoria</v>
      </c>
      <c r="G2143" t="s">
        <v>45</v>
      </c>
      <c r="H2143">
        <v>3400</v>
      </c>
      <c r="I2143" t="s">
        <v>11</v>
      </c>
      <c r="J2143" t="s">
        <v>60</v>
      </c>
      <c r="K2143" t="s">
        <v>156</v>
      </c>
      <c r="L2143" t="s">
        <v>17</v>
      </c>
      <c r="M2143" s="5">
        <v>160.44999999999999</v>
      </c>
      <c r="N2143">
        <v>1</v>
      </c>
    </row>
    <row r="2144" spans="1:14" x14ac:dyDescent="0.2">
      <c r="A2144" s="2">
        <v>45170</v>
      </c>
      <c r="B2144" s="3">
        <f t="shared" si="99"/>
        <v>2024</v>
      </c>
      <c r="C2144" t="str">
        <f t="shared" si="100"/>
        <v>2023-2024</v>
      </c>
      <c r="D2144" t="s">
        <v>148</v>
      </c>
      <c r="E2144" t="s">
        <v>105</v>
      </c>
      <c r="F2144" t="str">
        <f t="shared" si="101"/>
        <v>Victoria</v>
      </c>
      <c r="G2144" t="s">
        <v>45</v>
      </c>
      <c r="H2144">
        <v>3500</v>
      </c>
      <c r="I2144" t="s">
        <v>11</v>
      </c>
      <c r="J2144" t="s">
        <v>60</v>
      </c>
      <c r="K2144" t="s">
        <v>151</v>
      </c>
      <c r="L2144" t="s">
        <v>21</v>
      </c>
      <c r="M2144" s="5">
        <v>160.84</v>
      </c>
      <c r="N2144">
        <v>1</v>
      </c>
    </row>
    <row r="2145" spans="1:14" x14ac:dyDescent="0.2">
      <c r="A2145" s="2">
        <v>45377</v>
      </c>
      <c r="B2145" s="3">
        <f t="shared" si="99"/>
        <v>2024</v>
      </c>
      <c r="C2145" t="str">
        <f t="shared" si="100"/>
        <v>2023-2024</v>
      </c>
      <c r="D2145" t="s">
        <v>147</v>
      </c>
      <c r="E2145" t="s">
        <v>139</v>
      </c>
      <c r="F2145" t="str">
        <f t="shared" si="101"/>
        <v>New South Wales</v>
      </c>
      <c r="G2145" t="s">
        <v>10</v>
      </c>
      <c r="H2145">
        <v>2020</v>
      </c>
      <c r="I2145" t="s">
        <v>11</v>
      </c>
      <c r="J2145" t="s">
        <v>12</v>
      </c>
      <c r="K2145" t="s">
        <v>19</v>
      </c>
      <c r="L2145" t="s">
        <v>23</v>
      </c>
      <c r="M2145" s="5">
        <v>161.12</v>
      </c>
      <c r="N2145">
        <v>1</v>
      </c>
    </row>
    <row r="2146" spans="1:14" x14ac:dyDescent="0.2">
      <c r="A2146" s="2">
        <v>45413</v>
      </c>
      <c r="B2146" s="3">
        <f t="shared" si="99"/>
        <v>2024</v>
      </c>
      <c r="C2146" t="str">
        <f t="shared" si="100"/>
        <v>2023-2024</v>
      </c>
      <c r="D2146" t="s">
        <v>147</v>
      </c>
      <c r="E2146" t="s">
        <v>92</v>
      </c>
      <c r="F2146" t="str">
        <f t="shared" si="101"/>
        <v>Queensland</v>
      </c>
      <c r="G2146" t="s">
        <v>35</v>
      </c>
      <c r="H2146">
        <v>4068</v>
      </c>
      <c r="I2146" t="s">
        <v>11</v>
      </c>
      <c r="J2146" t="s">
        <v>43</v>
      </c>
      <c r="K2146" t="s">
        <v>155</v>
      </c>
      <c r="L2146" t="s">
        <v>20</v>
      </c>
      <c r="M2146" s="5">
        <v>161.18</v>
      </c>
      <c r="N2146">
        <v>1</v>
      </c>
    </row>
    <row r="2147" spans="1:14" x14ac:dyDescent="0.2">
      <c r="A2147" s="2">
        <v>45590</v>
      </c>
      <c r="B2147" s="3">
        <f t="shared" si="99"/>
        <v>2025</v>
      </c>
      <c r="C2147" t="str">
        <f t="shared" si="100"/>
        <v>2024-2025</v>
      </c>
      <c r="D2147" t="s">
        <v>147</v>
      </c>
      <c r="E2147" t="s">
        <v>103</v>
      </c>
      <c r="F2147" t="str">
        <f t="shared" si="101"/>
        <v>Queensland</v>
      </c>
      <c r="G2147" t="s">
        <v>35</v>
      </c>
      <c r="H2147">
        <v>4509</v>
      </c>
      <c r="I2147" t="s">
        <v>11</v>
      </c>
      <c r="J2147" t="s">
        <v>104</v>
      </c>
      <c r="K2147" t="s">
        <v>156</v>
      </c>
      <c r="L2147" t="s">
        <v>17</v>
      </c>
      <c r="M2147" s="5">
        <v>161.68</v>
      </c>
      <c r="N2147">
        <v>1</v>
      </c>
    </row>
    <row r="2148" spans="1:14" x14ac:dyDescent="0.2">
      <c r="A2148" s="2">
        <v>45384</v>
      </c>
      <c r="B2148" s="3">
        <f t="shared" si="99"/>
        <v>2024</v>
      </c>
      <c r="C2148" t="str">
        <f t="shared" si="100"/>
        <v>2023-2024</v>
      </c>
      <c r="D2148" t="s">
        <v>147</v>
      </c>
      <c r="E2148" t="s">
        <v>116</v>
      </c>
      <c r="F2148" t="str">
        <f t="shared" si="101"/>
        <v>Western Australia</v>
      </c>
      <c r="G2148" t="s">
        <v>48</v>
      </c>
      <c r="H2148">
        <v>6725</v>
      </c>
      <c r="I2148" t="s">
        <v>11</v>
      </c>
      <c r="J2148" t="s">
        <v>77</v>
      </c>
      <c r="K2148" t="s">
        <v>154</v>
      </c>
      <c r="L2148" t="s">
        <v>14</v>
      </c>
      <c r="M2148" s="5">
        <v>161.88</v>
      </c>
      <c r="N2148">
        <v>1</v>
      </c>
    </row>
    <row r="2149" spans="1:14" x14ac:dyDescent="0.2">
      <c r="A2149" s="2">
        <v>45202</v>
      </c>
      <c r="B2149" s="3">
        <f t="shared" si="99"/>
        <v>2024</v>
      </c>
      <c r="C2149" t="str">
        <f t="shared" si="100"/>
        <v>2023-2024</v>
      </c>
      <c r="D2149" t="s">
        <v>147</v>
      </c>
      <c r="E2149" t="s">
        <v>130</v>
      </c>
      <c r="F2149" t="str">
        <f t="shared" si="101"/>
        <v>South Australia</v>
      </c>
      <c r="G2149" t="s">
        <v>32</v>
      </c>
      <c r="H2149">
        <v>5290</v>
      </c>
      <c r="I2149" t="s">
        <v>11</v>
      </c>
      <c r="J2149" t="s">
        <v>38</v>
      </c>
      <c r="K2149" t="s">
        <v>150</v>
      </c>
      <c r="L2149" t="s">
        <v>18</v>
      </c>
      <c r="M2149" s="5">
        <v>163.15</v>
      </c>
      <c r="N2149">
        <v>1</v>
      </c>
    </row>
    <row r="2150" spans="1:14" x14ac:dyDescent="0.2">
      <c r="A2150" s="2">
        <v>44989</v>
      </c>
      <c r="B2150" s="3">
        <f t="shared" si="99"/>
        <v>2023</v>
      </c>
      <c r="C2150" t="str">
        <f t="shared" si="100"/>
        <v>2022-2023</v>
      </c>
      <c r="D2150" t="s">
        <v>147</v>
      </c>
      <c r="E2150" t="s">
        <v>139</v>
      </c>
      <c r="F2150" t="str">
        <f t="shared" si="101"/>
        <v>New South Wales</v>
      </c>
      <c r="G2150" t="s">
        <v>10</v>
      </c>
      <c r="H2150">
        <v>2020</v>
      </c>
      <c r="I2150" t="s">
        <v>11</v>
      </c>
      <c r="J2150" t="s">
        <v>12</v>
      </c>
      <c r="K2150" t="s">
        <v>154</v>
      </c>
      <c r="L2150" t="s">
        <v>14</v>
      </c>
      <c r="M2150" s="5">
        <v>163.38</v>
      </c>
      <c r="N2150">
        <v>1</v>
      </c>
    </row>
    <row r="2151" spans="1:14" x14ac:dyDescent="0.2">
      <c r="A2151" s="2">
        <v>45237</v>
      </c>
      <c r="B2151" s="3">
        <f t="shared" si="99"/>
        <v>2024</v>
      </c>
      <c r="C2151" t="str">
        <f t="shared" si="100"/>
        <v>2023-2024</v>
      </c>
      <c r="D2151" t="s">
        <v>147</v>
      </c>
      <c r="E2151" t="s">
        <v>9</v>
      </c>
      <c r="F2151" t="str">
        <f t="shared" si="101"/>
        <v>New South Wales</v>
      </c>
      <c r="G2151" t="s">
        <v>10</v>
      </c>
      <c r="H2151">
        <v>2067</v>
      </c>
      <c r="I2151" t="s">
        <v>11</v>
      </c>
      <c r="J2151" t="s">
        <v>12</v>
      </c>
      <c r="K2151" t="s">
        <v>157</v>
      </c>
      <c r="L2151" t="s">
        <v>22</v>
      </c>
      <c r="M2151" s="5">
        <v>163.71</v>
      </c>
      <c r="N2151">
        <v>1</v>
      </c>
    </row>
    <row r="2152" spans="1:14" x14ac:dyDescent="0.2">
      <c r="A2152" s="2">
        <v>45004</v>
      </c>
      <c r="B2152" s="3">
        <f t="shared" si="99"/>
        <v>2023</v>
      </c>
      <c r="C2152" t="str">
        <f t="shared" si="100"/>
        <v>2022-2023</v>
      </c>
      <c r="D2152" t="s">
        <v>147</v>
      </c>
      <c r="E2152" t="s">
        <v>39</v>
      </c>
      <c r="F2152" t="str">
        <f t="shared" si="101"/>
        <v>South Australia</v>
      </c>
      <c r="G2152" t="s">
        <v>32</v>
      </c>
      <c r="H2152">
        <v>5343</v>
      </c>
      <c r="I2152" t="s">
        <v>11</v>
      </c>
      <c r="J2152" t="s">
        <v>38</v>
      </c>
      <c r="K2152" t="s">
        <v>150</v>
      </c>
      <c r="L2152" t="s">
        <v>18</v>
      </c>
      <c r="M2152" s="5">
        <v>163.77000000000001</v>
      </c>
      <c r="N2152">
        <v>1</v>
      </c>
    </row>
    <row r="2153" spans="1:14" x14ac:dyDescent="0.2">
      <c r="A2153" s="2">
        <v>45622</v>
      </c>
      <c r="B2153" s="3">
        <f t="shared" si="99"/>
        <v>2025</v>
      </c>
      <c r="C2153" t="str">
        <f t="shared" si="100"/>
        <v>2024-2025</v>
      </c>
      <c r="D2153" t="s">
        <v>148</v>
      </c>
      <c r="E2153" t="s">
        <v>57</v>
      </c>
      <c r="F2153" t="str">
        <f t="shared" si="101"/>
        <v>New South Wales</v>
      </c>
      <c r="G2153" t="s">
        <v>10</v>
      </c>
      <c r="H2153">
        <v>2560</v>
      </c>
      <c r="I2153" t="s">
        <v>11</v>
      </c>
      <c r="J2153" t="s">
        <v>58</v>
      </c>
      <c r="K2153" t="s">
        <v>149</v>
      </c>
      <c r="L2153" t="s">
        <v>15</v>
      </c>
      <c r="M2153" s="5">
        <v>163.81</v>
      </c>
      <c r="N2153">
        <v>1</v>
      </c>
    </row>
    <row r="2154" spans="1:14" x14ac:dyDescent="0.2">
      <c r="A2154" s="2">
        <v>45067</v>
      </c>
      <c r="B2154" s="3">
        <f t="shared" si="99"/>
        <v>2023</v>
      </c>
      <c r="C2154" t="str">
        <f t="shared" si="100"/>
        <v>2022-2023</v>
      </c>
      <c r="D2154" t="s">
        <v>147</v>
      </c>
      <c r="E2154" t="s">
        <v>64</v>
      </c>
      <c r="F2154" t="str">
        <f t="shared" si="101"/>
        <v>Victoria</v>
      </c>
      <c r="G2154" t="s">
        <v>45</v>
      </c>
      <c r="H2154">
        <v>3199</v>
      </c>
      <c r="I2154" t="s">
        <v>11</v>
      </c>
      <c r="J2154" t="s">
        <v>63</v>
      </c>
      <c r="K2154" t="s">
        <v>157</v>
      </c>
      <c r="L2154" t="s">
        <v>22</v>
      </c>
      <c r="M2154" s="5">
        <v>164.26</v>
      </c>
      <c r="N2154">
        <v>1</v>
      </c>
    </row>
    <row r="2155" spans="1:14" x14ac:dyDescent="0.2">
      <c r="A2155" s="2">
        <v>45612</v>
      </c>
      <c r="B2155" s="3">
        <f t="shared" si="99"/>
        <v>2025</v>
      </c>
      <c r="C2155" t="str">
        <f t="shared" si="100"/>
        <v>2024-2025</v>
      </c>
      <c r="D2155" t="s">
        <v>148</v>
      </c>
      <c r="E2155" t="s">
        <v>117</v>
      </c>
      <c r="F2155" t="str">
        <f t="shared" si="101"/>
        <v>Queensland</v>
      </c>
      <c r="G2155" t="s">
        <v>35</v>
      </c>
      <c r="H2155">
        <v>4119</v>
      </c>
      <c r="I2155" t="s">
        <v>11</v>
      </c>
      <c r="J2155" t="s">
        <v>43</v>
      </c>
      <c r="K2155" t="s">
        <v>150</v>
      </c>
      <c r="L2155" t="s">
        <v>18</v>
      </c>
      <c r="M2155" s="5">
        <v>164.36</v>
      </c>
      <c r="N2155">
        <v>1</v>
      </c>
    </row>
    <row r="2156" spans="1:14" x14ac:dyDescent="0.2">
      <c r="A2156" s="2">
        <v>45581</v>
      </c>
      <c r="B2156" s="3">
        <f t="shared" si="99"/>
        <v>2025</v>
      </c>
      <c r="C2156" t="str">
        <f t="shared" si="100"/>
        <v>2024-2025</v>
      </c>
      <c r="D2156" t="s">
        <v>147</v>
      </c>
      <c r="E2156" t="s">
        <v>39</v>
      </c>
      <c r="F2156" t="str">
        <f t="shared" si="101"/>
        <v>South Australia</v>
      </c>
      <c r="G2156" t="s">
        <v>32</v>
      </c>
      <c r="H2156">
        <v>5343</v>
      </c>
      <c r="I2156" t="s">
        <v>11</v>
      </c>
      <c r="J2156" t="s">
        <v>38</v>
      </c>
      <c r="K2156" t="s">
        <v>152</v>
      </c>
      <c r="L2156" t="s">
        <v>13</v>
      </c>
      <c r="M2156" s="5">
        <v>164.51999999999998</v>
      </c>
      <c r="N2156">
        <v>1</v>
      </c>
    </row>
    <row r="2157" spans="1:14" x14ac:dyDescent="0.2">
      <c r="A2157" s="2">
        <v>45102</v>
      </c>
      <c r="B2157" s="3">
        <f t="shared" si="99"/>
        <v>2023</v>
      </c>
      <c r="C2157" t="str">
        <f t="shared" si="100"/>
        <v>2022-2023</v>
      </c>
      <c r="D2157" t="s">
        <v>147</v>
      </c>
      <c r="E2157" t="s">
        <v>39</v>
      </c>
      <c r="F2157" t="str">
        <f t="shared" si="101"/>
        <v>South Australia</v>
      </c>
      <c r="G2157" t="s">
        <v>32</v>
      </c>
      <c r="H2157">
        <v>5343</v>
      </c>
      <c r="I2157" t="s">
        <v>11</v>
      </c>
      <c r="J2157" t="s">
        <v>38</v>
      </c>
      <c r="K2157" t="s">
        <v>156</v>
      </c>
      <c r="L2157" t="s">
        <v>17</v>
      </c>
      <c r="M2157" s="5">
        <v>164.82</v>
      </c>
      <c r="N2157">
        <v>1</v>
      </c>
    </row>
    <row r="2158" spans="1:14" x14ac:dyDescent="0.2">
      <c r="A2158" s="2">
        <v>45006</v>
      </c>
      <c r="B2158" s="3">
        <f t="shared" si="99"/>
        <v>2023</v>
      </c>
      <c r="C2158" t="str">
        <f t="shared" si="100"/>
        <v>2022-2023</v>
      </c>
      <c r="D2158" t="s">
        <v>148</v>
      </c>
      <c r="E2158" t="s">
        <v>111</v>
      </c>
      <c r="F2158" t="str">
        <f t="shared" si="101"/>
        <v>New South Wales</v>
      </c>
      <c r="G2158" t="s">
        <v>10</v>
      </c>
      <c r="H2158">
        <v>2120</v>
      </c>
      <c r="I2158" t="s">
        <v>11</v>
      </c>
      <c r="J2158" t="s">
        <v>27</v>
      </c>
      <c r="K2158" t="s">
        <v>150</v>
      </c>
      <c r="L2158" t="s">
        <v>18</v>
      </c>
      <c r="M2158" s="5">
        <v>164.89</v>
      </c>
      <c r="N2158">
        <v>1</v>
      </c>
    </row>
    <row r="2159" spans="1:14" x14ac:dyDescent="0.2">
      <c r="A2159" s="2">
        <v>45077</v>
      </c>
      <c r="B2159" s="3">
        <f t="shared" si="99"/>
        <v>2023</v>
      </c>
      <c r="C2159" t="str">
        <f t="shared" si="100"/>
        <v>2022-2023</v>
      </c>
      <c r="D2159" t="s">
        <v>147</v>
      </c>
      <c r="E2159" t="s">
        <v>79</v>
      </c>
      <c r="F2159" t="str">
        <f t="shared" si="101"/>
        <v>Australian Capital Territory</v>
      </c>
      <c r="G2159" t="s">
        <v>80</v>
      </c>
      <c r="H2159">
        <v>2617</v>
      </c>
      <c r="I2159" t="s">
        <v>11</v>
      </c>
      <c r="J2159" t="s">
        <v>58</v>
      </c>
      <c r="K2159" t="s">
        <v>152</v>
      </c>
      <c r="L2159" t="s">
        <v>13</v>
      </c>
      <c r="M2159" s="5">
        <v>164.96</v>
      </c>
      <c r="N2159">
        <v>1</v>
      </c>
    </row>
    <row r="2160" spans="1:14" x14ac:dyDescent="0.2">
      <c r="A2160" s="2">
        <v>45111</v>
      </c>
      <c r="B2160" s="3">
        <f t="shared" si="99"/>
        <v>2024</v>
      </c>
      <c r="C2160" t="str">
        <f t="shared" si="100"/>
        <v>2023-2024</v>
      </c>
      <c r="D2160" t="s">
        <v>147</v>
      </c>
      <c r="E2160" t="s">
        <v>64</v>
      </c>
      <c r="F2160" t="str">
        <f t="shared" si="101"/>
        <v>Victoria</v>
      </c>
      <c r="G2160" t="s">
        <v>45</v>
      </c>
      <c r="H2160">
        <v>3199</v>
      </c>
      <c r="I2160" t="s">
        <v>11</v>
      </c>
      <c r="J2160" t="s">
        <v>63</v>
      </c>
      <c r="K2160" t="s">
        <v>152</v>
      </c>
      <c r="L2160" t="s">
        <v>13</v>
      </c>
      <c r="M2160" s="5">
        <v>165.05</v>
      </c>
      <c r="N2160">
        <v>1</v>
      </c>
    </row>
    <row r="2161" spans="1:14" x14ac:dyDescent="0.2">
      <c r="A2161" s="2">
        <v>44957</v>
      </c>
      <c r="B2161" s="3">
        <f t="shared" si="99"/>
        <v>2023</v>
      </c>
      <c r="C2161" t="str">
        <f t="shared" si="100"/>
        <v>2022-2023</v>
      </c>
      <c r="D2161" t="s">
        <v>148</v>
      </c>
      <c r="E2161" t="s">
        <v>102</v>
      </c>
      <c r="F2161" t="str">
        <f t="shared" si="101"/>
        <v>Queensland</v>
      </c>
      <c r="G2161" t="s">
        <v>35</v>
      </c>
      <c r="H2161">
        <v>4870</v>
      </c>
      <c r="I2161" t="s">
        <v>11</v>
      </c>
      <c r="J2161" t="s">
        <v>36</v>
      </c>
      <c r="K2161" t="s">
        <v>154</v>
      </c>
      <c r="L2161" t="s">
        <v>14</v>
      </c>
      <c r="M2161" s="5">
        <v>165.22</v>
      </c>
      <c r="N2161">
        <v>1</v>
      </c>
    </row>
    <row r="2162" spans="1:14" x14ac:dyDescent="0.2">
      <c r="A2162" s="2">
        <v>45160</v>
      </c>
      <c r="B2162" s="3">
        <f t="shared" si="99"/>
        <v>2024</v>
      </c>
      <c r="C2162" t="str">
        <f t="shared" si="100"/>
        <v>2023-2024</v>
      </c>
      <c r="D2162" t="s">
        <v>147</v>
      </c>
      <c r="E2162" t="s">
        <v>78</v>
      </c>
      <c r="F2162" t="str">
        <f t="shared" si="101"/>
        <v>New South Wales</v>
      </c>
      <c r="G2162" t="s">
        <v>10</v>
      </c>
      <c r="H2162">
        <v>2350</v>
      </c>
      <c r="I2162" t="s">
        <v>11</v>
      </c>
      <c r="J2162" t="s">
        <v>68</v>
      </c>
      <c r="K2162" t="s">
        <v>155</v>
      </c>
      <c r="L2162" t="s">
        <v>20</v>
      </c>
      <c r="M2162" s="5">
        <v>165.44</v>
      </c>
      <c r="N2162">
        <v>1</v>
      </c>
    </row>
    <row r="2163" spans="1:14" x14ac:dyDescent="0.2">
      <c r="A2163" s="2">
        <v>44991</v>
      </c>
      <c r="B2163" s="3">
        <f t="shared" si="99"/>
        <v>2023</v>
      </c>
      <c r="C2163" t="str">
        <f t="shared" si="100"/>
        <v>2022-2023</v>
      </c>
      <c r="D2163" t="s">
        <v>147</v>
      </c>
      <c r="E2163" t="s">
        <v>130</v>
      </c>
      <c r="F2163" t="str">
        <f t="shared" si="101"/>
        <v>South Australia</v>
      </c>
      <c r="G2163" t="s">
        <v>32</v>
      </c>
      <c r="H2163">
        <v>5290</v>
      </c>
      <c r="I2163" t="s">
        <v>11</v>
      </c>
      <c r="J2163" t="s">
        <v>38</v>
      </c>
      <c r="K2163" t="s">
        <v>19</v>
      </c>
      <c r="L2163" t="s">
        <v>23</v>
      </c>
      <c r="M2163" s="5">
        <v>165.67</v>
      </c>
      <c r="N2163">
        <v>1</v>
      </c>
    </row>
    <row r="2164" spans="1:14" x14ac:dyDescent="0.2">
      <c r="A2164" s="2">
        <v>45079</v>
      </c>
      <c r="B2164" s="3">
        <f t="shared" si="99"/>
        <v>2023</v>
      </c>
      <c r="C2164" t="str">
        <f t="shared" si="100"/>
        <v>2022-2023</v>
      </c>
      <c r="D2164" t="s">
        <v>148</v>
      </c>
      <c r="E2164" t="s">
        <v>112</v>
      </c>
      <c r="F2164" t="str">
        <f t="shared" si="101"/>
        <v>Victoria</v>
      </c>
      <c r="G2164" t="s">
        <v>45</v>
      </c>
      <c r="H2164">
        <v>3076</v>
      </c>
      <c r="I2164" t="s">
        <v>11</v>
      </c>
      <c r="J2164" t="s">
        <v>46</v>
      </c>
      <c r="K2164" t="s">
        <v>19</v>
      </c>
      <c r="L2164" t="s">
        <v>23</v>
      </c>
      <c r="M2164" s="5">
        <v>165.71</v>
      </c>
      <c r="N2164">
        <v>1</v>
      </c>
    </row>
    <row r="2165" spans="1:14" x14ac:dyDescent="0.2">
      <c r="A2165" s="2">
        <v>45323</v>
      </c>
      <c r="B2165" s="3">
        <f t="shared" si="99"/>
        <v>2024</v>
      </c>
      <c r="C2165" t="str">
        <f t="shared" si="100"/>
        <v>2023-2024</v>
      </c>
      <c r="D2165" t="s">
        <v>148</v>
      </c>
      <c r="E2165" t="s">
        <v>141</v>
      </c>
      <c r="F2165" t="str">
        <f t="shared" si="101"/>
        <v>Western Australia</v>
      </c>
      <c r="G2165" t="s">
        <v>48</v>
      </c>
      <c r="H2165">
        <v>6052</v>
      </c>
      <c r="I2165" t="s">
        <v>11</v>
      </c>
      <c r="J2165" t="s">
        <v>49</v>
      </c>
      <c r="K2165" t="s">
        <v>154</v>
      </c>
      <c r="L2165" t="s">
        <v>14</v>
      </c>
      <c r="M2165" s="5">
        <v>165.82</v>
      </c>
      <c r="N2165">
        <v>1</v>
      </c>
    </row>
    <row r="2166" spans="1:14" x14ac:dyDescent="0.2">
      <c r="A2166" s="2">
        <v>44933</v>
      </c>
      <c r="B2166" s="3">
        <f t="shared" si="99"/>
        <v>2023</v>
      </c>
      <c r="C2166" t="str">
        <f t="shared" si="100"/>
        <v>2022-2023</v>
      </c>
      <c r="D2166" t="s">
        <v>148</v>
      </c>
      <c r="E2166" t="s">
        <v>81</v>
      </c>
      <c r="F2166" t="str">
        <f t="shared" si="101"/>
        <v>New South Wales</v>
      </c>
      <c r="G2166" t="s">
        <v>10</v>
      </c>
      <c r="H2166">
        <v>2485</v>
      </c>
      <c r="I2166" t="s">
        <v>11</v>
      </c>
      <c r="J2166" t="s">
        <v>68</v>
      </c>
      <c r="K2166" t="s">
        <v>155</v>
      </c>
      <c r="L2166" t="s">
        <v>20</v>
      </c>
      <c r="M2166" s="5">
        <v>166.25</v>
      </c>
      <c r="N2166">
        <v>1</v>
      </c>
    </row>
    <row r="2167" spans="1:14" x14ac:dyDescent="0.2">
      <c r="A2167" s="2">
        <v>45457</v>
      </c>
      <c r="B2167" s="3">
        <f t="shared" si="99"/>
        <v>2024</v>
      </c>
      <c r="C2167" t="str">
        <f t="shared" si="100"/>
        <v>2023-2024</v>
      </c>
      <c r="D2167" t="s">
        <v>147</v>
      </c>
      <c r="E2167" t="s">
        <v>96</v>
      </c>
      <c r="F2167" t="str">
        <f t="shared" si="101"/>
        <v>Western Australia</v>
      </c>
      <c r="G2167" t="s">
        <v>48</v>
      </c>
      <c r="H2167">
        <v>6330</v>
      </c>
      <c r="I2167" t="s">
        <v>11</v>
      </c>
      <c r="J2167" t="s">
        <v>94</v>
      </c>
      <c r="K2167" t="s">
        <v>154</v>
      </c>
      <c r="L2167" t="s">
        <v>14</v>
      </c>
      <c r="M2167" s="5">
        <v>166.53</v>
      </c>
      <c r="N2167">
        <v>1</v>
      </c>
    </row>
    <row r="2168" spans="1:14" x14ac:dyDescent="0.2">
      <c r="A2168" s="2">
        <v>45201</v>
      </c>
      <c r="B2168" s="3">
        <f t="shared" si="99"/>
        <v>2024</v>
      </c>
      <c r="C2168" t="str">
        <f t="shared" si="100"/>
        <v>2023-2024</v>
      </c>
      <c r="D2168" t="s">
        <v>148</v>
      </c>
      <c r="E2168" t="s">
        <v>26</v>
      </c>
      <c r="F2168" t="str">
        <f t="shared" si="101"/>
        <v>New South Wales</v>
      </c>
      <c r="G2168" t="s">
        <v>10</v>
      </c>
      <c r="H2168">
        <v>2141</v>
      </c>
      <c r="I2168" t="s">
        <v>11</v>
      </c>
      <c r="J2168" t="s">
        <v>27</v>
      </c>
      <c r="K2168" t="s">
        <v>154</v>
      </c>
      <c r="L2168" t="s">
        <v>14</v>
      </c>
      <c r="M2168" s="5">
        <v>167.13</v>
      </c>
      <c r="N2168">
        <v>1</v>
      </c>
    </row>
    <row r="2169" spans="1:14" x14ac:dyDescent="0.2">
      <c r="A2169" s="2">
        <v>45257</v>
      </c>
      <c r="B2169" s="3">
        <f t="shared" si="99"/>
        <v>2024</v>
      </c>
      <c r="C2169" t="str">
        <f t="shared" si="100"/>
        <v>2023-2024</v>
      </c>
      <c r="D2169" t="s">
        <v>147</v>
      </c>
      <c r="E2169" t="s">
        <v>86</v>
      </c>
      <c r="F2169" t="str">
        <f t="shared" si="101"/>
        <v>New South Wales</v>
      </c>
      <c r="G2169" t="s">
        <v>10</v>
      </c>
      <c r="H2169">
        <v>2064</v>
      </c>
      <c r="I2169" t="s">
        <v>11</v>
      </c>
      <c r="J2169" t="s">
        <v>12</v>
      </c>
      <c r="K2169" t="s">
        <v>155</v>
      </c>
      <c r="L2169" t="s">
        <v>20</v>
      </c>
      <c r="M2169" s="5">
        <v>167.18</v>
      </c>
      <c r="N2169">
        <v>1</v>
      </c>
    </row>
    <row r="2170" spans="1:14" x14ac:dyDescent="0.2">
      <c r="A2170" s="2">
        <v>45402</v>
      </c>
      <c r="B2170" s="3">
        <f t="shared" si="99"/>
        <v>2024</v>
      </c>
      <c r="C2170" t="str">
        <f t="shared" si="100"/>
        <v>2023-2024</v>
      </c>
      <c r="D2170" t="s">
        <v>147</v>
      </c>
      <c r="E2170" t="s">
        <v>54</v>
      </c>
      <c r="F2170" t="str">
        <f t="shared" si="101"/>
        <v>Victoria</v>
      </c>
      <c r="G2170" t="s">
        <v>45</v>
      </c>
      <c r="H2170">
        <v>3977</v>
      </c>
      <c r="I2170" t="s">
        <v>11</v>
      </c>
      <c r="J2170" t="s">
        <v>55</v>
      </c>
      <c r="K2170" t="s">
        <v>149</v>
      </c>
      <c r="L2170" t="s">
        <v>15</v>
      </c>
      <c r="M2170" s="5">
        <v>167.18</v>
      </c>
      <c r="N2170">
        <v>1</v>
      </c>
    </row>
    <row r="2171" spans="1:14" x14ac:dyDescent="0.2">
      <c r="A2171" s="2">
        <v>45082</v>
      </c>
      <c r="B2171" s="3">
        <f t="shared" si="99"/>
        <v>2023</v>
      </c>
      <c r="C2171" t="str">
        <f t="shared" si="100"/>
        <v>2022-2023</v>
      </c>
      <c r="D2171" t="s">
        <v>148</v>
      </c>
      <c r="E2171" t="s">
        <v>129</v>
      </c>
      <c r="F2171" t="str">
        <f t="shared" si="101"/>
        <v>Tasmania</v>
      </c>
      <c r="G2171" t="s">
        <v>70</v>
      </c>
      <c r="H2171">
        <v>7010</v>
      </c>
      <c r="I2171" t="s">
        <v>11</v>
      </c>
      <c r="J2171" t="s">
        <v>71</v>
      </c>
      <c r="K2171" t="s">
        <v>155</v>
      </c>
      <c r="L2171" t="s">
        <v>20</v>
      </c>
      <c r="M2171" s="5">
        <v>167.49</v>
      </c>
      <c r="N2171">
        <v>1</v>
      </c>
    </row>
    <row r="2172" spans="1:14" x14ac:dyDescent="0.2">
      <c r="A2172" s="2">
        <v>45639</v>
      </c>
      <c r="B2172" s="3">
        <f t="shared" si="99"/>
        <v>2025</v>
      </c>
      <c r="C2172" t="str">
        <f t="shared" si="100"/>
        <v>2024-2025</v>
      </c>
      <c r="D2172" t="s">
        <v>148</v>
      </c>
      <c r="E2172" t="s">
        <v>110</v>
      </c>
      <c r="F2172" t="str">
        <f t="shared" si="101"/>
        <v>Queensland</v>
      </c>
      <c r="G2172" t="s">
        <v>35</v>
      </c>
      <c r="H2172">
        <v>4680</v>
      </c>
      <c r="I2172" t="s">
        <v>11</v>
      </c>
      <c r="J2172" t="s">
        <v>51</v>
      </c>
      <c r="K2172" t="s">
        <v>152</v>
      </c>
      <c r="L2172" t="s">
        <v>13</v>
      </c>
      <c r="M2172" s="5">
        <v>167.71</v>
      </c>
      <c r="N2172">
        <v>1</v>
      </c>
    </row>
    <row r="2173" spans="1:14" x14ac:dyDescent="0.2">
      <c r="A2173" s="2">
        <v>45415</v>
      </c>
      <c r="B2173" s="3">
        <f t="shared" si="99"/>
        <v>2024</v>
      </c>
      <c r="C2173" t="str">
        <f t="shared" si="100"/>
        <v>2023-2024</v>
      </c>
      <c r="D2173" t="s">
        <v>147</v>
      </c>
      <c r="E2173" t="s">
        <v>50</v>
      </c>
      <c r="F2173" t="str">
        <f t="shared" si="101"/>
        <v>Queensland</v>
      </c>
      <c r="G2173" t="s">
        <v>35</v>
      </c>
      <c r="H2173">
        <v>4703</v>
      </c>
      <c r="I2173" t="s">
        <v>11</v>
      </c>
      <c r="J2173" t="s">
        <v>51</v>
      </c>
      <c r="K2173" t="s">
        <v>19</v>
      </c>
      <c r="L2173" t="s">
        <v>23</v>
      </c>
      <c r="M2173" s="5">
        <v>167.74</v>
      </c>
      <c r="N2173">
        <v>1</v>
      </c>
    </row>
    <row r="2174" spans="1:14" x14ac:dyDescent="0.2">
      <c r="A2174" s="2">
        <v>45141</v>
      </c>
      <c r="B2174" s="3">
        <f t="shared" si="99"/>
        <v>2024</v>
      </c>
      <c r="C2174" t="str">
        <f t="shared" si="100"/>
        <v>2023-2024</v>
      </c>
      <c r="D2174" t="s">
        <v>147</v>
      </c>
      <c r="E2174" t="s">
        <v>144</v>
      </c>
      <c r="F2174" t="str">
        <f t="shared" si="101"/>
        <v>Queensland</v>
      </c>
      <c r="G2174" t="s">
        <v>35</v>
      </c>
      <c r="H2174">
        <v>4566</v>
      </c>
      <c r="I2174" t="s">
        <v>11</v>
      </c>
      <c r="J2174" t="s">
        <v>120</v>
      </c>
      <c r="K2174" t="s">
        <v>153</v>
      </c>
      <c r="L2174" t="s">
        <v>16</v>
      </c>
      <c r="M2174" s="5">
        <v>167.89</v>
      </c>
      <c r="N2174">
        <v>1</v>
      </c>
    </row>
    <row r="2175" spans="1:14" x14ac:dyDescent="0.2">
      <c r="A2175" s="2">
        <v>45361</v>
      </c>
      <c r="B2175" s="3">
        <f t="shared" si="99"/>
        <v>2024</v>
      </c>
      <c r="C2175" t="str">
        <f t="shared" si="100"/>
        <v>2023-2024</v>
      </c>
      <c r="D2175" t="s">
        <v>147</v>
      </c>
      <c r="E2175" t="s">
        <v>106</v>
      </c>
      <c r="F2175" t="str">
        <f t="shared" si="101"/>
        <v>Victoria</v>
      </c>
      <c r="G2175" t="s">
        <v>45</v>
      </c>
      <c r="H2175">
        <v>3915</v>
      </c>
      <c r="I2175" t="s">
        <v>11</v>
      </c>
      <c r="J2175" t="s">
        <v>55</v>
      </c>
      <c r="K2175" t="s">
        <v>152</v>
      </c>
      <c r="L2175" t="s">
        <v>13</v>
      </c>
      <c r="M2175" s="5">
        <v>168.05</v>
      </c>
      <c r="N2175">
        <v>1</v>
      </c>
    </row>
    <row r="2176" spans="1:14" x14ac:dyDescent="0.2">
      <c r="A2176" s="2">
        <v>45633</v>
      </c>
      <c r="B2176" s="3">
        <f t="shared" si="99"/>
        <v>2025</v>
      </c>
      <c r="C2176" t="str">
        <f t="shared" si="100"/>
        <v>2024-2025</v>
      </c>
      <c r="D2176" t="s">
        <v>147</v>
      </c>
      <c r="E2176" t="s">
        <v>72</v>
      </c>
      <c r="F2176" t="str">
        <f t="shared" si="101"/>
        <v>Western Australia</v>
      </c>
      <c r="G2176" t="s">
        <v>48</v>
      </c>
      <c r="H2176">
        <v>6010</v>
      </c>
      <c r="I2176" t="s">
        <v>11</v>
      </c>
      <c r="J2176" t="s">
        <v>49</v>
      </c>
      <c r="K2176" t="s">
        <v>154</v>
      </c>
      <c r="L2176" t="s">
        <v>14</v>
      </c>
      <c r="M2176" s="5">
        <v>168.54000000000002</v>
      </c>
      <c r="N2176">
        <v>1</v>
      </c>
    </row>
    <row r="2177" spans="1:14" x14ac:dyDescent="0.2">
      <c r="A2177" s="2">
        <v>45267</v>
      </c>
      <c r="B2177" s="3">
        <f t="shared" si="99"/>
        <v>2024</v>
      </c>
      <c r="C2177" t="str">
        <f t="shared" si="100"/>
        <v>2023-2024</v>
      </c>
      <c r="D2177" t="s">
        <v>147</v>
      </c>
      <c r="E2177" t="s">
        <v>92</v>
      </c>
      <c r="F2177" t="str">
        <f t="shared" si="101"/>
        <v>Queensland</v>
      </c>
      <c r="G2177" t="s">
        <v>35</v>
      </c>
      <c r="H2177">
        <v>4068</v>
      </c>
      <c r="I2177" t="s">
        <v>11</v>
      </c>
      <c r="J2177" t="s">
        <v>43</v>
      </c>
      <c r="K2177" t="s">
        <v>155</v>
      </c>
      <c r="L2177" t="s">
        <v>20</v>
      </c>
      <c r="M2177" s="5">
        <v>168.66000000000003</v>
      </c>
      <c r="N2177">
        <v>1</v>
      </c>
    </row>
    <row r="2178" spans="1:14" x14ac:dyDescent="0.2">
      <c r="A2178" s="2">
        <v>45095</v>
      </c>
      <c r="B2178" s="3">
        <f t="shared" ref="B2178:B2241" si="102">IF(MONTH(A2178)&gt;=7,YEAR(A2178)+1,YEAR(A2178))</f>
        <v>2023</v>
      </c>
      <c r="C2178" t="str">
        <f t="shared" ref="C2178:C2241" si="103">IF(MONTH(A2178) &gt;= 7, YEAR(A2178) &amp; "-" &amp; YEAR(A2178) + 1, YEAR(A2178) - 1 &amp; "-" &amp; YEAR(A2178))</f>
        <v>2022-2023</v>
      </c>
      <c r="D2178" t="s">
        <v>148</v>
      </c>
      <c r="E2178" t="s">
        <v>26</v>
      </c>
      <c r="F2178" t="str">
        <f t="shared" ref="F2178:F2241" si="104">IF(G2178="WA","Western Australia",
IF(G2178="NSW","New South Wales",
IF(G2178="QLD","Queensland",
IF(G2178="VIC","Victoria",
IF(G2178="TAS","Tasmania",
IF(G2178="SA","South Australia",
IF(G2178="NT","Northern Territory",
IF(G2178="ACT","Australian Capital Territory",G2178))))))))</f>
        <v>New South Wales</v>
      </c>
      <c r="G2178" t="s">
        <v>10</v>
      </c>
      <c r="H2178">
        <v>2141</v>
      </c>
      <c r="I2178" t="s">
        <v>11</v>
      </c>
      <c r="J2178" t="s">
        <v>27</v>
      </c>
      <c r="K2178" t="s">
        <v>152</v>
      </c>
      <c r="L2178" t="s">
        <v>13</v>
      </c>
      <c r="M2178" s="5">
        <v>168.74</v>
      </c>
      <c r="N2178">
        <v>1</v>
      </c>
    </row>
    <row r="2179" spans="1:14" x14ac:dyDescent="0.2">
      <c r="A2179" s="2">
        <v>45094</v>
      </c>
      <c r="B2179" s="3">
        <f t="shared" si="102"/>
        <v>2023</v>
      </c>
      <c r="C2179" t="str">
        <f t="shared" si="103"/>
        <v>2022-2023</v>
      </c>
      <c r="D2179" t="s">
        <v>148</v>
      </c>
      <c r="E2179" t="s">
        <v>90</v>
      </c>
      <c r="F2179" t="str">
        <f t="shared" si="104"/>
        <v>Victoria</v>
      </c>
      <c r="G2179" t="s">
        <v>45</v>
      </c>
      <c r="H2179">
        <v>3179</v>
      </c>
      <c r="I2179" t="s">
        <v>11</v>
      </c>
      <c r="J2179" t="s">
        <v>63</v>
      </c>
      <c r="K2179" t="s">
        <v>153</v>
      </c>
      <c r="L2179" t="s">
        <v>16</v>
      </c>
      <c r="M2179" s="5">
        <v>168.79000000000002</v>
      </c>
      <c r="N2179">
        <v>1</v>
      </c>
    </row>
    <row r="2180" spans="1:14" x14ac:dyDescent="0.2">
      <c r="A2180" s="2">
        <v>45479</v>
      </c>
      <c r="B2180" s="3">
        <f t="shared" si="102"/>
        <v>2025</v>
      </c>
      <c r="C2180" t="str">
        <f t="shared" si="103"/>
        <v>2024-2025</v>
      </c>
      <c r="D2180" t="s">
        <v>147</v>
      </c>
      <c r="E2180" t="s">
        <v>34</v>
      </c>
      <c r="F2180" t="str">
        <f t="shared" si="104"/>
        <v>Queensland</v>
      </c>
      <c r="G2180" t="s">
        <v>35</v>
      </c>
      <c r="H2180">
        <v>4802</v>
      </c>
      <c r="I2180" t="s">
        <v>11</v>
      </c>
      <c r="J2180" t="s">
        <v>36</v>
      </c>
      <c r="K2180" t="s">
        <v>150</v>
      </c>
      <c r="L2180" t="s">
        <v>18</v>
      </c>
      <c r="M2180" s="5">
        <v>168.87</v>
      </c>
      <c r="N2180">
        <v>1</v>
      </c>
    </row>
    <row r="2181" spans="1:14" x14ac:dyDescent="0.2">
      <c r="A2181" s="2">
        <v>45519</v>
      </c>
      <c r="B2181" s="3">
        <f t="shared" si="102"/>
        <v>2025</v>
      </c>
      <c r="C2181" t="str">
        <f t="shared" si="103"/>
        <v>2024-2025</v>
      </c>
      <c r="D2181" t="s">
        <v>147</v>
      </c>
      <c r="E2181" t="s">
        <v>140</v>
      </c>
      <c r="F2181" t="str">
        <f t="shared" si="104"/>
        <v>Tasmania</v>
      </c>
      <c r="G2181" t="s">
        <v>70</v>
      </c>
      <c r="H2181">
        <v>7320</v>
      </c>
      <c r="I2181" t="s">
        <v>11</v>
      </c>
      <c r="J2181" t="s">
        <v>71</v>
      </c>
      <c r="K2181" t="s">
        <v>153</v>
      </c>
      <c r="L2181" t="s">
        <v>16</v>
      </c>
      <c r="M2181" s="5">
        <v>168.87</v>
      </c>
      <c r="N2181">
        <v>1</v>
      </c>
    </row>
    <row r="2182" spans="1:14" x14ac:dyDescent="0.2">
      <c r="A2182" s="2">
        <v>45565</v>
      </c>
      <c r="B2182" s="3">
        <f t="shared" si="102"/>
        <v>2025</v>
      </c>
      <c r="C2182" t="str">
        <f t="shared" si="103"/>
        <v>2024-2025</v>
      </c>
      <c r="D2182" t="s">
        <v>148</v>
      </c>
      <c r="E2182" t="s">
        <v>89</v>
      </c>
      <c r="F2182" t="str">
        <f t="shared" si="104"/>
        <v>Queensland</v>
      </c>
      <c r="G2182" t="s">
        <v>35</v>
      </c>
      <c r="H2182">
        <v>4655</v>
      </c>
      <c r="I2182" t="s">
        <v>11</v>
      </c>
      <c r="J2182" t="s">
        <v>51</v>
      </c>
      <c r="K2182" t="s">
        <v>19</v>
      </c>
      <c r="L2182" t="s">
        <v>23</v>
      </c>
      <c r="M2182" s="5">
        <v>169.1</v>
      </c>
      <c r="N2182">
        <v>1</v>
      </c>
    </row>
    <row r="2183" spans="1:14" x14ac:dyDescent="0.2">
      <c r="A2183" s="2">
        <v>45354</v>
      </c>
      <c r="B2183" s="3">
        <f t="shared" si="102"/>
        <v>2024</v>
      </c>
      <c r="C2183" t="str">
        <f t="shared" si="103"/>
        <v>2023-2024</v>
      </c>
      <c r="D2183" t="s">
        <v>147</v>
      </c>
      <c r="E2183" t="s">
        <v>72</v>
      </c>
      <c r="F2183" t="str">
        <f t="shared" si="104"/>
        <v>Western Australia</v>
      </c>
      <c r="G2183" t="s">
        <v>48</v>
      </c>
      <c r="H2183">
        <v>6010</v>
      </c>
      <c r="I2183" t="s">
        <v>11</v>
      </c>
      <c r="J2183" t="s">
        <v>49</v>
      </c>
      <c r="K2183" t="s">
        <v>19</v>
      </c>
      <c r="L2183" t="s">
        <v>23</v>
      </c>
      <c r="M2183" s="5">
        <v>169.19</v>
      </c>
      <c r="N2183">
        <v>1</v>
      </c>
    </row>
    <row r="2184" spans="1:14" x14ac:dyDescent="0.2">
      <c r="A2184" s="2">
        <v>45291</v>
      </c>
      <c r="B2184" s="3">
        <f t="shared" si="102"/>
        <v>2024</v>
      </c>
      <c r="C2184" t="str">
        <f t="shared" si="103"/>
        <v>2023-2024</v>
      </c>
      <c r="D2184" t="s">
        <v>147</v>
      </c>
      <c r="E2184" t="s">
        <v>109</v>
      </c>
      <c r="F2184" t="str">
        <f t="shared" si="104"/>
        <v>New South Wales</v>
      </c>
      <c r="G2184" t="s">
        <v>10</v>
      </c>
      <c r="H2184">
        <v>2480</v>
      </c>
      <c r="I2184" t="s">
        <v>11</v>
      </c>
      <c r="J2184" t="s">
        <v>68</v>
      </c>
      <c r="K2184" t="s">
        <v>156</v>
      </c>
      <c r="L2184" t="s">
        <v>17</v>
      </c>
      <c r="M2184" s="5">
        <v>169.26</v>
      </c>
      <c r="N2184">
        <v>1</v>
      </c>
    </row>
    <row r="2185" spans="1:14" x14ac:dyDescent="0.2">
      <c r="A2185" s="2">
        <v>45607</v>
      </c>
      <c r="B2185" s="3">
        <f t="shared" si="102"/>
        <v>2025</v>
      </c>
      <c r="C2185" t="str">
        <f t="shared" si="103"/>
        <v>2024-2025</v>
      </c>
      <c r="D2185" t="s">
        <v>147</v>
      </c>
      <c r="E2185" t="s">
        <v>128</v>
      </c>
      <c r="F2185" t="str">
        <f t="shared" si="104"/>
        <v>Western Australia</v>
      </c>
      <c r="G2185" t="s">
        <v>48</v>
      </c>
      <c r="H2185">
        <v>6027</v>
      </c>
      <c r="I2185" t="s">
        <v>11</v>
      </c>
      <c r="J2185" t="s">
        <v>49</v>
      </c>
      <c r="K2185" t="s">
        <v>19</v>
      </c>
      <c r="L2185" t="s">
        <v>23</v>
      </c>
      <c r="M2185" s="5">
        <v>169.78000000000003</v>
      </c>
      <c r="N2185">
        <v>1</v>
      </c>
    </row>
    <row r="2186" spans="1:14" x14ac:dyDescent="0.2">
      <c r="A2186" s="2">
        <v>45457</v>
      </c>
      <c r="B2186" s="3">
        <f t="shared" si="102"/>
        <v>2024</v>
      </c>
      <c r="C2186" t="str">
        <f t="shared" si="103"/>
        <v>2023-2024</v>
      </c>
      <c r="D2186" t="s">
        <v>148</v>
      </c>
      <c r="E2186" t="s">
        <v>57</v>
      </c>
      <c r="F2186" t="str">
        <f t="shared" si="104"/>
        <v>New South Wales</v>
      </c>
      <c r="G2186" t="s">
        <v>10</v>
      </c>
      <c r="H2186">
        <v>2560</v>
      </c>
      <c r="I2186" t="s">
        <v>11</v>
      </c>
      <c r="J2186" t="s">
        <v>58</v>
      </c>
      <c r="K2186" t="s">
        <v>149</v>
      </c>
      <c r="L2186" t="s">
        <v>15</v>
      </c>
      <c r="M2186" s="5">
        <v>170.28</v>
      </c>
      <c r="N2186">
        <v>1</v>
      </c>
    </row>
    <row r="2187" spans="1:14" x14ac:dyDescent="0.2">
      <c r="A2187" s="2">
        <v>45655</v>
      </c>
      <c r="B2187" s="3">
        <f t="shared" si="102"/>
        <v>2025</v>
      </c>
      <c r="C2187" t="str">
        <f t="shared" si="103"/>
        <v>2024-2025</v>
      </c>
      <c r="D2187" t="s">
        <v>147</v>
      </c>
      <c r="E2187" t="s">
        <v>56</v>
      </c>
      <c r="F2187" t="str">
        <f t="shared" si="104"/>
        <v>Northern Territory</v>
      </c>
      <c r="G2187" t="s">
        <v>29</v>
      </c>
      <c r="H2187">
        <v>870</v>
      </c>
      <c r="I2187" t="s">
        <v>11</v>
      </c>
      <c r="J2187" t="s">
        <v>30</v>
      </c>
      <c r="K2187" t="s">
        <v>152</v>
      </c>
      <c r="L2187" t="s">
        <v>13</v>
      </c>
      <c r="M2187" s="5">
        <v>170.72</v>
      </c>
      <c r="N2187">
        <v>1</v>
      </c>
    </row>
    <row r="2188" spans="1:14" x14ac:dyDescent="0.2">
      <c r="A2188" s="2">
        <v>45347</v>
      </c>
      <c r="B2188" s="3">
        <f t="shared" si="102"/>
        <v>2024</v>
      </c>
      <c r="C2188" t="str">
        <f t="shared" si="103"/>
        <v>2023-2024</v>
      </c>
      <c r="D2188" t="s">
        <v>148</v>
      </c>
      <c r="E2188" t="s">
        <v>114</v>
      </c>
      <c r="F2188" t="str">
        <f t="shared" si="104"/>
        <v>Victoria</v>
      </c>
      <c r="G2188" t="s">
        <v>45</v>
      </c>
      <c r="H2188">
        <v>3551</v>
      </c>
      <c r="I2188" t="s">
        <v>11</v>
      </c>
      <c r="J2188" t="s">
        <v>60</v>
      </c>
      <c r="K2188" t="s">
        <v>154</v>
      </c>
      <c r="L2188" t="s">
        <v>14</v>
      </c>
      <c r="M2188" s="5">
        <v>171.16</v>
      </c>
      <c r="N2188">
        <v>1</v>
      </c>
    </row>
    <row r="2189" spans="1:14" x14ac:dyDescent="0.2">
      <c r="A2189" s="2">
        <v>45099</v>
      </c>
      <c r="B2189" s="3">
        <f t="shared" si="102"/>
        <v>2023</v>
      </c>
      <c r="C2189" t="str">
        <f t="shared" si="103"/>
        <v>2022-2023</v>
      </c>
      <c r="D2189" t="s">
        <v>147</v>
      </c>
      <c r="E2189" t="s">
        <v>136</v>
      </c>
      <c r="F2189" t="str">
        <f t="shared" si="104"/>
        <v>Victoria</v>
      </c>
      <c r="G2189" t="s">
        <v>45</v>
      </c>
      <c r="H2189">
        <v>3175</v>
      </c>
      <c r="I2189" t="s">
        <v>11</v>
      </c>
      <c r="J2189" t="s">
        <v>63</v>
      </c>
      <c r="K2189" t="s">
        <v>157</v>
      </c>
      <c r="L2189" t="s">
        <v>22</v>
      </c>
      <c r="M2189" s="5">
        <v>171.54999999999998</v>
      </c>
      <c r="N2189">
        <v>1</v>
      </c>
    </row>
    <row r="2190" spans="1:14" x14ac:dyDescent="0.2">
      <c r="A2190" s="2">
        <v>45657</v>
      </c>
      <c r="B2190" s="3">
        <f t="shared" si="102"/>
        <v>2025</v>
      </c>
      <c r="C2190" t="str">
        <f t="shared" si="103"/>
        <v>2024-2025</v>
      </c>
      <c r="D2190" t="s">
        <v>147</v>
      </c>
      <c r="E2190" t="s">
        <v>88</v>
      </c>
      <c r="F2190" t="str">
        <f t="shared" si="104"/>
        <v>South Australia</v>
      </c>
      <c r="G2190" t="s">
        <v>32</v>
      </c>
      <c r="H2190">
        <v>5011</v>
      </c>
      <c r="I2190" t="s">
        <v>11</v>
      </c>
      <c r="J2190" t="s">
        <v>33</v>
      </c>
      <c r="K2190" t="s">
        <v>150</v>
      </c>
      <c r="L2190" t="s">
        <v>18</v>
      </c>
      <c r="M2190" s="5">
        <v>171.76</v>
      </c>
      <c r="N2190">
        <v>1</v>
      </c>
    </row>
    <row r="2191" spans="1:14" x14ac:dyDescent="0.2">
      <c r="A2191" s="2">
        <v>45182</v>
      </c>
      <c r="B2191" s="3">
        <f t="shared" si="102"/>
        <v>2024</v>
      </c>
      <c r="C2191" t="str">
        <f t="shared" si="103"/>
        <v>2023-2024</v>
      </c>
      <c r="D2191" t="s">
        <v>147</v>
      </c>
      <c r="E2191" t="s">
        <v>115</v>
      </c>
      <c r="F2191" t="str">
        <f t="shared" si="104"/>
        <v>Western Australia</v>
      </c>
      <c r="G2191" t="s">
        <v>48</v>
      </c>
      <c r="H2191">
        <v>6280</v>
      </c>
      <c r="I2191" t="s">
        <v>11</v>
      </c>
      <c r="J2191" t="s">
        <v>94</v>
      </c>
      <c r="K2191" t="s">
        <v>157</v>
      </c>
      <c r="L2191" t="s">
        <v>22</v>
      </c>
      <c r="M2191" s="5">
        <v>171.81</v>
      </c>
      <c r="N2191">
        <v>1</v>
      </c>
    </row>
    <row r="2192" spans="1:14" x14ac:dyDescent="0.2">
      <c r="A2192" s="2">
        <v>45153</v>
      </c>
      <c r="B2192" s="3">
        <f t="shared" si="102"/>
        <v>2024</v>
      </c>
      <c r="C2192" t="str">
        <f t="shared" si="103"/>
        <v>2023-2024</v>
      </c>
      <c r="D2192" t="s">
        <v>148</v>
      </c>
      <c r="E2192" t="s">
        <v>119</v>
      </c>
      <c r="F2192" t="str">
        <f t="shared" si="104"/>
        <v>Queensland</v>
      </c>
      <c r="G2192" t="s">
        <v>35</v>
      </c>
      <c r="H2192">
        <v>4570</v>
      </c>
      <c r="I2192" t="s">
        <v>11</v>
      </c>
      <c r="J2192" t="s">
        <v>120</v>
      </c>
      <c r="K2192" t="s">
        <v>154</v>
      </c>
      <c r="L2192" t="s">
        <v>14</v>
      </c>
      <c r="M2192" s="5">
        <v>171.94</v>
      </c>
      <c r="N2192">
        <v>1</v>
      </c>
    </row>
    <row r="2193" spans="1:14" x14ac:dyDescent="0.2">
      <c r="A2193" s="2">
        <v>45587</v>
      </c>
      <c r="B2193" s="3">
        <f t="shared" si="102"/>
        <v>2025</v>
      </c>
      <c r="C2193" t="str">
        <f t="shared" si="103"/>
        <v>2024-2025</v>
      </c>
      <c r="D2193" t="s">
        <v>147</v>
      </c>
      <c r="E2193" t="s">
        <v>108</v>
      </c>
      <c r="F2193" t="str">
        <f t="shared" si="104"/>
        <v>Victoria</v>
      </c>
      <c r="G2193" t="s">
        <v>45</v>
      </c>
      <c r="H2193">
        <v>3018</v>
      </c>
      <c r="I2193" t="s">
        <v>11</v>
      </c>
      <c r="J2193" t="s">
        <v>46</v>
      </c>
      <c r="K2193" t="s">
        <v>151</v>
      </c>
      <c r="L2193" t="s">
        <v>21</v>
      </c>
      <c r="M2193" s="5">
        <v>172.26</v>
      </c>
      <c r="N2193">
        <v>1</v>
      </c>
    </row>
    <row r="2194" spans="1:14" x14ac:dyDescent="0.2">
      <c r="A2194" s="2">
        <v>45036</v>
      </c>
      <c r="B2194" s="3">
        <f t="shared" si="102"/>
        <v>2023</v>
      </c>
      <c r="C2194" t="str">
        <f t="shared" si="103"/>
        <v>2022-2023</v>
      </c>
      <c r="D2194" t="s">
        <v>147</v>
      </c>
      <c r="E2194" t="s">
        <v>88</v>
      </c>
      <c r="F2194" t="str">
        <f t="shared" si="104"/>
        <v>South Australia</v>
      </c>
      <c r="G2194" t="s">
        <v>32</v>
      </c>
      <c r="H2194">
        <v>5011</v>
      </c>
      <c r="I2194" t="s">
        <v>11</v>
      </c>
      <c r="J2194" t="s">
        <v>33</v>
      </c>
      <c r="K2194" t="s">
        <v>155</v>
      </c>
      <c r="L2194" t="s">
        <v>20</v>
      </c>
      <c r="M2194" s="5">
        <v>172.73000000000002</v>
      </c>
      <c r="N2194">
        <v>1</v>
      </c>
    </row>
    <row r="2195" spans="1:14" x14ac:dyDescent="0.2">
      <c r="A2195" s="2">
        <v>45477</v>
      </c>
      <c r="B2195" s="3">
        <f t="shared" si="102"/>
        <v>2025</v>
      </c>
      <c r="C2195" t="str">
        <f t="shared" si="103"/>
        <v>2024-2025</v>
      </c>
      <c r="D2195" t="s">
        <v>148</v>
      </c>
      <c r="E2195" t="s">
        <v>100</v>
      </c>
      <c r="F2195" t="str">
        <f t="shared" si="104"/>
        <v>Western Australia</v>
      </c>
      <c r="G2195" t="s">
        <v>48</v>
      </c>
      <c r="H2195">
        <v>6021</v>
      </c>
      <c r="I2195" t="s">
        <v>11</v>
      </c>
      <c r="J2195" t="s">
        <v>49</v>
      </c>
      <c r="K2195" t="s">
        <v>154</v>
      </c>
      <c r="L2195" t="s">
        <v>14</v>
      </c>
      <c r="M2195" s="5">
        <v>172.82999999999998</v>
      </c>
      <c r="N2195">
        <v>1</v>
      </c>
    </row>
    <row r="2196" spans="1:14" x14ac:dyDescent="0.2">
      <c r="A2196" s="2">
        <v>45322</v>
      </c>
      <c r="B2196" s="3">
        <f t="shared" si="102"/>
        <v>2024</v>
      </c>
      <c r="C2196" t="str">
        <f t="shared" si="103"/>
        <v>2023-2024</v>
      </c>
      <c r="D2196" t="s">
        <v>147</v>
      </c>
      <c r="E2196" t="s">
        <v>133</v>
      </c>
      <c r="F2196" t="str">
        <f t="shared" si="104"/>
        <v>Queensland</v>
      </c>
      <c r="G2196" t="s">
        <v>35</v>
      </c>
      <c r="H2196">
        <v>4305</v>
      </c>
      <c r="I2196" t="s">
        <v>11</v>
      </c>
      <c r="J2196" t="s">
        <v>104</v>
      </c>
      <c r="K2196" t="s">
        <v>149</v>
      </c>
      <c r="L2196" t="s">
        <v>15</v>
      </c>
      <c r="M2196" s="5">
        <v>173.71</v>
      </c>
      <c r="N2196">
        <v>1</v>
      </c>
    </row>
    <row r="2197" spans="1:14" x14ac:dyDescent="0.2">
      <c r="A2197" s="2">
        <v>45536</v>
      </c>
      <c r="B2197" s="3">
        <f t="shared" si="102"/>
        <v>2025</v>
      </c>
      <c r="C2197" t="str">
        <f t="shared" si="103"/>
        <v>2024-2025</v>
      </c>
      <c r="D2197" t="s">
        <v>147</v>
      </c>
      <c r="E2197" t="s">
        <v>146</v>
      </c>
      <c r="F2197" t="str">
        <f t="shared" si="104"/>
        <v>Victoria</v>
      </c>
      <c r="G2197" t="s">
        <v>45</v>
      </c>
      <c r="H2197">
        <v>3353</v>
      </c>
      <c r="I2197" t="s">
        <v>11</v>
      </c>
      <c r="J2197" t="s">
        <v>60</v>
      </c>
      <c r="K2197" t="s">
        <v>157</v>
      </c>
      <c r="L2197" t="s">
        <v>22</v>
      </c>
      <c r="M2197" s="5">
        <v>174.04</v>
      </c>
      <c r="N2197">
        <v>1</v>
      </c>
    </row>
    <row r="2198" spans="1:14" x14ac:dyDescent="0.2">
      <c r="A2198" s="2">
        <v>45086</v>
      </c>
      <c r="B2198" s="3">
        <f t="shared" si="102"/>
        <v>2023</v>
      </c>
      <c r="C2198" t="str">
        <f t="shared" si="103"/>
        <v>2022-2023</v>
      </c>
      <c r="D2198" t="s">
        <v>147</v>
      </c>
      <c r="E2198" t="s">
        <v>56</v>
      </c>
      <c r="F2198" t="str">
        <f t="shared" si="104"/>
        <v>Northern Territory</v>
      </c>
      <c r="G2198" t="s">
        <v>29</v>
      </c>
      <c r="H2198">
        <v>870</v>
      </c>
      <c r="I2198" t="s">
        <v>11</v>
      </c>
      <c r="J2198" t="s">
        <v>30</v>
      </c>
      <c r="K2198" t="s">
        <v>149</v>
      </c>
      <c r="L2198" t="s">
        <v>15</v>
      </c>
      <c r="M2198" s="5">
        <v>174.35</v>
      </c>
      <c r="N2198">
        <v>1</v>
      </c>
    </row>
    <row r="2199" spans="1:14" x14ac:dyDescent="0.2">
      <c r="A2199" s="2">
        <v>45250</v>
      </c>
      <c r="B2199" s="3">
        <f t="shared" si="102"/>
        <v>2024</v>
      </c>
      <c r="C2199" t="str">
        <f t="shared" si="103"/>
        <v>2023-2024</v>
      </c>
      <c r="D2199" t="s">
        <v>147</v>
      </c>
      <c r="E2199" t="s">
        <v>82</v>
      </c>
      <c r="F2199" t="str">
        <f t="shared" si="104"/>
        <v>Queensland</v>
      </c>
      <c r="G2199" t="s">
        <v>35</v>
      </c>
      <c r="H2199">
        <v>4012</v>
      </c>
      <c r="I2199" t="s">
        <v>11</v>
      </c>
      <c r="J2199" t="s">
        <v>43</v>
      </c>
      <c r="K2199" t="s">
        <v>149</v>
      </c>
      <c r="L2199" t="s">
        <v>15</v>
      </c>
      <c r="M2199" s="5">
        <v>174.60000000000002</v>
      </c>
      <c r="N2199">
        <v>1</v>
      </c>
    </row>
    <row r="2200" spans="1:14" x14ac:dyDescent="0.2">
      <c r="A2200" s="2">
        <v>45475</v>
      </c>
      <c r="B2200" s="3">
        <f t="shared" si="102"/>
        <v>2025</v>
      </c>
      <c r="C2200" t="str">
        <f t="shared" si="103"/>
        <v>2024-2025</v>
      </c>
      <c r="D2200" t="s">
        <v>148</v>
      </c>
      <c r="E2200" t="s">
        <v>66</v>
      </c>
      <c r="F2200" t="str">
        <f t="shared" si="104"/>
        <v>South Australia</v>
      </c>
      <c r="G2200" t="s">
        <v>32</v>
      </c>
      <c r="H2200">
        <v>5169</v>
      </c>
      <c r="I2200" t="s">
        <v>11</v>
      </c>
      <c r="J2200" t="s">
        <v>33</v>
      </c>
      <c r="K2200" t="s">
        <v>152</v>
      </c>
      <c r="L2200" t="s">
        <v>13</v>
      </c>
      <c r="M2200" s="5">
        <v>174.74</v>
      </c>
      <c r="N2200">
        <v>1</v>
      </c>
    </row>
    <row r="2201" spans="1:14" x14ac:dyDescent="0.2">
      <c r="A2201" s="2">
        <v>45395</v>
      </c>
      <c r="B2201" s="3">
        <f t="shared" si="102"/>
        <v>2024</v>
      </c>
      <c r="C2201" t="str">
        <f t="shared" si="103"/>
        <v>2023-2024</v>
      </c>
      <c r="D2201" t="s">
        <v>147</v>
      </c>
      <c r="E2201" t="s">
        <v>115</v>
      </c>
      <c r="F2201" t="str">
        <f t="shared" si="104"/>
        <v>Western Australia</v>
      </c>
      <c r="G2201" t="s">
        <v>48</v>
      </c>
      <c r="H2201">
        <v>6280</v>
      </c>
      <c r="I2201" t="s">
        <v>11</v>
      </c>
      <c r="J2201" t="s">
        <v>94</v>
      </c>
      <c r="K2201" t="s">
        <v>154</v>
      </c>
      <c r="L2201" t="s">
        <v>14</v>
      </c>
      <c r="M2201" s="5">
        <v>174.82</v>
      </c>
      <c r="N2201">
        <v>1</v>
      </c>
    </row>
    <row r="2202" spans="1:14" x14ac:dyDescent="0.2">
      <c r="A2202" s="2">
        <v>45452</v>
      </c>
      <c r="B2202" s="3">
        <f t="shared" si="102"/>
        <v>2024</v>
      </c>
      <c r="C2202" t="str">
        <f t="shared" si="103"/>
        <v>2023-2024</v>
      </c>
      <c r="D2202" t="s">
        <v>148</v>
      </c>
      <c r="E2202" t="s">
        <v>42</v>
      </c>
      <c r="F2202" t="str">
        <f t="shared" si="104"/>
        <v>Queensland</v>
      </c>
      <c r="G2202" t="s">
        <v>35</v>
      </c>
      <c r="H2202">
        <v>4053</v>
      </c>
      <c r="I2202" t="s">
        <v>11</v>
      </c>
      <c r="J2202" t="s">
        <v>43</v>
      </c>
      <c r="K2202" t="s">
        <v>154</v>
      </c>
      <c r="L2202" t="s">
        <v>14</v>
      </c>
      <c r="M2202" s="5">
        <v>174.94</v>
      </c>
      <c r="N2202">
        <v>1</v>
      </c>
    </row>
    <row r="2203" spans="1:14" x14ac:dyDescent="0.2">
      <c r="A2203" s="2">
        <v>45389</v>
      </c>
      <c r="B2203" s="3">
        <f t="shared" si="102"/>
        <v>2024</v>
      </c>
      <c r="C2203" t="str">
        <f t="shared" si="103"/>
        <v>2023-2024</v>
      </c>
      <c r="D2203" t="s">
        <v>147</v>
      </c>
      <c r="E2203" t="s">
        <v>109</v>
      </c>
      <c r="F2203" t="str">
        <f t="shared" si="104"/>
        <v>New South Wales</v>
      </c>
      <c r="G2203" t="s">
        <v>10</v>
      </c>
      <c r="H2203">
        <v>2480</v>
      </c>
      <c r="I2203" t="s">
        <v>11</v>
      </c>
      <c r="J2203" t="s">
        <v>68</v>
      </c>
      <c r="K2203" t="s">
        <v>155</v>
      </c>
      <c r="L2203" t="s">
        <v>20</v>
      </c>
      <c r="M2203" s="5">
        <v>175.01000000000002</v>
      </c>
      <c r="N2203">
        <v>1</v>
      </c>
    </row>
    <row r="2204" spans="1:14" x14ac:dyDescent="0.2">
      <c r="A2204" s="2">
        <v>45056</v>
      </c>
      <c r="B2204" s="3">
        <f t="shared" si="102"/>
        <v>2023</v>
      </c>
      <c r="C2204" t="str">
        <f t="shared" si="103"/>
        <v>2022-2023</v>
      </c>
      <c r="D2204" t="s">
        <v>147</v>
      </c>
      <c r="E2204" t="s">
        <v>129</v>
      </c>
      <c r="F2204" t="str">
        <f t="shared" si="104"/>
        <v>Tasmania</v>
      </c>
      <c r="G2204" t="s">
        <v>70</v>
      </c>
      <c r="H2204">
        <v>7010</v>
      </c>
      <c r="I2204" t="s">
        <v>11</v>
      </c>
      <c r="J2204" t="s">
        <v>71</v>
      </c>
      <c r="K2204" t="s">
        <v>155</v>
      </c>
      <c r="L2204" t="s">
        <v>20</v>
      </c>
      <c r="M2204" s="5">
        <v>175.07</v>
      </c>
      <c r="N2204">
        <v>1</v>
      </c>
    </row>
    <row r="2205" spans="1:14" x14ac:dyDescent="0.2">
      <c r="A2205" s="2">
        <v>45507</v>
      </c>
      <c r="B2205" s="3">
        <f t="shared" si="102"/>
        <v>2025</v>
      </c>
      <c r="C2205" t="str">
        <f t="shared" si="103"/>
        <v>2024-2025</v>
      </c>
      <c r="D2205" t="s">
        <v>147</v>
      </c>
      <c r="E2205" t="s">
        <v>75</v>
      </c>
      <c r="F2205" t="str">
        <f t="shared" si="104"/>
        <v>Victoria</v>
      </c>
      <c r="G2205" t="s">
        <v>45</v>
      </c>
      <c r="H2205">
        <v>3630</v>
      </c>
      <c r="I2205" t="s">
        <v>11</v>
      </c>
      <c r="J2205" t="s">
        <v>55</v>
      </c>
      <c r="K2205" t="s">
        <v>152</v>
      </c>
      <c r="L2205" t="s">
        <v>13</v>
      </c>
      <c r="M2205" s="5">
        <v>175.13</v>
      </c>
      <c r="N2205">
        <v>1</v>
      </c>
    </row>
    <row r="2206" spans="1:14" x14ac:dyDescent="0.2">
      <c r="A2206" s="2">
        <v>45018</v>
      </c>
      <c r="B2206" s="3">
        <f t="shared" si="102"/>
        <v>2023</v>
      </c>
      <c r="C2206" t="str">
        <f t="shared" si="103"/>
        <v>2022-2023</v>
      </c>
      <c r="D2206" t="s">
        <v>147</v>
      </c>
      <c r="E2206" t="s">
        <v>50</v>
      </c>
      <c r="F2206" t="str">
        <f t="shared" si="104"/>
        <v>Queensland</v>
      </c>
      <c r="G2206" t="s">
        <v>35</v>
      </c>
      <c r="H2206">
        <v>4703</v>
      </c>
      <c r="I2206" t="s">
        <v>11</v>
      </c>
      <c r="J2206" t="s">
        <v>51</v>
      </c>
      <c r="K2206" t="s">
        <v>155</v>
      </c>
      <c r="L2206" t="s">
        <v>20</v>
      </c>
      <c r="M2206" s="5">
        <v>175.13</v>
      </c>
      <c r="N2206">
        <v>1</v>
      </c>
    </row>
    <row r="2207" spans="1:14" x14ac:dyDescent="0.2">
      <c r="A2207" s="2">
        <v>45421</v>
      </c>
      <c r="B2207" s="3">
        <f t="shared" si="102"/>
        <v>2024</v>
      </c>
      <c r="C2207" t="str">
        <f t="shared" si="103"/>
        <v>2023-2024</v>
      </c>
      <c r="D2207" t="s">
        <v>148</v>
      </c>
      <c r="E2207" t="s">
        <v>143</v>
      </c>
      <c r="F2207" t="str">
        <f t="shared" si="104"/>
        <v>New South Wales</v>
      </c>
      <c r="G2207" t="s">
        <v>10</v>
      </c>
      <c r="H2207">
        <v>2154</v>
      </c>
      <c r="I2207" t="s">
        <v>11</v>
      </c>
      <c r="J2207" t="s">
        <v>27</v>
      </c>
      <c r="K2207" t="s">
        <v>149</v>
      </c>
      <c r="L2207" t="s">
        <v>15</v>
      </c>
      <c r="M2207" s="5">
        <v>175.76000000000002</v>
      </c>
      <c r="N2207">
        <v>1</v>
      </c>
    </row>
    <row r="2208" spans="1:14" x14ac:dyDescent="0.2">
      <c r="A2208" s="2">
        <v>45227</v>
      </c>
      <c r="B2208" s="3">
        <f t="shared" si="102"/>
        <v>2024</v>
      </c>
      <c r="C2208" t="str">
        <f t="shared" si="103"/>
        <v>2023-2024</v>
      </c>
      <c r="D2208" t="s">
        <v>148</v>
      </c>
      <c r="E2208" t="s">
        <v>112</v>
      </c>
      <c r="F2208" t="str">
        <f t="shared" si="104"/>
        <v>Victoria</v>
      </c>
      <c r="G2208" t="s">
        <v>45</v>
      </c>
      <c r="H2208">
        <v>3076</v>
      </c>
      <c r="I2208" t="s">
        <v>11</v>
      </c>
      <c r="J2208" t="s">
        <v>46</v>
      </c>
      <c r="K2208" t="s">
        <v>149</v>
      </c>
      <c r="L2208" t="s">
        <v>15</v>
      </c>
      <c r="M2208" s="5">
        <v>175.79999999999998</v>
      </c>
      <c r="N2208">
        <v>1</v>
      </c>
    </row>
    <row r="2209" spans="1:14" x14ac:dyDescent="0.2">
      <c r="A2209" s="2">
        <v>45394</v>
      </c>
      <c r="B2209" s="3">
        <f t="shared" si="102"/>
        <v>2024</v>
      </c>
      <c r="C2209" t="str">
        <f t="shared" si="103"/>
        <v>2023-2024</v>
      </c>
      <c r="D2209" t="s">
        <v>148</v>
      </c>
      <c r="E2209" t="s">
        <v>59</v>
      </c>
      <c r="F2209" t="str">
        <f t="shared" si="104"/>
        <v>Victoria</v>
      </c>
      <c r="G2209" t="s">
        <v>45</v>
      </c>
      <c r="H2209">
        <v>3280</v>
      </c>
      <c r="I2209" t="s">
        <v>11</v>
      </c>
      <c r="J2209" t="s">
        <v>60</v>
      </c>
      <c r="K2209" t="s">
        <v>154</v>
      </c>
      <c r="L2209" t="s">
        <v>14</v>
      </c>
      <c r="M2209" s="5">
        <v>175.86</v>
      </c>
      <c r="N2209">
        <v>1</v>
      </c>
    </row>
    <row r="2210" spans="1:14" x14ac:dyDescent="0.2">
      <c r="A2210" s="2">
        <v>45546</v>
      </c>
      <c r="B2210" s="3">
        <f t="shared" si="102"/>
        <v>2025</v>
      </c>
      <c r="C2210" t="str">
        <f t="shared" si="103"/>
        <v>2024-2025</v>
      </c>
      <c r="D2210" t="s">
        <v>148</v>
      </c>
      <c r="E2210" t="s">
        <v>105</v>
      </c>
      <c r="F2210" t="str">
        <f t="shared" si="104"/>
        <v>Victoria</v>
      </c>
      <c r="G2210" t="s">
        <v>45</v>
      </c>
      <c r="H2210">
        <v>3500</v>
      </c>
      <c r="I2210" t="s">
        <v>11</v>
      </c>
      <c r="J2210" t="s">
        <v>60</v>
      </c>
      <c r="K2210" t="s">
        <v>154</v>
      </c>
      <c r="L2210" t="s">
        <v>14</v>
      </c>
      <c r="M2210" s="5">
        <v>176.12</v>
      </c>
      <c r="N2210">
        <v>1</v>
      </c>
    </row>
    <row r="2211" spans="1:14" x14ac:dyDescent="0.2">
      <c r="A2211" s="2">
        <v>45000</v>
      </c>
      <c r="B2211" s="3">
        <f t="shared" si="102"/>
        <v>2023</v>
      </c>
      <c r="C2211" t="str">
        <f t="shared" si="103"/>
        <v>2022-2023</v>
      </c>
      <c r="D2211" t="s">
        <v>147</v>
      </c>
      <c r="E2211" t="s">
        <v>130</v>
      </c>
      <c r="F2211" t="str">
        <f t="shared" si="104"/>
        <v>South Australia</v>
      </c>
      <c r="G2211" t="s">
        <v>32</v>
      </c>
      <c r="H2211">
        <v>5290</v>
      </c>
      <c r="I2211" t="s">
        <v>11</v>
      </c>
      <c r="J2211" t="s">
        <v>38</v>
      </c>
      <c r="K2211" t="s">
        <v>152</v>
      </c>
      <c r="L2211" t="s">
        <v>13</v>
      </c>
      <c r="M2211" s="5">
        <v>176.19</v>
      </c>
      <c r="N2211">
        <v>1</v>
      </c>
    </row>
    <row r="2212" spans="1:14" x14ac:dyDescent="0.2">
      <c r="A2212" s="2">
        <v>45418</v>
      </c>
      <c r="B2212" s="3">
        <f t="shared" si="102"/>
        <v>2024</v>
      </c>
      <c r="C2212" t="str">
        <f t="shared" si="103"/>
        <v>2023-2024</v>
      </c>
      <c r="D2212" t="s">
        <v>147</v>
      </c>
      <c r="E2212" t="s">
        <v>144</v>
      </c>
      <c r="F2212" t="str">
        <f t="shared" si="104"/>
        <v>Queensland</v>
      </c>
      <c r="G2212" t="s">
        <v>35</v>
      </c>
      <c r="H2212">
        <v>4566</v>
      </c>
      <c r="I2212" t="s">
        <v>11</v>
      </c>
      <c r="J2212" t="s">
        <v>120</v>
      </c>
      <c r="K2212" t="s">
        <v>152</v>
      </c>
      <c r="L2212" t="s">
        <v>13</v>
      </c>
      <c r="M2212" s="5">
        <v>176.37</v>
      </c>
      <c r="N2212">
        <v>1</v>
      </c>
    </row>
    <row r="2213" spans="1:14" x14ac:dyDescent="0.2">
      <c r="A2213" s="2">
        <v>45489</v>
      </c>
      <c r="B2213" s="3">
        <f t="shared" si="102"/>
        <v>2025</v>
      </c>
      <c r="C2213" t="str">
        <f t="shared" si="103"/>
        <v>2024-2025</v>
      </c>
      <c r="D2213" t="s">
        <v>147</v>
      </c>
      <c r="E2213" t="s">
        <v>92</v>
      </c>
      <c r="F2213" t="str">
        <f t="shared" si="104"/>
        <v>Queensland</v>
      </c>
      <c r="G2213" t="s">
        <v>35</v>
      </c>
      <c r="H2213">
        <v>4068</v>
      </c>
      <c r="I2213" t="s">
        <v>11</v>
      </c>
      <c r="J2213" t="s">
        <v>43</v>
      </c>
      <c r="K2213" t="s">
        <v>156</v>
      </c>
      <c r="L2213" t="s">
        <v>17</v>
      </c>
      <c r="M2213" s="5">
        <v>176.54</v>
      </c>
      <c r="N2213">
        <v>1</v>
      </c>
    </row>
    <row r="2214" spans="1:14" x14ac:dyDescent="0.2">
      <c r="A2214" s="2">
        <v>45085</v>
      </c>
      <c r="B2214" s="3">
        <f t="shared" si="102"/>
        <v>2023</v>
      </c>
      <c r="C2214" t="str">
        <f t="shared" si="103"/>
        <v>2022-2023</v>
      </c>
      <c r="D2214" t="s">
        <v>147</v>
      </c>
      <c r="E2214" t="s">
        <v>97</v>
      </c>
      <c r="F2214" t="str">
        <f t="shared" si="104"/>
        <v>Tasmania</v>
      </c>
      <c r="G2214" t="s">
        <v>70</v>
      </c>
      <c r="H2214">
        <v>7250</v>
      </c>
      <c r="I2214" t="s">
        <v>11</v>
      </c>
      <c r="J2214" t="s">
        <v>71</v>
      </c>
      <c r="K2214" t="s">
        <v>155</v>
      </c>
      <c r="L2214" t="s">
        <v>20</v>
      </c>
      <c r="M2214" s="5">
        <v>176.66</v>
      </c>
      <c r="N2214">
        <v>1</v>
      </c>
    </row>
    <row r="2215" spans="1:14" x14ac:dyDescent="0.2">
      <c r="A2215" s="2">
        <v>45331</v>
      </c>
      <c r="B2215" s="3">
        <f t="shared" si="102"/>
        <v>2024</v>
      </c>
      <c r="C2215" t="str">
        <f t="shared" si="103"/>
        <v>2023-2024</v>
      </c>
      <c r="D2215" t="s">
        <v>147</v>
      </c>
      <c r="E2215" t="s">
        <v>115</v>
      </c>
      <c r="F2215" t="str">
        <f t="shared" si="104"/>
        <v>Western Australia</v>
      </c>
      <c r="G2215" t="s">
        <v>48</v>
      </c>
      <c r="H2215">
        <v>6280</v>
      </c>
      <c r="I2215" t="s">
        <v>11</v>
      </c>
      <c r="J2215" t="s">
        <v>94</v>
      </c>
      <c r="K2215" t="s">
        <v>151</v>
      </c>
      <c r="L2215" t="s">
        <v>21</v>
      </c>
      <c r="M2215" s="5">
        <v>176.79000000000002</v>
      </c>
      <c r="N2215">
        <v>1</v>
      </c>
    </row>
    <row r="2216" spans="1:14" x14ac:dyDescent="0.2">
      <c r="A2216" s="2">
        <v>45404</v>
      </c>
      <c r="B2216" s="3">
        <f t="shared" si="102"/>
        <v>2024</v>
      </c>
      <c r="C2216" t="str">
        <f t="shared" si="103"/>
        <v>2023-2024</v>
      </c>
      <c r="D2216" t="s">
        <v>148</v>
      </c>
      <c r="E2216" t="s">
        <v>100</v>
      </c>
      <c r="F2216" t="str">
        <f t="shared" si="104"/>
        <v>Western Australia</v>
      </c>
      <c r="G2216" t="s">
        <v>48</v>
      </c>
      <c r="H2216">
        <v>6021</v>
      </c>
      <c r="I2216" t="s">
        <v>11</v>
      </c>
      <c r="J2216" t="s">
        <v>49</v>
      </c>
      <c r="K2216" t="s">
        <v>150</v>
      </c>
      <c r="L2216" t="s">
        <v>18</v>
      </c>
      <c r="M2216" s="5">
        <v>176.81</v>
      </c>
      <c r="N2216">
        <v>1</v>
      </c>
    </row>
    <row r="2217" spans="1:14" x14ac:dyDescent="0.2">
      <c r="A2217" s="2">
        <v>45298</v>
      </c>
      <c r="B2217" s="3">
        <f t="shared" si="102"/>
        <v>2024</v>
      </c>
      <c r="C2217" t="str">
        <f t="shared" si="103"/>
        <v>2023-2024</v>
      </c>
      <c r="D2217" t="s">
        <v>147</v>
      </c>
      <c r="E2217" t="s">
        <v>123</v>
      </c>
      <c r="F2217" t="str">
        <f t="shared" si="104"/>
        <v>Western Australia</v>
      </c>
      <c r="G2217" t="s">
        <v>48</v>
      </c>
      <c r="H2217">
        <v>6109</v>
      </c>
      <c r="I2217" t="s">
        <v>11</v>
      </c>
      <c r="J2217" t="s">
        <v>94</v>
      </c>
      <c r="K2217" t="s">
        <v>19</v>
      </c>
      <c r="L2217" t="s">
        <v>23</v>
      </c>
      <c r="M2217" s="5">
        <v>177.19</v>
      </c>
      <c r="N2217">
        <v>1</v>
      </c>
    </row>
    <row r="2218" spans="1:14" x14ac:dyDescent="0.2">
      <c r="A2218" s="2">
        <v>45229</v>
      </c>
      <c r="B2218" s="3">
        <f t="shared" si="102"/>
        <v>2024</v>
      </c>
      <c r="C2218" t="str">
        <f t="shared" si="103"/>
        <v>2023-2024</v>
      </c>
      <c r="D2218" t="s">
        <v>148</v>
      </c>
      <c r="E2218" t="s">
        <v>98</v>
      </c>
      <c r="F2218" t="str">
        <f t="shared" si="104"/>
        <v>Victoria</v>
      </c>
      <c r="G2218" t="s">
        <v>45</v>
      </c>
      <c r="H2218">
        <v>3429</v>
      </c>
      <c r="I2218" t="s">
        <v>11</v>
      </c>
      <c r="J2218" t="s">
        <v>60</v>
      </c>
      <c r="K2218" t="s">
        <v>156</v>
      </c>
      <c r="L2218" t="s">
        <v>17</v>
      </c>
      <c r="M2218" s="5">
        <v>177.74</v>
      </c>
      <c r="N2218">
        <v>1</v>
      </c>
    </row>
    <row r="2219" spans="1:14" x14ac:dyDescent="0.2">
      <c r="A2219" s="2">
        <v>45248</v>
      </c>
      <c r="B2219" s="3">
        <f t="shared" si="102"/>
        <v>2024</v>
      </c>
      <c r="C2219" t="str">
        <f t="shared" si="103"/>
        <v>2023-2024</v>
      </c>
      <c r="D2219" t="s">
        <v>148</v>
      </c>
      <c r="E2219" t="s">
        <v>66</v>
      </c>
      <c r="F2219" t="str">
        <f t="shared" si="104"/>
        <v>South Australia</v>
      </c>
      <c r="G2219" t="s">
        <v>32</v>
      </c>
      <c r="H2219">
        <v>5169</v>
      </c>
      <c r="I2219" t="s">
        <v>11</v>
      </c>
      <c r="J2219" t="s">
        <v>33</v>
      </c>
      <c r="K2219" t="s">
        <v>154</v>
      </c>
      <c r="L2219" t="s">
        <v>14</v>
      </c>
      <c r="M2219" s="5">
        <v>177.9</v>
      </c>
      <c r="N2219">
        <v>1</v>
      </c>
    </row>
    <row r="2220" spans="1:14" x14ac:dyDescent="0.2">
      <c r="A2220" s="2">
        <v>45201</v>
      </c>
      <c r="B2220" s="3">
        <f t="shared" si="102"/>
        <v>2024</v>
      </c>
      <c r="C2220" t="str">
        <f t="shared" si="103"/>
        <v>2023-2024</v>
      </c>
      <c r="D2220" t="s">
        <v>148</v>
      </c>
      <c r="E2220" t="s">
        <v>100</v>
      </c>
      <c r="F2220" t="str">
        <f t="shared" si="104"/>
        <v>Western Australia</v>
      </c>
      <c r="G2220" t="s">
        <v>48</v>
      </c>
      <c r="H2220">
        <v>6021</v>
      </c>
      <c r="I2220" t="s">
        <v>11</v>
      </c>
      <c r="J2220" t="s">
        <v>49</v>
      </c>
      <c r="K2220" t="s">
        <v>154</v>
      </c>
      <c r="L2220" t="s">
        <v>14</v>
      </c>
      <c r="M2220" s="5">
        <v>177.91</v>
      </c>
      <c r="N2220">
        <v>1</v>
      </c>
    </row>
    <row r="2221" spans="1:14" x14ac:dyDescent="0.2">
      <c r="A2221" s="2">
        <v>45316</v>
      </c>
      <c r="B2221" s="3">
        <f t="shared" si="102"/>
        <v>2024</v>
      </c>
      <c r="C2221" t="str">
        <f t="shared" si="103"/>
        <v>2023-2024</v>
      </c>
      <c r="D2221" t="s">
        <v>147</v>
      </c>
      <c r="E2221" t="s">
        <v>82</v>
      </c>
      <c r="F2221" t="str">
        <f t="shared" si="104"/>
        <v>Queensland</v>
      </c>
      <c r="G2221" t="s">
        <v>35</v>
      </c>
      <c r="H2221">
        <v>4012</v>
      </c>
      <c r="I2221" t="s">
        <v>11</v>
      </c>
      <c r="J2221" t="s">
        <v>43</v>
      </c>
      <c r="K2221" t="s">
        <v>151</v>
      </c>
      <c r="L2221" t="s">
        <v>21</v>
      </c>
      <c r="M2221" s="5">
        <v>178.39000000000001</v>
      </c>
      <c r="N2221">
        <v>1</v>
      </c>
    </row>
    <row r="2222" spans="1:14" x14ac:dyDescent="0.2">
      <c r="A2222" s="2">
        <v>44982</v>
      </c>
      <c r="B2222" s="3">
        <f t="shared" si="102"/>
        <v>2023</v>
      </c>
      <c r="C2222" t="str">
        <f t="shared" si="103"/>
        <v>2022-2023</v>
      </c>
      <c r="D2222" t="s">
        <v>147</v>
      </c>
      <c r="E2222" t="s">
        <v>131</v>
      </c>
      <c r="F2222" t="str">
        <f t="shared" si="104"/>
        <v>Western Australia</v>
      </c>
      <c r="G2222" t="s">
        <v>48</v>
      </c>
      <c r="H2222">
        <v>6530</v>
      </c>
      <c r="I2222" t="s">
        <v>11</v>
      </c>
      <c r="J2222" t="s">
        <v>77</v>
      </c>
      <c r="K2222" t="s">
        <v>157</v>
      </c>
      <c r="L2222" t="s">
        <v>22</v>
      </c>
      <c r="M2222" s="5">
        <v>179.13</v>
      </c>
      <c r="N2222">
        <v>1</v>
      </c>
    </row>
    <row r="2223" spans="1:14" x14ac:dyDescent="0.2">
      <c r="A2223" s="2">
        <v>45248</v>
      </c>
      <c r="B2223" s="3">
        <f t="shared" si="102"/>
        <v>2024</v>
      </c>
      <c r="C2223" t="str">
        <f t="shared" si="103"/>
        <v>2023-2024</v>
      </c>
      <c r="D2223" t="s">
        <v>148</v>
      </c>
      <c r="E2223" t="s">
        <v>105</v>
      </c>
      <c r="F2223" t="str">
        <f t="shared" si="104"/>
        <v>Victoria</v>
      </c>
      <c r="G2223" t="s">
        <v>45</v>
      </c>
      <c r="H2223">
        <v>3500</v>
      </c>
      <c r="I2223" t="s">
        <v>11</v>
      </c>
      <c r="J2223" t="s">
        <v>60</v>
      </c>
      <c r="K2223" t="s">
        <v>155</v>
      </c>
      <c r="L2223" t="s">
        <v>20</v>
      </c>
      <c r="M2223" s="5">
        <v>179.66</v>
      </c>
      <c r="N2223">
        <v>1</v>
      </c>
    </row>
    <row r="2224" spans="1:14" x14ac:dyDescent="0.2">
      <c r="A2224" s="2">
        <v>45464</v>
      </c>
      <c r="B2224" s="3">
        <f t="shared" si="102"/>
        <v>2024</v>
      </c>
      <c r="C2224" t="str">
        <f t="shared" si="103"/>
        <v>2023-2024</v>
      </c>
      <c r="D2224" t="s">
        <v>147</v>
      </c>
      <c r="E2224" t="s">
        <v>86</v>
      </c>
      <c r="F2224" t="str">
        <f t="shared" si="104"/>
        <v>New South Wales</v>
      </c>
      <c r="G2224" t="s">
        <v>10</v>
      </c>
      <c r="H2224">
        <v>2064</v>
      </c>
      <c r="I2224" t="s">
        <v>11</v>
      </c>
      <c r="J2224" t="s">
        <v>12</v>
      </c>
      <c r="K2224" t="s">
        <v>156</v>
      </c>
      <c r="L2224" t="s">
        <v>17</v>
      </c>
      <c r="M2224" s="5">
        <v>179.69</v>
      </c>
      <c r="N2224">
        <v>1</v>
      </c>
    </row>
    <row r="2225" spans="1:14" x14ac:dyDescent="0.2">
      <c r="A2225" s="2">
        <v>45139</v>
      </c>
      <c r="B2225" s="3">
        <f t="shared" si="102"/>
        <v>2024</v>
      </c>
      <c r="C2225" t="str">
        <f t="shared" si="103"/>
        <v>2023-2024</v>
      </c>
      <c r="D2225" t="s">
        <v>148</v>
      </c>
      <c r="E2225" t="s">
        <v>100</v>
      </c>
      <c r="F2225" t="str">
        <f t="shared" si="104"/>
        <v>Western Australia</v>
      </c>
      <c r="G2225" t="s">
        <v>48</v>
      </c>
      <c r="H2225">
        <v>6021</v>
      </c>
      <c r="I2225" t="s">
        <v>11</v>
      </c>
      <c r="J2225" t="s">
        <v>49</v>
      </c>
      <c r="K2225" t="s">
        <v>151</v>
      </c>
      <c r="L2225" t="s">
        <v>21</v>
      </c>
      <c r="M2225" s="5">
        <v>179.7</v>
      </c>
      <c r="N2225">
        <v>1</v>
      </c>
    </row>
    <row r="2226" spans="1:14" x14ac:dyDescent="0.2">
      <c r="A2226" s="2">
        <v>45124</v>
      </c>
      <c r="B2226" s="3">
        <f t="shared" si="102"/>
        <v>2024</v>
      </c>
      <c r="C2226" t="str">
        <f t="shared" si="103"/>
        <v>2023-2024</v>
      </c>
      <c r="D2226" t="s">
        <v>148</v>
      </c>
      <c r="E2226" t="s">
        <v>89</v>
      </c>
      <c r="F2226" t="str">
        <f t="shared" si="104"/>
        <v>Queensland</v>
      </c>
      <c r="G2226" t="s">
        <v>35</v>
      </c>
      <c r="H2226">
        <v>4655</v>
      </c>
      <c r="I2226" t="s">
        <v>11</v>
      </c>
      <c r="J2226" t="s">
        <v>51</v>
      </c>
      <c r="K2226" t="s">
        <v>151</v>
      </c>
      <c r="L2226" t="s">
        <v>21</v>
      </c>
      <c r="M2226" s="5">
        <v>179.7</v>
      </c>
      <c r="N2226">
        <v>1</v>
      </c>
    </row>
    <row r="2227" spans="1:14" x14ac:dyDescent="0.2">
      <c r="A2227" s="2">
        <v>45374</v>
      </c>
      <c r="B2227" s="3">
        <f t="shared" si="102"/>
        <v>2024</v>
      </c>
      <c r="C2227" t="str">
        <f t="shared" si="103"/>
        <v>2023-2024</v>
      </c>
      <c r="D2227" t="s">
        <v>147</v>
      </c>
      <c r="E2227" t="s">
        <v>67</v>
      </c>
      <c r="F2227" t="str">
        <f t="shared" si="104"/>
        <v>New South Wales</v>
      </c>
      <c r="G2227" t="s">
        <v>10</v>
      </c>
      <c r="H2227">
        <v>2478</v>
      </c>
      <c r="I2227" t="s">
        <v>11</v>
      </c>
      <c r="J2227" t="s">
        <v>68</v>
      </c>
      <c r="K2227" t="s">
        <v>151</v>
      </c>
      <c r="L2227" t="s">
        <v>21</v>
      </c>
      <c r="M2227" s="5">
        <v>179.82</v>
      </c>
      <c r="N2227">
        <v>1</v>
      </c>
    </row>
    <row r="2228" spans="1:14" x14ac:dyDescent="0.2">
      <c r="A2228" s="2">
        <v>45647</v>
      </c>
      <c r="B2228" s="3">
        <f t="shared" si="102"/>
        <v>2025</v>
      </c>
      <c r="C2228" t="str">
        <f t="shared" si="103"/>
        <v>2024-2025</v>
      </c>
      <c r="D2228" t="s">
        <v>147</v>
      </c>
      <c r="E2228" t="s">
        <v>82</v>
      </c>
      <c r="F2228" t="str">
        <f t="shared" si="104"/>
        <v>Queensland</v>
      </c>
      <c r="G2228" t="s">
        <v>35</v>
      </c>
      <c r="H2228">
        <v>4012</v>
      </c>
      <c r="I2228" t="s">
        <v>11</v>
      </c>
      <c r="J2228" t="s">
        <v>43</v>
      </c>
      <c r="K2228" t="s">
        <v>154</v>
      </c>
      <c r="L2228" t="s">
        <v>14</v>
      </c>
      <c r="M2228" s="5">
        <v>179.85000000000002</v>
      </c>
      <c r="N2228">
        <v>1</v>
      </c>
    </row>
    <row r="2229" spans="1:14" x14ac:dyDescent="0.2">
      <c r="A2229" s="2">
        <v>45013</v>
      </c>
      <c r="B2229" s="3">
        <f t="shared" si="102"/>
        <v>2023</v>
      </c>
      <c r="C2229" t="str">
        <f t="shared" si="103"/>
        <v>2022-2023</v>
      </c>
      <c r="D2229" t="s">
        <v>148</v>
      </c>
      <c r="E2229" t="s">
        <v>42</v>
      </c>
      <c r="F2229" t="str">
        <f t="shared" si="104"/>
        <v>Queensland</v>
      </c>
      <c r="G2229" t="s">
        <v>35</v>
      </c>
      <c r="H2229">
        <v>4053</v>
      </c>
      <c r="I2229" t="s">
        <v>11</v>
      </c>
      <c r="J2229" t="s">
        <v>43</v>
      </c>
      <c r="K2229" t="s">
        <v>151</v>
      </c>
      <c r="L2229" t="s">
        <v>21</v>
      </c>
      <c r="M2229" s="5">
        <v>179.94</v>
      </c>
      <c r="N2229">
        <v>1</v>
      </c>
    </row>
    <row r="2230" spans="1:14" x14ac:dyDescent="0.2">
      <c r="A2230" s="2">
        <v>45650</v>
      </c>
      <c r="B2230" s="3">
        <f t="shared" si="102"/>
        <v>2025</v>
      </c>
      <c r="C2230" t="str">
        <f t="shared" si="103"/>
        <v>2024-2025</v>
      </c>
      <c r="D2230" t="s">
        <v>147</v>
      </c>
      <c r="E2230" t="s">
        <v>50</v>
      </c>
      <c r="F2230" t="str">
        <f t="shared" si="104"/>
        <v>Queensland</v>
      </c>
      <c r="G2230" t="s">
        <v>35</v>
      </c>
      <c r="H2230">
        <v>4703</v>
      </c>
      <c r="I2230" t="s">
        <v>11</v>
      </c>
      <c r="J2230" t="s">
        <v>51</v>
      </c>
      <c r="K2230" t="s">
        <v>151</v>
      </c>
      <c r="L2230" t="s">
        <v>21</v>
      </c>
      <c r="M2230" s="5">
        <v>179.94</v>
      </c>
      <c r="N2230">
        <v>1</v>
      </c>
    </row>
    <row r="2231" spans="1:14" x14ac:dyDescent="0.2">
      <c r="A2231" s="2">
        <v>45225</v>
      </c>
      <c r="B2231" s="3">
        <f t="shared" si="102"/>
        <v>2024</v>
      </c>
      <c r="C2231" t="str">
        <f t="shared" si="103"/>
        <v>2023-2024</v>
      </c>
      <c r="D2231" t="s">
        <v>148</v>
      </c>
      <c r="E2231" t="s">
        <v>134</v>
      </c>
      <c r="F2231" t="str">
        <f t="shared" si="104"/>
        <v>Queensland</v>
      </c>
      <c r="G2231" t="s">
        <v>35</v>
      </c>
      <c r="H2231">
        <v>4825</v>
      </c>
      <c r="I2231" t="s">
        <v>11</v>
      </c>
      <c r="J2231" t="s">
        <v>36</v>
      </c>
      <c r="K2231" t="s">
        <v>155</v>
      </c>
      <c r="L2231" t="s">
        <v>20</v>
      </c>
      <c r="M2231" s="5">
        <v>180.70999999999998</v>
      </c>
      <c r="N2231">
        <v>1</v>
      </c>
    </row>
    <row r="2232" spans="1:14" x14ac:dyDescent="0.2">
      <c r="A2232" s="2">
        <v>45282</v>
      </c>
      <c r="B2232" s="3">
        <f t="shared" si="102"/>
        <v>2024</v>
      </c>
      <c r="C2232" t="str">
        <f t="shared" si="103"/>
        <v>2023-2024</v>
      </c>
      <c r="D2232" t="s">
        <v>147</v>
      </c>
      <c r="E2232" t="s">
        <v>98</v>
      </c>
      <c r="F2232" t="str">
        <f t="shared" si="104"/>
        <v>Victoria</v>
      </c>
      <c r="G2232" t="s">
        <v>45</v>
      </c>
      <c r="H2232">
        <v>3429</v>
      </c>
      <c r="I2232" t="s">
        <v>11</v>
      </c>
      <c r="J2232" t="s">
        <v>60</v>
      </c>
      <c r="K2232" t="s">
        <v>150</v>
      </c>
      <c r="L2232" t="s">
        <v>18</v>
      </c>
      <c r="M2232" s="5">
        <v>180.82999999999998</v>
      </c>
      <c r="N2232">
        <v>1</v>
      </c>
    </row>
    <row r="2233" spans="1:14" x14ac:dyDescent="0.2">
      <c r="A2233" s="2">
        <v>44950</v>
      </c>
      <c r="B2233" s="3">
        <f t="shared" si="102"/>
        <v>2023</v>
      </c>
      <c r="C2233" t="str">
        <f t="shared" si="103"/>
        <v>2022-2023</v>
      </c>
      <c r="D2233" t="s">
        <v>147</v>
      </c>
      <c r="E2233" t="s">
        <v>40</v>
      </c>
      <c r="F2233" t="str">
        <f t="shared" si="104"/>
        <v>New South Wales</v>
      </c>
      <c r="G2233" t="s">
        <v>10</v>
      </c>
      <c r="H2233">
        <v>2116</v>
      </c>
      <c r="I2233" t="s">
        <v>11</v>
      </c>
      <c r="J2233" t="s">
        <v>27</v>
      </c>
      <c r="K2233" t="s">
        <v>150</v>
      </c>
      <c r="L2233" t="s">
        <v>18</v>
      </c>
      <c r="M2233" s="5">
        <v>181.11</v>
      </c>
      <c r="N2233">
        <v>1</v>
      </c>
    </row>
    <row r="2234" spans="1:14" x14ac:dyDescent="0.2">
      <c r="A2234" s="2">
        <v>45570</v>
      </c>
      <c r="B2234" s="3">
        <f t="shared" si="102"/>
        <v>2025</v>
      </c>
      <c r="C2234" t="str">
        <f t="shared" si="103"/>
        <v>2024-2025</v>
      </c>
      <c r="D2234" t="s">
        <v>147</v>
      </c>
      <c r="E2234" t="s">
        <v>85</v>
      </c>
      <c r="F2234" t="str">
        <f t="shared" si="104"/>
        <v>Queensland</v>
      </c>
      <c r="G2234" t="s">
        <v>35</v>
      </c>
      <c r="H2234">
        <v>4883</v>
      </c>
      <c r="I2234" t="s">
        <v>11</v>
      </c>
      <c r="J2234" t="s">
        <v>36</v>
      </c>
      <c r="K2234" t="s">
        <v>19</v>
      </c>
      <c r="L2234" t="s">
        <v>23</v>
      </c>
      <c r="M2234" s="5">
        <v>181.29</v>
      </c>
      <c r="N2234">
        <v>1</v>
      </c>
    </row>
    <row r="2235" spans="1:14" x14ac:dyDescent="0.2">
      <c r="A2235" s="2">
        <v>45363</v>
      </c>
      <c r="B2235" s="3">
        <f t="shared" si="102"/>
        <v>2024</v>
      </c>
      <c r="C2235" t="str">
        <f t="shared" si="103"/>
        <v>2023-2024</v>
      </c>
      <c r="D2235" t="s">
        <v>147</v>
      </c>
      <c r="E2235" t="s">
        <v>88</v>
      </c>
      <c r="F2235" t="str">
        <f t="shared" si="104"/>
        <v>South Australia</v>
      </c>
      <c r="G2235" t="s">
        <v>32</v>
      </c>
      <c r="H2235">
        <v>5011</v>
      </c>
      <c r="I2235" t="s">
        <v>11</v>
      </c>
      <c r="J2235" t="s">
        <v>33</v>
      </c>
      <c r="K2235" t="s">
        <v>154</v>
      </c>
      <c r="L2235" t="s">
        <v>14</v>
      </c>
      <c r="M2235" s="5">
        <v>181.32000000000002</v>
      </c>
      <c r="N2235">
        <v>1</v>
      </c>
    </row>
    <row r="2236" spans="1:14" x14ac:dyDescent="0.2">
      <c r="A2236" s="2">
        <v>45643</v>
      </c>
      <c r="B2236" s="3">
        <f t="shared" si="102"/>
        <v>2025</v>
      </c>
      <c r="C2236" t="str">
        <f t="shared" si="103"/>
        <v>2024-2025</v>
      </c>
      <c r="D2236" t="s">
        <v>148</v>
      </c>
      <c r="E2236" t="s">
        <v>41</v>
      </c>
      <c r="F2236" t="str">
        <f t="shared" si="104"/>
        <v>New South Wales</v>
      </c>
      <c r="G2236" t="s">
        <v>10</v>
      </c>
      <c r="H2236">
        <v>2830</v>
      </c>
      <c r="I2236" t="s">
        <v>11</v>
      </c>
      <c r="J2236" t="s">
        <v>25</v>
      </c>
      <c r="K2236" t="s">
        <v>19</v>
      </c>
      <c r="L2236" t="s">
        <v>23</v>
      </c>
      <c r="M2236" s="5">
        <v>181.74</v>
      </c>
      <c r="N2236">
        <v>1</v>
      </c>
    </row>
    <row r="2237" spans="1:14" x14ac:dyDescent="0.2">
      <c r="A2237" s="2">
        <v>45189</v>
      </c>
      <c r="B2237" s="3">
        <f t="shared" si="102"/>
        <v>2024</v>
      </c>
      <c r="C2237" t="str">
        <f t="shared" si="103"/>
        <v>2023-2024</v>
      </c>
      <c r="D2237" t="s">
        <v>148</v>
      </c>
      <c r="E2237" t="s">
        <v>84</v>
      </c>
      <c r="F2237" t="str">
        <f t="shared" si="104"/>
        <v>Queensland</v>
      </c>
      <c r="G2237" t="s">
        <v>35</v>
      </c>
      <c r="H2237">
        <v>4740</v>
      </c>
      <c r="I2237" t="s">
        <v>11</v>
      </c>
      <c r="J2237" t="s">
        <v>51</v>
      </c>
      <c r="K2237" t="s">
        <v>152</v>
      </c>
      <c r="L2237" t="s">
        <v>13</v>
      </c>
      <c r="M2237" s="5">
        <v>181.75000000000003</v>
      </c>
      <c r="N2237">
        <v>1</v>
      </c>
    </row>
    <row r="2238" spans="1:14" x14ac:dyDescent="0.2">
      <c r="A2238" s="2">
        <v>45207</v>
      </c>
      <c r="B2238" s="3">
        <f t="shared" si="102"/>
        <v>2024</v>
      </c>
      <c r="C2238" t="str">
        <f t="shared" si="103"/>
        <v>2023-2024</v>
      </c>
      <c r="D2238" t="s">
        <v>148</v>
      </c>
      <c r="E2238" t="s">
        <v>121</v>
      </c>
      <c r="F2238" t="str">
        <f t="shared" si="104"/>
        <v>Queensland</v>
      </c>
      <c r="G2238" t="s">
        <v>35</v>
      </c>
      <c r="H2238">
        <v>4700</v>
      </c>
      <c r="I2238" t="s">
        <v>11</v>
      </c>
      <c r="J2238" t="s">
        <v>51</v>
      </c>
      <c r="K2238" t="s">
        <v>154</v>
      </c>
      <c r="L2238" t="s">
        <v>14</v>
      </c>
      <c r="M2238" s="5">
        <v>181.85</v>
      </c>
      <c r="N2238">
        <v>1</v>
      </c>
    </row>
    <row r="2239" spans="1:14" x14ac:dyDescent="0.2">
      <c r="A2239" s="2">
        <v>45497</v>
      </c>
      <c r="B2239" s="3">
        <f t="shared" si="102"/>
        <v>2025</v>
      </c>
      <c r="C2239" t="str">
        <f t="shared" si="103"/>
        <v>2024-2025</v>
      </c>
      <c r="D2239" t="s">
        <v>148</v>
      </c>
      <c r="E2239" t="s">
        <v>41</v>
      </c>
      <c r="F2239" t="str">
        <f t="shared" si="104"/>
        <v>New South Wales</v>
      </c>
      <c r="G2239" t="s">
        <v>10</v>
      </c>
      <c r="H2239">
        <v>2830</v>
      </c>
      <c r="I2239" t="s">
        <v>11</v>
      </c>
      <c r="J2239" t="s">
        <v>25</v>
      </c>
      <c r="K2239" t="s">
        <v>154</v>
      </c>
      <c r="L2239" t="s">
        <v>14</v>
      </c>
      <c r="M2239" s="5">
        <v>182.3</v>
      </c>
      <c r="N2239">
        <v>1</v>
      </c>
    </row>
    <row r="2240" spans="1:14" x14ac:dyDescent="0.2">
      <c r="A2240" s="2">
        <v>45377</v>
      </c>
      <c r="B2240" s="3">
        <f t="shared" si="102"/>
        <v>2024</v>
      </c>
      <c r="C2240" t="str">
        <f t="shared" si="103"/>
        <v>2023-2024</v>
      </c>
      <c r="D2240" t="s">
        <v>148</v>
      </c>
      <c r="E2240" t="s">
        <v>41</v>
      </c>
      <c r="F2240" t="str">
        <f t="shared" si="104"/>
        <v>New South Wales</v>
      </c>
      <c r="G2240" t="s">
        <v>10</v>
      </c>
      <c r="H2240">
        <v>2830</v>
      </c>
      <c r="I2240" t="s">
        <v>11</v>
      </c>
      <c r="J2240" t="s">
        <v>25</v>
      </c>
      <c r="K2240" t="s">
        <v>154</v>
      </c>
      <c r="L2240" t="s">
        <v>14</v>
      </c>
      <c r="M2240" s="5">
        <v>182.98000000000002</v>
      </c>
      <c r="N2240">
        <v>1</v>
      </c>
    </row>
    <row r="2241" spans="1:14" x14ac:dyDescent="0.2">
      <c r="A2241" s="2">
        <v>45260</v>
      </c>
      <c r="B2241" s="3">
        <f t="shared" si="102"/>
        <v>2024</v>
      </c>
      <c r="C2241" t="str">
        <f t="shared" si="103"/>
        <v>2023-2024</v>
      </c>
      <c r="D2241" t="s">
        <v>148</v>
      </c>
      <c r="E2241" t="s">
        <v>101</v>
      </c>
      <c r="F2241" t="str">
        <f t="shared" si="104"/>
        <v>Victoria</v>
      </c>
      <c r="G2241" t="s">
        <v>45</v>
      </c>
      <c r="H2241">
        <v>3131</v>
      </c>
      <c r="I2241" t="s">
        <v>11</v>
      </c>
      <c r="J2241" t="s">
        <v>63</v>
      </c>
      <c r="K2241" t="s">
        <v>150</v>
      </c>
      <c r="L2241" t="s">
        <v>18</v>
      </c>
      <c r="M2241" s="5">
        <v>183.33</v>
      </c>
      <c r="N2241">
        <v>1</v>
      </c>
    </row>
    <row r="2242" spans="1:14" x14ac:dyDescent="0.2">
      <c r="A2242" s="2">
        <v>45436</v>
      </c>
      <c r="B2242" s="3">
        <f t="shared" ref="B2242:B2305" si="105">IF(MONTH(A2242)&gt;=7,YEAR(A2242)+1,YEAR(A2242))</f>
        <v>2024</v>
      </c>
      <c r="C2242" t="str">
        <f t="shared" ref="C2242:C2305" si="106">IF(MONTH(A2242) &gt;= 7, YEAR(A2242) &amp; "-" &amp; YEAR(A2242) + 1, YEAR(A2242) - 1 &amp; "-" &amp; YEAR(A2242))</f>
        <v>2023-2024</v>
      </c>
      <c r="D2242" t="s">
        <v>148</v>
      </c>
      <c r="E2242" t="s">
        <v>59</v>
      </c>
      <c r="F2242" t="str">
        <f t="shared" ref="F2242:F2305" si="107">IF(G2242="WA","Western Australia",
IF(G2242="NSW","New South Wales",
IF(G2242="QLD","Queensland",
IF(G2242="VIC","Victoria",
IF(G2242="TAS","Tasmania",
IF(G2242="SA","South Australia",
IF(G2242="NT","Northern Territory",
IF(G2242="ACT","Australian Capital Territory",G2242))))))))</f>
        <v>Victoria</v>
      </c>
      <c r="G2242" t="s">
        <v>45</v>
      </c>
      <c r="H2242">
        <v>3280</v>
      </c>
      <c r="I2242" t="s">
        <v>11</v>
      </c>
      <c r="J2242" t="s">
        <v>60</v>
      </c>
      <c r="K2242" t="s">
        <v>152</v>
      </c>
      <c r="L2242" t="s">
        <v>13</v>
      </c>
      <c r="M2242" s="5">
        <v>183.35</v>
      </c>
      <c r="N2242">
        <v>1</v>
      </c>
    </row>
    <row r="2243" spans="1:14" x14ac:dyDescent="0.2">
      <c r="A2243" s="2">
        <v>45287</v>
      </c>
      <c r="B2243" s="3">
        <f t="shared" si="105"/>
        <v>2024</v>
      </c>
      <c r="C2243" t="str">
        <f t="shared" si="106"/>
        <v>2023-2024</v>
      </c>
      <c r="D2243" t="s">
        <v>148</v>
      </c>
      <c r="E2243" t="s">
        <v>101</v>
      </c>
      <c r="F2243" t="str">
        <f t="shared" si="107"/>
        <v>Victoria</v>
      </c>
      <c r="G2243" t="s">
        <v>45</v>
      </c>
      <c r="H2243">
        <v>3131</v>
      </c>
      <c r="I2243" t="s">
        <v>11</v>
      </c>
      <c r="J2243" t="s">
        <v>63</v>
      </c>
      <c r="K2243" t="s">
        <v>155</v>
      </c>
      <c r="L2243" t="s">
        <v>20</v>
      </c>
      <c r="M2243" s="5">
        <v>183.61</v>
      </c>
      <c r="N2243">
        <v>1</v>
      </c>
    </row>
    <row r="2244" spans="1:14" x14ac:dyDescent="0.2">
      <c r="A2244" s="2">
        <v>44969</v>
      </c>
      <c r="B2244" s="3">
        <f t="shared" si="105"/>
        <v>2023</v>
      </c>
      <c r="C2244" t="str">
        <f t="shared" si="106"/>
        <v>2022-2023</v>
      </c>
      <c r="D2244" t="s">
        <v>147</v>
      </c>
      <c r="E2244" t="s">
        <v>83</v>
      </c>
      <c r="F2244" t="str">
        <f t="shared" si="107"/>
        <v>New South Wales</v>
      </c>
      <c r="G2244" t="s">
        <v>10</v>
      </c>
      <c r="H2244">
        <v>2750</v>
      </c>
      <c r="I2244" t="s">
        <v>11</v>
      </c>
      <c r="J2244" t="s">
        <v>25</v>
      </c>
      <c r="K2244" t="s">
        <v>19</v>
      </c>
      <c r="L2244" t="s">
        <v>23</v>
      </c>
      <c r="M2244" s="5">
        <v>183.67000000000002</v>
      </c>
      <c r="N2244">
        <v>1</v>
      </c>
    </row>
    <row r="2245" spans="1:14" x14ac:dyDescent="0.2">
      <c r="A2245" s="2">
        <v>45566</v>
      </c>
      <c r="B2245" s="3">
        <f t="shared" si="105"/>
        <v>2025</v>
      </c>
      <c r="C2245" t="str">
        <f t="shared" si="106"/>
        <v>2024-2025</v>
      </c>
      <c r="D2245" t="s">
        <v>148</v>
      </c>
      <c r="E2245" t="s">
        <v>111</v>
      </c>
      <c r="F2245" t="str">
        <f t="shared" si="107"/>
        <v>New South Wales</v>
      </c>
      <c r="G2245" t="s">
        <v>10</v>
      </c>
      <c r="H2245">
        <v>2120</v>
      </c>
      <c r="I2245" t="s">
        <v>11</v>
      </c>
      <c r="J2245" t="s">
        <v>27</v>
      </c>
      <c r="K2245" t="s">
        <v>150</v>
      </c>
      <c r="L2245" t="s">
        <v>18</v>
      </c>
      <c r="M2245" s="5">
        <v>183.7</v>
      </c>
      <c r="N2245">
        <v>1</v>
      </c>
    </row>
    <row r="2246" spans="1:14" x14ac:dyDescent="0.2">
      <c r="A2246" s="2">
        <v>45429</v>
      </c>
      <c r="B2246" s="3">
        <f t="shared" si="105"/>
        <v>2024</v>
      </c>
      <c r="C2246" t="str">
        <f t="shared" si="106"/>
        <v>2023-2024</v>
      </c>
      <c r="D2246" t="s">
        <v>148</v>
      </c>
      <c r="E2246" t="s">
        <v>100</v>
      </c>
      <c r="F2246" t="str">
        <f t="shared" si="107"/>
        <v>Western Australia</v>
      </c>
      <c r="G2246" t="s">
        <v>48</v>
      </c>
      <c r="H2246">
        <v>6021</v>
      </c>
      <c r="I2246" t="s">
        <v>11</v>
      </c>
      <c r="J2246" t="s">
        <v>49</v>
      </c>
      <c r="K2246" t="s">
        <v>149</v>
      </c>
      <c r="L2246" t="s">
        <v>15</v>
      </c>
      <c r="M2246" s="5">
        <v>184.13000000000002</v>
      </c>
      <c r="N2246">
        <v>1</v>
      </c>
    </row>
    <row r="2247" spans="1:14" x14ac:dyDescent="0.2">
      <c r="A2247" s="2">
        <v>44942</v>
      </c>
      <c r="B2247" s="3">
        <f t="shared" si="105"/>
        <v>2023</v>
      </c>
      <c r="C2247" t="str">
        <f t="shared" si="106"/>
        <v>2022-2023</v>
      </c>
      <c r="D2247" t="s">
        <v>148</v>
      </c>
      <c r="E2247" t="s">
        <v>41</v>
      </c>
      <c r="F2247" t="str">
        <f t="shared" si="107"/>
        <v>New South Wales</v>
      </c>
      <c r="G2247" t="s">
        <v>10</v>
      </c>
      <c r="H2247">
        <v>2830</v>
      </c>
      <c r="I2247" t="s">
        <v>11</v>
      </c>
      <c r="J2247" t="s">
        <v>25</v>
      </c>
      <c r="K2247" t="s">
        <v>149</v>
      </c>
      <c r="L2247" t="s">
        <v>15</v>
      </c>
      <c r="M2247" s="5">
        <v>184.24</v>
      </c>
      <c r="N2247">
        <v>1</v>
      </c>
    </row>
    <row r="2248" spans="1:14" x14ac:dyDescent="0.2">
      <c r="A2248" s="2">
        <v>44942</v>
      </c>
      <c r="B2248" s="3">
        <f t="shared" si="105"/>
        <v>2023</v>
      </c>
      <c r="C2248" t="str">
        <f t="shared" si="106"/>
        <v>2022-2023</v>
      </c>
      <c r="D2248" t="s">
        <v>148</v>
      </c>
      <c r="E2248" t="s">
        <v>41</v>
      </c>
      <c r="F2248" t="str">
        <f t="shared" si="107"/>
        <v>New South Wales</v>
      </c>
      <c r="G2248" t="s">
        <v>10</v>
      </c>
      <c r="H2248">
        <v>2830</v>
      </c>
      <c r="I2248" t="s">
        <v>11</v>
      </c>
      <c r="J2248" t="s">
        <v>25</v>
      </c>
      <c r="K2248" t="s">
        <v>157</v>
      </c>
      <c r="L2248" t="s">
        <v>22</v>
      </c>
      <c r="M2248" s="5">
        <v>184.62</v>
      </c>
      <c r="N2248">
        <v>1</v>
      </c>
    </row>
    <row r="2249" spans="1:14" x14ac:dyDescent="0.2">
      <c r="A2249" s="2">
        <v>44927</v>
      </c>
      <c r="B2249" s="3">
        <f t="shared" si="105"/>
        <v>2023</v>
      </c>
      <c r="C2249" t="str">
        <f t="shared" si="106"/>
        <v>2022-2023</v>
      </c>
      <c r="D2249" t="s">
        <v>148</v>
      </c>
      <c r="E2249" t="s">
        <v>50</v>
      </c>
      <c r="F2249" t="str">
        <f t="shared" si="107"/>
        <v>Queensland</v>
      </c>
      <c r="G2249" t="s">
        <v>35</v>
      </c>
      <c r="H2249">
        <v>4703</v>
      </c>
      <c r="I2249" t="s">
        <v>11</v>
      </c>
      <c r="J2249" t="s">
        <v>51</v>
      </c>
      <c r="K2249" t="s">
        <v>153</v>
      </c>
      <c r="L2249" t="s">
        <v>16</v>
      </c>
      <c r="M2249" s="5">
        <v>184.87</v>
      </c>
      <c r="N2249">
        <v>1</v>
      </c>
    </row>
    <row r="2250" spans="1:14" x14ac:dyDescent="0.2">
      <c r="A2250" s="2">
        <v>45168</v>
      </c>
      <c r="B2250" s="3">
        <f t="shared" si="105"/>
        <v>2024</v>
      </c>
      <c r="C2250" t="str">
        <f t="shared" si="106"/>
        <v>2023-2024</v>
      </c>
      <c r="D2250" t="s">
        <v>147</v>
      </c>
      <c r="E2250" t="s">
        <v>106</v>
      </c>
      <c r="F2250" t="str">
        <f t="shared" si="107"/>
        <v>Victoria</v>
      </c>
      <c r="G2250" t="s">
        <v>45</v>
      </c>
      <c r="H2250">
        <v>3915</v>
      </c>
      <c r="I2250" t="s">
        <v>11</v>
      </c>
      <c r="J2250" t="s">
        <v>55</v>
      </c>
      <c r="K2250" t="s">
        <v>151</v>
      </c>
      <c r="L2250" t="s">
        <v>21</v>
      </c>
      <c r="M2250" s="5">
        <v>184.97</v>
      </c>
      <c r="N2250">
        <v>1</v>
      </c>
    </row>
    <row r="2251" spans="1:14" x14ac:dyDescent="0.2">
      <c r="A2251" s="2">
        <v>45318</v>
      </c>
      <c r="B2251" s="3">
        <f t="shared" si="105"/>
        <v>2024</v>
      </c>
      <c r="C2251" t="str">
        <f t="shared" si="106"/>
        <v>2023-2024</v>
      </c>
      <c r="D2251" t="s">
        <v>147</v>
      </c>
      <c r="E2251" t="s">
        <v>57</v>
      </c>
      <c r="F2251" t="str">
        <f t="shared" si="107"/>
        <v>New South Wales</v>
      </c>
      <c r="G2251" t="s">
        <v>10</v>
      </c>
      <c r="H2251">
        <v>2560</v>
      </c>
      <c r="I2251" t="s">
        <v>11</v>
      </c>
      <c r="J2251" t="s">
        <v>58</v>
      </c>
      <c r="K2251" t="s">
        <v>151</v>
      </c>
      <c r="L2251" t="s">
        <v>21</v>
      </c>
      <c r="M2251" s="5">
        <v>185.32999999999998</v>
      </c>
      <c r="N2251">
        <v>1</v>
      </c>
    </row>
    <row r="2252" spans="1:14" x14ac:dyDescent="0.2">
      <c r="A2252" s="2">
        <v>45061</v>
      </c>
      <c r="B2252" s="3">
        <f t="shared" si="105"/>
        <v>2023</v>
      </c>
      <c r="C2252" t="str">
        <f t="shared" si="106"/>
        <v>2022-2023</v>
      </c>
      <c r="D2252" t="s">
        <v>147</v>
      </c>
      <c r="E2252" t="s">
        <v>92</v>
      </c>
      <c r="F2252" t="str">
        <f t="shared" si="107"/>
        <v>Queensland</v>
      </c>
      <c r="G2252" t="s">
        <v>35</v>
      </c>
      <c r="H2252">
        <v>4068</v>
      </c>
      <c r="I2252" t="s">
        <v>11</v>
      </c>
      <c r="J2252" t="s">
        <v>43</v>
      </c>
      <c r="K2252" t="s">
        <v>154</v>
      </c>
      <c r="L2252" t="s">
        <v>14</v>
      </c>
      <c r="M2252" s="5">
        <v>185.34</v>
      </c>
      <c r="N2252">
        <v>1</v>
      </c>
    </row>
    <row r="2253" spans="1:14" x14ac:dyDescent="0.2">
      <c r="A2253" s="2">
        <v>45050</v>
      </c>
      <c r="B2253" s="3">
        <f t="shared" si="105"/>
        <v>2023</v>
      </c>
      <c r="C2253" t="str">
        <f t="shared" si="106"/>
        <v>2022-2023</v>
      </c>
      <c r="D2253" t="s">
        <v>147</v>
      </c>
      <c r="E2253" t="s">
        <v>138</v>
      </c>
      <c r="F2253" t="str">
        <f t="shared" si="107"/>
        <v>Queensland</v>
      </c>
      <c r="G2253" t="s">
        <v>35</v>
      </c>
      <c r="H2253">
        <v>4558</v>
      </c>
      <c r="I2253" t="s">
        <v>11</v>
      </c>
      <c r="J2253" t="s">
        <v>120</v>
      </c>
      <c r="K2253" t="s">
        <v>156</v>
      </c>
      <c r="L2253" t="s">
        <v>17</v>
      </c>
      <c r="M2253" s="5">
        <v>185.7</v>
      </c>
      <c r="N2253">
        <v>1</v>
      </c>
    </row>
    <row r="2254" spans="1:14" x14ac:dyDescent="0.2">
      <c r="A2254" s="2">
        <v>45225</v>
      </c>
      <c r="B2254" s="3">
        <f t="shared" si="105"/>
        <v>2024</v>
      </c>
      <c r="C2254" t="str">
        <f t="shared" si="106"/>
        <v>2023-2024</v>
      </c>
      <c r="D2254" t="s">
        <v>147</v>
      </c>
      <c r="E2254" t="s">
        <v>37</v>
      </c>
      <c r="F2254" t="str">
        <f t="shared" si="107"/>
        <v>South Australia</v>
      </c>
      <c r="G2254" t="s">
        <v>32</v>
      </c>
      <c r="H2254">
        <v>5607</v>
      </c>
      <c r="I2254" t="s">
        <v>11</v>
      </c>
      <c r="J2254" t="s">
        <v>38</v>
      </c>
      <c r="K2254" t="s">
        <v>151</v>
      </c>
      <c r="L2254" t="s">
        <v>21</v>
      </c>
      <c r="M2254" s="5">
        <v>185.80999999999997</v>
      </c>
      <c r="N2254">
        <v>1</v>
      </c>
    </row>
    <row r="2255" spans="1:14" x14ac:dyDescent="0.2">
      <c r="A2255" s="2">
        <v>45434</v>
      </c>
      <c r="B2255" s="3">
        <f t="shared" si="105"/>
        <v>2024</v>
      </c>
      <c r="C2255" t="str">
        <f t="shared" si="106"/>
        <v>2023-2024</v>
      </c>
      <c r="D2255" t="s">
        <v>147</v>
      </c>
      <c r="E2255" t="s">
        <v>9</v>
      </c>
      <c r="F2255" t="str">
        <f t="shared" si="107"/>
        <v>New South Wales</v>
      </c>
      <c r="G2255" t="s">
        <v>10</v>
      </c>
      <c r="H2255">
        <v>2067</v>
      </c>
      <c r="I2255" t="s">
        <v>11</v>
      </c>
      <c r="J2255" t="s">
        <v>12</v>
      </c>
      <c r="K2255" t="s">
        <v>153</v>
      </c>
      <c r="L2255" t="s">
        <v>16</v>
      </c>
      <c r="M2255" s="5">
        <v>185.82</v>
      </c>
      <c r="N2255">
        <v>1</v>
      </c>
    </row>
    <row r="2256" spans="1:14" x14ac:dyDescent="0.2">
      <c r="A2256" s="2">
        <v>45600</v>
      </c>
      <c r="B2256" s="3">
        <f t="shared" si="105"/>
        <v>2025</v>
      </c>
      <c r="C2256" t="str">
        <f t="shared" si="106"/>
        <v>2024-2025</v>
      </c>
      <c r="D2256" t="s">
        <v>147</v>
      </c>
      <c r="E2256" t="s">
        <v>117</v>
      </c>
      <c r="F2256" t="str">
        <f t="shared" si="107"/>
        <v>Queensland</v>
      </c>
      <c r="G2256" t="s">
        <v>35</v>
      </c>
      <c r="H2256">
        <v>4119</v>
      </c>
      <c r="I2256" t="s">
        <v>11</v>
      </c>
      <c r="J2256" t="s">
        <v>43</v>
      </c>
      <c r="K2256" t="s">
        <v>153</v>
      </c>
      <c r="L2256" t="s">
        <v>16</v>
      </c>
      <c r="M2256" s="5">
        <v>185.82999999999998</v>
      </c>
      <c r="N2256">
        <v>1</v>
      </c>
    </row>
    <row r="2257" spans="1:14" x14ac:dyDescent="0.2">
      <c r="A2257" s="2">
        <v>45460</v>
      </c>
      <c r="B2257" s="3">
        <f t="shared" si="105"/>
        <v>2024</v>
      </c>
      <c r="C2257" t="str">
        <f t="shared" si="106"/>
        <v>2023-2024</v>
      </c>
      <c r="D2257" t="s">
        <v>148</v>
      </c>
      <c r="E2257" t="s">
        <v>125</v>
      </c>
      <c r="F2257" t="str">
        <f t="shared" si="107"/>
        <v>Victoria</v>
      </c>
      <c r="G2257" t="s">
        <v>45</v>
      </c>
      <c r="H2257">
        <v>3400</v>
      </c>
      <c r="I2257" t="s">
        <v>11</v>
      </c>
      <c r="J2257" t="s">
        <v>60</v>
      </c>
      <c r="K2257" t="s">
        <v>155</v>
      </c>
      <c r="L2257" t="s">
        <v>20</v>
      </c>
      <c r="M2257" s="5">
        <v>187.22</v>
      </c>
      <c r="N2257">
        <v>1</v>
      </c>
    </row>
    <row r="2258" spans="1:14" x14ac:dyDescent="0.2">
      <c r="A2258" s="2">
        <v>45530</v>
      </c>
      <c r="B2258" s="3">
        <f t="shared" si="105"/>
        <v>2025</v>
      </c>
      <c r="C2258" t="str">
        <f t="shared" si="106"/>
        <v>2024-2025</v>
      </c>
      <c r="D2258" t="s">
        <v>148</v>
      </c>
      <c r="E2258" t="s">
        <v>133</v>
      </c>
      <c r="F2258" t="str">
        <f t="shared" si="107"/>
        <v>Queensland</v>
      </c>
      <c r="G2258" t="s">
        <v>35</v>
      </c>
      <c r="H2258">
        <v>4305</v>
      </c>
      <c r="I2258" t="s">
        <v>11</v>
      </c>
      <c r="J2258" t="s">
        <v>104</v>
      </c>
      <c r="K2258" t="s">
        <v>152</v>
      </c>
      <c r="L2258" t="s">
        <v>13</v>
      </c>
      <c r="M2258" s="5">
        <v>187.41000000000003</v>
      </c>
      <c r="N2258">
        <v>1</v>
      </c>
    </row>
    <row r="2259" spans="1:14" x14ac:dyDescent="0.2">
      <c r="A2259" s="2">
        <v>45512</v>
      </c>
      <c r="B2259" s="3">
        <f t="shared" si="105"/>
        <v>2025</v>
      </c>
      <c r="C2259" t="str">
        <f t="shared" si="106"/>
        <v>2024-2025</v>
      </c>
      <c r="D2259" t="s">
        <v>148</v>
      </c>
      <c r="E2259" t="s">
        <v>140</v>
      </c>
      <c r="F2259" t="str">
        <f t="shared" si="107"/>
        <v>Tasmania</v>
      </c>
      <c r="G2259" t="s">
        <v>70</v>
      </c>
      <c r="H2259">
        <v>7320</v>
      </c>
      <c r="I2259" t="s">
        <v>11</v>
      </c>
      <c r="J2259" t="s">
        <v>71</v>
      </c>
      <c r="K2259" t="s">
        <v>156</v>
      </c>
      <c r="L2259" t="s">
        <v>17</v>
      </c>
      <c r="M2259" s="5">
        <v>187.53</v>
      </c>
      <c r="N2259">
        <v>1</v>
      </c>
    </row>
    <row r="2260" spans="1:14" x14ac:dyDescent="0.2">
      <c r="A2260" s="2">
        <v>45566</v>
      </c>
      <c r="B2260" s="3">
        <f t="shared" si="105"/>
        <v>2025</v>
      </c>
      <c r="C2260" t="str">
        <f t="shared" si="106"/>
        <v>2024-2025</v>
      </c>
      <c r="D2260" t="s">
        <v>147</v>
      </c>
      <c r="E2260" t="s">
        <v>9</v>
      </c>
      <c r="F2260" t="str">
        <f t="shared" si="107"/>
        <v>New South Wales</v>
      </c>
      <c r="G2260" t="s">
        <v>10</v>
      </c>
      <c r="H2260">
        <v>2067</v>
      </c>
      <c r="I2260" t="s">
        <v>11</v>
      </c>
      <c r="J2260" t="s">
        <v>12</v>
      </c>
      <c r="K2260" t="s">
        <v>149</v>
      </c>
      <c r="L2260" t="s">
        <v>15</v>
      </c>
      <c r="M2260" s="5">
        <v>187.81</v>
      </c>
      <c r="N2260">
        <v>1</v>
      </c>
    </row>
    <row r="2261" spans="1:14" x14ac:dyDescent="0.2">
      <c r="A2261" s="2">
        <v>45144</v>
      </c>
      <c r="B2261" s="3">
        <f t="shared" si="105"/>
        <v>2024</v>
      </c>
      <c r="C2261" t="str">
        <f t="shared" si="106"/>
        <v>2023-2024</v>
      </c>
      <c r="D2261" t="s">
        <v>148</v>
      </c>
      <c r="E2261" t="s">
        <v>50</v>
      </c>
      <c r="F2261" t="str">
        <f t="shared" si="107"/>
        <v>Queensland</v>
      </c>
      <c r="G2261" t="s">
        <v>35</v>
      </c>
      <c r="H2261">
        <v>4703</v>
      </c>
      <c r="I2261" t="s">
        <v>11</v>
      </c>
      <c r="J2261" t="s">
        <v>51</v>
      </c>
      <c r="K2261" t="s">
        <v>156</v>
      </c>
      <c r="L2261" t="s">
        <v>17</v>
      </c>
      <c r="M2261" s="5">
        <v>188.13</v>
      </c>
      <c r="N2261">
        <v>1</v>
      </c>
    </row>
    <row r="2262" spans="1:14" x14ac:dyDescent="0.2">
      <c r="A2262" s="2">
        <v>44961</v>
      </c>
      <c r="B2262" s="3">
        <f t="shared" si="105"/>
        <v>2023</v>
      </c>
      <c r="C2262" t="str">
        <f t="shared" si="106"/>
        <v>2022-2023</v>
      </c>
      <c r="D2262" t="s">
        <v>148</v>
      </c>
      <c r="E2262" t="s">
        <v>102</v>
      </c>
      <c r="F2262" t="str">
        <f t="shared" si="107"/>
        <v>Queensland</v>
      </c>
      <c r="G2262" t="s">
        <v>35</v>
      </c>
      <c r="H2262">
        <v>4870</v>
      </c>
      <c r="I2262" t="s">
        <v>11</v>
      </c>
      <c r="J2262" t="s">
        <v>36</v>
      </c>
      <c r="K2262" t="s">
        <v>155</v>
      </c>
      <c r="L2262" t="s">
        <v>20</v>
      </c>
      <c r="M2262" s="5">
        <v>188.22</v>
      </c>
      <c r="N2262">
        <v>1</v>
      </c>
    </row>
    <row r="2263" spans="1:14" x14ac:dyDescent="0.2">
      <c r="A2263" s="2">
        <v>45004</v>
      </c>
      <c r="B2263" s="3">
        <f t="shared" si="105"/>
        <v>2023</v>
      </c>
      <c r="C2263" t="str">
        <f t="shared" si="106"/>
        <v>2022-2023</v>
      </c>
      <c r="D2263" t="s">
        <v>148</v>
      </c>
      <c r="E2263" t="s">
        <v>100</v>
      </c>
      <c r="F2263" t="str">
        <f t="shared" si="107"/>
        <v>Western Australia</v>
      </c>
      <c r="G2263" t="s">
        <v>48</v>
      </c>
      <c r="H2263">
        <v>6021</v>
      </c>
      <c r="I2263" t="s">
        <v>11</v>
      </c>
      <c r="J2263" t="s">
        <v>49</v>
      </c>
      <c r="K2263" t="s">
        <v>149</v>
      </c>
      <c r="L2263" t="s">
        <v>15</v>
      </c>
      <c r="M2263" s="5">
        <v>188.94</v>
      </c>
      <c r="N2263">
        <v>1</v>
      </c>
    </row>
    <row r="2264" spans="1:14" x14ac:dyDescent="0.2">
      <c r="A2264" s="2">
        <v>45555</v>
      </c>
      <c r="B2264" s="3">
        <f t="shared" si="105"/>
        <v>2025</v>
      </c>
      <c r="C2264" t="str">
        <f t="shared" si="106"/>
        <v>2024-2025</v>
      </c>
      <c r="D2264" t="s">
        <v>147</v>
      </c>
      <c r="E2264" t="s">
        <v>79</v>
      </c>
      <c r="F2264" t="str">
        <f t="shared" si="107"/>
        <v>Australian Capital Territory</v>
      </c>
      <c r="G2264" t="s">
        <v>80</v>
      </c>
      <c r="H2264">
        <v>2617</v>
      </c>
      <c r="I2264" t="s">
        <v>11</v>
      </c>
      <c r="J2264" t="s">
        <v>58</v>
      </c>
      <c r="K2264" t="s">
        <v>150</v>
      </c>
      <c r="L2264" t="s">
        <v>18</v>
      </c>
      <c r="M2264" s="5">
        <v>189.58</v>
      </c>
      <c r="N2264">
        <v>1</v>
      </c>
    </row>
    <row r="2265" spans="1:14" x14ac:dyDescent="0.2">
      <c r="A2265" s="2">
        <v>45657</v>
      </c>
      <c r="B2265" s="3">
        <f t="shared" si="105"/>
        <v>2025</v>
      </c>
      <c r="C2265" t="str">
        <f t="shared" si="106"/>
        <v>2024-2025</v>
      </c>
      <c r="D2265" t="s">
        <v>147</v>
      </c>
      <c r="E2265" t="s">
        <v>114</v>
      </c>
      <c r="F2265" t="str">
        <f t="shared" si="107"/>
        <v>Victoria</v>
      </c>
      <c r="G2265" t="s">
        <v>45</v>
      </c>
      <c r="H2265">
        <v>3551</v>
      </c>
      <c r="I2265" t="s">
        <v>11</v>
      </c>
      <c r="J2265" t="s">
        <v>60</v>
      </c>
      <c r="K2265" t="s">
        <v>157</v>
      </c>
      <c r="L2265" t="s">
        <v>22</v>
      </c>
      <c r="M2265" s="5">
        <v>189.72</v>
      </c>
      <c r="N2265">
        <v>1</v>
      </c>
    </row>
    <row r="2266" spans="1:14" x14ac:dyDescent="0.2">
      <c r="A2266" s="2">
        <v>45166</v>
      </c>
      <c r="B2266" s="3">
        <f t="shared" si="105"/>
        <v>2024</v>
      </c>
      <c r="C2266" t="str">
        <f t="shared" si="106"/>
        <v>2023-2024</v>
      </c>
      <c r="D2266" t="s">
        <v>147</v>
      </c>
      <c r="E2266" t="s">
        <v>9</v>
      </c>
      <c r="F2266" t="str">
        <f t="shared" si="107"/>
        <v>New South Wales</v>
      </c>
      <c r="G2266" t="s">
        <v>10</v>
      </c>
      <c r="H2266">
        <v>2067</v>
      </c>
      <c r="I2266" t="s">
        <v>11</v>
      </c>
      <c r="J2266" t="s">
        <v>12</v>
      </c>
      <c r="K2266" t="s">
        <v>151</v>
      </c>
      <c r="L2266" t="s">
        <v>21</v>
      </c>
      <c r="M2266" s="5">
        <v>189.81</v>
      </c>
      <c r="N2266">
        <v>1</v>
      </c>
    </row>
    <row r="2267" spans="1:14" x14ac:dyDescent="0.2">
      <c r="A2267" s="2">
        <v>45028</v>
      </c>
      <c r="B2267" s="3">
        <f t="shared" si="105"/>
        <v>2023</v>
      </c>
      <c r="C2267" t="str">
        <f t="shared" si="106"/>
        <v>2022-2023</v>
      </c>
      <c r="D2267" t="s">
        <v>148</v>
      </c>
      <c r="E2267" t="s">
        <v>41</v>
      </c>
      <c r="F2267" t="str">
        <f t="shared" si="107"/>
        <v>New South Wales</v>
      </c>
      <c r="G2267" t="s">
        <v>10</v>
      </c>
      <c r="H2267">
        <v>2830</v>
      </c>
      <c r="I2267" t="s">
        <v>11</v>
      </c>
      <c r="J2267" t="s">
        <v>25</v>
      </c>
      <c r="K2267" t="s">
        <v>154</v>
      </c>
      <c r="L2267" t="s">
        <v>14</v>
      </c>
      <c r="M2267" s="5">
        <v>189.82</v>
      </c>
      <c r="N2267">
        <v>1</v>
      </c>
    </row>
    <row r="2268" spans="1:14" x14ac:dyDescent="0.2">
      <c r="A2268" s="2">
        <v>45252</v>
      </c>
      <c r="B2268" s="3">
        <f t="shared" si="105"/>
        <v>2024</v>
      </c>
      <c r="C2268" t="str">
        <f t="shared" si="106"/>
        <v>2023-2024</v>
      </c>
      <c r="D2268" t="s">
        <v>148</v>
      </c>
      <c r="E2268" t="s">
        <v>95</v>
      </c>
      <c r="F2268" t="str">
        <f t="shared" si="107"/>
        <v>Victoria</v>
      </c>
      <c r="G2268" t="s">
        <v>45</v>
      </c>
      <c r="H2268">
        <v>3931</v>
      </c>
      <c r="I2268" t="s">
        <v>11</v>
      </c>
      <c r="J2268" t="s">
        <v>55</v>
      </c>
      <c r="K2268" t="s">
        <v>153</v>
      </c>
      <c r="L2268" t="s">
        <v>16</v>
      </c>
      <c r="M2268" s="5">
        <v>189.87</v>
      </c>
      <c r="N2268">
        <v>1</v>
      </c>
    </row>
    <row r="2269" spans="1:14" x14ac:dyDescent="0.2">
      <c r="A2269" s="2">
        <v>45114</v>
      </c>
      <c r="B2269" s="3">
        <f t="shared" si="105"/>
        <v>2024</v>
      </c>
      <c r="C2269" t="str">
        <f t="shared" si="106"/>
        <v>2023-2024</v>
      </c>
      <c r="D2269" t="s">
        <v>148</v>
      </c>
      <c r="E2269" t="s">
        <v>67</v>
      </c>
      <c r="F2269" t="str">
        <f t="shared" si="107"/>
        <v>New South Wales</v>
      </c>
      <c r="G2269" t="s">
        <v>10</v>
      </c>
      <c r="H2269">
        <v>2478</v>
      </c>
      <c r="I2269" t="s">
        <v>11</v>
      </c>
      <c r="J2269" t="s">
        <v>68</v>
      </c>
      <c r="K2269" t="s">
        <v>154</v>
      </c>
      <c r="L2269" t="s">
        <v>14</v>
      </c>
      <c r="M2269" s="5">
        <v>190.83</v>
      </c>
      <c r="N2269">
        <v>1</v>
      </c>
    </row>
    <row r="2270" spans="1:14" x14ac:dyDescent="0.2">
      <c r="A2270" s="2">
        <v>45298</v>
      </c>
      <c r="B2270" s="3">
        <f t="shared" si="105"/>
        <v>2024</v>
      </c>
      <c r="C2270" t="str">
        <f t="shared" si="106"/>
        <v>2023-2024</v>
      </c>
      <c r="D2270" t="s">
        <v>148</v>
      </c>
      <c r="E2270" t="s">
        <v>134</v>
      </c>
      <c r="F2270" t="str">
        <f t="shared" si="107"/>
        <v>Queensland</v>
      </c>
      <c r="G2270" t="s">
        <v>35</v>
      </c>
      <c r="H2270">
        <v>4825</v>
      </c>
      <c r="I2270" t="s">
        <v>11</v>
      </c>
      <c r="J2270" t="s">
        <v>36</v>
      </c>
      <c r="K2270" t="s">
        <v>151</v>
      </c>
      <c r="L2270" t="s">
        <v>21</v>
      </c>
      <c r="M2270" s="5">
        <v>191.07999999999998</v>
      </c>
      <c r="N2270">
        <v>1</v>
      </c>
    </row>
    <row r="2271" spans="1:14" x14ac:dyDescent="0.2">
      <c r="A2271" s="2">
        <v>45219</v>
      </c>
      <c r="B2271" s="3">
        <f t="shared" si="105"/>
        <v>2024</v>
      </c>
      <c r="C2271" t="str">
        <f t="shared" si="106"/>
        <v>2023-2024</v>
      </c>
      <c r="D2271" t="s">
        <v>147</v>
      </c>
      <c r="E2271" t="s">
        <v>62</v>
      </c>
      <c r="F2271" t="str">
        <f t="shared" si="107"/>
        <v>Victoria</v>
      </c>
      <c r="G2271" t="s">
        <v>45</v>
      </c>
      <c r="H2271">
        <v>3134</v>
      </c>
      <c r="I2271" t="s">
        <v>11</v>
      </c>
      <c r="J2271" t="s">
        <v>63</v>
      </c>
      <c r="K2271" t="s">
        <v>156</v>
      </c>
      <c r="L2271" t="s">
        <v>17</v>
      </c>
      <c r="M2271" s="5">
        <v>191.57999999999998</v>
      </c>
      <c r="N2271">
        <v>1</v>
      </c>
    </row>
    <row r="2272" spans="1:14" x14ac:dyDescent="0.2">
      <c r="A2272" s="2">
        <v>45122</v>
      </c>
      <c r="B2272" s="3">
        <f t="shared" si="105"/>
        <v>2024</v>
      </c>
      <c r="C2272" t="str">
        <f t="shared" si="106"/>
        <v>2023-2024</v>
      </c>
      <c r="D2272" t="s">
        <v>147</v>
      </c>
      <c r="E2272" t="s">
        <v>9</v>
      </c>
      <c r="F2272" t="str">
        <f t="shared" si="107"/>
        <v>New South Wales</v>
      </c>
      <c r="G2272" t="s">
        <v>10</v>
      </c>
      <c r="H2272">
        <v>2067</v>
      </c>
      <c r="I2272" t="s">
        <v>11</v>
      </c>
      <c r="J2272" t="s">
        <v>12</v>
      </c>
      <c r="K2272" t="s">
        <v>151</v>
      </c>
      <c r="L2272" t="s">
        <v>21</v>
      </c>
      <c r="M2272" s="5">
        <v>191.62</v>
      </c>
      <c r="N2272">
        <v>1</v>
      </c>
    </row>
    <row r="2273" spans="1:14" x14ac:dyDescent="0.2">
      <c r="A2273" s="2">
        <v>45227</v>
      </c>
      <c r="B2273" s="3">
        <f t="shared" si="105"/>
        <v>2024</v>
      </c>
      <c r="C2273" t="str">
        <f t="shared" si="106"/>
        <v>2023-2024</v>
      </c>
      <c r="D2273" t="s">
        <v>148</v>
      </c>
      <c r="E2273" t="s">
        <v>57</v>
      </c>
      <c r="F2273" t="str">
        <f t="shared" si="107"/>
        <v>New South Wales</v>
      </c>
      <c r="G2273" t="s">
        <v>10</v>
      </c>
      <c r="H2273">
        <v>2560</v>
      </c>
      <c r="I2273" t="s">
        <v>11</v>
      </c>
      <c r="J2273" t="s">
        <v>58</v>
      </c>
      <c r="K2273" t="s">
        <v>157</v>
      </c>
      <c r="L2273" t="s">
        <v>22</v>
      </c>
      <c r="M2273" s="5">
        <v>191.65</v>
      </c>
      <c r="N2273">
        <v>1</v>
      </c>
    </row>
    <row r="2274" spans="1:14" x14ac:dyDescent="0.2">
      <c r="A2274" s="2">
        <v>45015</v>
      </c>
      <c r="B2274" s="3">
        <f t="shared" si="105"/>
        <v>2023</v>
      </c>
      <c r="C2274" t="str">
        <f t="shared" si="106"/>
        <v>2022-2023</v>
      </c>
      <c r="D2274" t="s">
        <v>148</v>
      </c>
      <c r="E2274" t="s">
        <v>114</v>
      </c>
      <c r="F2274" t="str">
        <f t="shared" si="107"/>
        <v>Victoria</v>
      </c>
      <c r="G2274" t="s">
        <v>45</v>
      </c>
      <c r="H2274">
        <v>3551</v>
      </c>
      <c r="I2274" t="s">
        <v>11</v>
      </c>
      <c r="J2274" t="s">
        <v>60</v>
      </c>
      <c r="K2274" t="s">
        <v>149</v>
      </c>
      <c r="L2274" t="s">
        <v>15</v>
      </c>
      <c r="M2274" s="5">
        <v>192.45999999999998</v>
      </c>
      <c r="N2274">
        <v>1</v>
      </c>
    </row>
    <row r="2275" spans="1:14" x14ac:dyDescent="0.2">
      <c r="A2275" s="2">
        <v>45017</v>
      </c>
      <c r="B2275" s="3">
        <f t="shared" si="105"/>
        <v>2023</v>
      </c>
      <c r="C2275" t="str">
        <f t="shared" si="106"/>
        <v>2022-2023</v>
      </c>
      <c r="D2275" t="s">
        <v>147</v>
      </c>
      <c r="E2275" t="s">
        <v>146</v>
      </c>
      <c r="F2275" t="str">
        <f t="shared" si="107"/>
        <v>Victoria</v>
      </c>
      <c r="G2275" t="s">
        <v>45</v>
      </c>
      <c r="H2275">
        <v>3353</v>
      </c>
      <c r="I2275" t="s">
        <v>11</v>
      </c>
      <c r="J2275" t="s">
        <v>60</v>
      </c>
      <c r="K2275" t="s">
        <v>154</v>
      </c>
      <c r="L2275" t="s">
        <v>14</v>
      </c>
      <c r="M2275" s="5">
        <v>192.47</v>
      </c>
      <c r="N2275">
        <v>1</v>
      </c>
    </row>
    <row r="2276" spans="1:14" x14ac:dyDescent="0.2">
      <c r="A2276" s="2">
        <v>45525</v>
      </c>
      <c r="B2276" s="3">
        <f t="shared" si="105"/>
        <v>2025</v>
      </c>
      <c r="C2276" t="str">
        <f t="shared" si="106"/>
        <v>2024-2025</v>
      </c>
      <c r="D2276" t="s">
        <v>147</v>
      </c>
      <c r="E2276" t="s">
        <v>78</v>
      </c>
      <c r="F2276" t="str">
        <f t="shared" si="107"/>
        <v>New South Wales</v>
      </c>
      <c r="G2276" t="s">
        <v>10</v>
      </c>
      <c r="H2276">
        <v>2350</v>
      </c>
      <c r="I2276" t="s">
        <v>11</v>
      </c>
      <c r="J2276" t="s">
        <v>68</v>
      </c>
      <c r="K2276" t="s">
        <v>19</v>
      </c>
      <c r="L2276" t="s">
        <v>23</v>
      </c>
      <c r="M2276" s="5">
        <v>192.65</v>
      </c>
      <c r="N2276">
        <v>1</v>
      </c>
    </row>
    <row r="2277" spans="1:14" x14ac:dyDescent="0.2">
      <c r="A2277" s="2">
        <v>45330</v>
      </c>
      <c r="B2277" s="3">
        <f t="shared" si="105"/>
        <v>2024</v>
      </c>
      <c r="C2277" t="str">
        <f t="shared" si="106"/>
        <v>2023-2024</v>
      </c>
      <c r="D2277" t="s">
        <v>147</v>
      </c>
      <c r="E2277" t="s">
        <v>134</v>
      </c>
      <c r="F2277" t="str">
        <f t="shared" si="107"/>
        <v>Queensland</v>
      </c>
      <c r="G2277" t="s">
        <v>35</v>
      </c>
      <c r="H2277">
        <v>4825</v>
      </c>
      <c r="I2277" t="s">
        <v>11</v>
      </c>
      <c r="J2277" t="s">
        <v>36</v>
      </c>
      <c r="K2277" t="s">
        <v>155</v>
      </c>
      <c r="L2277" t="s">
        <v>20</v>
      </c>
      <c r="M2277" s="5">
        <v>192.67</v>
      </c>
      <c r="N2277">
        <v>1</v>
      </c>
    </row>
    <row r="2278" spans="1:14" x14ac:dyDescent="0.2">
      <c r="A2278" s="2">
        <v>45228</v>
      </c>
      <c r="B2278" s="3">
        <f t="shared" si="105"/>
        <v>2024</v>
      </c>
      <c r="C2278" t="str">
        <f t="shared" si="106"/>
        <v>2023-2024</v>
      </c>
      <c r="D2278" t="s">
        <v>148</v>
      </c>
      <c r="E2278" t="s">
        <v>133</v>
      </c>
      <c r="F2278" t="str">
        <f t="shared" si="107"/>
        <v>Queensland</v>
      </c>
      <c r="G2278" t="s">
        <v>35</v>
      </c>
      <c r="H2278">
        <v>4305</v>
      </c>
      <c r="I2278" t="s">
        <v>11</v>
      </c>
      <c r="J2278" t="s">
        <v>104</v>
      </c>
      <c r="K2278" t="s">
        <v>152</v>
      </c>
      <c r="L2278" t="s">
        <v>13</v>
      </c>
      <c r="M2278" s="5">
        <v>193.7</v>
      </c>
      <c r="N2278">
        <v>1</v>
      </c>
    </row>
    <row r="2279" spans="1:14" x14ac:dyDescent="0.2">
      <c r="A2279" s="2">
        <v>45580</v>
      </c>
      <c r="B2279" s="3">
        <f t="shared" si="105"/>
        <v>2025</v>
      </c>
      <c r="C2279" t="str">
        <f t="shared" si="106"/>
        <v>2024-2025</v>
      </c>
      <c r="D2279" t="s">
        <v>148</v>
      </c>
      <c r="E2279" t="s">
        <v>89</v>
      </c>
      <c r="F2279" t="str">
        <f t="shared" si="107"/>
        <v>Queensland</v>
      </c>
      <c r="G2279" t="s">
        <v>35</v>
      </c>
      <c r="H2279">
        <v>4655</v>
      </c>
      <c r="I2279" t="s">
        <v>11</v>
      </c>
      <c r="J2279" t="s">
        <v>51</v>
      </c>
      <c r="K2279" t="s">
        <v>150</v>
      </c>
      <c r="L2279" t="s">
        <v>18</v>
      </c>
      <c r="M2279" s="5">
        <v>193.8</v>
      </c>
      <c r="N2279">
        <v>1</v>
      </c>
    </row>
    <row r="2280" spans="1:14" x14ac:dyDescent="0.2">
      <c r="A2280" s="2">
        <v>45607</v>
      </c>
      <c r="B2280" s="3">
        <f t="shared" si="105"/>
        <v>2025</v>
      </c>
      <c r="C2280" t="str">
        <f t="shared" si="106"/>
        <v>2024-2025</v>
      </c>
      <c r="D2280" t="s">
        <v>148</v>
      </c>
      <c r="E2280" t="s">
        <v>100</v>
      </c>
      <c r="F2280" t="str">
        <f t="shared" si="107"/>
        <v>Western Australia</v>
      </c>
      <c r="G2280" t="s">
        <v>48</v>
      </c>
      <c r="H2280">
        <v>6021</v>
      </c>
      <c r="I2280" t="s">
        <v>11</v>
      </c>
      <c r="J2280" t="s">
        <v>49</v>
      </c>
      <c r="K2280" t="s">
        <v>154</v>
      </c>
      <c r="L2280" t="s">
        <v>14</v>
      </c>
      <c r="M2280" s="5">
        <v>193.95</v>
      </c>
      <c r="N2280">
        <v>1</v>
      </c>
    </row>
    <row r="2281" spans="1:14" x14ac:dyDescent="0.2">
      <c r="A2281" s="2">
        <v>44996</v>
      </c>
      <c r="B2281" s="3">
        <f t="shared" si="105"/>
        <v>2023</v>
      </c>
      <c r="C2281" t="str">
        <f t="shared" si="106"/>
        <v>2022-2023</v>
      </c>
      <c r="D2281" t="s">
        <v>147</v>
      </c>
      <c r="E2281" t="s">
        <v>127</v>
      </c>
      <c r="F2281" t="str">
        <f t="shared" si="107"/>
        <v>New South Wales</v>
      </c>
      <c r="G2281" t="s">
        <v>10</v>
      </c>
      <c r="H2281">
        <v>2131</v>
      </c>
      <c r="I2281" t="s">
        <v>11</v>
      </c>
      <c r="J2281" t="s">
        <v>27</v>
      </c>
      <c r="K2281" t="s">
        <v>154</v>
      </c>
      <c r="L2281" t="s">
        <v>14</v>
      </c>
      <c r="M2281" s="5">
        <v>194.06</v>
      </c>
      <c r="N2281">
        <v>1</v>
      </c>
    </row>
    <row r="2282" spans="1:14" x14ac:dyDescent="0.2">
      <c r="A2282" s="2">
        <v>45449</v>
      </c>
      <c r="B2282" s="3">
        <f t="shared" si="105"/>
        <v>2024</v>
      </c>
      <c r="C2282" t="str">
        <f t="shared" si="106"/>
        <v>2023-2024</v>
      </c>
      <c r="D2282" t="s">
        <v>147</v>
      </c>
      <c r="E2282" t="s">
        <v>44</v>
      </c>
      <c r="F2282" t="str">
        <f t="shared" si="107"/>
        <v>Victoria</v>
      </c>
      <c r="G2282" t="s">
        <v>45</v>
      </c>
      <c r="H2282">
        <v>3066</v>
      </c>
      <c r="I2282" t="s">
        <v>11</v>
      </c>
      <c r="J2282" t="s">
        <v>46</v>
      </c>
      <c r="K2282" t="s">
        <v>154</v>
      </c>
      <c r="L2282" t="s">
        <v>14</v>
      </c>
      <c r="M2282" s="5">
        <v>194.56</v>
      </c>
      <c r="N2282">
        <v>1</v>
      </c>
    </row>
    <row r="2283" spans="1:14" x14ac:dyDescent="0.2">
      <c r="A2283" s="2">
        <v>45270</v>
      </c>
      <c r="B2283" s="3">
        <f t="shared" si="105"/>
        <v>2024</v>
      </c>
      <c r="C2283" t="str">
        <f t="shared" si="106"/>
        <v>2023-2024</v>
      </c>
      <c r="D2283" t="s">
        <v>147</v>
      </c>
      <c r="E2283" t="s">
        <v>116</v>
      </c>
      <c r="F2283" t="str">
        <f t="shared" si="107"/>
        <v>Western Australia</v>
      </c>
      <c r="G2283" t="s">
        <v>48</v>
      </c>
      <c r="H2283">
        <v>6725</v>
      </c>
      <c r="I2283" t="s">
        <v>11</v>
      </c>
      <c r="J2283" t="s">
        <v>77</v>
      </c>
      <c r="K2283" t="s">
        <v>155</v>
      </c>
      <c r="L2283" t="s">
        <v>20</v>
      </c>
      <c r="M2283" s="5">
        <v>194.63</v>
      </c>
      <c r="N2283">
        <v>1</v>
      </c>
    </row>
    <row r="2284" spans="1:14" x14ac:dyDescent="0.2">
      <c r="A2284" s="2">
        <v>45585</v>
      </c>
      <c r="B2284" s="3">
        <f t="shared" si="105"/>
        <v>2025</v>
      </c>
      <c r="C2284" t="str">
        <f t="shared" si="106"/>
        <v>2024-2025</v>
      </c>
      <c r="D2284" t="s">
        <v>147</v>
      </c>
      <c r="E2284" t="s">
        <v>99</v>
      </c>
      <c r="F2284" t="str">
        <f t="shared" si="107"/>
        <v>Victoria</v>
      </c>
      <c r="G2284" t="s">
        <v>45</v>
      </c>
      <c r="H2284">
        <v>3148</v>
      </c>
      <c r="I2284" t="s">
        <v>11</v>
      </c>
      <c r="J2284" t="s">
        <v>63</v>
      </c>
      <c r="K2284" t="s">
        <v>154</v>
      </c>
      <c r="L2284" t="s">
        <v>14</v>
      </c>
      <c r="M2284" s="5">
        <v>194.64</v>
      </c>
      <c r="N2284">
        <v>1</v>
      </c>
    </row>
    <row r="2285" spans="1:14" x14ac:dyDescent="0.2">
      <c r="A2285" s="2">
        <v>45001</v>
      </c>
      <c r="B2285" s="3">
        <f t="shared" si="105"/>
        <v>2023</v>
      </c>
      <c r="C2285" t="str">
        <f t="shared" si="106"/>
        <v>2022-2023</v>
      </c>
      <c r="D2285" t="s">
        <v>147</v>
      </c>
      <c r="E2285" t="s">
        <v>136</v>
      </c>
      <c r="F2285" t="str">
        <f t="shared" si="107"/>
        <v>Victoria</v>
      </c>
      <c r="G2285" t="s">
        <v>45</v>
      </c>
      <c r="H2285">
        <v>3175</v>
      </c>
      <c r="I2285" t="s">
        <v>11</v>
      </c>
      <c r="J2285" t="s">
        <v>63</v>
      </c>
      <c r="K2285" t="s">
        <v>19</v>
      </c>
      <c r="L2285" t="s">
        <v>23</v>
      </c>
      <c r="M2285" s="5">
        <v>194.64999999999998</v>
      </c>
      <c r="N2285">
        <v>1</v>
      </c>
    </row>
    <row r="2286" spans="1:14" x14ac:dyDescent="0.2">
      <c r="A2286" s="2">
        <v>45173</v>
      </c>
      <c r="B2286" s="3">
        <f t="shared" si="105"/>
        <v>2024</v>
      </c>
      <c r="C2286" t="str">
        <f t="shared" si="106"/>
        <v>2023-2024</v>
      </c>
      <c r="D2286" t="s">
        <v>148</v>
      </c>
      <c r="E2286" t="s">
        <v>89</v>
      </c>
      <c r="F2286" t="str">
        <f t="shared" si="107"/>
        <v>Queensland</v>
      </c>
      <c r="G2286" t="s">
        <v>35</v>
      </c>
      <c r="H2286">
        <v>4655</v>
      </c>
      <c r="I2286" t="s">
        <v>11</v>
      </c>
      <c r="J2286" t="s">
        <v>51</v>
      </c>
      <c r="K2286" t="s">
        <v>149</v>
      </c>
      <c r="L2286" t="s">
        <v>15</v>
      </c>
      <c r="M2286" s="5">
        <v>194.71</v>
      </c>
      <c r="N2286">
        <v>1</v>
      </c>
    </row>
    <row r="2287" spans="1:14" x14ac:dyDescent="0.2">
      <c r="A2287" s="2">
        <v>45370</v>
      </c>
      <c r="B2287" s="3">
        <f t="shared" si="105"/>
        <v>2024</v>
      </c>
      <c r="C2287" t="str">
        <f t="shared" si="106"/>
        <v>2023-2024</v>
      </c>
      <c r="D2287" t="s">
        <v>147</v>
      </c>
      <c r="E2287" t="s">
        <v>47</v>
      </c>
      <c r="F2287" t="str">
        <f t="shared" si="107"/>
        <v>Western Australia</v>
      </c>
      <c r="G2287" t="s">
        <v>48</v>
      </c>
      <c r="H2287">
        <v>6030</v>
      </c>
      <c r="I2287" t="s">
        <v>11</v>
      </c>
      <c r="J2287" t="s">
        <v>49</v>
      </c>
      <c r="K2287" t="s">
        <v>150</v>
      </c>
      <c r="L2287" t="s">
        <v>18</v>
      </c>
      <c r="M2287" s="5">
        <v>194.85</v>
      </c>
      <c r="N2287">
        <v>1</v>
      </c>
    </row>
    <row r="2288" spans="1:14" x14ac:dyDescent="0.2">
      <c r="A2288" s="2">
        <v>45643</v>
      </c>
      <c r="B2288" s="3">
        <f t="shared" si="105"/>
        <v>2025</v>
      </c>
      <c r="C2288" t="str">
        <f t="shared" si="106"/>
        <v>2024-2025</v>
      </c>
      <c r="D2288" t="s">
        <v>147</v>
      </c>
      <c r="E2288" t="s">
        <v>76</v>
      </c>
      <c r="F2288" t="str">
        <f t="shared" si="107"/>
        <v>Western Australia</v>
      </c>
      <c r="G2288" t="s">
        <v>48</v>
      </c>
      <c r="H2288">
        <v>6450</v>
      </c>
      <c r="I2288" t="s">
        <v>11</v>
      </c>
      <c r="J2288" t="s">
        <v>77</v>
      </c>
      <c r="K2288" t="s">
        <v>152</v>
      </c>
      <c r="L2288" t="s">
        <v>13</v>
      </c>
      <c r="M2288" s="5">
        <v>195.1</v>
      </c>
      <c r="N2288">
        <v>1</v>
      </c>
    </row>
    <row r="2289" spans="1:14" x14ac:dyDescent="0.2">
      <c r="A2289" s="2">
        <v>45095</v>
      </c>
      <c r="B2289" s="3">
        <f t="shared" si="105"/>
        <v>2023</v>
      </c>
      <c r="C2289" t="str">
        <f t="shared" si="106"/>
        <v>2022-2023</v>
      </c>
      <c r="D2289" t="s">
        <v>148</v>
      </c>
      <c r="E2289" t="s">
        <v>74</v>
      </c>
      <c r="F2289" t="str">
        <f t="shared" si="107"/>
        <v>South Australia</v>
      </c>
      <c r="G2289" t="s">
        <v>32</v>
      </c>
      <c r="H2289">
        <v>5043</v>
      </c>
      <c r="I2289" t="s">
        <v>11</v>
      </c>
      <c r="J2289" t="s">
        <v>33</v>
      </c>
      <c r="K2289" t="s">
        <v>155</v>
      </c>
      <c r="L2289" t="s">
        <v>20</v>
      </c>
      <c r="M2289" s="5">
        <v>195.16</v>
      </c>
      <c r="N2289">
        <v>1</v>
      </c>
    </row>
    <row r="2290" spans="1:14" x14ac:dyDescent="0.2">
      <c r="A2290" s="2">
        <v>45426</v>
      </c>
      <c r="B2290" s="3">
        <f t="shared" si="105"/>
        <v>2024</v>
      </c>
      <c r="C2290" t="str">
        <f t="shared" si="106"/>
        <v>2023-2024</v>
      </c>
      <c r="D2290" t="s">
        <v>147</v>
      </c>
      <c r="E2290" t="s">
        <v>124</v>
      </c>
      <c r="F2290" t="str">
        <f t="shared" si="107"/>
        <v>New South Wales</v>
      </c>
      <c r="G2290" t="s">
        <v>10</v>
      </c>
      <c r="H2290">
        <v>2015</v>
      </c>
      <c r="I2290" t="s">
        <v>11</v>
      </c>
      <c r="J2290" t="s">
        <v>12</v>
      </c>
      <c r="K2290" t="s">
        <v>157</v>
      </c>
      <c r="L2290" t="s">
        <v>22</v>
      </c>
      <c r="M2290" s="5">
        <v>195.35000000000002</v>
      </c>
      <c r="N2290">
        <v>1</v>
      </c>
    </row>
    <row r="2291" spans="1:14" x14ac:dyDescent="0.2">
      <c r="A2291" s="2">
        <v>45573</v>
      </c>
      <c r="B2291" s="3">
        <f t="shared" si="105"/>
        <v>2025</v>
      </c>
      <c r="C2291" t="str">
        <f t="shared" si="106"/>
        <v>2024-2025</v>
      </c>
      <c r="D2291" t="s">
        <v>147</v>
      </c>
      <c r="E2291" t="s">
        <v>124</v>
      </c>
      <c r="F2291" t="str">
        <f t="shared" si="107"/>
        <v>New South Wales</v>
      </c>
      <c r="G2291" t="s">
        <v>10</v>
      </c>
      <c r="H2291">
        <v>2015</v>
      </c>
      <c r="I2291" t="s">
        <v>11</v>
      </c>
      <c r="J2291" t="s">
        <v>12</v>
      </c>
      <c r="K2291" t="s">
        <v>152</v>
      </c>
      <c r="L2291" t="s">
        <v>13</v>
      </c>
      <c r="M2291" s="5">
        <v>195.65000000000003</v>
      </c>
      <c r="N2291">
        <v>1</v>
      </c>
    </row>
    <row r="2292" spans="1:14" x14ac:dyDescent="0.2">
      <c r="A2292" s="2">
        <v>45530</v>
      </c>
      <c r="B2292" s="3">
        <f t="shared" si="105"/>
        <v>2025</v>
      </c>
      <c r="C2292" t="str">
        <f t="shared" si="106"/>
        <v>2024-2025</v>
      </c>
      <c r="D2292" t="s">
        <v>148</v>
      </c>
      <c r="E2292" t="s">
        <v>105</v>
      </c>
      <c r="F2292" t="str">
        <f t="shared" si="107"/>
        <v>Victoria</v>
      </c>
      <c r="G2292" t="s">
        <v>45</v>
      </c>
      <c r="H2292">
        <v>3500</v>
      </c>
      <c r="I2292" t="s">
        <v>11</v>
      </c>
      <c r="J2292" t="s">
        <v>60</v>
      </c>
      <c r="K2292" t="s">
        <v>156</v>
      </c>
      <c r="L2292" t="s">
        <v>17</v>
      </c>
      <c r="M2292" s="5">
        <v>196.21</v>
      </c>
      <c r="N2292">
        <v>1</v>
      </c>
    </row>
    <row r="2293" spans="1:14" x14ac:dyDescent="0.2">
      <c r="A2293" s="2">
        <v>45151</v>
      </c>
      <c r="B2293" s="3">
        <f t="shared" si="105"/>
        <v>2024</v>
      </c>
      <c r="C2293" t="str">
        <f t="shared" si="106"/>
        <v>2023-2024</v>
      </c>
      <c r="D2293" t="s">
        <v>147</v>
      </c>
      <c r="E2293" t="s">
        <v>65</v>
      </c>
      <c r="F2293" t="str">
        <f t="shared" si="107"/>
        <v>New South Wales</v>
      </c>
      <c r="G2293" t="s">
        <v>10</v>
      </c>
      <c r="H2293">
        <v>2541</v>
      </c>
      <c r="I2293" t="s">
        <v>11</v>
      </c>
      <c r="J2293" t="s">
        <v>58</v>
      </c>
      <c r="K2293" t="s">
        <v>153</v>
      </c>
      <c r="L2293" t="s">
        <v>16</v>
      </c>
      <c r="M2293" s="5">
        <v>196.23999999999998</v>
      </c>
      <c r="N2293">
        <v>1</v>
      </c>
    </row>
    <row r="2294" spans="1:14" x14ac:dyDescent="0.2">
      <c r="A2294" s="2">
        <v>45263</v>
      </c>
      <c r="B2294" s="3">
        <f t="shared" si="105"/>
        <v>2024</v>
      </c>
      <c r="C2294" t="str">
        <f t="shared" si="106"/>
        <v>2023-2024</v>
      </c>
      <c r="D2294" t="s">
        <v>148</v>
      </c>
      <c r="E2294" t="s">
        <v>41</v>
      </c>
      <c r="F2294" t="str">
        <f t="shared" si="107"/>
        <v>New South Wales</v>
      </c>
      <c r="G2294" t="s">
        <v>10</v>
      </c>
      <c r="H2294">
        <v>2830</v>
      </c>
      <c r="I2294" t="s">
        <v>11</v>
      </c>
      <c r="J2294" t="s">
        <v>25</v>
      </c>
      <c r="K2294" t="s">
        <v>156</v>
      </c>
      <c r="L2294" t="s">
        <v>17</v>
      </c>
      <c r="M2294" s="5">
        <v>196.49</v>
      </c>
      <c r="N2294">
        <v>1</v>
      </c>
    </row>
    <row r="2295" spans="1:14" x14ac:dyDescent="0.2">
      <c r="A2295" s="2">
        <v>45502</v>
      </c>
      <c r="B2295" s="3">
        <f t="shared" si="105"/>
        <v>2025</v>
      </c>
      <c r="C2295" t="str">
        <f t="shared" si="106"/>
        <v>2024-2025</v>
      </c>
      <c r="D2295" t="s">
        <v>148</v>
      </c>
      <c r="E2295" t="s">
        <v>76</v>
      </c>
      <c r="F2295" t="str">
        <f t="shared" si="107"/>
        <v>Western Australia</v>
      </c>
      <c r="G2295" t="s">
        <v>48</v>
      </c>
      <c r="H2295">
        <v>6450</v>
      </c>
      <c r="I2295" t="s">
        <v>11</v>
      </c>
      <c r="J2295" t="s">
        <v>77</v>
      </c>
      <c r="K2295" t="s">
        <v>19</v>
      </c>
      <c r="L2295" t="s">
        <v>23</v>
      </c>
      <c r="M2295" s="5">
        <v>196.62</v>
      </c>
      <c r="N2295">
        <v>1</v>
      </c>
    </row>
    <row r="2296" spans="1:14" x14ac:dyDescent="0.2">
      <c r="A2296" s="2">
        <v>45283</v>
      </c>
      <c r="B2296" s="3">
        <f t="shared" si="105"/>
        <v>2024</v>
      </c>
      <c r="C2296" t="str">
        <f t="shared" si="106"/>
        <v>2023-2024</v>
      </c>
      <c r="D2296" t="s">
        <v>147</v>
      </c>
      <c r="E2296" t="s">
        <v>50</v>
      </c>
      <c r="F2296" t="str">
        <f t="shared" si="107"/>
        <v>Queensland</v>
      </c>
      <c r="G2296" t="s">
        <v>35</v>
      </c>
      <c r="H2296">
        <v>4703</v>
      </c>
      <c r="I2296" t="s">
        <v>11</v>
      </c>
      <c r="J2296" t="s">
        <v>51</v>
      </c>
      <c r="K2296" t="s">
        <v>154</v>
      </c>
      <c r="L2296" t="s">
        <v>14</v>
      </c>
      <c r="M2296" s="5">
        <v>196.82</v>
      </c>
      <c r="N2296">
        <v>1</v>
      </c>
    </row>
    <row r="2297" spans="1:14" x14ac:dyDescent="0.2">
      <c r="A2297" s="2">
        <v>45036</v>
      </c>
      <c r="B2297" s="3">
        <f t="shared" si="105"/>
        <v>2023</v>
      </c>
      <c r="C2297" t="str">
        <f t="shared" si="106"/>
        <v>2022-2023</v>
      </c>
      <c r="D2297" t="s">
        <v>147</v>
      </c>
      <c r="E2297" t="s">
        <v>121</v>
      </c>
      <c r="F2297" t="str">
        <f t="shared" si="107"/>
        <v>Queensland</v>
      </c>
      <c r="G2297" t="s">
        <v>35</v>
      </c>
      <c r="H2297">
        <v>4700</v>
      </c>
      <c r="I2297" t="s">
        <v>11</v>
      </c>
      <c r="J2297" t="s">
        <v>51</v>
      </c>
      <c r="K2297" t="s">
        <v>154</v>
      </c>
      <c r="L2297" t="s">
        <v>14</v>
      </c>
      <c r="M2297" s="5">
        <v>196.88000000000002</v>
      </c>
      <c r="N2297">
        <v>1</v>
      </c>
    </row>
    <row r="2298" spans="1:14" x14ac:dyDescent="0.2">
      <c r="A2298" s="2">
        <v>45477</v>
      </c>
      <c r="B2298" s="3">
        <f t="shared" si="105"/>
        <v>2025</v>
      </c>
      <c r="C2298" t="str">
        <f t="shared" si="106"/>
        <v>2024-2025</v>
      </c>
      <c r="D2298" t="s">
        <v>147</v>
      </c>
      <c r="E2298" t="s">
        <v>64</v>
      </c>
      <c r="F2298" t="str">
        <f t="shared" si="107"/>
        <v>Victoria</v>
      </c>
      <c r="G2298" t="s">
        <v>45</v>
      </c>
      <c r="H2298">
        <v>3199</v>
      </c>
      <c r="I2298" t="s">
        <v>11</v>
      </c>
      <c r="J2298" t="s">
        <v>63</v>
      </c>
      <c r="K2298" t="s">
        <v>154</v>
      </c>
      <c r="L2298" t="s">
        <v>14</v>
      </c>
      <c r="M2298" s="5">
        <v>197.04</v>
      </c>
      <c r="N2298">
        <v>1</v>
      </c>
    </row>
    <row r="2299" spans="1:14" x14ac:dyDescent="0.2">
      <c r="A2299" s="2">
        <v>45235</v>
      </c>
      <c r="B2299" s="3">
        <f t="shared" si="105"/>
        <v>2024</v>
      </c>
      <c r="C2299" t="str">
        <f t="shared" si="106"/>
        <v>2023-2024</v>
      </c>
      <c r="D2299" t="s">
        <v>147</v>
      </c>
      <c r="E2299" t="s">
        <v>37</v>
      </c>
      <c r="F2299" t="str">
        <f t="shared" si="107"/>
        <v>South Australia</v>
      </c>
      <c r="G2299" t="s">
        <v>32</v>
      </c>
      <c r="H2299">
        <v>5607</v>
      </c>
      <c r="I2299" t="s">
        <v>11</v>
      </c>
      <c r="J2299" t="s">
        <v>38</v>
      </c>
      <c r="K2299" t="s">
        <v>156</v>
      </c>
      <c r="L2299" t="s">
        <v>17</v>
      </c>
      <c r="M2299" s="5">
        <v>197.66</v>
      </c>
      <c r="N2299">
        <v>1</v>
      </c>
    </row>
    <row r="2300" spans="1:14" x14ac:dyDescent="0.2">
      <c r="A2300" s="2">
        <v>45469</v>
      </c>
      <c r="B2300" s="3">
        <f t="shared" si="105"/>
        <v>2024</v>
      </c>
      <c r="C2300" t="str">
        <f t="shared" si="106"/>
        <v>2023-2024</v>
      </c>
      <c r="D2300" t="s">
        <v>147</v>
      </c>
      <c r="E2300" t="s">
        <v>131</v>
      </c>
      <c r="F2300" t="str">
        <f t="shared" si="107"/>
        <v>Western Australia</v>
      </c>
      <c r="G2300" t="s">
        <v>48</v>
      </c>
      <c r="H2300">
        <v>6530</v>
      </c>
      <c r="I2300" t="s">
        <v>11</v>
      </c>
      <c r="J2300" t="s">
        <v>77</v>
      </c>
      <c r="K2300" t="s">
        <v>149</v>
      </c>
      <c r="L2300" t="s">
        <v>15</v>
      </c>
      <c r="M2300" s="5">
        <v>197.91</v>
      </c>
      <c r="N2300">
        <v>1</v>
      </c>
    </row>
    <row r="2301" spans="1:14" x14ac:dyDescent="0.2">
      <c r="A2301" s="2">
        <v>45637</v>
      </c>
      <c r="B2301" s="3">
        <f t="shared" si="105"/>
        <v>2025</v>
      </c>
      <c r="C2301" t="str">
        <f t="shared" si="106"/>
        <v>2024-2025</v>
      </c>
      <c r="D2301" t="s">
        <v>147</v>
      </c>
      <c r="E2301" t="s">
        <v>115</v>
      </c>
      <c r="F2301" t="str">
        <f t="shared" si="107"/>
        <v>Western Australia</v>
      </c>
      <c r="G2301" t="s">
        <v>48</v>
      </c>
      <c r="H2301">
        <v>6280</v>
      </c>
      <c r="I2301" t="s">
        <v>11</v>
      </c>
      <c r="J2301" t="s">
        <v>94</v>
      </c>
      <c r="K2301" t="s">
        <v>157</v>
      </c>
      <c r="L2301" t="s">
        <v>22</v>
      </c>
      <c r="M2301" s="5">
        <v>198.01999999999998</v>
      </c>
      <c r="N2301">
        <v>1</v>
      </c>
    </row>
    <row r="2302" spans="1:14" x14ac:dyDescent="0.2">
      <c r="A2302" s="2">
        <v>45361</v>
      </c>
      <c r="B2302" s="3">
        <f t="shared" si="105"/>
        <v>2024</v>
      </c>
      <c r="C2302" t="str">
        <f t="shared" si="106"/>
        <v>2023-2024</v>
      </c>
      <c r="D2302" t="s">
        <v>148</v>
      </c>
      <c r="E2302" t="s">
        <v>100</v>
      </c>
      <c r="F2302" t="str">
        <f t="shared" si="107"/>
        <v>Western Australia</v>
      </c>
      <c r="G2302" t="s">
        <v>48</v>
      </c>
      <c r="H2302">
        <v>6021</v>
      </c>
      <c r="I2302" t="s">
        <v>11</v>
      </c>
      <c r="J2302" t="s">
        <v>49</v>
      </c>
      <c r="K2302" t="s">
        <v>19</v>
      </c>
      <c r="L2302" t="s">
        <v>23</v>
      </c>
      <c r="M2302" s="5">
        <v>198.07</v>
      </c>
      <c r="N2302">
        <v>1</v>
      </c>
    </row>
    <row r="2303" spans="1:14" x14ac:dyDescent="0.2">
      <c r="A2303" s="2">
        <v>45153</v>
      </c>
      <c r="B2303" s="3">
        <f t="shared" si="105"/>
        <v>2024</v>
      </c>
      <c r="C2303" t="str">
        <f t="shared" si="106"/>
        <v>2023-2024</v>
      </c>
      <c r="D2303" t="s">
        <v>147</v>
      </c>
      <c r="E2303" t="s">
        <v>98</v>
      </c>
      <c r="F2303" t="str">
        <f t="shared" si="107"/>
        <v>Victoria</v>
      </c>
      <c r="G2303" t="s">
        <v>45</v>
      </c>
      <c r="H2303">
        <v>3429</v>
      </c>
      <c r="I2303" t="s">
        <v>11</v>
      </c>
      <c r="J2303" t="s">
        <v>60</v>
      </c>
      <c r="K2303" t="s">
        <v>150</v>
      </c>
      <c r="L2303" t="s">
        <v>18</v>
      </c>
      <c r="M2303" s="5">
        <v>198.64</v>
      </c>
      <c r="N2303">
        <v>1</v>
      </c>
    </row>
    <row r="2304" spans="1:14" x14ac:dyDescent="0.2">
      <c r="A2304" s="2">
        <v>45600</v>
      </c>
      <c r="B2304" s="3">
        <f t="shared" si="105"/>
        <v>2025</v>
      </c>
      <c r="C2304" t="str">
        <f t="shared" si="106"/>
        <v>2024-2025</v>
      </c>
      <c r="D2304" t="s">
        <v>147</v>
      </c>
      <c r="E2304" t="s">
        <v>135</v>
      </c>
      <c r="F2304" t="str">
        <f t="shared" si="107"/>
        <v>Victoria</v>
      </c>
      <c r="G2304" t="s">
        <v>45</v>
      </c>
      <c r="H2304">
        <v>3550</v>
      </c>
      <c r="I2304" t="s">
        <v>11</v>
      </c>
      <c r="J2304" t="s">
        <v>60</v>
      </c>
      <c r="K2304" t="s">
        <v>149</v>
      </c>
      <c r="L2304" t="s">
        <v>15</v>
      </c>
      <c r="M2304" s="5">
        <v>198.75</v>
      </c>
      <c r="N2304">
        <v>1</v>
      </c>
    </row>
    <row r="2305" spans="1:14" x14ac:dyDescent="0.2">
      <c r="A2305" s="2">
        <v>44973</v>
      </c>
      <c r="B2305" s="3">
        <f t="shared" si="105"/>
        <v>2023</v>
      </c>
      <c r="C2305" t="str">
        <f t="shared" si="106"/>
        <v>2022-2023</v>
      </c>
      <c r="D2305" t="s">
        <v>147</v>
      </c>
      <c r="E2305" t="s">
        <v>82</v>
      </c>
      <c r="F2305" t="str">
        <f t="shared" si="107"/>
        <v>Queensland</v>
      </c>
      <c r="G2305" t="s">
        <v>35</v>
      </c>
      <c r="H2305">
        <v>4012</v>
      </c>
      <c r="I2305" t="s">
        <v>11</v>
      </c>
      <c r="J2305" t="s">
        <v>43</v>
      </c>
      <c r="K2305" t="s">
        <v>154</v>
      </c>
      <c r="L2305" t="s">
        <v>14</v>
      </c>
      <c r="M2305" s="5">
        <v>198.84</v>
      </c>
      <c r="N2305">
        <v>1</v>
      </c>
    </row>
    <row r="2306" spans="1:14" x14ac:dyDescent="0.2">
      <c r="A2306" s="2">
        <v>45651</v>
      </c>
      <c r="B2306" s="3">
        <f t="shared" ref="B2306:B2369" si="108">IF(MONTH(A2306)&gt;=7,YEAR(A2306)+1,YEAR(A2306))</f>
        <v>2025</v>
      </c>
      <c r="C2306" t="str">
        <f t="shared" ref="C2306:C2369" si="109">IF(MONTH(A2306) &gt;= 7, YEAR(A2306) &amp; "-" &amp; YEAR(A2306) + 1, YEAR(A2306) - 1 &amp; "-" &amp; YEAR(A2306))</f>
        <v>2024-2025</v>
      </c>
      <c r="D2306" t="s">
        <v>147</v>
      </c>
      <c r="E2306" t="s">
        <v>79</v>
      </c>
      <c r="F2306" t="str">
        <f t="shared" ref="F2306:F2369" si="110">IF(G2306="WA","Western Australia",
IF(G2306="NSW","New South Wales",
IF(G2306="QLD","Queensland",
IF(G2306="VIC","Victoria",
IF(G2306="TAS","Tasmania",
IF(G2306="SA","South Australia",
IF(G2306="NT","Northern Territory",
IF(G2306="ACT","Australian Capital Territory",G2306))))))))</f>
        <v>Australian Capital Territory</v>
      </c>
      <c r="G2306" t="s">
        <v>80</v>
      </c>
      <c r="H2306">
        <v>2617</v>
      </c>
      <c r="I2306" t="s">
        <v>11</v>
      </c>
      <c r="J2306" t="s">
        <v>58</v>
      </c>
      <c r="K2306" t="s">
        <v>153</v>
      </c>
      <c r="L2306" t="s">
        <v>16</v>
      </c>
      <c r="M2306" s="5">
        <v>199.12</v>
      </c>
      <c r="N2306">
        <v>1</v>
      </c>
    </row>
    <row r="2307" spans="1:14" x14ac:dyDescent="0.2">
      <c r="A2307" s="2">
        <v>45573</v>
      </c>
      <c r="B2307" s="3">
        <f t="shared" si="108"/>
        <v>2025</v>
      </c>
      <c r="C2307" t="str">
        <f t="shared" si="109"/>
        <v>2024-2025</v>
      </c>
      <c r="D2307" t="s">
        <v>147</v>
      </c>
      <c r="E2307" t="s">
        <v>97</v>
      </c>
      <c r="F2307" t="str">
        <f t="shared" si="110"/>
        <v>Tasmania</v>
      </c>
      <c r="G2307" t="s">
        <v>70</v>
      </c>
      <c r="H2307">
        <v>7250</v>
      </c>
      <c r="I2307" t="s">
        <v>11</v>
      </c>
      <c r="J2307" t="s">
        <v>71</v>
      </c>
      <c r="K2307" t="s">
        <v>152</v>
      </c>
      <c r="L2307" t="s">
        <v>13</v>
      </c>
      <c r="M2307" s="5">
        <v>199.82</v>
      </c>
      <c r="N2307">
        <v>1</v>
      </c>
    </row>
    <row r="2308" spans="1:14" x14ac:dyDescent="0.2">
      <c r="A2308" s="2">
        <v>45512</v>
      </c>
      <c r="B2308" s="3">
        <f t="shared" si="108"/>
        <v>2025</v>
      </c>
      <c r="C2308" t="str">
        <f t="shared" si="109"/>
        <v>2024-2025</v>
      </c>
      <c r="D2308" t="s">
        <v>147</v>
      </c>
      <c r="E2308" t="s">
        <v>128</v>
      </c>
      <c r="F2308" t="str">
        <f t="shared" si="110"/>
        <v>Western Australia</v>
      </c>
      <c r="G2308" t="s">
        <v>48</v>
      </c>
      <c r="H2308">
        <v>6027</v>
      </c>
      <c r="I2308" t="s">
        <v>11</v>
      </c>
      <c r="J2308" t="s">
        <v>49</v>
      </c>
      <c r="K2308" t="s">
        <v>151</v>
      </c>
      <c r="L2308" t="s">
        <v>21</v>
      </c>
      <c r="M2308" s="5">
        <v>199.95</v>
      </c>
      <c r="N2308">
        <v>1</v>
      </c>
    </row>
    <row r="2309" spans="1:14" x14ac:dyDescent="0.2">
      <c r="A2309" s="2">
        <v>45510</v>
      </c>
      <c r="B2309" s="3">
        <f t="shared" si="108"/>
        <v>2025</v>
      </c>
      <c r="C2309" t="str">
        <f t="shared" si="109"/>
        <v>2024-2025</v>
      </c>
      <c r="D2309" t="s">
        <v>147</v>
      </c>
      <c r="E2309" t="s">
        <v>124</v>
      </c>
      <c r="F2309" t="str">
        <f t="shared" si="110"/>
        <v>New South Wales</v>
      </c>
      <c r="G2309" t="s">
        <v>10</v>
      </c>
      <c r="H2309">
        <v>2015</v>
      </c>
      <c r="I2309" t="s">
        <v>11</v>
      </c>
      <c r="J2309" t="s">
        <v>12</v>
      </c>
      <c r="K2309" t="s">
        <v>155</v>
      </c>
      <c r="L2309" t="s">
        <v>20</v>
      </c>
      <c r="M2309" s="5">
        <v>200.05</v>
      </c>
      <c r="N2309">
        <v>1</v>
      </c>
    </row>
    <row r="2310" spans="1:14" x14ac:dyDescent="0.2">
      <c r="A2310" s="2">
        <v>45536</v>
      </c>
      <c r="B2310" s="3">
        <f t="shared" si="108"/>
        <v>2025</v>
      </c>
      <c r="C2310" t="str">
        <f t="shared" si="109"/>
        <v>2024-2025</v>
      </c>
      <c r="D2310" t="s">
        <v>147</v>
      </c>
      <c r="E2310" t="s">
        <v>132</v>
      </c>
      <c r="F2310" t="str">
        <f t="shared" si="110"/>
        <v>New South Wales</v>
      </c>
      <c r="G2310" t="s">
        <v>10</v>
      </c>
      <c r="H2310">
        <v>2800</v>
      </c>
      <c r="I2310" t="s">
        <v>11</v>
      </c>
      <c r="J2310" t="s">
        <v>25</v>
      </c>
      <c r="K2310" t="s">
        <v>156</v>
      </c>
      <c r="L2310" t="s">
        <v>17</v>
      </c>
      <c r="M2310" s="5">
        <v>200.39</v>
      </c>
      <c r="N2310">
        <v>1</v>
      </c>
    </row>
    <row r="2311" spans="1:14" x14ac:dyDescent="0.2">
      <c r="A2311" s="2">
        <v>45324</v>
      </c>
      <c r="B2311" s="3">
        <f t="shared" si="108"/>
        <v>2024</v>
      </c>
      <c r="C2311" t="str">
        <f t="shared" si="109"/>
        <v>2023-2024</v>
      </c>
      <c r="D2311" t="s">
        <v>147</v>
      </c>
      <c r="E2311" t="s">
        <v>139</v>
      </c>
      <c r="F2311" t="str">
        <f t="shared" si="110"/>
        <v>New South Wales</v>
      </c>
      <c r="G2311" t="s">
        <v>10</v>
      </c>
      <c r="H2311">
        <v>2020</v>
      </c>
      <c r="I2311" t="s">
        <v>11</v>
      </c>
      <c r="J2311" t="s">
        <v>12</v>
      </c>
      <c r="K2311" t="s">
        <v>149</v>
      </c>
      <c r="L2311" t="s">
        <v>15</v>
      </c>
      <c r="M2311" s="5">
        <v>200.44</v>
      </c>
      <c r="N2311">
        <v>1</v>
      </c>
    </row>
    <row r="2312" spans="1:14" x14ac:dyDescent="0.2">
      <c r="A2312" s="2">
        <v>45380</v>
      </c>
      <c r="B2312" s="3">
        <f t="shared" si="108"/>
        <v>2024</v>
      </c>
      <c r="C2312" t="str">
        <f t="shared" si="109"/>
        <v>2023-2024</v>
      </c>
      <c r="D2312" t="s">
        <v>147</v>
      </c>
      <c r="E2312" t="s">
        <v>121</v>
      </c>
      <c r="F2312" t="str">
        <f t="shared" si="110"/>
        <v>Queensland</v>
      </c>
      <c r="G2312" t="s">
        <v>35</v>
      </c>
      <c r="H2312">
        <v>4700</v>
      </c>
      <c r="I2312" t="s">
        <v>11</v>
      </c>
      <c r="J2312" t="s">
        <v>51</v>
      </c>
      <c r="K2312" t="s">
        <v>149</v>
      </c>
      <c r="L2312" t="s">
        <v>15</v>
      </c>
      <c r="M2312" s="5">
        <v>200.64999999999998</v>
      </c>
      <c r="N2312">
        <v>1</v>
      </c>
    </row>
    <row r="2313" spans="1:14" x14ac:dyDescent="0.2">
      <c r="A2313" s="2">
        <v>45487</v>
      </c>
      <c r="B2313" s="3">
        <f t="shared" si="108"/>
        <v>2025</v>
      </c>
      <c r="C2313" t="str">
        <f t="shared" si="109"/>
        <v>2024-2025</v>
      </c>
      <c r="D2313" t="s">
        <v>147</v>
      </c>
      <c r="E2313" t="s">
        <v>113</v>
      </c>
      <c r="F2313" t="str">
        <f t="shared" si="110"/>
        <v>Queensland</v>
      </c>
      <c r="G2313" t="s">
        <v>35</v>
      </c>
      <c r="H2313">
        <v>4215</v>
      </c>
      <c r="I2313" t="s">
        <v>11</v>
      </c>
      <c r="J2313" t="s">
        <v>104</v>
      </c>
      <c r="K2313" t="s">
        <v>151</v>
      </c>
      <c r="L2313" t="s">
        <v>21</v>
      </c>
      <c r="M2313" s="5">
        <v>200.70999999999998</v>
      </c>
      <c r="N2313">
        <v>1</v>
      </c>
    </row>
    <row r="2314" spans="1:14" x14ac:dyDescent="0.2">
      <c r="A2314" s="2">
        <v>45114</v>
      </c>
      <c r="B2314" s="3">
        <f t="shared" si="108"/>
        <v>2024</v>
      </c>
      <c r="C2314" t="str">
        <f t="shared" si="109"/>
        <v>2023-2024</v>
      </c>
      <c r="D2314" t="s">
        <v>147</v>
      </c>
      <c r="E2314" t="s">
        <v>141</v>
      </c>
      <c r="F2314" t="str">
        <f t="shared" si="110"/>
        <v>Western Australia</v>
      </c>
      <c r="G2314" t="s">
        <v>48</v>
      </c>
      <c r="H2314">
        <v>6052</v>
      </c>
      <c r="I2314" t="s">
        <v>11</v>
      </c>
      <c r="J2314" t="s">
        <v>49</v>
      </c>
      <c r="K2314" t="s">
        <v>149</v>
      </c>
      <c r="L2314" t="s">
        <v>15</v>
      </c>
      <c r="M2314" s="5">
        <v>200.73</v>
      </c>
      <c r="N2314">
        <v>1</v>
      </c>
    </row>
    <row r="2315" spans="1:14" x14ac:dyDescent="0.2">
      <c r="A2315" s="2">
        <v>45530</v>
      </c>
      <c r="B2315" s="3">
        <f t="shared" si="108"/>
        <v>2025</v>
      </c>
      <c r="C2315" t="str">
        <f t="shared" si="109"/>
        <v>2024-2025</v>
      </c>
      <c r="D2315" t="s">
        <v>148</v>
      </c>
      <c r="E2315" t="s">
        <v>112</v>
      </c>
      <c r="F2315" t="str">
        <f t="shared" si="110"/>
        <v>Victoria</v>
      </c>
      <c r="G2315" t="s">
        <v>45</v>
      </c>
      <c r="H2315">
        <v>3076</v>
      </c>
      <c r="I2315" t="s">
        <v>11</v>
      </c>
      <c r="J2315" t="s">
        <v>46</v>
      </c>
      <c r="K2315" t="s">
        <v>153</v>
      </c>
      <c r="L2315" t="s">
        <v>16</v>
      </c>
      <c r="M2315" s="5">
        <v>200.82000000000002</v>
      </c>
      <c r="N2315">
        <v>1</v>
      </c>
    </row>
    <row r="2316" spans="1:14" x14ac:dyDescent="0.2">
      <c r="A2316" s="2">
        <v>45086</v>
      </c>
      <c r="B2316" s="3">
        <f t="shared" si="108"/>
        <v>2023</v>
      </c>
      <c r="C2316" t="str">
        <f t="shared" si="109"/>
        <v>2022-2023</v>
      </c>
      <c r="D2316" t="s">
        <v>148</v>
      </c>
      <c r="E2316" t="s">
        <v>143</v>
      </c>
      <c r="F2316" t="str">
        <f t="shared" si="110"/>
        <v>New South Wales</v>
      </c>
      <c r="G2316" t="s">
        <v>10</v>
      </c>
      <c r="H2316">
        <v>2154</v>
      </c>
      <c r="I2316" t="s">
        <v>11</v>
      </c>
      <c r="J2316" t="s">
        <v>27</v>
      </c>
      <c r="K2316" t="s">
        <v>154</v>
      </c>
      <c r="L2316" t="s">
        <v>14</v>
      </c>
      <c r="M2316" s="5">
        <v>200.87</v>
      </c>
      <c r="N2316">
        <v>1</v>
      </c>
    </row>
    <row r="2317" spans="1:14" x14ac:dyDescent="0.2">
      <c r="A2317" s="2">
        <v>45472</v>
      </c>
      <c r="B2317" s="3">
        <f t="shared" si="108"/>
        <v>2024</v>
      </c>
      <c r="C2317" t="str">
        <f t="shared" si="109"/>
        <v>2023-2024</v>
      </c>
      <c r="D2317" t="s">
        <v>147</v>
      </c>
      <c r="E2317" t="s">
        <v>103</v>
      </c>
      <c r="F2317" t="str">
        <f t="shared" si="110"/>
        <v>Queensland</v>
      </c>
      <c r="G2317" t="s">
        <v>35</v>
      </c>
      <c r="H2317">
        <v>4509</v>
      </c>
      <c r="I2317" t="s">
        <v>11</v>
      </c>
      <c r="J2317" t="s">
        <v>104</v>
      </c>
      <c r="K2317" t="s">
        <v>157</v>
      </c>
      <c r="L2317" t="s">
        <v>22</v>
      </c>
      <c r="M2317" s="5">
        <v>200.87</v>
      </c>
      <c r="N2317">
        <v>1</v>
      </c>
    </row>
    <row r="2318" spans="1:14" x14ac:dyDescent="0.2">
      <c r="A2318" s="2">
        <v>45633</v>
      </c>
      <c r="B2318" s="3">
        <f t="shared" si="108"/>
        <v>2025</v>
      </c>
      <c r="C2318" t="str">
        <f t="shared" si="109"/>
        <v>2024-2025</v>
      </c>
      <c r="D2318" t="s">
        <v>147</v>
      </c>
      <c r="E2318" t="s">
        <v>37</v>
      </c>
      <c r="F2318" t="str">
        <f t="shared" si="110"/>
        <v>South Australia</v>
      </c>
      <c r="G2318" t="s">
        <v>32</v>
      </c>
      <c r="H2318">
        <v>5607</v>
      </c>
      <c r="I2318" t="s">
        <v>11</v>
      </c>
      <c r="J2318" t="s">
        <v>38</v>
      </c>
      <c r="K2318" t="s">
        <v>156</v>
      </c>
      <c r="L2318" t="s">
        <v>17</v>
      </c>
      <c r="M2318" s="5">
        <v>201.14</v>
      </c>
      <c r="N2318">
        <v>1</v>
      </c>
    </row>
    <row r="2319" spans="1:14" x14ac:dyDescent="0.2">
      <c r="A2319" s="2">
        <v>45109</v>
      </c>
      <c r="B2319" s="3">
        <f t="shared" si="108"/>
        <v>2024</v>
      </c>
      <c r="C2319" t="str">
        <f t="shared" si="109"/>
        <v>2023-2024</v>
      </c>
      <c r="D2319" t="s">
        <v>148</v>
      </c>
      <c r="E2319" t="s">
        <v>134</v>
      </c>
      <c r="F2319" t="str">
        <f t="shared" si="110"/>
        <v>Queensland</v>
      </c>
      <c r="G2319" t="s">
        <v>35</v>
      </c>
      <c r="H2319">
        <v>4825</v>
      </c>
      <c r="I2319" t="s">
        <v>11</v>
      </c>
      <c r="J2319" t="s">
        <v>36</v>
      </c>
      <c r="K2319" t="s">
        <v>153</v>
      </c>
      <c r="L2319" t="s">
        <v>16</v>
      </c>
      <c r="M2319" s="5">
        <v>201.22</v>
      </c>
      <c r="N2319">
        <v>1</v>
      </c>
    </row>
    <row r="2320" spans="1:14" x14ac:dyDescent="0.2">
      <c r="A2320" s="2">
        <v>44940</v>
      </c>
      <c r="B2320" s="3">
        <f t="shared" si="108"/>
        <v>2023</v>
      </c>
      <c r="C2320" t="str">
        <f t="shared" si="109"/>
        <v>2022-2023</v>
      </c>
      <c r="D2320" t="s">
        <v>147</v>
      </c>
      <c r="E2320" t="s">
        <v>62</v>
      </c>
      <c r="F2320" t="str">
        <f t="shared" si="110"/>
        <v>Victoria</v>
      </c>
      <c r="G2320" t="s">
        <v>45</v>
      </c>
      <c r="H2320">
        <v>3134</v>
      </c>
      <c r="I2320" t="s">
        <v>11</v>
      </c>
      <c r="J2320" t="s">
        <v>63</v>
      </c>
      <c r="K2320" t="s">
        <v>152</v>
      </c>
      <c r="L2320" t="s">
        <v>13</v>
      </c>
      <c r="M2320" s="5">
        <v>201.22000000000003</v>
      </c>
      <c r="N2320">
        <v>1</v>
      </c>
    </row>
    <row r="2321" spans="1:14" x14ac:dyDescent="0.2">
      <c r="A2321" s="2">
        <v>44964</v>
      </c>
      <c r="B2321" s="3">
        <f t="shared" si="108"/>
        <v>2023</v>
      </c>
      <c r="C2321" t="str">
        <f t="shared" si="109"/>
        <v>2022-2023</v>
      </c>
      <c r="D2321" t="s">
        <v>148</v>
      </c>
      <c r="E2321" t="s">
        <v>59</v>
      </c>
      <c r="F2321" t="str">
        <f t="shared" si="110"/>
        <v>Victoria</v>
      </c>
      <c r="G2321" t="s">
        <v>45</v>
      </c>
      <c r="H2321">
        <v>3280</v>
      </c>
      <c r="I2321" t="s">
        <v>11</v>
      </c>
      <c r="J2321" t="s">
        <v>60</v>
      </c>
      <c r="K2321" t="s">
        <v>154</v>
      </c>
      <c r="L2321" t="s">
        <v>14</v>
      </c>
      <c r="M2321" s="5">
        <v>201.92</v>
      </c>
      <c r="N2321">
        <v>1</v>
      </c>
    </row>
    <row r="2322" spans="1:14" x14ac:dyDescent="0.2">
      <c r="A2322" s="2">
        <v>45655</v>
      </c>
      <c r="B2322" s="3">
        <f t="shared" si="108"/>
        <v>2025</v>
      </c>
      <c r="C2322" t="str">
        <f t="shared" si="109"/>
        <v>2024-2025</v>
      </c>
      <c r="D2322" t="s">
        <v>147</v>
      </c>
      <c r="E2322" t="s">
        <v>69</v>
      </c>
      <c r="F2322" t="str">
        <f t="shared" si="110"/>
        <v>Tasmania</v>
      </c>
      <c r="G2322" t="s">
        <v>70</v>
      </c>
      <c r="H2322">
        <v>7018</v>
      </c>
      <c r="I2322" t="s">
        <v>11</v>
      </c>
      <c r="J2322" t="s">
        <v>71</v>
      </c>
      <c r="K2322" t="s">
        <v>154</v>
      </c>
      <c r="L2322" t="s">
        <v>14</v>
      </c>
      <c r="M2322" s="5">
        <v>202.16</v>
      </c>
      <c r="N2322">
        <v>1</v>
      </c>
    </row>
    <row r="2323" spans="1:14" x14ac:dyDescent="0.2">
      <c r="A2323" s="2">
        <v>44942</v>
      </c>
      <c r="B2323" s="3">
        <f t="shared" si="108"/>
        <v>2023</v>
      </c>
      <c r="C2323" t="str">
        <f t="shared" si="109"/>
        <v>2022-2023</v>
      </c>
      <c r="D2323" t="s">
        <v>147</v>
      </c>
      <c r="E2323" t="s">
        <v>102</v>
      </c>
      <c r="F2323" t="str">
        <f t="shared" si="110"/>
        <v>Queensland</v>
      </c>
      <c r="G2323" t="s">
        <v>35</v>
      </c>
      <c r="H2323">
        <v>4870</v>
      </c>
      <c r="I2323" t="s">
        <v>11</v>
      </c>
      <c r="J2323" t="s">
        <v>36</v>
      </c>
      <c r="K2323" t="s">
        <v>155</v>
      </c>
      <c r="L2323" t="s">
        <v>20</v>
      </c>
      <c r="M2323" s="5">
        <v>202.28</v>
      </c>
      <c r="N2323">
        <v>1</v>
      </c>
    </row>
    <row r="2324" spans="1:14" x14ac:dyDescent="0.2">
      <c r="A2324" s="2">
        <v>45182</v>
      </c>
      <c r="B2324" s="3">
        <f t="shared" si="108"/>
        <v>2024</v>
      </c>
      <c r="C2324" t="str">
        <f t="shared" si="109"/>
        <v>2023-2024</v>
      </c>
      <c r="D2324" t="s">
        <v>147</v>
      </c>
      <c r="E2324" t="s">
        <v>56</v>
      </c>
      <c r="F2324" t="str">
        <f t="shared" si="110"/>
        <v>Northern Territory</v>
      </c>
      <c r="G2324" t="s">
        <v>29</v>
      </c>
      <c r="H2324">
        <v>870</v>
      </c>
      <c r="I2324" t="s">
        <v>11</v>
      </c>
      <c r="J2324" t="s">
        <v>30</v>
      </c>
      <c r="K2324" t="s">
        <v>19</v>
      </c>
      <c r="L2324" t="s">
        <v>23</v>
      </c>
      <c r="M2324" s="5">
        <v>202.61</v>
      </c>
      <c r="N2324">
        <v>1</v>
      </c>
    </row>
    <row r="2325" spans="1:14" x14ac:dyDescent="0.2">
      <c r="A2325" s="2">
        <v>45306</v>
      </c>
      <c r="B2325" s="3">
        <f t="shared" si="108"/>
        <v>2024</v>
      </c>
      <c r="C2325" t="str">
        <f t="shared" si="109"/>
        <v>2023-2024</v>
      </c>
      <c r="D2325" t="s">
        <v>147</v>
      </c>
      <c r="E2325" t="s">
        <v>108</v>
      </c>
      <c r="F2325" t="str">
        <f t="shared" si="110"/>
        <v>Victoria</v>
      </c>
      <c r="G2325" t="s">
        <v>45</v>
      </c>
      <c r="H2325">
        <v>3018</v>
      </c>
      <c r="I2325" t="s">
        <v>11</v>
      </c>
      <c r="J2325" t="s">
        <v>46</v>
      </c>
      <c r="K2325" t="s">
        <v>150</v>
      </c>
      <c r="L2325" t="s">
        <v>18</v>
      </c>
      <c r="M2325" s="5">
        <v>202.86999999999998</v>
      </c>
      <c r="N2325">
        <v>1</v>
      </c>
    </row>
    <row r="2326" spans="1:14" x14ac:dyDescent="0.2">
      <c r="A2326" s="2">
        <v>45141</v>
      </c>
      <c r="B2326" s="3">
        <f t="shared" si="108"/>
        <v>2024</v>
      </c>
      <c r="C2326" t="str">
        <f t="shared" si="109"/>
        <v>2023-2024</v>
      </c>
      <c r="D2326" t="s">
        <v>148</v>
      </c>
      <c r="E2326" t="s">
        <v>143</v>
      </c>
      <c r="F2326" t="str">
        <f t="shared" si="110"/>
        <v>New South Wales</v>
      </c>
      <c r="G2326" t="s">
        <v>10</v>
      </c>
      <c r="H2326">
        <v>2154</v>
      </c>
      <c r="I2326" t="s">
        <v>11</v>
      </c>
      <c r="J2326" t="s">
        <v>27</v>
      </c>
      <c r="K2326" t="s">
        <v>149</v>
      </c>
      <c r="L2326" t="s">
        <v>15</v>
      </c>
      <c r="M2326" s="5">
        <v>203.66</v>
      </c>
      <c r="N2326">
        <v>1</v>
      </c>
    </row>
    <row r="2327" spans="1:14" x14ac:dyDescent="0.2">
      <c r="A2327" s="2">
        <v>44999</v>
      </c>
      <c r="B2327" s="3">
        <f t="shared" si="108"/>
        <v>2023</v>
      </c>
      <c r="C2327" t="str">
        <f t="shared" si="109"/>
        <v>2022-2023</v>
      </c>
      <c r="D2327" t="s">
        <v>147</v>
      </c>
      <c r="E2327" t="s">
        <v>145</v>
      </c>
      <c r="F2327" t="str">
        <f t="shared" si="110"/>
        <v>New South Wales</v>
      </c>
      <c r="G2327" t="s">
        <v>10</v>
      </c>
      <c r="H2327">
        <v>2101</v>
      </c>
      <c r="I2327" t="s">
        <v>11</v>
      </c>
      <c r="J2327" t="s">
        <v>27</v>
      </c>
      <c r="K2327" t="s">
        <v>149</v>
      </c>
      <c r="L2327" t="s">
        <v>15</v>
      </c>
      <c r="M2327" s="5">
        <v>203.68</v>
      </c>
      <c r="N2327">
        <v>1</v>
      </c>
    </row>
    <row r="2328" spans="1:14" x14ac:dyDescent="0.2">
      <c r="A2328" s="2">
        <v>45583</v>
      </c>
      <c r="B2328" s="3">
        <f t="shared" si="108"/>
        <v>2025</v>
      </c>
      <c r="C2328" t="str">
        <f t="shared" si="109"/>
        <v>2024-2025</v>
      </c>
      <c r="D2328" t="s">
        <v>148</v>
      </c>
      <c r="E2328" t="s">
        <v>112</v>
      </c>
      <c r="F2328" t="str">
        <f t="shared" si="110"/>
        <v>Victoria</v>
      </c>
      <c r="G2328" t="s">
        <v>45</v>
      </c>
      <c r="H2328">
        <v>3076</v>
      </c>
      <c r="I2328" t="s">
        <v>11</v>
      </c>
      <c r="J2328" t="s">
        <v>46</v>
      </c>
      <c r="K2328" t="s">
        <v>19</v>
      </c>
      <c r="L2328" t="s">
        <v>23</v>
      </c>
      <c r="M2328" s="5">
        <v>203.88</v>
      </c>
      <c r="N2328">
        <v>1</v>
      </c>
    </row>
    <row r="2329" spans="1:14" x14ac:dyDescent="0.2">
      <c r="A2329" s="2">
        <v>45126</v>
      </c>
      <c r="B2329" s="3">
        <f t="shared" si="108"/>
        <v>2024</v>
      </c>
      <c r="C2329" t="str">
        <f t="shared" si="109"/>
        <v>2023-2024</v>
      </c>
      <c r="D2329" t="s">
        <v>147</v>
      </c>
      <c r="E2329" t="s">
        <v>39</v>
      </c>
      <c r="F2329" t="str">
        <f t="shared" si="110"/>
        <v>South Australia</v>
      </c>
      <c r="G2329" t="s">
        <v>32</v>
      </c>
      <c r="H2329">
        <v>5343</v>
      </c>
      <c r="I2329" t="s">
        <v>11</v>
      </c>
      <c r="J2329" t="s">
        <v>38</v>
      </c>
      <c r="K2329" t="s">
        <v>151</v>
      </c>
      <c r="L2329" t="s">
        <v>21</v>
      </c>
      <c r="M2329" s="5">
        <v>204.10000000000002</v>
      </c>
      <c r="N2329">
        <v>1</v>
      </c>
    </row>
    <row r="2330" spans="1:14" x14ac:dyDescent="0.2">
      <c r="A2330" s="2">
        <v>44931</v>
      </c>
      <c r="B2330" s="3">
        <f t="shared" si="108"/>
        <v>2023</v>
      </c>
      <c r="C2330" t="str">
        <f t="shared" si="109"/>
        <v>2022-2023</v>
      </c>
      <c r="D2330" t="s">
        <v>147</v>
      </c>
      <c r="E2330" t="s">
        <v>9</v>
      </c>
      <c r="F2330" t="str">
        <f t="shared" si="110"/>
        <v>New South Wales</v>
      </c>
      <c r="G2330" t="s">
        <v>10</v>
      </c>
      <c r="H2330">
        <v>2067</v>
      </c>
      <c r="I2330" t="s">
        <v>11</v>
      </c>
      <c r="J2330" t="s">
        <v>12</v>
      </c>
      <c r="K2330" t="s">
        <v>149</v>
      </c>
      <c r="L2330" t="s">
        <v>15</v>
      </c>
      <c r="M2330" s="5">
        <v>204.21</v>
      </c>
      <c r="N2330">
        <v>1</v>
      </c>
    </row>
    <row r="2331" spans="1:14" x14ac:dyDescent="0.2">
      <c r="A2331" s="2">
        <v>45062</v>
      </c>
      <c r="B2331" s="3">
        <f t="shared" si="108"/>
        <v>2023</v>
      </c>
      <c r="C2331" t="str">
        <f t="shared" si="109"/>
        <v>2022-2023</v>
      </c>
      <c r="D2331" t="s">
        <v>147</v>
      </c>
      <c r="E2331" t="s">
        <v>138</v>
      </c>
      <c r="F2331" t="str">
        <f t="shared" si="110"/>
        <v>Queensland</v>
      </c>
      <c r="G2331" t="s">
        <v>35</v>
      </c>
      <c r="H2331">
        <v>4558</v>
      </c>
      <c r="I2331" t="s">
        <v>11</v>
      </c>
      <c r="J2331" t="s">
        <v>120</v>
      </c>
      <c r="K2331" t="s">
        <v>150</v>
      </c>
      <c r="L2331" t="s">
        <v>18</v>
      </c>
      <c r="M2331" s="5">
        <v>204.48000000000002</v>
      </c>
      <c r="N2331">
        <v>1</v>
      </c>
    </row>
    <row r="2332" spans="1:14" x14ac:dyDescent="0.2">
      <c r="A2332" s="2">
        <v>45574</v>
      </c>
      <c r="B2332" s="3">
        <f t="shared" si="108"/>
        <v>2025</v>
      </c>
      <c r="C2332" t="str">
        <f t="shared" si="109"/>
        <v>2024-2025</v>
      </c>
      <c r="D2332" t="s">
        <v>147</v>
      </c>
      <c r="E2332" t="s">
        <v>88</v>
      </c>
      <c r="F2332" t="str">
        <f t="shared" si="110"/>
        <v>South Australia</v>
      </c>
      <c r="G2332" t="s">
        <v>32</v>
      </c>
      <c r="H2332">
        <v>5011</v>
      </c>
      <c r="I2332" t="s">
        <v>11</v>
      </c>
      <c r="J2332" t="s">
        <v>33</v>
      </c>
      <c r="K2332" t="s">
        <v>149</v>
      </c>
      <c r="L2332" t="s">
        <v>15</v>
      </c>
      <c r="M2332" s="5">
        <v>204.59</v>
      </c>
      <c r="N2332">
        <v>1</v>
      </c>
    </row>
    <row r="2333" spans="1:14" x14ac:dyDescent="0.2">
      <c r="A2333" s="2">
        <v>45012</v>
      </c>
      <c r="B2333" s="3">
        <f t="shared" si="108"/>
        <v>2023</v>
      </c>
      <c r="C2333" t="str">
        <f t="shared" si="109"/>
        <v>2022-2023</v>
      </c>
      <c r="D2333" t="s">
        <v>147</v>
      </c>
      <c r="E2333" t="s">
        <v>85</v>
      </c>
      <c r="F2333" t="str">
        <f t="shared" si="110"/>
        <v>Queensland</v>
      </c>
      <c r="G2333" t="s">
        <v>35</v>
      </c>
      <c r="H2333">
        <v>4883</v>
      </c>
      <c r="I2333" t="s">
        <v>11</v>
      </c>
      <c r="J2333" t="s">
        <v>36</v>
      </c>
      <c r="K2333" t="s">
        <v>155</v>
      </c>
      <c r="L2333" t="s">
        <v>20</v>
      </c>
      <c r="M2333" s="5">
        <v>204.61</v>
      </c>
      <c r="N2333">
        <v>1</v>
      </c>
    </row>
    <row r="2334" spans="1:14" x14ac:dyDescent="0.2">
      <c r="A2334" s="2">
        <v>45491</v>
      </c>
      <c r="B2334" s="3">
        <f t="shared" si="108"/>
        <v>2025</v>
      </c>
      <c r="C2334" t="str">
        <f t="shared" si="109"/>
        <v>2024-2025</v>
      </c>
      <c r="D2334" t="s">
        <v>148</v>
      </c>
      <c r="E2334" t="s">
        <v>66</v>
      </c>
      <c r="F2334" t="str">
        <f t="shared" si="110"/>
        <v>South Australia</v>
      </c>
      <c r="G2334" t="s">
        <v>32</v>
      </c>
      <c r="H2334">
        <v>5169</v>
      </c>
      <c r="I2334" t="s">
        <v>11</v>
      </c>
      <c r="J2334" t="s">
        <v>33</v>
      </c>
      <c r="K2334" t="s">
        <v>150</v>
      </c>
      <c r="L2334" t="s">
        <v>18</v>
      </c>
      <c r="M2334" s="5">
        <v>204.64</v>
      </c>
      <c r="N2334">
        <v>1</v>
      </c>
    </row>
    <row r="2335" spans="1:14" x14ac:dyDescent="0.2">
      <c r="A2335" s="2">
        <v>45022</v>
      </c>
      <c r="B2335" s="3">
        <f t="shared" si="108"/>
        <v>2023</v>
      </c>
      <c r="C2335" t="str">
        <f t="shared" si="109"/>
        <v>2022-2023</v>
      </c>
      <c r="D2335" t="s">
        <v>147</v>
      </c>
      <c r="E2335" t="s">
        <v>128</v>
      </c>
      <c r="F2335" t="str">
        <f t="shared" si="110"/>
        <v>Western Australia</v>
      </c>
      <c r="G2335" t="s">
        <v>48</v>
      </c>
      <c r="H2335">
        <v>6027</v>
      </c>
      <c r="I2335" t="s">
        <v>11</v>
      </c>
      <c r="J2335" t="s">
        <v>49</v>
      </c>
      <c r="K2335" t="s">
        <v>152</v>
      </c>
      <c r="L2335" t="s">
        <v>13</v>
      </c>
      <c r="M2335" s="5">
        <v>204.69000000000003</v>
      </c>
      <c r="N2335">
        <v>1</v>
      </c>
    </row>
    <row r="2336" spans="1:14" x14ac:dyDescent="0.2">
      <c r="A2336" s="2">
        <v>45063</v>
      </c>
      <c r="B2336" s="3">
        <f t="shared" si="108"/>
        <v>2023</v>
      </c>
      <c r="C2336" t="str">
        <f t="shared" si="109"/>
        <v>2022-2023</v>
      </c>
      <c r="D2336" t="s">
        <v>147</v>
      </c>
      <c r="E2336" t="s">
        <v>75</v>
      </c>
      <c r="F2336" t="str">
        <f t="shared" si="110"/>
        <v>Victoria</v>
      </c>
      <c r="G2336" t="s">
        <v>45</v>
      </c>
      <c r="H2336">
        <v>3630</v>
      </c>
      <c r="I2336" t="s">
        <v>11</v>
      </c>
      <c r="J2336" t="s">
        <v>55</v>
      </c>
      <c r="K2336" t="s">
        <v>154</v>
      </c>
      <c r="L2336" t="s">
        <v>14</v>
      </c>
      <c r="M2336" s="5">
        <v>204.79000000000002</v>
      </c>
      <c r="N2336">
        <v>1</v>
      </c>
    </row>
    <row r="2337" spans="1:14" x14ac:dyDescent="0.2">
      <c r="A2337" s="2">
        <v>45160</v>
      </c>
      <c r="B2337" s="3">
        <f t="shared" si="108"/>
        <v>2024</v>
      </c>
      <c r="C2337" t="str">
        <f t="shared" si="109"/>
        <v>2023-2024</v>
      </c>
      <c r="D2337" t="s">
        <v>148</v>
      </c>
      <c r="E2337" t="s">
        <v>89</v>
      </c>
      <c r="F2337" t="str">
        <f t="shared" si="110"/>
        <v>Queensland</v>
      </c>
      <c r="G2337" t="s">
        <v>35</v>
      </c>
      <c r="H2337">
        <v>4655</v>
      </c>
      <c r="I2337" t="s">
        <v>11</v>
      </c>
      <c r="J2337" t="s">
        <v>51</v>
      </c>
      <c r="K2337" t="s">
        <v>153</v>
      </c>
      <c r="L2337" t="s">
        <v>16</v>
      </c>
      <c r="M2337" s="5">
        <v>204.82999999999998</v>
      </c>
      <c r="N2337">
        <v>1</v>
      </c>
    </row>
    <row r="2338" spans="1:14" x14ac:dyDescent="0.2">
      <c r="A2338" s="2">
        <v>45451</v>
      </c>
      <c r="B2338" s="3">
        <f t="shared" si="108"/>
        <v>2024</v>
      </c>
      <c r="C2338" t="str">
        <f t="shared" si="109"/>
        <v>2023-2024</v>
      </c>
      <c r="D2338" t="s">
        <v>147</v>
      </c>
      <c r="E2338" t="s">
        <v>83</v>
      </c>
      <c r="F2338" t="str">
        <f t="shared" si="110"/>
        <v>New South Wales</v>
      </c>
      <c r="G2338" t="s">
        <v>10</v>
      </c>
      <c r="H2338">
        <v>2750</v>
      </c>
      <c r="I2338" t="s">
        <v>11</v>
      </c>
      <c r="J2338" t="s">
        <v>25</v>
      </c>
      <c r="K2338" t="s">
        <v>152</v>
      </c>
      <c r="L2338" t="s">
        <v>13</v>
      </c>
      <c r="M2338" s="5">
        <v>204.84</v>
      </c>
      <c r="N2338">
        <v>1</v>
      </c>
    </row>
    <row r="2339" spans="1:14" x14ac:dyDescent="0.2">
      <c r="A2339" s="2">
        <v>45342</v>
      </c>
      <c r="B2339" s="3">
        <f t="shared" si="108"/>
        <v>2024</v>
      </c>
      <c r="C2339" t="str">
        <f t="shared" si="109"/>
        <v>2023-2024</v>
      </c>
      <c r="D2339" t="s">
        <v>147</v>
      </c>
      <c r="E2339" t="s">
        <v>119</v>
      </c>
      <c r="F2339" t="str">
        <f t="shared" si="110"/>
        <v>Queensland</v>
      </c>
      <c r="G2339" t="s">
        <v>35</v>
      </c>
      <c r="H2339">
        <v>4570</v>
      </c>
      <c r="I2339" t="s">
        <v>11</v>
      </c>
      <c r="J2339" t="s">
        <v>120</v>
      </c>
      <c r="K2339" t="s">
        <v>153</v>
      </c>
      <c r="L2339" t="s">
        <v>16</v>
      </c>
      <c r="M2339" s="5">
        <v>204.85</v>
      </c>
      <c r="N2339">
        <v>1</v>
      </c>
    </row>
    <row r="2340" spans="1:14" x14ac:dyDescent="0.2">
      <c r="A2340" s="2">
        <v>45391</v>
      </c>
      <c r="B2340" s="3">
        <f t="shared" si="108"/>
        <v>2024</v>
      </c>
      <c r="C2340" t="str">
        <f t="shared" si="109"/>
        <v>2023-2024</v>
      </c>
      <c r="D2340" t="s">
        <v>148</v>
      </c>
      <c r="E2340" t="s">
        <v>112</v>
      </c>
      <c r="F2340" t="str">
        <f t="shared" si="110"/>
        <v>Victoria</v>
      </c>
      <c r="G2340" t="s">
        <v>45</v>
      </c>
      <c r="H2340">
        <v>3076</v>
      </c>
      <c r="I2340" t="s">
        <v>11</v>
      </c>
      <c r="J2340" t="s">
        <v>46</v>
      </c>
      <c r="K2340" t="s">
        <v>157</v>
      </c>
      <c r="L2340" t="s">
        <v>22</v>
      </c>
      <c r="M2340" s="5">
        <v>205.46</v>
      </c>
      <c r="N2340">
        <v>1</v>
      </c>
    </row>
    <row r="2341" spans="1:14" x14ac:dyDescent="0.2">
      <c r="A2341" s="2">
        <v>45652</v>
      </c>
      <c r="B2341" s="3">
        <f t="shared" si="108"/>
        <v>2025</v>
      </c>
      <c r="C2341" t="str">
        <f t="shared" si="109"/>
        <v>2024-2025</v>
      </c>
      <c r="D2341" t="s">
        <v>148</v>
      </c>
      <c r="E2341" t="s">
        <v>122</v>
      </c>
      <c r="F2341" t="str">
        <f t="shared" si="110"/>
        <v>New South Wales</v>
      </c>
      <c r="G2341" t="s">
        <v>10</v>
      </c>
      <c r="H2341">
        <v>2650</v>
      </c>
      <c r="I2341" t="s">
        <v>11</v>
      </c>
      <c r="J2341" t="s">
        <v>25</v>
      </c>
      <c r="K2341" t="s">
        <v>153</v>
      </c>
      <c r="L2341" t="s">
        <v>16</v>
      </c>
      <c r="M2341" s="5">
        <v>205.64</v>
      </c>
      <c r="N2341">
        <v>1</v>
      </c>
    </row>
    <row r="2342" spans="1:14" x14ac:dyDescent="0.2">
      <c r="A2342" s="2">
        <v>45069</v>
      </c>
      <c r="B2342" s="3">
        <f t="shared" si="108"/>
        <v>2023</v>
      </c>
      <c r="C2342" t="str">
        <f t="shared" si="109"/>
        <v>2022-2023</v>
      </c>
      <c r="D2342" t="s">
        <v>148</v>
      </c>
      <c r="E2342" t="s">
        <v>99</v>
      </c>
      <c r="F2342" t="str">
        <f t="shared" si="110"/>
        <v>Victoria</v>
      </c>
      <c r="G2342" t="s">
        <v>45</v>
      </c>
      <c r="H2342">
        <v>3148</v>
      </c>
      <c r="I2342" t="s">
        <v>11</v>
      </c>
      <c r="J2342" t="s">
        <v>63</v>
      </c>
      <c r="K2342" t="s">
        <v>149</v>
      </c>
      <c r="L2342" t="s">
        <v>15</v>
      </c>
      <c r="M2342" s="5">
        <v>205.76999999999998</v>
      </c>
      <c r="N2342">
        <v>1</v>
      </c>
    </row>
    <row r="2343" spans="1:14" x14ac:dyDescent="0.2">
      <c r="A2343" s="2">
        <v>45510</v>
      </c>
      <c r="B2343" s="3">
        <f t="shared" si="108"/>
        <v>2025</v>
      </c>
      <c r="C2343" t="str">
        <f t="shared" si="109"/>
        <v>2024-2025</v>
      </c>
      <c r="D2343" t="s">
        <v>147</v>
      </c>
      <c r="E2343" t="s">
        <v>127</v>
      </c>
      <c r="F2343" t="str">
        <f t="shared" si="110"/>
        <v>New South Wales</v>
      </c>
      <c r="G2343" t="s">
        <v>10</v>
      </c>
      <c r="H2343">
        <v>2131</v>
      </c>
      <c r="I2343" t="s">
        <v>11</v>
      </c>
      <c r="J2343" t="s">
        <v>27</v>
      </c>
      <c r="K2343" t="s">
        <v>149</v>
      </c>
      <c r="L2343" t="s">
        <v>15</v>
      </c>
      <c r="M2343" s="5">
        <v>206.74</v>
      </c>
      <c r="N2343">
        <v>1</v>
      </c>
    </row>
    <row r="2344" spans="1:14" x14ac:dyDescent="0.2">
      <c r="A2344" s="2">
        <v>45303</v>
      </c>
      <c r="B2344" s="3">
        <f t="shared" si="108"/>
        <v>2024</v>
      </c>
      <c r="C2344" t="str">
        <f t="shared" si="109"/>
        <v>2023-2024</v>
      </c>
      <c r="D2344" t="s">
        <v>148</v>
      </c>
      <c r="E2344" t="s">
        <v>110</v>
      </c>
      <c r="F2344" t="str">
        <f t="shared" si="110"/>
        <v>Queensland</v>
      </c>
      <c r="G2344" t="s">
        <v>35</v>
      </c>
      <c r="H2344">
        <v>4680</v>
      </c>
      <c r="I2344" t="s">
        <v>11</v>
      </c>
      <c r="J2344" t="s">
        <v>51</v>
      </c>
      <c r="K2344" t="s">
        <v>154</v>
      </c>
      <c r="L2344" t="s">
        <v>14</v>
      </c>
      <c r="M2344" s="5">
        <v>206.82</v>
      </c>
      <c r="N2344">
        <v>1</v>
      </c>
    </row>
    <row r="2345" spans="1:14" x14ac:dyDescent="0.2">
      <c r="A2345" s="2">
        <v>45259</v>
      </c>
      <c r="B2345" s="3">
        <f t="shared" si="108"/>
        <v>2024</v>
      </c>
      <c r="C2345" t="str">
        <f t="shared" si="109"/>
        <v>2023-2024</v>
      </c>
      <c r="D2345" t="s">
        <v>148</v>
      </c>
      <c r="E2345" t="s">
        <v>91</v>
      </c>
      <c r="F2345" t="str">
        <f t="shared" si="110"/>
        <v>Victoria</v>
      </c>
      <c r="G2345" t="s">
        <v>45</v>
      </c>
      <c r="H2345">
        <v>3690</v>
      </c>
      <c r="I2345" t="s">
        <v>11</v>
      </c>
      <c r="J2345" t="s">
        <v>55</v>
      </c>
      <c r="K2345" t="s">
        <v>150</v>
      </c>
      <c r="L2345" t="s">
        <v>18</v>
      </c>
      <c r="M2345" s="5">
        <v>207.62</v>
      </c>
      <c r="N2345">
        <v>1</v>
      </c>
    </row>
    <row r="2346" spans="1:14" x14ac:dyDescent="0.2">
      <c r="A2346" s="2">
        <v>44976</v>
      </c>
      <c r="B2346" s="3">
        <f t="shared" si="108"/>
        <v>2023</v>
      </c>
      <c r="C2346" t="str">
        <f t="shared" si="109"/>
        <v>2022-2023</v>
      </c>
      <c r="D2346" t="s">
        <v>148</v>
      </c>
      <c r="E2346" t="s">
        <v>61</v>
      </c>
      <c r="F2346" t="str">
        <f t="shared" si="110"/>
        <v>New South Wales</v>
      </c>
      <c r="G2346" t="s">
        <v>10</v>
      </c>
      <c r="H2346">
        <v>2539</v>
      </c>
      <c r="I2346" t="s">
        <v>11</v>
      </c>
      <c r="J2346" t="s">
        <v>58</v>
      </c>
      <c r="K2346" t="s">
        <v>152</v>
      </c>
      <c r="L2346" t="s">
        <v>13</v>
      </c>
      <c r="M2346" s="5">
        <v>207.73</v>
      </c>
      <c r="N2346">
        <v>1</v>
      </c>
    </row>
    <row r="2347" spans="1:14" x14ac:dyDescent="0.2">
      <c r="A2347" s="2">
        <v>45158</v>
      </c>
      <c r="B2347" s="3">
        <f t="shared" si="108"/>
        <v>2024</v>
      </c>
      <c r="C2347" t="str">
        <f t="shared" si="109"/>
        <v>2023-2024</v>
      </c>
      <c r="D2347" t="s">
        <v>148</v>
      </c>
      <c r="E2347" t="s">
        <v>59</v>
      </c>
      <c r="F2347" t="str">
        <f t="shared" si="110"/>
        <v>Victoria</v>
      </c>
      <c r="G2347" t="s">
        <v>45</v>
      </c>
      <c r="H2347">
        <v>3280</v>
      </c>
      <c r="I2347" t="s">
        <v>11</v>
      </c>
      <c r="J2347" t="s">
        <v>60</v>
      </c>
      <c r="K2347" t="s">
        <v>150</v>
      </c>
      <c r="L2347" t="s">
        <v>18</v>
      </c>
      <c r="M2347" s="5">
        <v>207.74</v>
      </c>
      <c r="N2347">
        <v>1</v>
      </c>
    </row>
    <row r="2348" spans="1:14" x14ac:dyDescent="0.2">
      <c r="A2348" s="2">
        <v>45127</v>
      </c>
      <c r="B2348" s="3">
        <f t="shared" si="108"/>
        <v>2024</v>
      </c>
      <c r="C2348" t="str">
        <f t="shared" si="109"/>
        <v>2023-2024</v>
      </c>
      <c r="D2348" t="s">
        <v>147</v>
      </c>
      <c r="E2348" t="s">
        <v>92</v>
      </c>
      <c r="F2348" t="str">
        <f t="shared" si="110"/>
        <v>Queensland</v>
      </c>
      <c r="G2348" t="s">
        <v>35</v>
      </c>
      <c r="H2348">
        <v>4068</v>
      </c>
      <c r="I2348" t="s">
        <v>11</v>
      </c>
      <c r="J2348" t="s">
        <v>43</v>
      </c>
      <c r="K2348" t="s">
        <v>157</v>
      </c>
      <c r="L2348" t="s">
        <v>22</v>
      </c>
      <c r="M2348" s="5">
        <v>207.77</v>
      </c>
      <c r="N2348">
        <v>1</v>
      </c>
    </row>
    <row r="2349" spans="1:14" x14ac:dyDescent="0.2">
      <c r="A2349" s="2">
        <v>44967</v>
      </c>
      <c r="B2349" s="3">
        <f t="shared" si="108"/>
        <v>2023</v>
      </c>
      <c r="C2349" t="str">
        <f t="shared" si="109"/>
        <v>2022-2023</v>
      </c>
      <c r="D2349" t="s">
        <v>148</v>
      </c>
      <c r="E2349" t="s">
        <v>125</v>
      </c>
      <c r="F2349" t="str">
        <f t="shared" si="110"/>
        <v>Victoria</v>
      </c>
      <c r="G2349" t="s">
        <v>45</v>
      </c>
      <c r="H2349">
        <v>3400</v>
      </c>
      <c r="I2349" t="s">
        <v>11</v>
      </c>
      <c r="J2349" t="s">
        <v>60</v>
      </c>
      <c r="K2349" t="s">
        <v>153</v>
      </c>
      <c r="L2349" t="s">
        <v>16</v>
      </c>
      <c r="M2349" s="5">
        <v>207.84</v>
      </c>
      <c r="N2349">
        <v>1</v>
      </c>
    </row>
    <row r="2350" spans="1:14" x14ac:dyDescent="0.2">
      <c r="A2350" s="2">
        <v>45402</v>
      </c>
      <c r="B2350" s="3">
        <f t="shared" si="108"/>
        <v>2024</v>
      </c>
      <c r="C2350" t="str">
        <f t="shared" si="109"/>
        <v>2023-2024</v>
      </c>
      <c r="D2350" t="s">
        <v>148</v>
      </c>
      <c r="E2350" t="s">
        <v>101</v>
      </c>
      <c r="F2350" t="str">
        <f t="shared" si="110"/>
        <v>Victoria</v>
      </c>
      <c r="G2350" t="s">
        <v>45</v>
      </c>
      <c r="H2350">
        <v>3131</v>
      </c>
      <c r="I2350" t="s">
        <v>11</v>
      </c>
      <c r="J2350" t="s">
        <v>63</v>
      </c>
      <c r="K2350" t="s">
        <v>154</v>
      </c>
      <c r="L2350" t="s">
        <v>14</v>
      </c>
      <c r="M2350" s="5">
        <v>207.84</v>
      </c>
      <c r="N2350">
        <v>1</v>
      </c>
    </row>
    <row r="2351" spans="1:14" x14ac:dyDescent="0.2">
      <c r="A2351" s="2">
        <v>45326</v>
      </c>
      <c r="B2351" s="3">
        <f t="shared" si="108"/>
        <v>2024</v>
      </c>
      <c r="C2351" t="str">
        <f t="shared" si="109"/>
        <v>2023-2024</v>
      </c>
      <c r="D2351" t="s">
        <v>147</v>
      </c>
      <c r="E2351" t="s">
        <v>138</v>
      </c>
      <c r="F2351" t="str">
        <f t="shared" si="110"/>
        <v>Queensland</v>
      </c>
      <c r="G2351" t="s">
        <v>35</v>
      </c>
      <c r="H2351">
        <v>4558</v>
      </c>
      <c r="I2351" t="s">
        <v>11</v>
      </c>
      <c r="J2351" t="s">
        <v>120</v>
      </c>
      <c r="K2351" t="s">
        <v>154</v>
      </c>
      <c r="L2351" t="s">
        <v>14</v>
      </c>
      <c r="M2351" s="5">
        <v>208.14000000000001</v>
      </c>
      <c r="N2351">
        <v>1</v>
      </c>
    </row>
    <row r="2352" spans="1:14" x14ac:dyDescent="0.2">
      <c r="A2352" s="2">
        <v>45002</v>
      </c>
      <c r="B2352" s="3">
        <f t="shared" si="108"/>
        <v>2023</v>
      </c>
      <c r="C2352" t="str">
        <f t="shared" si="109"/>
        <v>2022-2023</v>
      </c>
      <c r="D2352" t="s">
        <v>147</v>
      </c>
      <c r="E2352" t="s">
        <v>56</v>
      </c>
      <c r="F2352" t="str">
        <f t="shared" si="110"/>
        <v>Northern Territory</v>
      </c>
      <c r="G2352" t="s">
        <v>29</v>
      </c>
      <c r="H2352">
        <v>870</v>
      </c>
      <c r="I2352" t="s">
        <v>11</v>
      </c>
      <c r="J2352" t="s">
        <v>30</v>
      </c>
      <c r="K2352" t="s">
        <v>151</v>
      </c>
      <c r="L2352" t="s">
        <v>21</v>
      </c>
      <c r="M2352" s="5">
        <v>208.22</v>
      </c>
      <c r="N2352">
        <v>1</v>
      </c>
    </row>
    <row r="2353" spans="1:14" x14ac:dyDescent="0.2">
      <c r="A2353" s="2">
        <v>45059</v>
      </c>
      <c r="B2353" s="3">
        <f t="shared" si="108"/>
        <v>2023</v>
      </c>
      <c r="C2353" t="str">
        <f t="shared" si="109"/>
        <v>2022-2023</v>
      </c>
      <c r="D2353" t="s">
        <v>147</v>
      </c>
      <c r="E2353" t="s">
        <v>39</v>
      </c>
      <c r="F2353" t="str">
        <f t="shared" si="110"/>
        <v>South Australia</v>
      </c>
      <c r="G2353" t="s">
        <v>32</v>
      </c>
      <c r="H2353">
        <v>5343</v>
      </c>
      <c r="I2353" t="s">
        <v>11</v>
      </c>
      <c r="J2353" t="s">
        <v>38</v>
      </c>
      <c r="K2353" t="s">
        <v>151</v>
      </c>
      <c r="L2353" t="s">
        <v>21</v>
      </c>
      <c r="M2353" s="5">
        <v>208.44</v>
      </c>
      <c r="N2353">
        <v>1</v>
      </c>
    </row>
    <row r="2354" spans="1:14" x14ac:dyDescent="0.2">
      <c r="A2354" s="2">
        <v>45113</v>
      </c>
      <c r="B2354" s="3">
        <f t="shared" si="108"/>
        <v>2024</v>
      </c>
      <c r="C2354" t="str">
        <f t="shared" si="109"/>
        <v>2023-2024</v>
      </c>
      <c r="D2354" t="s">
        <v>148</v>
      </c>
      <c r="E2354" t="s">
        <v>110</v>
      </c>
      <c r="F2354" t="str">
        <f t="shared" si="110"/>
        <v>Queensland</v>
      </c>
      <c r="G2354" t="s">
        <v>35</v>
      </c>
      <c r="H2354">
        <v>4680</v>
      </c>
      <c r="I2354" t="s">
        <v>11</v>
      </c>
      <c r="J2354" t="s">
        <v>51</v>
      </c>
      <c r="K2354" t="s">
        <v>155</v>
      </c>
      <c r="L2354" t="s">
        <v>20</v>
      </c>
      <c r="M2354" s="5">
        <v>208.73000000000002</v>
      </c>
      <c r="N2354">
        <v>1</v>
      </c>
    </row>
    <row r="2355" spans="1:14" x14ac:dyDescent="0.2">
      <c r="A2355" s="2">
        <v>45311</v>
      </c>
      <c r="B2355" s="3">
        <f t="shared" si="108"/>
        <v>2024</v>
      </c>
      <c r="C2355" t="str">
        <f t="shared" si="109"/>
        <v>2023-2024</v>
      </c>
      <c r="D2355" t="s">
        <v>148</v>
      </c>
      <c r="E2355" t="s">
        <v>140</v>
      </c>
      <c r="F2355" t="str">
        <f t="shared" si="110"/>
        <v>Tasmania</v>
      </c>
      <c r="G2355" t="s">
        <v>70</v>
      </c>
      <c r="H2355">
        <v>7320</v>
      </c>
      <c r="I2355" t="s">
        <v>11</v>
      </c>
      <c r="J2355" t="s">
        <v>71</v>
      </c>
      <c r="K2355" t="s">
        <v>152</v>
      </c>
      <c r="L2355" t="s">
        <v>13</v>
      </c>
      <c r="M2355" s="5">
        <v>209.62</v>
      </c>
      <c r="N2355">
        <v>1</v>
      </c>
    </row>
    <row r="2356" spans="1:14" x14ac:dyDescent="0.2">
      <c r="A2356" s="2">
        <v>45004</v>
      </c>
      <c r="B2356" s="3">
        <f t="shared" si="108"/>
        <v>2023</v>
      </c>
      <c r="C2356" t="str">
        <f t="shared" si="109"/>
        <v>2022-2023</v>
      </c>
      <c r="D2356" t="s">
        <v>147</v>
      </c>
      <c r="E2356" t="s">
        <v>122</v>
      </c>
      <c r="F2356" t="str">
        <f t="shared" si="110"/>
        <v>New South Wales</v>
      </c>
      <c r="G2356" t="s">
        <v>10</v>
      </c>
      <c r="H2356">
        <v>2650</v>
      </c>
      <c r="I2356" t="s">
        <v>11</v>
      </c>
      <c r="J2356" t="s">
        <v>25</v>
      </c>
      <c r="K2356" t="s">
        <v>149</v>
      </c>
      <c r="L2356" t="s">
        <v>15</v>
      </c>
      <c r="M2356" s="5">
        <v>209.62</v>
      </c>
      <c r="N2356">
        <v>1</v>
      </c>
    </row>
    <row r="2357" spans="1:14" x14ac:dyDescent="0.2">
      <c r="A2357" s="2">
        <v>45045</v>
      </c>
      <c r="B2357" s="3">
        <f t="shared" si="108"/>
        <v>2023</v>
      </c>
      <c r="C2357" t="str">
        <f t="shared" si="109"/>
        <v>2022-2023</v>
      </c>
      <c r="D2357" t="s">
        <v>147</v>
      </c>
      <c r="E2357" t="s">
        <v>85</v>
      </c>
      <c r="F2357" t="str">
        <f t="shared" si="110"/>
        <v>Queensland</v>
      </c>
      <c r="G2357" t="s">
        <v>35</v>
      </c>
      <c r="H2357">
        <v>4883</v>
      </c>
      <c r="I2357" t="s">
        <v>11</v>
      </c>
      <c r="J2357" t="s">
        <v>36</v>
      </c>
      <c r="K2357" t="s">
        <v>151</v>
      </c>
      <c r="L2357" t="s">
        <v>21</v>
      </c>
      <c r="M2357" s="5">
        <v>209.65</v>
      </c>
      <c r="N2357">
        <v>1</v>
      </c>
    </row>
    <row r="2358" spans="1:14" x14ac:dyDescent="0.2">
      <c r="A2358" s="2">
        <v>45343</v>
      </c>
      <c r="B2358" s="3">
        <f t="shared" si="108"/>
        <v>2024</v>
      </c>
      <c r="C2358" t="str">
        <f t="shared" si="109"/>
        <v>2023-2024</v>
      </c>
      <c r="D2358" t="s">
        <v>147</v>
      </c>
      <c r="E2358" t="s">
        <v>44</v>
      </c>
      <c r="F2358" t="str">
        <f t="shared" si="110"/>
        <v>Victoria</v>
      </c>
      <c r="G2358" t="s">
        <v>45</v>
      </c>
      <c r="H2358">
        <v>3066</v>
      </c>
      <c r="I2358" t="s">
        <v>11</v>
      </c>
      <c r="J2358" t="s">
        <v>46</v>
      </c>
      <c r="K2358" t="s">
        <v>149</v>
      </c>
      <c r="L2358" t="s">
        <v>15</v>
      </c>
      <c r="M2358" s="5">
        <v>209.65</v>
      </c>
      <c r="N2358">
        <v>1</v>
      </c>
    </row>
    <row r="2359" spans="1:14" x14ac:dyDescent="0.2">
      <c r="A2359" s="2">
        <v>45615</v>
      </c>
      <c r="B2359" s="3">
        <f t="shared" si="108"/>
        <v>2025</v>
      </c>
      <c r="C2359" t="str">
        <f t="shared" si="109"/>
        <v>2024-2025</v>
      </c>
      <c r="D2359" t="s">
        <v>147</v>
      </c>
      <c r="E2359" t="s">
        <v>62</v>
      </c>
      <c r="F2359" t="str">
        <f t="shared" si="110"/>
        <v>Victoria</v>
      </c>
      <c r="G2359" t="s">
        <v>45</v>
      </c>
      <c r="H2359">
        <v>3134</v>
      </c>
      <c r="I2359" t="s">
        <v>11</v>
      </c>
      <c r="J2359" t="s">
        <v>63</v>
      </c>
      <c r="K2359" t="s">
        <v>150</v>
      </c>
      <c r="L2359" t="s">
        <v>18</v>
      </c>
      <c r="M2359" s="5">
        <v>209.79</v>
      </c>
      <c r="N2359">
        <v>1</v>
      </c>
    </row>
    <row r="2360" spans="1:14" x14ac:dyDescent="0.2">
      <c r="A2360" s="2">
        <v>44970</v>
      </c>
      <c r="B2360" s="3">
        <f t="shared" si="108"/>
        <v>2023</v>
      </c>
      <c r="C2360" t="str">
        <f t="shared" si="109"/>
        <v>2022-2023</v>
      </c>
      <c r="D2360" t="s">
        <v>147</v>
      </c>
      <c r="E2360" t="s">
        <v>137</v>
      </c>
      <c r="F2360" t="str">
        <f t="shared" si="110"/>
        <v>New South Wales</v>
      </c>
      <c r="G2360" t="s">
        <v>10</v>
      </c>
      <c r="H2360">
        <v>2031</v>
      </c>
      <c r="I2360" t="s">
        <v>11</v>
      </c>
      <c r="J2360" t="s">
        <v>12</v>
      </c>
      <c r="K2360" t="s">
        <v>19</v>
      </c>
      <c r="L2360" t="s">
        <v>23</v>
      </c>
      <c r="M2360" s="5">
        <v>209.8</v>
      </c>
      <c r="N2360">
        <v>1</v>
      </c>
    </row>
    <row r="2361" spans="1:14" x14ac:dyDescent="0.2">
      <c r="A2361" s="2">
        <v>45590</v>
      </c>
      <c r="B2361" s="3">
        <f t="shared" si="108"/>
        <v>2025</v>
      </c>
      <c r="C2361" t="str">
        <f t="shared" si="109"/>
        <v>2024-2025</v>
      </c>
      <c r="D2361" t="s">
        <v>148</v>
      </c>
      <c r="E2361" t="s">
        <v>125</v>
      </c>
      <c r="F2361" t="str">
        <f t="shared" si="110"/>
        <v>Victoria</v>
      </c>
      <c r="G2361" t="s">
        <v>45</v>
      </c>
      <c r="H2361">
        <v>3400</v>
      </c>
      <c r="I2361" t="s">
        <v>11</v>
      </c>
      <c r="J2361" t="s">
        <v>60</v>
      </c>
      <c r="K2361" t="s">
        <v>151</v>
      </c>
      <c r="L2361" t="s">
        <v>21</v>
      </c>
      <c r="M2361" s="5">
        <v>209.9</v>
      </c>
      <c r="N2361">
        <v>1</v>
      </c>
    </row>
    <row r="2362" spans="1:14" x14ac:dyDescent="0.2">
      <c r="A2362" s="2">
        <v>45241</v>
      </c>
      <c r="B2362" s="3">
        <f t="shared" si="108"/>
        <v>2024</v>
      </c>
      <c r="C2362" t="str">
        <f t="shared" si="109"/>
        <v>2023-2024</v>
      </c>
      <c r="D2362" t="s">
        <v>147</v>
      </c>
      <c r="E2362" t="s">
        <v>125</v>
      </c>
      <c r="F2362" t="str">
        <f t="shared" si="110"/>
        <v>Victoria</v>
      </c>
      <c r="G2362" t="s">
        <v>45</v>
      </c>
      <c r="H2362">
        <v>3400</v>
      </c>
      <c r="I2362" t="s">
        <v>11</v>
      </c>
      <c r="J2362" t="s">
        <v>60</v>
      </c>
      <c r="K2362" t="s">
        <v>149</v>
      </c>
      <c r="L2362" t="s">
        <v>15</v>
      </c>
      <c r="M2362" s="5">
        <v>210.05</v>
      </c>
      <c r="N2362">
        <v>1</v>
      </c>
    </row>
    <row r="2363" spans="1:14" x14ac:dyDescent="0.2">
      <c r="A2363" s="2">
        <v>44993</v>
      </c>
      <c r="B2363" s="3">
        <f t="shared" si="108"/>
        <v>2023</v>
      </c>
      <c r="C2363" t="str">
        <f t="shared" si="109"/>
        <v>2022-2023</v>
      </c>
      <c r="D2363" t="s">
        <v>147</v>
      </c>
      <c r="E2363" t="s">
        <v>9</v>
      </c>
      <c r="F2363" t="str">
        <f t="shared" si="110"/>
        <v>New South Wales</v>
      </c>
      <c r="G2363" t="s">
        <v>10</v>
      </c>
      <c r="H2363">
        <v>2067</v>
      </c>
      <c r="I2363" t="s">
        <v>11</v>
      </c>
      <c r="J2363" t="s">
        <v>12</v>
      </c>
      <c r="K2363" t="s">
        <v>150</v>
      </c>
      <c r="L2363" t="s">
        <v>18</v>
      </c>
      <c r="M2363" s="5">
        <v>210.75</v>
      </c>
      <c r="N2363">
        <v>1</v>
      </c>
    </row>
    <row r="2364" spans="1:14" x14ac:dyDescent="0.2">
      <c r="A2364" s="2">
        <v>45241</v>
      </c>
      <c r="B2364" s="3">
        <f t="shared" si="108"/>
        <v>2024</v>
      </c>
      <c r="C2364" t="str">
        <f t="shared" si="109"/>
        <v>2023-2024</v>
      </c>
      <c r="D2364" t="s">
        <v>148</v>
      </c>
      <c r="E2364" t="s">
        <v>131</v>
      </c>
      <c r="F2364" t="str">
        <f t="shared" si="110"/>
        <v>Western Australia</v>
      </c>
      <c r="G2364" t="s">
        <v>48</v>
      </c>
      <c r="H2364">
        <v>6530</v>
      </c>
      <c r="I2364" t="s">
        <v>11</v>
      </c>
      <c r="J2364" t="s">
        <v>77</v>
      </c>
      <c r="K2364" t="s">
        <v>150</v>
      </c>
      <c r="L2364" t="s">
        <v>18</v>
      </c>
      <c r="M2364" s="5">
        <v>210.75</v>
      </c>
      <c r="N2364">
        <v>1</v>
      </c>
    </row>
    <row r="2365" spans="1:14" x14ac:dyDescent="0.2">
      <c r="A2365" s="2">
        <v>45381</v>
      </c>
      <c r="B2365" s="3">
        <f t="shared" si="108"/>
        <v>2024</v>
      </c>
      <c r="C2365" t="str">
        <f t="shared" si="109"/>
        <v>2023-2024</v>
      </c>
      <c r="D2365" t="s">
        <v>147</v>
      </c>
      <c r="E2365" t="s">
        <v>102</v>
      </c>
      <c r="F2365" t="str">
        <f t="shared" si="110"/>
        <v>Queensland</v>
      </c>
      <c r="G2365" t="s">
        <v>35</v>
      </c>
      <c r="H2365">
        <v>4870</v>
      </c>
      <c r="I2365" t="s">
        <v>11</v>
      </c>
      <c r="J2365" t="s">
        <v>36</v>
      </c>
      <c r="K2365" t="s">
        <v>154</v>
      </c>
      <c r="L2365" t="s">
        <v>14</v>
      </c>
      <c r="M2365" s="5">
        <v>210.81</v>
      </c>
      <c r="N2365">
        <v>1</v>
      </c>
    </row>
    <row r="2366" spans="1:14" x14ac:dyDescent="0.2">
      <c r="A2366" s="2">
        <v>45550</v>
      </c>
      <c r="B2366" s="3">
        <f t="shared" si="108"/>
        <v>2025</v>
      </c>
      <c r="C2366" t="str">
        <f t="shared" si="109"/>
        <v>2024-2025</v>
      </c>
      <c r="D2366" t="s">
        <v>148</v>
      </c>
      <c r="E2366" t="s">
        <v>66</v>
      </c>
      <c r="F2366" t="str">
        <f t="shared" si="110"/>
        <v>South Australia</v>
      </c>
      <c r="G2366" t="s">
        <v>32</v>
      </c>
      <c r="H2366">
        <v>5169</v>
      </c>
      <c r="I2366" t="s">
        <v>11</v>
      </c>
      <c r="J2366" t="s">
        <v>33</v>
      </c>
      <c r="K2366" t="s">
        <v>152</v>
      </c>
      <c r="L2366" t="s">
        <v>13</v>
      </c>
      <c r="M2366" s="5">
        <v>211.57000000000002</v>
      </c>
      <c r="N2366">
        <v>1</v>
      </c>
    </row>
    <row r="2367" spans="1:14" x14ac:dyDescent="0.2">
      <c r="A2367" s="2">
        <v>45110</v>
      </c>
      <c r="B2367" s="3">
        <f t="shared" si="108"/>
        <v>2024</v>
      </c>
      <c r="C2367" t="str">
        <f t="shared" si="109"/>
        <v>2023-2024</v>
      </c>
      <c r="D2367" t="s">
        <v>147</v>
      </c>
      <c r="E2367" t="s">
        <v>114</v>
      </c>
      <c r="F2367" t="str">
        <f t="shared" si="110"/>
        <v>Victoria</v>
      </c>
      <c r="G2367" t="s">
        <v>45</v>
      </c>
      <c r="H2367">
        <v>3551</v>
      </c>
      <c r="I2367" t="s">
        <v>11</v>
      </c>
      <c r="J2367" t="s">
        <v>60</v>
      </c>
      <c r="K2367" t="s">
        <v>157</v>
      </c>
      <c r="L2367" t="s">
        <v>22</v>
      </c>
      <c r="M2367" s="5">
        <v>211.59</v>
      </c>
      <c r="N2367">
        <v>1</v>
      </c>
    </row>
    <row r="2368" spans="1:14" x14ac:dyDescent="0.2">
      <c r="A2368" s="2">
        <v>45437</v>
      </c>
      <c r="B2368" s="3">
        <f t="shared" si="108"/>
        <v>2024</v>
      </c>
      <c r="C2368" t="str">
        <f t="shared" si="109"/>
        <v>2023-2024</v>
      </c>
      <c r="D2368" t="s">
        <v>147</v>
      </c>
      <c r="E2368" t="s">
        <v>37</v>
      </c>
      <c r="F2368" t="str">
        <f t="shared" si="110"/>
        <v>South Australia</v>
      </c>
      <c r="G2368" t="s">
        <v>32</v>
      </c>
      <c r="H2368">
        <v>5607</v>
      </c>
      <c r="I2368" t="s">
        <v>11</v>
      </c>
      <c r="J2368" t="s">
        <v>38</v>
      </c>
      <c r="K2368" t="s">
        <v>19</v>
      </c>
      <c r="L2368" t="s">
        <v>23</v>
      </c>
      <c r="M2368" s="5">
        <v>211.63</v>
      </c>
      <c r="N2368">
        <v>1</v>
      </c>
    </row>
    <row r="2369" spans="1:14" x14ac:dyDescent="0.2">
      <c r="A2369" s="2">
        <v>45119</v>
      </c>
      <c r="B2369" s="3">
        <f t="shared" si="108"/>
        <v>2024</v>
      </c>
      <c r="C2369" t="str">
        <f t="shared" si="109"/>
        <v>2023-2024</v>
      </c>
      <c r="D2369" t="s">
        <v>147</v>
      </c>
      <c r="E2369" t="s">
        <v>34</v>
      </c>
      <c r="F2369" t="str">
        <f t="shared" si="110"/>
        <v>Queensland</v>
      </c>
      <c r="G2369" t="s">
        <v>35</v>
      </c>
      <c r="H2369">
        <v>4802</v>
      </c>
      <c r="I2369" t="s">
        <v>11</v>
      </c>
      <c r="J2369" t="s">
        <v>36</v>
      </c>
      <c r="K2369" t="s">
        <v>156</v>
      </c>
      <c r="L2369" t="s">
        <v>17</v>
      </c>
      <c r="M2369" s="5">
        <v>212.54999999999998</v>
      </c>
      <c r="N2369">
        <v>1</v>
      </c>
    </row>
    <row r="2370" spans="1:14" x14ac:dyDescent="0.2">
      <c r="A2370" s="2">
        <v>45337</v>
      </c>
      <c r="B2370" s="3">
        <f t="shared" ref="B2370:B2433" si="111">IF(MONTH(A2370)&gt;=7,YEAR(A2370)+1,YEAR(A2370))</f>
        <v>2024</v>
      </c>
      <c r="C2370" t="str">
        <f t="shared" ref="C2370:C2433" si="112">IF(MONTH(A2370) &gt;= 7, YEAR(A2370) &amp; "-" &amp; YEAR(A2370) + 1, YEAR(A2370) - 1 &amp; "-" &amp; YEAR(A2370))</f>
        <v>2023-2024</v>
      </c>
      <c r="D2370" t="s">
        <v>147</v>
      </c>
      <c r="E2370" t="s">
        <v>88</v>
      </c>
      <c r="F2370" t="str">
        <f t="shared" ref="F2370:F2433" si="113">IF(G2370="WA","Western Australia",
IF(G2370="NSW","New South Wales",
IF(G2370="QLD","Queensland",
IF(G2370="VIC","Victoria",
IF(G2370="TAS","Tasmania",
IF(G2370="SA","South Australia",
IF(G2370="NT","Northern Territory",
IF(G2370="ACT","Australian Capital Territory",G2370))))))))</f>
        <v>South Australia</v>
      </c>
      <c r="G2370" t="s">
        <v>32</v>
      </c>
      <c r="H2370">
        <v>5011</v>
      </c>
      <c r="I2370" t="s">
        <v>11</v>
      </c>
      <c r="J2370" t="s">
        <v>33</v>
      </c>
      <c r="K2370" t="s">
        <v>150</v>
      </c>
      <c r="L2370" t="s">
        <v>18</v>
      </c>
      <c r="M2370" s="5">
        <v>212.8</v>
      </c>
      <c r="N2370">
        <v>1</v>
      </c>
    </row>
    <row r="2371" spans="1:14" x14ac:dyDescent="0.2">
      <c r="A2371" s="2">
        <v>45445</v>
      </c>
      <c r="B2371" s="3">
        <f t="shared" si="111"/>
        <v>2024</v>
      </c>
      <c r="C2371" t="str">
        <f t="shared" si="112"/>
        <v>2023-2024</v>
      </c>
      <c r="D2371" t="s">
        <v>148</v>
      </c>
      <c r="E2371" t="s">
        <v>24</v>
      </c>
      <c r="F2371" t="str">
        <f t="shared" si="113"/>
        <v>New South Wales</v>
      </c>
      <c r="G2371" t="s">
        <v>10</v>
      </c>
      <c r="H2371">
        <v>2795</v>
      </c>
      <c r="I2371" t="s">
        <v>11</v>
      </c>
      <c r="J2371" t="s">
        <v>25</v>
      </c>
      <c r="K2371" t="s">
        <v>157</v>
      </c>
      <c r="L2371" t="s">
        <v>22</v>
      </c>
      <c r="M2371" s="5">
        <v>212.88</v>
      </c>
      <c r="N2371">
        <v>1</v>
      </c>
    </row>
    <row r="2372" spans="1:14" x14ac:dyDescent="0.2">
      <c r="A2372" s="2">
        <v>45598</v>
      </c>
      <c r="B2372" s="3">
        <f t="shared" si="111"/>
        <v>2025</v>
      </c>
      <c r="C2372" t="str">
        <f t="shared" si="112"/>
        <v>2024-2025</v>
      </c>
      <c r="D2372" t="s">
        <v>147</v>
      </c>
      <c r="E2372" t="s">
        <v>93</v>
      </c>
      <c r="F2372" t="str">
        <f t="shared" si="113"/>
        <v>Western Australia</v>
      </c>
      <c r="G2372" t="s">
        <v>48</v>
      </c>
      <c r="H2372">
        <v>6112</v>
      </c>
      <c r="I2372" t="s">
        <v>11</v>
      </c>
      <c r="J2372" t="s">
        <v>94</v>
      </c>
      <c r="K2372" t="s">
        <v>154</v>
      </c>
      <c r="L2372" t="s">
        <v>14</v>
      </c>
      <c r="M2372" s="5">
        <v>212.91</v>
      </c>
      <c r="N2372">
        <v>1</v>
      </c>
    </row>
    <row r="2373" spans="1:14" x14ac:dyDescent="0.2">
      <c r="A2373" s="2">
        <v>45281</v>
      </c>
      <c r="B2373" s="3">
        <f t="shared" si="111"/>
        <v>2024</v>
      </c>
      <c r="C2373" t="str">
        <f t="shared" si="112"/>
        <v>2023-2024</v>
      </c>
      <c r="D2373" t="s">
        <v>148</v>
      </c>
      <c r="E2373" t="s">
        <v>136</v>
      </c>
      <c r="F2373" t="str">
        <f t="shared" si="113"/>
        <v>Victoria</v>
      </c>
      <c r="G2373" t="s">
        <v>45</v>
      </c>
      <c r="H2373">
        <v>3175</v>
      </c>
      <c r="I2373" t="s">
        <v>11</v>
      </c>
      <c r="J2373" t="s">
        <v>63</v>
      </c>
      <c r="K2373" t="s">
        <v>149</v>
      </c>
      <c r="L2373" t="s">
        <v>15</v>
      </c>
      <c r="M2373" s="5">
        <v>213.03</v>
      </c>
      <c r="N2373">
        <v>1</v>
      </c>
    </row>
    <row r="2374" spans="1:14" x14ac:dyDescent="0.2">
      <c r="A2374" s="2">
        <v>45175</v>
      </c>
      <c r="B2374" s="3">
        <f t="shared" si="111"/>
        <v>2024</v>
      </c>
      <c r="C2374" t="str">
        <f t="shared" si="112"/>
        <v>2023-2024</v>
      </c>
      <c r="D2374" t="s">
        <v>147</v>
      </c>
      <c r="E2374" t="s">
        <v>54</v>
      </c>
      <c r="F2374" t="str">
        <f t="shared" si="113"/>
        <v>Victoria</v>
      </c>
      <c r="G2374" t="s">
        <v>45</v>
      </c>
      <c r="H2374">
        <v>3977</v>
      </c>
      <c r="I2374" t="s">
        <v>11</v>
      </c>
      <c r="J2374" t="s">
        <v>55</v>
      </c>
      <c r="K2374" t="s">
        <v>152</v>
      </c>
      <c r="L2374" t="s">
        <v>13</v>
      </c>
      <c r="M2374" s="5">
        <v>213.16</v>
      </c>
      <c r="N2374">
        <v>1</v>
      </c>
    </row>
    <row r="2375" spans="1:14" x14ac:dyDescent="0.2">
      <c r="A2375" s="2">
        <v>45218</v>
      </c>
      <c r="B2375" s="3">
        <f t="shared" si="111"/>
        <v>2024</v>
      </c>
      <c r="C2375" t="str">
        <f t="shared" si="112"/>
        <v>2023-2024</v>
      </c>
      <c r="D2375" t="s">
        <v>147</v>
      </c>
      <c r="E2375" t="s">
        <v>127</v>
      </c>
      <c r="F2375" t="str">
        <f t="shared" si="113"/>
        <v>New South Wales</v>
      </c>
      <c r="G2375" t="s">
        <v>10</v>
      </c>
      <c r="H2375">
        <v>2131</v>
      </c>
      <c r="I2375" t="s">
        <v>11</v>
      </c>
      <c r="J2375" t="s">
        <v>27</v>
      </c>
      <c r="K2375" t="s">
        <v>154</v>
      </c>
      <c r="L2375" t="s">
        <v>14</v>
      </c>
      <c r="M2375" s="5">
        <v>213.37</v>
      </c>
      <c r="N2375">
        <v>1</v>
      </c>
    </row>
    <row r="2376" spans="1:14" x14ac:dyDescent="0.2">
      <c r="A2376" s="2">
        <v>45466</v>
      </c>
      <c r="B2376" s="3">
        <f t="shared" si="111"/>
        <v>2024</v>
      </c>
      <c r="C2376" t="str">
        <f t="shared" si="112"/>
        <v>2023-2024</v>
      </c>
      <c r="D2376" t="s">
        <v>148</v>
      </c>
      <c r="E2376" t="s">
        <v>91</v>
      </c>
      <c r="F2376" t="str">
        <f t="shared" si="113"/>
        <v>Victoria</v>
      </c>
      <c r="G2376" t="s">
        <v>45</v>
      </c>
      <c r="H2376">
        <v>3690</v>
      </c>
      <c r="I2376" t="s">
        <v>11</v>
      </c>
      <c r="J2376" t="s">
        <v>55</v>
      </c>
      <c r="K2376" t="s">
        <v>155</v>
      </c>
      <c r="L2376" t="s">
        <v>20</v>
      </c>
      <c r="M2376" s="5">
        <v>213.62</v>
      </c>
      <c r="N2376">
        <v>1</v>
      </c>
    </row>
    <row r="2377" spans="1:14" x14ac:dyDescent="0.2">
      <c r="A2377" s="2">
        <v>44955</v>
      </c>
      <c r="B2377" s="3">
        <f t="shared" si="111"/>
        <v>2023</v>
      </c>
      <c r="C2377" t="str">
        <f t="shared" si="112"/>
        <v>2022-2023</v>
      </c>
      <c r="D2377" t="s">
        <v>147</v>
      </c>
      <c r="E2377" t="s">
        <v>37</v>
      </c>
      <c r="F2377" t="str">
        <f t="shared" si="113"/>
        <v>South Australia</v>
      </c>
      <c r="G2377" t="s">
        <v>32</v>
      </c>
      <c r="H2377">
        <v>5607</v>
      </c>
      <c r="I2377" t="s">
        <v>11</v>
      </c>
      <c r="J2377" t="s">
        <v>38</v>
      </c>
      <c r="K2377" t="s">
        <v>150</v>
      </c>
      <c r="L2377" t="s">
        <v>18</v>
      </c>
      <c r="M2377" s="5">
        <v>213.75</v>
      </c>
      <c r="N2377">
        <v>1</v>
      </c>
    </row>
    <row r="2378" spans="1:14" x14ac:dyDescent="0.2">
      <c r="A2378" s="2">
        <v>44992</v>
      </c>
      <c r="B2378" s="3">
        <f t="shared" si="111"/>
        <v>2023</v>
      </c>
      <c r="C2378" t="str">
        <f t="shared" si="112"/>
        <v>2022-2023</v>
      </c>
      <c r="D2378" t="s">
        <v>148</v>
      </c>
      <c r="E2378" t="s">
        <v>95</v>
      </c>
      <c r="F2378" t="str">
        <f t="shared" si="113"/>
        <v>Victoria</v>
      </c>
      <c r="G2378" t="s">
        <v>45</v>
      </c>
      <c r="H2378">
        <v>3931</v>
      </c>
      <c r="I2378" t="s">
        <v>11</v>
      </c>
      <c r="J2378" t="s">
        <v>55</v>
      </c>
      <c r="K2378" t="s">
        <v>150</v>
      </c>
      <c r="L2378" t="s">
        <v>18</v>
      </c>
      <c r="M2378" s="5">
        <v>213.8</v>
      </c>
      <c r="N2378">
        <v>1</v>
      </c>
    </row>
    <row r="2379" spans="1:14" x14ac:dyDescent="0.2">
      <c r="A2379" s="2">
        <v>45013</v>
      </c>
      <c r="B2379" s="3">
        <f t="shared" si="111"/>
        <v>2023</v>
      </c>
      <c r="C2379" t="str">
        <f t="shared" si="112"/>
        <v>2022-2023</v>
      </c>
      <c r="D2379" t="s">
        <v>148</v>
      </c>
      <c r="E2379" t="s">
        <v>100</v>
      </c>
      <c r="F2379" t="str">
        <f t="shared" si="113"/>
        <v>Western Australia</v>
      </c>
      <c r="G2379" t="s">
        <v>48</v>
      </c>
      <c r="H2379">
        <v>6021</v>
      </c>
      <c r="I2379" t="s">
        <v>11</v>
      </c>
      <c r="J2379" t="s">
        <v>49</v>
      </c>
      <c r="K2379" t="s">
        <v>153</v>
      </c>
      <c r="L2379" t="s">
        <v>16</v>
      </c>
      <c r="M2379" s="5">
        <v>213.83</v>
      </c>
      <c r="N2379">
        <v>1</v>
      </c>
    </row>
    <row r="2380" spans="1:14" x14ac:dyDescent="0.2">
      <c r="A2380" s="2">
        <v>45291</v>
      </c>
      <c r="B2380" s="3">
        <f t="shared" si="111"/>
        <v>2024</v>
      </c>
      <c r="C2380" t="str">
        <f t="shared" si="112"/>
        <v>2023-2024</v>
      </c>
      <c r="D2380" t="s">
        <v>148</v>
      </c>
      <c r="E2380" t="s">
        <v>66</v>
      </c>
      <c r="F2380" t="str">
        <f t="shared" si="113"/>
        <v>South Australia</v>
      </c>
      <c r="G2380" t="s">
        <v>32</v>
      </c>
      <c r="H2380">
        <v>5169</v>
      </c>
      <c r="I2380" t="s">
        <v>11</v>
      </c>
      <c r="J2380" t="s">
        <v>33</v>
      </c>
      <c r="K2380" t="s">
        <v>150</v>
      </c>
      <c r="L2380" t="s">
        <v>18</v>
      </c>
      <c r="M2380" s="5">
        <v>213.92000000000002</v>
      </c>
      <c r="N2380">
        <v>1</v>
      </c>
    </row>
    <row r="2381" spans="1:14" x14ac:dyDescent="0.2">
      <c r="A2381" s="2">
        <v>45213</v>
      </c>
      <c r="B2381" s="3">
        <f t="shared" si="111"/>
        <v>2024</v>
      </c>
      <c r="C2381" t="str">
        <f t="shared" si="112"/>
        <v>2023-2024</v>
      </c>
      <c r="D2381" t="s">
        <v>147</v>
      </c>
      <c r="E2381" t="s">
        <v>139</v>
      </c>
      <c r="F2381" t="str">
        <f t="shared" si="113"/>
        <v>New South Wales</v>
      </c>
      <c r="G2381" t="s">
        <v>10</v>
      </c>
      <c r="H2381">
        <v>2020</v>
      </c>
      <c r="I2381" t="s">
        <v>11</v>
      </c>
      <c r="J2381" t="s">
        <v>12</v>
      </c>
      <c r="K2381" t="s">
        <v>156</v>
      </c>
      <c r="L2381" t="s">
        <v>17</v>
      </c>
      <c r="M2381" s="5">
        <v>214.01000000000002</v>
      </c>
      <c r="N2381">
        <v>1</v>
      </c>
    </row>
    <row r="2382" spans="1:14" x14ac:dyDescent="0.2">
      <c r="A2382" s="2">
        <v>45198</v>
      </c>
      <c r="B2382" s="3">
        <f t="shared" si="111"/>
        <v>2024</v>
      </c>
      <c r="C2382" t="str">
        <f t="shared" si="112"/>
        <v>2023-2024</v>
      </c>
      <c r="D2382" t="s">
        <v>147</v>
      </c>
      <c r="E2382" t="s">
        <v>82</v>
      </c>
      <c r="F2382" t="str">
        <f t="shared" si="113"/>
        <v>Queensland</v>
      </c>
      <c r="G2382" t="s">
        <v>35</v>
      </c>
      <c r="H2382">
        <v>4012</v>
      </c>
      <c r="I2382" t="s">
        <v>11</v>
      </c>
      <c r="J2382" t="s">
        <v>43</v>
      </c>
      <c r="K2382" t="s">
        <v>155</v>
      </c>
      <c r="L2382" t="s">
        <v>20</v>
      </c>
      <c r="M2382" s="5">
        <v>214.07</v>
      </c>
      <c r="N2382">
        <v>1</v>
      </c>
    </row>
    <row r="2383" spans="1:14" x14ac:dyDescent="0.2">
      <c r="A2383" s="2">
        <v>45023</v>
      </c>
      <c r="B2383" s="3">
        <f t="shared" si="111"/>
        <v>2023</v>
      </c>
      <c r="C2383" t="str">
        <f t="shared" si="112"/>
        <v>2022-2023</v>
      </c>
      <c r="D2383" t="s">
        <v>147</v>
      </c>
      <c r="E2383" t="s">
        <v>124</v>
      </c>
      <c r="F2383" t="str">
        <f t="shared" si="113"/>
        <v>New South Wales</v>
      </c>
      <c r="G2383" t="s">
        <v>10</v>
      </c>
      <c r="H2383">
        <v>2015</v>
      </c>
      <c r="I2383" t="s">
        <v>11</v>
      </c>
      <c r="J2383" t="s">
        <v>12</v>
      </c>
      <c r="K2383" t="s">
        <v>155</v>
      </c>
      <c r="L2383" t="s">
        <v>20</v>
      </c>
      <c r="M2383" s="5">
        <v>214.48000000000002</v>
      </c>
      <c r="N2383">
        <v>1</v>
      </c>
    </row>
    <row r="2384" spans="1:14" x14ac:dyDescent="0.2">
      <c r="A2384" s="2">
        <v>45354</v>
      </c>
      <c r="B2384" s="3">
        <f t="shared" si="111"/>
        <v>2024</v>
      </c>
      <c r="C2384" t="str">
        <f t="shared" si="112"/>
        <v>2023-2024</v>
      </c>
      <c r="D2384" t="s">
        <v>148</v>
      </c>
      <c r="E2384" t="s">
        <v>28</v>
      </c>
      <c r="F2384" t="str">
        <f t="shared" si="113"/>
        <v>Northern Territory</v>
      </c>
      <c r="G2384" t="s">
        <v>29</v>
      </c>
      <c r="H2384">
        <v>800</v>
      </c>
      <c r="I2384" t="s">
        <v>11</v>
      </c>
      <c r="J2384" t="s">
        <v>30</v>
      </c>
      <c r="K2384" t="s">
        <v>155</v>
      </c>
      <c r="L2384" t="s">
        <v>20</v>
      </c>
      <c r="M2384" s="5">
        <v>215.45000000000002</v>
      </c>
      <c r="N2384">
        <v>1</v>
      </c>
    </row>
    <row r="2385" spans="1:14" x14ac:dyDescent="0.2">
      <c r="A2385" s="2">
        <v>45640</v>
      </c>
      <c r="B2385" s="3">
        <f t="shared" si="111"/>
        <v>2025</v>
      </c>
      <c r="C2385" t="str">
        <f t="shared" si="112"/>
        <v>2024-2025</v>
      </c>
      <c r="D2385" t="s">
        <v>148</v>
      </c>
      <c r="E2385" t="s">
        <v>87</v>
      </c>
      <c r="F2385" t="str">
        <f t="shared" si="113"/>
        <v>New South Wales</v>
      </c>
      <c r="G2385" t="s">
        <v>10</v>
      </c>
      <c r="H2385">
        <v>2790</v>
      </c>
      <c r="I2385" t="s">
        <v>11</v>
      </c>
      <c r="J2385" t="s">
        <v>25</v>
      </c>
      <c r="K2385" t="s">
        <v>154</v>
      </c>
      <c r="L2385" t="s">
        <v>14</v>
      </c>
      <c r="M2385" s="5">
        <v>215.58</v>
      </c>
      <c r="N2385">
        <v>1</v>
      </c>
    </row>
    <row r="2386" spans="1:14" x14ac:dyDescent="0.2">
      <c r="A2386" s="2">
        <v>45434</v>
      </c>
      <c r="B2386" s="3">
        <f t="shared" si="111"/>
        <v>2024</v>
      </c>
      <c r="C2386" t="str">
        <f t="shared" si="112"/>
        <v>2023-2024</v>
      </c>
      <c r="D2386" t="s">
        <v>147</v>
      </c>
      <c r="E2386" t="s">
        <v>107</v>
      </c>
      <c r="F2386" t="str">
        <f t="shared" si="113"/>
        <v>Queensland</v>
      </c>
      <c r="G2386" t="s">
        <v>35</v>
      </c>
      <c r="H2386">
        <v>4220</v>
      </c>
      <c r="I2386" t="s">
        <v>11</v>
      </c>
      <c r="J2386" t="s">
        <v>104</v>
      </c>
      <c r="K2386" t="s">
        <v>19</v>
      </c>
      <c r="L2386" t="s">
        <v>23</v>
      </c>
      <c r="M2386" s="5">
        <v>215.69</v>
      </c>
      <c r="N2386">
        <v>1</v>
      </c>
    </row>
    <row r="2387" spans="1:14" x14ac:dyDescent="0.2">
      <c r="A2387" s="2">
        <v>45271</v>
      </c>
      <c r="B2387" s="3">
        <f t="shared" si="111"/>
        <v>2024</v>
      </c>
      <c r="C2387" t="str">
        <f t="shared" si="112"/>
        <v>2023-2024</v>
      </c>
      <c r="D2387" t="s">
        <v>148</v>
      </c>
      <c r="E2387" t="s">
        <v>102</v>
      </c>
      <c r="F2387" t="str">
        <f t="shared" si="113"/>
        <v>Queensland</v>
      </c>
      <c r="G2387" t="s">
        <v>35</v>
      </c>
      <c r="H2387">
        <v>4870</v>
      </c>
      <c r="I2387" t="s">
        <v>11</v>
      </c>
      <c r="J2387" t="s">
        <v>36</v>
      </c>
      <c r="K2387" t="s">
        <v>153</v>
      </c>
      <c r="L2387" t="s">
        <v>16</v>
      </c>
      <c r="M2387" s="5">
        <v>215.89</v>
      </c>
      <c r="N2387">
        <v>1</v>
      </c>
    </row>
    <row r="2388" spans="1:14" x14ac:dyDescent="0.2">
      <c r="A2388" s="2">
        <v>45237</v>
      </c>
      <c r="B2388" s="3">
        <f t="shared" si="111"/>
        <v>2024</v>
      </c>
      <c r="C2388" t="str">
        <f t="shared" si="112"/>
        <v>2023-2024</v>
      </c>
      <c r="D2388" t="s">
        <v>147</v>
      </c>
      <c r="E2388" t="s">
        <v>69</v>
      </c>
      <c r="F2388" t="str">
        <f t="shared" si="113"/>
        <v>Tasmania</v>
      </c>
      <c r="G2388" t="s">
        <v>70</v>
      </c>
      <c r="H2388">
        <v>7018</v>
      </c>
      <c r="I2388" t="s">
        <v>11</v>
      </c>
      <c r="J2388" t="s">
        <v>71</v>
      </c>
      <c r="K2388" t="s">
        <v>153</v>
      </c>
      <c r="L2388" t="s">
        <v>16</v>
      </c>
      <c r="M2388" s="5">
        <v>216.70999999999998</v>
      </c>
      <c r="N2388">
        <v>1</v>
      </c>
    </row>
    <row r="2389" spans="1:14" x14ac:dyDescent="0.2">
      <c r="A2389" s="2">
        <v>45544</v>
      </c>
      <c r="B2389" s="3">
        <f t="shared" si="111"/>
        <v>2025</v>
      </c>
      <c r="C2389" t="str">
        <f t="shared" si="112"/>
        <v>2024-2025</v>
      </c>
      <c r="D2389" t="s">
        <v>147</v>
      </c>
      <c r="E2389" t="s">
        <v>72</v>
      </c>
      <c r="F2389" t="str">
        <f t="shared" si="113"/>
        <v>Western Australia</v>
      </c>
      <c r="G2389" t="s">
        <v>48</v>
      </c>
      <c r="H2389">
        <v>6010</v>
      </c>
      <c r="I2389" t="s">
        <v>11</v>
      </c>
      <c r="J2389" t="s">
        <v>49</v>
      </c>
      <c r="K2389" t="s">
        <v>19</v>
      </c>
      <c r="L2389" t="s">
        <v>23</v>
      </c>
      <c r="M2389" s="5">
        <v>217.11</v>
      </c>
      <c r="N2389">
        <v>1</v>
      </c>
    </row>
    <row r="2390" spans="1:14" x14ac:dyDescent="0.2">
      <c r="A2390" s="2">
        <v>45194</v>
      </c>
      <c r="B2390" s="3">
        <f t="shared" si="111"/>
        <v>2024</v>
      </c>
      <c r="C2390" t="str">
        <f t="shared" si="112"/>
        <v>2023-2024</v>
      </c>
      <c r="D2390" t="s">
        <v>148</v>
      </c>
      <c r="E2390" t="s">
        <v>135</v>
      </c>
      <c r="F2390" t="str">
        <f t="shared" si="113"/>
        <v>Victoria</v>
      </c>
      <c r="G2390" t="s">
        <v>45</v>
      </c>
      <c r="H2390">
        <v>3550</v>
      </c>
      <c r="I2390" t="s">
        <v>11</v>
      </c>
      <c r="J2390" t="s">
        <v>60</v>
      </c>
      <c r="K2390" t="s">
        <v>155</v>
      </c>
      <c r="L2390" t="s">
        <v>20</v>
      </c>
      <c r="M2390" s="5">
        <v>217.45000000000002</v>
      </c>
      <c r="N2390">
        <v>1</v>
      </c>
    </row>
    <row r="2391" spans="1:14" x14ac:dyDescent="0.2">
      <c r="A2391" s="2">
        <v>45248</v>
      </c>
      <c r="B2391" s="3">
        <f t="shared" si="111"/>
        <v>2024</v>
      </c>
      <c r="C2391" t="str">
        <f t="shared" si="112"/>
        <v>2023-2024</v>
      </c>
      <c r="D2391" t="s">
        <v>147</v>
      </c>
      <c r="E2391" t="s">
        <v>122</v>
      </c>
      <c r="F2391" t="str">
        <f t="shared" si="113"/>
        <v>New South Wales</v>
      </c>
      <c r="G2391" t="s">
        <v>10</v>
      </c>
      <c r="H2391">
        <v>2650</v>
      </c>
      <c r="I2391" t="s">
        <v>11</v>
      </c>
      <c r="J2391" t="s">
        <v>25</v>
      </c>
      <c r="K2391" t="s">
        <v>154</v>
      </c>
      <c r="L2391" t="s">
        <v>14</v>
      </c>
      <c r="M2391" s="5">
        <v>218.4</v>
      </c>
      <c r="N2391">
        <v>1</v>
      </c>
    </row>
    <row r="2392" spans="1:14" x14ac:dyDescent="0.2">
      <c r="A2392" s="2">
        <v>44995</v>
      </c>
      <c r="B2392" s="3">
        <f t="shared" si="111"/>
        <v>2023</v>
      </c>
      <c r="C2392" t="str">
        <f t="shared" si="112"/>
        <v>2022-2023</v>
      </c>
      <c r="D2392" t="s">
        <v>147</v>
      </c>
      <c r="E2392" t="s">
        <v>79</v>
      </c>
      <c r="F2392" t="str">
        <f t="shared" si="113"/>
        <v>Australian Capital Territory</v>
      </c>
      <c r="G2392" t="s">
        <v>80</v>
      </c>
      <c r="H2392">
        <v>2617</v>
      </c>
      <c r="I2392" t="s">
        <v>11</v>
      </c>
      <c r="J2392" t="s">
        <v>58</v>
      </c>
      <c r="K2392" t="s">
        <v>151</v>
      </c>
      <c r="L2392" t="s">
        <v>21</v>
      </c>
      <c r="M2392" s="5">
        <v>218.43</v>
      </c>
      <c r="N2392">
        <v>1</v>
      </c>
    </row>
    <row r="2393" spans="1:14" x14ac:dyDescent="0.2">
      <c r="A2393" s="2">
        <v>45191</v>
      </c>
      <c r="B2393" s="3">
        <f t="shared" si="111"/>
        <v>2024</v>
      </c>
      <c r="C2393" t="str">
        <f t="shared" si="112"/>
        <v>2023-2024</v>
      </c>
      <c r="D2393" t="s">
        <v>147</v>
      </c>
      <c r="E2393" t="s">
        <v>102</v>
      </c>
      <c r="F2393" t="str">
        <f t="shared" si="113"/>
        <v>Queensland</v>
      </c>
      <c r="G2393" t="s">
        <v>35</v>
      </c>
      <c r="H2393">
        <v>4870</v>
      </c>
      <c r="I2393" t="s">
        <v>11</v>
      </c>
      <c r="J2393" t="s">
        <v>36</v>
      </c>
      <c r="K2393" t="s">
        <v>19</v>
      </c>
      <c r="L2393" t="s">
        <v>23</v>
      </c>
      <c r="M2393" s="5">
        <v>218.6</v>
      </c>
      <c r="N2393">
        <v>1</v>
      </c>
    </row>
    <row r="2394" spans="1:14" x14ac:dyDescent="0.2">
      <c r="A2394" s="2">
        <v>45001</v>
      </c>
      <c r="B2394" s="3">
        <f t="shared" si="111"/>
        <v>2023</v>
      </c>
      <c r="C2394" t="str">
        <f t="shared" si="112"/>
        <v>2022-2023</v>
      </c>
      <c r="D2394" t="s">
        <v>148</v>
      </c>
      <c r="E2394" t="s">
        <v>131</v>
      </c>
      <c r="F2394" t="str">
        <f t="shared" si="113"/>
        <v>Western Australia</v>
      </c>
      <c r="G2394" t="s">
        <v>48</v>
      </c>
      <c r="H2394">
        <v>6530</v>
      </c>
      <c r="I2394" t="s">
        <v>11</v>
      </c>
      <c r="J2394" t="s">
        <v>77</v>
      </c>
      <c r="K2394" t="s">
        <v>156</v>
      </c>
      <c r="L2394" t="s">
        <v>17</v>
      </c>
      <c r="M2394" s="5">
        <v>218.63</v>
      </c>
      <c r="N2394">
        <v>1</v>
      </c>
    </row>
    <row r="2395" spans="1:14" x14ac:dyDescent="0.2">
      <c r="A2395" s="2">
        <v>45517</v>
      </c>
      <c r="B2395" s="3">
        <f t="shared" si="111"/>
        <v>2025</v>
      </c>
      <c r="C2395" t="str">
        <f t="shared" si="112"/>
        <v>2024-2025</v>
      </c>
      <c r="D2395" t="s">
        <v>147</v>
      </c>
      <c r="E2395" t="s">
        <v>47</v>
      </c>
      <c r="F2395" t="str">
        <f t="shared" si="113"/>
        <v>Western Australia</v>
      </c>
      <c r="G2395" t="s">
        <v>48</v>
      </c>
      <c r="H2395">
        <v>6030</v>
      </c>
      <c r="I2395" t="s">
        <v>11</v>
      </c>
      <c r="J2395" t="s">
        <v>49</v>
      </c>
      <c r="K2395" t="s">
        <v>154</v>
      </c>
      <c r="L2395" t="s">
        <v>14</v>
      </c>
      <c r="M2395" s="5">
        <v>218.78</v>
      </c>
      <c r="N2395">
        <v>1</v>
      </c>
    </row>
    <row r="2396" spans="1:14" x14ac:dyDescent="0.2">
      <c r="A2396" s="2">
        <v>45492</v>
      </c>
      <c r="B2396" s="3">
        <f t="shared" si="111"/>
        <v>2025</v>
      </c>
      <c r="C2396" t="str">
        <f t="shared" si="112"/>
        <v>2024-2025</v>
      </c>
      <c r="D2396" t="s">
        <v>148</v>
      </c>
      <c r="E2396" t="s">
        <v>106</v>
      </c>
      <c r="F2396" t="str">
        <f t="shared" si="113"/>
        <v>Victoria</v>
      </c>
      <c r="G2396" t="s">
        <v>45</v>
      </c>
      <c r="H2396">
        <v>3915</v>
      </c>
      <c r="I2396" t="s">
        <v>11</v>
      </c>
      <c r="J2396" t="s">
        <v>55</v>
      </c>
      <c r="K2396" t="s">
        <v>156</v>
      </c>
      <c r="L2396" t="s">
        <v>17</v>
      </c>
      <c r="M2396" s="5">
        <v>220.18</v>
      </c>
      <c r="N2396">
        <v>1</v>
      </c>
    </row>
    <row r="2397" spans="1:14" x14ac:dyDescent="0.2">
      <c r="A2397" s="2">
        <v>45401</v>
      </c>
      <c r="B2397" s="3">
        <f t="shared" si="111"/>
        <v>2024</v>
      </c>
      <c r="C2397" t="str">
        <f t="shared" si="112"/>
        <v>2023-2024</v>
      </c>
      <c r="D2397" t="s">
        <v>147</v>
      </c>
      <c r="E2397" t="s">
        <v>131</v>
      </c>
      <c r="F2397" t="str">
        <f t="shared" si="113"/>
        <v>Western Australia</v>
      </c>
      <c r="G2397" t="s">
        <v>48</v>
      </c>
      <c r="H2397">
        <v>6530</v>
      </c>
      <c r="I2397" t="s">
        <v>11</v>
      </c>
      <c r="J2397" t="s">
        <v>77</v>
      </c>
      <c r="K2397" t="s">
        <v>149</v>
      </c>
      <c r="L2397" t="s">
        <v>15</v>
      </c>
      <c r="M2397" s="5">
        <v>220.2</v>
      </c>
      <c r="N2397">
        <v>1</v>
      </c>
    </row>
    <row r="2398" spans="1:14" x14ac:dyDescent="0.2">
      <c r="A2398" s="2">
        <v>45160</v>
      </c>
      <c r="B2398" s="3">
        <f t="shared" si="111"/>
        <v>2024</v>
      </c>
      <c r="C2398" t="str">
        <f t="shared" si="112"/>
        <v>2023-2024</v>
      </c>
      <c r="D2398" t="s">
        <v>147</v>
      </c>
      <c r="E2398" t="s">
        <v>54</v>
      </c>
      <c r="F2398" t="str">
        <f t="shared" si="113"/>
        <v>Victoria</v>
      </c>
      <c r="G2398" t="s">
        <v>45</v>
      </c>
      <c r="H2398">
        <v>3977</v>
      </c>
      <c r="I2398" t="s">
        <v>11</v>
      </c>
      <c r="J2398" t="s">
        <v>55</v>
      </c>
      <c r="K2398" t="s">
        <v>154</v>
      </c>
      <c r="L2398" t="s">
        <v>14</v>
      </c>
      <c r="M2398" s="5">
        <v>220.78</v>
      </c>
      <c r="N2398">
        <v>1</v>
      </c>
    </row>
    <row r="2399" spans="1:14" x14ac:dyDescent="0.2">
      <c r="A2399" s="2">
        <v>44944</v>
      </c>
      <c r="B2399" s="3">
        <f t="shared" si="111"/>
        <v>2023</v>
      </c>
      <c r="C2399" t="str">
        <f t="shared" si="112"/>
        <v>2022-2023</v>
      </c>
      <c r="D2399" t="s">
        <v>147</v>
      </c>
      <c r="E2399" t="s">
        <v>116</v>
      </c>
      <c r="F2399" t="str">
        <f t="shared" si="113"/>
        <v>Western Australia</v>
      </c>
      <c r="G2399" t="s">
        <v>48</v>
      </c>
      <c r="H2399">
        <v>6725</v>
      </c>
      <c r="I2399" t="s">
        <v>11</v>
      </c>
      <c r="J2399" t="s">
        <v>77</v>
      </c>
      <c r="K2399" t="s">
        <v>150</v>
      </c>
      <c r="L2399" t="s">
        <v>18</v>
      </c>
      <c r="M2399" s="5">
        <v>220.83</v>
      </c>
      <c r="N2399">
        <v>1</v>
      </c>
    </row>
    <row r="2400" spans="1:14" x14ac:dyDescent="0.2">
      <c r="A2400" s="2">
        <v>45449</v>
      </c>
      <c r="B2400" s="3">
        <f t="shared" si="111"/>
        <v>2024</v>
      </c>
      <c r="C2400" t="str">
        <f t="shared" si="112"/>
        <v>2023-2024</v>
      </c>
      <c r="D2400" t="s">
        <v>148</v>
      </c>
      <c r="E2400" t="s">
        <v>135</v>
      </c>
      <c r="F2400" t="str">
        <f t="shared" si="113"/>
        <v>Victoria</v>
      </c>
      <c r="G2400" t="s">
        <v>45</v>
      </c>
      <c r="H2400">
        <v>3550</v>
      </c>
      <c r="I2400" t="s">
        <v>11</v>
      </c>
      <c r="J2400" t="s">
        <v>60</v>
      </c>
      <c r="K2400" t="s">
        <v>157</v>
      </c>
      <c r="L2400" t="s">
        <v>22</v>
      </c>
      <c r="M2400" s="5">
        <v>220.85</v>
      </c>
      <c r="N2400">
        <v>1</v>
      </c>
    </row>
    <row r="2401" spans="1:14" x14ac:dyDescent="0.2">
      <c r="A2401" s="2">
        <v>44929</v>
      </c>
      <c r="B2401" s="3">
        <f t="shared" si="111"/>
        <v>2023</v>
      </c>
      <c r="C2401" t="str">
        <f t="shared" si="112"/>
        <v>2022-2023</v>
      </c>
      <c r="D2401" t="s">
        <v>148</v>
      </c>
      <c r="E2401" t="s">
        <v>111</v>
      </c>
      <c r="F2401" t="str">
        <f t="shared" si="113"/>
        <v>New South Wales</v>
      </c>
      <c r="G2401" t="s">
        <v>10</v>
      </c>
      <c r="H2401">
        <v>2120</v>
      </c>
      <c r="I2401" t="s">
        <v>11</v>
      </c>
      <c r="J2401" t="s">
        <v>27</v>
      </c>
      <c r="K2401" t="s">
        <v>150</v>
      </c>
      <c r="L2401" t="s">
        <v>18</v>
      </c>
      <c r="M2401" s="5">
        <v>221.82999999999998</v>
      </c>
      <c r="N2401">
        <v>1</v>
      </c>
    </row>
    <row r="2402" spans="1:14" x14ac:dyDescent="0.2">
      <c r="A2402" s="2">
        <v>45462</v>
      </c>
      <c r="B2402" s="3">
        <f t="shared" si="111"/>
        <v>2024</v>
      </c>
      <c r="C2402" t="str">
        <f t="shared" si="112"/>
        <v>2023-2024</v>
      </c>
      <c r="D2402" t="s">
        <v>147</v>
      </c>
      <c r="E2402" t="s">
        <v>127</v>
      </c>
      <c r="F2402" t="str">
        <f t="shared" si="113"/>
        <v>New South Wales</v>
      </c>
      <c r="G2402" t="s">
        <v>10</v>
      </c>
      <c r="H2402">
        <v>2131</v>
      </c>
      <c r="I2402" t="s">
        <v>11</v>
      </c>
      <c r="J2402" t="s">
        <v>27</v>
      </c>
      <c r="K2402" t="s">
        <v>151</v>
      </c>
      <c r="L2402" t="s">
        <v>21</v>
      </c>
      <c r="M2402" s="5">
        <v>221.93</v>
      </c>
      <c r="N2402">
        <v>1</v>
      </c>
    </row>
    <row r="2403" spans="1:14" x14ac:dyDescent="0.2">
      <c r="A2403" s="2">
        <v>45654</v>
      </c>
      <c r="B2403" s="3">
        <f t="shared" si="111"/>
        <v>2025</v>
      </c>
      <c r="C2403" t="str">
        <f t="shared" si="112"/>
        <v>2024-2025</v>
      </c>
      <c r="D2403" t="s">
        <v>147</v>
      </c>
      <c r="E2403" t="s">
        <v>28</v>
      </c>
      <c r="F2403" t="str">
        <f t="shared" si="113"/>
        <v>Northern Territory</v>
      </c>
      <c r="G2403" t="s">
        <v>29</v>
      </c>
      <c r="H2403">
        <v>800</v>
      </c>
      <c r="I2403" t="s">
        <v>11</v>
      </c>
      <c r="J2403" t="s">
        <v>30</v>
      </c>
      <c r="K2403" t="s">
        <v>156</v>
      </c>
      <c r="L2403" t="s">
        <v>17</v>
      </c>
      <c r="M2403" s="5">
        <v>222.81</v>
      </c>
      <c r="N2403">
        <v>1</v>
      </c>
    </row>
    <row r="2404" spans="1:14" x14ac:dyDescent="0.2">
      <c r="A2404" s="2">
        <v>45446</v>
      </c>
      <c r="B2404" s="3">
        <f t="shared" si="111"/>
        <v>2024</v>
      </c>
      <c r="C2404" t="str">
        <f t="shared" si="112"/>
        <v>2023-2024</v>
      </c>
      <c r="D2404" t="s">
        <v>147</v>
      </c>
      <c r="E2404" t="s">
        <v>140</v>
      </c>
      <c r="F2404" t="str">
        <f t="shared" si="113"/>
        <v>Tasmania</v>
      </c>
      <c r="G2404" t="s">
        <v>70</v>
      </c>
      <c r="H2404">
        <v>7320</v>
      </c>
      <c r="I2404" t="s">
        <v>11</v>
      </c>
      <c r="J2404" t="s">
        <v>71</v>
      </c>
      <c r="K2404" t="s">
        <v>150</v>
      </c>
      <c r="L2404" t="s">
        <v>18</v>
      </c>
      <c r="M2404" s="5">
        <v>223.23</v>
      </c>
      <c r="N2404">
        <v>1</v>
      </c>
    </row>
    <row r="2405" spans="1:14" x14ac:dyDescent="0.2">
      <c r="A2405" s="2">
        <v>45533</v>
      </c>
      <c r="B2405" s="3">
        <f t="shared" si="111"/>
        <v>2025</v>
      </c>
      <c r="C2405" t="str">
        <f t="shared" si="112"/>
        <v>2024-2025</v>
      </c>
      <c r="D2405" t="s">
        <v>148</v>
      </c>
      <c r="E2405" t="s">
        <v>81</v>
      </c>
      <c r="F2405" t="str">
        <f t="shared" si="113"/>
        <v>New South Wales</v>
      </c>
      <c r="G2405" t="s">
        <v>10</v>
      </c>
      <c r="H2405">
        <v>2485</v>
      </c>
      <c r="I2405" t="s">
        <v>11</v>
      </c>
      <c r="J2405" t="s">
        <v>68</v>
      </c>
      <c r="K2405" t="s">
        <v>150</v>
      </c>
      <c r="L2405" t="s">
        <v>18</v>
      </c>
      <c r="M2405" s="5">
        <v>223.31</v>
      </c>
      <c r="N2405">
        <v>1</v>
      </c>
    </row>
    <row r="2406" spans="1:14" x14ac:dyDescent="0.2">
      <c r="A2406" s="2">
        <v>45476</v>
      </c>
      <c r="B2406" s="3">
        <f t="shared" si="111"/>
        <v>2025</v>
      </c>
      <c r="C2406" t="str">
        <f t="shared" si="112"/>
        <v>2024-2025</v>
      </c>
      <c r="D2406" t="s">
        <v>147</v>
      </c>
      <c r="E2406" t="s">
        <v>65</v>
      </c>
      <c r="F2406" t="str">
        <f t="shared" si="113"/>
        <v>New South Wales</v>
      </c>
      <c r="G2406" t="s">
        <v>10</v>
      </c>
      <c r="H2406">
        <v>2541</v>
      </c>
      <c r="I2406" t="s">
        <v>11</v>
      </c>
      <c r="J2406" t="s">
        <v>58</v>
      </c>
      <c r="K2406" t="s">
        <v>19</v>
      </c>
      <c r="L2406" t="s">
        <v>23</v>
      </c>
      <c r="M2406" s="5">
        <v>223.63</v>
      </c>
      <c r="N2406">
        <v>1</v>
      </c>
    </row>
    <row r="2407" spans="1:14" x14ac:dyDescent="0.2">
      <c r="A2407" s="2">
        <v>45412</v>
      </c>
      <c r="B2407" s="3">
        <f t="shared" si="111"/>
        <v>2024</v>
      </c>
      <c r="C2407" t="str">
        <f t="shared" si="112"/>
        <v>2023-2024</v>
      </c>
      <c r="D2407" t="s">
        <v>148</v>
      </c>
      <c r="E2407" t="s">
        <v>112</v>
      </c>
      <c r="F2407" t="str">
        <f t="shared" si="113"/>
        <v>Victoria</v>
      </c>
      <c r="G2407" t="s">
        <v>45</v>
      </c>
      <c r="H2407">
        <v>3076</v>
      </c>
      <c r="I2407" t="s">
        <v>11</v>
      </c>
      <c r="J2407" t="s">
        <v>46</v>
      </c>
      <c r="K2407" t="s">
        <v>155</v>
      </c>
      <c r="L2407" t="s">
        <v>20</v>
      </c>
      <c r="M2407" s="5">
        <v>223.71</v>
      </c>
      <c r="N2407">
        <v>1</v>
      </c>
    </row>
    <row r="2408" spans="1:14" x14ac:dyDescent="0.2">
      <c r="A2408" s="2">
        <v>45375</v>
      </c>
      <c r="B2408" s="3">
        <f t="shared" si="111"/>
        <v>2024</v>
      </c>
      <c r="C2408" t="str">
        <f t="shared" si="112"/>
        <v>2023-2024</v>
      </c>
      <c r="D2408" t="s">
        <v>148</v>
      </c>
      <c r="E2408" t="s">
        <v>88</v>
      </c>
      <c r="F2408" t="str">
        <f t="shared" si="113"/>
        <v>South Australia</v>
      </c>
      <c r="G2408" t="s">
        <v>32</v>
      </c>
      <c r="H2408">
        <v>5011</v>
      </c>
      <c r="I2408" t="s">
        <v>11</v>
      </c>
      <c r="J2408" t="s">
        <v>33</v>
      </c>
      <c r="K2408" t="s">
        <v>153</v>
      </c>
      <c r="L2408" t="s">
        <v>16</v>
      </c>
      <c r="M2408" s="5">
        <v>223.72</v>
      </c>
      <c r="N2408">
        <v>1</v>
      </c>
    </row>
    <row r="2409" spans="1:14" x14ac:dyDescent="0.2">
      <c r="A2409" s="2">
        <v>45166</v>
      </c>
      <c r="B2409" s="3">
        <f t="shared" si="111"/>
        <v>2024</v>
      </c>
      <c r="C2409" t="str">
        <f t="shared" si="112"/>
        <v>2023-2024</v>
      </c>
      <c r="D2409" t="s">
        <v>148</v>
      </c>
      <c r="E2409" t="s">
        <v>74</v>
      </c>
      <c r="F2409" t="str">
        <f t="shared" si="113"/>
        <v>South Australia</v>
      </c>
      <c r="G2409" t="s">
        <v>32</v>
      </c>
      <c r="H2409">
        <v>5043</v>
      </c>
      <c r="I2409" t="s">
        <v>11</v>
      </c>
      <c r="J2409" t="s">
        <v>33</v>
      </c>
      <c r="K2409" t="s">
        <v>150</v>
      </c>
      <c r="L2409" t="s">
        <v>18</v>
      </c>
      <c r="M2409" s="5">
        <v>224.14</v>
      </c>
      <c r="N2409">
        <v>1</v>
      </c>
    </row>
    <row r="2410" spans="1:14" x14ac:dyDescent="0.2">
      <c r="A2410" s="2">
        <v>45117</v>
      </c>
      <c r="B2410" s="3">
        <f t="shared" si="111"/>
        <v>2024</v>
      </c>
      <c r="C2410" t="str">
        <f t="shared" si="112"/>
        <v>2023-2024</v>
      </c>
      <c r="D2410" t="s">
        <v>147</v>
      </c>
      <c r="E2410" t="s">
        <v>72</v>
      </c>
      <c r="F2410" t="str">
        <f t="shared" si="113"/>
        <v>Western Australia</v>
      </c>
      <c r="G2410" t="s">
        <v>48</v>
      </c>
      <c r="H2410">
        <v>6010</v>
      </c>
      <c r="I2410" t="s">
        <v>11</v>
      </c>
      <c r="J2410" t="s">
        <v>49</v>
      </c>
      <c r="K2410" t="s">
        <v>153</v>
      </c>
      <c r="L2410" t="s">
        <v>16</v>
      </c>
      <c r="M2410" s="5">
        <v>224.54</v>
      </c>
      <c r="N2410">
        <v>1</v>
      </c>
    </row>
    <row r="2411" spans="1:14" x14ac:dyDescent="0.2">
      <c r="A2411" s="2">
        <v>45358</v>
      </c>
      <c r="B2411" s="3">
        <f t="shared" si="111"/>
        <v>2024</v>
      </c>
      <c r="C2411" t="str">
        <f t="shared" si="112"/>
        <v>2023-2024</v>
      </c>
      <c r="D2411" t="s">
        <v>147</v>
      </c>
      <c r="E2411" t="s">
        <v>140</v>
      </c>
      <c r="F2411" t="str">
        <f t="shared" si="113"/>
        <v>Tasmania</v>
      </c>
      <c r="G2411" t="s">
        <v>70</v>
      </c>
      <c r="H2411">
        <v>7320</v>
      </c>
      <c r="I2411" t="s">
        <v>11</v>
      </c>
      <c r="J2411" t="s">
        <v>71</v>
      </c>
      <c r="K2411" t="s">
        <v>149</v>
      </c>
      <c r="L2411" t="s">
        <v>15</v>
      </c>
      <c r="M2411" s="5">
        <v>224.79999999999998</v>
      </c>
      <c r="N2411">
        <v>1</v>
      </c>
    </row>
    <row r="2412" spans="1:14" x14ac:dyDescent="0.2">
      <c r="A2412" s="2">
        <v>45595</v>
      </c>
      <c r="B2412" s="3">
        <f t="shared" si="111"/>
        <v>2025</v>
      </c>
      <c r="C2412" t="str">
        <f t="shared" si="112"/>
        <v>2024-2025</v>
      </c>
      <c r="D2412" t="s">
        <v>148</v>
      </c>
      <c r="E2412" t="s">
        <v>143</v>
      </c>
      <c r="F2412" t="str">
        <f t="shared" si="113"/>
        <v>New South Wales</v>
      </c>
      <c r="G2412" t="s">
        <v>10</v>
      </c>
      <c r="H2412">
        <v>2154</v>
      </c>
      <c r="I2412" t="s">
        <v>11</v>
      </c>
      <c r="J2412" t="s">
        <v>27</v>
      </c>
      <c r="K2412" t="s">
        <v>153</v>
      </c>
      <c r="L2412" t="s">
        <v>16</v>
      </c>
      <c r="M2412" s="5">
        <v>224.8</v>
      </c>
      <c r="N2412">
        <v>1</v>
      </c>
    </row>
    <row r="2413" spans="1:14" x14ac:dyDescent="0.2">
      <c r="A2413" s="2">
        <v>45300</v>
      </c>
      <c r="B2413" s="3">
        <f t="shared" si="111"/>
        <v>2024</v>
      </c>
      <c r="C2413" t="str">
        <f t="shared" si="112"/>
        <v>2023-2024</v>
      </c>
      <c r="D2413" t="s">
        <v>148</v>
      </c>
      <c r="E2413" t="s">
        <v>129</v>
      </c>
      <c r="F2413" t="str">
        <f t="shared" si="113"/>
        <v>Tasmania</v>
      </c>
      <c r="G2413" t="s">
        <v>70</v>
      </c>
      <c r="H2413">
        <v>7010</v>
      </c>
      <c r="I2413" t="s">
        <v>11</v>
      </c>
      <c r="J2413" t="s">
        <v>71</v>
      </c>
      <c r="K2413" t="s">
        <v>151</v>
      </c>
      <c r="L2413" t="s">
        <v>21</v>
      </c>
      <c r="M2413" s="5">
        <v>224.85</v>
      </c>
      <c r="N2413">
        <v>1</v>
      </c>
    </row>
    <row r="2414" spans="1:14" x14ac:dyDescent="0.2">
      <c r="A2414" s="2">
        <v>45470</v>
      </c>
      <c r="B2414" s="3">
        <f t="shared" si="111"/>
        <v>2024</v>
      </c>
      <c r="C2414" t="str">
        <f t="shared" si="112"/>
        <v>2023-2024</v>
      </c>
      <c r="D2414" t="s">
        <v>148</v>
      </c>
      <c r="E2414" t="s">
        <v>134</v>
      </c>
      <c r="F2414" t="str">
        <f t="shared" si="113"/>
        <v>Queensland</v>
      </c>
      <c r="G2414" t="s">
        <v>35</v>
      </c>
      <c r="H2414">
        <v>4825</v>
      </c>
      <c r="I2414" t="s">
        <v>11</v>
      </c>
      <c r="J2414" t="s">
        <v>36</v>
      </c>
      <c r="K2414" t="s">
        <v>150</v>
      </c>
      <c r="L2414" t="s">
        <v>18</v>
      </c>
      <c r="M2414" s="5">
        <v>224.89</v>
      </c>
      <c r="N2414">
        <v>1</v>
      </c>
    </row>
    <row r="2415" spans="1:14" x14ac:dyDescent="0.2">
      <c r="A2415" s="2">
        <v>45616</v>
      </c>
      <c r="B2415" s="3">
        <f t="shared" si="111"/>
        <v>2025</v>
      </c>
      <c r="C2415" t="str">
        <f t="shared" si="112"/>
        <v>2024-2025</v>
      </c>
      <c r="D2415" t="s">
        <v>148</v>
      </c>
      <c r="E2415" t="s">
        <v>131</v>
      </c>
      <c r="F2415" t="str">
        <f t="shared" si="113"/>
        <v>Western Australia</v>
      </c>
      <c r="G2415" t="s">
        <v>48</v>
      </c>
      <c r="H2415">
        <v>6530</v>
      </c>
      <c r="I2415" t="s">
        <v>11</v>
      </c>
      <c r="J2415" t="s">
        <v>77</v>
      </c>
      <c r="K2415" t="s">
        <v>19</v>
      </c>
      <c r="L2415" t="s">
        <v>23</v>
      </c>
      <c r="M2415" s="5">
        <v>224.95</v>
      </c>
      <c r="N2415">
        <v>1</v>
      </c>
    </row>
    <row r="2416" spans="1:14" x14ac:dyDescent="0.2">
      <c r="A2416" s="2">
        <v>45352</v>
      </c>
      <c r="B2416" s="3">
        <f t="shared" si="111"/>
        <v>2024</v>
      </c>
      <c r="C2416" t="str">
        <f t="shared" si="112"/>
        <v>2023-2024</v>
      </c>
      <c r="D2416" t="s">
        <v>147</v>
      </c>
      <c r="E2416" t="s">
        <v>65</v>
      </c>
      <c r="F2416" t="str">
        <f t="shared" si="113"/>
        <v>New South Wales</v>
      </c>
      <c r="G2416" t="s">
        <v>10</v>
      </c>
      <c r="H2416">
        <v>2541</v>
      </c>
      <c r="I2416" t="s">
        <v>11</v>
      </c>
      <c r="J2416" t="s">
        <v>58</v>
      </c>
      <c r="K2416" t="s">
        <v>152</v>
      </c>
      <c r="L2416" t="s">
        <v>13</v>
      </c>
      <c r="M2416" s="5">
        <v>225.73</v>
      </c>
      <c r="N2416">
        <v>1</v>
      </c>
    </row>
    <row r="2417" spans="1:14" x14ac:dyDescent="0.2">
      <c r="A2417" s="2">
        <v>45611</v>
      </c>
      <c r="B2417" s="3">
        <f t="shared" si="111"/>
        <v>2025</v>
      </c>
      <c r="C2417" t="str">
        <f t="shared" si="112"/>
        <v>2024-2025</v>
      </c>
      <c r="D2417" t="s">
        <v>147</v>
      </c>
      <c r="E2417" t="s">
        <v>99</v>
      </c>
      <c r="F2417" t="str">
        <f t="shared" si="113"/>
        <v>Victoria</v>
      </c>
      <c r="G2417" t="s">
        <v>45</v>
      </c>
      <c r="H2417">
        <v>3148</v>
      </c>
      <c r="I2417" t="s">
        <v>11</v>
      </c>
      <c r="J2417" t="s">
        <v>63</v>
      </c>
      <c r="K2417" t="s">
        <v>155</v>
      </c>
      <c r="L2417" t="s">
        <v>20</v>
      </c>
      <c r="M2417" s="5">
        <v>226.2</v>
      </c>
      <c r="N2417">
        <v>1</v>
      </c>
    </row>
    <row r="2418" spans="1:14" x14ac:dyDescent="0.2">
      <c r="A2418" s="2">
        <v>45112</v>
      </c>
      <c r="B2418" s="3">
        <f t="shared" si="111"/>
        <v>2024</v>
      </c>
      <c r="C2418" t="str">
        <f t="shared" si="112"/>
        <v>2023-2024</v>
      </c>
      <c r="D2418" t="s">
        <v>147</v>
      </c>
      <c r="E2418" t="s">
        <v>37</v>
      </c>
      <c r="F2418" t="str">
        <f t="shared" si="113"/>
        <v>South Australia</v>
      </c>
      <c r="G2418" t="s">
        <v>32</v>
      </c>
      <c r="H2418">
        <v>5607</v>
      </c>
      <c r="I2418" t="s">
        <v>11</v>
      </c>
      <c r="J2418" t="s">
        <v>38</v>
      </c>
      <c r="K2418" t="s">
        <v>152</v>
      </c>
      <c r="L2418" t="s">
        <v>13</v>
      </c>
      <c r="M2418" s="5">
        <v>226.42</v>
      </c>
      <c r="N2418">
        <v>1</v>
      </c>
    </row>
    <row r="2419" spans="1:14" x14ac:dyDescent="0.2">
      <c r="A2419" s="2">
        <v>45241</v>
      </c>
      <c r="B2419" s="3">
        <f t="shared" si="111"/>
        <v>2024</v>
      </c>
      <c r="C2419" t="str">
        <f t="shared" si="112"/>
        <v>2023-2024</v>
      </c>
      <c r="D2419" t="s">
        <v>148</v>
      </c>
      <c r="E2419" t="s">
        <v>110</v>
      </c>
      <c r="F2419" t="str">
        <f t="shared" si="113"/>
        <v>Queensland</v>
      </c>
      <c r="G2419" t="s">
        <v>35</v>
      </c>
      <c r="H2419">
        <v>4680</v>
      </c>
      <c r="I2419" t="s">
        <v>11</v>
      </c>
      <c r="J2419" t="s">
        <v>51</v>
      </c>
      <c r="K2419" t="s">
        <v>156</v>
      </c>
      <c r="L2419" t="s">
        <v>17</v>
      </c>
      <c r="M2419" s="5">
        <v>226.63</v>
      </c>
      <c r="N2419">
        <v>1</v>
      </c>
    </row>
    <row r="2420" spans="1:14" x14ac:dyDescent="0.2">
      <c r="A2420" s="2">
        <v>45300</v>
      </c>
      <c r="B2420" s="3">
        <f t="shared" si="111"/>
        <v>2024</v>
      </c>
      <c r="C2420" t="str">
        <f t="shared" si="112"/>
        <v>2023-2024</v>
      </c>
      <c r="D2420" t="s">
        <v>147</v>
      </c>
      <c r="E2420" t="s">
        <v>98</v>
      </c>
      <c r="F2420" t="str">
        <f t="shared" si="113"/>
        <v>Victoria</v>
      </c>
      <c r="G2420" t="s">
        <v>45</v>
      </c>
      <c r="H2420">
        <v>3429</v>
      </c>
      <c r="I2420" t="s">
        <v>11</v>
      </c>
      <c r="J2420" t="s">
        <v>60</v>
      </c>
      <c r="K2420" t="s">
        <v>150</v>
      </c>
      <c r="L2420" t="s">
        <v>18</v>
      </c>
      <c r="M2420" s="5">
        <v>226.67000000000002</v>
      </c>
      <c r="N2420">
        <v>1</v>
      </c>
    </row>
    <row r="2421" spans="1:14" x14ac:dyDescent="0.2">
      <c r="A2421" s="2">
        <v>45272</v>
      </c>
      <c r="B2421" s="3">
        <f t="shared" si="111"/>
        <v>2024</v>
      </c>
      <c r="C2421" t="str">
        <f t="shared" si="112"/>
        <v>2023-2024</v>
      </c>
      <c r="D2421" t="s">
        <v>148</v>
      </c>
      <c r="E2421" t="s">
        <v>117</v>
      </c>
      <c r="F2421" t="str">
        <f t="shared" si="113"/>
        <v>Queensland</v>
      </c>
      <c r="G2421" t="s">
        <v>35</v>
      </c>
      <c r="H2421">
        <v>4119</v>
      </c>
      <c r="I2421" t="s">
        <v>11</v>
      </c>
      <c r="J2421" t="s">
        <v>43</v>
      </c>
      <c r="K2421" t="s">
        <v>19</v>
      </c>
      <c r="L2421" t="s">
        <v>23</v>
      </c>
      <c r="M2421" s="5">
        <v>228.73</v>
      </c>
      <c r="N2421">
        <v>1</v>
      </c>
    </row>
    <row r="2422" spans="1:14" x14ac:dyDescent="0.2">
      <c r="A2422" s="2">
        <v>45474</v>
      </c>
      <c r="B2422" s="3">
        <f t="shared" si="111"/>
        <v>2025</v>
      </c>
      <c r="C2422" t="str">
        <f t="shared" si="112"/>
        <v>2024-2025</v>
      </c>
      <c r="D2422" t="s">
        <v>147</v>
      </c>
      <c r="E2422" t="s">
        <v>37</v>
      </c>
      <c r="F2422" t="str">
        <f t="shared" si="113"/>
        <v>South Australia</v>
      </c>
      <c r="G2422" t="s">
        <v>32</v>
      </c>
      <c r="H2422">
        <v>5607</v>
      </c>
      <c r="I2422" t="s">
        <v>11</v>
      </c>
      <c r="J2422" t="s">
        <v>38</v>
      </c>
      <c r="K2422" t="s">
        <v>150</v>
      </c>
      <c r="L2422" t="s">
        <v>18</v>
      </c>
      <c r="M2422" s="5">
        <v>228.76999999999998</v>
      </c>
      <c r="N2422">
        <v>1</v>
      </c>
    </row>
    <row r="2423" spans="1:14" x14ac:dyDescent="0.2">
      <c r="A2423" s="2">
        <v>45297</v>
      </c>
      <c r="B2423" s="3">
        <f t="shared" si="111"/>
        <v>2024</v>
      </c>
      <c r="C2423" t="str">
        <f t="shared" si="112"/>
        <v>2023-2024</v>
      </c>
      <c r="D2423" t="s">
        <v>147</v>
      </c>
      <c r="E2423" t="s">
        <v>31</v>
      </c>
      <c r="F2423" t="str">
        <f t="shared" si="113"/>
        <v>South Australia</v>
      </c>
      <c r="G2423" t="s">
        <v>32</v>
      </c>
      <c r="H2423">
        <v>5168</v>
      </c>
      <c r="I2423" t="s">
        <v>11</v>
      </c>
      <c r="J2423" t="s">
        <v>33</v>
      </c>
      <c r="K2423" t="s">
        <v>155</v>
      </c>
      <c r="L2423" t="s">
        <v>20</v>
      </c>
      <c r="M2423" s="5">
        <v>228.95</v>
      </c>
      <c r="N2423">
        <v>1</v>
      </c>
    </row>
    <row r="2424" spans="1:14" x14ac:dyDescent="0.2">
      <c r="A2424" s="2">
        <v>45494</v>
      </c>
      <c r="B2424" s="3">
        <f t="shared" si="111"/>
        <v>2025</v>
      </c>
      <c r="C2424" t="str">
        <f t="shared" si="112"/>
        <v>2024-2025</v>
      </c>
      <c r="D2424" t="s">
        <v>147</v>
      </c>
      <c r="E2424" t="s">
        <v>108</v>
      </c>
      <c r="F2424" t="str">
        <f t="shared" si="113"/>
        <v>Victoria</v>
      </c>
      <c r="G2424" t="s">
        <v>45</v>
      </c>
      <c r="H2424">
        <v>3018</v>
      </c>
      <c r="I2424" t="s">
        <v>11</v>
      </c>
      <c r="J2424" t="s">
        <v>46</v>
      </c>
      <c r="K2424" t="s">
        <v>157</v>
      </c>
      <c r="L2424" t="s">
        <v>22</v>
      </c>
      <c r="M2424" s="5">
        <v>229.38</v>
      </c>
      <c r="N2424">
        <v>1</v>
      </c>
    </row>
    <row r="2425" spans="1:14" x14ac:dyDescent="0.2">
      <c r="A2425" s="2">
        <v>45476</v>
      </c>
      <c r="B2425" s="3">
        <f t="shared" si="111"/>
        <v>2025</v>
      </c>
      <c r="C2425" t="str">
        <f t="shared" si="112"/>
        <v>2024-2025</v>
      </c>
      <c r="D2425" t="s">
        <v>147</v>
      </c>
      <c r="E2425" t="s">
        <v>130</v>
      </c>
      <c r="F2425" t="str">
        <f t="shared" si="113"/>
        <v>South Australia</v>
      </c>
      <c r="G2425" t="s">
        <v>32</v>
      </c>
      <c r="H2425">
        <v>5290</v>
      </c>
      <c r="I2425" t="s">
        <v>11</v>
      </c>
      <c r="J2425" t="s">
        <v>38</v>
      </c>
      <c r="K2425" t="s">
        <v>152</v>
      </c>
      <c r="L2425" t="s">
        <v>13</v>
      </c>
      <c r="M2425" s="5">
        <v>229.4</v>
      </c>
      <c r="N2425">
        <v>1</v>
      </c>
    </row>
    <row r="2426" spans="1:14" x14ac:dyDescent="0.2">
      <c r="A2426" s="2">
        <v>45623</v>
      </c>
      <c r="B2426" s="3">
        <f t="shared" si="111"/>
        <v>2025</v>
      </c>
      <c r="C2426" t="str">
        <f t="shared" si="112"/>
        <v>2024-2025</v>
      </c>
      <c r="D2426" t="s">
        <v>147</v>
      </c>
      <c r="E2426" t="s">
        <v>128</v>
      </c>
      <c r="F2426" t="str">
        <f t="shared" si="113"/>
        <v>Western Australia</v>
      </c>
      <c r="G2426" t="s">
        <v>48</v>
      </c>
      <c r="H2426">
        <v>6027</v>
      </c>
      <c r="I2426" t="s">
        <v>11</v>
      </c>
      <c r="J2426" t="s">
        <v>49</v>
      </c>
      <c r="K2426" t="s">
        <v>155</v>
      </c>
      <c r="L2426" t="s">
        <v>20</v>
      </c>
      <c r="M2426" s="5">
        <v>229.40000000000003</v>
      </c>
      <c r="N2426">
        <v>1</v>
      </c>
    </row>
    <row r="2427" spans="1:14" x14ac:dyDescent="0.2">
      <c r="A2427" s="2">
        <v>44974</v>
      </c>
      <c r="B2427" s="3">
        <f t="shared" si="111"/>
        <v>2023</v>
      </c>
      <c r="C2427" t="str">
        <f t="shared" si="112"/>
        <v>2022-2023</v>
      </c>
      <c r="D2427" t="s">
        <v>147</v>
      </c>
      <c r="E2427" t="s">
        <v>113</v>
      </c>
      <c r="F2427" t="str">
        <f t="shared" si="113"/>
        <v>Queensland</v>
      </c>
      <c r="G2427" t="s">
        <v>35</v>
      </c>
      <c r="H2427">
        <v>4215</v>
      </c>
      <c r="I2427" t="s">
        <v>11</v>
      </c>
      <c r="J2427" t="s">
        <v>104</v>
      </c>
      <c r="K2427" t="s">
        <v>150</v>
      </c>
      <c r="L2427" t="s">
        <v>18</v>
      </c>
      <c r="M2427" s="5">
        <v>229.63</v>
      </c>
      <c r="N2427">
        <v>1</v>
      </c>
    </row>
    <row r="2428" spans="1:14" x14ac:dyDescent="0.2">
      <c r="A2428" s="2">
        <v>45215</v>
      </c>
      <c r="B2428" s="3">
        <f t="shared" si="111"/>
        <v>2024</v>
      </c>
      <c r="C2428" t="str">
        <f t="shared" si="112"/>
        <v>2023-2024</v>
      </c>
      <c r="D2428" t="s">
        <v>147</v>
      </c>
      <c r="E2428" t="s">
        <v>52</v>
      </c>
      <c r="F2428" t="str">
        <f t="shared" si="113"/>
        <v>Victoria</v>
      </c>
      <c r="G2428" t="s">
        <v>45</v>
      </c>
      <c r="H2428">
        <v>3030</v>
      </c>
      <c r="I2428" t="s">
        <v>11</v>
      </c>
      <c r="J2428" t="s">
        <v>46</v>
      </c>
      <c r="K2428" t="s">
        <v>152</v>
      </c>
      <c r="L2428" t="s">
        <v>13</v>
      </c>
      <c r="M2428" s="5">
        <v>230.62999999999997</v>
      </c>
      <c r="N2428">
        <v>1</v>
      </c>
    </row>
    <row r="2429" spans="1:14" x14ac:dyDescent="0.2">
      <c r="A2429" s="2">
        <v>45384</v>
      </c>
      <c r="B2429" s="3">
        <f t="shared" si="111"/>
        <v>2024</v>
      </c>
      <c r="C2429" t="str">
        <f t="shared" si="112"/>
        <v>2023-2024</v>
      </c>
      <c r="D2429" t="s">
        <v>148</v>
      </c>
      <c r="E2429" t="s">
        <v>117</v>
      </c>
      <c r="F2429" t="str">
        <f t="shared" si="113"/>
        <v>Queensland</v>
      </c>
      <c r="G2429" t="s">
        <v>35</v>
      </c>
      <c r="H2429">
        <v>4119</v>
      </c>
      <c r="I2429" t="s">
        <v>11</v>
      </c>
      <c r="J2429" t="s">
        <v>43</v>
      </c>
      <c r="K2429" t="s">
        <v>149</v>
      </c>
      <c r="L2429" t="s">
        <v>15</v>
      </c>
      <c r="M2429" s="5">
        <v>230.93999999999997</v>
      </c>
      <c r="N2429">
        <v>1</v>
      </c>
    </row>
    <row r="2430" spans="1:14" x14ac:dyDescent="0.2">
      <c r="A2430" s="2">
        <v>45155</v>
      </c>
      <c r="B2430" s="3">
        <f t="shared" si="111"/>
        <v>2024</v>
      </c>
      <c r="C2430" t="str">
        <f t="shared" si="112"/>
        <v>2023-2024</v>
      </c>
      <c r="D2430" t="s">
        <v>147</v>
      </c>
      <c r="E2430" t="s">
        <v>47</v>
      </c>
      <c r="F2430" t="str">
        <f t="shared" si="113"/>
        <v>Western Australia</v>
      </c>
      <c r="G2430" t="s">
        <v>48</v>
      </c>
      <c r="H2430">
        <v>6030</v>
      </c>
      <c r="I2430" t="s">
        <v>11</v>
      </c>
      <c r="J2430" t="s">
        <v>49</v>
      </c>
      <c r="K2430" t="s">
        <v>150</v>
      </c>
      <c r="L2430" t="s">
        <v>18</v>
      </c>
      <c r="M2430" s="5">
        <v>231.04</v>
      </c>
      <c r="N2430">
        <v>1</v>
      </c>
    </row>
    <row r="2431" spans="1:14" x14ac:dyDescent="0.2">
      <c r="A2431" s="2">
        <v>44934</v>
      </c>
      <c r="B2431" s="3">
        <f t="shared" si="111"/>
        <v>2023</v>
      </c>
      <c r="C2431" t="str">
        <f t="shared" si="112"/>
        <v>2022-2023</v>
      </c>
      <c r="D2431" t="s">
        <v>147</v>
      </c>
      <c r="E2431" t="s">
        <v>98</v>
      </c>
      <c r="F2431" t="str">
        <f t="shared" si="113"/>
        <v>Victoria</v>
      </c>
      <c r="G2431" t="s">
        <v>45</v>
      </c>
      <c r="H2431">
        <v>3429</v>
      </c>
      <c r="I2431" t="s">
        <v>11</v>
      </c>
      <c r="J2431" t="s">
        <v>60</v>
      </c>
      <c r="K2431" t="s">
        <v>152</v>
      </c>
      <c r="L2431" t="s">
        <v>13</v>
      </c>
      <c r="M2431" s="5">
        <v>231.19</v>
      </c>
      <c r="N2431">
        <v>1</v>
      </c>
    </row>
    <row r="2432" spans="1:14" x14ac:dyDescent="0.2">
      <c r="A2432" s="2">
        <v>45120</v>
      </c>
      <c r="B2432" s="3">
        <f t="shared" si="111"/>
        <v>2024</v>
      </c>
      <c r="C2432" t="str">
        <f t="shared" si="112"/>
        <v>2023-2024</v>
      </c>
      <c r="D2432" t="s">
        <v>147</v>
      </c>
      <c r="E2432" t="s">
        <v>93</v>
      </c>
      <c r="F2432" t="str">
        <f t="shared" si="113"/>
        <v>Western Australia</v>
      </c>
      <c r="G2432" t="s">
        <v>48</v>
      </c>
      <c r="H2432">
        <v>6112</v>
      </c>
      <c r="I2432" t="s">
        <v>11</v>
      </c>
      <c r="J2432" t="s">
        <v>94</v>
      </c>
      <c r="K2432" t="s">
        <v>149</v>
      </c>
      <c r="L2432" t="s">
        <v>15</v>
      </c>
      <c r="M2432" s="5">
        <v>231.23</v>
      </c>
      <c r="N2432">
        <v>1</v>
      </c>
    </row>
    <row r="2433" spans="1:14" x14ac:dyDescent="0.2">
      <c r="A2433" s="2">
        <v>45507</v>
      </c>
      <c r="B2433" s="3">
        <f t="shared" si="111"/>
        <v>2025</v>
      </c>
      <c r="C2433" t="str">
        <f t="shared" si="112"/>
        <v>2024-2025</v>
      </c>
      <c r="D2433" t="s">
        <v>148</v>
      </c>
      <c r="E2433" t="s">
        <v>74</v>
      </c>
      <c r="F2433" t="str">
        <f t="shared" si="113"/>
        <v>South Australia</v>
      </c>
      <c r="G2433" t="s">
        <v>32</v>
      </c>
      <c r="H2433">
        <v>5043</v>
      </c>
      <c r="I2433" t="s">
        <v>11</v>
      </c>
      <c r="J2433" t="s">
        <v>33</v>
      </c>
      <c r="K2433" t="s">
        <v>156</v>
      </c>
      <c r="L2433" t="s">
        <v>17</v>
      </c>
      <c r="M2433" s="5">
        <v>231.54</v>
      </c>
      <c r="N2433">
        <v>1</v>
      </c>
    </row>
    <row r="2434" spans="1:14" x14ac:dyDescent="0.2">
      <c r="A2434" s="2">
        <v>45622</v>
      </c>
      <c r="B2434" s="3">
        <f t="shared" ref="B2434:B2497" si="114">IF(MONTH(A2434)&gt;=7,YEAR(A2434)+1,YEAR(A2434))</f>
        <v>2025</v>
      </c>
      <c r="C2434" t="str">
        <f t="shared" ref="C2434:C2497" si="115">IF(MONTH(A2434) &gt;= 7, YEAR(A2434) &amp; "-" &amp; YEAR(A2434) + 1, YEAR(A2434) - 1 &amp; "-" &amp; YEAR(A2434))</f>
        <v>2024-2025</v>
      </c>
      <c r="D2434" t="s">
        <v>148</v>
      </c>
      <c r="E2434" t="s">
        <v>84</v>
      </c>
      <c r="F2434" t="str">
        <f t="shared" ref="F2434:F2497" si="116">IF(G2434="WA","Western Australia",
IF(G2434="NSW","New South Wales",
IF(G2434="QLD","Queensland",
IF(G2434="VIC","Victoria",
IF(G2434="TAS","Tasmania",
IF(G2434="SA","South Australia",
IF(G2434="NT","Northern Territory",
IF(G2434="ACT","Australian Capital Territory",G2434))))))))</f>
        <v>Queensland</v>
      </c>
      <c r="G2434" t="s">
        <v>35</v>
      </c>
      <c r="H2434">
        <v>4740</v>
      </c>
      <c r="I2434" t="s">
        <v>11</v>
      </c>
      <c r="J2434" t="s">
        <v>51</v>
      </c>
      <c r="K2434" t="s">
        <v>155</v>
      </c>
      <c r="L2434" t="s">
        <v>20</v>
      </c>
      <c r="M2434" s="5">
        <v>231.64000000000001</v>
      </c>
      <c r="N2434">
        <v>1</v>
      </c>
    </row>
    <row r="2435" spans="1:14" x14ac:dyDescent="0.2">
      <c r="A2435" s="2">
        <v>45349</v>
      </c>
      <c r="B2435" s="3">
        <f t="shared" si="114"/>
        <v>2024</v>
      </c>
      <c r="C2435" t="str">
        <f t="shared" si="115"/>
        <v>2023-2024</v>
      </c>
      <c r="D2435" t="s">
        <v>147</v>
      </c>
      <c r="E2435" t="s">
        <v>74</v>
      </c>
      <c r="F2435" t="str">
        <f t="shared" si="116"/>
        <v>South Australia</v>
      </c>
      <c r="G2435" t="s">
        <v>32</v>
      </c>
      <c r="H2435">
        <v>5043</v>
      </c>
      <c r="I2435" t="s">
        <v>11</v>
      </c>
      <c r="J2435" t="s">
        <v>33</v>
      </c>
      <c r="K2435" t="s">
        <v>154</v>
      </c>
      <c r="L2435" t="s">
        <v>14</v>
      </c>
      <c r="M2435" s="5">
        <v>231.76000000000002</v>
      </c>
      <c r="N2435">
        <v>1</v>
      </c>
    </row>
    <row r="2436" spans="1:14" x14ac:dyDescent="0.2">
      <c r="A2436" s="2">
        <v>45105</v>
      </c>
      <c r="B2436" s="3">
        <f t="shared" si="114"/>
        <v>2023</v>
      </c>
      <c r="C2436" t="str">
        <f t="shared" si="115"/>
        <v>2022-2023</v>
      </c>
      <c r="D2436" t="s">
        <v>148</v>
      </c>
      <c r="E2436" t="s">
        <v>112</v>
      </c>
      <c r="F2436" t="str">
        <f t="shared" si="116"/>
        <v>Victoria</v>
      </c>
      <c r="G2436" t="s">
        <v>45</v>
      </c>
      <c r="H2436">
        <v>3076</v>
      </c>
      <c r="I2436" t="s">
        <v>11</v>
      </c>
      <c r="J2436" t="s">
        <v>46</v>
      </c>
      <c r="K2436" t="s">
        <v>19</v>
      </c>
      <c r="L2436" t="s">
        <v>23</v>
      </c>
      <c r="M2436" s="5">
        <v>232.06</v>
      </c>
      <c r="N2436">
        <v>1</v>
      </c>
    </row>
    <row r="2437" spans="1:14" x14ac:dyDescent="0.2">
      <c r="A2437" s="2">
        <v>45152</v>
      </c>
      <c r="B2437" s="3">
        <f t="shared" si="114"/>
        <v>2024</v>
      </c>
      <c r="C2437" t="str">
        <f t="shared" si="115"/>
        <v>2023-2024</v>
      </c>
      <c r="D2437" t="s">
        <v>147</v>
      </c>
      <c r="E2437" t="s">
        <v>79</v>
      </c>
      <c r="F2437" t="str">
        <f t="shared" si="116"/>
        <v>Australian Capital Territory</v>
      </c>
      <c r="G2437" t="s">
        <v>80</v>
      </c>
      <c r="H2437">
        <v>2617</v>
      </c>
      <c r="I2437" t="s">
        <v>11</v>
      </c>
      <c r="J2437" t="s">
        <v>58</v>
      </c>
      <c r="K2437" t="s">
        <v>152</v>
      </c>
      <c r="L2437" t="s">
        <v>13</v>
      </c>
      <c r="M2437" s="5">
        <v>232.54999999999995</v>
      </c>
      <c r="N2437">
        <v>1</v>
      </c>
    </row>
    <row r="2438" spans="1:14" x14ac:dyDescent="0.2">
      <c r="A2438" s="2">
        <v>45315</v>
      </c>
      <c r="B2438" s="3">
        <f t="shared" si="114"/>
        <v>2024</v>
      </c>
      <c r="C2438" t="str">
        <f t="shared" si="115"/>
        <v>2023-2024</v>
      </c>
      <c r="D2438" t="s">
        <v>147</v>
      </c>
      <c r="E2438" t="s">
        <v>72</v>
      </c>
      <c r="F2438" t="str">
        <f t="shared" si="116"/>
        <v>Western Australia</v>
      </c>
      <c r="G2438" t="s">
        <v>48</v>
      </c>
      <c r="H2438">
        <v>6010</v>
      </c>
      <c r="I2438" t="s">
        <v>11</v>
      </c>
      <c r="J2438" t="s">
        <v>49</v>
      </c>
      <c r="K2438" t="s">
        <v>149</v>
      </c>
      <c r="L2438" t="s">
        <v>15</v>
      </c>
      <c r="M2438" s="5">
        <v>232.67000000000002</v>
      </c>
      <c r="N2438">
        <v>1</v>
      </c>
    </row>
    <row r="2439" spans="1:14" x14ac:dyDescent="0.2">
      <c r="A2439" s="2">
        <v>45138</v>
      </c>
      <c r="B2439" s="3">
        <f t="shared" si="114"/>
        <v>2024</v>
      </c>
      <c r="C2439" t="str">
        <f t="shared" si="115"/>
        <v>2023-2024</v>
      </c>
      <c r="D2439" t="s">
        <v>148</v>
      </c>
      <c r="E2439" t="s">
        <v>130</v>
      </c>
      <c r="F2439" t="str">
        <f t="shared" si="116"/>
        <v>South Australia</v>
      </c>
      <c r="G2439" t="s">
        <v>32</v>
      </c>
      <c r="H2439">
        <v>5290</v>
      </c>
      <c r="I2439" t="s">
        <v>11</v>
      </c>
      <c r="J2439" t="s">
        <v>38</v>
      </c>
      <c r="K2439" t="s">
        <v>149</v>
      </c>
      <c r="L2439" t="s">
        <v>15</v>
      </c>
      <c r="M2439" s="5">
        <v>232.78</v>
      </c>
      <c r="N2439">
        <v>1</v>
      </c>
    </row>
    <row r="2440" spans="1:14" x14ac:dyDescent="0.2">
      <c r="A2440" s="2">
        <v>45592</v>
      </c>
      <c r="B2440" s="3">
        <f t="shared" si="114"/>
        <v>2025</v>
      </c>
      <c r="C2440" t="str">
        <f t="shared" si="115"/>
        <v>2024-2025</v>
      </c>
      <c r="D2440" t="s">
        <v>148</v>
      </c>
      <c r="E2440" t="s">
        <v>76</v>
      </c>
      <c r="F2440" t="str">
        <f t="shared" si="116"/>
        <v>Western Australia</v>
      </c>
      <c r="G2440" t="s">
        <v>48</v>
      </c>
      <c r="H2440">
        <v>6450</v>
      </c>
      <c r="I2440" t="s">
        <v>11</v>
      </c>
      <c r="J2440" t="s">
        <v>77</v>
      </c>
      <c r="K2440" t="s">
        <v>155</v>
      </c>
      <c r="L2440" t="s">
        <v>20</v>
      </c>
      <c r="M2440" s="5">
        <v>232.91000000000003</v>
      </c>
      <c r="N2440">
        <v>1</v>
      </c>
    </row>
    <row r="2441" spans="1:14" x14ac:dyDescent="0.2">
      <c r="A2441" s="2">
        <v>45653</v>
      </c>
      <c r="B2441" s="3">
        <f t="shared" si="114"/>
        <v>2025</v>
      </c>
      <c r="C2441" t="str">
        <f t="shared" si="115"/>
        <v>2024-2025</v>
      </c>
      <c r="D2441" t="s">
        <v>147</v>
      </c>
      <c r="E2441" t="s">
        <v>118</v>
      </c>
      <c r="F2441" t="str">
        <f t="shared" si="116"/>
        <v>New South Wales</v>
      </c>
      <c r="G2441" t="s">
        <v>10</v>
      </c>
      <c r="H2441">
        <v>2158</v>
      </c>
      <c r="I2441" t="s">
        <v>11</v>
      </c>
      <c r="J2441" t="s">
        <v>27</v>
      </c>
      <c r="K2441" t="s">
        <v>156</v>
      </c>
      <c r="L2441" t="s">
        <v>17</v>
      </c>
      <c r="M2441" s="5">
        <v>233.18</v>
      </c>
      <c r="N2441">
        <v>1</v>
      </c>
    </row>
    <row r="2442" spans="1:14" x14ac:dyDescent="0.2">
      <c r="A2442" s="2">
        <v>45198</v>
      </c>
      <c r="B2442" s="3">
        <f t="shared" si="114"/>
        <v>2024</v>
      </c>
      <c r="C2442" t="str">
        <f t="shared" si="115"/>
        <v>2023-2024</v>
      </c>
      <c r="D2442" t="s">
        <v>147</v>
      </c>
      <c r="E2442" t="s">
        <v>139</v>
      </c>
      <c r="F2442" t="str">
        <f t="shared" si="116"/>
        <v>New South Wales</v>
      </c>
      <c r="G2442" t="s">
        <v>10</v>
      </c>
      <c r="H2442">
        <v>2020</v>
      </c>
      <c r="I2442" t="s">
        <v>11</v>
      </c>
      <c r="J2442" t="s">
        <v>12</v>
      </c>
      <c r="K2442" t="s">
        <v>154</v>
      </c>
      <c r="L2442" t="s">
        <v>14</v>
      </c>
      <c r="M2442" s="5">
        <v>233.82999999999998</v>
      </c>
      <c r="N2442">
        <v>1</v>
      </c>
    </row>
    <row r="2443" spans="1:14" x14ac:dyDescent="0.2">
      <c r="A2443" s="2">
        <v>45192</v>
      </c>
      <c r="B2443" s="3">
        <f t="shared" si="114"/>
        <v>2024</v>
      </c>
      <c r="C2443" t="str">
        <f t="shared" si="115"/>
        <v>2023-2024</v>
      </c>
      <c r="D2443" t="s">
        <v>147</v>
      </c>
      <c r="E2443" t="s">
        <v>28</v>
      </c>
      <c r="F2443" t="str">
        <f t="shared" si="116"/>
        <v>Northern Territory</v>
      </c>
      <c r="G2443" t="s">
        <v>29</v>
      </c>
      <c r="H2443">
        <v>800</v>
      </c>
      <c r="I2443" t="s">
        <v>11</v>
      </c>
      <c r="J2443" t="s">
        <v>30</v>
      </c>
      <c r="K2443" t="s">
        <v>151</v>
      </c>
      <c r="L2443" t="s">
        <v>21</v>
      </c>
      <c r="M2443" s="5">
        <v>233.93</v>
      </c>
      <c r="N2443">
        <v>1</v>
      </c>
    </row>
    <row r="2444" spans="1:14" x14ac:dyDescent="0.2">
      <c r="A2444" s="2">
        <v>44957</v>
      </c>
      <c r="B2444" s="3">
        <f t="shared" si="114"/>
        <v>2023</v>
      </c>
      <c r="C2444" t="str">
        <f t="shared" si="115"/>
        <v>2022-2023</v>
      </c>
      <c r="D2444" t="s">
        <v>148</v>
      </c>
      <c r="E2444" t="s">
        <v>87</v>
      </c>
      <c r="F2444" t="str">
        <f t="shared" si="116"/>
        <v>New South Wales</v>
      </c>
      <c r="G2444" t="s">
        <v>10</v>
      </c>
      <c r="H2444">
        <v>2790</v>
      </c>
      <c r="I2444" t="s">
        <v>11</v>
      </c>
      <c r="J2444" t="s">
        <v>25</v>
      </c>
      <c r="K2444" t="s">
        <v>156</v>
      </c>
      <c r="L2444" t="s">
        <v>17</v>
      </c>
      <c r="M2444" s="5">
        <v>234.14</v>
      </c>
      <c r="N2444">
        <v>1</v>
      </c>
    </row>
    <row r="2445" spans="1:14" x14ac:dyDescent="0.2">
      <c r="A2445" s="2">
        <v>45640</v>
      </c>
      <c r="B2445" s="3">
        <f t="shared" si="114"/>
        <v>2025</v>
      </c>
      <c r="C2445" t="str">
        <f t="shared" si="115"/>
        <v>2024-2025</v>
      </c>
      <c r="D2445" t="s">
        <v>147</v>
      </c>
      <c r="E2445" t="s">
        <v>101</v>
      </c>
      <c r="F2445" t="str">
        <f t="shared" si="116"/>
        <v>Victoria</v>
      </c>
      <c r="G2445" t="s">
        <v>45</v>
      </c>
      <c r="H2445">
        <v>3131</v>
      </c>
      <c r="I2445" t="s">
        <v>11</v>
      </c>
      <c r="J2445" t="s">
        <v>63</v>
      </c>
      <c r="K2445" t="s">
        <v>149</v>
      </c>
      <c r="L2445" t="s">
        <v>15</v>
      </c>
      <c r="M2445" s="5">
        <v>234.53</v>
      </c>
      <c r="N2445">
        <v>1</v>
      </c>
    </row>
    <row r="2446" spans="1:14" x14ac:dyDescent="0.2">
      <c r="A2446" s="2">
        <v>45448</v>
      </c>
      <c r="B2446" s="3">
        <f t="shared" si="114"/>
        <v>2024</v>
      </c>
      <c r="C2446" t="str">
        <f t="shared" si="115"/>
        <v>2023-2024</v>
      </c>
      <c r="D2446" t="s">
        <v>147</v>
      </c>
      <c r="E2446" t="s">
        <v>26</v>
      </c>
      <c r="F2446" t="str">
        <f t="shared" si="116"/>
        <v>New South Wales</v>
      </c>
      <c r="G2446" t="s">
        <v>10</v>
      </c>
      <c r="H2446">
        <v>2141</v>
      </c>
      <c r="I2446" t="s">
        <v>11</v>
      </c>
      <c r="J2446" t="s">
        <v>27</v>
      </c>
      <c r="K2446" t="s">
        <v>149</v>
      </c>
      <c r="L2446" t="s">
        <v>15</v>
      </c>
      <c r="M2446" s="5">
        <v>234.54</v>
      </c>
      <c r="N2446">
        <v>1</v>
      </c>
    </row>
    <row r="2447" spans="1:14" x14ac:dyDescent="0.2">
      <c r="A2447" s="2">
        <v>45422</v>
      </c>
      <c r="B2447" s="3">
        <f t="shared" si="114"/>
        <v>2024</v>
      </c>
      <c r="C2447" t="str">
        <f t="shared" si="115"/>
        <v>2023-2024</v>
      </c>
      <c r="D2447" t="s">
        <v>148</v>
      </c>
      <c r="E2447" t="s">
        <v>24</v>
      </c>
      <c r="F2447" t="str">
        <f t="shared" si="116"/>
        <v>New South Wales</v>
      </c>
      <c r="G2447" t="s">
        <v>10</v>
      </c>
      <c r="H2447">
        <v>2795</v>
      </c>
      <c r="I2447" t="s">
        <v>11</v>
      </c>
      <c r="J2447" t="s">
        <v>25</v>
      </c>
      <c r="K2447" t="s">
        <v>154</v>
      </c>
      <c r="L2447" t="s">
        <v>14</v>
      </c>
      <c r="M2447" s="5">
        <v>234.68</v>
      </c>
      <c r="N2447">
        <v>1</v>
      </c>
    </row>
    <row r="2448" spans="1:14" x14ac:dyDescent="0.2">
      <c r="A2448" s="2">
        <v>45337</v>
      </c>
      <c r="B2448" s="3">
        <f t="shared" si="114"/>
        <v>2024</v>
      </c>
      <c r="C2448" t="str">
        <f t="shared" si="115"/>
        <v>2023-2024</v>
      </c>
      <c r="D2448" t="s">
        <v>147</v>
      </c>
      <c r="E2448" t="s">
        <v>78</v>
      </c>
      <c r="F2448" t="str">
        <f t="shared" si="116"/>
        <v>New South Wales</v>
      </c>
      <c r="G2448" t="s">
        <v>10</v>
      </c>
      <c r="H2448">
        <v>2350</v>
      </c>
      <c r="I2448" t="s">
        <v>11</v>
      </c>
      <c r="J2448" t="s">
        <v>68</v>
      </c>
      <c r="K2448" t="s">
        <v>156</v>
      </c>
      <c r="L2448" t="s">
        <v>17</v>
      </c>
      <c r="M2448" s="5">
        <v>234.90999999999997</v>
      </c>
      <c r="N2448">
        <v>1</v>
      </c>
    </row>
    <row r="2449" spans="1:14" x14ac:dyDescent="0.2">
      <c r="A2449" s="2">
        <v>45466</v>
      </c>
      <c r="B2449" s="3">
        <f t="shared" si="114"/>
        <v>2024</v>
      </c>
      <c r="C2449" t="str">
        <f t="shared" si="115"/>
        <v>2023-2024</v>
      </c>
      <c r="D2449" t="s">
        <v>148</v>
      </c>
      <c r="E2449" t="s">
        <v>87</v>
      </c>
      <c r="F2449" t="str">
        <f t="shared" si="116"/>
        <v>New South Wales</v>
      </c>
      <c r="G2449" t="s">
        <v>10</v>
      </c>
      <c r="H2449">
        <v>2790</v>
      </c>
      <c r="I2449" t="s">
        <v>11</v>
      </c>
      <c r="J2449" t="s">
        <v>25</v>
      </c>
      <c r="K2449" t="s">
        <v>150</v>
      </c>
      <c r="L2449" t="s">
        <v>18</v>
      </c>
      <c r="M2449" s="5">
        <v>235.48000000000002</v>
      </c>
      <c r="N2449">
        <v>1</v>
      </c>
    </row>
    <row r="2450" spans="1:14" x14ac:dyDescent="0.2">
      <c r="A2450" s="2">
        <v>45438</v>
      </c>
      <c r="B2450" s="3">
        <f t="shared" si="114"/>
        <v>2024</v>
      </c>
      <c r="C2450" t="str">
        <f t="shared" si="115"/>
        <v>2023-2024</v>
      </c>
      <c r="D2450" t="s">
        <v>147</v>
      </c>
      <c r="E2450" t="s">
        <v>73</v>
      </c>
      <c r="F2450" t="str">
        <f t="shared" si="116"/>
        <v>Victoria</v>
      </c>
      <c r="G2450" t="s">
        <v>45</v>
      </c>
      <c r="H2450">
        <v>3136</v>
      </c>
      <c r="I2450" t="s">
        <v>11</v>
      </c>
      <c r="J2450" t="s">
        <v>63</v>
      </c>
      <c r="K2450" t="s">
        <v>152</v>
      </c>
      <c r="L2450" t="s">
        <v>13</v>
      </c>
      <c r="M2450" s="5">
        <v>235.59</v>
      </c>
      <c r="N2450">
        <v>1</v>
      </c>
    </row>
    <row r="2451" spans="1:14" x14ac:dyDescent="0.2">
      <c r="A2451" s="2">
        <v>45412</v>
      </c>
      <c r="B2451" s="3">
        <f t="shared" si="114"/>
        <v>2024</v>
      </c>
      <c r="C2451" t="str">
        <f t="shared" si="115"/>
        <v>2023-2024</v>
      </c>
      <c r="D2451" t="s">
        <v>148</v>
      </c>
      <c r="E2451" t="s">
        <v>132</v>
      </c>
      <c r="F2451" t="str">
        <f t="shared" si="116"/>
        <v>New South Wales</v>
      </c>
      <c r="G2451" t="s">
        <v>10</v>
      </c>
      <c r="H2451">
        <v>2800</v>
      </c>
      <c r="I2451" t="s">
        <v>11</v>
      </c>
      <c r="J2451" t="s">
        <v>25</v>
      </c>
      <c r="K2451" t="s">
        <v>19</v>
      </c>
      <c r="L2451" t="s">
        <v>23</v>
      </c>
      <c r="M2451" s="5">
        <v>236.00000000000006</v>
      </c>
      <c r="N2451">
        <v>1</v>
      </c>
    </row>
    <row r="2452" spans="1:14" x14ac:dyDescent="0.2">
      <c r="A2452" s="2">
        <v>45316</v>
      </c>
      <c r="B2452" s="3">
        <f t="shared" si="114"/>
        <v>2024</v>
      </c>
      <c r="C2452" t="str">
        <f t="shared" si="115"/>
        <v>2023-2024</v>
      </c>
      <c r="D2452" t="s">
        <v>148</v>
      </c>
      <c r="E2452" t="s">
        <v>111</v>
      </c>
      <c r="F2452" t="str">
        <f t="shared" si="116"/>
        <v>New South Wales</v>
      </c>
      <c r="G2452" t="s">
        <v>10</v>
      </c>
      <c r="H2452">
        <v>2120</v>
      </c>
      <c r="I2452" t="s">
        <v>11</v>
      </c>
      <c r="J2452" t="s">
        <v>27</v>
      </c>
      <c r="K2452" t="s">
        <v>150</v>
      </c>
      <c r="L2452" t="s">
        <v>18</v>
      </c>
      <c r="M2452" s="5">
        <v>236.66000000000003</v>
      </c>
      <c r="N2452">
        <v>1</v>
      </c>
    </row>
    <row r="2453" spans="1:14" x14ac:dyDescent="0.2">
      <c r="A2453" s="2">
        <v>45553</v>
      </c>
      <c r="B2453" s="3">
        <f t="shared" si="114"/>
        <v>2025</v>
      </c>
      <c r="C2453" t="str">
        <f t="shared" si="115"/>
        <v>2024-2025</v>
      </c>
      <c r="D2453" t="s">
        <v>147</v>
      </c>
      <c r="E2453" t="s">
        <v>69</v>
      </c>
      <c r="F2453" t="str">
        <f t="shared" si="116"/>
        <v>Tasmania</v>
      </c>
      <c r="G2453" t="s">
        <v>70</v>
      </c>
      <c r="H2453">
        <v>7018</v>
      </c>
      <c r="I2453" t="s">
        <v>11</v>
      </c>
      <c r="J2453" t="s">
        <v>71</v>
      </c>
      <c r="K2453" t="s">
        <v>154</v>
      </c>
      <c r="L2453" t="s">
        <v>14</v>
      </c>
      <c r="M2453" s="5">
        <v>236.77999999999997</v>
      </c>
      <c r="N2453">
        <v>1</v>
      </c>
    </row>
    <row r="2454" spans="1:14" x14ac:dyDescent="0.2">
      <c r="A2454" s="2">
        <v>45262</v>
      </c>
      <c r="B2454" s="3">
        <f t="shared" si="114"/>
        <v>2024</v>
      </c>
      <c r="C2454" t="str">
        <f t="shared" si="115"/>
        <v>2023-2024</v>
      </c>
      <c r="D2454" t="s">
        <v>148</v>
      </c>
      <c r="E2454" t="s">
        <v>76</v>
      </c>
      <c r="F2454" t="str">
        <f t="shared" si="116"/>
        <v>Western Australia</v>
      </c>
      <c r="G2454" t="s">
        <v>48</v>
      </c>
      <c r="H2454">
        <v>6450</v>
      </c>
      <c r="I2454" t="s">
        <v>11</v>
      </c>
      <c r="J2454" t="s">
        <v>77</v>
      </c>
      <c r="K2454" t="s">
        <v>150</v>
      </c>
      <c r="L2454" t="s">
        <v>18</v>
      </c>
      <c r="M2454" s="5">
        <v>236.79</v>
      </c>
      <c r="N2454">
        <v>1</v>
      </c>
    </row>
    <row r="2455" spans="1:14" x14ac:dyDescent="0.2">
      <c r="A2455" s="2">
        <v>45270</v>
      </c>
      <c r="B2455" s="3">
        <f t="shared" si="114"/>
        <v>2024</v>
      </c>
      <c r="C2455" t="str">
        <f t="shared" si="115"/>
        <v>2023-2024</v>
      </c>
      <c r="D2455" t="s">
        <v>147</v>
      </c>
      <c r="E2455" t="s">
        <v>73</v>
      </c>
      <c r="F2455" t="str">
        <f t="shared" si="116"/>
        <v>Victoria</v>
      </c>
      <c r="G2455" t="s">
        <v>45</v>
      </c>
      <c r="H2455">
        <v>3136</v>
      </c>
      <c r="I2455" t="s">
        <v>11</v>
      </c>
      <c r="J2455" t="s">
        <v>63</v>
      </c>
      <c r="K2455" t="s">
        <v>19</v>
      </c>
      <c r="L2455" t="s">
        <v>23</v>
      </c>
      <c r="M2455" s="5">
        <v>237.59</v>
      </c>
      <c r="N2455">
        <v>1</v>
      </c>
    </row>
    <row r="2456" spans="1:14" x14ac:dyDescent="0.2">
      <c r="A2456" s="2">
        <v>45025</v>
      </c>
      <c r="B2456" s="3">
        <f t="shared" si="114"/>
        <v>2023</v>
      </c>
      <c r="C2456" t="str">
        <f t="shared" si="115"/>
        <v>2022-2023</v>
      </c>
      <c r="D2456" t="s">
        <v>148</v>
      </c>
      <c r="E2456" t="s">
        <v>99</v>
      </c>
      <c r="F2456" t="str">
        <f t="shared" si="116"/>
        <v>Victoria</v>
      </c>
      <c r="G2456" t="s">
        <v>45</v>
      </c>
      <c r="H2456">
        <v>3148</v>
      </c>
      <c r="I2456" t="s">
        <v>11</v>
      </c>
      <c r="J2456" t="s">
        <v>63</v>
      </c>
      <c r="K2456" t="s">
        <v>157</v>
      </c>
      <c r="L2456" t="s">
        <v>22</v>
      </c>
      <c r="M2456" s="5">
        <v>237.69</v>
      </c>
      <c r="N2456">
        <v>1</v>
      </c>
    </row>
    <row r="2457" spans="1:14" x14ac:dyDescent="0.2">
      <c r="A2457" s="2">
        <v>45354</v>
      </c>
      <c r="B2457" s="3">
        <f t="shared" si="114"/>
        <v>2024</v>
      </c>
      <c r="C2457" t="str">
        <f t="shared" si="115"/>
        <v>2023-2024</v>
      </c>
      <c r="D2457" t="s">
        <v>147</v>
      </c>
      <c r="E2457" t="s">
        <v>115</v>
      </c>
      <c r="F2457" t="str">
        <f t="shared" si="116"/>
        <v>Western Australia</v>
      </c>
      <c r="G2457" t="s">
        <v>48</v>
      </c>
      <c r="H2457">
        <v>6280</v>
      </c>
      <c r="I2457" t="s">
        <v>11</v>
      </c>
      <c r="J2457" t="s">
        <v>94</v>
      </c>
      <c r="K2457" t="s">
        <v>153</v>
      </c>
      <c r="L2457" t="s">
        <v>16</v>
      </c>
      <c r="M2457" s="5">
        <v>237.81</v>
      </c>
      <c r="N2457">
        <v>1</v>
      </c>
    </row>
    <row r="2458" spans="1:14" x14ac:dyDescent="0.2">
      <c r="A2458" s="2">
        <v>44950</v>
      </c>
      <c r="B2458" s="3">
        <f t="shared" si="114"/>
        <v>2023</v>
      </c>
      <c r="C2458" t="str">
        <f t="shared" si="115"/>
        <v>2022-2023</v>
      </c>
      <c r="D2458" t="s">
        <v>148</v>
      </c>
      <c r="E2458" t="s">
        <v>107</v>
      </c>
      <c r="F2458" t="str">
        <f t="shared" si="116"/>
        <v>Queensland</v>
      </c>
      <c r="G2458" t="s">
        <v>35</v>
      </c>
      <c r="H2458">
        <v>4220</v>
      </c>
      <c r="I2458" t="s">
        <v>11</v>
      </c>
      <c r="J2458" t="s">
        <v>104</v>
      </c>
      <c r="K2458" t="s">
        <v>155</v>
      </c>
      <c r="L2458" t="s">
        <v>20</v>
      </c>
      <c r="M2458" s="5">
        <v>238.1</v>
      </c>
      <c r="N2458">
        <v>1</v>
      </c>
    </row>
    <row r="2459" spans="1:14" x14ac:dyDescent="0.2">
      <c r="A2459" s="2">
        <v>45118</v>
      </c>
      <c r="B2459" s="3">
        <f t="shared" si="114"/>
        <v>2024</v>
      </c>
      <c r="C2459" t="str">
        <f t="shared" si="115"/>
        <v>2023-2024</v>
      </c>
      <c r="D2459" t="s">
        <v>148</v>
      </c>
      <c r="E2459" t="s">
        <v>57</v>
      </c>
      <c r="F2459" t="str">
        <f t="shared" si="116"/>
        <v>New South Wales</v>
      </c>
      <c r="G2459" t="s">
        <v>10</v>
      </c>
      <c r="H2459">
        <v>2560</v>
      </c>
      <c r="I2459" t="s">
        <v>11</v>
      </c>
      <c r="J2459" t="s">
        <v>58</v>
      </c>
      <c r="K2459" t="s">
        <v>19</v>
      </c>
      <c r="L2459" t="s">
        <v>23</v>
      </c>
      <c r="M2459" s="5">
        <v>238.21</v>
      </c>
      <c r="N2459">
        <v>1</v>
      </c>
    </row>
    <row r="2460" spans="1:14" x14ac:dyDescent="0.2">
      <c r="A2460" s="2">
        <v>45266</v>
      </c>
      <c r="B2460" s="3">
        <f t="shared" si="114"/>
        <v>2024</v>
      </c>
      <c r="C2460" t="str">
        <f t="shared" si="115"/>
        <v>2023-2024</v>
      </c>
      <c r="D2460" t="s">
        <v>147</v>
      </c>
      <c r="E2460" t="s">
        <v>103</v>
      </c>
      <c r="F2460" t="str">
        <f t="shared" si="116"/>
        <v>Queensland</v>
      </c>
      <c r="G2460" t="s">
        <v>35</v>
      </c>
      <c r="H2460">
        <v>4509</v>
      </c>
      <c r="I2460" t="s">
        <v>11</v>
      </c>
      <c r="J2460" t="s">
        <v>104</v>
      </c>
      <c r="K2460" t="s">
        <v>149</v>
      </c>
      <c r="L2460" t="s">
        <v>15</v>
      </c>
      <c r="M2460" s="5">
        <v>238.78000000000003</v>
      </c>
      <c r="N2460">
        <v>1</v>
      </c>
    </row>
    <row r="2461" spans="1:14" x14ac:dyDescent="0.2">
      <c r="A2461" s="2">
        <v>45257</v>
      </c>
      <c r="B2461" s="3">
        <f t="shared" si="114"/>
        <v>2024</v>
      </c>
      <c r="C2461" t="str">
        <f t="shared" si="115"/>
        <v>2023-2024</v>
      </c>
      <c r="D2461" t="s">
        <v>148</v>
      </c>
      <c r="E2461" t="s">
        <v>141</v>
      </c>
      <c r="F2461" t="str">
        <f t="shared" si="116"/>
        <v>Western Australia</v>
      </c>
      <c r="G2461" t="s">
        <v>48</v>
      </c>
      <c r="H2461">
        <v>6052</v>
      </c>
      <c r="I2461" t="s">
        <v>11</v>
      </c>
      <c r="J2461" t="s">
        <v>49</v>
      </c>
      <c r="K2461" t="s">
        <v>149</v>
      </c>
      <c r="L2461" t="s">
        <v>15</v>
      </c>
      <c r="M2461" s="5">
        <v>239.52</v>
      </c>
      <c r="N2461">
        <v>1</v>
      </c>
    </row>
    <row r="2462" spans="1:14" x14ac:dyDescent="0.2">
      <c r="A2462" s="2">
        <v>45146</v>
      </c>
      <c r="B2462" s="3">
        <f t="shared" si="114"/>
        <v>2024</v>
      </c>
      <c r="C2462" t="str">
        <f t="shared" si="115"/>
        <v>2023-2024</v>
      </c>
      <c r="D2462" t="s">
        <v>147</v>
      </c>
      <c r="E2462" t="s">
        <v>140</v>
      </c>
      <c r="F2462" t="str">
        <f t="shared" si="116"/>
        <v>Tasmania</v>
      </c>
      <c r="G2462" t="s">
        <v>70</v>
      </c>
      <c r="H2462">
        <v>7320</v>
      </c>
      <c r="I2462" t="s">
        <v>11</v>
      </c>
      <c r="J2462" t="s">
        <v>71</v>
      </c>
      <c r="K2462" t="s">
        <v>153</v>
      </c>
      <c r="L2462" t="s">
        <v>16</v>
      </c>
      <c r="M2462" s="5">
        <v>239.82999999999998</v>
      </c>
      <c r="N2462">
        <v>1</v>
      </c>
    </row>
    <row r="2463" spans="1:14" x14ac:dyDescent="0.2">
      <c r="A2463" s="2">
        <v>45067</v>
      </c>
      <c r="B2463" s="3">
        <f t="shared" si="114"/>
        <v>2023</v>
      </c>
      <c r="C2463" t="str">
        <f t="shared" si="115"/>
        <v>2022-2023</v>
      </c>
      <c r="D2463" t="s">
        <v>147</v>
      </c>
      <c r="E2463" t="s">
        <v>116</v>
      </c>
      <c r="F2463" t="str">
        <f t="shared" si="116"/>
        <v>Western Australia</v>
      </c>
      <c r="G2463" t="s">
        <v>48</v>
      </c>
      <c r="H2463">
        <v>6725</v>
      </c>
      <c r="I2463" t="s">
        <v>11</v>
      </c>
      <c r="J2463" t="s">
        <v>77</v>
      </c>
      <c r="K2463" t="s">
        <v>154</v>
      </c>
      <c r="L2463" t="s">
        <v>14</v>
      </c>
      <c r="M2463" s="5">
        <v>239.83</v>
      </c>
      <c r="N2463">
        <v>1</v>
      </c>
    </row>
    <row r="2464" spans="1:14" x14ac:dyDescent="0.2">
      <c r="A2464" s="2">
        <v>45095</v>
      </c>
      <c r="B2464" s="3">
        <f t="shared" si="114"/>
        <v>2023</v>
      </c>
      <c r="C2464" t="str">
        <f t="shared" si="115"/>
        <v>2022-2023</v>
      </c>
      <c r="D2464" t="s">
        <v>147</v>
      </c>
      <c r="E2464" t="s">
        <v>145</v>
      </c>
      <c r="F2464" t="str">
        <f t="shared" si="116"/>
        <v>New South Wales</v>
      </c>
      <c r="G2464" t="s">
        <v>10</v>
      </c>
      <c r="H2464">
        <v>2101</v>
      </c>
      <c r="I2464" t="s">
        <v>11</v>
      </c>
      <c r="J2464" t="s">
        <v>27</v>
      </c>
      <c r="K2464" t="s">
        <v>150</v>
      </c>
      <c r="L2464" t="s">
        <v>18</v>
      </c>
      <c r="M2464" s="5">
        <v>239.84</v>
      </c>
      <c r="N2464">
        <v>1</v>
      </c>
    </row>
    <row r="2465" spans="1:14" x14ac:dyDescent="0.2">
      <c r="A2465" s="2">
        <v>45440</v>
      </c>
      <c r="B2465" s="3">
        <f t="shared" si="114"/>
        <v>2024</v>
      </c>
      <c r="C2465" t="str">
        <f t="shared" si="115"/>
        <v>2023-2024</v>
      </c>
      <c r="D2465" t="s">
        <v>147</v>
      </c>
      <c r="E2465" t="s">
        <v>73</v>
      </c>
      <c r="F2465" t="str">
        <f t="shared" si="116"/>
        <v>Victoria</v>
      </c>
      <c r="G2465" t="s">
        <v>45</v>
      </c>
      <c r="H2465">
        <v>3136</v>
      </c>
      <c r="I2465" t="s">
        <v>11</v>
      </c>
      <c r="J2465" t="s">
        <v>63</v>
      </c>
      <c r="K2465" t="s">
        <v>151</v>
      </c>
      <c r="L2465" t="s">
        <v>21</v>
      </c>
      <c r="M2465" s="5">
        <v>239.92</v>
      </c>
      <c r="N2465">
        <v>1</v>
      </c>
    </row>
    <row r="2466" spans="1:14" x14ac:dyDescent="0.2">
      <c r="A2466" s="2">
        <v>45572</v>
      </c>
      <c r="B2466" s="3">
        <f t="shared" si="114"/>
        <v>2025</v>
      </c>
      <c r="C2466" t="str">
        <f t="shared" si="115"/>
        <v>2024-2025</v>
      </c>
      <c r="D2466" t="s">
        <v>147</v>
      </c>
      <c r="E2466" t="s">
        <v>56</v>
      </c>
      <c r="F2466" t="str">
        <f t="shared" si="116"/>
        <v>Northern Territory</v>
      </c>
      <c r="G2466" t="s">
        <v>29</v>
      </c>
      <c r="H2466">
        <v>870</v>
      </c>
      <c r="I2466" t="s">
        <v>11</v>
      </c>
      <c r="J2466" t="s">
        <v>30</v>
      </c>
      <c r="K2466" t="s">
        <v>151</v>
      </c>
      <c r="L2466" t="s">
        <v>21</v>
      </c>
      <c r="M2466" s="5">
        <v>239.94</v>
      </c>
      <c r="N2466">
        <v>1</v>
      </c>
    </row>
    <row r="2467" spans="1:14" x14ac:dyDescent="0.2">
      <c r="A2467" s="2">
        <v>45143</v>
      </c>
      <c r="B2467" s="3">
        <f t="shared" si="114"/>
        <v>2024</v>
      </c>
      <c r="C2467" t="str">
        <f t="shared" si="115"/>
        <v>2023-2024</v>
      </c>
      <c r="D2467" t="s">
        <v>148</v>
      </c>
      <c r="E2467" t="s">
        <v>110</v>
      </c>
      <c r="F2467" t="str">
        <f t="shared" si="116"/>
        <v>Queensland</v>
      </c>
      <c r="G2467" t="s">
        <v>35</v>
      </c>
      <c r="H2467">
        <v>4680</v>
      </c>
      <c r="I2467" t="s">
        <v>11</v>
      </c>
      <c r="J2467" t="s">
        <v>51</v>
      </c>
      <c r="K2467" t="s">
        <v>151</v>
      </c>
      <c r="L2467" t="s">
        <v>21</v>
      </c>
      <c r="M2467" s="5">
        <v>239.94</v>
      </c>
      <c r="N2467">
        <v>1</v>
      </c>
    </row>
    <row r="2468" spans="1:14" x14ac:dyDescent="0.2">
      <c r="A2468" s="2">
        <v>45545</v>
      </c>
      <c r="B2468" s="3">
        <f t="shared" si="114"/>
        <v>2025</v>
      </c>
      <c r="C2468" t="str">
        <f t="shared" si="115"/>
        <v>2024-2025</v>
      </c>
      <c r="D2468" t="s">
        <v>147</v>
      </c>
      <c r="E2468" t="s">
        <v>103</v>
      </c>
      <c r="F2468" t="str">
        <f t="shared" si="116"/>
        <v>Queensland</v>
      </c>
      <c r="G2468" t="s">
        <v>35</v>
      </c>
      <c r="H2468">
        <v>4509</v>
      </c>
      <c r="I2468" t="s">
        <v>11</v>
      </c>
      <c r="J2468" t="s">
        <v>104</v>
      </c>
      <c r="K2468" t="s">
        <v>156</v>
      </c>
      <c r="L2468" t="s">
        <v>17</v>
      </c>
      <c r="M2468" s="5">
        <v>239.94</v>
      </c>
      <c r="N2468">
        <v>1</v>
      </c>
    </row>
    <row r="2469" spans="1:14" x14ac:dyDescent="0.2">
      <c r="A2469" s="2">
        <v>45510</v>
      </c>
      <c r="B2469" s="3">
        <f t="shared" si="114"/>
        <v>2025</v>
      </c>
      <c r="C2469" t="str">
        <f t="shared" si="115"/>
        <v>2024-2025</v>
      </c>
      <c r="D2469" t="s">
        <v>148</v>
      </c>
      <c r="E2469" t="s">
        <v>87</v>
      </c>
      <c r="F2469" t="str">
        <f t="shared" si="116"/>
        <v>New South Wales</v>
      </c>
      <c r="G2469" t="s">
        <v>10</v>
      </c>
      <c r="H2469">
        <v>2790</v>
      </c>
      <c r="I2469" t="s">
        <v>11</v>
      </c>
      <c r="J2469" t="s">
        <v>25</v>
      </c>
      <c r="K2469" t="s">
        <v>155</v>
      </c>
      <c r="L2469" t="s">
        <v>20</v>
      </c>
      <c r="M2469" s="5">
        <v>240.01</v>
      </c>
      <c r="N2469">
        <v>1</v>
      </c>
    </row>
    <row r="2470" spans="1:14" x14ac:dyDescent="0.2">
      <c r="A2470" s="2">
        <v>45040</v>
      </c>
      <c r="B2470" s="3">
        <f t="shared" si="114"/>
        <v>2023</v>
      </c>
      <c r="C2470" t="str">
        <f t="shared" si="115"/>
        <v>2022-2023</v>
      </c>
      <c r="D2470" t="s">
        <v>147</v>
      </c>
      <c r="E2470" t="s">
        <v>115</v>
      </c>
      <c r="F2470" t="str">
        <f t="shared" si="116"/>
        <v>Western Australia</v>
      </c>
      <c r="G2470" t="s">
        <v>48</v>
      </c>
      <c r="H2470">
        <v>6280</v>
      </c>
      <c r="I2470" t="s">
        <v>11</v>
      </c>
      <c r="J2470" t="s">
        <v>94</v>
      </c>
      <c r="K2470" t="s">
        <v>19</v>
      </c>
      <c r="L2470" t="s">
        <v>23</v>
      </c>
      <c r="M2470" s="5">
        <v>240.70999999999998</v>
      </c>
      <c r="N2470">
        <v>1</v>
      </c>
    </row>
    <row r="2471" spans="1:14" x14ac:dyDescent="0.2">
      <c r="A2471" s="2">
        <v>45521</v>
      </c>
      <c r="B2471" s="3">
        <f t="shared" si="114"/>
        <v>2025</v>
      </c>
      <c r="C2471" t="str">
        <f t="shared" si="115"/>
        <v>2024-2025</v>
      </c>
      <c r="D2471" t="s">
        <v>147</v>
      </c>
      <c r="E2471" t="s">
        <v>96</v>
      </c>
      <c r="F2471" t="str">
        <f t="shared" si="116"/>
        <v>Western Australia</v>
      </c>
      <c r="G2471" t="s">
        <v>48</v>
      </c>
      <c r="H2471">
        <v>6330</v>
      </c>
      <c r="I2471" t="s">
        <v>11</v>
      </c>
      <c r="J2471" t="s">
        <v>94</v>
      </c>
      <c r="K2471" t="s">
        <v>154</v>
      </c>
      <c r="L2471" t="s">
        <v>14</v>
      </c>
      <c r="M2471" s="5">
        <v>240.82</v>
      </c>
      <c r="N2471">
        <v>1</v>
      </c>
    </row>
    <row r="2472" spans="1:14" x14ac:dyDescent="0.2">
      <c r="A2472" s="2">
        <v>45557</v>
      </c>
      <c r="B2472" s="3">
        <f t="shared" si="114"/>
        <v>2025</v>
      </c>
      <c r="C2472" t="str">
        <f t="shared" si="115"/>
        <v>2024-2025</v>
      </c>
      <c r="D2472" t="s">
        <v>147</v>
      </c>
      <c r="E2472" t="s">
        <v>62</v>
      </c>
      <c r="F2472" t="str">
        <f t="shared" si="116"/>
        <v>Victoria</v>
      </c>
      <c r="G2472" t="s">
        <v>45</v>
      </c>
      <c r="H2472">
        <v>3134</v>
      </c>
      <c r="I2472" t="s">
        <v>11</v>
      </c>
      <c r="J2472" t="s">
        <v>63</v>
      </c>
      <c r="K2472" t="s">
        <v>153</v>
      </c>
      <c r="L2472" t="s">
        <v>16</v>
      </c>
      <c r="M2472" s="5">
        <v>240.93</v>
      </c>
      <c r="N2472">
        <v>1</v>
      </c>
    </row>
    <row r="2473" spans="1:14" x14ac:dyDescent="0.2">
      <c r="A2473" s="2">
        <v>45152</v>
      </c>
      <c r="B2473" s="3">
        <f t="shared" si="114"/>
        <v>2024</v>
      </c>
      <c r="C2473" t="str">
        <f t="shared" si="115"/>
        <v>2023-2024</v>
      </c>
      <c r="D2473" t="s">
        <v>147</v>
      </c>
      <c r="E2473" t="s">
        <v>93</v>
      </c>
      <c r="F2473" t="str">
        <f t="shared" si="116"/>
        <v>Western Australia</v>
      </c>
      <c r="G2473" t="s">
        <v>48</v>
      </c>
      <c r="H2473">
        <v>6112</v>
      </c>
      <c r="I2473" t="s">
        <v>11</v>
      </c>
      <c r="J2473" t="s">
        <v>94</v>
      </c>
      <c r="K2473" t="s">
        <v>150</v>
      </c>
      <c r="L2473" t="s">
        <v>18</v>
      </c>
      <c r="M2473" s="5">
        <v>241.28000000000003</v>
      </c>
      <c r="N2473">
        <v>1</v>
      </c>
    </row>
    <row r="2474" spans="1:14" x14ac:dyDescent="0.2">
      <c r="A2474" s="2">
        <v>45309</v>
      </c>
      <c r="B2474" s="3">
        <f t="shared" si="114"/>
        <v>2024</v>
      </c>
      <c r="C2474" t="str">
        <f t="shared" si="115"/>
        <v>2023-2024</v>
      </c>
      <c r="D2474" t="s">
        <v>147</v>
      </c>
      <c r="E2474" t="s">
        <v>73</v>
      </c>
      <c r="F2474" t="str">
        <f t="shared" si="116"/>
        <v>Victoria</v>
      </c>
      <c r="G2474" t="s">
        <v>45</v>
      </c>
      <c r="H2474">
        <v>3136</v>
      </c>
      <c r="I2474" t="s">
        <v>11</v>
      </c>
      <c r="J2474" t="s">
        <v>63</v>
      </c>
      <c r="K2474" t="s">
        <v>153</v>
      </c>
      <c r="L2474" t="s">
        <v>16</v>
      </c>
      <c r="M2474" s="5">
        <v>241.33</v>
      </c>
      <c r="N2474">
        <v>1</v>
      </c>
    </row>
    <row r="2475" spans="1:14" x14ac:dyDescent="0.2">
      <c r="A2475" s="2">
        <v>45437</v>
      </c>
      <c r="B2475" s="3">
        <f t="shared" si="114"/>
        <v>2024</v>
      </c>
      <c r="C2475" t="str">
        <f t="shared" si="115"/>
        <v>2023-2024</v>
      </c>
      <c r="D2475" t="s">
        <v>147</v>
      </c>
      <c r="E2475" t="s">
        <v>90</v>
      </c>
      <c r="F2475" t="str">
        <f t="shared" si="116"/>
        <v>Victoria</v>
      </c>
      <c r="G2475" t="s">
        <v>45</v>
      </c>
      <c r="H2475">
        <v>3179</v>
      </c>
      <c r="I2475" t="s">
        <v>11</v>
      </c>
      <c r="J2475" t="s">
        <v>63</v>
      </c>
      <c r="K2475" t="s">
        <v>19</v>
      </c>
      <c r="L2475" t="s">
        <v>23</v>
      </c>
      <c r="M2475" s="5">
        <v>241.51999999999998</v>
      </c>
      <c r="N2475">
        <v>1</v>
      </c>
    </row>
    <row r="2476" spans="1:14" x14ac:dyDescent="0.2">
      <c r="A2476" s="2">
        <v>45431</v>
      </c>
      <c r="B2476" s="3">
        <f t="shared" si="114"/>
        <v>2024</v>
      </c>
      <c r="C2476" t="str">
        <f t="shared" si="115"/>
        <v>2023-2024</v>
      </c>
      <c r="D2476" t="s">
        <v>147</v>
      </c>
      <c r="E2476" t="s">
        <v>42</v>
      </c>
      <c r="F2476" t="str">
        <f t="shared" si="116"/>
        <v>Queensland</v>
      </c>
      <c r="G2476" t="s">
        <v>35</v>
      </c>
      <c r="H2476">
        <v>4053</v>
      </c>
      <c r="I2476" t="s">
        <v>11</v>
      </c>
      <c r="J2476" t="s">
        <v>43</v>
      </c>
      <c r="K2476" t="s">
        <v>155</v>
      </c>
      <c r="L2476" t="s">
        <v>20</v>
      </c>
      <c r="M2476" s="5">
        <v>241.72</v>
      </c>
      <c r="N2476">
        <v>1</v>
      </c>
    </row>
    <row r="2477" spans="1:14" x14ac:dyDescent="0.2">
      <c r="A2477" s="2">
        <v>45016</v>
      </c>
      <c r="B2477" s="3">
        <f t="shared" si="114"/>
        <v>2023</v>
      </c>
      <c r="C2477" t="str">
        <f t="shared" si="115"/>
        <v>2022-2023</v>
      </c>
      <c r="D2477" t="s">
        <v>147</v>
      </c>
      <c r="E2477" t="s">
        <v>79</v>
      </c>
      <c r="F2477" t="str">
        <f t="shared" si="116"/>
        <v>Australian Capital Territory</v>
      </c>
      <c r="G2477" t="s">
        <v>80</v>
      </c>
      <c r="H2477">
        <v>2617</v>
      </c>
      <c r="I2477" t="s">
        <v>11</v>
      </c>
      <c r="J2477" t="s">
        <v>58</v>
      </c>
      <c r="K2477" t="s">
        <v>154</v>
      </c>
      <c r="L2477" t="s">
        <v>14</v>
      </c>
      <c r="M2477" s="5">
        <v>241.85</v>
      </c>
      <c r="N2477">
        <v>1</v>
      </c>
    </row>
    <row r="2478" spans="1:14" x14ac:dyDescent="0.2">
      <c r="A2478" s="2">
        <v>45041</v>
      </c>
      <c r="B2478" s="3">
        <f t="shared" si="114"/>
        <v>2023</v>
      </c>
      <c r="C2478" t="str">
        <f t="shared" si="115"/>
        <v>2022-2023</v>
      </c>
      <c r="D2478" t="s">
        <v>147</v>
      </c>
      <c r="E2478" t="s">
        <v>137</v>
      </c>
      <c r="F2478" t="str">
        <f t="shared" si="116"/>
        <v>New South Wales</v>
      </c>
      <c r="G2478" t="s">
        <v>10</v>
      </c>
      <c r="H2478">
        <v>2031</v>
      </c>
      <c r="I2478" t="s">
        <v>11</v>
      </c>
      <c r="J2478" t="s">
        <v>12</v>
      </c>
      <c r="K2478" t="s">
        <v>149</v>
      </c>
      <c r="L2478" t="s">
        <v>15</v>
      </c>
      <c r="M2478" s="5">
        <v>242.06</v>
      </c>
      <c r="N2478">
        <v>1</v>
      </c>
    </row>
    <row r="2479" spans="1:14" x14ac:dyDescent="0.2">
      <c r="A2479" s="2">
        <v>45213</v>
      </c>
      <c r="B2479" s="3">
        <f t="shared" si="114"/>
        <v>2024</v>
      </c>
      <c r="C2479" t="str">
        <f t="shared" si="115"/>
        <v>2023-2024</v>
      </c>
      <c r="D2479" t="s">
        <v>147</v>
      </c>
      <c r="E2479" t="s">
        <v>47</v>
      </c>
      <c r="F2479" t="str">
        <f t="shared" si="116"/>
        <v>Western Australia</v>
      </c>
      <c r="G2479" t="s">
        <v>48</v>
      </c>
      <c r="H2479">
        <v>6030</v>
      </c>
      <c r="I2479" t="s">
        <v>11</v>
      </c>
      <c r="J2479" t="s">
        <v>49</v>
      </c>
      <c r="K2479" t="s">
        <v>149</v>
      </c>
      <c r="L2479" t="s">
        <v>15</v>
      </c>
      <c r="M2479" s="5">
        <v>242.20999999999998</v>
      </c>
      <c r="N2479">
        <v>1</v>
      </c>
    </row>
    <row r="2480" spans="1:14" x14ac:dyDescent="0.2">
      <c r="A2480" s="2">
        <v>45455</v>
      </c>
      <c r="B2480" s="3">
        <f t="shared" si="114"/>
        <v>2024</v>
      </c>
      <c r="C2480" t="str">
        <f t="shared" si="115"/>
        <v>2023-2024</v>
      </c>
      <c r="D2480" t="s">
        <v>148</v>
      </c>
      <c r="E2480" t="s">
        <v>100</v>
      </c>
      <c r="F2480" t="str">
        <f t="shared" si="116"/>
        <v>Western Australia</v>
      </c>
      <c r="G2480" t="s">
        <v>48</v>
      </c>
      <c r="H2480">
        <v>6021</v>
      </c>
      <c r="I2480" t="s">
        <v>11</v>
      </c>
      <c r="J2480" t="s">
        <v>49</v>
      </c>
      <c r="K2480" t="s">
        <v>154</v>
      </c>
      <c r="L2480" t="s">
        <v>14</v>
      </c>
      <c r="M2480" s="5">
        <v>242.3</v>
      </c>
      <c r="N2480">
        <v>1</v>
      </c>
    </row>
    <row r="2481" spans="1:14" x14ac:dyDescent="0.2">
      <c r="A2481" s="2">
        <v>45477</v>
      </c>
      <c r="B2481" s="3">
        <f t="shared" si="114"/>
        <v>2025</v>
      </c>
      <c r="C2481" t="str">
        <f t="shared" si="115"/>
        <v>2024-2025</v>
      </c>
      <c r="D2481" t="s">
        <v>147</v>
      </c>
      <c r="E2481" t="s">
        <v>109</v>
      </c>
      <c r="F2481" t="str">
        <f t="shared" si="116"/>
        <v>New South Wales</v>
      </c>
      <c r="G2481" t="s">
        <v>10</v>
      </c>
      <c r="H2481">
        <v>2480</v>
      </c>
      <c r="I2481" t="s">
        <v>11</v>
      </c>
      <c r="J2481" t="s">
        <v>68</v>
      </c>
      <c r="K2481" t="s">
        <v>156</v>
      </c>
      <c r="L2481" t="s">
        <v>17</v>
      </c>
      <c r="M2481" s="5">
        <v>242.32999999999998</v>
      </c>
      <c r="N2481">
        <v>1</v>
      </c>
    </row>
    <row r="2482" spans="1:14" x14ac:dyDescent="0.2">
      <c r="A2482" s="2">
        <v>45291</v>
      </c>
      <c r="B2482" s="3">
        <f t="shared" si="114"/>
        <v>2024</v>
      </c>
      <c r="C2482" t="str">
        <f t="shared" si="115"/>
        <v>2023-2024</v>
      </c>
      <c r="D2482" t="s">
        <v>147</v>
      </c>
      <c r="E2482" t="s">
        <v>144</v>
      </c>
      <c r="F2482" t="str">
        <f t="shared" si="116"/>
        <v>Queensland</v>
      </c>
      <c r="G2482" t="s">
        <v>35</v>
      </c>
      <c r="H2482">
        <v>4566</v>
      </c>
      <c r="I2482" t="s">
        <v>11</v>
      </c>
      <c r="J2482" t="s">
        <v>120</v>
      </c>
      <c r="K2482" t="s">
        <v>155</v>
      </c>
      <c r="L2482" t="s">
        <v>20</v>
      </c>
      <c r="M2482" s="5">
        <v>242.57000000000002</v>
      </c>
      <c r="N2482">
        <v>1</v>
      </c>
    </row>
    <row r="2483" spans="1:14" x14ac:dyDescent="0.2">
      <c r="A2483" s="2">
        <v>44973</v>
      </c>
      <c r="B2483" s="3">
        <f t="shared" si="114"/>
        <v>2023</v>
      </c>
      <c r="C2483" t="str">
        <f t="shared" si="115"/>
        <v>2022-2023</v>
      </c>
      <c r="D2483" t="s">
        <v>148</v>
      </c>
      <c r="E2483" t="s">
        <v>125</v>
      </c>
      <c r="F2483" t="str">
        <f t="shared" si="116"/>
        <v>Victoria</v>
      </c>
      <c r="G2483" t="s">
        <v>45</v>
      </c>
      <c r="H2483">
        <v>3400</v>
      </c>
      <c r="I2483" t="s">
        <v>11</v>
      </c>
      <c r="J2483" t="s">
        <v>60</v>
      </c>
      <c r="K2483" t="s">
        <v>152</v>
      </c>
      <c r="L2483" t="s">
        <v>13</v>
      </c>
      <c r="M2483" s="5">
        <v>242.72000000000003</v>
      </c>
      <c r="N2483">
        <v>1</v>
      </c>
    </row>
    <row r="2484" spans="1:14" x14ac:dyDescent="0.2">
      <c r="A2484" s="2">
        <v>45423</v>
      </c>
      <c r="B2484" s="3">
        <f t="shared" si="114"/>
        <v>2024</v>
      </c>
      <c r="C2484" t="str">
        <f t="shared" si="115"/>
        <v>2023-2024</v>
      </c>
      <c r="D2484" t="s">
        <v>147</v>
      </c>
      <c r="E2484" t="s">
        <v>146</v>
      </c>
      <c r="F2484" t="str">
        <f t="shared" si="116"/>
        <v>Victoria</v>
      </c>
      <c r="G2484" t="s">
        <v>45</v>
      </c>
      <c r="H2484">
        <v>3353</v>
      </c>
      <c r="I2484" t="s">
        <v>11</v>
      </c>
      <c r="J2484" t="s">
        <v>60</v>
      </c>
      <c r="K2484" t="s">
        <v>154</v>
      </c>
      <c r="L2484" t="s">
        <v>14</v>
      </c>
      <c r="M2484" s="5">
        <v>242.86</v>
      </c>
      <c r="N2484">
        <v>1</v>
      </c>
    </row>
    <row r="2485" spans="1:14" x14ac:dyDescent="0.2">
      <c r="A2485" s="2">
        <v>44997</v>
      </c>
      <c r="B2485" s="3">
        <f t="shared" si="114"/>
        <v>2023</v>
      </c>
      <c r="C2485" t="str">
        <f t="shared" si="115"/>
        <v>2022-2023</v>
      </c>
      <c r="D2485" t="s">
        <v>147</v>
      </c>
      <c r="E2485" t="s">
        <v>118</v>
      </c>
      <c r="F2485" t="str">
        <f t="shared" si="116"/>
        <v>New South Wales</v>
      </c>
      <c r="G2485" t="s">
        <v>10</v>
      </c>
      <c r="H2485">
        <v>2158</v>
      </c>
      <c r="I2485" t="s">
        <v>11</v>
      </c>
      <c r="J2485" t="s">
        <v>27</v>
      </c>
      <c r="K2485" t="s">
        <v>150</v>
      </c>
      <c r="L2485" t="s">
        <v>18</v>
      </c>
      <c r="M2485" s="5">
        <v>243.72000000000003</v>
      </c>
      <c r="N2485">
        <v>1</v>
      </c>
    </row>
    <row r="2486" spans="1:14" x14ac:dyDescent="0.2">
      <c r="A2486" s="2">
        <v>45323</v>
      </c>
      <c r="B2486" s="3">
        <f t="shared" si="114"/>
        <v>2024</v>
      </c>
      <c r="C2486" t="str">
        <f t="shared" si="115"/>
        <v>2023-2024</v>
      </c>
      <c r="D2486" t="s">
        <v>147</v>
      </c>
      <c r="E2486" t="s">
        <v>83</v>
      </c>
      <c r="F2486" t="str">
        <f t="shared" si="116"/>
        <v>New South Wales</v>
      </c>
      <c r="G2486" t="s">
        <v>10</v>
      </c>
      <c r="H2486">
        <v>2750</v>
      </c>
      <c r="I2486" t="s">
        <v>11</v>
      </c>
      <c r="J2486" t="s">
        <v>25</v>
      </c>
      <c r="K2486" t="s">
        <v>154</v>
      </c>
      <c r="L2486" t="s">
        <v>14</v>
      </c>
      <c r="M2486" s="5">
        <v>243.73999999999998</v>
      </c>
      <c r="N2486">
        <v>1</v>
      </c>
    </row>
    <row r="2487" spans="1:14" x14ac:dyDescent="0.2">
      <c r="A2487" s="2">
        <v>44993</v>
      </c>
      <c r="B2487" s="3">
        <f t="shared" si="114"/>
        <v>2023</v>
      </c>
      <c r="C2487" t="str">
        <f t="shared" si="115"/>
        <v>2022-2023</v>
      </c>
      <c r="D2487" t="s">
        <v>147</v>
      </c>
      <c r="E2487" t="s">
        <v>34</v>
      </c>
      <c r="F2487" t="str">
        <f t="shared" si="116"/>
        <v>Queensland</v>
      </c>
      <c r="G2487" t="s">
        <v>35</v>
      </c>
      <c r="H2487">
        <v>4802</v>
      </c>
      <c r="I2487" t="s">
        <v>11</v>
      </c>
      <c r="J2487" t="s">
        <v>36</v>
      </c>
      <c r="K2487" t="s">
        <v>154</v>
      </c>
      <c r="L2487" t="s">
        <v>14</v>
      </c>
      <c r="M2487" s="5">
        <v>243.83</v>
      </c>
      <c r="N2487">
        <v>1</v>
      </c>
    </row>
    <row r="2488" spans="1:14" x14ac:dyDescent="0.2">
      <c r="A2488" s="2">
        <v>45196</v>
      </c>
      <c r="B2488" s="3">
        <f t="shared" si="114"/>
        <v>2024</v>
      </c>
      <c r="C2488" t="str">
        <f t="shared" si="115"/>
        <v>2023-2024</v>
      </c>
      <c r="D2488" t="s">
        <v>147</v>
      </c>
      <c r="E2488" t="s">
        <v>34</v>
      </c>
      <c r="F2488" t="str">
        <f t="shared" si="116"/>
        <v>Queensland</v>
      </c>
      <c r="G2488" t="s">
        <v>35</v>
      </c>
      <c r="H2488">
        <v>4802</v>
      </c>
      <c r="I2488" t="s">
        <v>11</v>
      </c>
      <c r="J2488" t="s">
        <v>36</v>
      </c>
      <c r="K2488" t="s">
        <v>153</v>
      </c>
      <c r="L2488" t="s">
        <v>16</v>
      </c>
      <c r="M2488" s="5">
        <v>244.92000000000002</v>
      </c>
      <c r="N2488">
        <v>1</v>
      </c>
    </row>
    <row r="2489" spans="1:14" x14ac:dyDescent="0.2">
      <c r="A2489" s="2">
        <v>45184</v>
      </c>
      <c r="B2489" s="3">
        <f t="shared" si="114"/>
        <v>2024</v>
      </c>
      <c r="C2489" t="str">
        <f t="shared" si="115"/>
        <v>2023-2024</v>
      </c>
      <c r="D2489" t="s">
        <v>148</v>
      </c>
      <c r="E2489" t="s">
        <v>61</v>
      </c>
      <c r="F2489" t="str">
        <f t="shared" si="116"/>
        <v>New South Wales</v>
      </c>
      <c r="G2489" t="s">
        <v>10</v>
      </c>
      <c r="H2489">
        <v>2539</v>
      </c>
      <c r="I2489" t="s">
        <v>11</v>
      </c>
      <c r="J2489" t="s">
        <v>58</v>
      </c>
      <c r="K2489" t="s">
        <v>156</v>
      </c>
      <c r="L2489" t="s">
        <v>17</v>
      </c>
      <c r="M2489" s="5">
        <v>245.48</v>
      </c>
      <c r="N2489">
        <v>1</v>
      </c>
    </row>
    <row r="2490" spans="1:14" x14ac:dyDescent="0.2">
      <c r="A2490" s="2">
        <v>45138</v>
      </c>
      <c r="B2490" s="3">
        <f t="shared" si="114"/>
        <v>2024</v>
      </c>
      <c r="C2490" t="str">
        <f t="shared" si="115"/>
        <v>2023-2024</v>
      </c>
      <c r="D2490" t="s">
        <v>148</v>
      </c>
      <c r="E2490" t="s">
        <v>141</v>
      </c>
      <c r="F2490" t="str">
        <f t="shared" si="116"/>
        <v>Western Australia</v>
      </c>
      <c r="G2490" t="s">
        <v>48</v>
      </c>
      <c r="H2490">
        <v>6052</v>
      </c>
      <c r="I2490" t="s">
        <v>11</v>
      </c>
      <c r="J2490" t="s">
        <v>49</v>
      </c>
      <c r="K2490" t="s">
        <v>151</v>
      </c>
      <c r="L2490" t="s">
        <v>21</v>
      </c>
      <c r="M2490" s="5">
        <v>245.59</v>
      </c>
      <c r="N2490">
        <v>1</v>
      </c>
    </row>
    <row r="2491" spans="1:14" x14ac:dyDescent="0.2">
      <c r="A2491" s="2">
        <v>45355</v>
      </c>
      <c r="B2491" s="3">
        <f t="shared" si="114"/>
        <v>2024</v>
      </c>
      <c r="C2491" t="str">
        <f t="shared" si="115"/>
        <v>2023-2024</v>
      </c>
      <c r="D2491" t="s">
        <v>147</v>
      </c>
      <c r="E2491" t="s">
        <v>47</v>
      </c>
      <c r="F2491" t="str">
        <f t="shared" si="116"/>
        <v>Western Australia</v>
      </c>
      <c r="G2491" t="s">
        <v>48</v>
      </c>
      <c r="H2491">
        <v>6030</v>
      </c>
      <c r="I2491" t="s">
        <v>11</v>
      </c>
      <c r="J2491" t="s">
        <v>49</v>
      </c>
      <c r="K2491" t="s">
        <v>154</v>
      </c>
      <c r="L2491" t="s">
        <v>14</v>
      </c>
      <c r="M2491" s="5">
        <v>245.63</v>
      </c>
      <c r="N2491">
        <v>1</v>
      </c>
    </row>
    <row r="2492" spans="1:14" x14ac:dyDescent="0.2">
      <c r="A2492" s="2">
        <v>45369</v>
      </c>
      <c r="B2492" s="3">
        <f t="shared" si="114"/>
        <v>2024</v>
      </c>
      <c r="C2492" t="str">
        <f t="shared" si="115"/>
        <v>2023-2024</v>
      </c>
      <c r="D2492" t="s">
        <v>147</v>
      </c>
      <c r="E2492" t="s">
        <v>86</v>
      </c>
      <c r="F2492" t="str">
        <f t="shared" si="116"/>
        <v>New South Wales</v>
      </c>
      <c r="G2492" t="s">
        <v>10</v>
      </c>
      <c r="H2492">
        <v>2064</v>
      </c>
      <c r="I2492" t="s">
        <v>11</v>
      </c>
      <c r="J2492" t="s">
        <v>12</v>
      </c>
      <c r="K2492" t="s">
        <v>154</v>
      </c>
      <c r="L2492" t="s">
        <v>14</v>
      </c>
      <c r="M2492" s="5">
        <v>245.79000000000002</v>
      </c>
      <c r="N2492">
        <v>1</v>
      </c>
    </row>
    <row r="2493" spans="1:14" x14ac:dyDescent="0.2">
      <c r="A2493" s="2">
        <v>45469</v>
      </c>
      <c r="B2493" s="3">
        <f t="shared" si="114"/>
        <v>2024</v>
      </c>
      <c r="C2493" t="str">
        <f t="shared" si="115"/>
        <v>2023-2024</v>
      </c>
      <c r="D2493" t="s">
        <v>147</v>
      </c>
      <c r="E2493" t="s">
        <v>67</v>
      </c>
      <c r="F2493" t="str">
        <f t="shared" si="116"/>
        <v>New South Wales</v>
      </c>
      <c r="G2493" t="s">
        <v>10</v>
      </c>
      <c r="H2493">
        <v>2478</v>
      </c>
      <c r="I2493" t="s">
        <v>11</v>
      </c>
      <c r="J2493" t="s">
        <v>68</v>
      </c>
      <c r="K2493" t="s">
        <v>156</v>
      </c>
      <c r="L2493" t="s">
        <v>17</v>
      </c>
      <c r="M2493" s="5">
        <v>245.98000000000002</v>
      </c>
      <c r="N2493">
        <v>1</v>
      </c>
    </row>
    <row r="2494" spans="1:14" x14ac:dyDescent="0.2">
      <c r="A2494" s="2">
        <v>45414</v>
      </c>
      <c r="B2494" s="3">
        <f t="shared" si="114"/>
        <v>2024</v>
      </c>
      <c r="C2494" t="str">
        <f t="shared" si="115"/>
        <v>2023-2024</v>
      </c>
      <c r="D2494" t="s">
        <v>147</v>
      </c>
      <c r="E2494" t="s">
        <v>75</v>
      </c>
      <c r="F2494" t="str">
        <f t="shared" si="116"/>
        <v>Victoria</v>
      </c>
      <c r="G2494" t="s">
        <v>45</v>
      </c>
      <c r="H2494">
        <v>3630</v>
      </c>
      <c r="I2494" t="s">
        <v>11</v>
      </c>
      <c r="J2494" t="s">
        <v>55</v>
      </c>
      <c r="K2494" t="s">
        <v>154</v>
      </c>
      <c r="L2494" t="s">
        <v>14</v>
      </c>
      <c r="M2494" s="5">
        <v>246.26</v>
      </c>
      <c r="N2494">
        <v>1</v>
      </c>
    </row>
    <row r="2495" spans="1:14" x14ac:dyDescent="0.2">
      <c r="A2495" s="2">
        <v>45448</v>
      </c>
      <c r="B2495" s="3">
        <f t="shared" si="114"/>
        <v>2024</v>
      </c>
      <c r="C2495" t="str">
        <f t="shared" si="115"/>
        <v>2023-2024</v>
      </c>
      <c r="D2495" t="s">
        <v>148</v>
      </c>
      <c r="E2495" t="s">
        <v>81</v>
      </c>
      <c r="F2495" t="str">
        <f t="shared" si="116"/>
        <v>New South Wales</v>
      </c>
      <c r="G2495" t="s">
        <v>10</v>
      </c>
      <c r="H2495">
        <v>2485</v>
      </c>
      <c r="I2495" t="s">
        <v>11</v>
      </c>
      <c r="J2495" t="s">
        <v>68</v>
      </c>
      <c r="K2495" t="s">
        <v>154</v>
      </c>
      <c r="L2495" t="s">
        <v>14</v>
      </c>
      <c r="M2495" s="5">
        <v>246.42000000000002</v>
      </c>
      <c r="N2495">
        <v>1</v>
      </c>
    </row>
    <row r="2496" spans="1:14" x14ac:dyDescent="0.2">
      <c r="A2496" s="2">
        <v>45025</v>
      </c>
      <c r="B2496" s="3">
        <f t="shared" si="114"/>
        <v>2023</v>
      </c>
      <c r="C2496" t="str">
        <f t="shared" si="115"/>
        <v>2022-2023</v>
      </c>
      <c r="D2496" t="s">
        <v>148</v>
      </c>
      <c r="E2496" t="s">
        <v>112</v>
      </c>
      <c r="F2496" t="str">
        <f t="shared" si="116"/>
        <v>Victoria</v>
      </c>
      <c r="G2496" t="s">
        <v>45</v>
      </c>
      <c r="H2496">
        <v>3076</v>
      </c>
      <c r="I2496" t="s">
        <v>11</v>
      </c>
      <c r="J2496" t="s">
        <v>46</v>
      </c>
      <c r="K2496" t="s">
        <v>156</v>
      </c>
      <c r="L2496" t="s">
        <v>17</v>
      </c>
      <c r="M2496" s="5">
        <v>247.39</v>
      </c>
      <c r="N2496">
        <v>1</v>
      </c>
    </row>
    <row r="2497" spans="1:14" x14ac:dyDescent="0.2">
      <c r="A2497" s="2">
        <v>45032</v>
      </c>
      <c r="B2497" s="3">
        <f t="shared" si="114"/>
        <v>2023</v>
      </c>
      <c r="C2497" t="str">
        <f t="shared" si="115"/>
        <v>2022-2023</v>
      </c>
      <c r="D2497" t="s">
        <v>147</v>
      </c>
      <c r="E2497" t="s">
        <v>62</v>
      </c>
      <c r="F2497" t="str">
        <f t="shared" si="116"/>
        <v>Victoria</v>
      </c>
      <c r="G2497" t="s">
        <v>45</v>
      </c>
      <c r="H2497">
        <v>3134</v>
      </c>
      <c r="I2497" t="s">
        <v>11</v>
      </c>
      <c r="J2497" t="s">
        <v>63</v>
      </c>
      <c r="K2497" t="s">
        <v>151</v>
      </c>
      <c r="L2497" t="s">
        <v>21</v>
      </c>
      <c r="M2497" s="5">
        <v>248.01999999999998</v>
      </c>
      <c r="N2497">
        <v>1</v>
      </c>
    </row>
    <row r="2498" spans="1:14" x14ac:dyDescent="0.2">
      <c r="A2498" s="2">
        <v>45635</v>
      </c>
      <c r="B2498" s="3">
        <f t="shared" ref="B2498:B2561" si="117">IF(MONTH(A2498)&gt;=7,YEAR(A2498)+1,YEAR(A2498))</f>
        <v>2025</v>
      </c>
      <c r="C2498" t="str">
        <f t="shared" ref="C2498:C2561" si="118">IF(MONTH(A2498) &gt;= 7, YEAR(A2498) &amp; "-" &amp; YEAR(A2498) + 1, YEAR(A2498) - 1 &amp; "-" &amp; YEAR(A2498))</f>
        <v>2024-2025</v>
      </c>
      <c r="D2498" t="s">
        <v>147</v>
      </c>
      <c r="E2498" t="s">
        <v>39</v>
      </c>
      <c r="F2498" t="str">
        <f t="shared" ref="F2498:F2561" si="119">IF(G2498="WA","Western Australia",
IF(G2498="NSW","New South Wales",
IF(G2498="QLD","Queensland",
IF(G2498="VIC","Victoria",
IF(G2498="TAS","Tasmania",
IF(G2498="SA","South Australia",
IF(G2498="NT","Northern Territory",
IF(G2498="ACT","Australian Capital Territory",G2498))))))))</f>
        <v>South Australia</v>
      </c>
      <c r="G2498" t="s">
        <v>32</v>
      </c>
      <c r="H2498">
        <v>5343</v>
      </c>
      <c r="I2498" t="s">
        <v>11</v>
      </c>
      <c r="J2498" t="s">
        <v>38</v>
      </c>
      <c r="K2498" t="s">
        <v>152</v>
      </c>
      <c r="L2498" t="s">
        <v>13</v>
      </c>
      <c r="M2498" s="5">
        <v>248.08</v>
      </c>
      <c r="N2498">
        <v>1</v>
      </c>
    </row>
    <row r="2499" spans="1:14" x14ac:dyDescent="0.2">
      <c r="A2499" s="2">
        <v>45331</v>
      </c>
      <c r="B2499" s="3">
        <f t="shared" si="117"/>
        <v>2024</v>
      </c>
      <c r="C2499" t="str">
        <f t="shared" si="118"/>
        <v>2023-2024</v>
      </c>
      <c r="D2499" t="s">
        <v>147</v>
      </c>
      <c r="E2499" t="s">
        <v>73</v>
      </c>
      <c r="F2499" t="str">
        <f t="shared" si="119"/>
        <v>Victoria</v>
      </c>
      <c r="G2499" t="s">
        <v>45</v>
      </c>
      <c r="H2499">
        <v>3136</v>
      </c>
      <c r="I2499" t="s">
        <v>11</v>
      </c>
      <c r="J2499" t="s">
        <v>63</v>
      </c>
      <c r="K2499" t="s">
        <v>150</v>
      </c>
      <c r="L2499" t="s">
        <v>18</v>
      </c>
      <c r="M2499" s="5">
        <v>248.3</v>
      </c>
      <c r="N2499">
        <v>1</v>
      </c>
    </row>
    <row r="2500" spans="1:14" x14ac:dyDescent="0.2">
      <c r="A2500" s="2">
        <v>45529</v>
      </c>
      <c r="B2500" s="3">
        <f t="shared" si="117"/>
        <v>2025</v>
      </c>
      <c r="C2500" t="str">
        <f t="shared" si="118"/>
        <v>2024-2025</v>
      </c>
      <c r="D2500" t="s">
        <v>147</v>
      </c>
      <c r="E2500" t="s">
        <v>126</v>
      </c>
      <c r="F2500" t="str">
        <f t="shared" si="119"/>
        <v>Queensland</v>
      </c>
      <c r="G2500" t="s">
        <v>35</v>
      </c>
      <c r="H2500">
        <v>4551</v>
      </c>
      <c r="I2500" t="s">
        <v>11</v>
      </c>
      <c r="J2500" t="s">
        <v>120</v>
      </c>
      <c r="K2500" t="s">
        <v>155</v>
      </c>
      <c r="L2500" t="s">
        <v>20</v>
      </c>
      <c r="M2500" s="5">
        <v>248.37</v>
      </c>
      <c r="N2500">
        <v>1</v>
      </c>
    </row>
    <row r="2501" spans="1:14" x14ac:dyDescent="0.2">
      <c r="A2501" s="2">
        <v>45253</v>
      </c>
      <c r="B2501" s="3">
        <f t="shared" si="117"/>
        <v>2024</v>
      </c>
      <c r="C2501" t="str">
        <f t="shared" si="118"/>
        <v>2023-2024</v>
      </c>
      <c r="D2501" t="s">
        <v>147</v>
      </c>
      <c r="E2501" t="s">
        <v>79</v>
      </c>
      <c r="F2501" t="str">
        <f t="shared" si="119"/>
        <v>Australian Capital Territory</v>
      </c>
      <c r="G2501" t="s">
        <v>80</v>
      </c>
      <c r="H2501">
        <v>2617</v>
      </c>
      <c r="I2501" t="s">
        <v>11</v>
      </c>
      <c r="J2501" t="s">
        <v>58</v>
      </c>
      <c r="K2501" t="s">
        <v>156</v>
      </c>
      <c r="L2501" t="s">
        <v>17</v>
      </c>
      <c r="M2501" s="5">
        <v>248.51000000000002</v>
      </c>
      <c r="N2501">
        <v>1</v>
      </c>
    </row>
    <row r="2502" spans="1:14" x14ac:dyDescent="0.2">
      <c r="A2502" s="2">
        <v>45174</v>
      </c>
      <c r="B2502" s="3">
        <f t="shared" si="117"/>
        <v>2024</v>
      </c>
      <c r="C2502" t="str">
        <f t="shared" si="118"/>
        <v>2023-2024</v>
      </c>
      <c r="D2502" t="s">
        <v>147</v>
      </c>
      <c r="E2502" t="s">
        <v>127</v>
      </c>
      <c r="F2502" t="str">
        <f t="shared" si="119"/>
        <v>New South Wales</v>
      </c>
      <c r="G2502" t="s">
        <v>10</v>
      </c>
      <c r="H2502">
        <v>2131</v>
      </c>
      <c r="I2502" t="s">
        <v>11</v>
      </c>
      <c r="J2502" t="s">
        <v>27</v>
      </c>
      <c r="K2502" t="s">
        <v>156</v>
      </c>
      <c r="L2502" t="s">
        <v>17</v>
      </c>
      <c r="M2502" s="5">
        <v>248.57</v>
      </c>
      <c r="N2502">
        <v>1</v>
      </c>
    </row>
    <row r="2503" spans="1:14" x14ac:dyDescent="0.2">
      <c r="A2503" s="2">
        <v>45312</v>
      </c>
      <c r="B2503" s="3">
        <f t="shared" si="117"/>
        <v>2024</v>
      </c>
      <c r="C2503" t="str">
        <f t="shared" si="118"/>
        <v>2023-2024</v>
      </c>
      <c r="D2503" t="s">
        <v>147</v>
      </c>
      <c r="E2503" t="s">
        <v>96</v>
      </c>
      <c r="F2503" t="str">
        <f t="shared" si="119"/>
        <v>Western Australia</v>
      </c>
      <c r="G2503" t="s">
        <v>48</v>
      </c>
      <c r="H2503">
        <v>6330</v>
      </c>
      <c r="I2503" t="s">
        <v>11</v>
      </c>
      <c r="J2503" t="s">
        <v>94</v>
      </c>
      <c r="K2503" t="s">
        <v>150</v>
      </c>
      <c r="L2503" t="s">
        <v>18</v>
      </c>
      <c r="M2503" s="5">
        <v>248.59</v>
      </c>
      <c r="N2503">
        <v>1</v>
      </c>
    </row>
    <row r="2504" spans="1:14" x14ac:dyDescent="0.2">
      <c r="A2504" s="2">
        <v>45129</v>
      </c>
      <c r="B2504" s="3">
        <f t="shared" si="117"/>
        <v>2024</v>
      </c>
      <c r="C2504" t="str">
        <f t="shared" si="118"/>
        <v>2023-2024</v>
      </c>
      <c r="D2504" t="s">
        <v>147</v>
      </c>
      <c r="E2504" t="s">
        <v>133</v>
      </c>
      <c r="F2504" t="str">
        <f t="shared" si="119"/>
        <v>Queensland</v>
      </c>
      <c r="G2504" t="s">
        <v>35</v>
      </c>
      <c r="H2504">
        <v>4305</v>
      </c>
      <c r="I2504" t="s">
        <v>11</v>
      </c>
      <c r="J2504" t="s">
        <v>104</v>
      </c>
      <c r="K2504" t="s">
        <v>154</v>
      </c>
      <c r="L2504" t="s">
        <v>14</v>
      </c>
      <c r="M2504" s="5">
        <v>248.76000000000002</v>
      </c>
      <c r="N2504">
        <v>1</v>
      </c>
    </row>
    <row r="2505" spans="1:14" x14ac:dyDescent="0.2">
      <c r="A2505" s="2">
        <v>45302</v>
      </c>
      <c r="B2505" s="3">
        <f t="shared" si="117"/>
        <v>2024</v>
      </c>
      <c r="C2505" t="str">
        <f t="shared" si="118"/>
        <v>2023-2024</v>
      </c>
      <c r="D2505" t="s">
        <v>147</v>
      </c>
      <c r="E2505" t="s">
        <v>140</v>
      </c>
      <c r="F2505" t="str">
        <f t="shared" si="119"/>
        <v>Tasmania</v>
      </c>
      <c r="G2505" t="s">
        <v>70</v>
      </c>
      <c r="H2505">
        <v>7320</v>
      </c>
      <c r="I2505" t="s">
        <v>11</v>
      </c>
      <c r="J2505" t="s">
        <v>71</v>
      </c>
      <c r="K2505" t="s">
        <v>150</v>
      </c>
      <c r="L2505" t="s">
        <v>18</v>
      </c>
      <c r="M2505" s="5">
        <v>249.38000000000002</v>
      </c>
      <c r="N2505">
        <v>1</v>
      </c>
    </row>
    <row r="2506" spans="1:14" x14ac:dyDescent="0.2">
      <c r="A2506" s="2">
        <v>45650</v>
      </c>
      <c r="B2506" s="3">
        <f t="shared" si="117"/>
        <v>2025</v>
      </c>
      <c r="C2506" t="str">
        <f t="shared" si="118"/>
        <v>2024-2025</v>
      </c>
      <c r="D2506" t="s">
        <v>148</v>
      </c>
      <c r="E2506" t="s">
        <v>131</v>
      </c>
      <c r="F2506" t="str">
        <f t="shared" si="119"/>
        <v>Western Australia</v>
      </c>
      <c r="G2506" t="s">
        <v>48</v>
      </c>
      <c r="H2506">
        <v>6530</v>
      </c>
      <c r="I2506" t="s">
        <v>11</v>
      </c>
      <c r="J2506" t="s">
        <v>77</v>
      </c>
      <c r="K2506" t="s">
        <v>156</v>
      </c>
      <c r="L2506" t="s">
        <v>17</v>
      </c>
      <c r="M2506" s="5">
        <v>249.57</v>
      </c>
      <c r="N2506">
        <v>1</v>
      </c>
    </row>
    <row r="2507" spans="1:14" x14ac:dyDescent="0.2">
      <c r="A2507" s="2">
        <v>45317</v>
      </c>
      <c r="B2507" s="3">
        <f t="shared" si="117"/>
        <v>2024</v>
      </c>
      <c r="C2507" t="str">
        <f t="shared" si="118"/>
        <v>2023-2024</v>
      </c>
      <c r="D2507" t="s">
        <v>147</v>
      </c>
      <c r="E2507" t="s">
        <v>86</v>
      </c>
      <c r="F2507" t="str">
        <f t="shared" si="119"/>
        <v>New South Wales</v>
      </c>
      <c r="G2507" t="s">
        <v>10</v>
      </c>
      <c r="H2507">
        <v>2064</v>
      </c>
      <c r="I2507" t="s">
        <v>11</v>
      </c>
      <c r="J2507" t="s">
        <v>12</v>
      </c>
      <c r="K2507" t="s">
        <v>154</v>
      </c>
      <c r="L2507" t="s">
        <v>14</v>
      </c>
      <c r="M2507" s="5">
        <v>249.91</v>
      </c>
      <c r="N2507">
        <v>1</v>
      </c>
    </row>
    <row r="2508" spans="1:14" x14ac:dyDescent="0.2">
      <c r="A2508" s="2">
        <v>45549</v>
      </c>
      <c r="B2508" s="3">
        <f t="shared" si="117"/>
        <v>2025</v>
      </c>
      <c r="C2508" t="str">
        <f t="shared" si="118"/>
        <v>2024-2025</v>
      </c>
      <c r="D2508" t="s">
        <v>147</v>
      </c>
      <c r="E2508" t="s">
        <v>37</v>
      </c>
      <c r="F2508" t="str">
        <f t="shared" si="119"/>
        <v>South Australia</v>
      </c>
      <c r="G2508" t="s">
        <v>32</v>
      </c>
      <c r="H2508">
        <v>5607</v>
      </c>
      <c r="I2508" t="s">
        <v>11</v>
      </c>
      <c r="J2508" t="s">
        <v>38</v>
      </c>
      <c r="K2508" t="s">
        <v>153</v>
      </c>
      <c r="L2508" t="s">
        <v>16</v>
      </c>
      <c r="M2508" s="5">
        <v>250.28000000000003</v>
      </c>
      <c r="N2508">
        <v>1</v>
      </c>
    </row>
    <row r="2509" spans="1:14" x14ac:dyDescent="0.2">
      <c r="A2509" s="2">
        <v>45268</v>
      </c>
      <c r="B2509" s="3">
        <f t="shared" si="117"/>
        <v>2024</v>
      </c>
      <c r="C2509" t="str">
        <f t="shared" si="118"/>
        <v>2023-2024</v>
      </c>
      <c r="D2509" t="s">
        <v>147</v>
      </c>
      <c r="E2509" t="s">
        <v>139</v>
      </c>
      <c r="F2509" t="str">
        <f t="shared" si="119"/>
        <v>New South Wales</v>
      </c>
      <c r="G2509" t="s">
        <v>10</v>
      </c>
      <c r="H2509">
        <v>2020</v>
      </c>
      <c r="I2509" t="s">
        <v>11</v>
      </c>
      <c r="J2509" t="s">
        <v>12</v>
      </c>
      <c r="K2509" t="s">
        <v>155</v>
      </c>
      <c r="L2509" t="s">
        <v>20</v>
      </c>
      <c r="M2509" s="5">
        <v>250.46</v>
      </c>
      <c r="N2509">
        <v>1</v>
      </c>
    </row>
    <row r="2510" spans="1:14" x14ac:dyDescent="0.2">
      <c r="A2510" s="2">
        <v>45095</v>
      </c>
      <c r="B2510" s="3">
        <f t="shared" si="117"/>
        <v>2023</v>
      </c>
      <c r="C2510" t="str">
        <f t="shared" si="118"/>
        <v>2022-2023</v>
      </c>
      <c r="D2510" t="s">
        <v>148</v>
      </c>
      <c r="E2510" t="s">
        <v>101</v>
      </c>
      <c r="F2510" t="str">
        <f t="shared" si="119"/>
        <v>Victoria</v>
      </c>
      <c r="G2510" t="s">
        <v>45</v>
      </c>
      <c r="H2510">
        <v>3131</v>
      </c>
      <c r="I2510" t="s">
        <v>11</v>
      </c>
      <c r="J2510" t="s">
        <v>63</v>
      </c>
      <c r="K2510" t="s">
        <v>153</v>
      </c>
      <c r="L2510" t="s">
        <v>16</v>
      </c>
      <c r="M2510" s="5">
        <v>250.81</v>
      </c>
      <c r="N2510">
        <v>1</v>
      </c>
    </row>
    <row r="2511" spans="1:14" x14ac:dyDescent="0.2">
      <c r="A2511" s="2">
        <v>45119</v>
      </c>
      <c r="B2511" s="3">
        <f t="shared" si="117"/>
        <v>2024</v>
      </c>
      <c r="C2511" t="str">
        <f t="shared" si="118"/>
        <v>2023-2024</v>
      </c>
      <c r="D2511" t="s">
        <v>148</v>
      </c>
      <c r="E2511" t="s">
        <v>127</v>
      </c>
      <c r="F2511" t="str">
        <f t="shared" si="119"/>
        <v>New South Wales</v>
      </c>
      <c r="G2511" t="s">
        <v>10</v>
      </c>
      <c r="H2511">
        <v>2131</v>
      </c>
      <c r="I2511" t="s">
        <v>11</v>
      </c>
      <c r="J2511" t="s">
        <v>27</v>
      </c>
      <c r="K2511" t="s">
        <v>151</v>
      </c>
      <c r="L2511" t="s">
        <v>21</v>
      </c>
      <c r="M2511" s="5">
        <v>251.68</v>
      </c>
      <c r="N2511">
        <v>1</v>
      </c>
    </row>
    <row r="2512" spans="1:14" x14ac:dyDescent="0.2">
      <c r="A2512" s="2">
        <v>45091</v>
      </c>
      <c r="B2512" s="3">
        <f t="shared" si="117"/>
        <v>2023</v>
      </c>
      <c r="C2512" t="str">
        <f t="shared" si="118"/>
        <v>2022-2023</v>
      </c>
      <c r="D2512" t="s">
        <v>148</v>
      </c>
      <c r="E2512" t="s">
        <v>141</v>
      </c>
      <c r="F2512" t="str">
        <f t="shared" si="119"/>
        <v>Western Australia</v>
      </c>
      <c r="G2512" t="s">
        <v>48</v>
      </c>
      <c r="H2512">
        <v>6052</v>
      </c>
      <c r="I2512" t="s">
        <v>11</v>
      </c>
      <c r="J2512" t="s">
        <v>49</v>
      </c>
      <c r="K2512" t="s">
        <v>150</v>
      </c>
      <c r="L2512" t="s">
        <v>18</v>
      </c>
      <c r="M2512" s="5">
        <v>253.38</v>
      </c>
      <c r="N2512">
        <v>1</v>
      </c>
    </row>
    <row r="2513" spans="1:14" x14ac:dyDescent="0.2">
      <c r="A2513" s="2">
        <v>45586</v>
      </c>
      <c r="B2513" s="3">
        <f t="shared" si="117"/>
        <v>2025</v>
      </c>
      <c r="C2513" t="str">
        <f t="shared" si="118"/>
        <v>2024-2025</v>
      </c>
      <c r="D2513" t="s">
        <v>147</v>
      </c>
      <c r="E2513" t="s">
        <v>139</v>
      </c>
      <c r="F2513" t="str">
        <f t="shared" si="119"/>
        <v>New South Wales</v>
      </c>
      <c r="G2513" t="s">
        <v>10</v>
      </c>
      <c r="H2513">
        <v>2020</v>
      </c>
      <c r="I2513" t="s">
        <v>11</v>
      </c>
      <c r="J2513" t="s">
        <v>12</v>
      </c>
      <c r="K2513" t="s">
        <v>154</v>
      </c>
      <c r="L2513" t="s">
        <v>14</v>
      </c>
      <c r="M2513" s="5">
        <v>253.71</v>
      </c>
      <c r="N2513">
        <v>1</v>
      </c>
    </row>
    <row r="2514" spans="1:14" x14ac:dyDescent="0.2">
      <c r="A2514" s="2">
        <v>45029</v>
      </c>
      <c r="B2514" s="3">
        <f t="shared" si="117"/>
        <v>2023</v>
      </c>
      <c r="C2514" t="str">
        <f t="shared" si="118"/>
        <v>2022-2023</v>
      </c>
      <c r="D2514" t="s">
        <v>148</v>
      </c>
      <c r="E2514" t="s">
        <v>142</v>
      </c>
      <c r="F2514" t="str">
        <f t="shared" si="119"/>
        <v>Australian Capital Territory</v>
      </c>
      <c r="G2514" t="s">
        <v>80</v>
      </c>
      <c r="H2514">
        <v>2609</v>
      </c>
      <c r="I2514" t="s">
        <v>11</v>
      </c>
      <c r="J2514" t="s">
        <v>58</v>
      </c>
      <c r="K2514" t="s">
        <v>150</v>
      </c>
      <c r="L2514" t="s">
        <v>18</v>
      </c>
      <c r="M2514" s="5">
        <v>253.81</v>
      </c>
      <c r="N2514">
        <v>1</v>
      </c>
    </row>
    <row r="2515" spans="1:14" x14ac:dyDescent="0.2">
      <c r="A2515" s="2">
        <v>45051</v>
      </c>
      <c r="B2515" s="3">
        <f t="shared" si="117"/>
        <v>2023</v>
      </c>
      <c r="C2515" t="str">
        <f t="shared" si="118"/>
        <v>2022-2023</v>
      </c>
      <c r="D2515" t="s">
        <v>147</v>
      </c>
      <c r="E2515" t="s">
        <v>85</v>
      </c>
      <c r="F2515" t="str">
        <f t="shared" si="119"/>
        <v>Queensland</v>
      </c>
      <c r="G2515" t="s">
        <v>35</v>
      </c>
      <c r="H2515">
        <v>4883</v>
      </c>
      <c r="I2515" t="s">
        <v>11</v>
      </c>
      <c r="J2515" t="s">
        <v>36</v>
      </c>
      <c r="K2515" t="s">
        <v>150</v>
      </c>
      <c r="L2515" t="s">
        <v>18</v>
      </c>
      <c r="M2515" s="5">
        <v>253.82</v>
      </c>
      <c r="N2515">
        <v>1</v>
      </c>
    </row>
    <row r="2516" spans="1:14" x14ac:dyDescent="0.2">
      <c r="A2516" s="2">
        <v>45470</v>
      </c>
      <c r="B2516" s="3">
        <f t="shared" si="117"/>
        <v>2024</v>
      </c>
      <c r="C2516" t="str">
        <f t="shared" si="118"/>
        <v>2023-2024</v>
      </c>
      <c r="D2516" t="s">
        <v>148</v>
      </c>
      <c r="E2516" t="s">
        <v>66</v>
      </c>
      <c r="F2516" t="str">
        <f t="shared" si="119"/>
        <v>South Australia</v>
      </c>
      <c r="G2516" t="s">
        <v>32</v>
      </c>
      <c r="H2516">
        <v>5169</v>
      </c>
      <c r="I2516" t="s">
        <v>11</v>
      </c>
      <c r="J2516" t="s">
        <v>33</v>
      </c>
      <c r="K2516" t="s">
        <v>150</v>
      </c>
      <c r="L2516" t="s">
        <v>18</v>
      </c>
      <c r="M2516" s="5">
        <v>253.82</v>
      </c>
      <c r="N2516">
        <v>1</v>
      </c>
    </row>
    <row r="2517" spans="1:14" x14ac:dyDescent="0.2">
      <c r="A2517" s="2">
        <v>45613</v>
      </c>
      <c r="B2517" s="3">
        <f t="shared" si="117"/>
        <v>2025</v>
      </c>
      <c r="C2517" t="str">
        <f t="shared" si="118"/>
        <v>2024-2025</v>
      </c>
      <c r="D2517" t="s">
        <v>148</v>
      </c>
      <c r="E2517" t="s">
        <v>66</v>
      </c>
      <c r="F2517" t="str">
        <f t="shared" si="119"/>
        <v>South Australia</v>
      </c>
      <c r="G2517" t="s">
        <v>32</v>
      </c>
      <c r="H2517">
        <v>5169</v>
      </c>
      <c r="I2517" t="s">
        <v>11</v>
      </c>
      <c r="J2517" t="s">
        <v>33</v>
      </c>
      <c r="K2517" t="s">
        <v>155</v>
      </c>
      <c r="L2517" t="s">
        <v>20</v>
      </c>
      <c r="M2517" s="5">
        <v>254.10000000000002</v>
      </c>
      <c r="N2517">
        <v>1</v>
      </c>
    </row>
    <row r="2518" spans="1:14" x14ac:dyDescent="0.2">
      <c r="A2518" s="2">
        <v>45009</v>
      </c>
      <c r="B2518" s="3">
        <f t="shared" si="117"/>
        <v>2023</v>
      </c>
      <c r="C2518" t="str">
        <f t="shared" si="118"/>
        <v>2022-2023</v>
      </c>
      <c r="D2518" t="s">
        <v>148</v>
      </c>
      <c r="E2518" t="s">
        <v>84</v>
      </c>
      <c r="F2518" t="str">
        <f t="shared" si="119"/>
        <v>Queensland</v>
      </c>
      <c r="G2518" t="s">
        <v>35</v>
      </c>
      <c r="H2518">
        <v>4740</v>
      </c>
      <c r="I2518" t="s">
        <v>11</v>
      </c>
      <c r="J2518" t="s">
        <v>51</v>
      </c>
      <c r="K2518" t="s">
        <v>154</v>
      </c>
      <c r="L2518" t="s">
        <v>14</v>
      </c>
      <c r="M2518" s="5">
        <v>254.87</v>
      </c>
      <c r="N2518">
        <v>1</v>
      </c>
    </row>
    <row r="2519" spans="1:14" x14ac:dyDescent="0.2">
      <c r="A2519" s="2">
        <v>45435</v>
      </c>
      <c r="B2519" s="3">
        <f t="shared" si="117"/>
        <v>2024</v>
      </c>
      <c r="C2519" t="str">
        <f t="shared" si="118"/>
        <v>2023-2024</v>
      </c>
      <c r="D2519" t="s">
        <v>147</v>
      </c>
      <c r="E2519" t="s">
        <v>73</v>
      </c>
      <c r="F2519" t="str">
        <f t="shared" si="119"/>
        <v>Victoria</v>
      </c>
      <c r="G2519" t="s">
        <v>45</v>
      </c>
      <c r="H2519">
        <v>3136</v>
      </c>
      <c r="I2519" t="s">
        <v>11</v>
      </c>
      <c r="J2519" t="s">
        <v>63</v>
      </c>
      <c r="K2519" t="s">
        <v>151</v>
      </c>
      <c r="L2519" t="s">
        <v>21</v>
      </c>
      <c r="M2519" s="5">
        <v>255.23000000000002</v>
      </c>
      <c r="N2519">
        <v>1</v>
      </c>
    </row>
    <row r="2520" spans="1:14" x14ac:dyDescent="0.2">
      <c r="A2520" s="2">
        <v>45315</v>
      </c>
      <c r="B2520" s="3">
        <f t="shared" si="117"/>
        <v>2024</v>
      </c>
      <c r="C2520" t="str">
        <f t="shared" si="118"/>
        <v>2023-2024</v>
      </c>
      <c r="D2520" t="s">
        <v>148</v>
      </c>
      <c r="E2520" t="s">
        <v>61</v>
      </c>
      <c r="F2520" t="str">
        <f t="shared" si="119"/>
        <v>New South Wales</v>
      </c>
      <c r="G2520" t="s">
        <v>10</v>
      </c>
      <c r="H2520">
        <v>2539</v>
      </c>
      <c r="I2520" t="s">
        <v>11</v>
      </c>
      <c r="J2520" t="s">
        <v>58</v>
      </c>
      <c r="K2520" t="s">
        <v>19</v>
      </c>
      <c r="L2520" t="s">
        <v>23</v>
      </c>
      <c r="M2520" s="5">
        <v>255.38</v>
      </c>
      <c r="N2520">
        <v>1</v>
      </c>
    </row>
    <row r="2521" spans="1:14" x14ac:dyDescent="0.2">
      <c r="A2521" s="2">
        <v>45182</v>
      </c>
      <c r="B2521" s="3">
        <f t="shared" si="117"/>
        <v>2024</v>
      </c>
      <c r="C2521" t="str">
        <f t="shared" si="118"/>
        <v>2023-2024</v>
      </c>
      <c r="D2521" t="s">
        <v>147</v>
      </c>
      <c r="E2521" t="s">
        <v>79</v>
      </c>
      <c r="F2521" t="str">
        <f t="shared" si="119"/>
        <v>Australian Capital Territory</v>
      </c>
      <c r="G2521" t="s">
        <v>80</v>
      </c>
      <c r="H2521">
        <v>2617</v>
      </c>
      <c r="I2521" t="s">
        <v>11</v>
      </c>
      <c r="J2521" t="s">
        <v>58</v>
      </c>
      <c r="K2521" t="s">
        <v>152</v>
      </c>
      <c r="L2521" t="s">
        <v>13</v>
      </c>
      <c r="M2521" s="5">
        <v>255.78999999999996</v>
      </c>
      <c r="N2521">
        <v>1</v>
      </c>
    </row>
    <row r="2522" spans="1:14" x14ac:dyDescent="0.2">
      <c r="A2522" s="2">
        <v>45528</v>
      </c>
      <c r="B2522" s="3">
        <f t="shared" si="117"/>
        <v>2025</v>
      </c>
      <c r="C2522" t="str">
        <f t="shared" si="118"/>
        <v>2024-2025</v>
      </c>
      <c r="D2522" t="s">
        <v>147</v>
      </c>
      <c r="E2522" t="s">
        <v>146</v>
      </c>
      <c r="F2522" t="str">
        <f t="shared" si="119"/>
        <v>Victoria</v>
      </c>
      <c r="G2522" t="s">
        <v>45</v>
      </c>
      <c r="H2522">
        <v>3353</v>
      </c>
      <c r="I2522" t="s">
        <v>11</v>
      </c>
      <c r="J2522" t="s">
        <v>60</v>
      </c>
      <c r="K2522" t="s">
        <v>156</v>
      </c>
      <c r="L2522" t="s">
        <v>17</v>
      </c>
      <c r="M2522" s="5">
        <v>257.24</v>
      </c>
      <c r="N2522">
        <v>1</v>
      </c>
    </row>
    <row r="2523" spans="1:14" x14ac:dyDescent="0.2">
      <c r="A2523" s="2">
        <v>45067</v>
      </c>
      <c r="B2523" s="3">
        <f t="shared" si="117"/>
        <v>2023</v>
      </c>
      <c r="C2523" t="str">
        <f t="shared" si="118"/>
        <v>2022-2023</v>
      </c>
      <c r="D2523" t="s">
        <v>147</v>
      </c>
      <c r="E2523" t="s">
        <v>52</v>
      </c>
      <c r="F2523" t="str">
        <f t="shared" si="119"/>
        <v>Victoria</v>
      </c>
      <c r="G2523" t="s">
        <v>45</v>
      </c>
      <c r="H2523">
        <v>3030</v>
      </c>
      <c r="I2523" t="s">
        <v>11</v>
      </c>
      <c r="J2523" t="s">
        <v>46</v>
      </c>
      <c r="K2523" t="s">
        <v>154</v>
      </c>
      <c r="L2523" t="s">
        <v>14</v>
      </c>
      <c r="M2523" s="5">
        <v>257.28999999999996</v>
      </c>
      <c r="N2523">
        <v>1</v>
      </c>
    </row>
    <row r="2524" spans="1:14" x14ac:dyDescent="0.2">
      <c r="A2524" s="2">
        <v>45150</v>
      </c>
      <c r="B2524" s="3">
        <f t="shared" si="117"/>
        <v>2024</v>
      </c>
      <c r="C2524" t="str">
        <f t="shared" si="118"/>
        <v>2023-2024</v>
      </c>
      <c r="D2524" t="s">
        <v>147</v>
      </c>
      <c r="E2524" t="s">
        <v>86</v>
      </c>
      <c r="F2524" t="str">
        <f t="shared" si="119"/>
        <v>New South Wales</v>
      </c>
      <c r="G2524" t="s">
        <v>10</v>
      </c>
      <c r="H2524">
        <v>2064</v>
      </c>
      <c r="I2524" t="s">
        <v>11</v>
      </c>
      <c r="J2524" t="s">
        <v>12</v>
      </c>
      <c r="K2524" t="s">
        <v>154</v>
      </c>
      <c r="L2524" t="s">
        <v>14</v>
      </c>
      <c r="M2524" s="5">
        <v>257.83999999999997</v>
      </c>
      <c r="N2524">
        <v>1</v>
      </c>
    </row>
    <row r="2525" spans="1:14" x14ac:dyDescent="0.2">
      <c r="A2525" s="2">
        <v>45345</v>
      </c>
      <c r="B2525" s="3">
        <f t="shared" si="117"/>
        <v>2024</v>
      </c>
      <c r="C2525" t="str">
        <f t="shared" si="118"/>
        <v>2023-2024</v>
      </c>
      <c r="D2525" t="s">
        <v>147</v>
      </c>
      <c r="E2525" t="s">
        <v>101</v>
      </c>
      <c r="F2525" t="str">
        <f t="shared" si="119"/>
        <v>Victoria</v>
      </c>
      <c r="G2525" t="s">
        <v>45</v>
      </c>
      <c r="H2525">
        <v>3131</v>
      </c>
      <c r="I2525" t="s">
        <v>11</v>
      </c>
      <c r="J2525" t="s">
        <v>63</v>
      </c>
      <c r="K2525" t="s">
        <v>150</v>
      </c>
      <c r="L2525" t="s">
        <v>18</v>
      </c>
      <c r="M2525" s="5">
        <v>257.93</v>
      </c>
      <c r="N2525">
        <v>1</v>
      </c>
    </row>
    <row r="2526" spans="1:14" x14ac:dyDescent="0.2">
      <c r="A2526" s="2">
        <v>45550</v>
      </c>
      <c r="B2526" s="3">
        <f t="shared" si="117"/>
        <v>2025</v>
      </c>
      <c r="C2526" t="str">
        <f t="shared" si="118"/>
        <v>2024-2025</v>
      </c>
      <c r="D2526" t="s">
        <v>147</v>
      </c>
      <c r="E2526" t="s">
        <v>50</v>
      </c>
      <c r="F2526" t="str">
        <f t="shared" si="119"/>
        <v>Queensland</v>
      </c>
      <c r="G2526" t="s">
        <v>35</v>
      </c>
      <c r="H2526">
        <v>4703</v>
      </c>
      <c r="I2526" t="s">
        <v>11</v>
      </c>
      <c r="J2526" t="s">
        <v>51</v>
      </c>
      <c r="K2526" t="s">
        <v>152</v>
      </c>
      <c r="L2526" t="s">
        <v>13</v>
      </c>
      <c r="M2526" s="5">
        <v>258.33000000000004</v>
      </c>
      <c r="N2526">
        <v>1</v>
      </c>
    </row>
    <row r="2527" spans="1:14" x14ac:dyDescent="0.2">
      <c r="A2527" s="2">
        <v>44971</v>
      </c>
      <c r="B2527" s="3">
        <f t="shared" si="117"/>
        <v>2023</v>
      </c>
      <c r="C2527" t="str">
        <f t="shared" si="118"/>
        <v>2022-2023</v>
      </c>
      <c r="D2527" t="s">
        <v>148</v>
      </c>
      <c r="E2527" t="s">
        <v>143</v>
      </c>
      <c r="F2527" t="str">
        <f t="shared" si="119"/>
        <v>New South Wales</v>
      </c>
      <c r="G2527" t="s">
        <v>10</v>
      </c>
      <c r="H2527">
        <v>2154</v>
      </c>
      <c r="I2527" t="s">
        <v>11</v>
      </c>
      <c r="J2527" t="s">
        <v>27</v>
      </c>
      <c r="K2527" t="s">
        <v>155</v>
      </c>
      <c r="L2527" t="s">
        <v>20</v>
      </c>
      <c r="M2527" s="5">
        <v>258.35000000000002</v>
      </c>
      <c r="N2527">
        <v>1</v>
      </c>
    </row>
    <row r="2528" spans="1:14" x14ac:dyDescent="0.2">
      <c r="A2528" s="2">
        <v>45473</v>
      </c>
      <c r="B2528" s="3">
        <f t="shared" si="117"/>
        <v>2024</v>
      </c>
      <c r="C2528" t="str">
        <f t="shared" si="118"/>
        <v>2023-2024</v>
      </c>
      <c r="D2528" t="s">
        <v>147</v>
      </c>
      <c r="E2528" t="s">
        <v>115</v>
      </c>
      <c r="F2528" t="str">
        <f t="shared" si="119"/>
        <v>Western Australia</v>
      </c>
      <c r="G2528" t="s">
        <v>48</v>
      </c>
      <c r="H2528">
        <v>6280</v>
      </c>
      <c r="I2528" t="s">
        <v>11</v>
      </c>
      <c r="J2528" t="s">
        <v>94</v>
      </c>
      <c r="K2528" t="s">
        <v>149</v>
      </c>
      <c r="L2528" t="s">
        <v>15</v>
      </c>
      <c r="M2528" s="5">
        <v>258.39999999999998</v>
      </c>
      <c r="N2528">
        <v>1</v>
      </c>
    </row>
    <row r="2529" spans="1:14" x14ac:dyDescent="0.2">
      <c r="A2529" s="2">
        <v>45169</v>
      </c>
      <c r="B2529" s="3">
        <f t="shared" si="117"/>
        <v>2024</v>
      </c>
      <c r="C2529" t="str">
        <f t="shared" si="118"/>
        <v>2023-2024</v>
      </c>
      <c r="D2529" t="s">
        <v>147</v>
      </c>
      <c r="E2529" t="s">
        <v>88</v>
      </c>
      <c r="F2529" t="str">
        <f t="shared" si="119"/>
        <v>South Australia</v>
      </c>
      <c r="G2529" t="s">
        <v>32</v>
      </c>
      <c r="H2529">
        <v>5011</v>
      </c>
      <c r="I2529" t="s">
        <v>11</v>
      </c>
      <c r="J2529" t="s">
        <v>33</v>
      </c>
      <c r="K2529" t="s">
        <v>19</v>
      </c>
      <c r="L2529" t="s">
        <v>23</v>
      </c>
      <c r="M2529" s="5">
        <v>258.53999999999996</v>
      </c>
      <c r="N2529">
        <v>1</v>
      </c>
    </row>
    <row r="2530" spans="1:14" x14ac:dyDescent="0.2">
      <c r="A2530" s="2">
        <v>44961</v>
      </c>
      <c r="B2530" s="3">
        <f t="shared" si="117"/>
        <v>2023</v>
      </c>
      <c r="C2530" t="str">
        <f t="shared" si="118"/>
        <v>2022-2023</v>
      </c>
      <c r="D2530" t="s">
        <v>148</v>
      </c>
      <c r="E2530" t="s">
        <v>105</v>
      </c>
      <c r="F2530" t="str">
        <f t="shared" si="119"/>
        <v>Victoria</v>
      </c>
      <c r="G2530" t="s">
        <v>45</v>
      </c>
      <c r="H2530">
        <v>3500</v>
      </c>
      <c r="I2530" t="s">
        <v>11</v>
      </c>
      <c r="J2530" t="s">
        <v>60</v>
      </c>
      <c r="K2530" t="s">
        <v>149</v>
      </c>
      <c r="L2530" t="s">
        <v>15</v>
      </c>
      <c r="M2530" s="5">
        <v>258.74</v>
      </c>
      <c r="N2530">
        <v>1</v>
      </c>
    </row>
    <row r="2531" spans="1:14" x14ac:dyDescent="0.2">
      <c r="A2531" s="2">
        <v>45482</v>
      </c>
      <c r="B2531" s="3">
        <f t="shared" si="117"/>
        <v>2025</v>
      </c>
      <c r="C2531" t="str">
        <f t="shared" si="118"/>
        <v>2024-2025</v>
      </c>
      <c r="D2531" t="s">
        <v>147</v>
      </c>
      <c r="E2531" t="s">
        <v>73</v>
      </c>
      <c r="F2531" t="str">
        <f t="shared" si="119"/>
        <v>Victoria</v>
      </c>
      <c r="G2531" t="s">
        <v>45</v>
      </c>
      <c r="H2531">
        <v>3136</v>
      </c>
      <c r="I2531" t="s">
        <v>11</v>
      </c>
      <c r="J2531" t="s">
        <v>63</v>
      </c>
      <c r="K2531" t="s">
        <v>152</v>
      </c>
      <c r="L2531" t="s">
        <v>13</v>
      </c>
      <c r="M2531" s="5">
        <v>258.97000000000003</v>
      </c>
      <c r="N2531">
        <v>1</v>
      </c>
    </row>
    <row r="2532" spans="1:14" x14ac:dyDescent="0.2">
      <c r="A2532" s="2">
        <v>45424</v>
      </c>
      <c r="B2532" s="3">
        <f t="shared" si="117"/>
        <v>2024</v>
      </c>
      <c r="C2532" t="str">
        <f t="shared" si="118"/>
        <v>2023-2024</v>
      </c>
      <c r="D2532" t="s">
        <v>148</v>
      </c>
      <c r="E2532" t="s">
        <v>41</v>
      </c>
      <c r="F2532" t="str">
        <f t="shared" si="119"/>
        <v>New South Wales</v>
      </c>
      <c r="G2532" t="s">
        <v>10</v>
      </c>
      <c r="H2532">
        <v>2830</v>
      </c>
      <c r="I2532" t="s">
        <v>11</v>
      </c>
      <c r="J2532" t="s">
        <v>25</v>
      </c>
      <c r="K2532" t="s">
        <v>153</v>
      </c>
      <c r="L2532" t="s">
        <v>16</v>
      </c>
      <c r="M2532" s="5">
        <v>259.31</v>
      </c>
      <c r="N2532">
        <v>1</v>
      </c>
    </row>
    <row r="2533" spans="1:14" x14ac:dyDescent="0.2">
      <c r="A2533" s="2">
        <v>45279</v>
      </c>
      <c r="B2533" s="3">
        <f t="shared" si="117"/>
        <v>2024</v>
      </c>
      <c r="C2533" t="str">
        <f t="shared" si="118"/>
        <v>2023-2024</v>
      </c>
      <c r="D2533" t="s">
        <v>147</v>
      </c>
      <c r="E2533" t="s">
        <v>62</v>
      </c>
      <c r="F2533" t="str">
        <f t="shared" si="119"/>
        <v>Victoria</v>
      </c>
      <c r="G2533" t="s">
        <v>45</v>
      </c>
      <c r="H2533">
        <v>3134</v>
      </c>
      <c r="I2533" t="s">
        <v>11</v>
      </c>
      <c r="J2533" t="s">
        <v>63</v>
      </c>
      <c r="K2533" t="s">
        <v>154</v>
      </c>
      <c r="L2533" t="s">
        <v>14</v>
      </c>
      <c r="M2533" s="5">
        <v>259.78000000000003</v>
      </c>
      <c r="N2533">
        <v>1</v>
      </c>
    </row>
    <row r="2534" spans="1:14" x14ac:dyDescent="0.2">
      <c r="A2534" s="2">
        <v>45137</v>
      </c>
      <c r="B2534" s="3">
        <f t="shared" si="117"/>
        <v>2024</v>
      </c>
      <c r="C2534" t="str">
        <f t="shared" si="118"/>
        <v>2023-2024</v>
      </c>
      <c r="D2534" t="s">
        <v>148</v>
      </c>
      <c r="E2534" t="s">
        <v>105</v>
      </c>
      <c r="F2534" t="str">
        <f t="shared" si="119"/>
        <v>Victoria</v>
      </c>
      <c r="G2534" t="s">
        <v>45</v>
      </c>
      <c r="H2534">
        <v>3500</v>
      </c>
      <c r="I2534" t="s">
        <v>11</v>
      </c>
      <c r="J2534" t="s">
        <v>60</v>
      </c>
      <c r="K2534" t="s">
        <v>154</v>
      </c>
      <c r="L2534" t="s">
        <v>14</v>
      </c>
      <c r="M2534" s="5">
        <v>259.87</v>
      </c>
      <c r="N2534">
        <v>1</v>
      </c>
    </row>
    <row r="2535" spans="1:14" x14ac:dyDescent="0.2">
      <c r="A2535" s="2">
        <v>45353</v>
      </c>
      <c r="B2535" s="3">
        <f t="shared" si="117"/>
        <v>2024</v>
      </c>
      <c r="C2535" t="str">
        <f t="shared" si="118"/>
        <v>2023-2024</v>
      </c>
      <c r="D2535" t="s">
        <v>147</v>
      </c>
      <c r="E2535" t="s">
        <v>97</v>
      </c>
      <c r="F2535" t="str">
        <f t="shared" si="119"/>
        <v>Tasmania</v>
      </c>
      <c r="G2535" t="s">
        <v>70</v>
      </c>
      <c r="H2535">
        <v>7250</v>
      </c>
      <c r="I2535" t="s">
        <v>11</v>
      </c>
      <c r="J2535" t="s">
        <v>71</v>
      </c>
      <c r="K2535" t="s">
        <v>156</v>
      </c>
      <c r="L2535" t="s">
        <v>17</v>
      </c>
      <c r="M2535" s="5">
        <v>260.57</v>
      </c>
      <c r="N2535">
        <v>1</v>
      </c>
    </row>
    <row r="2536" spans="1:14" x14ac:dyDescent="0.2">
      <c r="A2536" s="2">
        <v>45458</v>
      </c>
      <c r="B2536" s="3">
        <f t="shared" si="117"/>
        <v>2024</v>
      </c>
      <c r="C2536" t="str">
        <f t="shared" si="118"/>
        <v>2023-2024</v>
      </c>
      <c r="D2536" t="s">
        <v>148</v>
      </c>
      <c r="E2536" t="s">
        <v>136</v>
      </c>
      <c r="F2536" t="str">
        <f t="shared" si="119"/>
        <v>Victoria</v>
      </c>
      <c r="G2536" t="s">
        <v>45</v>
      </c>
      <c r="H2536">
        <v>3175</v>
      </c>
      <c r="I2536" t="s">
        <v>11</v>
      </c>
      <c r="J2536" t="s">
        <v>63</v>
      </c>
      <c r="K2536" t="s">
        <v>149</v>
      </c>
      <c r="L2536" t="s">
        <v>15</v>
      </c>
      <c r="M2536" s="5">
        <v>260.7</v>
      </c>
      <c r="N2536">
        <v>1</v>
      </c>
    </row>
    <row r="2537" spans="1:14" x14ac:dyDescent="0.2">
      <c r="A2537" s="2">
        <v>45036</v>
      </c>
      <c r="B2537" s="3">
        <f t="shared" si="117"/>
        <v>2023</v>
      </c>
      <c r="C2537" t="str">
        <f t="shared" si="118"/>
        <v>2022-2023</v>
      </c>
      <c r="D2537" t="s">
        <v>147</v>
      </c>
      <c r="E2537" t="s">
        <v>96</v>
      </c>
      <c r="F2537" t="str">
        <f t="shared" si="119"/>
        <v>Western Australia</v>
      </c>
      <c r="G2537" t="s">
        <v>48</v>
      </c>
      <c r="H2537">
        <v>6330</v>
      </c>
      <c r="I2537" t="s">
        <v>11</v>
      </c>
      <c r="J2537" t="s">
        <v>94</v>
      </c>
      <c r="K2537" t="s">
        <v>150</v>
      </c>
      <c r="L2537" t="s">
        <v>18</v>
      </c>
      <c r="M2537" s="5">
        <v>260.73</v>
      </c>
      <c r="N2537">
        <v>1</v>
      </c>
    </row>
    <row r="2538" spans="1:14" x14ac:dyDescent="0.2">
      <c r="A2538" s="2">
        <v>44989</v>
      </c>
      <c r="B2538" s="3">
        <f t="shared" si="117"/>
        <v>2023</v>
      </c>
      <c r="C2538" t="str">
        <f t="shared" si="118"/>
        <v>2022-2023</v>
      </c>
      <c r="D2538" t="s">
        <v>147</v>
      </c>
      <c r="E2538" t="s">
        <v>103</v>
      </c>
      <c r="F2538" t="str">
        <f t="shared" si="119"/>
        <v>Queensland</v>
      </c>
      <c r="G2538" t="s">
        <v>35</v>
      </c>
      <c r="H2538">
        <v>4509</v>
      </c>
      <c r="I2538" t="s">
        <v>11</v>
      </c>
      <c r="J2538" t="s">
        <v>104</v>
      </c>
      <c r="K2538" t="s">
        <v>156</v>
      </c>
      <c r="L2538" t="s">
        <v>17</v>
      </c>
      <c r="M2538" s="5">
        <v>260.73</v>
      </c>
      <c r="N2538">
        <v>1</v>
      </c>
    </row>
    <row r="2539" spans="1:14" x14ac:dyDescent="0.2">
      <c r="A2539" s="2">
        <v>45204</v>
      </c>
      <c r="B2539" s="3">
        <f t="shared" si="117"/>
        <v>2024</v>
      </c>
      <c r="C2539" t="str">
        <f t="shared" si="118"/>
        <v>2023-2024</v>
      </c>
      <c r="D2539" t="s">
        <v>147</v>
      </c>
      <c r="E2539" t="s">
        <v>75</v>
      </c>
      <c r="F2539" t="str">
        <f t="shared" si="119"/>
        <v>Victoria</v>
      </c>
      <c r="G2539" t="s">
        <v>45</v>
      </c>
      <c r="H2539">
        <v>3630</v>
      </c>
      <c r="I2539" t="s">
        <v>11</v>
      </c>
      <c r="J2539" t="s">
        <v>55</v>
      </c>
      <c r="K2539" t="s">
        <v>155</v>
      </c>
      <c r="L2539" t="s">
        <v>20</v>
      </c>
      <c r="M2539" s="5">
        <v>261.01</v>
      </c>
      <c r="N2539">
        <v>1</v>
      </c>
    </row>
    <row r="2540" spans="1:14" x14ac:dyDescent="0.2">
      <c r="A2540" s="2">
        <v>45118</v>
      </c>
      <c r="B2540" s="3">
        <f t="shared" si="117"/>
        <v>2024</v>
      </c>
      <c r="C2540" t="str">
        <f t="shared" si="118"/>
        <v>2023-2024</v>
      </c>
      <c r="D2540" t="s">
        <v>147</v>
      </c>
      <c r="E2540" t="s">
        <v>40</v>
      </c>
      <c r="F2540" t="str">
        <f t="shared" si="119"/>
        <v>New South Wales</v>
      </c>
      <c r="G2540" t="s">
        <v>10</v>
      </c>
      <c r="H2540">
        <v>2116</v>
      </c>
      <c r="I2540" t="s">
        <v>11</v>
      </c>
      <c r="J2540" t="s">
        <v>27</v>
      </c>
      <c r="K2540" t="s">
        <v>155</v>
      </c>
      <c r="L2540" t="s">
        <v>20</v>
      </c>
      <c r="M2540" s="5">
        <v>261.25000000000006</v>
      </c>
      <c r="N2540">
        <v>1</v>
      </c>
    </row>
    <row r="2541" spans="1:14" x14ac:dyDescent="0.2">
      <c r="A2541" s="2">
        <v>45054</v>
      </c>
      <c r="B2541" s="3">
        <f t="shared" si="117"/>
        <v>2023</v>
      </c>
      <c r="C2541" t="str">
        <f t="shared" si="118"/>
        <v>2022-2023</v>
      </c>
      <c r="D2541" t="s">
        <v>147</v>
      </c>
      <c r="E2541" t="s">
        <v>130</v>
      </c>
      <c r="F2541" t="str">
        <f t="shared" si="119"/>
        <v>South Australia</v>
      </c>
      <c r="G2541" t="s">
        <v>32</v>
      </c>
      <c r="H2541">
        <v>5290</v>
      </c>
      <c r="I2541" t="s">
        <v>11</v>
      </c>
      <c r="J2541" t="s">
        <v>38</v>
      </c>
      <c r="K2541" t="s">
        <v>155</v>
      </c>
      <c r="L2541" t="s">
        <v>20</v>
      </c>
      <c r="M2541" s="5">
        <v>261.36</v>
      </c>
      <c r="N2541">
        <v>1</v>
      </c>
    </row>
    <row r="2542" spans="1:14" x14ac:dyDescent="0.2">
      <c r="A2542" s="2">
        <v>45275</v>
      </c>
      <c r="B2542" s="3">
        <f t="shared" si="117"/>
        <v>2024</v>
      </c>
      <c r="C2542" t="str">
        <f t="shared" si="118"/>
        <v>2023-2024</v>
      </c>
      <c r="D2542" t="s">
        <v>147</v>
      </c>
      <c r="E2542" t="s">
        <v>92</v>
      </c>
      <c r="F2542" t="str">
        <f t="shared" si="119"/>
        <v>Queensland</v>
      </c>
      <c r="G2542" t="s">
        <v>35</v>
      </c>
      <c r="H2542">
        <v>4068</v>
      </c>
      <c r="I2542" t="s">
        <v>11</v>
      </c>
      <c r="J2542" t="s">
        <v>43</v>
      </c>
      <c r="K2542" t="s">
        <v>19</v>
      </c>
      <c r="L2542" t="s">
        <v>23</v>
      </c>
      <c r="M2542" s="5">
        <v>261.46000000000004</v>
      </c>
      <c r="N2542">
        <v>1</v>
      </c>
    </row>
    <row r="2543" spans="1:14" x14ac:dyDescent="0.2">
      <c r="A2543" s="2">
        <v>45432</v>
      </c>
      <c r="B2543" s="3">
        <f t="shared" si="117"/>
        <v>2024</v>
      </c>
      <c r="C2543" t="str">
        <f t="shared" si="118"/>
        <v>2023-2024</v>
      </c>
      <c r="D2543" t="s">
        <v>148</v>
      </c>
      <c r="E2543" t="s">
        <v>59</v>
      </c>
      <c r="F2543" t="str">
        <f t="shared" si="119"/>
        <v>Victoria</v>
      </c>
      <c r="G2543" t="s">
        <v>45</v>
      </c>
      <c r="H2543">
        <v>3280</v>
      </c>
      <c r="I2543" t="s">
        <v>11</v>
      </c>
      <c r="J2543" t="s">
        <v>60</v>
      </c>
      <c r="K2543" t="s">
        <v>152</v>
      </c>
      <c r="L2543" t="s">
        <v>13</v>
      </c>
      <c r="M2543" s="5">
        <v>261.7</v>
      </c>
      <c r="N2543">
        <v>1</v>
      </c>
    </row>
    <row r="2544" spans="1:14" x14ac:dyDescent="0.2">
      <c r="A2544" s="2">
        <v>44938</v>
      </c>
      <c r="B2544" s="3">
        <f t="shared" si="117"/>
        <v>2023</v>
      </c>
      <c r="C2544" t="str">
        <f t="shared" si="118"/>
        <v>2022-2023</v>
      </c>
      <c r="D2544" t="s">
        <v>147</v>
      </c>
      <c r="E2544" t="s">
        <v>107</v>
      </c>
      <c r="F2544" t="str">
        <f t="shared" si="119"/>
        <v>Queensland</v>
      </c>
      <c r="G2544" t="s">
        <v>35</v>
      </c>
      <c r="H2544">
        <v>4220</v>
      </c>
      <c r="I2544" t="s">
        <v>11</v>
      </c>
      <c r="J2544" t="s">
        <v>104</v>
      </c>
      <c r="K2544" t="s">
        <v>155</v>
      </c>
      <c r="L2544" t="s">
        <v>20</v>
      </c>
      <c r="M2544" s="5">
        <v>261.73</v>
      </c>
      <c r="N2544">
        <v>1</v>
      </c>
    </row>
    <row r="2545" spans="1:14" x14ac:dyDescent="0.2">
      <c r="A2545" s="2">
        <v>45473</v>
      </c>
      <c r="B2545" s="3">
        <f t="shared" si="117"/>
        <v>2024</v>
      </c>
      <c r="C2545" t="str">
        <f t="shared" si="118"/>
        <v>2023-2024</v>
      </c>
      <c r="D2545" t="s">
        <v>147</v>
      </c>
      <c r="E2545" t="s">
        <v>144</v>
      </c>
      <c r="F2545" t="str">
        <f t="shared" si="119"/>
        <v>Queensland</v>
      </c>
      <c r="G2545" t="s">
        <v>35</v>
      </c>
      <c r="H2545">
        <v>4566</v>
      </c>
      <c r="I2545" t="s">
        <v>11</v>
      </c>
      <c r="J2545" t="s">
        <v>120</v>
      </c>
      <c r="K2545" t="s">
        <v>154</v>
      </c>
      <c r="L2545" t="s">
        <v>14</v>
      </c>
      <c r="M2545" s="5">
        <v>262.36</v>
      </c>
      <c r="N2545">
        <v>1</v>
      </c>
    </row>
    <row r="2546" spans="1:14" x14ac:dyDescent="0.2">
      <c r="A2546" s="2">
        <v>45173</v>
      </c>
      <c r="B2546" s="3">
        <f t="shared" si="117"/>
        <v>2024</v>
      </c>
      <c r="C2546" t="str">
        <f t="shared" si="118"/>
        <v>2023-2024</v>
      </c>
      <c r="D2546" t="s">
        <v>147</v>
      </c>
      <c r="E2546" t="s">
        <v>113</v>
      </c>
      <c r="F2546" t="str">
        <f t="shared" si="119"/>
        <v>Queensland</v>
      </c>
      <c r="G2546" t="s">
        <v>35</v>
      </c>
      <c r="H2546">
        <v>4215</v>
      </c>
      <c r="I2546" t="s">
        <v>11</v>
      </c>
      <c r="J2546" t="s">
        <v>104</v>
      </c>
      <c r="K2546" t="s">
        <v>149</v>
      </c>
      <c r="L2546" t="s">
        <v>15</v>
      </c>
      <c r="M2546" s="5">
        <v>262.47000000000003</v>
      </c>
      <c r="N2546">
        <v>1</v>
      </c>
    </row>
    <row r="2547" spans="1:14" x14ac:dyDescent="0.2">
      <c r="A2547" s="2">
        <v>45657</v>
      </c>
      <c r="B2547" s="3">
        <f t="shared" si="117"/>
        <v>2025</v>
      </c>
      <c r="C2547" t="str">
        <f t="shared" si="118"/>
        <v>2024-2025</v>
      </c>
      <c r="D2547" t="s">
        <v>147</v>
      </c>
      <c r="E2547" t="s">
        <v>50</v>
      </c>
      <c r="F2547" t="str">
        <f t="shared" si="119"/>
        <v>Queensland</v>
      </c>
      <c r="G2547" t="s">
        <v>35</v>
      </c>
      <c r="H2547">
        <v>4703</v>
      </c>
      <c r="I2547" t="s">
        <v>11</v>
      </c>
      <c r="J2547" t="s">
        <v>51</v>
      </c>
      <c r="K2547" t="s">
        <v>152</v>
      </c>
      <c r="L2547" t="s">
        <v>13</v>
      </c>
      <c r="M2547" s="5">
        <v>262.58999999999997</v>
      </c>
      <c r="N2547">
        <v>1</v>
      </c>
    </row>
    <row r="2548" spans="1:14" x14ac:dyDescent="0.2">
      <c r="A2548" s="2">
        <v>45037</v>
      </c>
      <c r="B2548" s="3">
        <f t="shared" si="117"/>
        <v>2023</v>
      </c>
      <c r="C2548" t="str">
        <f t="shared" si="118"/>
        <v>2022-2023</v>
      </c>
      <c r="D2548" t="s">
        <v>147</v>
      </c>
      <c r="E2548" t="s">
        <v>40</v>
      </c>
      <c r="F2548" t="str">
        <f t="shared" si="119"/>
        <v>New South Wales</v>
      </c>
      <c r="G2548" t="s">
        <v>10</v>
      </c>
      <c r="H2548">
        <v>2116</v>
      </c>
      <c r="I2548" t="s">
        <v>11</v>
      </c>
      <c r="J2548" t="s">
        <v>27</v>
      </c>
      <c r="K2548" t="s">
        <v>156</v>
      </c>
      <c r="L2548" t="s">
        <v>17</v>
      </c>
      <c r="M2548" s="5">
        <v>262.82</v>
      </c>
      <c r="N2548">
        <v>1</v>
      </c>
    </row>
    <row r="2549" spans="1:14" x14ac:dyDescent="0.2">
      <c r="A2549" s="2">
        <v>45254</v>
      </c>
      <c r="B2549" s="3">
        <f t="shared" si="117"/>
        <v>2024</v>
      </c>
      <c r="C2549" t="str">
        <f t="shared" si="118"/>
        <v>2023-2024</v>
      </c>
      <c r="D2549" t="s">
        <v>147</v>
      </c>
      <c r="E2549" t="s">
        <v>130</v>
      </c>
      <c r="F2549" t="str">
        <f t="shared" si="119"/>
        <v>South Australia</v>
      </c>
      <c r="G2549" t="s">
        <v>32</v>
      </c>
      <c r="H2549">
        <v>5290</v>
      </c>
      <c r="I2549" t="s">
        <v>11</v>
      </c>
      <c r="J2549" t="s">
        <v>38</v>
      </c>
      <c r="K2549" t="s">
        <v>151</v>
      </c>
      <c r="L2549" t="s">
        <v>21</v>
      </c>
      <c r="M2549" s="5">
        <v>262.96000000000004</v>
      </c>
      <c r="N2549">
        <v>1</v>
      </c>
    </row>
    <row r="2550" spans="1:14" x14ac:dyDescent="0.2">
      <c r="A2550" s="2">
        <v>45189</v>
      </c>
      <c r="B2550" s="3">
        <f t="shared" si="117"/>
        <v>2024</v>
      </c>
      <c r="C2550" t="str">
        <f t="shared" si="118"/>
        <v>2023-2024</v>
      </c>
      <c r="D2550" t="s">
        <v>147</v>
      </c>
      <c r="E2550" t="s">
        <v>78</v>
      </c>
      <c r="F2550" t="str">
        <f t="shared" si="119"/>
        <v>New South Wales</v>
      </c>
      <c r="G2550" t="s">
        <v>10</v>
      </c>
      <c r="H2550">
        <v>2350</v>
      </c>
      <c r="I2550" t="s">
        <v>11</v>
      </c>
      <c r="J2550" t="s">
        <v>68</v>
      </c>
      <c r="K2550" t="s">
        <v>157</v>
      </c>
      <c r="L2550" t="s">
        <v>22</v>
      </c>
      <c r="M2550" s="5">
        <v>263.95</v>
      </c>
      <c r="N2550">
        <v>1</v>
      </c>
    </row>
    <row r="2551" spans="1:14" x14ac:dyDescent="0.2">
      <c r="A2551" s="2">
        <v>45092</v>
      </c>
      <c r="B2551" s="3">
        <f t="shared" si="117"/>
        <v>2023</v>
      </c>
      <c r="C2551" t="str">
        <f t="shared" si="118"/>
        <v>2022-2023</v>
      </c>
      <c r="D2551" t="s">
        <v>147</v>
      </c>
      <c r="E2551" t="s">
        <v>62</v>
      </c>
      <c r="F2551" t="str">
        <f t="shared" si="119"/>
        <v>Victoria</v>
      </c>
      <c r="G2551" t="s">
        <v>45</v>
      </c>
      <c r="H2551">
        <v>3134</v>
      </c>
      <c r="I2551" t="s">
        <v>11</v>
      </c>
      <c r="J2551" t="s">
        <v>63</v>
      </c>
      <c r="K2551" t="s">
        <v>155</v>
      </c>
      <c r="L2551" t="s">
        <v>20</v>
      </c>
      <c r="M2551" s="5">
        <v>264.28999999999996</v>
      </c>
      <c r="N2551">
        <v>1</v>
      </c>
    </row>
    <row r="2552" spans="1:14" x14ac:dyDescent="0.2">
      <c r="A2552" s="2">
        <v>45482</v>
      </c>
      <c r="B2552" s="3">
        <f t="shared" si="117"/>
        <v>2025</v>
      </c>
      <c r="C2552" t="str">
        <f t="shared" si="118"/>
        <v>2024-2025</v>
      </c>
      <c r="D2552" t="s">
        <v>148</v>
      </c>
      <c r="E2552" t="s">
        <v>127</v>
      </c>
      <c r="F2552" t="str">
        <f t="shared" si="119"/>
        <v>New South Wales</v>
      </c>
      <c r="G2552" t="s">
        <v>10</v>
      </c>
      <c r="H2552">
        <v>2131</v>
      </c>
      <c r="I2552" t="s">
        <v>11</v>
      </c>
      <c r="J2552" t="s">
        <v>27</v>
      </c>
      <c r="K2552" t="s">
        <v>19</v>
      </c>
      <c r="L2552" t="s">
        <v>23</v>
      </c>
      <c r="M2552" s="5">
        <v>264.5</v>
      </c>
      <c r="N2552">
        <v>1</v>
      </c>
    </row>
    <row r="2553" spans="1:14" x14ac:dyDescent="0.2">
      <c r="A2553" s="2">
        <v>45487</v>
      </c>
      <c r="B2553" s="3">
        <f t="shared" si="117"/>
        <v>2025</v>
      </c>
      <c r="C2553" t="str">
        <f t="shared" si="118"/>
        <v>2024-2025</v>
      </c>
      <c r="D2553" t="s">
        <v>147</v>
      </c>
      <c r="E2553" t="s">
        <v>24</v>
      </c>
      <c r="F2553" t="str">
        <f t="shared" si="119"/>
        <v>New South Wales</v>
      </c>
      <c r="G2553" t="s">
        <v>10</v>
      </c>
      <c r="H2553">
        <v>2795</v>
      </c>
      <c r="I2553" t="s">
        <v>11</v>
      </c>
      <c r="J2553" t="s">
        <v>25</v>
      </c>
      <c r="K2553" t="s">
        <v>19</v>
      </c>
      <c r="L2553" t="s">
        <v>23</v>
      </c>
      <c r="M2553" s="5">
        <v>264.73</v>
      </c>
      <c r="N2553">
        <v>1</v>
      </c>
    </row>
    <row r="2554" spans="1:14" x14ac:dyDescent="0.2">
      <c r="A2554" s="2">
        <v>45620</v>
      </c>
      <c r="B2554" s="3">
        <f t="shared" si="117"/>
        <v>2025</v>
      </c>
      <c r="C2554" t="str">
        <f t="shared" si="118"/>
        <v>2024-2025</v>
      </c>
      <c r="D2554" t="s">
        <v>147</v>
      </c>
      <c r="E2554" t="s">
        <v>144</v>
      </c>
      <c r="F2554" t="str">
        <f t="shared" si="119"/>
        <v>Queensland</v>
      </c>
      <c r="G2554" t="s">
        <v>35</v>
      </c>
      <c r="H2554">
        <v>4566</v>
      </c>
      <c r="I2554" t="s">
        <v>11</v>
      </c>
      <c r="J2554" t="s">
        <v>120</v>
      </c>
      <c r="K2554" t="s">
        <v>154</v>
      </c>
      <c r="L2554" t="s">
        <v>14</v>
      </c>
      <c r="M2554" s="5">
        <v>264.83000000000004</v>
      </c>
      <c r="N2554">
        <v>1</v>
      </c>
    </row>
    <row r="2555" spans="1:14" x14ac:dyDescent="0.2">
      <c r="A2555" s="2">
        <v>45416</v>
      </c>
      <c r="B2555" s="3">
        <f t="shared" si="117"/>
        <v>2024</v>
      </c>
      <c r="C2555" t="str">
        <f t="shared" si="118"/>
        <v>2023-2024</v>
      </c>
      <c r="D2555" t="s">
        <v>148</v>
      </c>
      <c r="E2555" t="s">
        <v>125</v>
      </c>
      <c r="F2555" t="str">
        <f t="shared" si="119"/>
        <v>Victoria</v>
      </c>
      <c r="G2555" t="s">
        <v>45</v>
      </c>
      <c r="H2555">
        <v>3400</v>
      </c>
      <c r="I2555" t="s">
        <v>11</v>
      </c>
      <c r="J2555" t="s">
        <v>60</v>
      </c>
      <c r="K2555" t="s">
        <v>151</v>
      </c>
      <c r="L2555" t="s">
        <v>21</v>
      </c>
      <c r="M2555" s="5">
        <v>264.90999999999997</v>
      </c>
      <c r="N2555">
        <v>1</v>
      </c>
    </row>
    <row r="2556" spans="1:14" x14ac:dyDescent="0.2">
      <c r="A2556" s="2">
        <v>45603</v>
      </c>
      <c r="B2556" s="3">
        <f t="shared" si="117"/>
        <v>2025</v>
      </c>
      <c r="C2556" t="str">
        <f t="shared" si="118"/>
        <v>2024-2025</v>
      </c>
      <c r="D2556" t="s">
        <v>148</v>
      </c>
      <c r="E2556" t="s">
        <v>81</v>
      </c>
      <c r="F2556" t="str">
        <f t="shared" si="119"/>
        <v>New South Wales</v>
      </c>
      <c r="G2556" t="s">
        <v>10</v>
      </c>
      <c r="H2556">
        <v>2485</v>
      </c>
      <c r="I2556" t="s">
        <v>11</v>
      </c>
      <c r="J2556" t="s">
        <v>68</v>
      </c>
      <c r="K2556" t="s">
        <v>153</v>
      </c>
      <c r="L2556" t="s">
        <v>16</v>
      </c>
      <c r="M2556" s="5">
        <v>265.32</v>
      </c>
      <c r="N2556">
        <v>1</v>
      </c>
    </row>
    <row r="2557" spans="1:14" x14ac:dyDescent="0.2">
      <c r="A2557" s="2">
        <v>45120</v>
      </c>
      <c r="B2557" s="3">
        <f t="shared" si="117"/>
        <v>2024</v>
      </c>
      <c r="C2557" t="str">
        <f t="shared" si="118"/>
        <v>2023-2024</v>
      </c>
      <c r="D2557" t="s">
        <v>147</v>
      </c>
      <c r="E2557" t="s">
        <v>109</v>
      </c>
      <c r="F2557" t="str">
        <f t="shared" si="119"/>
        <v>New South Wales</v>
      </c>
      <c r="G2557" t="s">
        <v>10</v>
      </c>
      <c r="H2557">
        <v>2480</v>
      </c>
      <c r="I2557" t="s">
        <v>11</v>
      </c>
      <c r="J2557" t="s">
        <v>68</v>
      </c>
      <c r="K2557" t="s">
        <v>156</v>
      </c>
      <c r="L2557" t="s">
        <v>17</v>
      </c>
      <c r="M2557" s="5">
        <v>266.12</v>
      </c>
      <c r="N2557">
        <v>1</v>
      </c>
    </row>
    <row r="2558" spans="1:14" x14ac:dyDescent="0.2">
      <c r="A2558" s="2">
        <v>45646</v>
      </c>
      <c r="B2558" s="3">
        <f t="shared" si="117"/>
        <v>2025</v>
      </c>
      <c r="C2558" t="str">
        <f t="shared" si="118"/>
        <v>2024-2025</v>
      </c>
      <c r="D2558" t="s">
        <v>148</v>
      </c>
      <c r="E2558" t="s">
        <v>105</v>
      </c>
      <c r="F2558" t="str">
        <f t="shared" si="119"/>
        <v>Victoria</v>
      </c>
      <c r="G2558" t="s">
        <v>45</v>
      </c>
      <c r="H2558">
        <v>3500</v>
      </c>
      <c r="I2558" t="s">
        <v>11</v>
      </c>
      <c r="J2558" t="s">
        <v>60</v>
      </c>
      <c r="K2558" t="s">
        <v>150</v>
      </c>
      <c r="L2558" t="s">
        <v>18</v>
      </c>
      <c r="M2558" s="5">
        <v>266.26</v>
      </c>
      <c r="N2558">
        <v>1</v>
      </c>
    </row>
    <row r="2559" spans="1:14" x14ac:dyDescent="0.2">
      <c r="A2559" s="2">
        <v>45140</v>
      </c>
      <c r="B2559" s="3">
        <f t="shared" si="117"/>
        <v>2024</v>
      </c>
      <c r="C2559" t="str">
        <f t="shared" si="118"/>
        <v>2023-2024</v>
      </c>
      <c r="D2559" t="s">
        <v>147</v>
      </c>
      <c r="E2559" t="s">
        <v>37</v>
      </c>
      <c r="F2559" t="str">
        <f t="shared" si="119"/>
        <v>South Australia</v>
      </c>
      <c r="G2559" t="s">
        <v>32</v>
      </c>
      <c r="H2559">
        <v>5607</v>
      </c>
      <c r="I2559" t="s">
        <v>11</v>
      </c>
      <c r="J2559" t="s">
        <v>38</v>
      </c>
      <c r="K2559" t="s">
        <v>154</v>
      </c>
      <c r="L2559" t="s">
        <v>14</v>
      </c>
      <c r="M2559" s="5">
        <v>266.76</v>
      </c>
      <c r="N2559">
        <v>1</v>
      </c>
    </row>
    <row r="2560" spans="1:14" x14ac:dyDescent="0.2">
      <c r="A2560" s="2">
        <v>45011</v>
      </c>
      <c r="B2560" s="3">
        <f t="shared" si="117"/>
        <v>2023</v>
      </c>
      <c r="C2560" t="str">
        <f t="shared" si="118"/>
        <v>2022-2023</v>
      </c>
      <c r="D2560" t="s">
        <v>148</v>
      </c>
      <c r="E2560" t="s">
        <v>59</v>
      </c>
      <c r="F2560" t="str">
        <f t="shared" si="119"/>
        <v>Victoria</v>
      </c>
      <c r="G2560" t="s">
        <v>45</v>
      </c>
      <c r="H2560">
        <v>3280</v>
      </c>
      <c r="I2560" t="s">
        <v>11</v>
      </c>
      <c r="J2560" t="s">
        <v>60</v>
      </c>
      <c r="K2560" t="s">
        <v>156</v>
      </c>
      <c r="L2560" t="s">
        <v>17</v>
      </c>
      <c r="M2560" s="5">
        <v>266.89999999999998</v>
      </c>
      <c r="N2560">
        <v>1</v>
      </c>
    </row>
    <row r="2561" spans="1:14" x14ac:dyDescent="0.2">
      <c r="A2561" s="2">
        <v>45152</v>
      </c>
      <c r="B2561" s="3">
        <f t="shared" si="117"/>
        <v>2024</v>
      </c>
      <c r="C2561" t="str">
        <f t="shared" si="118"/>
        <v>2023-2024</v>
      </c>
      <c r="D2561" t="s">
        <v>147</v>
      </c>
      <c r="E2561" t="s">
        <v>42</v>
      </c>
      <c r="F2561" t="str">
        <f t="shared" si="119"/>
        <v>Queensland</v>
      </c>
      <c r="G2561" t="s">
        <v>35</v>
      </c>
      <c r="H2561">
        <v>4053</v>
      </c>
      <c r="I2561" t="s">
        <v>11</v>
      </c>
      <c r="J2561" t="s">
        <v>43</v>
      </c>
      <c r="K2561" t="s">
        <v>151</v>
      </c>
      <c r="L2561" t="s">
        <v>21</v>
      </c>
      <c r="M2561" s="5">
        <v>267.75</v>
      </c>
      <c r="N2561">
        <v>1</v>
      </c>
    </row>
    <row r="2562" spans="1:14" x14ac:dyDescent="0.2">
      <c r="A2562" s="2">
        <v>45162</v>
      </c>
      <c r="B2562" s="3">
        <f t="shared" ref="B2562:B2625" si="120">IF(MONTH(A2562)&gt;=7,YEAR(A2562)+1,YEAR(A2562))</f>
        <v>2024</v>
      </c>
      <c r="C2562" t="str">
        <f t="shared" ref="C2562:C2625" si="121">IF(MONTH(A2562) &gt;= 7, YEAR(A2562) &amp; "-" &amp; YEAR(A2562) + 1, YEAR(A2562) - 1 &amp; "-" &amp; YEAR(A2562))</f>
        <v>2023-2024</v>
      </c>
      <c r="D2562" t="s">
        <v>147</v>
      </c>
      <c r="E2562" t="s">
        <v>40</v>
      </c>
      <c r="F2562" t="str">
        <f t="shared" ref="F2562:F2625" si="122">IF(G2562="WA","Western Australia",
IF(G2562="NSW","New South Wales",
IF(G2562="QLD","Queensland",
IF(G2562="VIC","Victoria",
IF(G2562="TAS","Tasmania",
IF(G2562="SA","South Australia",
IF(G2562="NT","Northern Territory",
IF(G2562="ACT","Australian Capital Territory",G2562))))))))</f>
        <v>New South Wales</v>
      </c>
      <c r="G2562" t="s">
        <v>10</v>
      </c>
      <c r="H2562">
        <v>2116</v>
      </c>
      <c r="I2562" t="s">
        <v>11</v>
      </c>
      <c r="J2562" t="s">
        <v>27</v>
      </c>
      <c r="K2562" t="s">
        <v>149</v>
      </c>
      <c r="L2562" t="s">
        <v>15</v>
      </c>
      <c r="M2562" s="5">
        <v>268.95999999999998</v>
      </c>
      <c r="N2562">
        <v>1</v>
      </c>
    </row>
    <row r="2563" spans="1:14" x14ac:dyDescent="0.2">
      <c r="A2563" s="2">
        <v>45574</v>
      </c>
      <c r="B2563" s="3">
        <f t="shared" si="120"/>
        <v>2025</v>
      </c>
      <c r="C2563" t="str">
        <f t="shared" si="121"/>
        <v>2024-2025</v>
      </c>
      <c r="D2563" t="s">
        <v>148</v>
      </c>
      <c r="E2563" t="s">
        <v>111</v>
      </c>
      <c r="F2563" t="str">
        <f t="shared" si="122"/>
        <v>New South Wales</v>
      </c>
      <c r="G2563" t="s">
        <v>10</v>
      </c>
      <c r="H2563">
        <v>2120</v>
      </c>
      <c r="I2563" t="s">
        <v>11</v>
      </c>
      <c r="J2563" t="s">
        <v>27</v>
      </c>
      <c r="K2563" t="s">
        <v>19</v>
      </c>
      <c r="L2563" t="s">
        <v>23</v>
      </c>
      <c r="M2563" s="5">
        <v>269.54000000000002</v>
      </c>
      <c r="N2563">
        <v>1</v>
      </c>
    </row>
    <row r="2564" spans="1:14" x14ac:dyDescent="0.2">
      <c r="A2564" s="2">
        <v>45060</v>
      </c>
      <c r="B2564" s="3">
        <f t="shared" si="120"/>
        <v>2023</v>
      </c>
      <c r="C2564" t="str">
        <f t="shared" si="121"/>
        <v>2022-2023</v>
      </c>
      <c r="D2564" t="s">
        <v>148</v>
      </c>
      <c r="E2564" t="s">
        <v>142</v>
      </c>
      <c r="F2564" t="str">
        <f t="shared" si="122"/>
        <v>Australian Capital Territory</v>
      </c>
      <c r="G2564" t="s">
        <v>80</v>
      </c>
      <c r="H2564">
        <v>2609</v>
      </c>
      <c r="I2564" t="s">
        <v>11</v>
      </c>
      <c r="J2564" t="s">
        <v>58</v>
      </c>
      <c r="K2564" t="s">
        <v>150</v>
      </c>
      <c r="L2564" t="s">
        <v>18</v>
      </c>
      <c r="M2564" s="5">
        <v>269.82</v>
      </c>
      <c r="N2564">
        <v>1</v>
      </c>
    </row>
    <row r="2565" spans="1:14" x14ac:dyDescent="0.2">
      <c r="A2565" s="2">
        <v>45249</v>
      </c>
      <c r="B2565" s="3">
        <f t="shared" si="120"/>
        <v>2024</v>
      </c>
      <c r="C2565" t="str">
        <f t="shared" si="121"/>
        <v>2023-2024</v>
      </c>
      <c r="D2565" t="s">
        <v>147</v>
      </c>
      <c r="E2565" t="s">
        <v>9</v>
      </c>
      <c r="F2565" t="str">
        <f t="shared" si="122"/>
        <v>New South Wales</v>
      </c>
      <c r="G2565" t="s">
        <v>10</v>
      </c>
      <c r="H2565">
        <v>2067</v>
      </c>
      <c r="I2565" t="s">
        <v>11</v>
      </c>
      <c r="J2565" t="s">
        <v>12</v>
      </c>
      <c r="K2565" t="s">
        <v>155</v>
      </c>
      <c r="L2565" t="s">
        <v>20</v>
      </c>
      <c r="M2565" s="5">
        <v>270</v>
      </c>
      <c r="N2565">
        <v>1</v>
      </c>
    </row>
    <row r="2566" spans="1:14" x14ac:dyDescent="0.2">
      <c r="A2566" s="2">
        <v>45543</v>
      </c>
      <c r="B2566" s="3">
        <f t="shared" si="120"/>
        <v>2025</v>
      </c>
      <c r="C2566" t="str">
        <f t="shared" si="121"/>
        <v>2024-2025</v>
      </c>
      <c r="D2566" t="s">
        <v>147</v>
      </c>
      <c r="E2566" t="s">
        <v>62</v>
      </c>
      <c r="F2566" t="str">
        <f t="shared" si="122"/>
        <v>Victoria</v>
      </c>
      <c r="G2566" t="s">
        <v>45</v>
      </c>
      <c r="H2566">
        <v>3134</v>
      </c>
      <c r="I2566" t="s">
        <v>11</v>
      </c>
      <c r="J2566" t="s">
        <v>63</v>
      </c>
      <c r="K2566" t="s">
        <v>153</v>
      </c>
      <c r="L2566" t="s">
        <v>16</v>
      </c>
      <c r="M2566" s="5">
        <v>270.66999999999996</v>
      </c>
      <c r="N2566">
        <v>1</v>
      </c>
    </row>
    <row r="2567" spans="1:14" x14ac:dyDescent="0.2">
      <c r="A2567" s="2">
        <v>44988</v>
      </c>
      <c r="B2567" s="3">
        <f t="shared" si="120"/>
        <v>2023</v>
      </c>
      <c r="C2567" t="str">
        <f t="shared" si="121"/>
        <v>2022-2023</v>
      </c>
      <c r="D2567" t="s">
        <v>148</v>
      </c>
      <c r="E2567" t="s">
        <v>84</v>
      </c>
      <c r="F2567" t="str">
        <f t="shared" si="122"/>
        <v>Queensland</v>
      </c>
      <c r="G2567" t="s">
        <v>35</v>
      </c>
      <c r="H2567">
        <v>4740</v>
      </c>
      <c r="I2567" t="s">
        <v>11</v>
      </c>
      <c r="J2567" t="s">
        <v>51</v>
      </c>
      <c r="K2567" t="s">
        <v>150</v>
      </c>
      <c r="L2567" t="s">
        <v>18</v>
      </c>
      <c r="M2567" s="5">
        <v>270.67999999999995</v>
      </c>
      <c r="N2567">
        <v>1</v>
      </c>
    </row>
    <row r="2568" spans="1:14" x14ac:dyDescent="0.2">
      <c r="A2568" s="2">
        <v>45375</v>
      </c>
      <c r="B2568" s="3">
        <f t="shared" si="120"/>
        <v>2024</v>
      </c>
      <c r="C2568" t="str">
        <f t="shared" si="121"/>
        <v>2023-2024</v>
      </c>
      <c r="D2568" t="s">
        <v>147</v>
      </c>
      <c r="E2568" t="s">
        <v>86</v>
      </c>
      <c r="F2568" t="str">
        <f t="shared" si="122"/>
        <v>New South Wales</v>
      </c>
      <c r="G2568" t="s">
        <v>10</v>
      </c>
      <c r="H2568">
        <v>2064</v>
      </c>
      <c r="I2568" t="s">
        <v>11</v>
      </c>
      <c r="J2568" t="s">
        <v>12</v>
      </c>
      <c r="K2568" t="s">
        <v>156</v>
      </c>
      <c r="L2568" t="s">
        <v>17</v>
      </c>
      <c r="M2568" s="5">
        <v>271.34000000000003</v>
      </c>
      <c r="N2568">
        <v>1</v>
      </c>
    </row>
    <row r="2569" spans="1:14" x14ac:dyDescent="0.2">
      <c r="A2569" s="2">
        <v>45431</v>
      </c>
      <c r="B2569" s="3">
        <f t="shared" si="120"/>
        <v>2024</v>
      </c>
      <c r="C2569" t="str">
        <f t="shared" si="121"/>
        <v>2023-2024</v>
      </c>
      <c r="D2569" t="s">
        <v>147</v>
      </c>
      <c r="E2569" t="s">
        <v>146</v>
      </c>
      <c r="F2569" t="str">
        <f t="shared" si="122"/>
        <v>Victoria</v>
      </c>
      <c r="G2569" t="s">
        <v>45</v>
      </c>
      <c r="H2569">
        <v>3353</v>
      </c>
      <c r="I2569" t="s">
        <v>11</v>
      </c>
      <c r="J2569" t="s">
        <v>60</v>
      </c>
      <c r="K2569" t="s">
        <v>150</v>
      </c>
      <c r="L2569" t="s">
        <v>18</v>
      </c>
      <c r="M2569" s="5">
        <v>271.56</v>
      </c>
      <c r="N2569">
        <v>1</v>
      </c>
    </row>
    <row r="2570" spans="1:14" x14ac:dyDescent="0.2">
      <c r="A2570" s="2">
        <v>45101</v>
      </c>
      <c r="B2570" s="3">
        <f t="shared" si="120"/>
        <v>2023</v>
      </c>
      <c r="C2570" t="str">
        <f t="shared" si="121"/>
        <v>2022-2023</v>
      </c>
      <c r="D2570" t="s">
        <v>147</v>
      </c>
      <c r="E2570" t="s">
        <v>146</v>
      </c>
      <c r="F2570" t="str">
        <f t="shared" si="122"/>
        <v>Victoria</v>
      </c>
      <c r="G2570" t="s">
        <v>45</v>
      </c>
      <c r="H2570">
        <v>3353</v>
      </c>
      <c r="I2570" t="s">
        <v>11</v>
      </c>
      <c r="J2570" t="s">
        <v>60</v>
      </c>
      <c r="K2570" t="s">
        <v>153</v>
      </c>
      <c r="L2570" t="s">
        <v>16</v>
      </c>
      <c r="M2570" s="5">
        <v>272.20999999999998</v>
      </c>
      <c r="N2570">
        <v>1</v>
      </c>
    </row>
    <row r="2571" spans="1:14" x14ac:dyDescent="0.2">
      <c r="A2571" s="2">
        <v>45409</v>
      </c>
      <c r="B2571" s="3">
        <f t="shared" si="120"/>
        <v>2024</v>
      </c>
      <c r="C2571" t="str">
        <f t="shared" si="121"/>
        <v>2023-2024</v>
      </c>
      <c r="D2571" t="s">
        <v>147</v>
      </c>
      <c r="E2571" t="s">
        <v>133</v>
      </c>
      <c r="F2571" t="str">
        <f t="shared" si="122"/>
        <v>Queensland</v>
      </c>
      <c r="G2571" t="s">
        <v>35</v>
      </c>
      <c r="H2571">
        <v>4305</v>
      </c>
      <c r="I2571" t="s">
        <v>11</v>
      </c>
      <c r="J2571" t="s">
        <v>104</v>
      </c>
      <c r="K2571" t="s">
        <v>150</v>
      </c>
      <c r="L2571" t="s">
        <v>18</v>
      </c>
      <c r="M2571" s="5">
        <v>273.69</v>
      </c>
      <c r="N2571">
        <v>1</v>
      </c>
    </row>
    <row r="2572" spans="1:14" x14ac:dyDescent="0.2">
      <c r="A2572" s="2">
        <v>45459</v>
      </c>
      <c r="B2572" s="3">
        <f t="shared" si="120"/>
        <v>2024</v>
      </c>
      <c r="C2572" t="str">
        <f t="shared" si="121"/>
        <v>2023-2024</v>
      </c>
      <c r="D2572" t="s">
        <v>147</v>
      </c>
      <c r="E2572" t="s">
        <v>128</v>
      </c>
      <c r="F2572" t="str">
        <f t="shared" si="122"/>
        <v>Western Australia</v>
      </c>
      <c r="G2572" t="s">
        <v>48</v>
      </c>
      <c r="H2572">
        <v>6027</v>
      </c>
      <c r="I2572" t="s">
        <v>11</v>
      </c>
      <c r="J2572" t="s">
        <v>49</v>
      </c>
      <c r="K2572" t="s">
        <v>149</v>
      </c>
      <c r="L2572" t="s">
        <v>15</v>
      </c>
      <c r="M2572" s="5">
        <v>273.72000000000003</v>
      </c>
      <c r="N2572">
        <v>1</v>
      </c>
    </row>
    <row r="2573" spans="1:14" x14ac:dyDescent="0.2">
      <c r="A2573" s="2">
        <v>44965</v>
      </c>
      <c r="B2573" s="3">
        <f t="shared" si="120"/>
        <v>2023</v>
      </c>
      <c r="C2573" t="str">
        <f t="shared" si="121"/>
        <v>2022-2023</v>
      </c>
      <c r="D2573" t="s">
        <v>147</v>
      </c>
      <c r="E2573" t="s">
        <v>138</v>
      </c>
      <c r="F2573" t="str">
        <f t="shared" si="122"/>
        <v>Queensland</v>
      </c>
      <c r="G2573" t="s">
        <v>35</v>
      </c>
      <c r="H2573">
        <v>4558</v>
      </c>
      <c r="I2573" t="s">
        <v>11</v>
      </c>
      <c r="J2573" t="s">
        <v>120</v>
      </c>
      <c r="K2573" t="s">
        <v>149</v>
      </c>
      <c r="L2573" t="s">
        <v>15</v>
      </c>
      <c r="M2573" s="5">
        <v>274.45</v>
      </c>
      <c r="N2573">
        <v>1</v>
      </c>
    </row>
    <row r="2574" spans="1:14" x14ac:dyDescent="0.2">
      <c r="A2574" s="2">
        <v>45156</v>
      </c>
      <c r="B2574" s="3">
        <f t="shared" si="120"/>
        <v>2024</v>
      </c>
      <c r="C2574" t="str">
        <f t="shared" si="121"/>
        <v>2023-2024</v>
      </c>
      <c r="D2574" t="s">
        <v>148</v>
      </c>
      <c r="E2574" t="s">
        <v>81</v>
      </c>
      <c r="F2574" t="str">
        <f t="shared" si="122"/>
        <v>New South Wales</v>
      </c>
      <c r="G2574" t="s">
        <v>10</v>
      </c>
      <c r="H2574">
        <v>2485</v>
      </c>
      <c r="I2574" t="s">
        <v>11</v>
      </c>
      <c r="J2574" t="s">
        <v>68</v>
      </c>
      <c r="K2574" t="s">
        <v>156</v>
      </c>
      <c r="L2574" t="s">
        <v>17</v>
      </c>
      <c r="M2574" s="5">
        <v>274.88</v>
      </c>
      <c r="N2574">
        <v>1</v>
      </c>
    </row>
    <row r="2575" spans="1:14" x14ac:dyDescent="0.2">
      <c r="A2575" s="2">
        <v>45208</v>
      </c>
      <c r="B2575" s="3">
        <f t="shared" si="120"/>
        <v>2024</v>
      </c>
      <c r="C2575" t="str">
        <f t="shared" si="121"/>
        <v>2023-2024</v>
      </c>
      <c r="D2575" t="s">
        <v>147</v>
      </c>
      <c r="E2575" t="s">
        <v>40</v>
      </c>
      <c r="F2575" t="str">
        <f t="shared" si="122"/>
        <v>New South Wales</v>
      </c>
      <c r="G2575" t="s">
        <v>10</v>
      </c>
      <c r="H2575">
        <v>2116</v>
      </c>
      <c r="I2575" t="s">
        <v>11</v>
      </c>
      <c r="J2575" t="s">
        <v>27</v>
      </c>
      <c r="K2575" t="s">
        <v>149</v>
      </c>
      <c r="L2575" t="s">
        <v>15</v>
      </c>
      <c r="M2575" s="5">
        <v>275.64000000000004</v>
      </c>
      <c r="N2575">
        <v>1</v>
      </c>
    </row>
    <row r="2576" spans="1:14" x14ac:dyDescent="0.2">
      <c r="A2576" s="2">
        <v>45429</v>
      </c>
      <c r="B2576" s="3">
        <f t="shared" si="120"/>
        <v>2024</v>
      </c>
      <c r="C2576" t="str">
        <f t="shared" si="121"/>
        <v>2023-2024</v>
      </c>
      <c r="D2576" t="s">
        <v>147</v>
      </c>
      <c r="E2576" t="s">
        <v>85</v>
      </c>
      <c r="F2576" t="str">
        <f t="shared" si="122"/>
        <v>Queensland</v>
      </c>
      <c r="G2576" t="s">
        <v>35</v>
      </c>
      <c r="H2576">
        <v>4883</v>
      </c>
      <c r="I2576" t="s">
        <v>11</v>
      </c>
      <c r="J2576" t="s">
        <v>36</v>
      </c>
      <c r="K2576" t="s">
        <v>150</v>
      </c>
      <c r="L2576" t="s">
        <v>18</v>
      </c>
      <c r="M2576" s="5">
        <v>275.64999999999998</v>
      </c>
      <c r="N2576">
        <v>1</v>
      </c>
    </row>
    <row r="2577" spans="1:14" x14ac:dyDescent="0.2">
      <c r="A2577" s="2">
        <v>45134</v>
      </c>
      <c r="B2577" s="3">
        <f t="shared" si="120"/>
        <v>2024</v>
      </c>
      <c r="C2577" t="str">
        <f t="shared" si="121"/>
        <v>2023-2024</v>
      </c>
      <c r="D2577" t="s">
        <v>147</v>
      </c>
      <c r="E2577" t="s">
        <v>89</v>
      </c>
      <c r="F2577" t="str">
        <f t="shared" si="122"/>
        <v>Queensland</v>
      </c>
      <c r="G2577" t="s">
        <v>35</v>
      </c>
      <c r="H2577">
        <v>4655</v>
      </c>
      <c r="I2577" t="s">
        <v>11</v>
      </c>
      <c r="J2577" t="s">
        <v>51</v>
      </c>
      <c r="K2577" t="s">
        <v>155</v>
      </c>
      <c r="L2577" t="s">
        <v>20</v>
      </c>
      <c r="M2577" s="5">
        <v>275.93999999999994</v>
      </c>
      <c r="N2577">
        <v>1</v>
      </c>
    </row>
    <row r="2578" spans="1:14" x14ac:dyDescent="0.2">
      <c r="A2578" s="2">
        <v>45613</v>
      </c>
      <c r="B2578" s="3">
        <f t="shared" si="120"/>
        <v>2025</v>
      </c>
      <c r="C2578" t="str">
        <f t="shared" si="121"/>
        <v>2024-2025</v>
      </c>
      <c r="D2578" t="s">
        <v>147</v>
      </c>
      <c r="E2578" t="s">
        <v>54</v>
      </c>
      <c r="F2578" t="str">
        <f t="shared" si="122"/>
        <v>Victoria</v>
      </c>
      <c r="G2578" t="s">
        <v>45</v>
      </c>
      <c r="H2578">
        <v>3977</v>
      </c>
      <c r="I2578" t="s">
        <v>11</v>
      </c>
      <c r="J2578" t="s">
        <v>55</v>
      </c>
      <c r="K2578" t="s">
        <v>153</v>
      </c>
      <c r="L2578" t="s">
        <v>16</v>
      </c>
      <c r="M2578" s="5">
        <v>276.24</v>
      </c>
      <c r="N2578">
        <v>1</v>
      </c>
    </row>
    <row r="2579" spans="1:14" x14ac:dyDescent="0.2">
      <c r="A2579" s="2">
        <v>45414</v>
      </c>
      <c r="B2579" s="3">
        <f t="shared" si="120"/>
        <v>2024</v>
      </c>
      <c r="C2579" t="str">
        <f t="shared" si="121"/>
        <v>2023-2024</v>
      </c>
      <c r="D2579" t="s">
        <v>147</v>
      </c>
      <c r="E2579" t="s">
        <v>34</v>
      </c>
      <c r="F2579" t="str">
        <f t="shared" si="122"/>
        <v>Queensland</v>
      </c>
      <c r="G2579" t="s">
        <v>35</v>
      </c>
      <c r="H2579">
        <v>4802</v>
      </c>
      <c r="I2579" t="s">
        <v>11</v>
      </c>
      <c r="J2579" t="s">
        <v>36</v>
      </c>
      <c r="K2579" t="s">
        <v>153</v>
      </c>
      <c r="L2579" t="s">
        <v>16</v>
      </c>
      <c r="M2579" s="5">
        <v>276.27</v>
      </c>
      <c r="N2579">
        <v>1</v>
      </c>
    </row>
    <row r="2580" spans="1:14" x14ac:dyDescent="0.2">
      <c r="A2580" s="2">
        <v>45306</v>
      </c>
      <c r="B2580" s="3">
        <f t="shared" si="120"/>
        <v>2024</v>
      </c>
      <c r="C2580" t="str">
        <f t="shared" si="121"/>
        <v>2023-2024</v>
      </c>
      <c r="D2580" t="s">
        <v>147</v>
      </c>
      <c r="E2580" t="s">
        <v>109</v>
      </c>
      <c r="F2580" t="str">
        <f t="shared" si="122"/>
        <v>New South Wales</v>
      </c>
      <c r="G2580" t="s">
        <v>10</v>
      </c>
      <c r="H2580">
        <v>2480</v>
      </c>
      <c r="I2580" t="s">
        <v>11</v>
      </c>
      <c r="J2580" t="s">
        <v>68</v>
      </c>
      <c r="K2580" t="s">
        <v>19</v>
      </c>
      <c r="L2580" t="s">
        <v>23</v>
      </c>
      <c r="M2580" s="5">
        <v>276.58000000000004</v>
      </c>
      <c r="N2580">
        <v>1</v>
      </c>
    </row>
    <row r="2581" spans="1:14" x14ac:dyDescent="0.2">
      <c r="A2581" s="2">
        <v>45639</v>
      </c>
      <c r="B2581" s="3">
        <f t="shared" si="120"/>
        <v>2025</v>
      </c>
      <c r="C2581" t="str">
        <f t="shared" si="121"/>
        <v>2024-2025</v>
      </c>
      <c r="D2581" t="s">
        <v>147</v>
      </c>
      <c r="E2581" t="s">
        <v>121</v>
      </c>
      <c r="F2581" t="str">
        <f t="shared" si="122"/>
        <v>Queensland</v>
      </c>
      <c r="G2581" t="s">
        <v>35</v>
      </c>
      <c r="H2581">
        <v>4700</v>
      </c>
      <c r="I2581" t="s">
        <v>11</v>
      </c>
      <c r="J2581" t="s">
        <v>51</v>
      </c>
      <c r="K2581" t="s">
        <v>154</v>
      </c>
      <c r="L2581" t="s">
        <v>14</v>
      </c>
      <c r="M2581" s="5">
        <v>276.71000000000004</v>
      </c>
      <c r="N2581">
        <v>1</v>
      </c>
    </row>
    <row r="2582" spans="1:14" x14ac:dyDescent="0.2">
      <c r="A2582" s="2">
        <v>45144</v>
      </c>
      <c r="B2582" s="3">
        <f t="shared" si="120"/>
        <v>2024</v>
      </c>
      <c r="C2582" t="str">
        <f t="shared" si="121"/>
        <v>2023-2024</v>
      </c>
      <c r="D2582" t="s">
        <v>147</v>
      </c>
      <c r="E2582" t="s">
        <v>67</v>
      </c>
      <c r="F2582" t="str">
        <f t="shared" si="122"/>
        <v>New South Wales</v>
      </c>
      <c r="G2582" t="s">
        <v>10</v>
      </c>
      <c r="H2582">
        <v>2478</v>
      </c>
      <c r="I2582" t="s">
        <v>11</v>
      </c>
      <c r="J2582" t="s">
        <v>68</v>
      </c>
      <c r="K2582" t="s">
        <v>154</v>
      </c>
      <c r="L2582" t="s">
        <v>14</v>
      </c>
      <c r="M2582" s="5">
        <v>277.02999999999997</v>
      </c>
      <c r="N2582">
        <v>1</v>
      </c>
    </row>
    <row r="2583" spans="1:14" x14ac:dyDescent="0.2">
      <c r="A2583" s="2">
        <v>45098</v>
      </c>
      <c r="B2583" s="3">
        <f t="shared" si="120"/>
        <v>2023</v>
      </c>
      <c r="C2583" t="str">
        <f t="shared" si="121"/>
        <v>2022-2023</v>
      </c>
      <c r="D2583" t="s">
        <v>147</v>
      </c>
      <c r="E2583" t="s">
        <v>96</v>
      </c>
      <c r="F2583" t="str">
        <f t="shared" si="122"/>
        <v>Western Australia</v>
      </c>
      <c r="G2583" t="s">
        <v>48</v>
      </c>
      <c r="H2583">
        <v>6330</v>
      </c>
      <c r="I2583" t="s">
        <v>11</v>
      </c>
      <c r="J2583" t="s">
        <v>94</v>
      </c>
      <c r="K2583" t="s">
        <v>154</v>
      </c>
      <c r="L2583" t="s">
        <v>14</v>
      </c>
      <c r="M2583" s="5">
        <v>277.34999999999997</v>
      </c>
      <c r="N2583">
        <v>1</v>
      </c>
    </row>
    <row r="2584" spans="1:14" x14ac:dyDescent="0.2">
      <c r="A2584" s="2">
        <v>45552</v>
      </c>
      <c r="B2584" s="3">
        <f t="shared" si="120"/>
        <v>2025</v>
      </c>
      <c r="C2584" t="str">
        <f t="shared" si="121"/>
        <v>2024-2025</v>
      </c>
      <c r="D2584" t="s">
        <v>147</v>
      </c>
      <c r="E2584" t="s">
        <v>115</v>
      </c>
      <c r="F2584" t="str">
        <f t="shared" si="122"/>
        <v>Western Australia</v>
      </c>
      <c r="G2584" t="s">
        <v>48</v>
      </c>
      <c r="H2584">
        <v>6280</v>
      </c>
      <c r="I2584" t="s">
        <v>11</v>
      </c>
      <c r="J2584" t="s">
        <v>94</v>
      </c>
      <c r="K2584" t="s">
        <v>151</v>
      </c>
      <c r="L2584" t="s">
        <v>21</v>
      </c>
      <c r="M2584" s="5">
        <v>277.65999999999997</v>
      </c>
      <c r="N2584">
        <v>1</v>
      </c>
    </row>
    <row r="2585" spans="1:14" x14ac:dyDescent="0.2">
      <c r="A2585" s="2">
        <v>45344</v>
      </c>
      <c r="B2585" s="3">
        <f t="shared" si="120"/>
        <v>2024</v>
      </c>
      <c r="C2585" t="str">
        <f t="shared" si="121"/>
        <v>2023-2024</v>
      </c>
      <c r="D2585" t="s">
        <v>148</v>
      </c>
      <c r="E2585" t="s">
        <v>88</v>
      </c>
      <c r="F2585" t="str">
        <f t="shared" si="122"/>
        <v>South Australia</v>
      </c>
      <c r="G2585" t="s">
        <v>32</v>
      </c>
      <c r="H2585">
        <v>5011</v>
      </c>
      <c r="I2585" t="s">
        <v>11</v>
      </c>
      <c r="J2585" t="s">
        <v>33</v>
      </c>
      <c r="K2585" t="s">
        <v>154</v>
      </c>
      <c r="L2585" t="s">
        <v>14</v>
      </c>
      <c r="M2585" s="5">
        <v>277.74</v>
      </c>
      <c r="N2585">
        <v>1</v>
      </c>
    </row>
    <row r="2586" spans="1:14" x14ac:dyDescent="0.2">
      <c r="A2586" s="2">
        <v>45264</v>
      </c>
      <c r="B2586" s="3">
        <f t="shared" si="120"/>
        <v>2024</v>
      </c>
      <c r="C2586" t="str">
        <f t="shared" si="121"/>
        <v>2023-2024</v>
      </c>
      <c r="D2586" t="s">
        <v>148</v>
      </c>
      <c r="E2586" t="s">
        <v>123</v>
      </c>
      <c r="F2586" t="str">
        <f t="shared" si="122"/>
        <v>Western Australia</v>
      </c>
      <c r="G2586" t="s">
        <v>48</v>
      </c>
      <c r="H2586">
        <v>6109</v>
      </c>
      <c r="I2586" t="s">
        <v>11</v>
      </c>
      <c r="J2586" t="s">
        <v>94</v>
      </c>
      <c r="K2586" t="s">
        <v>151</v>
      </c>
      <c r="L2586" t="s">
        <v>21</v>
      </c>
      <c r="M2586" s="5">
        <v>278.97000000000003</v>
      </c>
      <c r="N2586">
        <v>1</v>
      </c>
    </row>
    <row r="2587" spans="1:14" x14ac:dyDescent="0.2">
      <c r="A2587" s="2">
        <v>45195</v>
      </c>
      <c r="B2587" s="3">
        <f t="shared" si="120"/>
        <v>2024</v>
      </c>
      <c r="C2587" t="str">
        <f t="shared" si="121"/>
        <v>2023-2024</v>
      </c>
      <c r="D2587" t="s">
        <v>148</v>
      </c>
      <c r="E2587" t="s">
        <v>41</v>
      </c>
      <c r="F2587" t="str">
        <f t="shared" si="122"/>
        <v>New South Wales</v>
      </c>
      <c r="G2587" t="s">
        <v>10</v>
      </c>
      <c r="H2587">
        <v>2830</v>
      </c>
      <c r="I2587" t="s">
        <v>11</v>
      </c>
      <c r="J2587" t="s">
        <v>25</v>
      </c>
      <c r="K2587" t="s">
        <v>150</v>
      </c>
      <c r="L2587" t="s">
        <v>18</v>
      </c>
      <c r="M2587" s="5">
        <v>279</v>
      </c>
      <c r="N2587">
        <v>1</v>
      </c>
    </row>
    <row r="2588" spans="1:14" x14ac:dyDescent="0.2">
      <c r="A2588" s="2">
        <v>45134</v>
      </c>
      <c r="B2588" s="3">
        <f t="shared" si="120"/>
        <v>2024</v>
      </c>
      <c r="C2588" t="str">
        <f t="shared" si="121"/>
        <v>2023-2024</v>
      </c>
      <c r="D2588" t="s">
        <v>147</v>
      </c>
      <c r="E2588" t="s">
        <v>59</v>
      </c>
      <c r="F2588" t="str">
        <f t="shared" si="122"/>
        <v>Victoria</v>
      </c>
      <c r="G2588" t="s">
        <v>45</v>
      </c>
      <c r="H2588">
        <v>3280</v>
      </c>
      <c r="I2588" t="s">
        <v>11</v>
      </c>
      <c r="J2588" t="s">
        <v>60</v>
      </c>
      <c r="K2588" t="s">
        <v>150</v>
      </c>
      <c r="L2588" t="s">
        <v>18</v>
      </c>
      <c r="M2588" s="5">
        <v>279.65999999999997</v>
      </c>
      <c r="N2588">
        <v>1</v>
      </c>
    </row>
    <row r="2589" spans="1:14" x14ac:dyDescent="0.2">
      <c r="A2589" s="2">
        <v>45275</v>
      </c>
      <c r="B2589" s="3">
        <f t="shared" si="120"/>
        <v>2024</v>
      </c>
      <c r="C2589" t="str">
        <f t="shared" si="121"/>
        <v>2023-2024</v>
      </c>
      <c r="D2589" t="s">
        <v>147</v>
      </c>
      <c r="E2589" t="s">
        <v>144</v>
      </c>
      <c r="F2589" t="str">
        <f t="shared" si="122"/>
        <v>Queensland</v>
      </c>
      <c r="G2589" t="s">
        <v>35</v>
      </c>
      <c r="H2589">
        <v>4566</v>
      </c>
      <c r="I2589" t="s">
        <v>11</v>
      </c>
      <c r="J2589" t="s">
        <v>120</v>
      </c>
      <c r="K2589" t="s">
        <v>150</v>
      </c>
      <c r="L2589" t="s">
        <v>18</v>
      </c>
      <c r="M2589" s="5">
        <v>279.74</v>
      </c>
      <c r="N2589">
        <v>1</v>
      </c>
    </row>
    <row r="2590" spans="1:14" x14ac:dyDescent="0.2">
      <c r="A2590" s="2">
        <v>45099</v>
      </c>
      <c r="B2590" s="3">
        <f t="shared" si="120"/>
        <v>2023</v>
      </c>
      <c r="C2590" t="str">
        <f t="shared" si="121"/>
        <v>2022-2023</v>
      </c>
      <c r="D2590" t="s">
        <v>147</v>
      </c>
      <c r="E2590" t="s">
        <v>138</v>
      </c>
      <c r="F2590" t="str">
        <f t="shared" si="122"/>
        <v>Queensland</v>
      </c>
      <c r="G2590" t="s">
        <v>35</v>
      </c>
      <c r="H2590">
        <v>4558</v>
      </c>
      <c r="I2590" t="s">
        <v>11</v>
      </c>
      <c r="J2590" t="s">
        <v>120</v>
      </c>
      <c r="K2590" t="s">
        <v>153</v>
      </c>
      <c r="L2590" t="s">
        <v>16</v>
      </c>
      <c r="M2590" s="5">
        <v>280.56</v>
      </c>
      <c r="N2590">
        <v>1</v>
      </c>
    </row>
    <row r="2591" spans="1:14" x14ac:dyDescent="0.2">
      <c r="A2591" s="2">
        <v>45026</v>
      </c>
      <c r="B2591" s="3">
        <f t="shared" si="120"/>
        <v>2023</v>
      </c>
      <c r="C2591" t="str">
        <f t="shared" si="121"/>
        <v>2022-2023</v>
      </c>
      <c r="D2591" t="s">
        <v>147</v>
      </c>
      <c r="E2591" t="s">
        <v>72</v>
      </c>
      <c r="F2591" t="str">
        <f t="shared" si="122"/>
        <v>Western Australia</v>
      </c>
      <c r="G2591" t="s">
        <v>48</v>
      </c>
      <c r="H2591">
        <v>6010</v>
      </c>
      <c r="I2591" t="s">
        <v>11</v>
      </c>
      <c r="J2591" t="s">
        <v>49</v>
      </c>
      <c r="K2591" t="s">
        <v>155</v>
      </c>
      <c r="L2591" t="s">
        <v>20</v>
      </c>
      <c r="M2591" s="5">
        <v>281.53000000000003</v>
      </c>
      <c r="N2591">
        <v>1</v>
      </c>
    </row>
    <row r="2592" spans="1:14" x14ac:dyDescent="0.2">
      <c r="A2592" s="2">
        <v>45475</v>
      </c>
      <c r="B2592" s="3">
        <f t="shared" si="120"/>
        <v>2025</v>
      </c>
      <c r="C2592" t="str">
        <f t="shared" si="121"/>
        <v>2024-2025</v>
      </c>
      <c r="D2592" t="s">
        <v>148</v>
      </c>
      <c r="E2592" t="s">
        <v>129</v>
      </c>
      <c r="F2592" t="str">
        <f t="shared" si="122"/>
        <v>Tasmania</v>
      </c>
      <c r="G2592" t="s">
        <v>70</v>
      </c>
      <c r="H2592">
        <v>7010</v>
      </c>
      <c r="I2592" t="s">
        <v>11</v>
      </c>
      <c r="J2592" t="s">
        <v>71</v>
      </c>
      <c r="K2592" t="s">
        <v>150</v>
      </c>
      <c r="L2592" t="s">
        <v>18</v>
      </c>
      <c r="M2592" s="5">
        <v>281.58</v>
      </c>
      <c r="N2592">
        <v>1</v>
      </c>
    </row>
    <row r="2593" spans="1:14" x14ac:dyDescent="0.2">
      <c r="A2593" s="2">
        <v>45556</v>
      </c>
      <c r="B2593" s="3">
        <f t="shared" si="120"/>
        <v>2025</v>
      </c>
      <c r="C2593" t="str">
        <f t="shared" si="121"/>
        <v>2024-2025</v>
      </c>
      <c r="D2593" t="s">
        <v>147</v>
      </c>
      <c r="E2593" t="s">
        <v>113</v>
      </c>
      <c r="F2593" t="str">
        <f t="shared" si="122"/>
        <v>Queensland</v>
      </c>
      <c r="G2593" t="s">
        <v>35</v>
      </c>
      <c r="H2593">
        <v>4215</v>
      </c>
      <c r="I2593" t="s">
        <v>11</v>
      </c>
      <c r="J2593" t="s">
        <v>104</v>
      </c>
      <c r="K2593" t="s">
        <v>153</v>
      </c>
      <c r="L2593" t="s">
        <v>16</v>
      </c>
      <c r="M2593" s="5">
        <v>281.81</v>
      </c>
      <c r="N2593">
        <v>1</v>
      </c>
    </row>
    <row r="2594" spans="1:14" x14ac:dyDescent="0.2">
      <c r="A2594" s="2">
        <v>45596</v>
      </c>
      <c r="B2594" s="3">
        <f t="shared" si="120"/>
        <v>2025</v>
      </c>
      <c r="C2594" t="str">
        <f t="shared" si="121"/>
        <v>2024-2025</v>
      </c>
      <c r="D2594" t="s">
        <v>148</v>
      </c>
      <c r="E2594" t="s">
        <v>136</v>
      </c>
      <c r="F2594" t="str">
        <f t="shared" si="122"/>
        <v>Victoria</v>
      </c>
      <c r="G2594" t="s">
        <v>45</v>
      </c>
      <c r="H2594">
        <v>3175</v>
      </c>
      <c r="I2594" t="s">
        <v>11</v>
      </c>
      <c r="J2594" t="s">
        <v>63</v>
      </c>
      <c r="K2594" t="s">
        <v>153</v>
      </c>
      <c r="L2594" t="s">
        <v>16</v>
      </c>
      <c r="M2594" s="5">
        <v>281.90999999999997</v>
      </c>
      <c r="N2594">
        <v>1</v>
      </c>
    </row>
    <row r="2595" spans="1:14" x14ac:dyDescent="0.2">
      <c r="A2595" s="2">
        <v>45022</v>
      </c>
      <c r="B2595" s="3">
        <f t="shared" si="120"/>
        <v>2023</v>
      </c>
      <c r="C2595" t="str">
        <f t="shared" si="121"/>
        <v>2022-2023</v>
      </c>
      <c r="D2595" t="s">
        <v>147</v>
      </c>
      <c r="E2595" t="s">
        <v>42</v>
      </c>
      <c r="F2595" t="str">
        <f t="shared" si="122"/>
        <v>Queensland</v>
      </c>
      <c r="G2595" t="s">
        <v>35</v>
      </c>
      <c r="H2595">
        <v>4053</v>
      </c>
      <c r="I2595" t="s">
        <v>11</v>
      </c>
      <c r="J2595" t="s">
        <v>43</v>
      </c>
      <c r="K2595" t="s">
        <v>155</v>
      </c>
      <c r="L2595" t="s">
        <v>20</v>
      </c>
      <c r="M2595" s="5">
        <v>281.91000000000003</v>
      </c>
      <c r="N2595">
        <v>1</v>
      </c>
    </row>
    <row r="2596" spans="1:14" x14ac:dyDescent="0.2">
      <c r="A2596" s="2">
        <v>45438</v>
      </c>
      <c r="B2596" s="3">
        <f t="shared" si="120"/>
        <v>2024</v>
      </c>
      <c r="C2596" t="str">
        <f t="shared" si="121"/>
        <v>2023-2024</v>
      </c>
      <c r="D2596" t="s">
        <v>148</v>
      </c>
      <c r="E2596" t="s">
        <v>87</v>
      </c>
      <c r="F2596" t="str">
        <f t="shared" si="122"/>
        <v>New South Wales</v>
      </c>
      <c r="G2596" t="s">
        <v>10</v>
      </c>
      <c r="H2596">
        <v>2790</v>
      </c>
      <c r="I2596" t="s">
        <v>11</v>
      </c>
      <c r="J2596" t="s">
        <v>25</v>
      </c>
      <c r="K2596" t="s">
        <v>155</v>
      </c>
      <c r="L2596" t="s">
        <v>20</v>
      </c>
      <c r="M2596" s="5">
        <v>281.92</v>
      </c>
      <c r="N2596">
        <v>1</v>
      </c>
    </row>
    <row r="2597" spans="1:14" x14ac:dyDescent="0.2">
      <c r="A2597" s="2">
        <v>45355</v>
      </c>
      <c r="B2597" s="3">
        <f t="shared" si="120"/>
        <v>2024</v>
      </c>
      <c r="C2597" t="str">
        <f t="shared" si="121"/>
        <v>2023-2024</v>
      </c>
      <c r="D2597" t="s">
        <v>147</v>
      </c>
      <c r="E2597" t="s">
        <v>126</v>
      </c>
      <c r="F2597" t="str">
        <f t="shared" si="122"/>
        <v>Queensland</v>
      </c>
      <c r="G2597" t="s">
        <v>35</v>
      </c>
      <c r="H2597">
        <v>4551</v>
      </c>
      <c r="I2597" t="s">
        <v>11</v>
      </c>
      <c r="J2597" t="s">
        <v>120</v>
      </c>
      <c r="K2597" t="s">
        <v>153</v>
      </c>
      <c r="L2597" t="s">
        <v>16</v>
      </c>
      <c r="M2597" s="5">
        <v>282.05</v>
      </c>
      <c r="N2597">
        <v>1</v>
      </c>
    </row>
    <row r="2598" spans="1:14" x14ac:dyDescent="0.2">
      <c r="A2598" s="2">
        <v>45112</v>
      </c>
      <c r="B2598" s="3">
        <f t="shared" si="120"/>
        <v>2024</v>
      </c>
      <c r="C2598" t="str">
        <f t="shared" si="121"/>
        <v>2023-2024</v>
      </c>
      <c r="D2598" t="s">
        <v>147</v>
      </c>
      <c r="E2598" t="s">
        <v>127</v>
      </c>
      <c r="F2598" t="str">
        <f t="shared" si="122"/>
        <v>New South Wales</v>
      </c>
      <c r="G2598" t="s">
        <v>10</v>
      </c>
      <c r="H2598">
        <v>2131</v>
      </c>
      <c r="I2598" t="s">
        <v>11</v>
      </c>
      <c r="J2598" t="s">
        <v>27</v>
      </c>
      <c r="K2598" t="s">
        <v>149</v>
      </c>
      <c r="L2598" t="s">
        <v>15</v>
      </c>
      <c r="M2598" s="5">
        <v>282.45999999999998</v>
      </c>
      <c r="N2598">
        <v>1</v>
      </c>
    </row>
    <row r="2599" spans="1:14" x14ac:dyDescent="0.2">
      <c r="A2599" s="2">
        <v>45395</v>
      </c>
      <c r="B2599" s="3">
        <f t="shared" si="120"/>
        <v>2024</v>
      </c>
      <c r="C2599" t="str">
        <f t="shared" si="121"/>
        <v>2023-2024</v>
      </c>
      <c r="D2599" t="s">
        <v>148</v>
      </c>
      <c r="E2599" t="s">
        <v>141</v>
      </c>
      <c r="F2599" t="str">
        <f t="shared" si="122"/>
        <v>Western Australia</v>
      </c>
      <c r="G2599" t="s">
        <v>48</v>
      </c>
      <c r="H2599">
        <v>6052</v>
      </c>
      <c r="I2599" t="s">
        <v>11</v>
      </c>
      <c r="J2599" t="s">
        <v>49</v>
      </c>
      <c r="K2599" t="s">
        <v>155</v>
      </c>
      <c r="L2599" t="s">
        <v>20</v>
      </c>
      <c r="M2599" s="5">
        <v>282.81</v>
      </c>
      <c r="N2599">
        <v>1</v>
      </c>
    </row>
    <row r="2600" spans="1:14" x14ac:dyDescent="0.2">
      <c r="A2600" s="2">
        <v>45167</v>
      </c>
      <c r="B2600" s="3">
        <f t="shared" si="120"/>
        <v>2024</v>
      </c>
      <c r="C2600" t="str">
        <f t="shared" si="121"/>
        <v>2023-2024</v>
      </c>
      <c r="D2600" t="s">
        <v>147</v>
      </c>
      <c r="E2600" t="s">
        <v>56</v>
      </c>
      <c r="F2600" t="str">
        <f t="shared" si="122"/>
        <v>Northern Territory</v>
      </c>
      <c r="G2600" t="s">
        <v>29</v>
      </c>
      <c r="H2600">
        <v>870</v>
      </c>
      <c r="I2600" t="s">
        <v>11</v>
      </c>
      <c r="J2600" t="s">
        <v>30</v>
      </c>
      <c r="K2600" t="s">
        <v>150</v>
      </c>
      <c r="L2600" t="s">
        <v>18</v>
      </c>
      <c r="M2600" s="5">
        <v>283.02999999999997</v>
      </c>
      <c r="N2600">
        <v>1</v>
      </c>
    </row>
    <row r="2601" spans="1:14" x14ac:dyDescent="0.2">
      <c r="A2601" s="2">
        <v>45640</v>
      </c>
      <c r="B2601" s="3">
        <f t="shared" si="120"/>
        <v>2025</v>
      </c>
      <c r="C2601" t="str">
        <f t="shared" si="121"/>
        <v>2024-2025</v>
      </c>
      <c r="D2601" t="s">
        <v>147</v>
      </c>
      <c r="E2601" t="s">
        <v>122</v>
      </c>
      <c r="F2601" t="str">
        <f t="shared" si="122"/>
        <v>New South Wales</v>
      </c>
      <c r="G2601" t="s">
        <v>10</v>
      </c>
      <c r="H2601">
        <v>2650</v>
      </c>
      <c r="I2601" t="s">
        <v>11</v>
      </c>
      <c r="J2601" t="s">
        <v>25</v>
      </c>
      <c r="K2601" t="s">
        <v>149</v>
      </c>
      <c r="L2601" t="s">
        <v>15</v>
      </c>
      <c r="M2601" s="5">
        <v>283.23</v>
      </c>
      <c r="N2601">
        <v>1</v>
      </c>
    </row>
    <row r="2602" spans="1:14" x14ac:dyDescent="0.2">
      <c r="A2602" s="2">
        <v>45230</v>
      </c>
      <c r="B2602" s="3">
        <f t="shared" si="120"/>
        <v>2024</v>
      </c>
      <c r="C2602" t="str">
        <f t="shared" si="121"/>
        <v>2023-2024</v>
      </c>
      <c r="D2602" t="s">
        <v>147</v>
      </c>
      <c r="E2602" t="s">
        <v>113</v>
      </c>
      <c r="F2602" t="str">
        <f t="shared" si="122"/>
        <v>Queensland</v>
      </c>
      <c r="G2602" t="s">
        <v>35</v>
      </c>
      <c r="H2602">
        <v>4215</v>
      </c>
      <c r="I2602" t="s">
        <v>11</v>
      </c>
      <c r="J2602" t="s">
        <v>104</v>
      </c>
      <c r="K2602" t="s">
        <v>19</v>
      </c>
      <c r="L2602" t="s">
        <v>23</v>
      </c>
      <c r="M2602" s="5">
        <v>283.61</v>
      </c>
      <c r="N2602">
        <v>1</v>
      </c>
    </row>
    <row r="2603" spans="1:14" x14ac:dyDescent="0.2">
      <c r="A2603" s="2">
        <v>45608</v>
      </c>
      <c r="B2603" s="3">
        <f t="shared" si="120"/>
        <v>2025</v>
      </c>
      <c r="C2603" t="str">
        <f t="shared" si="121"/>
        <v>2024-2025</v>
      </c>
      <c r="D2603" t="s">
        <v>148</v>
      </c>
      <c r="E2603" t="s">
        <v>61</v>
      </c>
      <c r="F2603" t="str">
        <f t="shared" si="122"/>
        <v>New South Wales</v>
      </c>
      <c r="G2603" t="s">
        <v>10</v>
      </c>
      <c r="H2603">
        <v>2539</v>
      </c>
      <c r="I2603" t="s">
        <v>11</v>
      </c>
      <c r="J2603" t="s">
        <v>58</v>
      </c>
      <c r="K2603" t="s">
        <v>155</v>
      </c>
      <c r="L2603" t="s">
        <v>20</v>
      </c>
      <c r="M2603" s="5">
        <v>284.16999999999996</v>
      </c>
      <c r="N2603">
        <v>1</v>
      </c>
    </row>
    <row r="2604" spans="1:14" x14ac:dyDescent="0.2">
      <c r="A2604" s="2">
        <v>45561</v>
      </c>
      <c r="B2604" s="3">
        <f t="shared" si="120"/>
        <v>2025</v>
      </c>
      <c r="C2604" t="str">
        <f t="shared" si="121"/>
        <v>2024-2025</v>
      </c>
      <c r="D2604" t="s">
        <v>147</v>
      </c>
      <c r="E2604" t="s">
        <v>132</v>
      </c>
      <c r="F2604" t="str">
        <f t="shared" si="122"/>
        <v>New South Wales</v>
      </c>
      <c r="G2604" t="s">
        <v>10</v>
      </c>
      <c r="H2604">
        <v>2800</v>
      </c>
      <c r="I2604" t="s">
        <v>11</v>
      </c>
      <c r="J2604" t="s">
        <v>25</v>
      </c>
      <c r="K2604" t="s">
        <v>155</v>
      </c>
      <c r="L2604" t="s">
        <v>20</v>
      </c>
      <c r="M2604" s="5">
        <v>285.3</v>
      </c>
      <c r="N2604">
        <v>1</v>
      </c>
    </row>
    <row r="2605" spans="1:14" x14ac:dyDescent="0.2">
      <c r="A2605" s="2">
        <v>44936</v>
      </c>
      <c r="B2605" s="3">
        <f t="shared" si="120"/>
        <v>2023</v>
      </c>
      <c r="C2605" t="str">
        <f t="shared" si="121"/>
        <v>2022-2023</v>
      </c>
      <c r="D2605" t="s">
        <v>147</v>
      </c>
      <c r="E2605" t="s">
        <v>133</v>
      </c>
      <c r="F2605" t="str">
        <f t="shared" si="122"/>
        <v>Queensland</v>
      </c>
      <c r="G2605" t="s">
        <v>35</v>
      </c>
      <c r="H2605">
        <v>4305</v>
      </c>
      <c r="I2605" t="s">
        <v>11</v>
      </c>
      <c r="J2605" t="s">
        <v>104</v>
      </c>
      <c r="K2605" t="s">
        <v>155</v>
      </c>
      <c r="L2605" t="s">
        <v>20</v>
      </c>
      <c r="M2605" s="5">
        <v>285.38</v>
      </c>
      <c r="N2605">
        <v>1</v>
      </c>
    </row>
    <row r="2606" spans="1:14" x14ac:dyDescent="0.2">
      <c r="A2606" s="2">
        <v>45091</v>
      </c>
      <c r="B2606" s="3">
        <f t="shared" si="120"/>
        <v>2023</v>
      </c>
      <c r="C2606" t="str">
        <f t="shared" si="121"/>
        <v>2022-2023</v>
      </c>
      <c r="D2606" t="s">
        <v>147</v>
      </c>
      <c r="E2606" t="s">
        <v>121</v>
      </c>
      <c r="F2606" t="str">
        <f t="shared" si="122"/>
        <v>Queensland</v>
      </c>
      <c r="G2606" t="s">
        <v>35</v>
      </c>
      <c r="H2606">
        <v>4700</v>
      </c>
      <c r="I2606" t="s">
        <v>11</v>
      </c>
      <c r="J2606" t="s">
        <v>51</v>
      </c>
      <c r="K2606" t="s">
        <v>152</v>
      </c>
      <c r="L2606" t="s">
        <v>13</v>
      </c>
      <c r="M2606" s="5">
        <v>285.39</v>
      </c>
      <c r="N2606">
        <v>1</v>
      </c>
    </row>
    <row r="2607" spans="1:14" x14ac:dyDescent="0.2">
      <c r="A2607" s="2">
        <v>45392</v>
      </c>
      <c r="B2607" s="3">
        <f t="shared" si="120"/>
        <v>2024</v>
      </c>
      <c r="C2607" t="str">
        <f t="shared" si="121"/>
        <v>2023-2024</v>
      </c>
      <c r="D2607" t="s">
        <v>147</v>
      </c>
      <c r="E2607" t="s">
        <v>79</v>
      </c>
      <c r="F2607" t="str">
        <f t="shared" si="122"/>
        <v>Australian Capital Territory</v>
      </c>
      <c r="G2607" t="s">
        <v>80</v>
      </c>
      <c r="H2607">
        <v>2617</v>
      </c>
      <c r="I2607" t="s">
        <v>11</v>
      </c>
      <c r="J2607" t="s">
        <v>58</v>
      </c>
      <c r="K2607" t="s">
        <v>151</v>
      </c>
      <c r="L2607" t="s">
        <v>21</v>
      </c>
      <c r="M2607" s="5">
        <v>285.46000000000004</v>
      </c>
      <c r="N2607">
        <v>1</v>
      </c>
    </row>
    <row r="2608" spans="1:14" x14ac:dyDescent="0.2">
      <c r="A2608" s="2">
        <v>45068</v>
      </c>
      <c r="B2608" s="3">
        <f t="shared" si="120"/>
        <v>2023</v>
      </c>
      <c r="C2608" t="str">
        <f t="shared" si="121"/>
        <v>2022-2023</v>
      </c>
      <c r="D2608" t="s">
        <v>147</v>
      </c>
      <c r="E2608" t="s">
        <v>127</v>
      </c>
      <c r="F2608" t="str">
        <f t="shared" si="122"/>
        <v>New South Wales</v>
      </c>
      <c r="G2608" t="s">
        <v>10</v>
      </c>
      <c r="H2608">
        <v>2131</v>
      </c>
      <c r="I2608" t="s">
        <v>11</v>
      </c>
      <c r="J2608" t="s">
        <v>27</v>
      </c>
      <c r="K2608" t="s">
        <v>150</v>
      </c>
      <c r="L2608" t="s">
        <v>18</v>
      </c>
      <c r="M2608" s="5">
        <v>285.74</v>
      </c>
      <c r="N2608">
        <v>1</v>
      </c>
    </row>
    <row r="2609" spans="1:14" x14ac:dyDescent="0.2">
      <c r="A2609" s="2">
        <v>44953</v>
      </c>
      <c r="B2609" s="3">
        <f t="shared" si="120"/>
        <v>2023</v>
      </c>
      <c r="C2609" t="str">
        <f t="shared" si="121"/>
        <v>2022-2023</v>
      </c>
      <c r="D2609" t="s">
        <v>147</v>
      </c>
      <c r="E2609" t="s">
        <v>92</v>
      </c>
      <c r="F2609" t="str">
        <f t="shared" si="122"/>
        <v>Queensland</v>
      </c>
      <c r="G2609" t="s">
        <v>35</v>
      </c>
      <c r="H2609">
        <v>4068</v>
      </c>
      <c r="I2609" t="s">
        <v>11</v>
      </c>
      <c r="J2609" t="s">
        <v>43</v>
      </c>
      <c r="K2609" t="s">
        <v>149</v>
      </c>
      <c r="L2609" t="s">
        <v>15</v>
      </c>
      <c r="M2609" s="5">
        <v>286.38</v>
      </c>
      <c r="N2609">
        <v>1</v>
      </c>
    </row>
    <row r="2610" spans="1:14" x14ac:dyDescent="0.2">
      <c r="A2610" s="2">
        <v>45636</v>
      </c>
      <c r="B2610" s="3">
        <f t="shared" si="120"/>
        <v>2025</v>
      </c>
      <c r="C2610" t="str">
        <f t="shared" si="121"/>
        <v>2024-2025</v>
      </c>
      <c r="D2610" t="s">
        <v>148</v>
      </c>
      <c r="E2610" t="s">
        <v>84</v>
      </c>
      <c r="F2610" t="str">
        <f t="shared" si="122"/>
        <v>Queensland</v>
      </c>
      <c r="G2610" t="s">
        <v>35</v>
      </c>
      <c r="H2610">
        <v>4740</v>
      </c>
      <c r="I2610" t="s">
        <v>11</v>
      </c>
      <c r="J2610" t="s">
        <v>51</v>
      </c>
      <c r="K2610" t="s">
        <v>152</v>
      </c>
      <c r="L2610" t="s">
        <v>13</v>
      </c>
      <c r="M2610" s="5">
        <v>286.44</v>
      </c>
      <c r="N2610">
        <v>1</v>
      </c>
    </row>
    <row r="2611" spans="1:14" x14ac:dyDescent="0.2">
      <c r="A2611" s="2">
        <v>45420</v>
      </c>
      <c r="B2611" s="3">
        <f t="shared" si="120"/>
        <v>2024</v>
      </c>
      <c r="C2611" t="str">
        <f t="shared" si="121"/>
        <v>2023-2024</v>
      </c>
      <c r="D2611" t="s">
        <v>147</v>
      </c>
      <c r="E2611" t="s">
        <v>83</v>
      </c>
      <c r="F2611" t="str">
        <f t="shared" si="122"/>
        <v>New South Wales</v>
      </c>
      <c r="G2611" t="s">
        <v>10</v>
      </c>
      <c r="H2611">
        <v>2750</v>
      </c>
      <c r="I2611" t="s">
        <v>11</v>
      </c>
      <c r="J2611" t="s">
        <v>25</v>
      </c>
      <c r="K2611" t="s">
        <v>155</v>
      </c>
      <c r="L2611" t="s">
        <v>20</v>
      </c>
      <c r="M2611" s="5">
        <v>286.61</v>
      </c>
      <c r="N2611">
        <v>1</v>
      </c>
    </row>
    <row r="2612" spans="1:14" x14ac:dyDescent="0.2">
      <c r="A2612" s="2">
        <v>45199</v>
      </c>
      <c r="B2612" s="3">
        <f t="shared" si="120"/>
        <v>2024</v>
      </c>
      <c r="C2612" t="str">
        <f t="shared" si="121"/>
        <v>2023-2024</v>
      </c>
      <c r="D2612" t="s">
        <v>147</v>
      </c>
      <c r="E2612" t="s">
        <v>53</v>
      </c>
      <c r="F2612" t="str">
        <f t="shared" si="122"/>
        <v>South Australia</v>
      </c>
      <c r="G2612" t="s">
        <v>32</v>
      </c>
      <c r="H2612">
        <v>5082</v>
      </c>
      <c r="I2612" t="s">
        <v>11</v>
      </c>
      <c r="J2612" t="s">
        <v>33</v>
      </c>
      <c r="K2612" t="s">
        <v>150</v>
      </c>
      <c r="L2612" t="s">
        <v>18</v>
      </c>
      <c r="M2612" s="5">
        <v>286.69</v>
      </c>
      <c r="N2612">
        <v>1</v>
      </c>
    </row>
    <row r="2613" spans="1:14" x14ac:dyDescent="0.2">
      <c r="A2613" s="2">
        <v>45492</v>
      </c>
      <c r="B2613" s="3">
        <f t="shared" si="120"/>
        <v>2025</v>
      </c>
      <c r="C2613" t="str">
        <f t="shared" si="121"/>
        <v>2024-2025</v>
      </c>
      <c r="D2613" t="s">
        <v>148</v>
      </c>
      <c r="E2613" t="s">
        <v>84</v>
      </c>
      <c r="F2613" t="str">
        <f t="shared" si="122"/>
        <v>Queensland</v>
      </c>
      <c r="G2613" t="s">
        <v>35</v>
      </c>
      <c r="H2613">
        <v>4740</v>
      </c>
      <c r="I2613" t="s">
        <v>11</v>
      </c>
      <c r="J2613" t="s">
        <v>51</v>
      </c>
      <c r="K2613" t="s">
        <v>154</v>
      </c>
      <c r="L2613" t="s">
        <v>14</v>
      </c>
      <c r="M2613" s="5">
        <v>286.8</v>
      </c>
      <c r="N2613">
        <v>1</v>
      </c>
    </row>
    <row r="2614" spans="1:14" x14ac:dyDescent="0.2">
      <c r="A2614" s="2">
        <v>45057</v>
      </c>
      <c r="B2614" s="3">
        <f t="shared" si="120"/>
        <v>2023</v>
      </c>
      <c r="C2614" t="str">
        <f t="shared" si="121"/>
        <v>2022-2023</v>
      </c>
      <c r="D2614" t="s">
        <v>148</v>
      </c>
      <c r="E2614" t="s">
        <v>100</v>
      </c>
      <c r="F2614" t="str">
        <f t="shared" si="122"/>
        <v>Western Australia</v>
      </c>
      <c r="G2614" t="s">
        <v>48</v>
      </c>
      <c r="H2614">
        <v>6021</v>
      </c>
      <c r="I2614" t="s">
        <v>11</v>
      </c>
      <c r="J2614" t="s">
        <v>49</v>
      </c>
      <c r="K2614" t="s">
        <v>152</v>
      </c>
      <c r="L2614" t="s">
        <v>13</v>
      </c>
      <c r="M2614" s="5">
        <v>287.87</v>
      </c>
      <c r="N2614">
        <v>1</v>
      </c>
    </row>
    <row r="2615" spans="1:14" x14ac:dyDescent="0.2">
      <c r="A2615" s="2">
        <v>45588</v>
      </c>
      <c r="B2615" s="3">
        <f t="shared" si="120"/>
        <v>2025</v>
      </c>
      <c r="C2615" t="str">
        <f t="shared" si="121"/>
        <v>2024-2025</v>
      </c>
      <c r="D2615" t="s">
        <v>148</v>
      </c>
      <c r="E2615" t="s">
        <v>88</v>
      </c>
      <c r="F2615" t="str">
        <f t="shared" si="122"/>
        <v>South Australia</v>
      </c>
      <c r="G2615" t="s">
        <v>32</v>
      </c>
      <c r="H2615">
        <v>5011</v>
      </c>
      <c r="I2615" t="s">
        <v>11</v>
      </c>
      <c r="J2615" t="s">
        <v>33</v>
      </c>
      <c r="K2615" t="s">
        <v>151</v>
      </c>
      <c r="L2615" t="s">
        <v>21</v>
      </c>
      <c r="M2615" s="5">
        <v>288.18</v>
      </c>
      <c r="N2615">
        <v>1</v>
      </c>
    </row>
    <row r="2616" spans="1:14" x14ac:dyDescent="0.2">
      <c r="A2616" s="2">
        <v>45354</v>
      </c>
      <c r="B2616" s="3">
        <f t="shared" si="120"/>
        <v>2024</v>
      </c>
      <c r="C2616" t="str">
        <f t="shared" si="121"/>
        <v>2023-2024</v>
      </c>
      <c r="D2616" t="s">
        <v>147</v>
      </c>
      <c r="E2616" t="s">
        <v>93</v>
      </c>
      <c r="F2616" t="str">
        <f t="shared" si="122"/>
        <v>Western Australia</v>
      </c>
      <c r="G2616" t="s">
        <v>48</v>
      </c>
      <c r="H2616">
        <v>6112</v>
      </c>
      <c r="I2616" t="s">
        <v>11</v>
      </c>
      <c r="J2616" t="s">
        <v>94</v>
      </c>
      <c r="K2616" t="s">
        <v>153</v>
      </c>
      <c r="L2616" t="s">
        <v>16</v>
      </c>
      <c r="M2616" s="5">
        <v>288.22000000000003</v>
      </c>
      <c r="N2616">
        <v>1</v>
      </c>
    </row>
    <row r="2617" spans="1:14" x14ac:dyDescent="0.2">
      <c r="A2617" s="2">
        <v>45117</v>
      </c>
      <c r="B2617" s="3">
        <f t="shared" si="120"/>
        <v>2024</v>
      </c>
      <c r="C2617" t="str">
        <f t="shared" si="121"/>
        <v>2023-2024</v>
      </c>
      <c r="D2617" t="s">
        <v>148</v>
      </c>
      <c r="E2617" t="s">
        <v>99</v>
      </c>
      <c r="F2617" t="str">
        <f t="shared" si="122"/>
        <v>Victoria</v>
      </c>
      <c r="G2617" t="s">
        <v>45</v>
      </c>
      <c r="H2617">
        <v>3148</v>
      </c>
      <c r="I2617" t="s">
        <v>11</v>
      </c>
      <c r="J2617" t="s">
        <v>63</v>
      </c>
      <c r="K2617" t="s">
        <v>19</v>
      </c>
      <c r="L2617" t="s">
        <v>23</v>
      </c>
      <c r="M2617" s="5">
        <v>288.39</v>
      </c>
      <c r="N2617">
        <v>1</v>
      </c>
    </row>
    <row r="2618" spans="1:14" x14ac:dyDescent="0.2">
      <c r="A2618" s="2">
        <v>45014</v>
      </c>
      <c r="B2618" s="3">
        <f t="shared" si="120"/>
        <v>2023</v>
      </c>
      <c r="C2618" t="str">
        <f t="shared" si="121"/>
        <v>2022-2023</v>
      </c>
      <c r="D2618" t="s">
        <v>148</v>
      </c>
      <c r="E2618" t="s">
        <v>91</v>
      </c>
      <c r="F2618" t="str">
        <f t="shared" si="122"/>
        <v>Victoria</v>
      </c>
      <c r="G2618" t="s">
        <v>45</v>
      </c>
      <c r="H2618">
        <v>3690</v>
      </c>
      <c r="I2618" t="s">
        <v>11</v>
      </c>
      <c r="J2618" t="s">
        <v>55</v>
      </c>
      <c r="K2618" t="s">
        <v>19</v>
      </c>
      <c r="L2618" t="s">
        <v>23</v>
      </c>
      <c r="M2618" s="5">
        <v>288.49</v>
      </c>
      <c r="N2618">
        <v>1</v>
      </c>
    </row>
    <row r="2619" spans="1:14" x14ac:dyDescent="0.2">
      <c r="A2619" s="2">
        <v>45175</v>
      </c>
      <c r="B2619" s="3">
        <f t="shared" si="120"/>
        <v>2024</v>
      </c>
      <c r="C2619" t="str">
        <f t="shared" si="121"/>
        <v>2023-2024</v>
      </c>
      <c r="D2619" t="s">
        <v>147</v>
      </c>
      <c r="E2619" t="s">
        <v>107</v>
      </c>
      <c r="F2619" t="str">
        <f t="shared" si="122"/>
        <v>Queensland</v>
      </c>
      <c r="G2619" t="s">
        <v>35</v>
      </c>
      <c r="H2619">
        <v>4220</v>
      </c>
      <c r="I2619" t="s">
        <v>11</v>
      </c>
      <c r="J2619" t="s">
        <v>104</v>
      </c>
      <c r="K2619" t="s">
        <v>153</v>
      </c>
      <c r="L2619" t="s">
        <v>16</v>
      </c>
      <c r="M2619" s="5">
        <v>289.82</v>
      </c>
      <c r="N2619">
        <v>1</v>
      </c>
    </row>
    <row r="2620" spans="1:14" x14ac:dyDescent="0.2">
      <c r="A2620" s="2">
        <v>45418</v>
      </c>
      <c r="B2620" s="3">
        <f t="shared" si="120"/>
        <v>2024</v>
      </c>
      <c r="C2620" t="str">
        <f t="shared" si="121"/>
        <v>2023-2024</v>
      </c>
      <c r="D2620" t="s">
        <v>147</v>
      </c>
      <c r="E2620" t="s">
        <v>56</v>
      </c>
      <c r="F2620" t="str">
        <f t="shared" si="122"/>
        <v>Northern Territory</v>
      </c>
      <c r="G2620" t="s">
        <v>29</v>
      </c>
      <c r="H2620">
        <v>870</v>
      </c>
      <c r="I2620" t="s">
        <v>11</v>
      </c>
      <c r="J2620" t="s">
        <v>30</v>
      </c>
      <c r="K2620" t="s">
        <v>151</v>
      </c>
      <c r="L2620" t="s">
        <v>21</v>
      </c>
      <c r="M2620" s="5">
        <v>290.77</v>
      </c>
      <c r="N2620">
        <v>1</v>
      </c>
    </row>
    <row r="2621" spans="1:14" x14ac:dyDescent="0.2">
      <c r="A2621" s="2">
        <v>45560</v>
      </c>
      <c r="B2621" s="3">
        <f t="shared" si="120"/>
        <v>2025</v>
      </c>
      <c r="C2621" t="str">
        <f t="shared" si="121"/>
        <v>2024-2025</v>
      </c>
      <c r="D2621" t="s">
        <v>147</v>
      </c>
      <c r="E2621" t="s">
        <v>140</v>
      </c>
      <c r="F2621" t="str">
        <f t="shared" si="122"/>
        <v>Tasmania</v>
      </c>
      <c r="G2621" t="s">
        <v>70</v>
      </c>
      <c r="H2621">
        <v>7320</v>
      </c>
      <c r="I2621" t="s">
        <v>11</v>
      </c>
      <c r="J2621" t="s">
        <v>71</v>
      </c>
      <c r="K2621" t="s">
        <v>154</v>
      </c>
      <c r="L2621" t="s">
        <v>14</v>
      </c>
      <c r="M2621" s="5">
        <v>291.87</v>
      </c>
      <c r="N2621">
        <v>1</v>
      </c>
    </row>
    <row r="2622" spans="1:14" x14ac:dyDescent="0.2">
      <c r="A2622" s="2">
        <v>45569</v>
      </c>
      <c r="B2622" s="3">
        <f t="shared" si="120"/>
        <v>2025</v>
      </c>
      <c r="C2622" t="str">
        <f t="shared" si="121"/>
        <v>2024-2025</v>
      </c>
      <c r="D2622" t="s">
        <v>147</v>
      </c>
      <c r="E2622" t="s">
        <v>40</v>
      </c>
      <c r="F2622" t="str">
        <f t="shared" si="122"/>
        <v>New South Wales</v>
      </c>
      <c r="G2622" t="s">
        <v>10</v>
      </c>
      <c r="H2622">
        <v>2116</v>
      </c>
      <c r="I2622" t="s">
        <v>11</v>
      </c>
      <c r="J2622" t="s">
        <v>27</v>
      </c>
      <c r="K2622" t="s">
        <v>150</v>
      </c>
      <c r="L2622" t="s">
        <v>18</v>
      </c>
      <c r="M2622" s="5">
        <v>292.11</v>
      </c>
      <c r="N2622">
        <v>1</v>
      </c>
    </row>
    <row r="2623" spans="1:14" x14ac:dyDescent="0.2">
      <c r="A2623" s="2">
        <v>45443</v>
      </c>
      <c r="B2623" s="3">
        <f t="shared" si="120"/>
        <v>2024</v>
      </c>
      <c r="C2623" t="str">
        <f t="shared" si="121"/>
        <v>2023-2024</v>
      </c>
      <c r="D2623" t="s">
        <v>147</v>
      </c>
      <c r="E2623" t="s">
        <v>133</v>
      </c>
      <c r="F2623" t="str">
        <f t="shared" si="122"/>
        <v>Queensland</v>
      </c>
      <c r="G2623" t="s">
        <v>35</v>
      </c>
      <c r="H2623">
        <v>4305</v>
      </c>
      <c r="I2623" t="s">
        <v>11</v>
      </c>
      <c r="J2623" t="s">
        <v>104</v>
      </c>
      <c r="K2623" t="s">
        <v>153</v>
      </c>
      <c r="L2623" t="s">
        <v>16</v>
      </c>
      <c r="M2623" s="5">
        <v>292.2</v>
      </c>
      <c r="N2623">
        <v>1</v>
      </c>
    </row>
    <row r="2624" spans="1:14" x14ac:dyDescent="0.2">
      <c r="A2624" s="2">
        <v>45123</v>
      </c>
      <c r="B2624" s="3">
        <f t="shared" si="120"/>
        <v>2024</v>
      </c>
      <c r="C2624" t="str">
        <f t="shared" si="121"/>
        <v>2023-2024</v>
      </c>
      <c r="D2624" t="s">
        <v>147</v>
      </c>
      <c r="E2624" t="s">
        <v>121</v>
      </c>
      <c r="F2624" t="str">
        <f t="shared" si="122"/>
        <v>Queensland</v>
      </c>
      <c r="G2624" t="s">
        <v>35</v>
      </c>
      <c r="H2624">
        <v>4700</v>
      </c>
      <c r="I2624" t="s">
        <v>11</v>
      </c>
      <c r="J2624" t="s">
        <v>51</v>
      </c>
      <c r="K2624" t="s">
        <v>154</v>
      </c>
      <c r="L2624" t="s">
        <v>14</v>
      </c>
      <c r="M2624" s="5">
        <v>292.26</v>
      </c>
      <c r="N2624">
        <v>1</v>
      </c>
    </row>
    <row r="2625" spans="1:14" x14ac:dyDescent="0.2">
      <c r="A2625" s="2">
        <v>45641</v>
      </c>
      <c r="B2625" s="3">
        <f t="shared" si="120"/>
        <v>2025</v>
      </c>
      <c r="C2625" t="str">
        <f t="shared" si="121"/>
        <v>2024-2025</v>
      </c>
      <c r="D2625" t="s">
        <v>147</v>
      </c>
      <c r="E2625" t="s">
        <v>67</v>
      </c>
      <c r="F2625" t="str">
        <f t="shared" si="122"/>
        <v>New South Wales</v>
      </c>
      <c r="G2625" t="s">
        <v>10</v>
      </c>
      <c r="H2625">
        <v>2478</v>
      </c>
      <c r="I2625" t="s">
        <v>11</v>
      </c>
      <c r="J2625" t="s">
        <v>68</v>
      </c>
      <c r="K2625" t="s">
        <v>154</v>
      </c>
      <c r="L2625" t="s">
        <v>14</v>
      </c>
      <c r="M2625" s="5">
        <v>292.39</v>
      </c>
      <c r="N2625">
        <v>1</v>
      </c>
    </row>
    <row r="2626" spans="1:14" x14ac:dyDescent="0.2">
      <c r="A2626" s="2">
        <v>45655</v>
      </c>
      <c r="B2626" s="3">
        <f t="shared" ref="B2626:B2689" si="123">IF(MONTH(A2626)&gt;=7,YEAR(A2626)+1,YEAR(A2626))</f>
        <v>2025</v>
      </c>
      <c r="C2626" t="str">
        <f t="shared" ref="C2626:C2689" si="124">IF(MONTH(A2626) &gt;= 7, YEAR(A2626) &amp; "-" &amp; YEAR(A2626) + 1, YEAR(A2626) - 1 &amp; "-" &amp; YEAR(A2626))</f>
        <v>2024-2025</v>
      </c>
      <c r="D2626" t="s">
        <v>147</v>
      </c>
      <c r="E2626" t="s">
        <v>96</v>
      </c>
      <c r="F2626" t="str">
        <f t="shared" ref="F2626:F2689" si="125">IF(G2626="WA","Western Australia",
IF(G2626="NSW","New South Wales",
IF(G2626="QLD","Queensland",
IF(G2626="VIC","Victoria",
IF(G2626="TAS","Tasmania",
IF(G2626="SA","South Australia",
IF(G2626="NT","Northern Territory",
IF(G2626="ACT","Australian Capital Territory",G2626))))))))</f>
        <v>Western Australia</v>
      </c>
      <c r="G2626" t="s">
        <v>48</v>
      </c>
      <c r="H2626">
        <v>6330</v>
      </c>
      <c r="I2626" t="s">
        <v>11</v>
      </c>
      <c r="J2626" t="s">
        <v>94</v>
      </c>
      <c r="K2626" t="s">
        <v>156</v>
      </c>
      <c r="L2626" t="s">
        <v>17</v>
      </c>
      <c r="M2626" s="5">
        <v>293.03999999999996</v>
      </c>
      <c r="N2626">
        <v>1</v>
      </c>
    </row>
    <row r="2627" spans="1:14" x14ac:dyDescent="0.2">
      <c r="A2627" s="2">
        <v>45543</v>
      </c>
      <c r="B2627" s="3">
        <f t="shared" si="123"/>
        <v>2025</v>
      </c>
      <c r="C2627" t="str">
        <f t="shared" si="124"/>
        <v>2024-2025</v>
      </c>
      <c r="D2627" t="s">
        <v>148</v>
      </c>
      <c r="E2627" t="s">
        <v>53</v>
      </c>
      <c r="F2627" t="str">
        <f t="shared" si="125"/>
        <v>South Australia</v>
      </c>
      <c r="G2627" t="s">
        <v>32</v>
      </c>
      <c r="H2627">
        <v>5082</v>
      </c>
      <c r="I2627" t="s">
        <v>11</v>
      </c>
      <c r="J2627" t="s">
        <v>33</v>
      </c>
      <c r="K2627" t="s">
        <v>150</v>
      </c>
      <c r="L2627" t="s">
        <v>18</v>
      </c>
      <c r="M2627" s="5">
        <v>293.33999999999997</v>
      </c>
      <c r="N2627">
        <v>1</v>
      </c>
    </row>
    <row r="2628" spans="1:14" x14ac:dyDescent="0.2">
      <c r="A2628" s="2">
        <v>45372</v>
      </c>
      <c r="B2628" s="3">
        <f t="shared" si="123"/>
        <v>2024</v>
      </c>
      <c r="C2628" t="str">
        <f t="shared" si="124"/>
        <v>2023-2024</v>
      </c>
      <c r="D2628" t="s">
        <v>148</v>
      </c>
      <c r="E2628" t="s">
        <v>131</v>
      </c>
      <c r="F2628" t="str">
        <f t="shared" si="125"/>
        <v>Western Australia</v>
      </c>
      <c r="G2628" t="s">
        <v>48</v>
      </c>
      <c r="H2628">
        <v>6530</v>
      </c>
      <c r="I2628" t="s">
        <v>11</v>
      </c>
      <c r="J2628" t="s">
        <v>77</v>
      </c>
      <c r="K2628" t="s">
        <v>154</v>
      </c>
      <c r="L2628" t="s">
        <v>14</v>
      </c>
      <c r="M2628" s="5">
        <v>293.67</v>
      </c>
      <c r="N2628">
        <v>1</v>
      </c>
    </row>
    <row r="2629" spans="1:14" x14ac:dyDescent="0.2">
      <c r="A2629" s="2">
        <v>45388</v>
      </c>
      <c r="B2629" s="3">
        <f t="shared" si="123"/>
        <v>2024</v>
      </c>
      <c r="C2629" t="str">
        <f t="shared" si="124"/>
        <v>2023-2024</v>
      </c>
      <c r="D2629" t="s">
        <v>148</v>
      </c>
      <c r="E2629" t="s">
        <v>57</v>
      </c>
      <c r="F2629" t="str">
        <f t="shared" si="125"/>
        <v>New South Wales</v>
      </c>
      <c r="G2629" t="s">
        <v>10</v>
      </c>
      <c r="H2629">
        <v>2560</v>
      </c>
      <c r="I2629" t="s">
        <v>11</v>
      </c>
      <c r="J2629" t="s">
        <v>58</v>
      </c>
      <c r="K2629" t="s">
        <v>154</v>
      </c>
      <c r="L2629" t="s">
        <v>14</v>
      </c>
      <c r="M2629" s="5">
        <v>293.84000000000003</v>
      </c>
      <c r="N2629">
        <v>1</v>
      </c>
    </row>
    <row r="2630" spans="1:14" x14ac:dyDescent="0.2">
      <c r="A2630" s="2">
        <v>45223</v>
      </c>
      <c r="B2630" s="3">
        <f t="shared" si="123"/>
        <v>2024</v>
      </c>
      <c r="C2630" t="str">
        <f t="shared" si="124"/>
        <v>2023-2024</v>
      </c>
      <c r="D2630" t="s">
        <v>147</v>
      </c>
      <c r="E2630" t="s">
        <v>115</v>
      </c>
      <c r="F2630" t="str">
        <f t="shared" si="125"/>
        <v>Western Australia</v>
      </c>
      <c r="G2630" t="s">
        <v>48</v>
      </c>
      <c r="H2630">
        <v>6280</v>
      </c>
      <c r="I2630" t="s">
        <v>11</v>
      </c>
      <c r="J2630" t="s">
        <v>94</v>
      </c>
      <c r="K2630" t="s">
        <v>149</v>
      </c>
      <c r="L2630" t="s">
        <v>15</v>
      </c>
      <c r="M2630" s="5">
        <v>294.44</v>
      </c>
      <c r="N2630">
        <v>1</v>
      </c>
    </row>
    <row r="2631" spans="1:14" x14ac:dyDescent="0.2">
      <c r="A2631" s="2">
        <v>45072</v>
      </c>
      <c r="B2631" s="3">
        <f t="shared" si="123"/>
        <v>2023</v>
      </c>
      <c r="C2631" t="str">
        <f t="shared" si="124"/>
        <v>2022-2023</v>
      </c>
      <c r="D2631" t="s">
        <v>148</v>
      </c>
      <c r="E2631" t="s">
        <v>134</v>
      </c>
      <c r="F2631" t="str">
        <f t="shared" si="125"/>
        <v>Queensland</v>
      </c>
      <c r="G2631" t="s">
        <v>35</v>
      </c>
      <c r="H2631">
        <v>4825</v>
      </c>
      <c r="I2631" t="s">
        <v>11</v>
      </c>
      <c r="J2631" t="s">
        <v>36</v>
      </c>
      <c r="K2631" t="s">
        <v>152</v>
      </c>
      <c r="L2631" t="s">
        <v>13</v>
      </c>
      <c r="M2631" s="5">
        <v>294.5</v>
      </c>
      <c r="N2631">
        <v>1</v>
      </c>
    </row>
    <row r="2632" spans="1:14" x14ac:dyDescent="0.2">
      <c r="A2632" s="2">
        <v>45590</v>
      </c>
      <c r="B2632" s="3">
        <f t="shared" si="123"/>
        <v>2025</v>
      </c>
      <c r="C2632" t="str">
        <f t="shared" si="124"/>
        <v>2024-2025</v>
      </c>
      <c r="D2632" t="s">
        <v>147</v>
      </c>
      <c r="E2632" t="s">
        <v>131</v>
      </c>
      <c r="F2632" t="str">
        <f t="shared" si="125"/>
        <v>Western Australia</v>
      </c>
      <c r="G2632" t="s">
        <v>48</v>
      </c>
      <c r="H2632">
        <v>6530</v>
      </c>
      <c r="I2632" t="s">
        <v>11</v>
      </c>
      <c r="J2632" t="s">
        <v>77</v>
      </c>
      <c r="K2632" t="s">
        <v>149</v>
      </c>
      <c r="L2632" t="s">
        <v>15</v>
      </c>
      <c r="M2632" s="5">
        <v>294.79000000000002</v>
      </c>
      <c r="N2632">
        <v>1</v>
      </c>
    </row>
    <row r="2633" spans="1:14" x14ac:dyDescent="0.2">
      <c r="A2633" s="2">
        <v>45013</v>
      </c>
      <c r="B2633" s="3">
        <f t="shared" si="123"/>
        <v>2023</v>
      </c>
      <c r="C2633" t="str">
        <f t="shared" si="124"/>
        <v>2022-2023</v>
      </c>
      <c r="D2633" t="s">
        <v>147</v>
      </c>
      <c r="E2633" t="s">
        <v>115</v>
      </c>
      <c r="F2633" t="str">
        <f t="shared" si="125"/>
        <v>Western Australia</v>
      </c>
      <c r="G2633" t="s">
        <v>48</v>
      </c>
      <c r="H2633">
        <v>6280</v>
      </c>
      <c r="I2633" t="s">
        <v>11</v>
      </c>
      <c r="J2633" t="s">
        <v>94</v>
      </c>
      <c r="K2633" t="s">
        <v>19</v>
      </c>
      <c r="L2633" t="s">
        <v>23</v>
      </c>
      <c r="M2633" s="5">
        <v>295.34000000000003</v>
      </c>
      <c r="N2633">
        <v>1</v>
      </c>
    </row>
    <row r="2634" spans="1:14" x14ac:dyDescent="0.2">
      <c r="A2634" s="2">
        <v>45578</v>
      </c>
      <c r="B2634" s="3">
        <f t="shared" si="123"/>
        <v>2025</v>
      </c>
      <c r="C2634" t="str">
        <f t="shared" si="124"/>
        <v>2024-2025</v>
      </c>
      <c r="D2634" t="s">
        <v>147</v>
      </c>
      <c r="E2634" t="s">
        <v>124</v>
      </c>
      <c r="F2634" t="str">
        <f t="shared" si="125"/>
        <v>New South Wales</v>
      </c>
      <c r="G2634" t="s">
        <v>10</v>
      </c>
      <c r="H2634">
        <v>2015</v>
      </c>
      <c r="I2634" t="s">
        <v>11</v>
      </c>
      <c r="J2634" t="s">
        <v>12</v>
      </c>
      <c r="K2634" t="s">
        <v>149</v>
      </c>
      <c r="L2634" t="s">
        <v>15</v>
      </c>
      <c r="M2634" s="5">
        <v>295.7</v>
      </c>
      <c r="N2634">
        <v>1</v>
      </c>
    </row>
    <row r="2635" spans="1:14" x14ac:dyDescent="0.2">
      <c r="A2635" s="2">
        <v>45064</v>
      </c>
      <c r="B2635" s="3">
        <f t="shared" si="123"/>
        <v>2023</v>
      </c>
      <c r="C2635" t="str">
        <f t="shared" si="124"/>
        <v>2022-2023</v>
      </c>
      <c r="D2635" t="s">
        <v>147</v>
      </c>
      <c r="E2635" t="s">
        <v>47</v>
      </c>
      <c r="F2635" t="str">
        <f t="shared" si="125"/>
        <v>Western Australia</v>
      </c>
      <c r="G2635" t="s">
        <v>48</v>
      </c>
      <c r="H2635">
        <v>6030</v>
      </c>
      <c r="I2635" t="s">
        <v>11</v>
      </c>
      <c r="J2635" t="s">
        <v>49</v>
      </c>
      <c r="K2635" t="s">
        <v>152</v>
      </c>
      <c r="L2635" t="s">
        <v>13</v>
      </c>
      <c r="M2635" s="5">
        <v>295.70000000000005</v>
      </c>
      <c r="N2635">
        <v>1</v>
      </c>
    </row>
    <row r="2636" spans="1:14" x14ac:dyDescent="0.2">
      <c r="A2636" s="2">
        <v>45475</v>
      </c>
      <c r="B2636" s="3">
        <f t="shared" si="123"/>
        <v>2025</v>
      </c>
      <c r="C2636" t="str">
        <f t="shared" si="124"/>
        <v>2024-2025</v>
      </c>
      <c r="D2636" t="s">
        <v>147</v>
      </c>
      <c r="E2636" t="s">
        <v>145</v>
      </c>
      <c r="F2636" t="str">
        <f t="shared" si="125"/>
        <v>New South Wales</v>
      </c>
      <c r="G2636" t="s">
        <v>10</v>
      </c>
      <c r="H2636">
        <v>2101</v>
      </c>
      <c r="I2636" t="s">
        <v>11</v>
      </c>
      <c r="J2636" t="s">
        <v>27</v>
      </c>
      <c r="K2636" t="s">
        <v>156</v>
      </c>
      <c r="L2636" t="s">
        <v>17</v>
      </c>
      <c r="M2636" s="5">
        <v>296.23</v>
      </c>
      <c r="N2636">
        <v>1</v>
      </c>
    </row>
    <row r="2637" spans="1:14" x14ac:dyDescent="0.2">
      <c r="A2637" s="2">
        <v>45656</v>
      </c>
      <c r="B2637" s="3">
        <f t="shared" si="123"/>
        <v>2025</v>
      </c>
      <c r="C2637" t="str">
        <f t="shared" si="124"/>
        <v>2024-2025</v>
      </c>
      <c r="D2637" t="s">
        <v>147</v>
      </c>
      <c r="E2637" t="s">
        <v>92</v>
      </c>
      <c r="F2637" t="str">
        <f t="shared" si="125"/>
        <v>Queensland</v>
      </c>
      <c r="G2637" t="s">
        <v>35</v>
      </c>
      <c r="H2637">
        <v>4068</v>
      </c>
      <c r="I2637" t="s">
        <v>11</v>
      </c>
      <c r="J2637" t="s">
        <v>43</v>
      </c>
      <c r="K2637" t="s">
        <v>150</v>
      </c>
      <c r="L2637" t="s">
        <v>18</v>
      </c>
      <c r="M2637" s="5">
        <v>296.36</v>
      </c>
      <c r="N2637">
        <v>1</v>
      </c>
    </row>
    <row r="2638" spans="1:14" x14ac:dyDescent="0.2">
      <c r="A2638" s="2">
        <v>45055</v>
      </c>
      <c r="B2638" s="3">
        <f t="shared" si="123"/>
        <v>2023</v>
      </c>
      <c r="C2638" t="str">
        <f t="shared" si="124"/>
        <v>2022-2023</v>
      </c>
      <c r="D2638" t="s">
        <v>148</v>
      </c>
      <c r="E2638" t="s">
        <v>88</v>
      </c>
      <c r="F2638" t="str">
        <f t="shared" si="125"/>
        <v>South Australia</v>
      </c>
      <c r="G2638" t="s">
        <v>32</v>
      </c>
      <c r="H2638">
        <v>5011</v>
      </c>
      <c r="I2638" t="s">
        <v>11</v>
      </c>
      <c r="J2638" t="s">
        <v>33</v>
      </c>
      <c r="K2638" t="s">
        <v>19</v>
      </c>
      <c r="L2638" t="s">
        <v>23</v>
      </c>
      <c r="M2638" s="5">
        <v>296.59000000000003</v>
      </c>
      <c r="N2638">
        <v>1</v>
      </c>
    </row>
    <row r="2639" spans="1:14" x14ac:dyDescent="0.2">
      <c r="A2639" s="2">
        <v>45475</v>
      </c>
      <c r="B2639" s="3">
        <f t="shared" si="123"/>
        <v>2025</v>
      </c>
      <c r="C2639" t="str">
        <f t="shared" si="124"/>
        <v>2024-2025</v>
      </c>
      <c r="D2639" t="s">
        <v>147</v>
      </c>
      <c r="E2639" t="s">
        <v>50</v>
      </c>
      <c r="F2639" t="str">
        <f t="shared" si="125"/>
        <v>Queensland</v>
      </c>
      <c r="G2639" t="s">
        <v>35</v>
      </c>
      <c r="H2639">
        <v>4703</v>
      </c>
      <c r="I2639" t="s">
        <v>11</v>
      </c>
      <c r="J2639" t="s">
        <v>51</v>
      </c>
      <c r="K2639" t="s">
        <v>151</v>
      </c>
      <c r="L2639" t="s">
        <v>21</v>
      </c>
      <c r="M2639" s="5">
        <v>296.68</v>
      </c>
      <c r="N2639">
        <v>1</v>
      </c>
    </row>
    <row r="2640" spans="1:14" x14ac:dyDescent="0.2">
      <c r="A2640" s="2">
        <v>45173</v>
      </c>
      <c r="B2640" s="3">
        <f t="shared" si="123"/>
        <v>2024</v>
      </c>
      <c r="C2640" t="str">
        <f t="shared" si="124"/>
        <v>2023-2024</v>
      </c>
      <c r="D2640" t="s">
        <v>147</v>
      </c>
      <c r="E2640" t="s">
        <v>42</v>
      </c>
      <c r="F2640" t="str">
        <f t="shared" si="125"/>
        <v>Queensland</v>
      </c>
      <c r="G2640" t="s">
        <v>35</v>
      </c>
      <c r="H2640">
        <v>4053</v>
      </c>
      <c r="I2640" t="s">
        <v>11</v>
      </c>
      <c r="J2640" t="s">
        <v>43</v>
      </c>
      <c r="K2640" t="s">
        <v>154</v>
      </c>
      <c r="L2640" t="s">
        <v>14</v>
      </c>
      <c r="M2640" s="5">
        <v>296.7</v>
      </c>
      <c r="N2640">
        <v>1</v>
      </c>
    </row>
    <row r="2641" spans="1:14" x14ac:dyDescent="0.2">
      <c r="A2641" s="2">
        <v>45137</v>
      </c>
      <c r="B2641" s="3">
        <f t="shared" si="123"/>
        <v>2024</v>
      </c>
      <c r="C2641" t="str">
        <f t="shared" si="124"/>
        <v>2023-2024</v>
      </c>
      <c r="D2641" t="s">
        <v>147</v>
      </c>
      <c r="E2641" t="s">
        <v>42</v>
      </c>
      <c r="F2641" t="str">
        <f t="shared" si="125"/>
        <v>Queensland</v>
      </c>
      <c r="G2641" t="s">
        <v>35</v>
      </c>
      <c r="H2641">
        <v>4053</v>
      </c>
      <c r="I2641" t="s">
        <v>11</v>
      </c>
      <c r="J2641" t="s">
        <v>43</v>
      </c>
      <c r="K2641" t="s">
        <v>156</v>
      </c>
      <c r="L2641" t="s">
        <v>17</v>
      </c>
      <c r="M2641" s="5">
        <v>296.85000000000002</v>
      </c>
      <c r="N2641">
        <v>1</v>
      </c>
    </row>
    <row r="2642" spans="1:14" x14ac:dyDescent="0.2">
      <c r="A2642" s="2">
        <v>45172</v>
      </c>
      <c r="B2642" s="3">
        <f t="shared" si="123"/>
        <v>2024</v>
      </c>
      <c r="C2642" t="str">
        <f t="shared" si="124"/>
        <v>2023-2024</v>
      </c>
      <c r="D2642" t="s">
        <v>147</v>
      </c>
      <c r="E2642" t="s">
        <v>133</v>
      </c>
      <c r="F2642" t="str">
        <f t="shared" si="125"/>
        <v>Queensland</v>
      </c>
      <c r="G2642" t="s">
        <v>35</v>
      </c>
      <c r="H2642">
        <v>4305</v>
      </c>
      <c r="I2642" t="s">
        <v>11</v>
      </c>
      <c r="J2642" t="s">
        <v>104</v>
      </c>
      <c r="K2642" t="s">
        <v>151</v>
      </c>
      <c r="L2642" t="s">
        <v>21</v>
      </c>
      <c r="M2642" s="5">
        <v>296.94</v>
      </c>
      <c r="N2642">
        <v>1</v>
      </c>
    </row>
    <row r="2643" spans="1:14" x14ac:dyDescent="0.2">
      <c r="A2643" s="2">
        <v>45656</v>
      </c>
      <c r="B2643" s="3">
        <f t="shared" si="123"/>
        <v>2025</v>
      </c>
      <c r="C2643" t="str">
        <f t="shared" si="124"/>
        <v>2024-2025</v>
      </c>
      <c r="D2643" t="s">
        <v>148</v>
      </c>
      <c r="E2643" t="s">
        <v>100</v>
      </c>
      <c r="F2643" t="str">
        <f t="shared" si="125"/>
        <v>Western Australia</v>
      </c>
      <c r="G2643" t="s">
        <v>48</v>
      </c>
      <c r="H2643">
        <v>6021</v>
      </c>
      <c r="I2643" t="s">
        <v>11</v>
      </c>
      <c r="J2643" t="s">
        <v>49</v>
      </c>
      <c r="K2643" t="s">
        <v>155</v>
      </c>
      <c r="L2643" t="s">
        <v>20</v>
      </c>
      <c r="M2643" s="5">
        <v>297.28000000000003</v>
      </c>
      <c r="N2643">
        <v>1</v>
      </c>
    </row>
    <row r="2644" spans="1:14" x14ac:dyDescent="0.2">
      <c r="A2644" s="2">
        <v>45524</v>
      </c>
      <c r="B2644" s="3">
        <f t="shared" si="123"/>
        <v>2025</v>
      </c>
      <c r="C2644" t="str">
        <f t="shared" si="124"/>
        <v>2024-2025</v>
      </c>
      <c r="D2644" t="s">
        <v>147</v>
      </c>
      <c r="E2644" t="s">
        <v>109</v>
      </c>
      <c r="F2644" t="str">
        <f t="shared" si="125"/>
        <v>New South Wales</v>
      </c>
      <c r="G2644" t="s">
        <v>10</v>
      </c>
      <c r="H2644">
        <v>2480</v>
      </c>
      <c r="I2644" t="s">
        <v>11</v>
      </c>
      <c r="J2644" t="s">
        <v>68</v>
      </c>
      <c r="K2644" t="s">
        <v>19</v>
      </c>
      <c r="L2644" t="s">
        <v>23</v>
      </c>
      <c r="M2644" s="5">
        <v>297.34000000000003</v>
      </c>
      <c r="N2644">
        <v>1</v>
      </c>
    </row>
    <row r="2645" spans="1:14" x14ac:dyDescent="0.2">
      <c r="A2645" s="2">
        <v>44947</v>
      </c>
      <c r="B2645" s="3">
        <f t="shared" si="123"/>
        <v>2023</v>
      </c>
      <c r="C2645" t="str">
        <f t="shared" si="124"/>
        <v>2022-2023</v>
      </c>
      <c r="D2645" t="s">
        <v>148</v>
      </c>
      <c r="E2645" t="s">
        <v>142</v>
      </c>
      <c r="F2645" t="str">
        <f t="shared" si="125"/>
        <v>Australian Capital Territory</v>
      </c>
      <c r="G2645" t="s">
        <v>80</v>
      </c>
      <c r="H2645">
        <v>2609</v>
      </c>
      <c r="I2645" t="s">
        <v>11</v>
      </c>
      <c r="J2645" t="s">
        <v>58</v>
      </c>
      <c r="K2645" t="s">
        <v>153</v>
      </c>
      <c r="L2645" t="s">
        <v>16</v>
      </c>
      <c r="M2645" s="5">
        <v>297.62</v>
      </c>
      <c r="N2645">
        <v>1</v>
      </c>
    </row>
    <row r="2646" spans="1:14" x14ac:dyDescent="0.2">
      <c r="A2646" s="2">
        <v>45055</v>
      </c>
      <c r="B2646" s="3">
        <f t="shared" si="123"/>
        <v>2023</v>
      </c>
      <c r="C2646" t="str">
        <f t="shared" si="124"/>
        <v>2022-2023</v>
      </c>
      <c r="D2646" t="s">
        <v>147</v>
      </c>
      <c r="E2646" t="s">
        <v>121</v>
      </c>
      <c r="F2646" t="str">
        <f t="shared" si="125"/>
        <v>Queensland</v>
      </c>
      <c r="G2646" t="s">
        <v>35</v>
      </c>
      <c r="H2646">
        <v>4700</v>
      </c>
      <c r="I2646" t="s">
        <v>11</v>
      </c>
      <c r="J2646" t="s">
        <v>51</v>
      </c>
      <c r="K2646" t="s">
        <v>19</v>
      </c>
      <c r="L2646" t="s">
        <v>23</v>
      </c>
      <c r="M2646" s="5">
        <v>297.77</v>
      </c>
      <c r="N2646">
        <v>1</v>
      </c>
    </row>
    <row r="2647" spans="1:14" x14ac:dyDescent="0.2">
      <c r="A2647" s="2">
        <v>45151</v>
      </c>
      <c r="B2647" s="3">
        <f t="shared" si="123"/>
        <v>2024</v>
      </c>
      <c r="C2647" t="str">
        <f t="shared" si="124"/>
        <v>2023-2024</v>
      </c>
      <c r="D2647" t="s">
        <v>147</v>
      </c>
      <c r="E2647" t="s">
        <v>96</v>
      </c>
      <c r="F2647" t="str">
        <f t="shared" si="125"/>
        <v>Western Australia</v>
      </c>
      <c r="G2647" t="s">
        <v>48</v>
      </c>
      <c r="H2647">
        <v>6330</v>
      </c>
      <c r="I2647" t="s">
        <v>11</v>
      </c>
      <c r="J2647" t="s">
        <v>94</v>
      </c>
      <c r="K2647" t="s">
        <v>19</v>
      </c>
      <c r="L2647" t="s">
        <v>23</v>
      </c>
      <c r="M2647" s="5">
        <v>298.37</v>
      </c>
      <c r="N2647">
        <v>1</v>
      </c>
    </row>
    <row r="2648" spans="1:14" x14ac:dyDescent="0.2">
      <c r="A2648" s="2">
        <v>45280</v>
      </c>
      <c r="B2648" s="3">
        <f t="shared" si="123"/>
        <v>2024</v>
      </c>
      <c r="C2648" t="str">
        <f t="shared" si="124"/>
        <v>2023-2024</v>
      </c>
      <c r="D2648" t="s">
        <v>148</v>
      </c>
      <c r="E2648" t="s">
        <v>136</v>
      </c>
      <c r="F2648" t="str">
        <f t="shared" si="125"/>
        <v>Victoria</v>
      </c>
      <c r="G2648" t="s">
        <v>45</v>
      </c>
      <c r="H2648">
        <v>3175</v>
      </c>
      <c r="I2648" t="s">
        <v>11</v>
      </c>
      <c r="J2648" t="s">
        <v>63</v>
      </c>
      <c r="K2648" t="s">
        <v>156</v>
      </c>
      <c r="L2648" t="s">
        <v>17</v>
      </c>
      <c r="M2648" s="5">
        <v>299.24</v>
      </c>
      <c r="N2648">
        <v>1</v>
      </c>
    </row>
    <row r="2649" spans="1:14" x14ac:dyDescent="0.2">
      <c r="A2649" s="2">
        <v>45068</v>
      </c>
      <c r="B2649" s="3">
        <f t="shared" si="123"/>
        <v>2023</v>
      </c>
      <c r="C2649" t="str">
        <f t="shared" si="124"/>
        <v>2022-2023</v>
      </c>
      <c r="D2649" t="s">
        <v>147</v>
      </c>
      <c r="E2649" t="s">
        <v>126</v>
      </c>
      <c r="F2649" t="str">
        <f t="shared" si="125"/>
        <v>Queensland</v>
      </c>
      <c r="G2649" t="s">
        <v>35</v>
      </c>
      <c r="H2649">
        <v>4551</v>
      </c>
      <c r="I2649" t="s">
        <v>11</v>
      </c>
      <c r="J2649" t="s">
        <v>120</v>
      </c>
      <c r="K2649" t="s">
        <v>156</v>
      </c>
      <c r="L2649" t="s">
        <v>17</v>
      </c>
      <c r="M2649" s="5">
        <v>299.5</v>
      </c>
      <c r="N2649">
        <v>1</v>
      </c>
    </row>
    <row r="2650" spans="1:14" x14ac:dyDescent="0.2">
      <c r="A2650" s="2">
        <v>45089</v>
      </c>
      <c r="B2650" s="3">
        <f t="shared" si="123"/>
        <v>2023</v>
      </c>
      <c r="C2650" t="str">
        <f t="shared" si="124"/>
        <v>2022-2023</v>
      </c>
      <c r="D2650" t="s">
        <v>147</v>
      </c>
      <c r="E2650" t="s">
        <v>116</v>
      </c>
      <c r="F2650" t="str">
        <f t="shared" si="125"/>
        <v>Western Australia</v>
      </c>
      <c r="G2650" t="s">
        <v>48</v>
      </c>
      <c r="H2650">
        <v>6725</v>
      </c>
      <c r="I2650" t="s">
        <v>11</v>
      </c>
      <c r="J2650" t="s">
        <v>77</v>
      </c>
      <c r="K2650" t="s">
        <v>151</v>
      </c>
      <c r="L2650" t="s">
        <v>21</v>
      </c>
      <c r="M2650" s="5">
        <v>299.70000000000005</v>
      </c>
      <c r="N2650">
        <v>1</v>
      </c>
    </row>
    <row r="2651" spans="1:14" x14ac:dyDescent="0.2">
      <c r="A2651" s="2">
        <v>45067</v>
      </c>
      <c r="B2651" s="3">
        <f t="shared" si="123"/>
        <v>2023</v>
      </c>
      <c r="C2651" t="str">
        <f t="shared" si="124"/>
        <v>2022-2023</v>
      </c>
      <c r="D2651" t="s">
        <v>147</v>
      </c>
      <c r="E2651" t="s">
        <v>9</v>
      </c>
      <c r="F2651" t="str">
        <f t="shared" si="125"/>
        <v>New South Wales</v>
      </c>
      <c r="G2651" t="s">
        <v>10</v>
      </c>
      <c r="H2651">
        <v>2067</v>
      </c>
      <c r="I2651" t="s">
        <v>11</v>
      </c>
      <c r="J2651" t="s">
        <v>12</v>
      </c>
      <c r="K2651" t="s">
        <v>19</v>
      </c>
      <c r="L2651" t="s">
        <v>23</v>
      </c>
      <c r="M2651" s="5">
        <v>299.77999999999997</v>
      </c>
      <c r="N2651">
        <v>1</v>
      </c>
    </row>
    <row r="2652" spans="1:14" x14ac:dyDescent="0.2">
      <c r="A2652" s="2">
        <v>45474</v>
      </c>
      <c r="B2652" s="3">
        <f t="shared" si="123"/>
        <v>2025</v>
      </c>
      <c r="C2652" t="str">
        <f t="shared" si="124"/>
        <v>2024-2025</v>
      </c>
      <c r="D2652" t="s">
        <v>147</v>
      </c>
      <c r="E2652" t="s">
        <v>85</v>
      </c>
      <c r="F2652" t="str">
        <f t="shared" si="125"/>
        <v>Queensland</v>
      </c>
      <c r="G2652" t="s">
        <v>35</v>
      </c>
      <c r="H2652">
        <v>4883</v>
      </c>
      <c r="I2652" t="s">
        <v>11</v>
      </c>
      <c r="J2652" t="s">
        <v>36</v>
      </c>
      <c r="K2652" t="s">
        <v>152</v>
      </c>
      <c r="L2652" t="s">
        <v>13</v>
      </c>
      <c r="M2652" s="5">
        <v>299.83999999999997</v>
      </c>
      <c r="N2652">
        <v>1</v>
      </c>
    </row>
    <row r="2653" spans="1:14" x14ac:dyDescent="0.2">
      <c r="A2653" s="2">
        <v>45643</v>
      </c>
      <c r="B2653" s="3">
        <f t="shared" si="123"/>
        <v>2025</v>
      </c>
      <c r="C2653" t="str">
        <f t="shared" si="124"/>
        <v>2024-2025</v>
      </c>
      <c r="D2653" t="s">
        <v>147</v>
      </c>
      <c r="E2653" t="s">
        <v>78</v>
      </c>
      <c r="F2653" t="str">
        <f t="shared" si="125"/>
        <v>New South Wales</v>
      </c>
      <c r="G2653" t="s">
        <v>10</v>
      </c>
      <c r="H2653">
        <v>2350</v>
      </c>
      <c r="I2653" t="s">
        <v>11</v>
      </c>
      <c r="J2653" t="s">
        <v>68</v>
      </c>
      <c r="K2653" t="s">
        <v>155</v>
      </c>
      <c r="L2653" t="s">
        <v>20</v>
      </c>
      <c r="M2653" s="5">
        <v>299.91999999999996</v>
      </c>
      <c r="N2653">
        <v>1</v>
      </c>
    </row>
    <row r="2654" spans="1:14" x14ac:dyDescent="0.2">
      <c r="A2654" s="2">
        <v>45655</v>
      </c>
      <c r="B2654" s="3">
        <f t="shared" si="123"/>
        <v>2025</v>
      </c>
      <c r="C2654" t="str">
        <f t="shared" si="124"/>
        <v>2024-2025</v>
      </c>
      <c r="D2654" t="s">
        <v>148</v>
      </c>
      <c r="E2654" t="s">
        <v>61</v>
      </c>
      <c r="F2654" t="str">
        <f t="shared" si="125"/>
        <v>New South Wales</v>
      </c>
      <c r="G2654" t="s">
        <v>10</v>
      </c>
      <c r="H2654">
        <v>2539</v>
      </c>
      <c r="I2654" t="s">
        <v>11</v>
      </c>
      <c r="J2654" t="s">
        <v>58</v>
      </c>
      <c r="K2654" t="s">
        <v>151</v>
      </c>
      <c r="L2654" t="s">
        <v>21</v>
      </c>
      <c r="M2654" s="5">
        <v>300.2</v>
      </c>
      <c r="N2654">
        <v>1</v>
      </c>
    </row>
    <row r="2655" spans="1:14" x14ac:dyDescent="0.2">
      <c r="A2655" s="2">
        <v>45207</v>
      </c>
      <c r="B2655" s="3">
        <f t="shared" si="123"/>
        <v>2024</v>
      </c>
      <c r="C2655" t="str">
        <f t="shared" si="124"/>
        <v>2023-2024</v>
      </c>
      <c r="D2655" t="s">
        <v>147</v>
      </c>
      <c r="E2655" t="s">
        <v>56</v>
      </c>
      <c r="F2655" t="str">
        <f t="shared" si="125"/>
        <v>Northern Territory</v>
      </c>
      <c r="G2655" t="s">
        <v>29</v>
      </c>
      <c r="H2655">
        <v>870</v>
      </c>
      <c r="I2655" t="s">
        <v>11</v>
      </c>
      <c r="J2655" t="s">
        <v>30</v>
      </c>
      <c r="K2655" t="s">
        <v>155</v>
      </c>
      <c r="L2655" t="s">
        <v>20</v>
      </c>
      <c r="M2655" s="5">
        <v>300.26</v>
      </c>
      <c r="N2655">
        <v>1</v>
      </c>
    </row>
    <row r="2656" spans="1:14" x14ac:dyDescent="0.2">
      <c r="A2656" s="2">
        <v>45028</v>
      </c>
      <c r="B2656" s="3">
        <f t="shared" si="123"/>
        <v>2023</v>
      </c>
      <c r="C2656" t="str">
        <f t="shared" si="124"/>
        <v>2022-2023</v>
      </c>
      <c r="D2656" t="s">
        <v>147</v>
      </c>
      <c r="E2656" t="s">
        <v>31</v>
      </c>
      <c r="F2656" t="str">
        <f t="shared" si="125"/>
        <v>South Australia</v>
      </c>
      <c r="G2656" t="s">
        <v>32</v>
      </c>
      <c r="H2656">
        <v>5168</v>
      </c>
      <c r="I2656" t="s">
        <v>11</v>
      </c>
      <c r="J2656" t="s">
        <v>33</v>
      </c>
      <c r="K2656" t="s">
        <v>154</v>
      </c>
      <c r="L2656" t="s">
        <v>14</v>
      </c>
      <c r="M2656" s="5">
        <v>300.36</v>
      </c>
      <c r="N2656">
        <v>1</v>
      </c>
    </row>
    <row r="2657" spans="1:14" x14ac:dyDescent="0.2">
      <c r="A2657" s="2">
        <v>45547</v>
      </c>
      <c r="B2657" s="3">
        <f t="shared" si="123"/>
        <v>2025</v>
      </c>
      <c r="C2657" t="str">
        <f t="shared" si="124"/>
        <v>2024-2025</v>
      </c>
      <c r="D2657" t="s">
        <v>147</v>
      </c>
      <c r="E2657" t="s">
        <v>79</v>
      </c>
      <c r="F2657" t="str">
        <f t="shared" si="125"/>
        <v>Australian Capital Territory</v>
      </c>
      <c r="G2657" t="s">
        <v>80</v>
      </c>
      <c r="H2657">
        <v>2617</v>
      </c>
      <c r="I2657" t="s">
        <v>11</v>
      </c>
      <c r="J2657" t="s">
        <v>58</v>
      </c>
      <c r="K2657" t="s">
        <v>19</v>
      </c>
      <c r="L2657" t="s">
        <v>23</v>
      </c>
      <c r="M2657" s="5">
        <v>300.65999999999997</v>
      </c>
      <c r="N2657">
        <v>1</v>
      </c>
    </row>
    <row r="2658" spans="1:14" x14ac:dyDescent="0.2">
      <c r="A2658" s="2">
        <v>45153</v>
      </c>
      <c r="B2658" s="3">
        <f t="shared" si="123"/>
        <v>2024</v>
      </c>
      <c r="C2658" t="str">
        <f t="shared" si="124"/>
        <v>2023-2024</v>
      </c>
      <c r="D2658" t="s">
        <v>148</v>
      </c>
      <c r="E2658" t="s">
        <v>89</v>
      </c>
      <c r="F2658" t="str">
        <f t="shared" si="125"/>
        <v>Queensland</v>
      </c>
      <c r="G2658" t="s">
        <v>35</v>
      </c>
      <c r="H2658">
        <v>4655</v>
      </c>
      <c r="I2658" t="s">
        <v>11</v>
      </c>
      <c r="J2658" t="s">
        <v>51</v>
      </c>
      <c r="K2658" t="s">
        <v>154</v>
      </c>
      <c r="L2658" t="s">
        <v>14</v>
      </c>
      <c r="M2658" s="5">
        <v>300.69000000000005</v>
      </c>
      <c r="N2658">
        <v>1</v>
      </c>
    </row>
    <row r="2659" spans="1:14" x14ac:dyDescent="0.2">
      <c r="A2659" s="2">
        <v>45383</v>
      </c>
      <c r="B2659" s="3">
        <f t="shared" si="123"/>
        <v>2024</v>
      </c>
      <c r="C2659" t="str">
        <f t="shared" si="124"/>
        <v>2023-2024</v>
      </c>
      <c r="D2659" t="s">
        <v>147</v>
      </c>
      <c r="E2659" t="s">
        <v>41</v>
      </c>
      <c r="F2659" t="str">
        <f t="shared" si="125"/>
        <v>New South Wales</v>
      </c>
      <c r="G2659" t="s">
        <v>10</v>
      </c>
      <c r="H2659">
        <v>2830</v>
      </c>
      <c r="I2659" t="s">
        <v>11</v>
      </c>
      <c r="J2659" t="s">
        <v>25</v>
      </c>
      <c r="K2659" t="s">
        <v>155</v>
      </c>
      <c r="L2659" t="s">
        <v>20</v>
      </c>
      <c r="M2659" s="5">
        <v>300.85000000000002</v>
      </c>
      <c r="N2659">
        <v>1</v>
      </c>
    </row>
    <row r="2660" spans="1:14" x14ac:dyDescent="0.2">
      <c r="A2660" s="2">
        <v>45259</v>
      </c>
      <c r="B2660" s="3">
        <f t="shared" si="123"/>
        <v>2024</v>
      </c>
      <c r="C2660" t="str">
        <f t="shared" si="124"/>
        <v>2023-2024</v>
      </c>
      <c r="D2660" t="s">
        <v>148</v>
      </c>
      <c r="E2660" t="s">
        <v>24</v>
      </c>
      <c r="F2660" t="str">
        <f t="shared" si="125"/>
        <v>New South Wales</v>
      </c>
      <c r="G2660" t="s">
        <v>10</v>
      </c>
      <c r="H2660">
        <v>2795</v>
      </c>
      <c r="I2660" t="s">
        <v>11</v>
      </c>
      <c r="J2660" t="s">
        <v>25</v>
      </c>
      <c r="K2660" t="s">
        <v>155</v>
      </c>
      <c r="L2660" t="s">
        <v>20</v>
      </c>
      <c r="M2660" s="5">
        <v>301.13</v>
      </c>
      <c r="N2660">
        <v>1</v>
      </c>
    </row>
    <row r="2661" spans="1:14" x14ac:dyDescent="0.2">
      <c r="A2661" s="2">
        <v>45139</v>
      </c>
      <c r="B2661" s="3">
        <f t="shared" si="123"/>
        <v>2024</v>
      </c>
      <c r="C2661" t="str">
        <f t="shared" si="124"/>
        <v>2023-2024</v>
      </c>
      <c r="D2661" t="s">
        <v>148</v>
      </c>
      <c r="E2661" t="s">
        <v>42</v>
      </c>
      <c r="F2661" t="str">
        <f t="shared" si="125"/>
        <v>Queensland</v>
      </c>
      <c r="G2661" t="s">
        <v>35</v>
      </c>
      <c r="H2661">
        <v>4053</v>
      </c>
      <c r="I2661" t="s">
        <v>11</v>
      </c>
      <c r="J2661" t="s">
        <v>43</v>
      </c>
      <c r="K2661" t="s">
        <v>19</v>
      </c>
      <c r="L2661" t="s">
        <v>23</v>
      </c>
      <c r="M2661" s="5">
        <v>301.32000000000005</v>
      </c>
      <c r="N2661">
        <v>1</v>
      </c>
    </row>
    <row r="2662" spans="1:14" x14ac:dyDescent="0.2">
      <c r="A2662" s="2">
        <v>45584</v>
      </c>
      <c r="B2662" s="3">
        <f t="shared" si="123"/>
        <v>2025</v>
      </c>
      <c r="C2662" t="str">
        <f t="shared" si="124"/>
        <v>2024-2025</v>
      </c>
      <c r="D2662" t="s">
        <v>148</v>
      </c>
      <c r="E2662" t="s">
        <v>110</v>
      </c>
      <c r="F2662" t="str">
        <f t="shared" si="125"/>
        <v>Queensland</v>
      </c>
      <c r="G2662" t="s">
        <v>35</v>
      </c>
      <c r="H2662">
        <v>4680</v>
      </c>
      <c r="I2662" t="s">
        <v>11</v>
      </c>
      <c r="J2662" t="s">
        <v>51</v>
      </c>
      <c r="K2662" t="s">
        <v>155</v>
      </c>
      <c r="L2662" t="s">
        <v>20</v>
      </c>
      <c r="M2662" s="5">
        <v>303.34000000000003</v>
      </c>
      <c r="N2662">
        <v>1</v>
      </c>
    </row>
    <row r="2663" spans="1:14" x14ac:dyDescent="0.2">
      <c r="A2663" s="2">
        <v>45097</v>
      </c>
      <c r="B2663" s="3">
        <f t="shared" si="123"/>
        <v>2023</v>
      </c>
      <c r="C2663" t="str">
        <f t="shared" si="124"/>
        <v>2022-2023</v>
      </c>
      <c r="D2663" t="s">
        <v>147</v>
      </c>
      <c r="E2663" t="s">
        <v>113</v>
      </c>
      <c r="F2663" t="str">
        <f t="shared" si="125"/>
        <v>Queensland</v>
      </c>
      <c r="G2663" t="s">
        <v>35</v>
      </c>
      <c r="H2663">
        <v>4215</v>
      </c>
      <c r="I2663" t="s">
        <v>11</v>
      </c>
      <c r="J2663" t="s">
        <v>104</v>
      </c>
      <c r="K2663" t="s">
        <v>19</v>
      </c>
      <c r="L2663" t="s">
        <v>23</v>
      </c>
      <c r="M2663" s="5">
        <v>303.39999999999998</v>
      </c>
      <c r="N2663">
        <v>1</v>
      </c>
    </row>
    <row r="2664" spans="1:14" x14ac:dyDescent="0.2">
      <c r="A2664" s="2">
        <v>45101</v>
      </c>
      <c r="B2664" s="3">
        <f t="shared" si="123"/>
        <v>2023</v>
      </c>
      <c r="C2664" t="str">
        <f t="shared" si="124"/>
        <v>2022-2023</v>
      </c>
      <c r="D2664" t="s">
        <v>147</v>
      </c>
      <c r="E2664" t="s">
        <v>145</v>
      </c>
      <c r="F2664" t="str">
        <f t="shared" si="125"/>
        <v>New South Wales</v>
      </c>
      <c r="G2664" t="s">
        <v>10</v>
      </c>
      <c r="H2664">
        <v>2101</v>
      </c>
      <c r="I2664" t="s">
        <v>11</v>
      </c>
      <c r="J2664" t="s">
        <v>27</v>
      </c>
      <c r="K2664" t="s">
        <v>19</v>
      </c>
      <c r="L2664" t="s">
        <v>23</v>
      </c>
      <c r="M2664" s="5">
        <v>303.45999999999998</v>
      </c>
      <c r="N2664">
        <v>1</v>
      </c>
    </row>
    <row r="2665" spans="1:14" x14ac:dyDescent="0.2">
      <c r="A2665" s="2">
        <v>45221</v>
      </c>
      <c r="B2665" s="3">
        <f t="shared" si="123"/>
        <v>2024</v>
      </c>
      <c r="C2665" t="str">
        <f t="shared" si="124"/>
        <v>2023-2024</v>
      </c>
      <c r="D2665" t="s">
        <v>148</v>
      </c>
      <c r="E2665" t="s">
        <v>125</v>
      </c>
      <c r="F2665" t="str">
        <f t="shared" si="125"/>
        <v>Victoria</v>
      </c>
      <c r="G2665" t="s">
        <v>45</v>
      </c>
      <c r="H2665">
        <v>3400</v>
      </c>
      <c r="I2665" t="s">
        <v>11</v>
      </c>
      <c r="J2665" t="s">
        <v>60</v>
      </c>
      <c r="K2665" t="s">
        <v>149</v>
      </c>
      <c r="L2665" t="s">
        <v>15</v>
      </c>
      <c r="M2665" s="5">
        <v>303.72000000000003</v>
      </c>
      <c r="N2665">
        <v>1</v>
      </c>
    </row>
    <row r="2666" spans="1:14" x14ac:dyDescent="0.2">
      <c r="A2666" s="2">
        <v>45494</v>
      </c>
      <c r="B2666" s="3">
        <f t="shared" si="123"/>
        <v>2025</v>
      </c>
      <c r="C2666" t="str">
        <f t="shared" si="124"/>
        <v>2024-2025</v>
      </c>
      <c r="D2666" t="s">
        <v>147</v>
      </c>
      <c r="E2666" t="s">
        <v>114</v>
      </c>
      <c r="F2666" t="str">
        <f t="shared" si="125"/>
        <v>Victoria</v>
      </c>
      <c r="G2666" t="s">
        <v>45</v>
      </c>
      <c r="H2666">
        <v>3551</v>
      </c>
      <c r="I2666" t="s">
        <v>11</v>
      </c>
      <c r="J2666" t="s">
        <v>60</v>
      </c>
      <c r="K2666" t="s">
        <v>155</v>
      </c>
      <c r="L2666" t="s">
        <v>20</v>
      </c>
      <c r="M2666" s="5">
        <v>304</v>
      </c>
      <c r="N2666">
        <v>1</v>
      </c>
    </row>
    <row r="2667" spans="1:14" x14ac:dyDescent="0.2">
      <c r="A2667" s="2">
        <v>45045</v>
      </c>
      <c r="B2667" s="3">
        <f t="shared" si="123"/>
        <v>2023</v>
      </c>
      <c r="C2667" t="str">
        <f t="shared" si="124"/>
        <v>2022-2023</v>
      </c>
      <c r="D2667" t="s">
        <v>148</v>
      </c>
      <c r="E2667" t="s">
        <v>131</v>
      </c>
      <c r="F2667" t="str">
        <f t="shared" si="125"/>
        <v>Western Australia</v>
      </c>
      <c r="G2667" t="s">
        <v>48</v>
      </c>
      <c r="H2667">
        <v>6530</v>
      </c>
      <c r="I2667" t="s">
        <v>11</v>
      </c>
      <c r="J2667" t="s">
        <v>77</v>
      </c>
      <c r="K2667" t="s">
        <v>154</v>
      </c>
      <c r="L2667" t="s">
        <v>14</v>
      </c>
      <c r="M2667" s="5">
        <v>304.11</v>
      </c>
      <c r="N2667">
        <v>1</v>
      </c>
    </row>
    <row r="2668" spans="1:14" x14ac:dyDescent="0.2">
      <c r="A2668" s="2">
        <v>45043</v>
      </c>
      <c r="B2668" s="3">
        <f t="shared" si="123"/>
        <v>2023</v>
      </c>
      <c r="C2668" t="str">
        <f t="shared" si="124"/>
        <v>2022-2023</v>
      </c>
      <c r="D2668" t="s">
        <v>147</v>
      </c>
      <c r="E2668" t="s">
        <v>79</v>
      </c>
      <c r="F2668" t="str">
        <f t="shared" si="125"/>
        <v>Australian Capital Territory</v>
      </c>
      <c r="G2668" t="s">
        <v>80</v>
      </c>
      <c r="H2668">
        <v>2617</v>
      </c>
      <c r="I2668" t="s">
        <v>11</v>
      </c>
      <c r="J2668" t="s">
        <v>58</v>
      </c>
      <c r="K2668" t="s">
        <v>154</v>
      </c>
      <c r="L2668" t="s">
        <v>14</v>
      </c>
      <c r="M2668" s="5">
        <v>305.88</v>
      </c>
      <c r="N2668">
        <v>1</v>
      </c>
    </row>
    <row r="2669" spans="1:14" x14ac:dyDescent="0.2">
      <c r="A2669" s="2">
        <v>45062</v>
      </c>
      <c r="B2669" s="3">
        <f t="shared" si="123"/>
        <v>2023</v>
      </c>
      <c r="C2669" t="str">
        <f t="shared" si="124"/>
        <v>2022-2023</v>
      </c>
      <c r="D2669" t="s">
        <v>147</v>
      </c>
      <c r="E2669" t="s">
        <v>124</v>
      </c>
      <c r="F2669" t="str">
        <f t="shared" si="125"/>
        <v>New South Wales</v>
      </c>
      <c r="G2669" t="s">
        <v>10</v>
      </c>
      <c r="H2669">
        <v>2015</v>
      </c>
      <c r="I2669" t="s">
        <v>11</v>
      </c>
      <c r="J2669" t="s">
        <v>12</v>
      </c>
      <c r="K2669" t="s">
        <v>156</v>
      </c>
      <c r="L2669" t="s">
        <v>17</v>
      </c>
      <c r="M2669" s="5">
        <v>306.10000000000002</v>
      </c>
      <c r="N2669">
        <v>1</v>
      </c>
    </row>
    <row r="2670" spans="1:14" x14ac:dyDescent="0.2">
      <c r="A2670" s="2">
        <v>45645</v>
      </c>
      <c r="B2670" s="3">
        <f t="shared" si="123"/>
        <v>2025</v>
      </c>
      <c r="C2670" t="str">
        <f t="shared" si="124"/>
        <v>2024-2025</v>
      </c>
      <c r="D2670" t="s">
        <v>147</v>
      </c>
      <c r="E2670" t="s">
        <v>95</v>
      </c>
      <c r="F2670" t="str">
        <f t="shared" si="125"/>
        <v>Victoria</v>
      </c>
      <c r="G2670" t="s">
        <v>45</v>
      </c>
      <c r="H2670">
        <v>3931</v>
      </c>
      <c r="I2670" t="s">
        <v>11</v>
      </c>
      <c r="J2670" t="s">
        <v>55</v>
      </c>
      <c r="K2670" t="s">
        <v>152</v>
      </c>
      <c r="L2670" t="s">
        <v>13</v>
      </c>
      <c r="M2670" s="5">
        <v>306.11</v>
      </c>
      <c r="N2670">
        <v>1</v>
      </c>
    </row>
    <row r="2671" spans="1:14" x14ac:dyDescent="0.2">
      <c r="A2671" s="2">
        <v>45001</v>
      </c>
      <c r="B2671" s="3">
        <f t="shared" si="123"/>
        <v>2023</v>
      </c>
      <c r="C2671" t="str">
        <f t="shared" si="124"/>
        <v>2022-2023</v>
      </c>
      <c r="D2671" t="s">
        <v>147</v>
      </c>
      <c r="E2671" t="s">
        <v>31</v>
      </c>
      <c r="F2671" t="str">
        <f t="shared" si="125"/>
        <v>South Australia</v>
      </c>
      <c r="G2671" t="s">
        <v>32</v>
      </c>
      <c r="H2671">
        <v>5168</v>
      </c>
      <c r="I2671" t="s">
        <v>11</v>
      </c>
      <c r="J2671" t="s">
        <v>33</v>
      </c>
      <c r="K2671" t="s">
        <v>152</v>
      </c>
      <c r="L2671" t="s">
        <v>13</v>
      </c>
      <c r="M2671" s="5">
        <v>306.46000000000004</v>
      </c>
      <c r="N2671">
        <v>1</v>
      </c>
    </row>
    <row r="2672" spans="1:14" x14ac:dyDescent="0.2">
      <c r="A2672" s="2">
        <v>45145</v>
      </c>
      <c r="B2672" s="3">
        <f t="shared" si="123"/>
        <v>2024</v>
      </c>
      <c r="C2672" t="str">
        <f t="shared" si="124"/>
        <v>2023-2024</v>
      </c>
      <c r="D2672" t="s">
        <v>147</v>
      </c>
      <c r="E2672" t="s">
        <v>90</v>
      </c>
      <c r="F2672" t="str">
        <f t="shared" si="125"/>
        <v>Victoria</v>
      </c>
      <c r="G2672" t="s">
        <v>45</v>
      </c>
      <c r="H2672">
        <v>3179</v>
      </c>
      <c r="I2672" t="s">
        <v>11</v>
      </c>
      <c r="J2672" t="s">
        <v>63</v>
      </c>
      <c r="K2672" t="s">
        <v>150</v>
      </c>
      <c r="L2672" t="s">
        <v>18</v>
      </c>
      <c r="M2672" s="5">
        <v>306.71000000000004</v>
      </c>
      <c r="N2672">
        <v>1</v>
      </c>
    </row>
    <row r="2673" spans="1:14" x14ac:dyDescent="0.2">
      <c r="A2673" s="2">
        <v>45592</v>
      </c>
      <c r="B2673" s="3">
        <f t="shared" si="123"/>
        <v>2025</v>
      </c>
      <c r="C2673" t="str">
        <f t="shared" si="124"/>
        <v>2024-2025</v>
      </c>
      <c r="D2673" t="s">
        <v>148</v>
      </c>
      <c r="E2673" t="s">
        <v>76</v>
      </c>
      <c r="F2673" t="str">
        <f t="shared" si="125"/>
        <v>Western Australia</v>
      </c>
      <c r="G2673" t="s">
        <v>48</v>
      </c>
      <c r="H2673">
        <v>6450</v>
      </c>
      <c r="I2673" t="s">
        <v>11</v>
      </c>
      <c r="J2673" t="s">
        <v>77</v>
      </c>
      <c r="K2673" t="s">
        <v>154</v>
      </c>
      <c r="L2673" t="s">
        <v>14</v>
      </c>
      <c r="M2673" s="5">
        <v>306.76</v>
      </c>
      <c r="N2673">
        <v>1</v>
      </c>
    </row>
    <row r="2674" spans="1:14" x14ac:dyDescent="0.2">
      <c r="A2674" s="2">
        <v>45370</v>
      </c>
      <c r="B2674" s="3">
        <f t="shared" si="123"/>
        <v>2024</v>
      </c>
      <c r="C2674" t="str">
        <f t="shared" si="124"/>
        <v>2023-2024</v>
      </c>
      <c r="D2674" t="s">
        <v>147</v>
      </c>
      <c r="E2674" t="s">
        <v>74</v>
      </c>
      <c r="F2674" t="str">
        <f t="shared" si="125"/>
        <v>South Australia</v>
      </c>
      <c r="G2674" t="s">
        <v>32</v>
      </c>
      <c r="H2674">
        <v>5043</v>
      </c>
      <c r="I2674" t="s">
        <v>11</v>
      </c>
      <c r="J2674" t="s">
        <v>33</v>
      </c>
      <c r="K2674" t="s">
        <v>152</v>
      </c>
      <c r="L2674" t="s">
        <v>13</v>
      </c>
      <c r="M2674" s="5">
        <v>306.89</v>
      </c>
      <c r="N2674">
        <v>1</v>
      </c>
    </row>
    <row r="2675" spans="1:14" x14ac:dyDescent="0.2">
      <c r="A2675" s="2">
        <v>45443</v>
      </c>
      <c r="B2675" s="3">
        <f t="shared" si="123"/>
        <v>2024</v>
      </c>
      <c r="C2675" t="str">
        <f t="shared" si="124"/>
        <v>2023-2024</v>
      </c>
      <c r="D2675" t="s">
        <v>147</v>
      </c>
      <c r="E2675" t="s">
        <v>67</v>
      </c>
      <c r="F2675" t="str">
        <f t="shared" si="125"/>
        <v>New South Wales</v>
      </c>
      <c r="G2675" t="s">
        <v>10</v>
      </c>
      <c r="H2675">
        <v>2478</v>
      </c>
      <c r="I2675" t="s">
        <v>11</v>
      </c>
      <c r="J2675" t="s">
        <v>68</v>
      </c>
      <c r="K2675" t="s">
        <v>152</v>
      </c>
      <c r="L2675" t="s">
        <v>13</v>
      </c>
      <c r="M2675" s="5">
        <v>307.12</v>
      </c>
      <c r="N2675">
        <v>1</v>
      </c>
    </row>
    <row r="2676" spans="1:14" x14ac:dyDescent="0.2">
      <c r="A2676" s="2">
        <v>45437</v>
      </c>
      <c r="B2676" s="3">
        <f t="shared" si="123"/>
        <v>2024</v>
      </c>
      <c r="C2676" t="str">
        <f t="shared" si="124"/>
        <v>2023-2024</v>
      </c>
      <c r="D2676" t="s">
        <v>147</v>
      </c>
      <c r="E2676" t="s">
        <v>44</v>
      </c>
      <c r="F2676" t="str">
        <f t="shared" si="125"/>
        <v>Victoria</v>
      </c>
      <c r="G2676" t="s">
        <v>45</v>
      </c>
      <c r="H2676">
        <v>3066</v>
      </c>
      <c r="I2676" t="s">
        <v>11</v>
      </c>
      <c r="J2676" t="s">
        <v>46</v>
      </c>
      <c r="K2676" t="s">
        <v>156</v>
      </c>
      <c r="L2676" t="s">
        <v>17</v>
      </c>
      <c r="M2676" s="5">
        <v>307.38</v>
      </c>
      <c r="N2676">
        <v>1</v>
      </c>
    </row>
    <row r="2677" spans="1:14" x14ac:dyDescent="0.2">
      <c r="A2677" s="2">
        <v>44994</v>
      </c>
      <c r="B2677" s="3">
        <f t="shared" si="123"/>
        <v>2023</v>
      </c>
      <c r="C2677" t="str">
        <f t="shared" si="124"/>
        <v>2022-2023</v>
      </c>
      <c r="D2677" t="s">
        <v>148</v>
      </c>
      <c r="E2677" t="s">
        <v>76</v>
      </c>
      <c r="F2677" t="str">
        <f t="shared" si="125"/>
        <v>Western Australia</v>
      </c>
      <c r="G2677" t="s">
        <v>48</v>
      </c>
      <c r="H2677">
        <v>6450</v>
      </c>
      <c r="I2677" t="s">
        <v>11</v>
      </c>
      <c r="J2677" t="s">
        <v>77</v>
      </c>
      <c r="K2677" t="s">
        <v>150</v>
      </c>
      <c r="L2677" t="s">
        <v>18</v>
      </c>
      <c r="M2677" s="5">
        <v>307.73</v>
      </c>
      <c r="N2677">
        <v>1</v>
      </c>
    </row>
    <row r="2678" spans="1:14" x14ac:dyDescent="0.2">
      <c r="A2678" s="2">
        <v>44971</v>
      </c>
      <c r="B2678" s="3">
        <f t="shared" si="123"/>
        <v>2023</v>
      </c>
      <c r="C2678" t="str">
        <f t="shared" si="124"/>
        <v>2022-2023</v>
      </c>
      <c r="D2678" t="s">
        <v>147</v>
      </c>
      <c r="E2678" t="s">
        <v>140</v>
      </c>
      <c r="F2678" t="str">
        <f t="shared" si="125"/>
        <v>Tasmania</v>
      </c>
      <c r="G2678" t="s">
        <v>70</v>
      </c>
      <c r="H2678">
        <v>7320</v>
      </c>
      <c r="I2678" t="s">
        <v>11</v>
      </c>
      <c r="J2678" t="s">
        <v>71</v>
      </c>
      <c r="K2678" t="s">
        <v>19</v>
      </c>
      <c r="L2678" t="s">
        <v>23</v>
      </c>
      <c r="M2678" s="5">
        <v>308.04000000000002</v>
      </c>
      <c r="N2678">
        <v>1</v>
      </c>
    </row>
    <row r="2679" spans="1:14" x14ac:dyDescent="0.2">
      <c r="A2679" s="2">
        <v>45578</v>
      </c>
      <c r="B2679" s="3">
        <f t="shared" si="123"/>
        <v>2025</v>
      </c>
      <c r="C2679" t="str">
        <f t="shared" si="124"/>
        <v>2024-2025</v>
      </c>
      <c r="D2679" t="s">
        <v>147</v>
      </c>
      <c r="E2679" t="s">
        <v>142</v>
      </c>
      <c r="F2679" t="str">
        <f t="shared" si="125"/>
        <v>Australian Capital Territory</v>
      </c>
      <c r="G2679" t="s">
        <v>80</v>
      </c>
      <c r="H2679">
        <v>2609</v>
      </c>
      <c r="I2679" t="s">
        <v>11</v>
      </c>
      <c r="J2679" t="s">
        <v>58</v>
      </c>
      <c r="K2679" t="s">
        <v>154</v>
      </c>
      <c r="L2679" t="s">
        <v>14</v>
      </c>
      <c r="M2679" s="5">
        <v>308.82</v>
      </c>
      <c r="N2679">
        <v>1</v>
      </c>
    </row>
    <row r="2680" spans="1:14" x14ac:dyDescent="0.2">
      <c r="A2680" s="2">
        <v>45634</v>
      </c>
      <c r="B2680" s="3">
        <f t="shared" si="123"/>
        <v>2025</v>
      </c>
      <c r="C2680" t="str">
        <f t="shared" si="124"/>
        <v>2024-2025</v>
      </c>
      <c r="D2680" t="s">
        <v>147</v>
      </c>
      <c r="E2680" t="s">
        <v>96</v>
      </c>
      <c r="F2680" t="str">
        <f t="shared" si="125"/>
        <v>Western Australia</v>
      </c>
      <c r="G2680" t="s">
        <v>48</v>
      </c>
      <c r="H2680">
        <v>6330</v>
      </c>
      <c r="I2680" t="s">
        <v>11</v>
      </c>
      <c r="J2680" t="s">
        <v>94</v>
      </c>
      <c r="K2680" t="s">
        <v>153</v>
      </c>
      <c r="L2680" t="s">
        <v>16</v>
      </c>
      <c r="M2680" s="5">
        <v>309.02</v>
      </c>
      <c r="N2680">
        <v>1</v>
      </c>
    </row>
    <row r="2681" spans="1:14" x14ac:dyDescent="0.2">
      <c r="A2681" s="2">
        <v>45111</v>
      </c>
      <c r="B2681" s="3">
        <f t="shared" si="123"/>
        <v>2024</v>
      </c>
      <c r="C2681" t="str">
        <f t="shared" si="124"/>
        <v>2023-2024</v>
      </c>
      <c r="D2681" t="s">
        <v>147</v>
      </c>
      <c r="E2681" t="s">
        <v>114</v>
      </c>
      <c r="F2681" t="str">
        <f t="shared" si="125"/>
        <v>Victoria</v>
      </c>
      <c r="G2681" t="s">
        <v>45</v>
      </c>
      <c r="H2681">
        <v>3551</v>
      </c>
      <c r="I2681" t="s">
        <v>11</v>
      </c>
      <c r="J2681" t="s">
        <v>60</v>
      </c>
      <c r="K2681" t="s">
        <v>151</v>
      </c>
      <c r="L2681" t="s">
        <v>21</v>
      </c>
      <c r="M2681" s="5">
        <v>309.33</v>
      </c>
      <c r="N2681">
        <v>1</v>
      </c>
    </row>
    <row r="2682" spans="1:14" x14ac:dyDescent="0.2">
      <c r="A2682" s="2">
        <v>45514</v>
      </c>
      <c r="B2682" s="3">
        <f t="shared" si="123"/>
        <v>2025</v>
      </c>
      <c r="C2682" t="str">
        <f t="shared" si="124"/>
        <v>2024-2025</v>
      </c>
      <c r="D2682" t="s">
        <v>148</v>
      </c>
      <c r="E2682" t="s">
        <v>87</v>
      </c>
      <c r="F2682" t="str">
        <f t="shared" si="125"/>
        <v>New South Wales</v>
      </c>
      <c r="G2682" t="s">
        <v>10</v>
      </c>
      <c r="H2682">
        <v>2790</v>
      </c>
      <c r="I2682" t="s">
        <v>11</v>
      </c>
      <c r="J2682" t="s">
        <v>25</v>
      </c>
      <c r="K2682" t="s">
        <v>19</v>
      </c>
      <c r="L2682" t="s">
        <v>23</v>
      </c>
      <c r="M2682" s="5">
        <v>310.58000000000004</v>
      </c>
      <c r="N2682">
        <v>1</v>
      </c>
    </row>
    <row r="2683" spans="1:14" x14ac:dyDescent="0.2">
      <c r="A2683" s="2">
        <v>45012</v>
      </c>
      <c r="B2683" s="3">
        <f t="shared" si="123"/>
        <v>2023</v>
      </c>
      <c r="C2683" t="str">
        <f t="shared" si="124"/>
        <v>2022-2023</v>
      </c>
      <c r="D2683" t="s">
        <v>147</v>
      </c>
      <c r="E2683" t="s">
        <v>145</v>
      </c>
      <c r="F2683" t="str">
        <f t="shared" si="125"/>
        <v>New South Wales</v>
      </c>
      <c r="G2683" t="s">
        <v>10</v>
      </c>
      <c r="H2683">
        <v>2101</v>
      </c>
      <c r="I2683" t="s">
        <v>11</v>
      </c>
      <c r="J2683" t="s">
        <v>27</v>
      </c>
      <c r="K2683" t="s">
        <v>155</v>
      </c>
      <c r="L2683" t="s">
        <v>20</v>
      </c>
      <c r="M2683" s="5">
        <v>310.82</v>
      </c>
      <c r="N2683">
        <v>1</v>
      </c>
    </row>
    <row r="2684" spans="1:14" x14ac:dyDescent="0.2">
      <c r="A2684" s="2">
        <v>44994</v>
      </c>
      <c r="B2684" s="3">
        <f t="shared" si="123"/>
        <v>2023</v>
      </c>
      <c r="C2684" t="str">
        <f t="shared" si="124"/>
        <v>2022-2023</v>
      </c>
      <c r="D2684" t="s">
        <v>147</v>
      </c>
      <c r="E2684" t="s">
        <v>47</v>
      </c>
      <c r="F2684" t="str">
        <f t="shared" si="125"/>
        <v>Western Australia</v>
      </c>
      <c r="G2684" t="s">
        <v>48</v>
      </c>
      <c r="H2684">
        <v>6030</v>
      </c>
      <c r="I2684" t="s">
        <v>11</v>
      </c>
      <c r="J2684" t="s">
        <v>49</v>
      </c>
      <c r="K2684" t="s">
        <v>155</v>
      </c>
      <c r="L2684" t="s">
        <v>20</v>
      </c>
      <c r="M2684" s="5">
        <v>310.92999999999995</v>
      </c>
      <c r="N2684">
        <v>1</v>
      </c>
    </row>
    <row r="2685" spans="1:14" x14ac:dyDescent="0.2">
      <c r="A2685" s="2">
        <v>45140</v>
      </c>
      <c r="B2685" s="3">
        <f t="shared" si="123"/>
        <v>2024</v>
      </c>
      <c r="C2685" t="str">
        <f t="shared" si="124"/>
        <v>2023-2024</v>
      </c>
      <c r="D2685" t="s">
        <v>147</v>
      </c>
      <c r="E2685" t="s">
        <v>132</v>
      </c>
      <c r="F2685" t="str">
        <f t="shared" si="125"/>
        <v>New South Wales</v>
      </c>
      <c r="G2685" t="s">
        <v>10</v>
      </c>
      <c r="H2685">
        <v>2800</v>
      </c>
      <c r="I2685" t="s">
        <v>11</v>
      </c>
      <c r="J2685" t="s">
        <v>25</v>
      </c>
      <c r="K2685" t="s">
        <v>149</v>
      </c>
      <c r="L2685" t="s">
        <v>15</v>
      </c>
      <c r="M2685" s="5">
        <v>311.39999999999998</v>
      </c>
      <c r="N2685">
        <v>1</v>
      </c>
    </row>
    <row r="2686" spans="1:14" x14ac:dyDescent="0.2">
      <c r="A2686" s="2">
        <v>45254</v>
      </c>
      <c r="B2686" s="3">
        <f t="shared" si="123"/>
        <v>2024</v>
      </c>
      <c r="C2686" t="str">
        <f t="shared" si="124"/>
        <v>2023-2024</v>
      </c>
      <c r="D2686" t="s">
        <v>147</v>
      </c>
      <c r="E2686" t="s">
        <v>137</v>
      </c>
      <c r="F2686" t="str">
        <f t="shared" si="125"/>
        <v>New South Wales</v>
      </c>
      <c r="G2686" t="s">
        <v>10</v>
      </c>
      <c r="H2686">
        <v>2031</v>
      </c>
      <c r="I2686" t="s">
        <v>11</v>
      </c>
      <c r="J2686" t="s">
        <v>12</v>
      </c>
      <c r="K2686" t="s">
        <v>156</v>
      </c>
      <c r="L2686" t="s">
        <v>17</v>
      </c>
      <c r="M2686" s="5">
        <v>311.44000000000005</v>
      </c>
      <c r="N2686">
        <v>1</v>
      </c>
    </row>
    <row r="2687" spans="1:14" x14ac:dyDescent="0.2">
      <c r="A2687" s="2">
        <v>45647</v>
      </c>
      <c r="B2687" s="3">
        <f t="shared" si="123"/>
        <v>2025</v>
      </c>
      <c r="C2687" t="str">
        <f t="shared" si="124"/>
        <v>2024-2025</v>
      </c>
      <c r="D2687" t="s">
        <v>147</v>
      </c>
      <c r="E2687" t="s">
        <v>103</v>
      </c>
      <c r="F2687" t="str">
        <f t="shared" si="125"/>
        <v>Queensland</v>
      </c>
      <c r="G2687" t="s">
        <v>35</v>
      </c>
      <c r="H2687">
        <v>4509</v>
      </c>
      <c r="I2687" t="s">
        <v>11</v>
      </c>
      <c r="J2687" t="s">
        <v>104</v>
      </c>
      <c r="K2687" t="s">
        <v>149</v>
      </c>
      <c r="L2687" t="s">
        <v>15</v>
      </c>
      <c r="M2687" s="5">
        <v>312.12</v>
      </c>
      <c r="N2687">
        <v>1</v>
      </c>
    </row>
    <row r="2688" spans="1:14" x14ac:dyDescent="0.2">
      <c r="A2688" s="2">
        <v>45337</v>
      </c>
      <c r="B2688" s="3">
        <f t="shared" si="123"/>
        <v>2024</v>
      </c>
      <c r="C2688" t="str">
        <f t="shared" si="124"/>
        <v>2023-2024</v>
      </c>
      <c r="D2688" t="s">
        <v>147</v>
      </c>
      <c r="E2688" t="s">
        <v>62</v>
      </c>
      <c r="F2688" t="str">
        <f t="shared" si="125"/>
        <v>Victoria</v>
      </c>
      <c r="G2688" t="s">
        <v>45</v>
      </c>
      <c r="H2688">
        <v>3134</v>
      </c>
      <c r="I2688" t="s">
        <v>11</v>
      </c>
      <c r="J2688" t="s">
        <v>63</v>
      </c>
      <c r="K2688" t="s">
        <v>149</v>
      </c>
      <c r="L2688" t="s">
        <v>15</v>
      </c>
      <c r="M2688" s="5">
        <v>313.61</v>
      </c>
      <c r="N2688">
        <v>1</v>
      </c>
    </row>
    <row r="2689" spans="1:14" x14ac:dyDescent="0.2">
      <c r="A2689" s="2">
        <v>45159</v>
      </c>
      <c r="B2689" s="3">
        <f t="shared" si="123"/>
        <v>2024</v>
      </c>
      <c r="C2689" t="str">
        <f t="shared" si="124"/>
        <v>2023-2024</v>
      </c>
      <c r="D2689" t="s">
        <v>147</v>
      </c>
      <c r="E2689" t="s">
        <v>73</v>
      </c>
      <c r="F2689" t="str">
        <f t="shared" si="125"/>
        <v>Victoria</v>
      </c>
      <c r="G2689" t="s">
        <v>45</v>
      </c>
      <c r="H2689">
        <v>3136</v>
      </c>
      <c r="I2689" t="s">
        <v>11</v>
      </c>
      <c r="J2689" t="s">
        <v>63</v>
      </c>
      <c r="K2689" t="s">
        <v>150</v>
      </c>
      <c r="L2689" t="s">
        <v>18</v>
      </c>
      <c r="M2689" s="5">
        <v>313.62</v>
      </c>
      <c r="N2689">
        <v>1</v>
      </c>
    </row>
    <row r="2690" spans="1:14" x14ac:dyDescent="0.2">
      <c r="A2690" s="2">
        <v>45316</v>
      </c>
      <c r="B2690" s="3">
        <f t="shared" ref="B2690:B2753" si="126">IF(MONTH(A2690)&gt;=7,YEAR(A2690)+1,YEAR(A2690))</f>
        <v>2024</v>
      </c>
      <c r="C2690" t="str">
        <f t="shared" ref="C2690:C2753" si="127">IF(MONTH(A2690) &gt;= 7, YEAR(A2690) &amp; "-" &amp; YEAR(A2690) + 1, YEAR(A2690) - 1 &amp; "-" &amp; YEAR(A2690))</f>
        <v>2023-2024</v>
      </c>
      <c r="D2690" t="s">
        <v>147</v>
      </c>
      <c r="E2690" t="s">
        <v>31</v>
      </c>
      <c r="F2690" t="str">
        <f t="shared" ref="F2690:F2753" si="128">IF(G2690="WA","Western Australia",
IF(G2690="NSW","New South Wales",
IF(G2690="QLD","Queensland",
IF(G2690="VIC","Victoria",
IF(G2690="TAS","Tasmania",
IF(G2690="SA","South Australia",
IF(G2690="NT","Northern Territory",
IF(G2690="ACT","Australian Capital Territory",G2690))))))))</f>
        <v>South Australia</v>
      </c>
      <c r="G2690" t="s">
        <v>32</v>
      </c>
      <c r="H2690">
        <v>5168</v>
      </c>
      <c r="I2690" t="s">
        <v>11</v>
      </c>
      <c r="J2690" t="s">
        <v>33</v>
      </c>
      <c r="K2690" t="s">
        <v>153</v>
      </c>
      <c r="L2690" t="s">
        <v>16</v>
      </c>
      <c r="M2690" s="5">
        <v>313.74</v>
      </c>
      <c r="N2690">
        <v>1</v>
      </c>
    </row>
    <row r="2691" spans="1:14" x14ac:dyDescent="0.2">
      <c r="A2691" s="2">
        <v>45285</v>
      </c>
      <c r="B2691" s="3">
        <f t="shared" si="126"/>
        <v>2024</v>
      </c>
      <c r="C2691" t="str">
        <f t="shared" si="127"/>
        <v>2023-2024</v>
      </c>
      <c r="D2691" t="s">
        <v>147</v>
      </c>
      <c r="E2691" t="s">
        <v>93</v>
      </c>
      <c r="F2691" t="str">
        <f t="shared" si="128"/>
        <v>Western Australia</v>
      </c>
      <c r="G2691" t="s">
        <v>48</v>
      </c>
      <c r="H2691">
        <v>6112</v>
      </c>
      <c r="I2691" t="s">
        <v>11</v>
      </c>
      <c r="J2691" t="s">
        <v>94</v>
      </c>
      <c r="K2691" t="s">
        <v>155</v>
      </c>
      <c r="L2691" t="s">
        <v>20</v>
      </c>
      <c r="M2691" s="5">
        <v>313.83000000000004</v>
      </c>
      <c r="N2691">
        <v>1</v>
      </c>
    </row>
    <row r="2692" spans="1:14" x14ac:dyDescent="0.2">
      <c r="A2692" s="2">
        <v>45570</v>
      </c>
      <c r="B2692" s="3">
        <f t="shared" si="126"/>
        <v>2025</v>
      </c>
      <c r="C2692" t="str">
        <f t="shared" si="127"/>
        <v>2024-2025</v>
      </c>
      <c r="D2692" t="s">
        <v>147</v>
      </c>
      <c r="E2692" t="s">
        <v>34</v>
      </c>
      <c r="F2692" t="str">
        <f t="shared" si="128"/>
        <v>Queensland</v>
      </c>
      <c r="G2692" t="s">
        <v>35</v>
      </c>
      <c r="H2692">
        <v>4802</v>
      </c>
      <c r="I2692" t="s">
        <v>11</v>
      </c>
      <c r="J2692" t="s">
        <v>36</v>
      </c>
      <c r="K2692" t="s">
        <v>152</v>
      </c>
      <c r="L2692" t="s">
        <v>13</v>
      </c>
      <c r="M2692" s="5">
        <v>313.93</v>
      </c>
      <c r="N2692">
        <v>1</v>
      </c>
    </row>
    <row r="2693" spans="1:14" x14ac:dyDescent="0.2">
      <c r="A2693" s="2">
        <v>45297</v>
      </c>
      <c r="B2693" s="3">
        <f t="shared" si="126"/>
        <v>2024</v>
      </c>
      <c r="C2693" t="str">
        <f t="shared" si="127"/>
        <v>2023-2024</v>
      </c>
      <c r="D2693" t="s">
        <v>147</v>
      </c>
      <c r="E2693" t="s">
        <v>114</v>
      </c>
      <c r="F2693" t="str">
        <f t="shared" si="128"/>
        <v>Victoria</v>
      </c>
      <c r="G2693" t="s">
        <v>45</v>
      </c>
      <c r="H2693">
        <v>3551</v>
      </c>
      <c r="I2693" t="s">
        <v>11</v>
      </c>
      <c r="J2693" t="s">
        <v>60</v>
      </c>
      <c r="K2693" t="s">
        <v>19</v>
      </c>
      <c r="L2693" t="s">
        <v>23</v>
      </c>
      <c r="M2693" s="5">
        <v>314.66999999999996</v>
      </c>
      <c r="N2693">
        <v>1</v>
      </c>
    </row>
    <row r="2694" spans="1:14" x14ac:dyDescent="0.2">
      <c r="A2694" s="2">
        <v>45365</v>
      </c>
      <c r="B2694" s="3">
        <f t="shared" si="126"/>
        <v>2024</v>
      </c>
      <c r="C2694" t="str">
        <f t="shared" si="127"/>
        <v>2023-2024</v>
      </c>
      <c r="D2694" t="s">
        <v>147</v>
      </c>
      <c r="E2694" t="s">
        <v>113</v>
      </c>
      <c r="F2694" t="str">
        <f t="shared" si="128"/>
        <v>Queensland</v>
      </c>
      <c r="G2694" t="s">
        <v>35</v>
      </c>
      <c r="H2694">
        <v>4215</v>
      </c>
      <c r="I2694" t="s">
        <v>11</v>
      </c>
      <c r="J2694" t="s">
        <v>104</v>
      </c>
      <c r="K2694" t="s">
        <v>149</v>
      </c>
      <c r="L2694" t="s">
        <v>15</v>
      </c>
      <c r="M2694" s="5">
        <v>315.27000000000004</v>
      </c>
      <c r="N2694">
        <v>1</v>
      </c>
    </row>
    <row r="2695" spans="1:14" x14ac:dyDescent="0.2">
      <c r="A2695" s="2">
        <v>45181</v>
      </c>
      <c r="B2695" s="3">
        <f t="shared" si="126"/>
        <v>2024</v>
      </c>
      <c r="C2695" t="str">
        <f t="shared" si="127"/>
        <v>2023-2024</v>
      </c>
      <c r="D2695" t="s">
        <v>148</v>
      </c>
      <c r="E2695" t="s">
        <v>57</v>
      </c>
      <c r="F2695" t="str">
        <f t="shared" si="128"/>
        <v>New South Wales</v>
      </c>
      <c r="G2695" t="s">
        <v>10</v>
      </c>
      <c r="H2695">
        <v>2560</v>
      </c>
      <c r="I2695" t="s">
        <v>11</v>
      </c>
      <c r="J2695" t="s">
        <v>58</v>
      </c>
      <c r="K2695" t="s">
        <v>149</v>
      </c>
      <c r="L2695" t="s">
        <v>15</v>
      </c>
      <c r="M2695" s="5">
        <v>315.51000000000005</v>
      </c>
      <c r="N2695">
        <v>1</v>
      </c>
    </row>
    <row r="2696" spans="1:14" x14ac:dyDescent="0.2">
      <c r="A2696" s="2">
        <v>45117</v>
      </c>
      <c r="B2696" s="3">
        <f t="shared" si="126"/>
        <v>2024</v>
      </c>
      <c r="C2696" t="str">
        <f t="shared" si="127"/>
        <v>2023-2024</v>
      </c>
      <c r="D2696" t="s">
        <v>147</v>
      </c>
      <c r="E2696" t="s">
        <v>132</v>
      </c>
      <c r="F2696" t="str">
        <f t="shared" si="128"/>
        <v>New South Wales</v>
      </c>
      <c r="G2696" t="s">
        <v>10</v>
      </c>
      <c r="H2696">
        <v>2800</v>
      </c>
      <c r="I2696" t="s">
        <v>11</v>
      </c>
      <c r="J2696" t="s">
        <v>25</v>
      </c>
      <c r="K2696" t="s">
        <v>154</v>
      </c>
      <c r="L2696" t="s">
        <v>14</v>
      </c>
      <c r="M2696" s="5">
        <v>317.17</v>
      </c>
      <c r="N2696">
        <v>1</v>
      </c>
    </row>
    <row r="2697" spans="1:14" x14ac:dyDescent="0.2">
      <c r="A2697" s="2">
        <v>44994</v>
      </c>
      <c r="B2697" s="3">
        <f t="shared" si="126"/>
        <v>2023</v>
      </c>
      <c r="C2697" t="str">
        <f t="shared" si="127"/>
        <v>2022-2023</v>
      </c>
      <c r="D2697" t="s">
        <v>147</v>
      </c>
      <c r="E2697" t="s">
        <v>145</v>
      </c>
      <c r="F2697" t="str">
        <f t="shared" si="128"/>
        <v>New South Wales</v>
      </c>
      <c r="G2697" t="s">
        <v>10</v>
      </c>
      <c r="H2697">
        <v>2101</v>
      </c>
      <c r="I2697" t="s">
        <v>11</v>
      </c>
      <c r="J2697" t="s">
        <v>27</v>
      </c>
      <c r="K2697" t="s">
        <v>155</v>
      </c>
      <c r="L2697" t="s">
        <v>20</v>
      </c>
      <c r="M2697" s="5">
        <v>317.45000000000005</v>
      </c>
      <c r="N2697">
        <v>1</v>
      </c>
    </row>
    <row r="2698" spans="1:14" x14ac:dyDescent="0.2">
      <c r="A2698" s="2">
        <v>45114</v>
      </c>
      <c r="B2698" s="3">
        <f t="shared" si="126"/>
        <v>2024</v>
      </c>
      <c r="C2698" t="str">
        <f t="shared" si="127"/>
        <v>2023-2024</v>
      </c>
      <c r="D2698" t="s">
        <v>148</v>
      </c>
      <c r="E2698" t="s">
        <v>112</v>
      </c>
      <c r="F2698" t="str">
        <f t="shared" si="128"/>
        <v>Victoria</v>
      </c>
      <c r="G2698" t="s">
        <v>45</v>
      </c>
      <c r="H2698">
        <v>3076</v>
      </c>
      <c r="I2698" t="s">
        <v>11</v>
      </c>
      <c r="J2698" t="s">
        <v>46</v>
      </c>
      <c r="K2698" t="s">
        <v>149</v>
      </c>
      <c r="L2698" t="s">
        <v>15</v>
      </c>
      <c r="M2698" s="5">
        <v>317.57</v>
      </c>
      <c r="N2698">
        <v>1</v>
      </c>
    </row>
    <row r="2699" spans="1:14" x14ac:dyDescent="0.2">
      <c r="A2699" s="2">
        <v>45424</v>
      </c>
      <c r="B2699" s="3">
        <f t="shared" si="126"/>
        <v>2024</v>
      </c>
      <c r="C2699" t="str">
        <f t="shared" si="127"/>
        <v>2023-2024</v>
      </c>
      <c r="D2699" t="s">
        <v>147</v>
      </c>
      <c r="E2699" t="s">
        <v>141</v>
      </c>
      <c r="F2699" t="str">
        <f t="shared" si="128"/>
        <v>Western Australia</v>
      </c>
      <c r="G2699" t="s">
        <v>48</v>
      </c>
      <c r="H2699">
        <v>6052</v>
      </c>
      <c r="I2699" t="s">
        <v>11</v>
      </c>
      <c r="J2699" t="s">
        <v>49</v>
      </c>
      <c r="K2699" t="s">
        <v>154</v>
      </c>
      <c r="L2699" t="s">
        <v>14</v>
      </c>
      <c r="M2699" s="5">
        <v>317.68</v>
      </c>
      <c r="N2699">
        <v>1</v>
      </c>
    </row>
    <row r="2700" spans="1:14" x14ac:dyDescent="0.2">
      <c r="A2700" s="2">
        <v>45357</v>
      </c>
      <c r="B2700" s="3">
        <f t="shared" si="126"/>
        <v>2024</v>
      </c>
      <c r="C2700" t="str">
        <f t="shared" si="127"/>
        <v>2023-2024</v>
      </c>
      <c r="D2700" t="s">
        <v>147</v>
      </c>
      <c r="E2700" t="s">
        <v>138</v>
      </c>
      <c r="F2700" t="str">
        <f t="shared" si="128"/>
        <v>Queensland</v>
      </c>
      <c r="G2700" t="s">
        <v>35</v>
      </c>
      <c r="H2700">
        <v>4558</v>
      </c>
      <c r="I2700" t="s">
        <v>11</v>
      </c>
      <c r="J2700" t="s">
        <v>120</v>
      </c>
      <c r="K2700" t="s">
        <v>155</v>
      </c>
      <c r="L2700" t="s">
        <v>20</v>
      </c>
      <c r="M2700" s="5">
        <v>317.88</v>
      </c>
      <c r="N2700">
        <v>1</v>
      </c>
    </row>
    <row r="2701" spans="1:14" x14ac:dyDescent="0.2">
      <c r="A2701" s="2">
        <v>44928</v>
      </c>
      <c r="B2701" s="3">
        <f t="shared" si="126"/>
        <v>2023</v>
      </c>
      <c r="C2701" t="str">
        <f t="shared" si="127"/>
        <v>2022-2023</v>
      </c>
      <c r="D2701" t="s">
        <v>147</v>
      </c>
      <c r="E2701" t="s">
        <v>113</v>
      </c>
      <c r="F2701" t="str">
        <f t="shared" si="128"/>
        <v>Queensland</v>
      </c>
      <c r="G2701" t="s">
        <v>35</v>
      </c>
      <c r="H2701">
        <v>4215</v>
      </c>
      <c r="I2701" t="s">
        <v>11</v>
      </c>
      <c r="J2701" t="s">
        <v>104</v>
      </c>
      <c r="K2701" t="s">
        <v>157</v>
      </c>
      <c r="L2701" t="s">
        <v>22</v>
      </c>
      <c r="M2701" s="5">
        <v>318.18</v>
      </c>
      <c r="N2701">
        <v>1</v>
      </c>
    </row>
    <row r="2702" spans="1:14" x14ac:dyDescent="0.2">
      <c r="A2702" s="2">
        <v>45583</v>
      </c>
      <c r="B2702" s="3">
        <f t="shared" si="126"/>
        <v>2025</v>
      </c>
      <c r="C2702" t="str">
        <f t="shared" si="127"/>
        <v>2024-2025</v>
      </c>
      <c r="D2702" t="s">
        <v>147</v>
      </c>
      <c r="E2702" t="s">
        <v>107</v>
      </c>
      <c r="F2702" t="str">
        <f t="shared" si="128"/>
        <v>Queensland</v>
      </c>
      <c r="G2702" t="s">
        <v>35</v>
      </c>
      <c r="H2702">
        <v>4220</v>
      </c>
      <c r="I2702" t="s">
        <v>11</v>
      </c>
      <c r="J2702" t="s">
        <v>104</v>
      </c>
      <c r="K2702" t="s">
        <v>19</v>
      </c>
      <c r="L2702" t="s">
        <v>23</v>
      </c>
      <c r="M2702" s="5">
        <v>318.38</v>
      </c>
      <c r="N2702">
        <v>1</v>
      </c>
    </row>
    <row r="2703" spans="1:14" x14ac:dyDescent="0.2">
      <c r="A2703" s="2">
        <v>45547</v>
      </c>
      <c r="B2703" s="3">
        <f t="shared" si="126"/>
        <v>2025</v>
      </c>
      <c r="C2703" t="str">
        <f t="shared" si="127"/>
        <v>2024-2025</v>
      </c>
      <c r="D2703" t="s">
        <v>147</v>
      </c>
      <c r="E2703" t="s">
        <v>141</v>
      </c>
      <c r="F2703" t="str">
        <f t="shared" si="128"/>
        <v>Western Australia</v>
      </c>
      <c r="G2703" t="s">
        <v>48</v>
      </c>
      <c r="H2703">
        <v>6052</v>
      </c>
      <c r="I2703" t="s">
        <v>11</v>
      </c>
      <c r="J2703" t="s">
        <v>49</v>
      </c>
      <c r="K2703" t="s">
        <v>153</v>
      </c>
      <c r="L2703" t="s">
        <v>16</v>
      </c>
      <c r="M2703" s="5">
        <v>318.63</v>
      </c>
      <c r="N2703">
        <v>1</v>
      </c>
    </row>
    <row r="2704" spans="1:14" x14ac:dyDescent="0.2">
      <c r="A2704" s="2">
        <v>45533</v>
      </c>
      <c r="B2704" s="3">
        <f t="shared" si="126"/>
        <v>2025</v>
      </c>
      <c r="C2704" t="str">
        <f t="shared" si="127"/>
        <v>2024-2025</v>
      </c>
      <c r="D2704" t="s">
        <v>147</v>
      </c>
      <c r="E2704" t="s">
        <v>124</v>
      </c>
      <c r="F2704" t="str">
        <f t="shared" si="128"/>
        <v>New South Wales</v>
      </c>
      <c r="G2704" t="s">
        <v>10</v>
      </c>
      <c r="H2704">
        <v>2015</v>
      </c>
      <c r="I2704" t="s">
        <v>11</v>
      </c>
      <c r="J2704" t="s">
        <v>12</v>
      </c>
      <c r="K2704" t="s">
        <v>154</v>
      </c>
      <c r="L2704" t="s">
        <v>14</v>
      </c>
      <c r="M2704" s="5">
        <v>318.77999999999997</v>
      </c>
      <c r="N2704">
        <v>1</v>
      </c>
    </row>
    <row r="2705" spans="1:14" x14ac:dyDescent="0.2">
      <c r="A2705" s="2">
        <v>45226</v>
      </c>
      <c r="B2705" s="3">
        <f t="shared" si="126"/>
        <v>2024</v>
      </c>
      <c r="C2705" t="str">
        <f t="shared" si="127"/>
        <v>2023-2024</v>
      </c>
      <c r="D2705" t="s">
        <v>147</v>
      </c>
      <c r="E2705" t="s">
        <v>141</v>
      </c>
      <c r="F2705" t="str">
        <f t="shared" si="128"/>
        <v>Western Australia</v>
      </c>
      <c r="G2705" t="s">
        <v>48</v>
      </c>
      <c r="H2705">
        <v>6052</v>
      </c>
      <c r="I2705" t="s">
        <v>11</v>
      </c>
      <c r="J2705" t="s">
        <v>49</v>
      </c>
      <c r="K2705" t="s">
        <v>155</v>
      </c>
      <c r="L2705" t="s">
        <v>20</v>
      </c>
      <c r="M2705" s="5">
        <v>319.33</v>
      </c>
      <c r="N2705">
        <v>1</v>
      </c>
    </row>
    <row r="2706" spans="1:14" x14ac:dyDescent="0.2">
      <c r="A2706" s="2">
        <v>45538</v>
      </c>
      <c r="B2706" s="3">
        <f t="shared" si="126"/>
        <v>2025</v>
      </c>
      <c r="C2706" t="str">
        <f t="shared" si="127"/>
        <v>2024-2025</v>
      </c>
      <c r="D2706" t="s">
        <v>147</v>
      </c>
      <c r="E2706" t="s">
        <v>123</v>
      </c>
      <c r="F2706" t="str">
        <f t="shared" si="128"/>
        <v>Western Australia</v>
      </c>
      <c r="G2706" t="s">
        <v>48</v>
      </c>
      <c r="H2706">
        <v>6109</v>
      </c>
      <c r="I2706" t="s">
        <v>11</v>
      </c>
      <c r="J2706" t="s">
        <v>94</v>
      </c>
      <c r="K2706" t="s">
        <v>150</v>
      </c>
      <c r="L2706" t="s">
        <v>18</v>
      </c>
      <c r="M2706" s="5">
        <v>319.45000000000005</v>
      </c>
      <c r="N2706">
        <v>1</v>
      </c>
    </row>
    <row r="2707" spans="1:14" x14ac:dyDescent="0.2">
      <c r="A2707" s="2">
        <v>45040</v>
      </c>
      <c r="B2707" s="3">
        <f t="shared" si="126"/>
        <v>2023</v>
      </c>
      <c r="C2707" t="str">
        <f t="shared" si="127"/>
        <v>2022-2023</v>
      </c>
      <c r="D2707" t="s">
        <v>147</v>
      </c>
      <c r="E2707" t="s">
        <v>92</v>
      </c>
      <c r="F2707" t="str">
        <f t="shared" si="128"/>
        <v>Queensland</v>
      </c>
      <c r="G2707" t="s">
        <v>35</v>
      </c>
      <c r="H2707">
        <v>4068</v>
      </c>
      <c r="I2707" t="s">
        <v>11</v>
      </c>
      <c r="J2707" t="s">
        <v>43</v>
      </c>
      <c r="K2707" t="s">
        <v>151</v>
      </c>
      <c r="L2707" t="s">
        <v>21</v>
      </c>
      <c r="M2707" s="5">
        <v>321.52999999999997</v>
      </c>
      <c r="N2707">
        <v>1</v>
      </c>
    </row>
    <row r="2708" spans="1:14" x14ac:dyDescent="0.2">
      <c r="A2708" s="2">
        <v>45195</v>
      </c>
      <c r="B2708" s="3">
        <f t="shared" si="126"/>
        <v>2024</v>
      </c>
      <c r="C2708" t="str">
        <f t="shared" si="127"/>
        <v>2023-2024</v>
      </c>
      <c r="D2708" t="s">
        <v>147</v>
      </c>
      <c r="E2708" t="s">
        <v>85</v>
      </c>
      <c r="F2708" t="str">
        <f t="shared" si="128"/>
        <v>Queensland</v>
      </c>
      <c r="G2708" t="s">
        <v>35</v>
      </c>
      <c r="H2708">
        <v>4883</v>
      </c>
      <c r="I2708" t="s">
        <v>11</v>
      </c>
      <c r="J2708" t="s">
        <v>36</v>
      </c>
      <c r="K2708" t="s">
        <v>154</v>
      </c>
      <c r="L2708" t="s">
        <v>14</v>
      </c>
      <c r="M2708" s="5">
        <v>321.62</v>
      </c>
      <c r="N2708">
        <v>1</v>
      </c>
    </row>
    <row r="2709" spans="1:14" x14ac:dyDescent="0.2">
      <c r="A2709" s="2">
        <v>45250</v>
      </c>
      <c r="B2709" s="3">
        <f t="shared" si="126"/>
        <v>2024</v>
      </c>
      <c r="C2709" t="str">
        <f t="shared" si="127"/>
        <v>2023-2024</v>
      </c>
      <c r="D2709" t="s">
        <v>147</v>
      </c>
      <c r="E2709" t="s">
        <v>113</v>
      </c>
      <c r="F2709" t="str">
        <f t="shared" si="128"/>
        <v>Queensland</v>
      </c>
      <c r="G2709" t="s">
        <v>35</v>
      </c>
      <c r="H2709">
        <v>4215</v>
      </c>
      <c r="I2709" t="s">
        <v>11</v>
      </c>
      <c r="J2709" t="s">
        <v>104</v>
      </c>
      <c r="K2709" t="s">
        <v>155</v>
      </c>
      <c r="L2709" t="s">
        <v>20</v>
      </c>
      <c r="M2709" s="5">
        <v>323.08999999999997</v>
      </c>
      <c r="N2709">
        <v>1</v>
      </c>
    </row>
    <row r="2710" spans="1:14" x14ac:dyDescent="0.2">
      <c r="A2710" s="2">
        <v>45628</v>
      </c>
      <c r="B2710" s="3">
        <f t="shared" si="126"/>
        <v>2025</v>
      </c>
      <c r="C2710" t="str">
        <f t="shared" si="127"/>
        <v>2024-2025</v>
      </c>
      <c r="D2710" t="s">
        <v>147</v>
      </c>
      <c r="E2710" t="s">
        <v>143</v>
      </c>
      <c r="F2710" t="str">
        <f t="shared" si="128"/>
        <v>New South Wales</v>
      </c>
      <c r="G2710" t="s">
        <v>10</v>
      </c>
      <c r="H2710">
        <v>2154</v>
      </c>
      <c r="I2710" t="s">
        <v>11</v>
      </c>
      <c r="J2710" t="s">
        <v>27</v>
      </c>
      <c r="K2710" t="s">
        <v>155</v>
      </c>
      <c r="L2710" t="s">
        <v>20</v>
      </c>
      <c r="M2710" s="5">
        <v>323.19</v>
      </c>
      <c r="N2710">
        <v>1</v>
      </c>
    </row>
    <row r="2711" spans="1:14" x14ac:dyDescent="0.2">
      <c r="A2711" s="2">
        <v>45391</v>
      </c>
      <c r="B2711" s="3">
        <f t="shared" si="126"/>
        <v>2024</v>
      </c>
      <c r="C2711" t="str">
        <f t="shared" si="127"/>
        <v>2023-2024</v>
      </c>
      <c r="D2711" t="s">
        <v>147</v>
      </c>
      <c r="E2711" t="s">
        <v>92</v>
      </c>
      <c r="F2711" t="str">
        <f t="shared" si="128"/>
        <v>Queensland</v>
      </c>
      <c r="G2711" t="s">
        <v>35</v>
      </c>
      <c r="H2711">
        <v>4068</v>
      </c>
      <c r="I2711" t="s">
        <v>11</v>
      </c>
      <c r="J2711" t="s">
        <v>43</v>
      </c>
      <c r="K2711" t="s">
        <v>154</v>
      </c>
      <c r="L2711" t="s">
        <v>14</v>
      </c>
      <c r="M2711" s="5">
        <v>324.33</v>
      </c>
      <c r="N2711">
        <v>1</v>
      </c>
    </row>
    <row r="2712" spans="1:14" x14ac:dyDescent="0.2">
      <c r="A2712" s="2">
        <v>45458</v>
      </c>
      <c r="B2712" s="3">
        <f t="shared" si="126"/>
        <v>2024</v>
      </c>
      <c r="C2712" t="str">
        <f t="shared" si="127"/>
        <v>2023-2024</v>
      </c>
      <c r="D2712" t="s">
        <v>148</v>
      </c>
      <c r="E2712" t="s">
        <v>41</v>
      </c>
      <c r="F2712" t="str">
        <f t="shared" si="128"/>
        <v>New South Wales</v>
      </c>
      <c r="G2712" t="s">
        <v>10</v>
      </c>
      <c r="H2712">
        <v>2830</v>
      </c>
      <c r="I2712" t="s">
        <v>11</v>
      </c>
      <c r="J2712" t="s">
        <v>25</v>
      </c>
      <c r="K2712" t="s">
        <v>19</v>
      </c>
      <c r="L2712" t="s">
        <v>23</v>
      </c>
      <c r="M2712" s="5">
        <v>324.38</v>
      </c>
      <c r="N2712">
        <v>1</v>
      </c>
    </row>
    <row r="2713" spans="1:14" x14ac:dyDescent="0.2">
      <c r="A2713" s="2">
        <v>45232</v>
      </c>
      <c r="B2713" s="3">
        <f t="shared" si="126"/>
        <v>2024</v>
      </c>
      <c r="C2713" t="str">
        <f t="shared" si="127"/>
        <v>2023-2024</v>
      </c>
      <c r="D2713" t="s">
        <v>147</v>
      </c>
      <c r="E2713" t="s">
        <v>146</v>
      </c>
      <c r="F2713" t="str">
        <f t="shared" si="128"/>
        <v>Victoria</v>
      </c>
      <c r="G2713" t="s">
        <v>45</v>
      </c>
      <c r="H2713">
        <v>3353</v>
      </c>
      <c r="I2713" t="s">
        <v>11</v>
      </c>
      <c r="J2713" t="s">
        <v>60</v>
      </c>
      <c r="K2713" t="s">
        <v>149</v>
      </c>
      <c r="L2713" t="s">
        <v>15</v>
      </c>
      <c r="M2713" s="5">
        <v>324.63</v>
      </c>
      <c r="N2713">
        <v>1</v>
      </c>
    </row>
    <row r="2714" spans="1:14" x14ac:dyDescent="0.2">
      <c r="A2714" s="2">
        <v>45509</v>
      </c>
      <c r="B2714" s="3">
        <f t="shared" si="126"/>
        <v>2025</v>
      </c>
      <c r="C2714" t="str">
        <f t="shared" si="127"/>
        <v>2024-2025</v>
      </c>
      <c r="D2714" t="s">
        <v>147</v>
      </c>
      <c r="E2714" t="s">
        <v>28</v>
      </c>
      <c r="F2714" t="str">
        <f t="shared" si="128"/>
        <v>Northern Territory</v>
      </c>
      <c r="G2714" t="s">
        <v>29</v>
      </c>
      <c r="H2714">
        <v>800</v>
      </c>
      <c r="I2714" t="s">
        <v>11</v>
      </c>
      <c r="J2714" t="s">
        <v>30</v>
      </c>
      <c r="K2714" t="s">
        <v>149</v>
      </c>
      <c r="L2714" t="s">
        <v>15</v>
      </c>
      <c r="M2714" s="5">
        <v>325.47000000000003</v>
      </c>
      <c r="N2714">
        <v>1</v>
      </c>
    </row>
    <row r="2715" spans="1:14" x14ac:dyDescent="0.2">
      <c r="A2715" s="2">
        <v>45613</v>
      </c>
      <c r="B2715" s="3">
        <f t="shared" si="126"/>
        <v>2025</v>
      </c>
      <c r="C2715" t="str">
        <f t="shared" si="127"/>
        <v>2024-2025</v>
      </c>
      <c r="D2715" t="s">
        <v>147</v>
      </c>
      <c r="E2715" t="s">
        <v>124</v>
      </c>
      <c r="F2715" t="str">
        <f t="shared" si="128"/>
        <v>New South Wales</v>
      </c>
      <c r="G2715" t="s">
        <v>10</v>
      </c>
      <c r="H2715">
        <v>2015</v>
      </c>
      <c r="I2715" t="s">
        <v>11</v>
      </c>
      <c r="J2715" t="s">
        <v>12</v>
      </c>
      <c r="K2715" t="s">
        <v>149</v>
      </c>
      <c r="L2715" t="s">
        <v>15</v>
      </c>
      <c r="M2715" s="5">
        <v>325.5</v>
      </c>
      <c r="N2715">
        <v>1</v>
      </c>
    </row>
    <row r="2716" spans="1:14" x14ac:dyDescent="0.2">
      <c r="A2716" s="2">
        <v>45629</v>
      </c>
      <c r="B2716" s="3">
        <f t="shared" si="126"/>
        <v>2025</v>
      </c>
      <c r="C2716" t="str">
        <f t="shared" si="127"/>
        <v>2024-2025</v>
      </c>
      <c r="D2716" t="s">
        <v>147</v>
      </c>
      <c r="E2716" t="s">
        <v>130</v>
      </c>
      <c r="F2716" t="str">
        <f t="shared" si="128"/>
        <v>South Australia</v>
      </c>
      <c r="G2716" t="s">
        <v>32</v>
      </c>
      <c r="H2716">
        <v>5290</v>
      </c>
      <c r="I2716" t="s">
        <v>11</v>
      </c>
      <c r="J2716" t="s">
        <v>38</v>
      </c>
      <c r="K2716" t="s">
        <v>151</v>
      </c>
      <c r="L2716" t="s">
        <v>21</v>
      </c>
      <c r="M2716" s="5">
        <v>326.10000000000002</v>
      </c>
      <c r="N2716">
        <v>1</v>
      </c>
    </row>
    <row r="2717" spans="1:14" x14ac:dyDescent="0.2">
      <c r="A2717" s="2">
        <v>45189</v>
      </c>
      <c r="B2717" s="3">
        <f t="shared" si="126"/>
        <v>2024</v>
      </c>
      <c r="C2717" t="str">
        <f t="shared" si="127"/>
        <v>2023-2024</v>
      </c>
      <c r="D2717" t="s">
        <v>147</v>
      </c>
      <c r="E2717" t="s">
        <v>133</v>
      </c>
      <c r="F2717" t="str">
        <f t="shared" si="128"/>
        <v>Queensland</v>
      </c>
      <c r="G2717" t="s">
        <v>35</v>
      </c>
      <c r="H2717">
        <v>4305</v>
      </c>
      <c r="I2717" t="s">
        <v>11</v>
      </c>
      <c r="J2717" t="s">
        <v>104</v>
      </c>
      <c r="K2717" t="s">
        <v>150</v>
      </c>
      <c r="L2717" t="s">
        <v>18</v>
      </c>
      <c r="M2717" s="5">
        <v>326.76</v>
      </c>
      <c r="N2717">
        <v>1</v>
      </c>
    </row>
    <row r="2718" spans="1:14" x14ac:dyDescent="0.2">
      <c r="A2718" s="2">
        <v>45211</v>
      </c>
      <c r="B2718" s="3">
        <f t="shared" si="126"/>
        <v>2024</v>
      </c>
      <c r="C2718" t="str">
        <f t="shared" si="127"/>
        <v>2023-2024</v>
      </c>
      <c r="D2718" t="s">
        <v>147</v>
      </c>
      <c r="E2718" t="s">
        <v>28</v>
      </c>
      <c r="F2718" t="str">
        <f t="shared" si="128"/>
        <v>Northern Territory</v>
      </c>
      <c r="G2718" t="s">
        <v>29</v>
      </c>
      <c r="H2718">
        <v>800</v>
      </c>
      <c r="I2718" t="s">
        <v>11</v>
      </c>
      <c r="J2718" t="s">
        <v>30</v>
      </c>
      <c r="K2718" t="s">
        <v>157</v>
      </c>
      <c r="L2718" t="s">
        <v>22</v>
      </c>
      <c r="M2718" s="5">
        <v>327.33999999999997</v>
      </c>
      <c r="N2718">
        <v>1</v>
      </c>
    </row>
    <row r="2719" spans="1:14" x14ac:dyDescent="0.2">
      <c r="A2719" s="2">
        <v>45557</v>
      </c>
      <c r="B2719" s="3">
        <f t="shared" si="126"/>
        <v>2025</v>
      </c>
      <c r="C2719" t="str">
        <f t="shared" si="127"/>
        <v>2024-2025</v>
      </c>
      <c r="D2719" t="s">
        <v>147</v>
      </c>
      <c r="E2719" t="s">
        <v>113</v>
      </c>
      <c r="F2719" t="str">
        <f t="shared" si="128"/>
        <v>Queensland</v>
      </c>
      <c r="G2719" t="s">
        <v>35</v>
      </c>
      <c r="H2719">
        <v>4215</v>
      </c>
      <c r="I2719" t="s">
        <v>11</v>
      </c>
      <c r="J2719" t="s">
        <v>104</v>
      </c>
      <c r="K2719" t="s">
        <v>154</v>
      </c>
      <c r="L2719" t="s">
        <v>14</v>
      </c>
      <c r="M2719" s="5">
        <v>327.45000000000005</v>
      </c>
      <c r="N2719">
        <v>1</v>
      </c>
    </row>
    <row r="2720" spans="1:14" x14ac:dyDescent="0.2">
      <c r="A2720" s="2">
        <v>45080</v>
      </c>
      <c r="B2720" s="3">
        <f t="shared" si="126"/>
        <v>2023</v>
      </c>
      <c r="C2720" t="str">
        <f t="shared" si="127"/>
        <v>2022-2023</v>
      </c>
      <c r="D2720" t="s">
        <v>148</v>
      </c>
      <c r="E2720" t="s">
        <v>81</v>
      </c>
      <c r="F2720" t="str">
        <f t="shared" si="128"/>
        <v>New South Wales</v>
      </c>
      <c r="G2720" t="s">
        <v>10</v>
      </c>
      <c r="H2720">
        <v>2485</v>
      </c>
      <c r="I2720" t="s">
        <v>11</v>
      </c>
      <c r="J2720" t="s">
        <v>68</v>
      </c>
      <c r="K2720" t="s">
        <v>152</v>
      </c>
      <c r="L2720" t="s">
        <v>13</v>
      </c>
      <c r="M2720" s="5">
        <v>327.47000000000003</v>
      </c>
      <c r="N2720">
        <v>1</v>
      </c>
    </row>
    <row r="2721" spans="1:14" x14ac:dyDescent="0.2">
      <c r="A2721" s="2">
        <v>45256</v>
      </c>
      <c r="B2721" s="3">
        <f t="shared" si="126"/>
        <v>2024</v>
      </c>
      <c r="C2721" t="str">
        <f t="shared" si="127"/>
        <v>2023-2024</v>
      </c>
      <c r="D2721" t="s">
        <v>147</v>
      </c>
      <c r="E2721" t="s">
        <v>88</v>
      </c>
      <c r="F2721" t="str">
        <f t="shared" si="128"/>
        <v>South Australia</v>
      </c>
      <c r="G2721" t="s">
        <v>32</v>
      </c>
      <c r="H2721">
        <v>5011</v>
      </c>
      <c r="I2721" t="s">
        <v>11</v>
      </c>
      <c r="J2721" t="s">
        <v>33</v>
      </c>
      <c r="K2721" t="s">
        <v>150</v>
      </c>
      <c r="L2721" t="s">
        <v>18</v>
      </c>
      <c r="M2721" s="5">
        <v>327.70000000000005</v>
      </c>
      <c r="N2721">
        <v>1</v>
      </c>
    </row>
    <row r="2722" spans="1:14" x14ac:dyDescent="0.2">
      <c r="A2722" s="2">
        <v>45136</v>
      </c>
      <c r="B2722" s="3">
        <f t="shared" si="126"/>
        <v>2024</v>
      </c>
      <c r="C2722" t="str">
        <f t="shared" si="127"/>
        <v>2023-2024</v>
      </c>
      <c r="D2722" t="s">
        <v>147</v>
      </c>
      <c r="E2722" t="s">
        <v>128</v>
      </c>
      <c r="F2722" t="str">
        <f t="shared" si="128"/>
        <v>Western Australia</v>
      </c>
      <c r="G2722" t="s">
        <v>48</v>
      </c>
      <c r="H2722">
        <v>6027</v>
      </c>
      <c r="I2722" t="s">
        <v>11</v>
      </c>
      <c r="J2722" t="s">
        <v>49</v>
      </c>
      <c r="K2722" t="s">
        <v>19</v>
      </c>
      <c r="L2722" t="s">
        <v>23</v>
      </c>
      <c r="M2722" s="5">
        <v>327.74</v>
      </c>
      <c r="N2722">
        <v>1</v>
      </c>
    </row>
    <row r="2723" spans="1:14" x14ac:dyDescent="0.2">
      <c r="A2723" s="2">
        <v>45090</v>
      </c>
      <c r="B2723" s="3">
        <f t="shared" si="126"/>
        <v>2023</v>
      </c>
      <c r="C2723" t="str">
        <f t="shared" si="127"/>
        <v>2022-2023</v>
      </c>
      <c r="D2723" t="s">
        <v>147</v>
      </c>
      <c r="E2723" t="s">
        <v>96</v>
      </c>
      <c r="F2723" t="str">
        <f t="shared" si="128"/>
        <v>Western Australia</v>
      </c>
      <c r="G2723" t="s">
        <v>48</v>
      </c>
      <c r="H2723">
        <v>6330</v>
      </c>
      <c r="I2723" t="s">
        <v>11</v>
      </c>
      <c r="J2723" t="s">
        <v>94</v>
      </c>
      <c r="K2723" t="s">
        <v>150</v>
      </c>
      <c r="L2723" t="s">
        <v>18</v>
      </c>
      <c r="M2723" s="5">
        <v>327.77</v>
      </c>
      <c r="N2723">
        <v>1</v>
      </c>
    </row>
    <row r="2724" spans="1:14" x14ac:dyDescent="0.2">
      <c r="A2724" s="2">
        <v>45145</v>
      </c>
      <c r="B2724" s="3">
        <f t="shared" si="126"/>
        <v>2024</v>
      </c>
      <c r="C2724" t="str">
        <f t="shared" si="127"/>
        <v>2023-2024</v>
      </c>
      <c r="D2724" t="s">
        <v>147</v>
      </c>
      <c r="E2724" t="s">
        <v>118</v>
      </c>
      <c r="F2724" t="str">
        <f t="shared" si="128"/>
        <v>New South Wales</v>
      </c>
      <c r="G2724" t="s">
        <v>10</v>
      </c>
      <c r="H2724">
        <v>2158</v>
      </c>
      <c r="I2724" t="s">
        <v>11</v>
      </c>
      <c r="J2724" t="s">
        <v>27</v>
      </c>
      <c r="K2724" t="s">
        <v>150</v>
      </c>
      <c r="L2724" t="s">
        <v>18</v>
      </c>
      <c r="M2724" s="5">
        <v>327.77</v>
      </c>
      <c r="N2724">
        <v>1</v>
      </c>
    </row>
    <row r="2725" spans="1:14" x14ac:dyDescent="0.2">
      <c r="A2725" s="2">
        <v>45432</v>
      </c>
      <c r="B2725" s="3">
        <f t="shared" si="126"/>
        <v>2024</v>
      </c>
      <c r="C2725" t="str">
        <f t="shared" si="127"/>
        <v>2023-2024</v>
      </c>
      <c r="D2725" t="s">
        <v>147</v>
      </c>
      <c r="E2725" t="s">
        <v>143</v>
      </c>
      <c r="F2725" t="str">
        <f t="shared" si="128"/>
        <v>New South Wales</v>
      </c>
      <c r="G2725" t="s">
        <v>10</v>
      </c>
      <c r="H2725">
        <v>2154</v>
      </c>
      <c r="I2725" t="s">
        <v>11</v>
      </c>
      <c r="J2725" t="s">
        <v>27</v>
      </c>
      <c r="K2725" t="s">
        <v>156</v>
      </c>
      <c r="L2725" t="s">
        <v>17</v>
      </c>
      <c r="M2725" s="5">
        <v>328.29</v>
      </c>
      <c r="N2725">
        <v>1</v>
      </c>
    </row>
    <row r="2726" spans="1:14" x14ac:dyDescent="0.2">
      <c r="A2726" s="2">
        <v>45643</v>
      </c>
      <c r="B2726" s="3">
        <f t="shared" si="126"/>
        <v>2025</v>
      </c>
      <c r="C2726" t="str">
        <f t="shared" si="127"/>
        <v>2024-2025</v>
      </c>
      <c r="D2726" t="s">
        <v>147</v>
      </c>
      <c r="E2726" t="s">
        <v>128</v>
      </c>
      <c r="F2726" t="str">
        <f t="shared" si="128"/>
        <v>Western Australia</v>
      </c>
      <c r="G2726" t="s">
        <v>48</v>
      </c>
      <c r="H2726">
        <v>6027</v>
      </c>
      <c r="I2726" t="s">
        <v>11</v>
      </c>
      <c r="J2726" t="s">
        <v>49</v>
      </c>
      <c r="K2726" t="s">
        <v>150</v>
      </c>
      <c r="L2726" t="s">
        <v>18</v>
      </c>
      <c r="M2726" s="5">
        <v>328.71</v>
      </c>
      <c r="N2726">
        <v>1</v>
      </c>
    </row>
    <row r="2727" spans="1:14" x14ac:dyDescent="0.2">
      <c r="A2727" s="2">
        <v>45285</v>
      </c>
      <c r="B2727" s="3">
        <f t="shared" si="126"/>
        <v>2024</v>
      </c>
      <c r="C2727" t="str">
        <f t="shared" si="127"/>
        <v>2023-2024</v>
      </c>
      <c r="D2727" t="s">
        <v>147</v>
      </c>
      <c r="E2727" t="s">
        <v>73</v>
      </c>
      <c r="F2727" t="str">
        <f t="shared" si="128"/>
        <v>Victoria</v>
      </c>
      <c r="G2727" t="s">
        <v>45</v>
      </c>
      <c r="H2727">
        <v>3136</v>
      </c>
      <c r="I2727" t="s">
        <v>11</v>
      </c>
      <c r="J2727" t="s">
        <v>63</v>
      </c>
      <c r="K2727" t="s">
        <v>155</v>
      </c>
      <c r="L2727" t="s">
        <v>20</v>
      </c>
      <c r="M2727" s="5">
        <v>329.27000000000004</v>
      </c>
      <c r="N2727">
        <v>1</v>
      </c>
    </row>
    <row r="2728" spans="1:14" x14ac:dyDescent="0.2">
      <c r="A2728" s="2">
        <v>45401</v>
      </c>
      <c r="B2728" s="3">
        <f t="shared" si="126"/>
        <v>2024</v>
      </c>
      <c r="C2728" t="str">
        <f t="shared" si="127"/>
        <v>2023-2024</v>
      </c>
      <c r="D2728" t="s">
        <v>147</v>
      </c>
      <c r="E2728" t="s">
        <v>78</v>
      </c>
      <c r="F2728" t="str">
        <f t="shared" si="128"/>
        <v>New South Wales</v>
      </c>
      <c r="G2728" t="s">
        <v>10</v>
      </c>
      <c r="H2728">
        <v>2350</v>
      </c>
      <c r="I2728" t="s">
        <v>11</v>
      </c>
      <c r="J2728" t="s">
        <v>68</v>
      </c>
      <c r="K2728" t="s">
        <v>151</v>
      </c>
      <c r="L2728" t="s">
        <v>21</v>
      </c>
      <c r="M2728" s="5">
        <v>329.48</v>
      </c>
      <c r="N2728">
        <v>1</v>
      </c>
    </row>
    <row r="2729" spans="1:14" x14ac:dyDescent="0.2">
      <c r="A2729" s="2">
        <v>44984</v>
      </c>
      <c r="B2729" s="3">
        <f t="shared" si="126"/>
        <v>2023</v>
      </c>
      <c r="C2729" t="str">
        <f t="shared" si="127"/>
        <v>2022-2023</v>
      </c>
      <c r="D2729" t="s">
        <v>147</v>
      </c>
      <c r="E2729" t="s">
        <v>78</v>
      </c>
      <c r="F2729" t="str">
        <f t="shared" si="128"/>
        <v>New South Wales</v>
      </c>
      <c r="G2729" t="s">
        <v>10</v>
      </c>
      <c r="H2729">
        <v>2350</v>
      </c>
      <c r="I2729" t="s">
        <v>11</v>
      </c>
      <c r="J2729" t="s">
        <v>68</v>
      </c>
      <c r="K2729" t="s">
        <v>149</v>
      </c>
      <c r="L2729" t="s">
        <v>15</v>
      </c>
      <c r="M2729" s="5">
        <v>330.32</v>
      </c>
      <c r="N2729">
        <v>1</v>
      </c>
    </row>
    <row r="2730" spans="1:14" x14ac:dyDescent="0.2">
      <c r="A2730" s="2">
        <v>45563</v>
      </c>
      <c r="B2730" s="3">
        <f t="shared" si="126"/>
        <v>2025</v>
      </c>
      <c r="C2730" t="str">
        <f t="shared" si="127"/>
        <v>2024-2025</v>
      </c>
      <c r="D2730" t="s">
        <v>148</v>
      </c>
      <c r="E2730" t="s">
        <v>136</v>
      </c>
      <c r="F2730" t="str">
        <f t="shared" si="128"/>
        <v>Victoria</v>
      </c>
      <c r="G2730" t="s">
        <v>45</v>
      </c>
      <c r="H2730">
        <v>3175</v>
      </c>
      <c r="I2730" t="s">
        <v>11</v>
      </c>
      <c r="J2730" t="s">
        <v>63</v>
      </c>
      <c r="K2730" t="s">
        <v>155</v>
      </c>
      <c r="L2730" t="s">
        <v>20</v>
      </c>
      <c r="M2730" s="5">
        <v>331.33</v>
      </c>
      <c r="N2730">
        <v>1</v>
      </c>
    </row>
    <row r="2731" spans="1:14" x14ac:dyDescent="0.2">
      <c r="A2731" s="2">
        <v>45171</v>
      </c>
      <c r="B2731" s="3">
        <f t="shared" si="126"/>
        <v>2024</v>
      </c>
      <c r="C2731" t="str">
        <f t="shared" si="127"/>
        <v>2023-2024</v>
      </c>
      <c r="D2731" t="s">
        <v>148</v>
      </c>
      <c r="E2731" t="s">
        <v>64</v>
      </c>
      <c r="F2731" t="str">
        <f t="shared" si="128"/>
        <v>Victoria</v>
      </c>
      <c r="G2731" t="s">
        <v>45</v>
      </c>
      <c r="H2731">
        <v>3199</v>
      </c>
      <c r="I2731" t="s">
        <v>11</v>
      </c>
      <c r="J2731" t="s">
        <v>63</v>
      </c>
      <c r="K2731" t="s">
        <v>149</v>
      </c>
      <c r="L2731" t="s">
        <v>15</v>
      </c>
      <c r="M2731" s="5">
        <v>331.47999999999996</v>
      </c>
      <c r="N2731">
        <v>1</v>
      </c>
    </row>
    <row r="2732" spans="1:14" x14ac:dyDescent="0.2">
      <c r="A2732" s="2">
        <v>45375</v>
      </c>
      <c r="B2732" s="3">
        <f t="shared" si="126"/>
        <v>2024</v>
      </c>
      <c r="C2732" t="str">
        <f t="shared" si="127"/>
        <v>2023-2024</v>
      </c>
      <c r="D2732" t="s">
        <v>148</v>
      </c>
      <c r="E2732" t="s">
        <v>90</v>
      </c>
      <c r="F2732" t="str">
        <f t="shared" si="128"/>
        <v>Victoria</v>
      </c>
      <c r="G2732" t="s">
        <v>45</v>
      </c>
      <c r="H2732">
        <v>3179</v>
      </c>
      <c r="I2732" t="s">
        <v>11</v>
      </c>
      <c r="J2732" t="s">
        <v>63</v>
      </c>
      <c r="K2732" t="s">
        <v>155</v>
      </c>
      <c r="L2732" t="s">
        <v>20</v>
      </c>
      <c r="M2732" s="5">
        <v>332.25000000000006</v>
      </c>
      <c r="N2732">
        <v>1</v>
      </c>
    </row>
    <row r="2733" spans="1:14" x14ac:dyDescent="0.2">
      <c r="A2733" s="2">
        <v>45579</v>
      </c>
      <c r="B2733" s="3">
        <f t="shared" si="126"/>
        <v>2025</v>
      </c>
      <c r="C2733" t="str">
        <f t="shared" si="127"/>
        <v>2024-2025</v>
      </c>
      <c r="D2733" t="s">
        <v>147</v>
      </c>
      <c r="E2733" t="s">
        <v>24</v>
      </c>
      <c r="F2733" t="str">
        <f t="shared" si="128"/>
        <v>New South Wales</v>
      </c>
      <c r="G2733" t="s">
        <v>10</v>
      </c>
      <c r="H2733">
        <v>2795</v>
      </c>
      <c r="I2733" t="s">
        <v>11</v>
      </c>
      <c r="J2733" t="s">
        <v>25</v>
      </c>
      <c r="K2733" t="s">
        <v>154</v>
      </c>
      <c r="L2733" t="s">
        <v>14</v>
      </c>
      <c r="M2733" s="5">
        <v>332.64</v>
      </c>
      <c r="N2733">
        <v>1</v>
      </c>
    </row>
    <row r="2734" spans="1:14" x14ac:dyDescent="0.2">
      <c r="A2734" s="2">
        <v>44948</v>
      </c>
      <c r="B2734" s="3">
        <f t="shared" si="126"/>
        <v>2023</v>
      </c>
      <c r="C2734" t="str">
        <f t="shared" si="127"/>
        <v>2022-2023</v>
      </c>
      <c r="D2734" t="s">
        <v>147</v>
      </c>
      <c r="E2734" t="s">
        <v>142</v>
      </c>
      <c r="F2734" t="str">
        <f t="shared" si="128"/>
        <v>Australian Capital Territory</v>
      </c>
      <c r="G2734" t="s">
        <v>80</v>
      </c>
      <c r="H2734">
        <v>2609</v>
      </c>
      <c r="I2734" t="s">
        <v>11</v>
      </c>
      <c r="J2734" t="s">
        <v>58</v>
      </c>
      <c r="K2734" t="s">
        <v>19</v>
      </c>
      <c r="L2734" t="s">
        <v>23</v>
      </c>
      <c r="M2734" s="5">
        <v>332.75</v>
      </c>
      <c r="N2734">
        <v>1</v>
      </c>
    </row>
    <row r="2735" spans="1:14" x14ac:dyDescent="0.2">
      <c r="A2735" s="2">
        <v>45226</v>
      </c>
      <c r="B2735" s="3">
        <f t="shared" si="126"/>
        <v>2024</v>
      </c>
      <c r="C2735" t="str">
        <f t="shared" si="127"/>
        <v>2023-2024</v>
      </c>
      <c r="D2735" t="s">
        <v>147</v>
      </c>
      <c r="E2735" t="s">
        <v>26</v>
      </c>
      <c r="F2735" t="str">
        <f t="shared" si="128"/>
        <v>New South Wales</v>
      </c>
      <c r="G2735" t="s">
        <v>10</v>
      </c>
      <c r="H2735">
        <v>2141</v>
      </c>
      <c r="I2735" t="s">
        <v>11</v>
      </c>
      <c r="J2735" t="s">
        <v>27</v>
      </c>
      <c r="K2735" t="s">
        <v>19</v>
      </c>
      <c r="L2735" t="s">
        <v>23</v>
      </c>
      <c r="M2735" s="5">
        <v>333.7</v>
      </c>
      <c r="N2735">
        <v>1</v>
      </c>
    </row>
    <row r="2736" spans="1:14" x14ac:dyDescent="0.2">
      <c r="A2736" s="2">
        <v>45146</v>
      </c>
      <c r="B2736" s="3">
        <f t="shared" si="126"/>
        <v>2024</v>
      </c>
      <c r="C2736" t="str">
        <f t="shared" si="127"/>
        <v>2023-2024</v>
      </c>
      <c r="D2736" t="s">
        <v>147</v>
      </c>
      <c r="E2736" t="s">
        <v>9</v>
      </c>
      <c r="F2736" t="str">
        <f t="shared" si="128"/>
        <v>New South Wales</v>
      </c>
      <c r="G2736" t="s">
        <v>10</v>
      </c>
      <c r="H2736">
        <v>2067</v>
      </c>
      <c r="I2736" t="s">
        <v>11</v>
      </c>
      <c r="J2736" t="s">
        <v>12</v>
      </c>
      <c r="K2736" t="s">
        <v>156</v>
      </c>
      <c r="L2736" t="s">
        <v>17</v>
      </c>
      <c r="M2736" s="5">
        <v>334.33</v>
      </c>
      <c r="N2736">
        <v>1</v>
      </c>
    </row>
    <row r="2737" spans="1:14" x14ac:dyDescent="0.2">
      <c r="A2737" s="2">
        <v>45215</v>
      </c>
      <c r="B2737" s="3">
        <f t="shared" si="126"/>
        <v>2024</v>
      </c>
      <c r="C2737" t="str">
        <f t="shared" si="127"/>
        <v>2023-2024</v>
      </c>
      <c r="D2737" t="s">
        <v>147</v>
      </c>
      <c r="E2737" t="s">
        <v>47</v>
      </c>
      <c r="F2737" t="str">
        <f t="shared" si="128"/>
        <v>Western Australia</v>
      </c>
      <c r="G2737" t="s">
        <v>48</v>
      </c>
      <c r="H2737">
        <v>6030</v>
      </c>
      <c r="I2737" t="s">
        <v>11</v>
      </c>
      <c r="J2737" t="s">
        <v>49</v>
      </c>
      <c r="K2737" t="s">
        <v>19</v>
      </c>
      <c r="L2737" t="s">
        <v>23</v>
      </c>
      <c r="M2737" s="5">
        <v>334.37</v>
      </c>
      <c r="N2737">
        <v>1</v>
      </c>
    </row>
    <row r="2738" spans="1:14" x14ac:dyDescent="0.2">
      <c r="A2738" s="2">
        <v>44994</v>
      </c>
      <c r="B2738" s="3">
        <f t="shared" si="126"/>
        <v>2023</v>
      </c>
      <c r="C2738" t="str">
        <f t="shared" si="127"/>
        <v>2022-2023</v>
      </c>
      <c r="D2738" t="s">
        <v>148</v>
      </c>
      <c r="E2738" t="s">
        <v>59</v>
      </c>
      <c r="F2738" t="str">
        <f t="shared" si="128"/>
        <v>Victoria</v>
      </c>
      <c r="G2738" t="s">
        <v>45</v>
      </c>
      <c r="H2738">
        <v>3280</v>
      </c>
      <c r="I2738" t="s">
        <v>11</v>
      </c>
      <c r="J2738" t="s">
        <v>60</v>
      </c>
      <c r="K2738" t="s">
        <v>156</v>
      </c>
      <c r="L2738" t="s">
        <v>17</v>
      </c>
      <c r="M2738" s="5">
        <v>335.34999999999997</v>
      </c>
      <c r="N2738">
        <v>1</v>
      </c>
    </row>
    <row r="2739" spans="1:14" x14ac:dyDescent="0.2">
      <c r="A2739" s="2">
        <v>45583</v>
      </c>
      <c r="B2739" s="3">
        <f t="shared" si="126"/>
        <v>2025</v>
      </c>
      <c r="C2739" t="str">
        <f t="shared" si="127"/>
        <v>2024-2025</v>
      </c>
      <c r="D2739" t="s">
        <v>148</v>
      </c>
      <c r="E2739" t="s">
        <v>82</v>
      </c>
      <c r="F2739" t="str">
        <f t="shared" si="128"/>
        <v>Queensland</v>
      </c>
      <c r="G2739" t="s">
        <v>35</v>
      </c>
      <c r="H2739">
        <v>4012</v>
      </c>
      <c r="I2739" t="s">
        <v>11</v>
      </c>
      <c r="J2739" t="s">
        <v>43</v>
      </c>
      <c r="K2739" t="s">
        <v>152</v>
      </c>
      <c r="L2739" t="s">
        <v>13</v>
      </c>
      <c r="M2739" s="5">
        <v>335.40999999999997</v>
      </c>
      <c r="N2739">
        <v>1</v>
      </c>
    </row>
    <row r="2740" spans="1:14" x14ac:dyDescent="0.2">
      <c r="A2740" s="2">
        <v>45610</v>
      </c>
      <c r="B2740" s="3">
        <f t="shared" si="126"/>
        <v>2025</v>
      </c>
      <c r="C2740" t="str">
        <f t="shared" si="127"/>
        <v>2024-2025</v>
      </c>
      <c r="D2740" t="s">
        <v>147</v>
      </c>
      <c r="E2740" t="s">
        <v>93</v>
      </c>
      <c r="F2740" t="str">
        <f t="shared" si="128"/>
        <v>Western Australia</v>
      </c>
      <c r="G2740" t="s">
        <v>48</v>
      </c>
      <c r="H2740">
        <v>6112</v>
      </c>
      <c r="I2740" t="s">
        <v>11</v>
      </c>
      <c r="J2740" t="s">
        <v>94</v>
      </c>
      <c r="K2740" t="s">
        <v>155</v>
      </c>
      <c r="L2740" t="s">
        <v>20</v>
      </c>
      <c r="M2740" s="5">
        <v>335.42</v>
      </c>
      <c r="N2740">
        <v>1</v>
      </c>
    </row>
    <row r="2741" spans="1:14" x14ac:dyDescent="0.2">
      <c r="A2741" s="2">
        <v>44991</v>
      </c>
      <c r="B2741" s="3">
        <f t="shared" si="126"/>
        <v>2023</v>
      </c>
      <c r="C2741" t="str">
        <f t="shared" si="127"/>
        <v>2022-2023</v>
      </c>
      <c r="D2741" t="s">
        <v>147</v>
      </c>
      <c r="E2741" t="s">
        <v>26</v>
      </c>
      <c r="F2741" t="str">
        <f t="shared" si="128"/>
        <v>New South Wales</v>
      </c>
      <c r="G2741" t="s">
        <v>10</v>
      </c>
      <c r="H2741">
        <v>2141</v>
      </c>
      <c r="I2741" t="s">
        <v>11</v>
      </c>
      <c r="J2741" t="s">
        <v>27</v>
      </c>
      <c r="K2741" t="s">
        <v>152</v>
      </c>
      <c r="L2741" t="s">
        <v>13</v>
      </c>
      <c r="M2741" s="5">
        <v>335.48</v>
      </c>
      <c r="N2741">
        <v>1</v>
      </c>
    </row>
    <row r="2742" spans="1:14" x14ac:dyDescent="0.2">
      <c r="A2742" s="2">
        <v>45591</v>
      </c>
      <c r="B2742" s="3">
        <f t="shared" si="126"/>
        <v>2025</v>
      </c>
      <c r="C2742" t="str">
        <f t="shared" si="127"/>
        <v>2024-2025</v>
      </c>
      <c r="D2742" t="s">
        <v>148</v>
      </c>
      <c r="E2742" t="s">
        <v>122</v>
      </c>
      <c r="F2742" t="str">
        <f t="shared" si="128"/>
        <v>New South Wales</v>
      </c>
      <c r="G2742" t="s">
        <v>10</v>
      </c>
      <c r="H2742">
        <v>2650</v>
      </c>
      <c r="I2742" t="s">
        <v>11</v>
      </c>
      <c r="J2742" t="s">
        <v>25</v>
      </c>
      <c r="K2742" t="s">
        <v>157</v>
      </c>
      <c r="L2742" t="s">
        <v>22</v>
      </c>
      <c r="M2742" s="5">
        <v>336.40999999999997</v>
      </c>
      <c r="N2742">
        <v>1</v>
      </c>
    </row>
    <row r="2743" spans="1:14" x14ac:dyDescent="0.2">
      <c r="A2743" s="2">
        <v>45595</v>
      </c>
      <c r="B2743" s="3">
        <f t="shared" si="126"/>
        <v>2025</v>
      </c>
      <c r="C2743" t="str">
        <f t="shared" si="127"/>
        <v>2024-2025</v>
      </c>
      <c r="D2743" t="s">
        <v>147</v>
      </c>
      <c r="E2743" t="s">
        <v>42</v>
      </c>
      <c r="F2743" t="str">
        <f t="shared" si="128"/>
        <v>Queensland</v>
      </c>
      <c r="G2743" t="s">
        <v>35</v>
      </c>
      <c r="H2743">
        <v>4053</v>
      </c>
      <c r="I2743" t="s">
        <v>11</v>
      </c>
      <c r="J2743" t="s">
        <v>43</v>
      </c>
      <c r="K2743" t="s">
        <v>150</v>
      </c>
      <c r="L2743" t="s">
        <v>18</v>
      </c>
      <c r="M2743" s="5">
        <v>337.69</v>
      </c>
      <c r="N2743">
        <v>1</v>
      </c>
    </row>
    <row r="2744" spans="1:14" x14ac:dyDescent="0.2">
      <c r="A2744" s="2">
        <v>45323</v>
      </c>
      <c r="B2744" s="3">
        <f t="shared" si="126"/>
        <v>2024</v>
      </c>
      <c r="C2744" t="str">
        <f t="shared" si="127"/>
        <v>2023-2024</v>
      </c>
      <c r="D2744" t="s">
        <v>147</v>
      </c>
      <c r="E2744" t="s">
        <v>56</v>
      </c>
      <c r="F2744" t="str">
        <f t="shared" si="128"/>
        <v>Northern Territory</v>
      </c>
      <c r="G2744" t="s">
        <v>29</v>
      </c>
      <c r="H2744">
        <v>870</v>
      </c>
      <c r="I2744" t="s">
        <v>11</v>
      </c>
      <c r="J2744" t="s">
        <v>30</v>
      </c>
      <c r="K2744" t="s">
        <v>155</v>
      </c>
      <c r="L2744" t="s">
        <v>20</v>
      </c>
      <c r="M2744" s="5">
        <v>339.19</v>
      </c>
      <c r="N2744">
        <v>1</v>
      </c>
    </row>
    <row r="2745" spans="1:14" x14ac:dyDescent="0.2">
      <c r="A2745" s="2">
        <v>45266</v>
      </c>
      <c r="B2745" s="3">
        <f t="shared" si="126"/>
        <v>2024</v>
      </c>
      <c r="C2745" t="str">
        <f t="shared" si="127"/>
        <v>2023-2024</v>
      </c>
      <c r="D2745" t="s">
        <v>147</v>
      </c>
      <c r="E2745" t="s">
        <v>119</v>
      </c>
      <c r="F2745" t="str">
        <f t="shared" si="128"/>
        <v>Queensland</v>
      </c>
      <c r="G2745" t="s">
        <v>35</v>
      </c>
      <c r="H2745">
        <v>4570</v>
      </c>
      <c r="I2745" t="s">
        <v>11</v>
      </c>
      <c r="J2745" t="s">
        <v>120</v>
      </c>
      <c r="K2745" t="s">
        <v>154</v>
      </c>
      <c r="L2745" t="s">
        <v>14</v>
      </c>
      <c r="M2745" s="5">
        <v>339.24</v>
      </c>
      <c r="N2745">
        <v>1</v>
      </c>
    </row>
    <row r="2746" spans="1:14" x14ac:dyDescent="0.2">
      <c r="A2746" s="2">
        <v>45155</v>
      </c>
      <c r="B2746" s="3">
        <f t="shared" si="126"/>
        <v>2024</v>
      </c>
      <c r="C2746" t="str">
        <f t="shared" si="127"/>
        <v>2023-2024</v>
      </c>
      <c r="D2746" t="s">
        <v>147</v>
      </c>
      <c r="E2746" t="s">
        <v>137</v>
      </c>
      <c r="F2746" t="str">
        <f t="shared" si="128"/>
        <v>New South Wales</v>
      </c>
      <c r="G2746" t="s">
        <v>10</v>
      </c>
      <c r="H2746">
        <v>2031</v>
      </c>
      <c r="I2746" t="s">
        <v>11</v>
      </c>
      <c r="J2746" t="s">
        <v>12</v>
      </c>
      <c r="K2746" t="s">
        <v>19</v>
      </c>
      <c r="L2746" t="s">
        <v>23</v>
      </c>
      <c r="M2746" s="5">
        <v>339.38</v>
      </c>
      <c r="N2746">
        <v>1</v>
      </c>
    </row>
    <row r="2747" spans="1:14" x14ac:dyDescent="0.2">
      <c r="A2747" s="2">
        <v>45154</v>
      </c>
      <c r="B2747" s="3">
        <f t="shared" si="126"/>
        <v>2024</v>
      </c>
      <c r="C2747" t="str">
        <f t="shared" si="127"/>
        <v>2023-2024</v>
      </c>
      <c r="D2747" t="s">
        <v>147</v>
      </c>
      <c r="E2747" t="s">
        <v>101</v>
      </c>
      <c r="F2747" t="str">
        <f t="shared" si="128"/>
        <v>Victoria</v>
      </c>
      <c r="G2747" t="s">
        <v>45</v>
      </c>
      <c r="H2747">
        <v>3131</v>
      </c>
      <c r="I2747" t="s">
        <v>11</v>
      </c>
      <c r="J2747" t="s">
        <v>63</v>
      </c>
      <c r="K2747" t="s">
        <v>152</v>
      </c>
      <c r="L2747" t="s">
        <v>13</v>
      </c>
      <c r="M2747" s="5">
        <v>339.47</v>
      </c>
      <c r="N2747">
        <v>1</v>
      </c>
    </row>
    <row r="2748" spans="1:14" x14ac:dyDescent="0.2">
      <c r="A2748" s="2">
        <v>45311</v>
      </c>
      <c r="B2748" s="3">
        <f t="shared" si="126"/>
        <v>2024</v>
      </c>
      <c r="C2748" t="str">
        <f t="shared" si="127"/>
        <v>2023-2024</v>
      </c>
      <c r="D2748" t="s">
        <v>147</v>
      </c>
      <c r="E2748" t="s">
        <v>24</v>
      </c>
      <c r="F2748" t="str">
        <f t="shared" si="128"/>
        <v>New South Wales</v>
      </c>
      <c r="G2748" t="s">
        <v>10</v>
      </c>
      <c r="H2748">
        <v>2795</v>
      </c>
      <c r="I2748" t="s">
        <v>11</v>
      </c>
      <c r="J2748" t="s">
        <v>25</v>
      </c>
      <c r="K2748" t="s">
        <v>151</v>
      </c>
      <c r="L2748" t="s">
        <v>21</v>
      </c>
      <c r="M2748" s="5">
        <v>339.68999999999994</v>
      </c>
      <c r="N2748">
        <v>1</v>
      </c>
    </row>
    <row r="2749" spans="1:14" x14ac:dyDescent="0.2">
      <c r="A2749" s="2">
        <v>45204</v>
      </c>
      <c r="B2749" s="3">
        <f t="shared" si="126"/>
        <v>2024</v>
      </c>
      <c r="C2749" t="str">
        <f t="shared" si="127"/>
        <v>2023-2024</v>
      </c>
      <c r="D2749" t="s">
        <v>148</v>
      </c>
      <c r="E2749" t="s">
        <v>84</v>
      </c>
      <c r="F2749" t="str">
        <f t="shared" si="128"/>
        <v>Queensland</v>
      </c>
      <c r="G2749" t="s">
        <v>35</v>
      </c>
      <c r="H2749">
        <v>4740</v>
      </c>
      <c r="I2749" t="s">
        <v>11</v>
      </c>
      <c r="J2749" t="s">
        <v>51</v>
      </c>
      <c r="K2749" t="s">
        <v>150</v>
      </c>
      <c r="L2749" t="s">
        <v>18</v>
      </c>
      <c r="M2749" s="5">
        <v>339.77</v>
      </c>
      <c r="N2749">
        <v>1</v>
      </c>
    </row>
    <row r="2750" spans="1:14" x14ac:dyDescent="0.2">
      <c r="A2750" s="2">
        <v>45312</v>
      </c>
      <c r="B2750" s="3">
        <f t="shared" si="126"/>
        <v>2024</v>
      </c>
      <c r="C2750" t="str">
        <f t="shared" si="127"/>
        <v>2023-2024</v>
      </c>
      <c r="D2750" t="s">
        <v>147</v>
      </c>
      <c r="E2750" t="s">
        <v>128</v>
      </c>
      <c r="F2750" t="str">
        <f t="shared" si="128"/>
        <v>Western Australia</v>
      </c>
      <c r="G2750" t="s">
        <v>48</v>
      </c>
      <c r="H2750">
        <v>6027</v>
      </c>
      <c r="I2750" t="s">
        <v>11</v>
      </c>
      <c r="J2750" t="s">
        <v>49</v>
      </c>
      <c r="K2750" t="s">
        <v>153</v>
      </c>
      <c r="L2750" t="s">
        <v>16</v>
      </c>
      <c r="M2750" s="5">
        <v>340.21000000000004</v>
      </c>
      <c r="N2750">
        <v>1</v>
      </c>
    </row>
    <row r="2751" spans="1:14" x14ac:dyDescent="0.2">
      <c r="A2751" s="2">
        <v>45296</v>
      </c>
      <c r="B2751" s="3">
        <f t="shared" si="126"/>
        <v>2024</v>
      </c>
      <c r="C2751" t="str">
        <f t="shared" si="127"/>
        <v>2023-2024</v>
      </c>
      <c r="D2751" t="s">
        <v>148</v>
      </c>
      <c r="E2751" t="s">
        <v>100</v>
      </c>
      <c r="F2751" t="str">
        <f t="shared" si="128"/>
        <v>Western Australia</v>
      </c>
      <c r="G2751" t="s">
        <v>48</v>
      </c>
      <c r="H2751">
        <v>6021</v>
      </c>
      <c r="I2751" t="s">
        <v>11</v>
      </c>
      <c r="J2751" t="s">
        <v>49</v>
      </c>
      <c r="K2751" t="s">
        <v>155</v>
      </c>
      <c r="L2751" t="s">
        <v>20</v>
      </c>
      <c r="M2751" s="5">
        <v>340.33</v>
      </c>
      <c r="N2751">
        <v>1</v>
      </c>
    </row>
    <row r="2752" spans="1:14" x14ac:dyDescent="0.2">
      <c r="A2752" s="2">
        <v>45494</v>
      </c>
      <c r="B2752" s="3">
        <f t="shared" si="126"/>
        <v>2025</v>
      </c>
      <c r="C2752" t="str">
        <f t="shared" si="127"/>
        <v>2024-2025</v>
      </c>
      <c r="D2752" t="s">
        <v>147</v>
      </c>
      <c r="E2752" t="s">
        <v>65</v>
      </c>
      <c r="F2752" t="str">
        <f t="shared" si="128"/>
        <v>New South Wales</v>
      </c>
      <c r="G2752" t="s">
        <v>10</v>
      </c>
      <c r="H2752">
        <v>2541</v>
      </c>
      <c r="I2752" t="s">
        <v>11</v>
      </c>
      <c r="J2752" t="s">
        <v>58</v>
      </c>
      <c r="K2752" t="s">
        <v>19</v>
      </c>
      <c r="L2752" t="s">
        <v>23</v>
      </c>
      <c r="M2752" s="5">
        <v>340.43</v>
      </c>
      <c r="N2752">
        <v>1</v>
      </c>
    </row>
    <row r="2753" spans="1:14" x14ac:dyDescent="0.2">
      <c r="A2753" s="2">
        <v>45412</v>
      </c>
      <c r="B2753" s="3">
        <f t="shared" si="126"/>
        <v>2024</v>
      </c>
      <c r="C2753" t="str">
        <f t="shared" si="127"/>
        <v>2023-2024</v>
      </c>
      <c r="D2753" t="s">
        <v>147</v>
      </c>
      <c r="E2753" t="s">
        <v>115</v>
      </c>
      <c r="F2753" t="str">
        <f t="shared" si="128"/>
        <v>Western Australia</v>
      </c>
      <c r="G2753" t="s">
        <v>48</v>
      </c>
      <c r="H2753">
        <v>6280</v>
      </c>
      <c r="I2753" t="s">
        <v>11</v>
      </c>
      <c r="J2753" t="s">
        <v>94</v>
      </c>
      <c r="K2753" t="s">
        <v>155</v>
      </c>
      <c r="L2753" t="s">
        <v>20</v>
      </c>
      <c r="M2753" s="5">
        <v>341.15</v>
      </c>
      <c r="N2753">
        <v>1</v>
      </c>
    </row>
    <row r="2754" spans="1:14" x14ac:dyDescent="0.2">
      <c r="A2754" s="2">
        <v>44936</v>
      </c>
      <c r="B2754" s="3">
        <f t="shared" ref="B2754:B2817" si="129">IF(MONTH(A2754)&gt;=7,YEAR(A2754)+1,YEAR(A2754))</f>
        <v>2023</v>
      </c>
      <c r="C2754" t="str">
        <f t="shared" ref="C2754:C2817" si="130">IF(MONTH(A2754) &gt;= 7, YEAR(A2754) &amp; "-" &amp; YEAR(A2754) + 1, YEAR(A2754) - 1 &amp; "-" &amp; YEAR(A2754))</f>
        <v>2022-2023</v>
      </c>
      <c r="D2754" t="s">
        <v>147</v>
      </c>
      <c r="E2754" t="s">
        <v>126</v>
      </c>
      <c r="F2754" t="str">
        <f t="shared" ref="F2754:F2817" si="131">IF(G2754="WA","Western Australia",
IF(G2754="NSW","New South Wales",
IF(G2754="QLD","Queensland",
IF(G2754="VIC","Victoria",
IF(G2754="TAS","Tasmania",
IF(G2754="SA","South Australia",
IF(G2754="NT","Northern Territory",
IF(G2754="ACT","Australian Capital Territory",G2754))))))))</f>
        <v>Queensland</v>
      </c>
      <c r="G2754" t="s">
        <v>35</v>
      </c>
      <c r="H2754">
        <v>4551</v>
      </c>
      <c r="I2754" t="s">
        <v>11</v>
      </c>
      <c r="J2754" t="s">
        <v>120</v>
      </c>
      <c r="K2754" t="s">
        <v>19</v>
      </c>
      <c r="L2754" t="s">
        <v>23</v>
      </c>
      <c r="M2754" s="5">
        <v>341.40999999999997</v>
      </c>
      <c r="N2754">
        <v>1</v>
      </c>
    </row>
    <row r="2755" spans="1:14" x14ac:dyDescent="0.2">
      <c r="A2755" s="2">
        <v>45141</v>
      </c>
      <c r="B2755" s="3">
        <f t="shared" si="129"/>
        <v>2024</v>
      </c>
      <c r="C2755" t="str">
        <f t="shared" si="130"/>
        <v>2023-2024</v>
      </c>
      <c r="D2755" t="s">
        <v>147</v>
      </c>
      <c r="E2755" t="s">
        <v>90</v>
      </c>
      <c r="F2755" t="str">
        <f t="shared" si="131"/>
        <v>Victoria</v>
      </c>
      <c r="G2755" t="s">
        <v>45</v>
      </c>
      <c r="H2755">
        <v>3179</v>
      </c>
      <c r="I2755" t="s">
        <v>11</v>
      </c>
      <c r="J2755" t="s">
        <v>63</v>
      </c>
      <c r="K2755" t="s">
        <v>152</v>
      </c>
      <c r="L2755" t="s">
        <v>13</v>
      </c>
      <c r="M2755" s="5">
        <v>341.86</v>
      </c>
      <c r="N2755">
        <v>1</v>
      </c>
    </row>
    <row r="2756" spans="1:14" x14ac:dyDescent="0.2">
      <c r="A2756" s="2">
        <v>45399</v>
      </c>
      <c r="B2756" s="3">
        <f t="shared" si="129"/>
        <v>2024</v>
      </c>
      <c r="C2756" t="str">
        <f t="shared" si="130"/>
        <v>2023-2024</v>
      </c>
      <c r="D2756" t="s">
        <v>147</v>
      </c>
      <c r="E2756" t="s">
        <v>145</v>
      </c>
      <c r="F2756" t="str">
        <f t="shared" si="131"/>
        <v>New South Wales</v>
      </c>
      <c r="G2756" t="s">
        <v>10</v>
      </c>
      <c r="H2756">
        <v>2101</v>
      </c>
      <c r="I2756" t="s">
        <v>11</v>
      </c>
      <c r="J2756" t="s">
        <v>27</v>
      </c>
      <c r="K2756" t="s">
        <v>154</v>
      </c>
      <c r="L2756" t="s">
        <v>14</v>
      </c>
      <c r="M2756" s="5">
        <v>342.09999999999997</v>
      </c>
      <c r="N2756">
        <v>1</v>
      </c>
    </row>
    <row r="2757" spans="1:14" x14ac:dyDescent="0.2">
      <c r="A2757" s="2">
        <v>45245</v>
      </c>
      <c r="B2757" s="3">
        <f t="shared" si="129"/>
        <v>2024</v>
      </c>
      <c r="C2757" t="str">
        <f t="shared" si="130"/>
        <v>2023-2024</v>
      </c>
      <c r="D2757" t="s">
        <v>147</v>
      </c>
      <c r="E2757" t="s">
        <v>103</v>
      </c>
      <c r="F2757" t="str">
        <f t="shared" si="131"/>
        <v>Queensland</v>
      </c>
      <c r="G2757" t="s">
        <v>35</v>
      </c>
      <c r="H2757">
        <v>4509</v>
      </c>
      <c r="I2757" t="s">
        <v>11</v>
      </c>
      <c r="J2757" t="s">
        <v>104</v>
      </c>
      <c r="K2757" t="s">
        <v>19</v>
      </c>
      <c r="L2757" t="s">
        <v>23</v>
      </c>
      <c r="M2757" s="5">
        <v>342.24</v>
      </c>
      <c r="N2757">
        <v>1</v>
      </c>
    </row>
    <row r="2758" spans="1:14" x14ac:dyDescent="0.2">
      <c r="A2758" s="2">
        <v>45251</v>
      </c>
      <c r="B2758" s="3">
        <f t="shared" si="129"/>
        <v>2024</v>
      </c>
      <c r="C2758" t="str">
        <f t="shared" si="130"/>
        <v>2023-2024</v>
      </c>
      <c r="D2758" t="s">
        <v>148</v>
      </c>
      <c r="E2758" t="s">
        <v>81</v>
      </c>
      <c r="F2758" t="str">
        <f t="shared" si="131"/>
        <v>New South Wales</v>
      </c>
      <c r="G2758" t="s">
        <v>10</v>
      </c>
      <c r="H2758">
        <v>2485</v>
      </c>
      <c r="I2758" t="s">
        <v>11</v>
      </c>
      <c r="J2758" t="s">
        <v>68</v>
      </c>
      <c r="K2758" t="s">
        <v>154</v>
      </c>
      <c r="L2758" t="s">
        <v>14</v>
      </c>
      <c r="M2758" s="5">
        <v>342.82</v>
      </c>
      <c r="N2758">
        <v>1</v>
      </c>
    </row>
    <row r="2759" spans="1:14" x14ac:dyDescent="0.2">
      <c r="A2759" s="2">
        <v>45473</v>
      </c>
      <c r="B2759" s="3">
        <f t="shared" si="129"/>
        <v>2024</v>
      </c>
      <c r="C2759" t="str">
        <f t="shared" si="130"/>
        <v>2023-2024</v>
      </c>
      <c r="D2759" t="s">
        <v>147</v>
      </c>
      <c r="E2759" t="s">
        <v>117</v>
      </c>
      <c r="F2759" t="str">
        <f t="shared" si="131"/>
        <v>Queensland</v>
      </c>
      <c r="G2759" t="s">
        <v>35</v>
      </c>
      <c r="H2759">
        <v>4119</v>
      </c>
      <c r="I2759" t="s">
        <v>11</v>
      </c>
      <c r="J2759" t="s">
        <v>43</v>
      </c>
      <c r="K2759" t="s">
        <v>151</v>
      </c>
      <c r="L2759" t="s">
        <v>21</v>
      </c>
      <c r="M2759" s="5">
        <v>343.61</v>
      </c>
      <c r="N2759">
        <v>1</v>
      </c>
    </row>
    <row r="2760" spans="1:14" x14ac:dyDescent="0.2">
      <c r="A2760" s="2">
        <v>45304</v>
      </c>
      <c r="B2760" s="3">
        <f t="shared" si="129"/>
        <v>2024</v>
      </c>
      <c r="C2760" t="str">
        <f t="shared" si="130"/>
        <v>2023-2024</v>
      </c>
      <c r="D2760" t="s">
        <v>147</v>
      </c>
      <c r="E2760" t="s">
        <v>121</v>
      </c>
      <c r="F2760" t="str">
        <f t="shared" si="131"/>
        <v>Queensland</v>
      </c>
      <c r="G2760" t="s">
        <v>35</v>
      </c>
      <c r="H2760">
        <v>4700</v>
      </c>
      <c r="I2760" t="s">
        <v>11</v>
      </c>
      <c r="J2760" t="s">
        <v>51</v>
      </c>
      <c r="K2760" t="s">
        <v>149</v>
      </c>
      <c r="L2760" t="s">
        <v>15</v>
      </c>
      <c r="M2760" s="5">
        <v>344.17</v>
      </c>
      <c r="N2760">
        <v>1</v>
      </c>
    </row>
    <row r="2761" spans="1:14" x14ac:dyDescent="0.2">
      <c r="A2761" s="2">
        <v>45008</v>
      </c>
      <c r="B2761" s="3">
        <f t="shared" si="129"/>
        <v>2023</v>
      </c>
      <c r="C2761" t="str">
        <f t="shared" si="130"/>
        <v>2022-2023</v>
      </c>
      <c r="D2761" t="s">
        <v>147</v>
      </c>
      <c r="E2761" t="s">
        <v>73</v>
      </c>
      <c r="F2761" t="str">
        <f t="shared" si="131"/>
        <v>Victoria</v>
      </c>
      <c r="G2761" t="s">
        <v>45</v>
      </c>
      <c r="H2761">
        <v>3136</v>
      </c>
      <c r="I2761" t="s">
        <v>11</v>
      </c>
      <c r="J2761" t="s">
        <v>63</v>
      </c>
      <c r="K2761" t="s">
        <v>149</v>
      </c>
      <c r="L2761" t="s">
        <v>15</v>
      </c>
      <c r="M2761" s="5">
        <v>344.23</v>
      </c>
      <c r="N2761">
        <v>1</v>
      </c>
    </row>
    <row r="2762" spans="1:14" x14ac:dyDescent="0.2">
      <c r="A2762" s="2">
        <v>45111</v>
      </c>
      <c r="B2762" s="3">
        <f t="shared" si="129"/>
        <v>2024</v>
      </c>
      <c r="C2762" t="str">
        <f t="shared" si="130"/>
        <v>2023-2024</v>
      </c>
      <c r="D2762" t="s">
        <v>147</v>
      </c>
      <c r="E2762" t="s">
        <v>142</v>
      </c>
      <c r="F2762" t="str">
        <f t="shared" si="131"/>
        <v>Australian Capital Territory</v>
      </c>
      <c r="G2762" t="s">
        <v>80</v>
      </c>
      <c r="H2762">
        <v>2609</v>
      </c>
      <c r="I2762" t="s">
        <v>11</v>
      </c>
      <c r="J2762" t="s">
        <v>58</v>
      </c>
      <c r="K2762" t="s">
        <v>150</v>
      </c>
      <c r="L2762" t="s">
        <v>18</v>
      </c>
      <c r="M2762" s="5">
        <v>345.15</v>
      </c>
      <c r="N2762">
        <v>1</v>
      </c>
    </row>
    <row r="2763" spans="1:14" x14ac:dyDescent="0.2">
      <c r="A2763" s="2">
        <v>45350</v>
      </c>
      <c r="B2763" s="3">
        <f t="shared" si="129"/>
        <v>2024</v>
      </c>
      <c r="C2763" t="str">
        <f t="shared" si="130"/>
        <v>2023-2024</v>
      </c>
      <c r="D2763" t="s">
        <v>147</v>
      </c>
      <c r="E2763" t="s">
        <v>117</v>
      </c>
      <c r="F2763" t="str">
        <f t="shared" si="131"/>
        <v>Queensland</v>
      </c>
      <c r="G2763" t="s">
        <v>35</v>
      </c>
      <c r="H2763">
        <v>4119</v>
      </c>
      <c r="I2763" t="s">
        <v>11</v>
      </c>
      <c r="J2763" t="s">
        <v>43</v>
      </c>
      <c r="K2763" t="s">
        <v>156</v>
      </c>
      <c r="L2763" t="s">
        <v>17</v>
      </c>
      <c r="M2763" s="5">
        <v>345.52</v>
      </c>
      <c r="N2763">
        <v>1</v>
      </c>
    </row>
    <row r="2764" spans="1:14" x14ac:dyDescent="0.2">
      <c r="A2764" s="2">
        <v>44933</v>
      </c>
      <c r="B2764" s="3">
        <f t="shared" si="129"/>
        <v>2023</v>
      </c>
      <c r="C2764" t="str">
        <f t="shared" si="130"/>
        <v>2022-2023</v>
      </c>
      <c r="D2764" t="s">
        <v>147</v>
      </c>
      <c r="E2764" t="s">
        <v>112</v>
      </c>
      <c r="F2764" t="str">
        <f t="shared" si="131"/>
        <v>Victoria</v>
      </c>
      <c r="G2764" t="s">
        <v>45</v>
      </c>
      <c r="H2764">
        <v>3076</v>
      </c>
      <c r="I2764" t="s">
        <v>11</v>
      </c>
      <c r="J2764" t="s">
        <v>46</v>
      </c>
      <c r="K2764" t="s">
        <v>150</v>
      </c>
      <c r="L2764" t="s">
        <v>18</v>
      </c>
      <c r="M2764" s="5">
        <v>346.11</v>
      </c>
      <c r="N2764">
        <v>1</v>
      </c>
    </row>
    <row r="2765" spans="1:14" x14ac:dyDescent="0.2">
      <c r="A2765" s="2">
        <v>45629</v>
      </c>
      <c r="B2765" s="3">
        <f t="shared" si="129"/>
        <v>2025</v>
      </c>
      <c r="C2765" t="str">
        <f t="shared" si="130"/>
        <v>2024-2025</v>
      </c>
      <c r="D2765" t="s">
        <v>148</v>
      </c>
      <c r="E2765" t="s">
        <v>136</v>
      </c>
      <c r="F2765" t="str">
        <f t="shared" si="131"/>
        <v>Victoria</v>
      </c>
      <c r="G2765" t="s">
        <v>45</v>
      </c>
      <c r="H2765">
        <v>3175</v>
      </c>
      <c r="I2765" t="s">
        <v>11</v>
      </c>
      <c r="J2765" t="s">
        <v>63</v>
      </c>
      <c r="K2765" t="s">
        <v>156</v>
      </c>
      <c r="L2765" t="s">
        <v>17</v>
      </c>
      <c r="M2765" s="5">
        <v>346.13</v>
      </c>
      <c r="N2765">
        <v>1</v>
      </c>
    </row>
    <row r="2766" spans="1:14" x14ac:dyDescent="0.2">
      <c r="A2766" s="2">
        <v>45349</v>
      </c>
      <c r="B2766" s="3">
        <f t="shared" si="129"/>
        <v>2024</v>
      </c>
      <c r="C2766" t="str">
        <f t="shared" si="130"/>
        <v>2023-2024</v>
      </c>
      <c r="D2766" t="s">
        <v>148</v>
      </c>
      <c r="E2766" t="s">
        <v>34</v>
      </c>
      <c r="F2766" t="str">
        <f t="shared" si="131"/>
        <v>Queensland</v>
      </c>
      <c r="G2766" t="s">
        <v>35</v>
      </c>
      <c r="H2766">
        <v>4802</v>
      </c>
      <c r="I2766" t="s">
        <v>11</v>
      </c>
      <c r="J2766" t="s">
        <v>36</v>
      </c>
      <c r="K2766" t="s">
        <v>156</v>
      </c>
      <c r="L2766" t="s">
        <v>17</v>
      </c>
      <c r="M2766" s="5">
        <v>346.88</v>
      </c>
      <c r="N2766">
        <v>1</v>
      </c>
    </row>
    <row r="2767" spans="1:14" x14ac:dyDescent="0.2">
      <c r="A2767" s="2">
        <v>45161</v>
      </c>
      <c r="B2767" s="3">
        <f t="shared" si="129"/>
        <v>2024</v>
      </c>
      <c r="C2767" t="str">
        <f t="shared" si="130"/>
        <v>2023-2024</v>
      </c>
      <c r="D2767" t="s">
        <v>147</v>
      </c>
      <c r="E2767" t="s">
        <v>127</v>
      </c>
      <c r="F2767" t="str">
        <f t="shared" si="131"/>
        <v>New South Wales</v>
      </c>
      <c r="G2767" t="s">
        <v>10</v>
      </c>
      <c r="H2767">
        <v>2131</v>
      </c>
      <c r="I2767" t="s">
        <v>11</v>
      </c>
      <c r="J2767" t="s">
        <v>27</v>
      </c>
      <c r="K2767" t="s">
        <v>150</v>
      </c>
      <c r="L2767" t="s">
        <v>18</v>
      </c>
      <c r="M2767" s="5">
        <v>347.49</v>
      </c>
      <c r="N2767">
        <v>1</v>
      </c>
    </row>
    <row r="2768" spans="1:14" x14ac:dyDescent="0.2">
      <c r="A2768" s="2">
        <v>45346</v>
      </c>
      <c r="B2768" s="3">
        <f t="shared" si="129"/>
        <v>2024</v>
      </c>
      <c r="C2768" t="str">
        <f t="shared" si="130"/>
        <v>2023-2024</v>
      </c>
      <c r="D2768" t="s">
        <v>147</v>
      </c>
      <c r="E2768" t="s">
        <v>126</v>
      </c>
      <c r="F2768" t="str">
        <f t="shared" si="131"/>
        <v>Queensland</v>
      </c>
      <c r="G2768" t="s">
        <v>35</v>
      </c>
      <c r="H2768">
        <v>4551</v>
      </c>
      <c r="I2768" t="s">
        <v>11</v>
      </c>
      <c r="J2768" t="s">
        <v>120</v>
      </c>
      <c r="K2768" t="s">
        <v>154</v>
      </c>
      <c r="L2768" t="s">
        <v>14</v>
      </c>
      <c r="M2768" s="5">
        <v>348.15</v>
      </c>
      <c r="N2768">
        <v>1</v>
      </c>
    </row>
    <row r="2769" spans="1:14" x14ac:dyDescent="0.2">
      <c r="A2769" s="2">
        <v>45371</v>
      </c>
      <c r="B2769" s="3">
        <f t="shared" si="129"/>
        <v>2024</v>
      </c>
      <c r="C2769" t="str">
        <f t="shared" si="130"/>
        <v>2023-2024</v>
      </c>
      <c r="D2769" t="s">
        <v>147</v>
      </c>
      <c r="E2769" t="s">
        <v>83</v>
      </c>
      <c r="F2769" t="str">
        <f t="shared" si="131"/>
        <v>New South Wales</v>
      </c>
      <c r="G2769" t="s">
        <v>10</v>
      </c>
      <c r="H2769">
        <v>2750</v>
      </c>
      <c r="I2769" t="s">
        <v>11</v>
      </c>
      <c r="J2769" t="s">
        <v>25</v>
      </c>
      <c r="K2769" t="s">
        <v>156</v>
      </c>
      <c r="L2769" t="s">
        <v>17</v>
      </c>
      <c r="M2769" s="5">
        <v>349.17999999999995</v>
      </c>
      <c r="N2769">
        <v>1</v>
      </c>
    </row>
    <row r="2770" spans="1:14" x14ac:dyDescent="0.2">
      <c r="A2770" s="2">
        <v>45379</v>
      </c>
      <c r="B2770" s="3">
        <f t="shared" si="129"/>
        <v>2024</v>
      </c>
      <c r="C2770" t="str">
        <f t="shared" si="130"/>
        <v>2023-2024</v>
      </c>
      <c r="D2770" t="s">
        <v>147</v>
      </c>
      <c r="E2770" t="s">
        <v>116</v>
      </c>
      <c r="F2770" t="str">
        <f t="shared" si="131"/>
        <v>Western Australia</v>
      </c>
      <c r="G2770" t="s">
        <v>48</v>
      </c>
      <c r="H2770">
        <v>6725</v>
      </c>
      <c r="I2770" t="s">
        <v>11</v>
      </c>
      <c r="J2770" t="s">
        <v>77</v>
      </c>
      <c r="K2770" t="s">
        <v>151</v>
      </c>
      <c r="L2770" t="s">
        <v>21</v>
      </c>
      <c r="M2770" s="5">
        <v>349.97</v>
      </c>
      <c r="N2770">
        <v>1</v>
      </c>
    </row>
    <row r="2771" spans="1:14" x14ac:dyDescent="0.2">
      <c r="A2771" s="2">
        <v>45314</v>
      </c>
      <c r="B2771" s="3">
        <f t="shared" si="129"/>
        <v>2024</v>
      </c>
      <c r="C2771" t="str">
        <f t="shared" si="130"/>
        <v>2023-2024</v>
      </c>
      <c r="D2771" t="s">
        <v>147</v>
      </c>
      <c r="E2771" t="s">
        <v>138</v>
      </c>
      <c r="F2771" t="str">
        <f t="shared" si="131"/>
        <v>Queensland</v>
      </c>
      <c r="G2771" t="s">
        <v>35</v>
      </c>
      <c r="H2771">
        <v>4558</v>
      </c>
      <c r="I2771" t="s">
        <v>11</v>
      </c>
      <c r="J2771" t="s">
        <v>120</v>
      </c>
      <c r="K2771" t="s">
        <v>154</v>
      </c>
      <c r="L2771" t="s">
        <v>14</v>
      </c>
      <c r="M2771" s="5">
        <v>350.21999999999997</v>
      </c>
      <c r="N2771">
        <v>1</v>
      </c>
    </row>
    <row r="2772" spans="1:14" x14ac:dyDescent="0.2">
      <c r="A2772" s="2">
        <v>45261</v>
      </c>
      <c r="B2772" s="3">
        <f t="shared" si="129"/>
        <v>2024</v>
      </c>
      <c r="C2772" t="str">
        <f t="shared" si="130"/>
        <v>2023-2024</v>
      </c>
      <c r="D2772" t="s">
        <v>147</v>
      </c>
      <c r="E2772" t="s">
        <v>140</v>
      </c>
      <c r="F2772" t="str">
        <f t="shared" si="131"/>
        <v>Tasmania</v>
      </c>
      <c r="G2772" t="s">
        <v>70</v>
      </c>
      <c r="H2772">
        <v>7320</v>
      </c>
      <c r="I2772" t="s">
        <v>11</v>
      </c>
      <c r="J2772" t="s">
        <v>71</v>
      </c>
      <c r="K2772" t="s">
        <v>152</v>
      </c>
      <c r="L2772" t="s">
        <v>13</v>
      </c>
      <c r="M2772" s="5">
        <v>350.41000000000008</v>
      </c>
      <c r="N2772">
        <v>1</v>
      </c>
    </row>
    <row r="2773" spans="1:14" x14ac:dyDescent="0.2">
      <c r="A2773" s="2">
        <v>45531</v>
      </c>
      <c r="B2773" s="3">
        <f t="shared" si="129"/>
        <v>2025</v>
      </c>
      <c r="C2773" t="str">
        <f t="shared" si="130"/>
        <v>2024-2025</v>
      </c>
      <c r="D2773" t="s">
        <v>147</v>
      </c>
      <c r="E2773" t="s">
        <v>99</v>
      </c>
      <c r="F2773" t="str">
        <f t="shared" si="131"/>
        <v>Victoria</v>
      </c>
      <c r="G2773" t="s">
        <v>45</v>
      </c>
      <c r="H2773">
        <v>3148</v>
      </c>
      <c r="I2773" t="s">
        <v>11</v>
      </c>
      <c r="J2773" t="s">
        <v>63</v>
      </c>
      <c r="K2773" t="s">
        <v>149</v>
      </c>
      <c r="L2773" t="s">
        <v>15</v>
      </c>
      <c r="M2773" s="5">
        <v>350.75</v>
      </c>
      <c r="N2773">
        <v>1</v>
      </c>
    </row>
    <row r="2774" spans="1:14" x14ac:dyDescent="0.2">
      <c r="A2774" s="2">
        <v>45153</v>
      </c>
      <c r="B2774" s="3">
        <f t="shared" si="129"/>
        <v>2024</v>
      </c>
      <c r="C2774" t="str">
        <f t="shared" si="130"/>
        <v>2023-2024</v>
      </c>
      <c r="D2774" t="s">
        <v>147</v>
      </c>
      <c r="E2774" t="s">
        <v>92</v>
      </c>
      <c r="F2774" t="str">
        <f t="shared" si="131"/>
        <v>Queensland</v>
      </c>
      <c r="G2774" t="s">
        <v>35</v>
      </c>
      <c r="H2774">
        <v>4068</v>
      </c>
      <c r="I2774" t="s">
        <v>11</v>
      </c>
      <c r="J2774" t="s">
        <v>43</v>
      </c>
      <c r="K2774" t="s">
        <v>149</v>
      </c>
      <c r="L2774" t="s">
        <v>15</v>
      </c>
      <c r="M2774" s="5">
        <v>353.4</v>
      </c>
      <c r="N2774">
        <v>1</v>
      </c>
    </row>
    <row r="2775" spans="1:14" x14ac:dyDescent="0.2">
      <c r="A2775" s="2">
        <v>45131</v>
      </c>
      <c r="B2775" s="3">
        <f t="shared" si="129"/>
        <v>2024</v>
      </c>
      <c r="C2775" t="str">
        <f t="shared" si="130"/>
        <v>2023-2024</v>
      </c>
      <c r="D2775" t="s">
        <v>147</v>
      </c>
      <c r="E2775" t="s">
        <v>86</v>
      </c>
      <c r="F2775" t="str">
        <f t="shared" si="131"/>
        <v>New South Wales</v>
      </c>
      <c r="G2775" t="s">
        <v>10</v>
      </c>
      <c r="H2775">
        <v>2064</v>
      </c>
      <c r="I2775" t="s">
        <v>11</v>
      </c>
      <c r="J2775" t="s">
        <v>12</v>
      </c>
      <c r="K2775" t="s">
        <v>152</v>
      </c>
      <c r="L2775" t="s">
        <v>13</v>
      </c>
      <c r="M2775" s="5">
        <v>354.44</v>
      </c>
      <c r="N2775">
        <v>1</v>
      </c>
    </row>
    <row r="2776" spans="1:14" x14ac:dyDescent="0.2">
      <c r="A2776" s="2">
        <v>45153</v>
      </c>
      <c r="B2776" s="3">
        <f t="shared" si="129"/>
        <v>2024</v>
      </c>
      <c r="C2776" t="str">
        <f t="shared" si="130"/>
        <v>2023-2024</v>
      </c>
      <c r="D2776" t="s">
        <v>147</v>
      </c>
      <c r="E2776" t="s">
        <v>99</v>
      </c>
      <c r="F2776" t="str">
        <f t="shared" si="131"/>
        <v>Victoria</v>
      </c>
      <c r="G2776" t="s">
        <v>45</v>
      </c>
      <c r="H2776">
        <v>3148</v>
      </c>
      <c r="I2776" t="s">
        <v>11</v>
      </c>
      <c r="J2776" t="s">
        <v>63</v>
      </c>
      <c r="K2776" t="s">
        <v>154</v>
      </c>
      <c r="L2776" t="s">
        <v>14</v>
      </c>
      <c r="M2776" s="5">
        <v>354.67</v>
      </c>
      <c r="N2776">
        <v>1</v>
      </c>
    </row>
    <row r="2777" spans="1:14" x14ac:dyDescent="0.2">
      <c r="A2777" s="2">
        <v>45506</v>
      </c>
      <c r="B2777" s="3">
        <f t="shared" si="129"/>
        <v>2025</v>
      </c>
      <c r="C2777" t="str">
        <f t="shared" si="130"/>
        <v>2024-2025</v>
      </c>
      <c r="D2777" t="s">
        <v>147</v>
      </c>
      <c r="E2777" t="s">
        <v>54</v>
      </c>
      <c r="F2777" t="str">
        <f t="shared" si="131"/>
        <v>Victoria</v>
      </c>
      <c r="G2777" t="s">
        <v>45</v>
      </c>
      <c r="H2777">
        <v>3977</v>
      </c>
      <c r="I2777" t="s">
        <v>11</v>
      </c>
      <c r="J2777" t="s">
        <v>55</v>
      </c>
      <c r="K2777" t="s">
        <v>155</v>
      </c>
      <c r="L2777" t="s">
        <v>20</v>
      </c>
      <c r="M2777" s="5">
        <v>355.16999999999996</v>
      </c>
      <c r="N2777">
        <v>1</v>
      </c>
    </row>
    <row r="2778" spans="1:14" x14ac:dyDescent="0.2">
      <c r="A2778" s="2">
        <v>45381</v>
      </c>
      <c r="B2778" s="3">
        <f t="shared" si="129"/>
        <v>2024</v>
      </c>
      <c r="C2778" t="str">
        <f t="shared" si="130"/>
        <v>2023-2024</v>
      </c>
      <c r="D2778" t="s">
        <v>147</v>
      </c>
      <c r="E2778" t="s">
        <v>130</v>
      </c>
      <c r="F2778" t="str">
        <f t="shared" si="131"/>
        <v>South Australia</v>
      </c>
      <c r="G2778" t="s">
        <v>32</v>
      </c>
      <c r="H2778">
        <v>5290</v>
      </c>
      <c r="I2778" t="s">
        <v>11</v>
      </c>
      <c r="J2778" t="s">
        <v>38</v>
      </c>
      <c r="K2778" t="s">
        <v>150</v>
      </c>
      <c r="L2778" t="s">
        <v>18</v>
      </c>
      <c r="M2778" s="5">
        <v>355.88999999999993</v>
      </c>
      <c r="N2778">
        <v>1</v>
      </c>
    </row>
    <row r="2779" spans="1:14" x14ac:dyDescent="0.2">
      <c r="A2779" s="2">
        <v>45543</v>
      </c>
      <c r="B2779" s="3">
        <f t="shared" si="129"/>
        <v>2025</v>
      </c>
      <c r="C2779" t="str">
        <f t="shared" si="130"/>
        <v>2024-2025</v>
      </c>
      <c r="D2779" t="s">
        <v>147</v>
      </c>
      <c r="E2779" t="s">
        <v>69</v>
      </c>
      <c r="F2779" t="str">
        <f t="shared" si="131"/>
        <v>Tasmania</v>
      </c>
      <c r="G2779" t="s">
        <v>70</v>
      </c>
      <c r="H2779">
        <v>7018</v>
      </c>
      <c r="I2779" t="s">
        <v>11</v>
      </c>
      <c r="J2779" t="s">
        <v>71</v>
      </c>
      <c r="K2779" t="s">
        <v>151</v>
      </c>
      <c r="L2779" t="s">
        <v>21</v>
      </c>
      <c r="M2779" s="5">
        <v>356.27</v>
      </c>
      <c r="N2779">
        <v>1</v>
      </c>
    </row>
    <row r="2780" spans="1:14" x14ac:dyDescent="0.2">
      <c r="A2780" s="2">
        <v>45323</v>
      </c>
      <c r="B2780" s="3">
        <f t="shared" si="129"/>
        <v>2024</v>
      </c>
      <c r="C2780" t="str">
        <f t="shared" si="130"/>
        <v>2023-2024</v>
      </c>
      <c r="D2780" t="s">
        <v>148</v>
      </c>
      <c r="E2780" t="s">
        <v>76</v>
      </c>
      <c r="F2780" t="str">
        <f t="shared" si="131"/>
        <v>Western Australia</v>
      </c>
      <c r="G2780" t="s">
        <v>48</v>
      </c>
      <c r="H2780">
        <v>6450</v>
      </c>
      <c r="I2780" t="s">
        <v>11</v>
      </c>
      <c r="J2780" t="s">
        <v>77</v>
      </c>
      <c r="K2780" t="s">
        <v>152</v>
      </c>
      <c r="L2780" t="s">
        <v>13</v>
      </c>
      <c r="M2780" s="5">
        <v>356.68</v>
      </c>
      <c r="N2780">
        <v>1</v>
      </c>
    </row>
    <row r="2781" spans="1:14" x14ac:dyDescent="0.2">
      <c r="A2781" s="2">
        <v>45318</v>
      </c>
      <c r="B2781" s="3">
        <f t="shared" si="129"/>
        <v>2024</v>
      </c>
      <c r="C2781" t="str">
        <f t="shared" si="130"/>
        <v>2023-2024</v>
      </c>
      <c r="D2781" t="s">
        <v>147</v>
      </c>
      <c r="E2781" t="s">
        <v>121</v>
      </c>
      <c r="F2781" t="str">
        <f t="shared" si="131"/>
        <v>Queensland</v>
      </c>
      <c r="G2781" t="s">
        <v>35</v>
      </c>
      <c r="H2781">
        <v>4700</v>
      </c>
      <c r="I2781" t="s">
        <v>11</v>
      </c>
      <c r="J2781" t="s">
        <v>51</v>
      </c>
      <c r="K2781" t="s">
        <v>150</v>
      </c>
      <c r="L2781" t="s">
        <v>18</v>
      </c>
      <c r="M2781" s="5">
        <v>357.74</v>
      </c>
      <c r="N2781">
        <v>1</v>
      </c>
    </row>
    <row r="2782" spans="1:14" x14ac:dyDescent="0.2">
      <c r="A2782" s="2">
        <v>45141</v>
      </c>
      <c r="B2782" s="3">
        <f t="shared" si="129"/>
        <v>2024</v>
      </c>
      <c r="C2782" t="str">
        <f t="shared" si="130"/>
        <v>2023-2024</v>
      </c>
      <c r="D2782" t="s">
        <v>147</v>
      </c>
      <c r="E2782" t="s">
        <v>142</v>
      </c>
      <c r="F2782" t="str">
        <f t="shared" si="131"/>
        <v>Australian Capital Territory</v>
      </c>
      <c r="G2782" t="s">
        <v>80</v>
      </c>
      <c r="H2782">
        <v>2609</v>
      </c>
      <c r="I2782" t="s">
        <v>11</v>
      </c>
      <c r="J2782" t="s">
        <v>58</v>
      </c>
      <c r="K2782" t="s">
        <v>154</v>
      </c>
      <c r="L2782" t="s">
        <v>14</v>
      </c>
      <c r="M2782" s="5">
        <v>357.79</v>
      </c>
      <c r="N2782">
        <v>1</v>
      </c>
    </row>
    <row r="2783" spans="1:14" x14ac:dyDescent="0.2">
      <c r="A2783" s="2">
        <v>45597</v>
      </c>
      <c r="B2783" s="3">
        <f t="shared" si="129"/>
        <v>2025</v>
      </c>
      <c r="C2783" t="str">
        <f t="shared" si="130"/>
        <v>2024-2025</v>
      </c>
      <c r="D2783" t="s">
        <v>147</v>
      </c>
      <c r="E2783" t="s">
        <v>109</v>
      </c>
      <c r="F2783" t="str">
        <f t="shared" si="131"/>
        <v>New South Wales</v>
      </c>
      <c r="G2783" t="s">
        <v>10</v>
      </c>
      <c r="H2783">
        <v>2480</v>
      </c>
      <c r="I2783" t="s">
        <v>11</v>
      </c>
      <c r="J2783" t="s">
        <v>68</v>
      </c>
      <c r="K2783" t="s">
        <v>154</v>
      </c>
      <c r="L2783" t="s">
        <v>14</v>
      </c>
      <c r="M2783" s="5">
        <v>358.05</v>
      </c>
      <c r="N2783">
        <v>1</v>
      </c>
    </row>
    <row r="2784" spans="1:14" x14ac:dyDescent="0.2">
      <c r="A2784" s="2">
        <v>45355</v>
      </c>
      <c r="B2784" s="3">
        <f t="shared" si="129"/>
        <v>2024</v>
      </c>
      <c r="C2784" t="str">
        <f t="shared" si="130"/>
        <v>2023-2024</v>
      </c>
      <c r="D2784" t="s">
        <v>147</v>
      </c>
      <c r="E2784" t="s">
        <v>40</v>
      </c>
      <c r="F2784" t="str">
        <f t="shared" si="131"/>
        <v>New South Wales</v>
      </c>
      <c r="G2784" t="s">
        <v>10</v>
      </c>
      <c r="H2784">
        <v>2116</v>
      </c>
      <c r="I2784" t="s">
        <v>11</v>
      </c>
      <c r="J2784" t="s">
        <v>27</v>
      </c>
      <c r="K2784" t="s">
        <v>149</v>
      </c>
      <c r="L2784" t="s">
        <v>15</v>
      </c>
      <c r="M2784" s="5">
        <v>358.43</v>
      </c>
      <c r="N2784">
        <v>1</v>
      </c>
    </row>
    <row r="2785" spans="1:14" x14ac:dyDescent="0.2">
      <c r="A2785" s="2">
        <v>45569</v>
      </c>
      <c r="B2785" s="3">
        <f t="shared" si="129"/>
        <v>2025</v>
      </c>
      <c r="C2785" t="str">
        <f t="shared" si="130"/>
        <v>2024-2025</v>
      </c>
      <c r="D2785" t="s">
        <v>147</v>
      </c>
      <c r="E2785" t="s">
        <v>141</v>
      </c>
      <c r="F2785" t="str">
        <f t="shared" si="131"/>
        <v>Western Australia</v>
      </c>
      <c r="G2785" t="s">
        <v>48</v>
      </c>
      <c r="H2785">
        <v>6052</v>
      </c>
      <c r="I2785" t="s">
        <v>11</v>
      </c>
      <c r="J2785" t="s">
        <v>49</v>
      </c>
      <c r="K2785" t="s">
        <v>149</v>
      </c>
      <c r="L2785" t="s">
        <v>15</v>
      </c>
      <c r="M2785" s="5">
        <v>358.71000000000004</v>
      </c>
      <c r="N2785">
        <v>1</v>
      </c>
    </row>
    <row r="2786" spans="1:14" x14ac:dyDescent="0.2">
      <c r="A2786" s="2">
        <v>45232</v>
      </c>
      <c r="B2786" s="3">
        <f t="shared" si="129"/>
        <v>2024</v>
      </c>
      <c r="C2786" t="str">
        <f t="shared" si="130"/>
        <v>2023-2024</v>
      </c>
      <c r="D2786" t="s">
        <v>148</v>
      </c>
      <c r="E2786" t="s">
        <v>131</v>
      </c>
      <c r="F2786" t="str">
        <f t="shared" si="131"/>
        <v>Western Australia</v>
      </c>
      <c r="G2786" t="s">
        <v>48</v>
      </c>
      <c r="H2786">
        <v>6530</v>
      </c>
      <c r="I2786" t="s">
        <v>11</v>
      </c>
      <c r="J2786" t="s">
        <v>77</v>
      </c>
      <c r="K2786" t="s">
        <v>155</v>
      </c>
      <c r="L2786" t="s">
        <v>20</v>
      </c>
      <c r="M2786" s="5">
        <v>358.81999999999994</v>
      </c>
      <c r="N2786">
        <v>1</v>
      </c>
    </row>
    <row r="2787" spans="1:14" x14ac:dyDescent="0.2">
      <c r="A2787" s="2">
        <v>45109</v>
      </c>
      <c r="B2787" s="3">
        <f t="shared" si="129"/>
        <v>2024</v>
      </c>
      <c r="C2787" t="str">
        <f t="shared" si="130"/>
        <v>2023-2024</v>
      </c>
      <c r="D2787" t="s">
        <v>147</v>
      </c>
      <c r="E2787" t="s">
        <v>122</v>
      </c>
      <c r="F2787" t="str">
        <f t="shared" si="131"/>
        <v>New South Wales</v>
      </c>
      <c r="G2787" t="s">
        <v>10</v>
      </c>
      <c r="H2787">
        <v>2650</v>
      </c>
      <c r="I2787" t="s">
        <v>11</v>
      </c>
      <c r="J2787" t="s">
        <v>25</v>
      </c>
      <c r="K2787" t="s">
        <v>150</v>
      </c>
      <c r="L2787" t="s">
        <v>18</v>
      </c>
      <c r="M2787" s="5">
        <v>359.03999999999996</v>
      </c>
      <c r="N2787">
        <v>1</v>
      </c>
    </row>
    <row r="2788" spans="1:14" x14ac:dyDescent="0.2">
      <c r="A2788" s="2">
        <v>45098</v>
      </c>
      <c r="B2788" s="3">
        <f t="shared" si="129"/>
        <v>2023</v>
      </c>
      <c r="C2788" t="str">
        <f t="shared" si="130"/>
        <v>2022-2023</v>
      </c>
      <c r="D2788" t="s">
        <v>147</v>
      </c>
      <c r="E2788" t="s">
        <v>146</v>
      </c>
      <c r="F2788" t="str">
        <f t="shared" si="131"/>
        <v>Victoria</v>
      </c>
      <c r="G2788" t="s">
        <v>45</v>
      </c>
      <c r="H2788">
        <v>3353</v>
      </c>
      <c r="I2788" t="s">
        <v>11</v>
      </c>
      <c r="J2788" t="s">
        <v>60</v>
      </c>
      <c r="K2788" t="s">
        <v>19</v>
      </c>
      <c r="L2788" t="s">
        <v>23</v>
      </c>
      <c r="M2788" s="5">
        <v>359.22</v>
      </c>
      <c r="N2788">
        <v>1</v>
      </c>
    </row>
    <row r="2789" spans="1:14" x14ac:dyDescent="0.2">
      <c r="A2789" s="2">
        <v>45386</v>
      </c>
      <c r="B2789" s="3">
        <f t="shared" si="129"/>
        <v>2024</v>
      </c>
      <c r="C2789" t="str">
        <f t="shared" si="130"/>
        <v>2023-2024</v>
      </c>
      <c r="D2789" t="s">
        <v>148</v>
      </c>
      <c r="E2789" t="s">
        <v>107</v>
      </c>
      <c r="F2789" t="str">
        <f t="shared" si="131"/>
        <v>Queensland</v>
      </c>
      <c r="G2789" t="s">
        <v>35</v>
      </c>
      <c r="H2789">
        <v>4220</v>
      </c>
      <c r="I2789" t="s">
        <v>11</v>
      </c>
      <c r="J2789" t="s">
        <v>104</v>
      </c>
      <c r="K2789" t="s">
        <v>153</v>
      </c>
      <c r="L2789" t="s">
        <v>16</v>
      </c>
      <c r="M2789" s="5">
        <v>359.29</v>
      </c>
      <c r="N2789">
        <v>1</v>
      </c>
    </row>
    <row r="2790" spans="1:14" x14ac:dyDescent="0.2">
      <c r="A2790" s="2">
        <v>45173</v>
      </c>
      <c r="B2790" s="3">
        <f t="shared" si="129"/>
        <v>2024</v>
      </c>
      <c r="C2790" t="str">
        <f t="shared" si="130"/>
        <v>2023-2024</v>
      </c>
      <c r="D2790" t="s">
        <v>147</v>
      </c>
      <c r="E2790" t="s">
        <v>125</v>
      </c>
      <c r="F2790" t="str">
        <f t="shared" si="131"/>
        <v>Victoria</v>
      </c>
      <c r="G2790" t="s">
        <v>45</v>
      </c>
      <c r="H2790">
        <v>3400</v>
      </c>
      <c r="I2790" t="s">
        <v>11</v>
      </c>
      <c r="J2790" t="s">
        <v>60</v>
      </c>
      <c r="K2790" t="s">
        <v>151</v>
      </c>
      <c r="L2790" t="s">
        <v>21</v>
      </c>
      <c r="M2790" s="5">
        <v>359.63</v>
      </c>
      <c r="N2790">
        <v>1</v>
      </c>
    </row>
    <row r="2791" spans="1:14" x14ac:dyDescent="0.2">
      <c r="A2791" s="2">
        <v>45419</v>
      </c>
      <c r="B2791" s="3">
        <f t="shared" si="129"/>
        <v>2024</v>
      </c>
      <c r="C2791" t="str">
        <f t="shared" si="130"/>
        <v>2023-2024</v>
      </c>
      <c r="D2791" t="s">
        <v>147</v>
      </c>
      <c r="E2791" t="s">
        <v>53</v>
      </c>
      <c r="F2791" t="str">
        <f t="shared" si="131"/>
        <v>South Australia</v>
      </c>
      <c r="G2791" t="s">
        <v>32</v>
      </c>
      <c r="H2791">
        <v>5082</v>
      </c>
      <c r="I2791" t="s">
        <v>11</v>
      </c>
      <c r="J2791" t="s">
        <v>33</v>
      </c>
      <c r="K2791" t="s">
        <v>152</v>
      </c>
      <c r="L2791" t="s">
        <v>13</v>
      </c>
      <c r="M2791" s="5">
        <v>359.75</v>
      </c>
      <c r="N2791">
        <v>1</v>
      </c>
    </row>
    <row r="2792" spans="1:14" x14ac:dyDescent="0.2">
      <c r="A2792" s="2">
        <v>45332</v>
      </c>
      <c r="B2792" s="3">
        <f t="shared" si="129"/>
        <v>2024</v>
      </c>
      <c r="C2792" t="str">
        <f t="shared" si="130"/>
        <v>2023-2024</v>
      </c>
      <c r="D2792" t="s">
        <v>147</v>
      </c>
      <c r="E2792" t="s">
        <v>121</v>
      </c>
      <c r="F2792" t="str">
        <f t="shared" si="131"/>
        <v>Queensland</v>
      </c>
      <c r="G2792" t="s">
        <v>35</v>
      </c>
      <c r="H2792">
        <v>4700</v>
      </c>
      <c r="I2792" t="s">
        <v>11</v>
      </c>
      <c r="J2792" t="s">
        <v>51</v>
      </c>
      <c r="K2792" t="s">
        <v>153</v>
      </c>
      <c r="L2792" t="s">
        <v>16</v>
      </c>
      <c r="M2792" s="5">
        <v>359.89</v>
      </c>
      <c r="N2792">
        <v>1</v>
      </c>
    </row>
    <row r="2793" spans="1:14" x14ac:dyDescent="0.2">
      <c r="A2793" s="2">
        <v>45137</v>
      </c>
      <c r="B2793" s="3">
        <f t="shared" si="129"/>
        <v>2024</v>
      </c>
      <c r="C2793" t="str">
        <f t="shared" si="130"/>
        <v>2023-2024</v>
      </c>
      <c r="D2793" t="s">
        <v>147</v>
      </c>
      <c r="E2793" t="s">
        <v>67</v>
      </c>
      <c r="F2793" t="str">
        <f t="shared" si="131"/>
        <v>New South Wales</v>
      </c>
      <c r="G2793" t="s">
        <v>10</v>
      </c>
      <c r="H2793">
        <v>2478</v>
      </c>
      <c r="I2793" t="s">
        <v>11</v>
      </c>
      <c r="J2793" t="s">
        <v>68</v>
      </c>
      <c r="K2793" t="s">
        <v>154</v>
      </c>
      <c r="L2793" t="s">
        <v>14</v>
      </c>
      <c r="M2793" s="5">
        <v>360.52</v>
      </c>
      <c r="N2793">
        <v>1</v>
      </c>
    </row>
    <row r="2794" spans="1:14" x14ac:dyDescent="0.2">
      <c r="A2794" s="2">
        <v>45480</v>
      </c>
      <c r="B2794" s="3">
        <f t="shared" si="129"/>
        <v>2025</v>
      </c>
      <c r="C2794" t="str">
        <f t="shared" si="130"/>
        <v>2024-2025</v>
      </c>
      <c r="D2794" t="s">
        <v>148</v>
      </c>
      <c r="E2794" t="s">
        <v>82</v>
      </c>
      <c r="F2794" t="str">
        <f t="shared" si="131"/>
        <v>Queensland</v>
      </c>
      <c r="G2794" t="s">
        <v>35</v>
      </c>
      <c r="H2794">
        <v>4012</v>
      </c>
      <c r="I2794" t="s">
        <v>11</v>
      </c>
      <c r="J2794" t="s">
        <v>43</v>
      </c>
      <c r="K2794" t="s">
        <v>150</v>
      </c>
      <c r="L2794" t="s">
        <v>18</v>
      </c>
      <c r="M2794" s="5">
        <v>360.75</v>
      </c>
      <c r="N2794">
        <v>1</v>
      </c>
    </row>
    <row r="2795" spans="1:14" x14ac:dyDescent="0.2">
      <c r="A2795" s="2">
        <v>44953</v>
      </c>
      <c r="B2795" s="3">
        <f t="shared" si="129"/>
        <v>2023</v>
      </c>
      <c r="C2795" t="str">
        <f t="shared" si="130"/>
        <v>2022-2023</v>
      </c>
      <c r="D2795" t="s">
        <v>147</v>
      </c>
      <c r="E2795" t="s">
        <v>123</v>
      </c>
      <c r="F2795" t="str">
        <f t="shared" si="131"/>
        <v>Western Australia</v>
      </c>
      <c r="G2795" t="s">
        <v>48</v>
      </c>
      <c r="H2795">
        <v>6109</v>
      </c>
      <c r="I2795" t="s">
        <v>11</v>
      </c>
      <c r="J2795" t="s">
        <v>94</v>
      </c>
      <c r="K2795" t="s">
        <v>152</v>
      </c>
      <c r="L2795" t="s">
        <v>13</v>
      </c>
      <c r="M2795" s="5">
        <v>361.15000000000003</v>
      </c>
      <c r="N2795">
        <v>1</v>
      </c>
    </row>
    <row r="2796" spans="1:14" x14ac:dyDescent="0.2">
      <c r="A2796" s="2">
        <v>45145</v>
      </c>
      <c r="B2796" s="3">
        <f t="shared" si="129"/>
        <v>2024</v>
      </c>
      <c r="C2796" t="str">
        <f t="shared" si="130"/>
        <v>2023-2024</v>
      </c>
      <c r="D2796" t="s">
        <v>147</v>
      </c>
      <c r="E2796" t="s">
        <v>108</v>
      </c>
      <c r="F2796" t="str">
        <f t="shared" si="131"/>
        <v>Victoria</v>
      </c>
      <c r="G2796" t="s">
        <v>45</v>
      </c>
      <c r="H2796">
        <v>3018</v>
      </c>
      <c r="I2796" t="s">
        <v>11</v>
      </c>
      <c r="J2796" t="s">
        <v>46</v>
      </c>
      <c r="K2796" t="s">
        <v>154</v>
      </c>
      <c r="L2796" t="s">
        <v>14</v>
      </c>
      <c r="M2796" s="5">
        <v>361.7</v>
      </c>
      <c r="N2796">
        <v>1</v>
      </c>
    </row>
    <row r="2797" spans="1:14" x14ac:dyDescent="0.2">
      <c r="A2797" s="2">
        <v>45395</v>
      </c>
      <c r="B2797" s="3">
        <f t="shared" si="129"/>
        <v>2024</v>
      </c>
      <c r="C2797" t="str">
        <f t="shared" si="130"/>
        <v>2023-2024</v>
      </c>
      <c r="D2797" t="s">
        <v>147</v>
      </c>
      <c r="E2797" t="s">
        <v>132</v>
      </c>
      <c r="F2797" t="str">
        <f t="shared" si="131"/>
        <v>New South Wales</v>
      </c>
      <c r="G2797" t="s">
        <v>10</v>
      </c>
      <c r="H2797">
        <v>2800</v>
      </c>
      <c r="I2797" t="s">
        <v>11</v>
      </c>
      <c r="J2797" t="s">
        <v>25</v>
      </c>
      <c r="K2797" t="s">
        <v>149</v>
      </c>
      <c r="L2797" t="s">
        <v>15</v>
      </c>
      <c r="M2797" s="5">
        <v>361.81</v>
      </c>
      <c r="N2797">
        <v>1</v>
      </c>
    </row>
    <row r="2798" spans="1:14" x14ac:dyDescent="0.2">
      <c r="A2798" s="2">
        <v>45358</v>
      </c>
      <c r="B2798" s="3">
        <f t="shared" si="129"/>
        <v>2024</v>
      </c>
      <c r="C2798" t="str">
        <f t="shared" si="130"/>
        <v>2023-2024</v>
      </c>
      <c r="D2798" t="s">
        <v>147</v>
      </c>
      <c r="E2798" t="s">
        <v>132</v>
      </c>
      <c r="F2798" t="str">
        <f t="shared" si="131"/>
        <v>New South Wales</v>
      </c>
      <c r="G2798" t="s">
        <v>10</v>
      </c>
      <c r="H2798">
        <v>2800</v>
      </c>
      <c r="I2798" t="s">
        <v>11</v>
      </c>
      <c r="J2798" t="s">
        <v>25</v>
      </c>
      <c r="K2798" t="s">
        <v>155</v>
      </c>
      <c r="L2798" t="s">
        <v>20</v>
      </c>
      <c r="M2798" s="5">
        <v>362.14000000000004</v>
      </c>
      <c r="N2798">
        <v>1</v>
      </c>
    </row>
    <row r="2799" spans="1:14" x14ac:dyDescent="0.2">
      <c r="A2799" s="2">
        <v>45107</v>
      </c>
      <c r="B2799" s="3">
        <f t="shared" si="129"/>
        <v>2023</v>
      </c>
      <c r="C2799" t="str">
        <f t="shared" si="130"/>
        <v>2022-2023</v>
      </c>
      <c r="D2799" t="s">
        <v>148</v>
      </c>
      <c r="E2799" t="s">
        <v>76</v>
      </c>
      <c r="F2799" t="str">
        <f t="shared" si="131"/>
        <v>Western Australia</v>
      </c>
      <c r="G2799" t="s">
        <v>48</v>
      </c>
      <c r="H2799">
        <v>6450</v>
      </c>
      <c r="I2799" t="s">
        <v>11</v>
      </c>
      <c r="J2799" t="s">
        <v>77</v>
      </c>
      <c r="K2799" t="s">
        <v>154</v>
      </c>
      <c r="L2799" t="s">
        <v>14</v>
      </c>
      <c r="M2799" s="5">
        <v>362.64</v>
      </c>
      <c r="N2799">
        <v>1</v>
      </c>
    </row>
    <row r="2800" spans="1:14" x14ac:dyDescent="0.2">
      <c r="A2800" s="2">
        <v>45262</v>
      </c>
      <c r="B2800" s="3">
        <f t="shared" si="129"/>
        <v>2024</v>
      </c>
      <c r="C2800" t="str">
        <f t="shared" si="130"/>
        <v>2023-2024</v>
      </c>
      <c r="D2800" t="s">
        <v>147</v>
      </c>
      <c r="E2800" t="s">
        <v>127</v>
      </c>
      <c r="F2800" t="str">
        <f t="shared" si="131"/>
        <v>New South Wales</v>
      </c>
      <c r="G2800" t="s">
        <v>10</v>
      </c>
      <c r="H2800">
        <v>2131</v>
      </c>
      <c r="I2800" t="s">
        <v>11</v>
      </c>
      <c r="J2800" t="s">
        <v>27</v>
      </c>
      <c r="K2800" t="s">
        <v>152</v>
      </c>
      <c r="L2800" t="s">
        <v>13</v>
      </c>
      <c r="M2800" s="5">
        <v>363.16</v>
      </c>
      <c r="N2800">
        <v>1</v>
      </c>
    </row>
    <row r="2801" spans="1:14" x14ac:dyDescent="0.2">
      <c r="A2801" s="2">
        <v>45229</v>
      </c>
      <c r="B2801" s="3">
        <f t="shared" si="129"/>
        <v>2024</v>
      </c>
      <c r="C2801" t="str">
        <f t="shared" si="130"/>
        <v>2023-2024</v>
      </c>
      <c r="D2801" t="s">
        <v>148</v>
      </c>
      <c r="E2801" t="s">
        <v>110</v>
      </c>
      <c r="F2801" t="str">
        <f t="shared" si="131"/>
        <v>Queensland</v>
      </c>
      <c r="G2801" t="s">
        <v>35</v>
      </c>
      <c r="H2801">
        <v>4680</v>
      </c>
      <c r="I2801" t="s">
        <v>11</v>
      </c>
      <c r="J2801" t="s">
        <v>51</v>
      </c>
      <c r="K2801" t="s">
        <v>153</v>
      </c>
      <c r="L2801" t="s">
        <v>16</v>
      </c>
      <c r="M2801" s="5">
        <v>363.72</v>
      </c>
      <c r="N2801">
        <v>1</v>
      </c>
    </row>
    <row r="2802" spans="1:14" x14ac:dyDescent="0.2">
      <c r="A2802" s="2">
        <v>45195</v>
      </c>
      <c r="B2802" s="3">
        <f t="shared" si="129"/>
        <v>2024</v>
      </c>
      <c r="C2802" t="str">
        <f t="shared" si="130"/>
        <v>2023-2024</v>
      </c>
      <c r="D2802" t="s">
        <v>147</v>
      </c>
      <c r="E2802" t="s">
        <v>78</v>
      </c>
      <c r="F2802" t="str">
        <f t="shared" si="131"/>
        <v>New South Wales</v>
      </c>
      <c r="G2802" t="s">
        <v>10</v>
      </c>
      <c r="H2802">
        <v>2350</v>
      </c>
      <c r="I2802" t="s">
        <v>11</v>
      </c>
      <c r="J2802" t="s">
        <v>68</v>
      </c>
      <c r="K2802" t="s">
        <v>154</v>
      </c>
      <c r="L2802" t="s">
        <v>14</v>
      </c>
      <c r="M2802" s="5">
        <v>364.21999999999997</v>
      </c>
      <c r="N2802">
        <v>1</v>
      </c>
    </row>
    <row r="2803" spans="1:14" x14ac:dyDescent="0.2">
      <c r="A2803" s="2">
        <v>45125</v>
      </c>
      <c r="B2803" s="3">
        <f t="shared" si="129"/>
        <v>2024</v>
      </c>
      <c r="C2803" t="str">
        <f t="shared" si="130"/>
        <v>2023-2024</v>
      </c>
      <c r="D2803" t="s">
        <v>147</v>
      </c>
      <c r="E2803" t="s">
        <v>24</v>
      </c>
      <c r="F2803" t="str">
        <f t="shared" si="131"/>
        <v>New South Wales</v>
      </c>
      <c r="G2803" t="s">
        <v>10</v>
      </c>
      <c r="H2803">
        <v>2795</v>
      </c>
      <c r="I2803" t="s">
        <v>11</v>
      </c>
      <c r="J2803" t="s">
        <v>25</v>
      </c>
      <c r="K2803" t="s">
        <v>156</v>
      </c>
      <c r="L2803" t="s">
        <v>17</v>
      </c>
      <c r="M2803" s="5">
        <v>364.51</v>
      </c>
      <c r="N2803">
        <v>1</v>
      </c>
    </row>
    <row r="2804" spans="1:14" x14ac:dyDescent="0.2">
      <c r="A2804" s="2">
        <v>45341</v>
      </c>
      <c r="B2804" s="3">
        <f t="shared" si="129"/>
        <v>2024</v>
      </c>
      <c r="C2804" t="str">
        <f t="shared" si="130"/>
        <v>2023-2024</v>
      </c>
      <c r="D2804" t="s">
        <v>147</v>
      </c>
      <c r="E2804" t="s">
        <v>144</v>
      </c>
      <c r="F2804" t="str">
        <f t="shared" si="131"/>
        <v>Queensland</v>
      </c>
      <c r="G2804" t="s">
        <v>35</v>
      </c>
      <c r="H2804">
        <v>4566</v>
      </c>
      <c r="I2804" t="s">
        <v>11</v>
      </c>
      <c r="J2804" t="s">
        <v>120</v>
      </c>
      <c r="K2804" t="s">
        <v>149</v>
      </c>
      <c r="L2804" t="s">
        <v>15</v>
      </c>
      <c r="M2804" s="5">
        <v>364.65</v>
      </c>
      <c r="N2804">
        <v>1</v>
      </c>
    </row>
    <row r="2805" spans="1:14" x14ac:dyDescent="0.2">
      <c r="A2805" s="2">
        <v>45473</v>
      </c>
      <c r="B2805" s="3">
        <f t="shared" si="129"/>
        <v>2024</v>
      </c>
      <c r="C2805" t="str">
        <f t="shared" si="130"/>
        <v>2023-2024</v>
      </c>
      <c r="D2805" t="s">
        <v>148</v>
      </c>
      <c r="E2805" t="s">
        <v>131</v>
      </c>
      <c r="F2805" t="str">
        <f t="shared" si="131"/>
        <v>Western Australia</v>
      </c>
      <c r="G2805" t="s">
        <v>48</v>
      </c>
      <c r="H2805">
        <v>6530</v>
      </c>
      <c r="I2805" t="s">
        <v>11</v>
      </c>
      <c r="J2805" t="s">
        <v>77</v>
      </c>
      <c r="K2805" t="s">
        <v>153</v>
      </c>
      <c r="L2805" t="s">
        <v>16</v>
      </c>
      <c r="M2805" s="5">
        <v>364.90000000000003</v>
      </c>
      <c r="N2805">
        <v>1</v>
      </c>
    </row>
    <row r="2806" spans="1:14" x14ac:dyDescent="0.2">
      <c r="A2806" s="2">
        <v>45367</v>
      </c>
      <c r="B2806" s="3">
        <f t="shared" si="129"/>
        <v>2024</v>
      </c>
      <c r="C2806" t="str">
        <f t="shared" si="130"/>
        <v>2023-2024</v>
      </c>
      <c r="D2806" t="s">
        <v>147</v>
      </c>
      <c r="E2806" t="s">
        <v>103</v>
      </c>
      <c r="F2806" t="str">
        <f t="shared" si="131"/>
        <v>Queensland</v>
      </c>
      <c r="G2806" t="s">
        <v>35</v>
      </c>
      <c r="H2806">
        <v>4509</v>
      </c>
      <c r="I2806" t="s">
        <v>11</v>
      </c>
      <c r="J2806" t="s">
        <v>104</v>
      </c>
      <c r="K2806" t="s">
        <v>155</v>
      </c>
      <c r="L2806" t="s">
        <v>20</v>
      </c>
      <c r="M2806" s="5">
        <v>366.19000000000005</v>
      </c>
      <c r="N2806">
        <v>1</v>
      </c>
    </row>
    <row r="2807" spans="1:14" x14ac:dyDescent="0.2">
      <c r="A2807" s="2">
        <v>45249</v>
      </c>
      <c r="B2807" s="3">
        <f t="shared" si="129"/>
        <v>2024</v>
      </c>
      <c r="C2807" t="str">
        <f t="shared" si="130"/>
        <v>2023-2024</v>
      </c>
      <c r="D2807" t="s">
        <v>147</v>
      </c>
      <c r="E2807" t="s">
        <v>79</v>
      </c>
      <c r="F2807" t="str">
        <f t="shared" si="131"/>
        <v>Australian Capital Territory</v>
      </c>
      <c r="G2807" t="s">
        <v>80</v>
      </c>
      <c r="H2807">
        <v>2617</v>
      </c>
      <c r="I2807" t="s">
        <v>11</v>
      </c>
      <c r="J2807" t="s">
        <v>58</v>
      </c>
      <c r="K2807" t="s">
        <v>154</v>
      </c>
      <c r="L2807" t="s">
        <v>14</v>
      </c>
      <c r="M2807" s="5">
        <v>366.24</v>
      </c>
      <c r="N2807">
        <v>1</v>
      </c>
    </row>
    <row r="2808" spans="1:14" x14ac:dyDescent="0.2">
      <c r="A2808" s="2">
        <v>45239</v>
      </c>
      <c r="B2808" s="3">
        <f t="shared" si="129"/>
        <v>2024</v>
      </c>
      <c r="C2808" t="str">
        <f t="shared" si="130"/>
        <v>2023-2024</v>
      </c>
      <c r="D2808" t="s">
        <v>148</v>
      </c>
      <c r="E2808" t="s">
        <v>142</v>
      </c>
      <c r="F2808" t="str">
        <f t="shared" si="131"/>
        <v>Australian Capital Territory</v>
      </c>
      <c r="G2808" t="s">
        <v>80</v>
      </c>
      <c r="H2808">
        <v>2609</v>
      </c>
      <c r="I2808" t="s">
        <v>11</v>
      </c>
      <c r="J2808" t="s">
        <v>58</v>
      </c>
      <c r="K2808" t="s">
        <v>149</v>
      </c>
      <c r="L2808" t="s">
        <v>15</v>
      </c>
      <c r="M2808" s="5">
        <v>366.37</v>
      </c>
      <c r="N2808">
        <v>1</v>
      </c>
    </row>
    <row r="2809" spans="1:14" x14ac:dyDescent="0.2">
      <c r="A2809" s="2">
        <v>45168</v>
      </c>
      <c r="B2809" s="3">
        <f t="shared" si="129"/>
        <v>2024</v>
      </c>
      <c r="C2809" t="str">
        <f t="shared" si="130"/>
        <v>2023-2024</v>
      </c>
      <c r="D2809" t="s">
        <v>147</v>
      </c>
      <c r="E2809" t="s">
        <v>114</v>
      </c>
      <c r="F2809" t="str">
        <f t="shared" si="131"/>
        <v>Victoria</v>
      </c>
      <c r="G2809" t="s">
        <v>45</v>
      </c>
      <c r="H2809">
        <v>3551</v>
      </c>
      <c r="I2809" t="s">
        <v>11</v>
      </c>
      <c r="J2809" t="s">
        <v>60</v>
      </c>
      <c r="K2809" t="s">
        <v>19</v>
      </c>
      <c r="L2809" t="s">
        <v>23</v>
      </c>
      <c r="M2809" s="5">
        <v>366.39</v>
      </c>
      <c r="N2809">
        <v>1</v>
      </c>
    </row>
    <row r="2810" spans="1:14" x14ac:dyDescent="0.2">
      <c r="A2810" s="2">
        <v>45087</v>
      </c>
      <c r="B2810" s="3">
        <f t="shared" si="129"/>
        <v>2023</v>
      </c>
      <c r="C2810" t="str">
        <f t="shared" si="130"/>
        <v>2022-2023</v>
      </c>
      <c r="D2810" t="s">
        <v>148</v>
      </c>
      <c r="E2810" t="s">
        <v>143</v>
      </c>
      <c r="F2810" t="str">
        <f t="shared" si="131"/>
        <v>New South Wales</v>
      </c>
      <c r="G2810" t="s">
        <v>10</v>
      </c>
      <c r="H2810">
        <v>2154</v>
      </c>
      <c r="I2810" t="s">
        <v>11</v>
      </c>
      <c r="J2810" t="s">
        <v>27</v>
      </c>
      <c r="K2810" t="s">
        <v>155</v>
      </c>
      <c r="L2810" t="s">
        <v>20</v>
      </c>
      <c r="M2810" s="5">
        <v>367.08000000000004</v>
      </c>
      <c r="N2810">
        <v>1</v>
      </c>
    </row>
    <row r="2811" spans="1:14" x14ac:dyDescent="0.2">
      <c r="A2811" s="2">
        <v>45272</v>
      </c>
      <c r="B2811" s="3">
        <f t="shared" si="129"/>
        <v>2024</v>
      </c>
      <c r="C2811" t="str">
        <f t="shared" si="130"/>
        <v>2023-2024</v>
      </c>
      <c r="D2811" t="s">
        <v>148</v>
      </c>
      <c r="E2811" t="s">
        <v>81</v>
      </c>
      <c r="F2811" t="str">
        <f t="shared" si="131"/>
        <v>New South Wales</v>
      </c>
      <c r="G2811" t="s">
        <v>10</v>
      </c>
      <c r="H2811">
        <v>2485</v>
      </c>
      <c r="I2811" t="s">
        <v>11</v>
      </c>
      <c r="J2811" t="s">
        <v>68</v>
      </c>
      <c r="K2811" t="s">
        <v>150</v>
      </c>
      <c r="L2811" t="s">
        <v>18</v>
      </c>
      <c r="M2811" s="5">
        <v>367.46000000000004</v>
      </c>
      <c r="N2811">
        <v>1</v>
      </c>
    </row>
    <row r="2812" spans="1:14" x14ac:dyDescent="0.2">
      <c r="A2812" s="2">
        <v>45006</v>
      </c>
      <c r="B2812" s="3">
        <f t="shared" si="129"/>
        <v>2023</v>
      </c>
      <c r="C2812" t="str">
        <f t="shared" si="130"/>
        <v>2022-2023</v>
      </c>
      <c r="D2812" t="s">
        <v>148</v>
      </c>
      <c r="E2812" t="s">
        <v>143</v>
      </c>
      <c r="F2812" t="str">
        <f t="shared" si="131"/>
        <v>New South Wales</v>
      </c>
      <c r="G2812" t="s">
        <v>10</v>
      </c>
      <c r="H2812">
        <v>2154</v>
      </c>
      <c r="I2812" t="s">
        <v>11</v>
      </c>
      <c r="J2812" t="s">
        <v>27</v>
      </c>
      <c r="K2812" t="s">
        <v>19</v>
      </c>
      <c r="L2812" t="s">
        <v>23</v>
      </c>
      <c r="M2812" s="5">
        <v>367.59000000000003</v>
      </c>
      <c r="N2812">
        <v>1</v>
      </c>
    </row>
    <row r="2813" spans="1:14" x14ac:dyDescent="0.2">
      <c r="A2813" s="2">
        <v>45286</v>
      </c>
      <c r="B2813" s="3">
        <f t="shared" si="129"/>
        <v>2024</v>
      </c>
      <c r="C2813" t="str">
        <f t="shared" si="130"/>
        <v>2023-2024</v>
      </c>
      <c r="D2813" t="s">
        <v>147</v>
      </c>
      <c r="E2813" t="s">
        <v>85</v>
      </c>
      <c r="F2813" t="str">
        <f t="shared" si="131"/>
        <v>Queensland</v>
      </c>
      <c r="G2813" t="s">
        <v>35</v>
      </c>
      <c r="H2813">
        <v>4883</v>
      </c>
      <c r="I2813" t="s">
        <v>11</v>
      </c>
      <c r="J2813" t="s">
        <v>36</v>
      </c>
      <c r="K2813" t="s">
        <v>152</v>
      </c>
      <c r="L2813" t="s">
        <v>13</v>
      </c>
      <c r="M2813" s="5">
        <v>368.1</v>
      </c>
      <c r="N2813">
        <v>1</v>
      </c>
    </row>
    <row r="2814" spans="1:14" x14ac:dyDescent="0.2">
      <c r="A2814" s="2">
        <v>45133</v>
      </c>
      <c r="B2814" s="3">
        <f t="shared" si="129"/>
        <v>2024</v>
      </c>
      <c r="C2814" t="str">
        <f t="shared" si="130"/>
        <v>2023-2024</v>
      </c>
      <c r="D2814" t="s">
        <v>148</v>
      </c>
      <c r="E2814" t="s">
        <v>82</v>
      </c>
      <c r="F2814" t="str">
        <f t="shared" si="131"/>
        <v>Queensland</v>
      </c>
      <c r="G2814" t="s">
        <v>35</v>
      </c>
      <c r="H2814">
        <v>4012</v>
      </c>
      <c r="I2814" t="s">
        <v>11</v>
      </c>
      <c r="J2814" t="s">
        <v>43</v>
      </c>
      <c r="K2814" t="s">
        <v>19</v>
      </c>
      <c r="L2814" t="s">
        <v>23</v>
      </c>
      <c r="M2814" s="5">
        <v>368.3</v>
      </c>
      <c r="N2814">
        <v>1</v>
      </c>
    </row>
    <row r="2815" spans="1:14" x14ac:dyDescent="0.2">
      <c r="A2815" s="2">
        <v>45318</v>
      </c>
      <c r="B2815" s="3">
        <f t="shared" si="129"/>
        <v>2024</v>
      </c>
      <c r="C2815" t="str">
        <f t="shared" si="130"/>
        <v>2023-2024</v>
      </c>
      <c r="D2815" t="s">
        <v>147</v>
      </c>
      <c r="E2815" t="s">
        <v>116</v>
      </c>
      <c r="F2815" t="str">
        <f t="shared" si="131"/>
        <v>Western Australia</v>
      </c>
      <c r="G2815" t="s">
        <v>48</v>
      </c>
      <c r="H2815">
        <v>6725</v>
      </c>
      <c r="I2815" t="s">
        <v>11</v>
      </c>
      <c r="J2815" t="s">
        <v>77</v>
      </c>
      <c r="K2815" t="s">
        <v>152</v>
      </c>
      <c r="L2815" t="s">
        <v>13</v>
      </c>
      <c r="M2815" s="5">
        <v>369.26000000000005</v>
      </c>
      <c r="N2815">
        <v>1</v>
      </c>
    </row>
    <row r="2816" spans="1:14" x14ac:dyDescent="0.2">
      <c r="A2816" s="2">
        <v>45317</v>
      </c>
      <c r="B2816" s="3">
        <f t="shared" si="129"/>
        <v>2024</v>
      </c>
      <c r="C2816" t="str">
        <f t="shared" si="130"/>
        <v>2023-2024</v>
      </c>
      <c r="D2816" t="s">
        <v>147</v>
      </c>
      <c r="E2816" t="s">
        <v>117</v>
      </c>
      <c r="F2816" t="str">
        <f t="shared" si="131"/>
        <v>Queensland</v>
      </c>
      <c r="G2816" t="s">
        <v>35</v>
      </c>
      <c r="H2816">
        <v>4119</v>
      </c>
      <c r="I2816" t="s">
        <v>11</v>
      </c>
      <c r="J2816" t="s">
        <v>43</v>
      </c>
      <c r="K2816" t="s">
        <v>149</v>
      </c>
      <c r="L2816" t="s">
        <v>15</v>
      </c>
      <c r="M2816" s="5">
        <v>369.36</v>
      </c>
      <c r="N2816">
        <v>1</v>
      </c>
    </row>
    <row r="2817" spans="1:14" x14ac:dyDescent="0.2">
      <c r="A2817" s="2">
        <v>45046</v>
      </c>
      <c r="B2817" s="3">
        <f t="shared" si="129"/>
        <v>2023</v>
      </c>
      <c r="C2817" t="str">
        <f t="shared" si="130"/>
        <v>2022-2023</v>
      </c>
      <c r="D2817" t="s">
        <v>147</v>
      </c>
      <c r="E2817" t="s">
        <v>107</v>
      </c>
      <c r="F2817" t="str">
        <f t="shared" si="131"/>
        <v>Queensland</v>
      </c>
      <c r="G2817" t="s">
        <v>35</v>
      </c>
      <c r="H2817">
        <v>4220</v>
      </c>
      <c r="I2817" t="s">
        <v>11</v>
      </c>
      <c r="J2817" t="s">
        <v>104</v>
      </c>
      <c r="K2817" t="s">
        <v>154</v>
      </c>
      <c r="L2817" t="s">
        <v>14</v>
      </c>
      <c r="M2817" s="5">
        <v>369.64</v>
      </c>
      <c r="N2817">
        <v>1</v>
      </c>
    </row>
    <row r="2818" spans="1:14" x14ac:dyDescent="0.2">
      <c r="A2818" s="2">
        <v>45289</v>
      </c>
      <c r="B2818" s="3">
        <f t="shared" ref="B2818:B2881" si="132">IF(MONTH(A2818)&gt;=7,YEAR(A2818)+1,YEAR(A2818))</f>
        <v>2024</v>
      </c>
      <c r="C2818" t="str">
        <f t="shared" ref="C2818:C2881" si="133">IF(MONTH(A2818) &gt;= 7, YEAR(A2818) &amp; "-" &amp; YEAR(A2818) + 1, YEAR(A2818) - 1 &amp; "-" &amp; YEAR(A2818))</f>
        <v>2023-2024</v>
      </c>
      <c r="D2818" t="s">
        <v>148</v>
      </c>
      <c r="E2818" t="s">
        <v>28</v>
      </c>
      <c r="F2818" t="str">
        <f t="shared" ref="F2818:F2881" si="134">IF(G2818="WA","Western Australia",
IF(G2818="NSW","New South Wales",
IF(G2818="QLD","Queensland",
IF(G2818="VIC","Victoria",
IF(G2818="TAS","Tasmania",
IF(G2818="SA","South Australia",
IF(G2818="NT","Northern Territory",
IF(G2818="ACT","Australian Capital Territory",G2818))))))))</f>
        <v>Northern Territory</v>
      </c>
      <c r="G2818" t="s">
        <v>29</v>
      </c>
      <c r="H2818">
        <v>800</v>
      </c>
      <c r="I2818" t="s">
        <v>11</v>
      </c>
      <c r="J2818" t="s">
        <v>30</v>
      </c>
      <c r="K2818" t="s">
        <v>154</v>
      </c>
      <c r="L2818" t="s">
        <v>14</v>
      </c>
      <c r="M2818" s="5">
        <v>369.79999999999995</v>
      </c>
      <c r="N2818">
        <v>1</v>
      </c>
    </row>
    <row r="2819" spans="1:14" x14ac:dyDescent="0.2">
      <c r="A2819" s="2">
        <v>45471</v>
      </c>
      <c r="B2819" s="3">
        <f t="shared" si="132"/>
        <v>2024</v>
      </c>
      <c r="C2819" t="str">
        <f t="shared" si="133"/>
        <v>2023-2024</v>
      </c>
      <c r="D2819" t="s">
        <v>148</v>
      </c>
      <c r="E2819" t="s">
        <v>112</v>
      </c>
      <c r="F2819" t="str">
        <f t="shared" si="134"/>
        <v>Victoria</v>
      </c>
      <c r="G2819" t="s">
        <v>45</v>
      </c>
      <c r="H2819">
        <v>3076</v>
      </c>
      <c r="I2819" t="s">
        <v>11</v>
      </c>
      <c r="J2819" t="s">
        <v>46</v>
      </c>
      <c r="K2819" t="s">
        <v>157</v>
      </c>
      <c r="L2819" t="s">
        <v>22</v>
      </c>
      <c r="M2819" s="5">
        <v>370.91</v>
      </c>
      <c r="N2819">
        <v>1</v>
      </c>
    </row>
    <row r="2820" spans="1:14" x14ac:dyDescent="0.2">
      <c r="A2820" s="2">
        <v>45538</v>
      </c>
      <c r="B2820" s="3">
        <f t="shared" si="132"/>
        <v>2025</v>
      </c>
      <c r="C2820" t="str">
        <f t="shared" si="133"/>
        <v>2024-2025</v>
      </c>
      <c r="D2820" t="s">
        <v>147</v>
      </c>
      <c r="E2820" t="s">
        <v>124</v>
      </c>
      <c r="F2820" t="str">
        <f t="shared" si="134"/>
        <v>New South Wales</v>
      </c>
      <c r="G2820" t="s">
        <v>10</v>
      </c>
      <c r="H2820">
        <v>2015</v>
      </c>
      <c r="I2820" t="s">
        <v>11</v>
      </c>
      <c r="J2820" t="s">
        <v>12</v>
      </c>
      <c r="K2820" t="s">
        <v>154</v>
      </c>
      <c r="L2820" t="s">
        <v>14</v>
      </c>
      <c r="M2820" s="5">
        <v>371.1</v>
      </c>
      <c r="N2820">
        <v>1</v>
      </c>
    </row>
    <row r="2821" spans="1:14" x14ac:dyDescent="0.2">
      <c r="A2821" s="2">
        <v>45184</v>
      </c>
      <c r="B2821" s="3">
        <f t="shared" si="132"/>
        <v>2024</v>
      </c>
      <c r="C2821" t="str">
        <f t="shared" si="133"/>
        <v>2023-2024</v>
      </c>
      <c r="D2821" t="s">
        <v>147</v>
      </c>
      <c r="E2821" t="s">
        <v>133</v>
      </c>
      <c r="F2821" t="str">
        <f t="shared" si="134"/>
        <v>Queensland</v>
      </c>
      <c r="G2821" t="s">
        <v>35</v>
      </c>
      <c r="H2821">
        <v>4305</v>
      </c>
      <c r="I2821" t="s">
        <v>11</v>
      </c>
      <c r="J2821" t="s">
        <v>104</v>
      </c>
      <c r="K2821" t="s">
        <v>149</v>
      </c>
      <c r="L2821" t="s">
        <v>15</v>
      </c>
      <c r="M2821" s="5">
        <v>371.23</v>
      </c>
      <c r="N2821">
        <v>1</v>
      </c>
    </row>
    <row r="2822" spans="1:14" x14ac:dyDescent="0.2">
      <c r="A2822" s="2">
        <v>45474</v>
      </c>
      <c r="B2822" s="3">
        <f t="shared" si="132"/>
        <v>2025</v>
      </c>
      <c r="C2822" t="str">
        <f t="shared" si="133"/>
        <v>2024-2025</v>
      </c>
      <c r="D2822" t="s">
        <v>148</v>
      </c>
      <c r="E2822" t="s">
        <v>129</v>
      </c>
      <c r="F2822" t="str">
        <f t="shared" si="134"/>
        <v>Tasmania</v>
      </c>
      <c r="G2822" t="s">
        <v>70</v>
      </c>
      <c r="H2822">
        <v>7010</v>
      </c>
      <c r="I2822" t="s">
        <v>11</v>
      </c>
      <c r="J2822" t="s">
        <v>71</v>
      </c>
      <c r="K2822" t="s">
        <v>153</v>
      </c>
      <c r="L2822" t="s">
        <v>16</v>
      </c>
      <c r="M2822" s="5">
        <v>371.64</v>
      </c>
      <c r="N2822">
        <v>1</v>
      </c>
    </row>
    <row r="2823" spans="1:14" x14ac:dyDescent="0.2">
      <c r="A2823" s="2">
        <v>45332</v>
      </c>
      <c r="B2823" s="3">
        <f t="shared" si="132"/>
        <v>2024</v>
      </c>
      <c r="C2823" t="str">
        <f t="shared" si="133"/>
        <v>2023-2024</v>
      </c>
      <c r="D2823" t="s">
        <v>147</v>
      </c>
      <c r="E2823" t="s">
        <v>145</v>
      </c>
      <c r="F2823" t="str">
        <f t="shared" si="134"/>
        <v>New South Wales</v>
      </c>
      <c r="G2823" t="s">
        <v>10</v>
      </c>
      <c r="H2823">
        <v>2101</v>
      </c>
      <c r="I2823" t="s">
        <v>11</v>
      </c>
      <c r="J2823" t="s">
        <v>27</v>
      </c>
      <c r="K2823" t="s">
        <v>149</v>
      </c>
      <c r="L2823" t="s">
        <v>15</v>
      </c>
      <c r="M2823" s="5">
        <v>371.73</v>
      </c>
      <c r="N2823">
        <v>1</v>
      </c>
    </row>
    <row r="2824" spans="1:14" x14ac:dyDescent="0.2">
      <c r="A2824" s="2">
        <v>45241</v>
      </c>
      <c r="B2824" s="3">
        <f t="shared" si="132"/>
        <v>2024</v>
      </c>
      <c r="C2824" t="str">
        <f t="shared" si="133"/>
        <v>2023-2024</v>
      </c>
      <c r="D2824" t="s">
        <v>148</v>
      </c>
      <c r="E2824" t="s">
        <v>111</v>
      </c>
      <c r="F2824" t="str">
        <f t="shared" si="134"/>
        <v>New South Wales</v>
      </c>
      <c r="G2824" t="s">
        <v>10</v>
      </c>
      <c r="H2824">
        <v>2120</v>
      </c>
      <c r="I2824" t="s">
        <v>11</v>
      </c>
      <c r="J2824" t="s">
        <v>27</v>
      </c>
      <c r="K2824" t="s">
        <v>152</v>
      </c>
      <c r="L2824" t="s">
        <v>13</v>
      </c>
      <c r="M2824" s="5">
        <v>372.48000000000008</v>
      </c>
      <c r="N2824">
        <v>1</v>
      </c>
    </row>
    <row r="2825" spans="1:14" x14ac:dyDescent="0.2">
      <c r="A2825" s="2">
        <v>45598</v>
      </c>
      <c r="B2825" s="3">
        <f t="shared" si="132"/>
        <v>2025</v>
      </c>
      <c r="C2825" t="str">
        <f t="shared" si="133"/>
        <v>2024-2025</v>
      </c>
      <c r="D2825" t="s">
        <v>147</v>
      </c>
      <c r="E2825" t="s">
        <v>86</v>
      </c>
      <c r="F2825" t="str">
        <f t="shared" si="134"/>
        <v>New South Wales</v>
      </c>
      <c r="G2825" t="s">
        <v>10</v>
      </c>
      <c r="H2825">
        <v>2064</v>
      </c>
      <c r="I2825" t="s">
        <v>11</v>
      </c>
      <c r="J2825" t="s">
        <v>12</v>
      </c>
      <c r="K2825" t="s">
        <v>153</v>
      </c>
      <c r="L2825" t="s">
        <v>16</v>
      </c>
      <c r="M2825" s="5">
        <v>372.65</v>
      </c>
      <c r="N2825">
        <v>1</v>
      </c>
    </row>
    <row r="2826" spans="1:14" x14ac:dyDescent="0.2">
      <c r="A2826" s="2">
        <v>45641</v>
      </c>
      <c r="B2826" s="3">
        <f t="shared" si="132"/>
        <v>2025</v>
      </c>
      <c r="C2826" t="str">
        <f t="shared" si="133"/>
        <v>2024-2025</v>
      </c>
      <c r="D2826" t="s">
        <v>147</v>
      </c>
      <c r="E2826" t="s">
        <v>137</v>
      </c>
      <c r="F2826" t="str">
        <f t="shared" si="134"/>
        <v>New South Wales</v>
      </c>
      <c r="G2826" t="s">
        <v>10</v>
      </c>
      <c r="H2826">
        <v>2031</v>
      </c>
      <c r="I2826" t="s">
        <v>11</v>
      </c>
      <c r="J2826" t="s">
        <v>12</v>
      </c>
      <c r="K2826" t="s">
        <v>154</v>
      </c>
      <c r="L2826" t="s">
        <v>14</v>
      </c>
      <c r="M2826" s="5">
        <v>372.74</v>
      </c>
      <c r="N2826">
        <v>1</v>
      </c>
    </row>
    <row r="2827" spans="1:14" x14ac:dyDescent="0.2">
      <c r="A2827" s="2">
        <v>45292</v>
      </c>
      <c r="B2827" s="3">
        <f t="shared" si="132"/>
        <v>2024</v>
      </c>
      <c r="C2827" t="str">
        <f t="shared" si="133"/>
        <v>2023-2024</v>
      </c>
      <c r="D2827" t="s">
        <v>147</v>
      </c>
      <c r="E2827" t="s">
        <v>99</v>
      </c>
      <c r="F2827" t="str">
        <f t="shared" si="134"/>
        <v>Victoria</v>
      </c>
      <c r="G2827" t="s">
        <v>45</v>
      </c>
      <c r="H2827">
        <v>3148</v>
      </c>
      <c r="I2827" t="s">
        <v>11</v>
      </c>
      <c r="J2827" t="s">
        <v>63</v>
      </c>
      <c r="K2827" t="s">
        <v>153</v>
      </c>
      <c r="L2827" t="s">
        <v>16</v>
      </c>
      <c r="M2827" s="5">
        <v>372.78</v>
      </c>
      <c r="N2827">
        <v>1</v>
      </c>
    </row>
    <row r="2828" spans="1:14" x14ac:dyDescent="0.2">
      <c r="A2828" s="2">
        <v>45048</v>
      </c>
      <c r="B2828" s="3">
        <f t="shared" si="132"/>
        <v>2023</v>
      </c>
      <c r="C2828" t="str">
        <f t="shared" si="133"/>
        <v>2022-2023</v>
      </c>
      <c r="D2828" t="s">
        <v>148</v>
      </c>
      <c r="E2828" t="s">
        <v>143</v>
      </c>
      <c r="F2828" t="str">
        <f t="shared" si="134"/>
        <v>New South Wales</v>
      </c>
      <c r="G2828" t="s">
        <v>10</v>
      </c>
      <c r="H2828">
        <v>2154</v>
      </c>
      <c r="I2828" t="s">
        <v>11</v>
      </c>
      <c r="J2828" t="s">
        <v>27</v>
      </c>
      <c r="K2828" t="s">
        <v>151</v>
      </c>
      <c r="L2828" t="s">
        <v>21</v>
      </c>
      <c r="M2828" s="5">
        <v>373.36</v>
      </c>
      <c r="N2828">
        <v>1</v>
      </c>
    </row>
    <row r="2829" spans="1:14" x14ac:dyDescent="0.2">
      <c r="A2829" s="2">
        <v>45247</v>
      </c>
      <c r="B2829" s="3">
        <f t="shared" si="132"/>
        <v>2024</v>
      </c>
      <c r="C2829" t="str">
        <f t="shared" si="133"/>
        <v>2023-2024</v>
      </c>
      <c r="D2829" t="s">
        <v>147</v>
      </c>
      <c r="E2829" t="s">
        <v>117</v>
      </c>
      <c r="F2829" t="str">
        <f t="shared" si="134"/>
        <v>Queensland</v>
      </c>
      <c r="G2829" t="s">
        <v>35</v>
      </c>
      <c r="H2829">
        <v>4119</v>
      </c>
      <c r="I2829" t="s">
        <v>11</v>
      </c>
      <c r="J2829" t="s">
        <v>43</v>
      </c>
      <c r="K2829" t="s">
        <v>155</v>
      </c>
      <c r="L2829" t="s">
        <v>20</v>
      </c>
      <c r="M2829" s="5">
        <v>374.38</v>
      </c>
      <c r="N2829">
        <v>1</v>
      </c>
    </row>
    <row r="2830" spans="1:14" x14ac:dyDescent="0.2">
      <c r="A2830" s="2">
        <v>45375</v>
      </c>
      <c r="B2830" s="3">
        <f t="shared" si="132"/>
        <v>2024</v>
      </c>
      <c r="C2830" t="str">
        <f t="shared" si="133"/>
        <v>2023-2024</v>
      </c>
      <c r="D2830" t="s">
        <v>148</v>
      </c>
      <c r="E2830" t="s">
        <v>41</v>
      </c>
      <c r="F2830" t="str">
        <f t="shared" si="134"/>
        <v>New South Wales</v>
      </c>
      <c r="G2830" t="s">
        <v>10</v>
      </c>
      <c r="H2830">
        <v>2830</v>
      </c>
      <c r="I2830" t="s">
        <v>11</v>
      </c>
      <c r="J2830" t="s">
        <v>25</v>
      </c>
      <c r="K2830" t="s">
        <v>154</v>
      </c>
      <c r="L2830" t="s">
        <v>14</v>
      </c>
      <c r="M2830" s="5">
        <v>374.61</v>
      </c>
      <c r="N2830">
        <v>1</v>
      </c>
    </row>
    <row r="2831" spans="1:14" x14ac:dyDescent="0.2">
      <c r="A2831" s="2">
        <v>45150</v>
      </c>
      <c r="B2831" s="3">
        <f t="shared" si="132"/>
        <v>2024</v>
      </c>
      <c r="C2831" t="str">
        <f t="shared" si="133"/>
        <v>2023-2024</v>
      </c>
      <c r="D2831" t="s">
        <v>147</v>
      </c>
      <c r="E2831" t="s">
        <v>37</v>
      </c>
      <c r="F2831" t="str">
        <f t="shared" si="134"/>
        <v>South Australia</v>
      </c>
      <c r="G2831" t="s">
        <v>32</v>
      </c>
      <c r="H2831">
        <v>5607</v>
      </c>
      <c r="I2831" t="s">
        <v>11</v>
      </c>
      <c r="J2831" t="s">
        <v>38</v>
      </c>
      <c r="K2831" t="s">
        <v>153</v>
      </c>
      <c r="L2831" t="s">
        <v>16</v>
      </c>
      <c r="M2831" s="5">
        <v>374.75</v>
      </c>
      <c r="N2831">
        <v>1</v>
      </c>
    </row>
    <row r="2832" spans="1:14" x14ac:dyDescent="0.2">
      <c r="A2832" s="2">
        <v>45174</v>
      </c>
      <c r="B2832" s="3">
        <f t="shared" si="132"/>
        <v>2024</v>
      </c>
      <c r="C2832" t="str">
        <f t="shared" si="133"/>
        <v>2023-2024</v>
      </c>
      <c r="D2832" t="s">
        <v>147</v>
      </c>
      <c r="E2832" t="s">
        <v>145</v>
      </c>
      <c r="F2832" t="str">
        <f t="shared" si="134"/>
        <v>New South Wales</v>
      </c>
      <c r="G2832" t="s">
        <v>10</v>
      </c>
      <c r="H2832">
        <v>2101</v>
      </c>
      <c r="I2832" t="s">
        <v>11</v>
      </c>
      <c r="J2832" t="s">
        <v>27</v>
      </c>
      <c r="K2832" t="s">
        <v>156</v>
      </c>
      <c r="L2832" t="s">
        <v>17</v>
      </c>
      <c r="M2832" s="5">
        <v>374.93999999999994</v>
      </c>
      <c r="N2832">
        <v>1</v>
      </c>
    </row>
    <row r="2833" spans="1:14" x14ac:dyDescent="0.2">
      <c r="A2833" s="2">
        <v>45158</v>
      </c>
      <c r="B2833" s="3">
        <f t="shared" si="132"/>
        <v>2024</v>
      </c>
      <c r="C2833" t="str">
        <f t="shared" si="133"/>
        <v>2023-2024</v>
      </c>
      <c r="D2833" t="s">
        <v>147</v>
      </c>
      <c r="E2833" t="s">
        <v>50</v>
      </c>
      <c r="F2833" t="str">
        <f t="shared" si="134"/>
        <v>Queensland</v>
      </c>
      <c r="G2833" t="s">
        <v>35</v>
      </c>
      <c r="H2833">
        <v>4703</v>
      </c>
      <c r="I2833" t="s">
        <v>11</v>
      </c>
      <c r="J2833" t="s">
        <v>51</v>
      </c>
      <c r="K2833" t="s">
        <v>154</v>
      </c>
      <c r="L2833" t="s">
        <v>14</v>
      </c>
      <c r="M2833" s="5">
        <v>375.65</v>
      </c>
      <c r="N2833">
        <v>1</v>
      </c>
    </row>
    <row r="2834" spans="1:14" x14ac:dyDescent="0.2">
      <c r="A2834" s="2">
        <v>45178</v>
      </c>
      <c r="B2834" s="3">
        <f t="shared" si="132"/>
        <v>2024</v>
      </c>
      <c r="C2834" t="str">
        <f t="shared" si="133"/>
        <v>2023-2024</v>
      </c>
      <c r="D2834" t="s">
        <v>147</v>
      </c>
      <c r="E2834" t="s">
        <v>52</v>
      </c>
      <c r="F2834" t="str">
        <f t="shared" si="134"/>
        <v>Victoria</v>
      </c>
      <c r="G2834" t="s">
        <v>45</v>
      </c>
      <c r="H2834">
        <v>3030</v>
      </c>
      <c r="I2834" t="s">
        <v>11</v>
      </c>
      <c r="J2834" t="s">
        <v>46</v>
      </c>
      <c r="K2834" t="s">
        <v>150</v>
      </c>
      <c r="L2834" t="s">
        <v>18</v>
      </c>
      <c r="M2834" s="5">
        <v>376.09000000000003</v>
      </c>
      <c r="N2834">
        <v>1</v>
      </c>
    </row>
    <row r="2835" spans="1:14" x14ac:dyDescent="0.2">
      <c r="A2835" s="2">
        <v>45507</v>
      </c>
      <c r="B2835" s="3">
        <f t="shared" si="132"/>
        <v>2025</v>
      </c>
      <c r="C2835" t="str">
        <f t="shared" si="133"/>
        <v>2024-2025</v>
      </c>
      <c r="D2835" t="s">
        <v>147</v>
      </c>
      <c r="E2835" t="s">
        <v>40</v>
      </c>
      <c r="F2835" t="str">
        <f t="shared" si="134"/>
        <v>New South Wales</v>
      </c>
      <c r="G2835" t="s">
        <v>10</v>
      </c>
      <c r="H2835">
        <v>2116</v>
      </c>
      <c r="I2835" t="s">
        <v>11</v>
      </c>
      <c r="J2835" t="s">
        <v>27</v>
      </c>
      <c r="K2835" t="s">
        <v>154</v>
      </c>
      <c r="L2835" t="s">
        <v>14</v>
      </c>
      <c r="M2835" s="5">
        <v>376.5</v>
      </c>
      <c r="N2835">
        <v>1</v>
      </c>
    </row>
    <row r="2836" spans="1:14" x14ac:dyDescent="0.2">
      <c r="A2836" s="2">
        <v>45508</v>
      </c>
      <c r="B2836" s="3">
        <f t="shared" si="132"/>
        <v>2025</v>
      </c>
      <c r="C2836" t="str">
        <f t="shared" si="133"/>
        <v>2024-2025</v>
      </c>
      <c r="D2836" t="s">
        <v>147</v>
      </c>
      <c r="E2836" t="s">
        <v>109</v>
      </c>
      <c r="F2836" t="str">
        <f t="shared" si="134"/>
        <v>New South Wales</v>
      </c>
      <c r="G2836" t="s">
        <v>10</v>
      </c>
      <c r="H2836">
        <v>2480</v>
      </c>
      <c r="I2836" t="s">
        <v>11</v>
      </c>
      <c r="J2836" t="s">
        <v>68</v>
      </c>
      <c r="K2836" t="s">
        <v>149</v>
      </c>
      <c r="L2836" t="s">
        <v>15</v>
      </c>
      <c r="M2836" s="5">
        <v>376.57</v>
      </c>
      <c r="N2836">
        <v>1</v>
      </c>
    </row>
    <row r="2837" spans="1:14" x14ac:dyDescent="0.2">
      <c r="A2837" s="2">
        <v>44935</v>
      </c>
      <c r="B2837" s="3">
        <f t="shared" si="132"/>
        <v>2023</v>
      </c>
      <c r="C2837" t="str">
        <f t="shared" si="133"/>
        <v>2022-2023</v>
      </c>
      <c r="D2837" t="s">
        <v>148</v>
      </c>
      <c r="E2837" t="s">
        <v>61</v>
      </c>
      <c r="F2837" t="str">
        <f t="shared" si="134"/>
        <v>New South Wales</v>
      </c>
      <c r="G2837" t="s">
        <v>10</v>
      </c>
      <c r="H2837">
        <v>2539</v>
      </c>
      <c r="I2837" t="s">
        <v>11</v>
      </c>
      <c r="J2837" t="s">
        <v>58</v>
      </c>
      <c r="K2837" t="s">
        <v>150</v>
      </c>
      <c r="L2837" t="s">
        <v>18</v>
      </c>
      <c r="M2837" s="5">
        <v>376.58000000000004</v>
      </c>
      <c r="N2837">
        <v>1</v>
      </c>
    </row>
    <row r="2838" spans="1:14" x14ac:dyDescent="0.2">
      <c r="A2838" s="2">
        <v>45646</v>
      </c>
      <c r="B2838" s="3">
        <f t="shared" si="132"/>
        <v>2025</v>
      </c>
      <c r="C2838" t="str">
        <f t="shared" si="133"/>
        <v>2024-2025</v>
      </c>
      <c r="D2838" t="s">
        <v>147</v>
      </c>
      <c r="E2838" t="s">
        <v>24</v>
      </c>
      <c r="F2838" t="str">
        <f t="shared" si="134"/>
        <v>New South Wales</v>
      </c>
      <c r="G2838" t="s">
        <v>10</v>
      </c>
      <c r="H2838">
        <v>2795</v>
      </c>
      <c r="I2838" t="s">
        <v>11</v>
      </c>
      <c r="J2838" t="s">
        <v>25</v>
      </c>
      <c r="K2838" t="s">
        <v>149</v>
      </c>
      <c r="L2838" t="s">
        <v>15</v>
      </c>
      <c r="M2838" s="5">
        <v>376.85</v>
      </c>
      <c r="N2838">
        <v>1</v>
      </c>
    </row>
    <row r="2839" spans="1:14" x14ac:dyDescent="0.2">
      <c r="A2839" s="2">
        <v>45277</v>
      </c>
      <c r="B2839" s="3">
        <f t="shared" si="132"/>
        <v>2024</v>
      </c>
      <c r="C2839" t="str">
        <f t="shared" si="133"/>
        <v>2023-2024</v>
      </c>
      <c r="D2839" t="s">
        <v>147</v>
      </c>
      <c r="E2839" t="s">
        <v>144</v>
      </c>
      <c r="F2839" t="str">
        <f t="shared" si="134"/>
        <v>Queensland</v>
      </c>
      <c r="G2839" t="s">
        <v>35</v>
      </c>
      <c r="H2839">
        <v>4566</v>
      </c>
      <c r="I2839" t="s">
        <v>11</v>
      </c>
      <c r="J2839" t="s">
        <v>120</v>
      </c>
      <c r="K2839" t="s">
        <v>151</v>
      </c>
      <c r="L2839" t="s">
        <v>21</v>
      </c>
      <c r="M2839" s="5">
        <v>377.12</v>
      </c>
      <c r="N2839">
        <v>1</v>
      </c>
    </row>
    <row r="2840" spans="1:14" x14ac:dyDescent="0.2">
      <c r="A2840" s="2">
        <v>45130</v>
      </c>
      <c r="B2840" s="3">
        <f t="shared" si="132"/>
        <v>2024</v>
      </c>
      <c r="C2840" t="str">
        <f t="shared" si="133"/>
        <v>2023-2024</v>
      </c>
      <c r="D2840" t="s">
        <v>148</v>
      </c>
      <c r="E2840" t="s">
        <v>91</v>
      </c>
      <c r="F2840" t="str">
        <f t="shared" si="134"/>
        <v>Victoria</v>
      </c>
      <c r="G2840" t="s">
        <v>45</v>
      </c>
      <c r="H2840">
        <v>3690</v>
      </c>
      <c r="I2840" t="s">
        <v>11</v>
      </c>
      <c r="J2840" t="s">
        <v>55</v>
      </c>
      <c r="K2840" t="s">
        <v>150</v>
      </c>
      <c r="L2840" t="s">
        <v>18</v>
      </c>
      <c r="M2840" s="5">
        <v>377.44</v>
      </c>
      <c r="N2840">
        <v>1</v>
      </c>
    </row>
    <row r="2841" spans="1:14" x14ac:dyDescent="0.2">
      <c r="A2841" s="2">
        <v>45172</v>
      </c>
      <c r="B2841" s="3">
        <f t="shared" si="132"/>
        <v>2024</v>
      </c>
      <c r="C2841" t="str">
        <f t="shared" si="133"/>
        <v>2023-2024</v>
      </c>
      <c r="D2841" t="s">
        <v>147</v>
      </c>
      <c r="E2841" t="s">
        <v>67</v>
      </c>
      <c r="F2841" t="str">
        <f t="shared" si="134"/>
        <v>New South Wales</v>
      </c>
      <c r="G2841" t="s">
        <v>10</v>
      </c>
      <c r="H2841">
        <v>2478</v>
      </c>
      <c r="I2841" t="s">
        <v>11</v>
      </c>
      <c r="J2841" t="s">
        <v>68</v>
      </c>
      <c r="K2841" t="s">
        <v>155</v>
      </c>
      <c r="L2841" t="s">
        <v>20</v>
      </c>
      <c r="M2841" s="5">
        <v>377.54</v>
      </c>
      <c r="N2841">
        <v>1</v>
      </c>
    </row>
    <row r="2842" spans="1:14" x14ac:dyDescent="0.2">
      <c r="A2842" s="2">
        <v>45193</v>
      </c>
      <c r="B2842" s="3">
        <f t="shared" si="132"/>
        <v>2024</v>
      </c>
      <c r="C2842" t="str">
        <f t="shared" si="133"/>
        <v>2023-2024</v>
      </c>
      <c r="D2842" t="s">
        <v>147</v>
      </c>
      <c r="E2842" t="s">
        <v>66</v>
      </c>
      <c r="F2842" t="str">
        <f t="shared" si="134"/>
        <v>South Australia</v>
      </c>
      <c r="G2842" t="s">
        <v>32</v>
      </c>
      <c r="H2842">
        <v>5169</v>
      </c>
      <c r="I2842" t="s">
        <v>11</v>
      </c>
      <c r="J2842" t="s">
        <v>33</v>
      </c>
      <c r="K2842" t="s">
        <v>151</v>
      </c>
      <c r="L2842" t="s">
        <v>21</v>
      </c>
      <c r="M2842" s="5">
        <v>378.07000000000005</v>
      </c>
      <c r="N2842">
        <v>1</v>
      </c>
    </row>
    <row r="2843" spans="1:14" x14ac:dyDescent="0.2">
      <c r="A2843" s="2">
        <v>45608</v>
      </c>
      <c r="B2843" s="3">
        <f t="shared" si="132"/>
        <v>2025</v>
      </c>
      <c r="C2843" t="str">
        <f t="shared" si="133"/>
        <v>2024-2025</v>
      </c>
      <c r="D2843" t="s">
        <v>147</v>
      </c>
      <c r="E2843" t="s">
        <v>26</v>
      </c>
      <c r="F2843" t="str">
        <f t="shared" si="134"/>
        <v>New South Wales</v>
      </c>
      <c r="G2843" t="s">
        <v>10</v>
      </c>
      <c r="H2843">
        <v>2141</v>
      </c>
      <c r="I2843" t="s">
        <v>11</v>
      </c>
      <c r="J2843" t="s">
        <v>27</v>
      </c>
      <c r="K2843" t="s">
        <v>154</v>
      </c>
      <c r="L2843" t="s">
        <v>14</v>
      </c>
      <c r="M2843" s="5">
        <v>378.7</v>
      </c>
      <c r="N2843">
        <v>1</v>
      </c>
    </row>
    <row r="2844" spans="1:14" x14ac:dyDescent="0.2">
      <c r="A2844" s="2">
        <v>45453</v>
      </c>
      <c r="B2844" s="3">
        <f t="shared" si="132"/>
        <v>2024</v>
      </c>
      <c r="C2844" t="str">
        <f t="shared" si="133"/>
        <v>2023-2024</v>
      </c>
      <c r="D2844" t="s">
        <v>147</v>
      </c>
      <c r="E2844" t="s">
        <v>44</v>
      </c>
      <c r="F2844" t="str">
        <f t="shared" si="134"/>
        <v>Victoria</v>
      </c>
      <c r="G2844" t="s">
        <v>45</v>
      </c>
      <c r="H2844">
        <v>3066</v>
      </c>
      <c r="I2844" t="s">
        <v>11</v>
      </c>
      <c r="J2844" t="s">
        <v>46</v>
      </c>
      <c r="K2844" t="s">
        <v>155</v>
      </c>
      <c r="L2844" t="s">
        <v>20</v>
      </c>
      <c r="M2844" s="5">
        <v>378.71999999999997</v>
      </c>
      <c r="N2844">
        <v>1</v>
      </c>
    </row>
    <row r="2845" spans="1:14" x14ac:dyDescent="0.2">
      <c r="A2845" s="2">
        <v>45583</v>
      </c>
      <c r="B2845" s="3">
        <f t="shared" si="132"/>
        <v>2025</v>
      </c>
      <c r="C2845" t="str">
        <f t="shared" si="133"/>
        <v>2024-2025</v>
      </c>
      <c r="D2845" t="s">
        <v>147</v>
      </c>
      <c r="E2845" t="s">
        <v>65</v>
      </c>
      <c r="F2845" t="str">
        <f t="shared" si="134"/>
        <v>New South Wales</v>
      </c>
      <c r="G2845" t="s">
        <v>10</v>
      </c>
      <c r="H2845">
        <v>2541</v>
      </c>
      <c r="I2845" t="s">
        <v>11</v>
      </c>
      <c r="J2845" t="s">
        <v>58</v>
      </c>
      <c r="K2845" t="s">
        <v>149</v>
      </c>
      <c r="L2845" t="s">
        <v>15</v>
      </c>
      <c r="M2845" s="5">
        <v>379.01</v>
      </c>
      <c r="N2845">
        <v>1</v>
      </c>
    </row>
    <row r="2846" spans="1:14" x14ac:dyDescent="0.2">
      <c r="A2846" s="2">
        <v>45372</v>
      </c>
      <c r="B2846" s="3">
        <f t="shared" si="132"/>
        <v>2024</v>
      </c>
      <c r="C2846" t="str">
        <f t="shared" si="133"/>
        <v>2023-2024</v>
      </c>
      <c r="D2846" t="s">
        <v>148</v>
      </c>
      <c r="E2846" t="s">
        <v>137</v>
      </c>
      <c r="F2846" t="str">
        <f t="shared" si="134"/>
        <v>New South Wales</v>
      </c>
      <c r="G2846" t="s">
        <v>10</v>
      </c>
      <c r="H2846">
        <v>2031</v>
      </c>
      <c r="I2846" t="s">
        <v>11</v>
      </c>
      <c r="J2846" t="s">
        <v>12</v>
      </c>
      <c r="K2846" t="s">
        <v>149</v>
      </c>
      <c r="L2846" t="s">
        <v>15</v>
      </c>
      <c r="M2846" s="5">
        <v>379.43</v>
      </c>
      <c r="N2846">
        <v>1</v>
      </c>
    </row>
    <row r="2847" spans="1:14" x14ac:dyDescent="0.2">
      <c r="A2847" s="2">
        <v>45342</v>
      </c>
      <c r="B2847" s="3">
        <f t="shared" si="132"/>
        <v>2024</v>
      </c>
      <c r="C2847" t="str">
        <f t="shared" si="133"/>
        <v>2023-2024</v>
      </c>
      <c r="D2847" t="s">
        <v>147</v>
      </c>
      <c r="E2847" t="s">
        <v>113</v>
      </c>
      <c r="F2847" t="str">
        <f t="shared" si="134"/>
        <v>Queensland</v>
      </c>
      <c r="G2847" t="s">
        <v>35</v>
      </c>
      <c r="H2847">
        <v>4215</v>
      </c>
      <c r="I2847" t="s">
        <v>11</v>
      </c>
      <c r="J2847" t="s">
        <v>104</v>
      </c>
      <c r="K2847" t="s">
        <v>152</v>
      </c>
      <c r="L2847" t="s">
        <v>13</v>
      </c>
      <c r="M2847" s="5">
        <v>379.5200000000001</v>
      </c>
      <c r="N2847">
        <v>1</v>
      </c>
    </row>
    <row r="2848" spans="1:14" x14ac:dyDescent="0.2">
      <c r="A2848" s="2">
        <v>45241</v>
      </c>
      <c r="B2848" s="3">
        <f t="shared" si="132"/>
        <v>2024</v>
      </c>
      <c r="C2848" t="str">
        <f t="shared" si="133"/>
        <v>2023-2024</v>
      </c>
      <c r="D2848" t="s">
        <v>148</v>
      </c>
      <c r="E2848" t="s">
        <v>111</v>
      </c>
      <c r="F2848" t="str">
        <f t="shared" si="134"/>
        <v>New South Wales</v>
      </c>
      <c r="G2848" t="s">
        <v>10</v>
      </c>
      <c r="H2848">
        <v>2120</v>
      </c>
      <c r="I2848" t="s">
        <v>11</v>
      </c>
      <c r="J2848" t="s">
        <v>27</v>
      </c>
      <c r="K2848" t="s">
        <v>153</v>
      </c>
      <c r="L2848" t="s">
        <v>16</v>
      </c>
      <c r="M2848" s="5">
        <v>379.57000000000005</v>
      </c>
      <c r="N2848">
        <v>1</v>
      </c>
    </row>
    <row r="2849" spans="1:14" x14ac:dyDescent="0.2">
      <c r="A2849" s="2">
        <v>45563</v>
      </c>
      <c r="B2849" s="3">
        <f t="shared" si="132"/>
        <v>2025</v>
      </c>
      <c r="C2849" t="str">
        <f t="shared" si="133"/>
        <v>2024-2025</v>
      </c>
      <c r="D2849" t="s">
        <v>147</v>
      </c>
      <c r="E2849" t="s">
        <v>65</v>
      </c>
      <c r="F2849" t="str">
        <f t="shared" si="134"/>
        <v>New South Wales</v>
      </c>
      <c r="G2849" t="s">
        <v>10</v>
      </c>
      <c r="H2849">
        <v>2541</v>
      </c>
      <c r="I2849" t="s">
        <v>11</v>
      </c>
      <c r="J2849" t="s">
        <v>58</v>
      </c>
      <c r="K2849" t="s">
        <v>152</v>
      </c>
      <c r="L2849" t="s">
        <v>13</v>
      </c>
      <c r="M2849" s="5">
        <v>380.3</v>
      </c>
      <c r="N2849">
        <v>1</v>
      </c>
    </row>
    <row r="2850" spans="1:14" x14ac:dyDescent="0.2">
      <c r="A2850" s="2">
        <v>45467</v>
      </c>
      <c r="B2850" s="3">
        <f t="shared" si="132"/>
        <v>2024</v>
      </c>
      <c r="C2850" t="str">
        <f t="shared" si="133"/>
        <v>2023-2024</v>
      </c>
      <c r="D2850" t="s">
        <v>147</v>
      </c>
      <c r="E2850" t="s">
        <v>145</v>
      </c>
      <c r="F2850" t="str">
        <f t="shared" si="134"/>
        <v>New South Wales</v>
      </c>
      <c r="G2850" t="s">
        <v>10</v>
      </c>
      <c r="H2850">
        <v>2101</v>
      </c>
      <c r="I2850" t="s">
        <v>11</v>
      </c>
      <c r="J2850" t="s">
        <v>27</v>
      </c>
      <c r="K2850" t="s">
        <v>19</v>
      </c>
      <c r="L2850" t="s">
        <v>23</v>
      </c>
      <c r="M2850" s="5">
        <v>380.59000000000003</v>
      </c>
      <c r="N2850">
        <v>1</v>
      </c>
    </row>
    <row r="2851" spans="1:14" x14ac:dyDescent="0.2">
      <c r="A2851" s="2">
        <v>45285</v>
      </c>
      <c r="B2851" s="3">
        <f t="shared" si="132"/>
        <v>2024</v>
      </c>
      <c r="C2851" t="str">
        <f t="shared" si="133"/>
        <v>2023-2024</v>
      </c>
      <c r="D2851" t="s">
        <v>148</v>
      </c>
      <c r="E2851" t="s">
        <v>146</v>
      </c>
      <c r="F2851" t="str">
        <f t="shared" si="134"/>
        <v>Victoria</v>
      </c>
      <c r="G2851" t="s">
        <v>45</v>
      </c>
      <c r="H2851">
        <v>3353</v>
      </c>
      <c r="I2851" t="s">
        <v>11</v>
      </c>
      <c r="J2851" t="s">
        <v>60</v>
      </c>
      <c r="K2851" t="s">
        <v>154</v>
      </c>
      <c r="L2851" t="s">
        <v>14</v>
      </c>
      <c r="M2851" s="5">
        <v>380.96999999999997</v>
      </c>
      <c r="N2851">
        <v>1</v>
      </c>
    </row>
    <row r="2852" spans="1:14" x14ac:dyDescent="0.2">
      <c r="A2852" s="2">
        <v>45061</v>
      </c>
      <c r="B2852" s="3">
        <f t="shared" si="132"/>
        <v>2023</v>
      </c>
      <c r="C2852" t="str">
        <f t="shared" si="133"/>
        <v>2022-2023</v>
      </c>
      <c r="D2852" t="s">
        <v>147</v>
      </c>
      <c r="E2852" t="s">
        <v>132</v>
      </c>
      <c r="F2852" t="str">
        <f t="shared" si="134"/>
        <v>New South Wales</v>
      </c>
      <c r="G2852" t="s">
        <v>10</v>
      </c>
      <c r="H2852">
        <v>2800</v>
      </c>
      <c r="I2852" t="s">
        <v>11</v>
      </c>
      <c r="J2852" t="s">
        <v>25</v>
      </c>
      <c r="K2852" t="s">
        <v>154</v>
      </c>
      <c r="L2852" t="s">
        <v>14</v>
      </c>
      <c r="M2852" s="5">
        <v>381.15</v>
      </c>
      <c r="N2852">
        <v>1</v>
      </c>
    </row>
    <row r="2853" spans="1:14" x14ac:dyDescent="0.2">
      <c r="A2853" s="2">
        <v>44990</v>
      </c>
      <c r="B2853" s="3">
        <f t="shared" si="132"/>
        <v>2023</v>
      </c>
      <c r="C2853" t="str">
        <f t="shared" si="133"/>
        <v>2022-2023</v>
      </c>
      <c r="D2853" t="s">
        <v>147</v>
      </c>
      <c r="E2853" t="s">
        <v>146</v>
      </c>
      <c r="F2853" t="str">
        <f t="shared" si="134"/>
        <v>Victoria</v>
      </c>
      <c r="G2853" t="s">
        <v>45</v>
      </c>
      <c r="H2853">
        <v>3353</v>
      </c>
      <c r="I2853" t="s">
        <v>11</v>
      </c>
      <c r="J2853" t="s">
        <v>60</v>
      </c>
      <c r="K2853" t="s">
        <v>149</v>
      </c>
      <c r="L2853" t="s">
        <v>15</v>
      </c>
      <c r="M2853" s="5">
        <v>381.49</v>
      </c>
      <c r="N2853">
        <v>1</v>
      </c>
    </row>
    <row r="2854" spans="1:14" x14ac:dyDescent="0.2">
      <c r="A2854" s="2">
        <v>45068</v>
      </c>
      <c r="B2854" s="3">
        <f t="shared" si="132"/>
        <v>2023</v>
      </c>
      <c r="C2854" t="str">
        <f t="shared" si="133"/>
        <v>2022-2023</v>
      </c>
      <c r="D2854" t="s">
        <v>147</v>
      </c>
      <c r="E2854" t="s">
        <v>122</v>
      </c>
      <c r="F2854" t="str">
        <f t="shared" si="134"/>
        <v>New South Wales</v>
      </c>
      <c r="G2854" t="s">
        <v>10</v>
      </c>
      <c r="H2854">
        <v>2650</v>
      </c>
      <c r="I2854" t="s">
        <v>11</v>
      </c>
      <c r="J2854" t="s">
        <v>25</v>
      </c>
      <c r="K2854" t="s">
        <v>156</v>
      </c>
      <c r="L2854" t="s">
        <v>17</v>
      </c>
      <c r="M2854" s="5">
        <v>382.07</v>
      </c>
      <c r="N2854">
        <v>1</v>
      </c>
    </row>
    <row r="2855" spans="1:14" x14ac:dyDescent="0.2">
      <c r="A2855" s="2">
        <v>45580</v>
      </c>
      <c r="B2855" s="3">
        <f t="shared" si="132"/>
        <v>2025</v>
      </c>
      <c r="C2855" t="str">
        <f t="shared" si="133"/>
        <v>2024-2025</v>
      </c>
      <c r="D2855" t="s">
        <v>148</v>
      </c>
      <c r="E2855" t="s">
        <v>127</v>
      </c>
      <c r="F2855" t="str">
        <f t="shared" si="134"/>
        <v>New South Wales</v>
      </c>
      <c r="G2855" t="s">
        <v>10</v>
      </c>
      <c r="H2855">
        <v>2131</v>
      </c>
      <c r="I2855" t="s">
        <v>11</v>
      </c>
      <c r="J2855" t="s">
        <v>27</v>
      </c>
      <c r="K2855" t="s">
        <v>155</v>
      </c>
      <c r="L2855" t="s">
        <v>20</v>
      </c>
      <c r="M2855" s="5">
        <v>382.42000000000007</v>
      </c>
      <c r="N2855">
        <v>1</v>
      </c>
    </row>
    <row r="2856" spans="1:14" x14ac:dyDescent="0.2">
      <c r="A2856" s="2">
        <v>45555</v>
      </c>
      <c r="B2856" s="3">
        <f t="shared" si="132"/>
        <v>2025</v>
      </c>
      <c r="C2856" t="str">
        <f t="shared" si="133"/>
        <v>2024-2025</v>
      </c>
      <c r="D2856" t="s">
        <v>147</v>
      </c>
      <c r="E2856" t="s">
        <v>137</v>
      </c>
      <c r="F2856" t="str">
        <f t="shared" si="134"/>
        <v>New South Wales</v>
      </c>
      <c r="G2856" t="s">
        <v>10</v>
      </c>
      <c r="H2856">
        <v>2031</v>
      </c>
      <c r="I2856" t="s">
        <v>11</v>
      </c>
      <c r="J2856" t="s">
        <v>12</v>
      </c>
      <c r="K2856" t="s">
        <v>151</v>
      </c>
      <c r="L2856" t="s">
        <v>21</v>
      </c>
      <c r="M2856" s="5">
        <v>383.53</v>
      </c>
      <c r="N2856">
        <v>1</v>
      </c>
    </row>
    <row r="2857" spans="1:14" x14ac:dyDescent="0.2">
      <c r="A2857" s="2">
        <v>45523</v>
      </c>
      <c r="B2857" s="3">
        <f t="shared" si="132"/>
        <v>2025</v>
      </c>
      <c r="C2857" t="str">
        <f t="shared" si="133"/>
        <v>2024-2025</v>
      </c>
      <c r="D2857" t="s">
        <v>147</v>
      </c>
      <c r="E2857" t="s">
        <v>26</v>
      </c>
      <c r="F2857" t="str">
        <f t="shared" si="134"/>
        <v>New South Wales</v>
      </c>
      <c r="G2857" t="s">
        <v>10</v>
      </c>
      <c r="H2857">
        <v>2141</v>
      </c>
      <c r="I2857" t="s">
        <v>11</v>
      </c>
      <c r="J2857" t="s">
        <v>27</v>
      </c>
      <c r="K2857" t="s">
        <v>149</v>
      </c>
      <c r="L2857" t="s">
        <v>15</v>
      </c>
      <c r="M2857" s="5">
        <v>384.1</v>
      </c>
      <c r="N2857">
        <v>1</v>
      </c>
    </row>
    <row r="2858" spans="1:14" x14ac:dyDescent="0.2">
      <c r="A2858" s="2">
        <v>44999</v>
      </c>
      <c r="B2858" s="3">
        <f t="shared" si="132"/>
        <v>2023</v>
      </c>
      <c r="C2858" t="str">
        <f t="shared" si="133"/>
        <v>2022-2023</v>
      </c>
      <c r="D2858" t="s">
        <v>147</v>
      </c>
      <c r="E2858" t="s">
        <v>121</v>
      </c>
      <c r="F2858" t="str">
        <f t="shared" si="134"/>
        <v>Queensland</v>
      </c>
      <c r="G2858" t="s">
        <v>35</v>
      </c>
      <c r="H2858">
        <v>4700</v>
      </c>
      <c r="I2858" t="s">
        <v>11</v>
      </c>
      <c r="J2858" t="s">
        <v>51</v>
      </c>
      <c r="K2858" t="s">
        <v>154</v>
      </c>
      <c r="L2858" t="s">
        <v>14</v>
      </c>
      <c r="M2858" s="5">
        <v>385.87</v>
      </c>
      <c r="N2858">
        <v>1</v>
      </c>
    </row>
    <row r="2859" spans="1:14" x14ac:dyDescent="0.2">
      <c r="A2859" s="2">
        <v>45364</v>
      </c>
      <c r="B2859" s="3">
        <f t="shared" si="132"/>
        <v>2024</v>
      </c>
      <c r="C2859" t="str">
        <f t="shared" si="133"/>
        <v>2023-2024</v>
      </c>
      <c r="D2859" t="s">
        <v>147</v>
      </c>
      <c r="E2859" t="s">
        <v>67</v>
      </c>
      <c r="F2859" t="str">
        <f t="shared" si="134"/>
        <v>New South Wales</v>
      </c>
      <c r="G2859" t="s">
        <v>10</v>
      </c>
      <c r="H2859">
        <v>2478</v>
      </c>
      <c r="I2859" t="s">
        <v>11</v>
      </c>
      <c r="J2859" t="s">
        <v>68</v>
      </c>
      <c r="K2859" t="s">
        <v>156</v>
      </c>
      <c r="L2859" t="s">
        <v>17</v>
      </c>
      <c r="M2859" s="5">
        <v>386.15</v>
      </c>
      <c r="N2859">
        <v>1</v>
      </c>
    </row>
    <row r="2860" spans="1:14" x14ac:dyDescent="0.2">
      <c r="A2860" s="2">
        <v>45254</v>
      </c>
      <c r="B2860" s="3">
        <f t="shared" si="132"/>
        <v>2024</v>
      </c>
      <c r="C2860" t="str">
        <f t="shared" si="133"/>
        <v>2023-2024</v>
      </c>
      <c r="D2860" t="s">
        <v>148</v>
      </c>
      <c r="E2860" t="s">
        <v>105</v>
      </c>
      <c r="F2860" t="str">
        <f t="shared" si="134"/>
        <v>Victoria</v>
      </c>
      <c r="G2860" t="s">
        <v>45</v>
      </c>
      <c r="H2860">
        <v>3500</v>
      </c>
      <c r="I2860" t="s">
        <v>11</v>
      </c>
      <c r="J2860" t="s">
        <v>60</v>
      </c>
      <c r="K2860" t="s">
        <v>154</v>
      </c>
      <c r="L2860" t="s">
        <v>14</v>
      </c>
      <c r="M2860" s="5">
        <v>386.16999999999996</v>
      </c>
      <c r="N2860">
        <v>1</v>
      </c>
    </row>
    <row r="2861" spans="1:14" x14ac:dyDescent="0.2">
      <c r="A2861" s="2">
        <v>45045</v>
      </c>
      <c r="B2861" s="3">
        <f t="shared" si="132"/>
        <v>2023</v>
      </c>
      <c r="C2861" t="str">
        <f t="shared" si="133"/>
        <v>2022-2023</v>
      </c>
      <c r="D2861" t="s">
        <v>148</v>
      </c>
      <c r="E2861" t="s">
        <v>129</v>
      </c>
      <c r="F2861" t="str">
        <f t="shared" si="134"/>
        <v>Tasmania</v>
      </c>
      <c r="G2861" t="s">
        <v>70</v>
      </c>
      <c r="H2861">
        <v>7010</v>
      </c>
      <c r="I2861" t="s">
        <v>11</v>
      </c>
      <c r="J2861" t="s">
        <v>71</v>
      </c>
      <c r="K2861" t="s">
        <v>150</v>
      </c>
      <c r="L2861" t="s">
        <v>18</v>
      </c>
      <c r="M2861" s="5">
        <v>386.58000000000004</v>
      </c>
      <c r="N2861">
        <v>1</v>
      </c>
    </row>
    <row r="2862" spans="1:14" x14ac:dyDescent="0.2">
      <c r="A2862" s="2">
        <v>45244</v>
      </c>
      <c r="B2862" s="3">
        <f t="shared" si="132"/>
        <v>2024</v>
      </c>
      <c r="C2862" t="str">
        <f t="shared" si="133"/>
        <v>2023-2024</v>
      </c>
      <c r="D2862" t="s">
        <v>147</v>
      </c>
      <c r="E2862" t="s">
        <v>24</v>
      </c>
      <c r="F2862" t="str">
        <f t="shared" si="134"/>
        <v>New South Wales</v>
      </c>
      <c r="G2862" t="s">
        <v>10</v>
      </c>
      <c r="H2862">
        <v>2795</v>
      </c>
      <c r="I2862" t="s">
        <v>11</v>
      </c>
      <c r="J2862" t="s">
        <v>25</v>
      </c>
      <c r="K2862" t="s">
        <v>149</v>
      </c>
      <c r="L2862" t="s">
        <v>15</v>
      </c>
      <c r="M2862" s="5">
        <v>386.64</v>
      </c>
      <c r="N2862">
        <v>1</v>
      </c>
    </row>
    <row r="2863" spans="1:14" x14ac:dyDescent="0.2">
      <c r="A2863" s="2">
        <v>45150</v>
      </c>
      <c r="B2863" s="3">
        <f t="shared" si="132"/>
        <v>2024</v>
      </c>
      <c r="C2863" t="str">
        <f t="shared" si="133"/>
        <v>2023-2024</v>
      </c>
      <c r="D2863" t="s">
        <v>147</v>
      </c>
      <c r="E2863" t="s">
        <v>123</v>
      </c>
      <c r="F2863" t="str">
        <f t="shared" si="134"/>
        <v>Western Australia</v>
      </c>
      <c r="G2863" t="s">
        <v>48</v>
      </c>
      <c r="H2863">
        <v>6109</v>
      </c>
      <c r="I2863" t="s">
        <v>11</v>
      </c>
      <c r="J2863" t="s">
        <v>94</v>
      </c>
      <c r="K2863" t="s">
        <v>154</v>
      </c>
      <c r="L2863" t="s">
        <v>14</v>
      </c>
      <c r="M2863" s="5">
        <v>386.95</v>
      </c>
      <c r="N2863">
        <v>1</v>
      </c>
    </row>
    <row r="2864" spans="1:14" x14ac:dyDescent="0.2">
      <c r="A2864" s="2">
        <v>45477</v>
      </c>
      <c r="B2864" s="3">
        <f t="shared" si="132"/>
        <v>2025</v>
      </c>
      <c r="C2864" t="str">
        <f t="shared" si="133"/>
        <v>2024-2025</v>
      </c>
      <c r="D2864" t="s">
        <v>147</v>
      </c>
      <c r="E2864" t="s">
        <v>96</v>
      </c>
      <c r="F2864" t="str">
        <f t="shared" si="134"/>
        <v>Western Australia</v>
      </c>
      <c r="G2864" t="s">
        <v>48</v>
      </c>
      <c r="H2864">
        <v>6330</v>
      </c>
      <c r="I2864" t="s">
        <v>11</v>
      </c>
      <c r="J2864" t="s">
        <v>94</v>
      </c>
      <c r="K2864" t="s">
        <v>150</v>
      </c>
      <c r="L2864" t="s">
        <v>18</v>
      </c>
      <c r="M2864" s="5">
        <v>387.33</v>
      </c>
      <c r="N2864">
        <v>1</v>
      </c>
    </row>
    <row r="2865" spans="1:14" x14ac:dyDescent="0.2">
      <c r="A2865" s="2">
        <v>45653</v>
      </c>
      <c r="B2865" s="3">
        <f t="shared" si="132"/>
        <v>2025</v>
      </c>
      <c r="C2865" t="str">
        <f t="shared" si="133"/>
        <v>2024-2025</v>
      </c>
      <c r="D2865" t="s">
        <v>147</v>
      </c>
      <c r="E2865" t="s">
        <v>125</v>
      </c>
      <c r="F2865" t="str">
        <f t="shared" si="134"/>
        <v>Victoria</v>
      </c>
      <c r="G2865" t="s">
        <v>45</v>
      </c>
      <c r="H2865">
        <v>3400</v>
      </c>
      <c r="I2865" t="s">
        <v>11</v>
      </c>
      <c r="J2865" t="s">
        <v>60</v>
      </c>
      <c r="K2865" t="s">
        <v>150</v>
      </c>
      <c r="L2865" t="s">
        <v>18</v>
      </c>
      <c r="M2865" s="5">
        <v>387.6</v>
      </c>
      <c r="N2865">
        <v>1</v>
      </c>
    </row>
    <row r="2866" spans="1:14" x14ac:dyDescent="0.2">
      <c r="A2866" s="2">
        <v>45466</v>
      </c>
      <c r="B2866" s="3">
        <f t="shared" si="132"/>
        <v>2024</v>
      </c>
      <c r="C2866" t="str">
        <f t="shared" si="133"/>
        <v>2023-2024</v>
      </c>
      <c r="D2866" t="s">
        <v>147</v>
      </c>
      <c r="E2866" t="s">
        <v>75</v>
      </c>
      <c r="F2866" t="str">
        <f t="shared" si="134"/>
        <v>Victoria</v>
      </c>
      <c r="G2866" t="s">
        <v>45</v>
      </c>
      <c r="H2866">
        <v>3630</v>
      </c>
      <c r="I2866" t="s">
        <v>11</v>
      </c>
      <c r="J2866" t="s">
        <v>55</v>
      </c>
      <c r="K2866" t="s">
        <v>151</v>
      </c>
      <c r="L2866" t="s">
        <v>21</v>
      </c>
      <c r="M2866" s="5">
        <v>388.59</v>
      </c>
      <c r="N2866">
        <v>1</v>
      </c>
    </row>
    <row r="2867" spans="1:14" x14ac:dyDescent="0.2">
      <c r="A2867" s="2">
        <v>45061</v>
      </c>
      <c r="B2867" s="3">
        <f t="shared" si="132"/>
        <v>2023</v>
      </c>
      <c r="C2867" t="str">
        <f t="shared" si="133"/>
        <v>2022-2023</v>
      </c>
      <c r="D2867" t="s">
        <v>148</v>
      </c>
      <c r="E2867" t="s">
        <v>127</v>
      </c>
      <c r="F2867" t="str">
        <f t="shared" si="134"/>
        <v>New South Wales</v>
      </c>
      <c r="G2867" t="s">
        <v>10</v>
      </c>
      <c r="H2867">
        <v>2131</v>
      </c>
      <c r="I2867" t="s">
        <v>11</v>
      </c>
      <c r="J2867" t="s">
        <v>27</v>
      </c>
      <c r="K2867" t="s">
        <v>154</v>
      </c>
      <c r="L2867" t="s">
        <v>14</v>
      </c>
      <c r="M2867" s="5">
        <v>389.97</v>
      </c>
      <c r="N2867">
        <v>1</v>
      </c>
    </row>
    <row r="2868" spans="1:14" x14ac:dyDescent="0.2">
      <c r="A2868" s="2">
        <v>45631</v>
      </c>
      <c r="B2868" s="3">
        <f t="shared" si="132"/>
        <v>2025</v>
      </c>
      <c r="C2868" t="str">
        <f t="shared" si="133"/>
        <v>2024-2025</v>
      </c>
      <c r="D2868" t="s">
        <v>147</v>
      </c>
      <c r="E2868" t="s">
        <v>44</v>
      </c>
      <c r="F2868" t="str">
        <f t="shared" si="134"/>
        <v>Victoria</v>
      </c>
      <c r="G2868" t="s">
        <v>45</v>
      </c>
      <c r="H2868">
        <v>3066</v>
      </c>
      <c r="I2868" t="s">
        <v>11</v>
      </c>
      <c r="J2868" t="s">
        <v>46</v>
      </c>
      <c r="K2868" t="s">
        <v>154</v>
      </c>
      <c r="L2868" t="s">
        <v>14</v>
      </c>
      <c r="M2868" s="5">
        <v>390.13000000000005</v>
      </c>
      <c r="N2868">
        <v>1</v>
      </c>
    </row>
    <row r="2869" spans="1:14" x14ac:dyDescent="0.2">
      <c r="A2869" s="2">
        <v>45068</v>
      </c>
      <c r="B2869" s="3">
        <f t="shared" si="132"/>
        <v>2023</v>
      </c>
      <c r="C2869" t="str">
        <f t="shared" si="133"/>
        <v>2022-2023</v>
      </c>
      <c r="D2869" t="s">
        <v>147</v>
      </c>
      <c r="E2869" t="s">
        <v>50</v>
      </c>
      <c r="F2869" t="str">
        <f t="shared" si="134"/>
        <v>Queensland</v>
      </c>
      <c r="G2869" t="s">
        <v>35</v>
      </c>
      <c r="H2869">
        <v>4703</v>
      </c>
      <c r="I2869" t="s">
        <v>11</v>
      </c>
      <c r="J2869" t="s">
        <v>51</v>
      </c>
      <c r="K2869" t="s">
        <v>151</v>
      </c>
      <c r="L2869" t="s">
        <v>21</v>
      </c>
      <c r="M2869" s="5">
        <v>390.86</v>
      </c>
      <c r="N2869">
        <v>1</v>
      </c>
    </row>
    <row r="2870" spans="1:14" x14ac:dyDescent="0.2">
      <c r="A2870" s="2">
        <v>45511</v>
      </c>
      <c r="B2870" s="3">
        <f t="shared" si="132"/>
        <v>2025</v>
      </c>
      <c r="C2870" t="str">
        <f t="shared" si="133"/>
        <v>2024-2025</v>
      </c>
      <c r="D2870" t="s">
        <v>148</v>
      </c>
      <c r="E2870" t="s">
        <v>82</v>
      </c>
      <c r="F2870" t="str">
        <f t="shared" si="134"/>
        <v>Queensland</v>
      </c>
      <c r="G2870" t="s">
        <v>35</v>
      </c>
      <c r="H2870">
        <v>4012</v>
      </c>
      <c r="I2870" t="s">
        <v>11</v>
      </c>
      <c r="J2870" t="s">
        <v>43</v>
      </c>
      <c r="K2870" t="s">
        <v>150</v>
      </c>
      <c r="L2870" t="s">
        <v>18</v>
      </c>
      <c r="M2870" s="5">
        <v>391.47</v>
      </c>
      <c r="N2870">
        <v>1</v>
      </c>
    </row>
    <row r="2871" spans="1:14" x14ac:dyDescent="0.2">
      <c r="A2871" s="2">
        <v>45623</v>
      </c>
      <c r="B2871" s="3">
        <f t="shared" si="132"/>
        <v>2025</v>
      </c>
      <c r="C2871" t="str">
        <f t="shared" si="133"/>
        <v>2024-2025</v>
      </c>
      <c r="D2871" t="s">
        <v>147</v>
      </c>
      <c r="E2871" t="s">
        <v>139</v>
      </c>
      <c r="F2871" t="str">
        <f t="shared" si="134"/>
        <v>New South Wales</v>
      </c>
      <c r="G2871" t="s">
        <v>10</v>
      </c>
      <c r="H2871">
        <v>2020</v>
      </c>
      <c r="I2871" t="s">
        <v>11</v>
      </c>
      <c r="J2871" t="s">
        <v>12</v>
      </c>
      <c r="K2871" t="s">
        <v>19</v>
      </c>
      <c r="L2871" t="s">
        <v>23</v>
      </c>
      <c r="M2871" s="5">
        <v>391.5</v>
      </c>
      <c r="N2871">
        <v>1</v>
      </c>
    </row>
    <row r="2872" spans="1:14" x14ac:dyDescent="0.2">
      <c r="A2872" s="2">
        <v>44945</v>
      </c>
      <c r="B2872" s="3">
        <f t="shared" si="132"/>
        <v>2023</v>
      </c>
      <c r="C2872" t="str">
        <f t="shared" si="133"/>
        <v>2022-2023</v>
      </c>
      <c r="D2872" t="s">
        <v>147</v>
      </c>
      <c r="E2872" t="s">
        <v>139</v>
      </c>
      <c r="F2872" t="str">
        <f t="shared" si="134"/>
        <v>New South Wales</v>
      </c>
      <c r="G2872" t="s">
        <v>10</v>
      </c>
      <c r="H2872">
        <v>2020</v>
      </c>
      <c r="I2872" t="s">
        <v>11</v>
      </c>
      <c r="J2872" t="s">
        <v>12</v>
      </c>
      <c r="K2872" t="s">
        <v>152</v>
      </c>
      <c r="L2872" t="s">
        <v>13</v>
      </c>
      <c r="M2872" s="5">
        <v>393.64</v>
      </c>
      <c r="N2872">
        <v>1</v>
      </c>
    </row>
    <row r="2873" spans="1:14" x14ac:dyDescent="0.2">
      <c r="A2873" s="2">
        <v>45160</v>
      </c>
      <c r="B2873" s="3">
        <f t="shared" si="132"/>
        <v>2024</v>
      </c>
      <c r="C2873" t="str">
        <f t="shared" si="133"/>
        <v>2023-2024</v>
      </c>
      <c r="D2873" t="s">
        <v>148</v>
      </c>
      <c r="E2873" t="s">
        <v>76</v>
      </c>
      <c r="F2873" t="str">
        <f t="shared" si="134"/>
        <v>Western Australia</v>
      </c>
      <c r="G2873" t="s">
        <v>48</v>
      </c>
      <c r="H2873">
        <v>6450</v>
      </c>
      <c r="I2873" t="s">
        <v>11</v>
      </c>
      <c r="J2873" t="s">
        <v>77</v>
      </c>
      <c r="K2873" t="s">
        <v>153</v>
      </c>
      <c r="L2873" t="s">
        <v>16</v>
      </c>
      <c r="M2873" s="5">
        <v>393.67999999999995</v>
      </c>
      <c r="N2873">
        <v>1</v>
      </c>
    </row>
    <row r="2874" spans="1:14" x14ac:dyDescent="0.2">
      <c r="A2874" s="2">
        <v>45547</v>
      </c>
      <c r="B2874" s="3">
        <f t="shared" si="132"/>
        <v>2025</v>
      </c>
      <c r="C2874" t="str">
        <f t="shared" si="133"/>
        <v>2024-2025</v>
      </c>
      <c r="D2874" t="s">
        <v>147</v>
      </c>
      <c r="E2874" t="s">
        <v>123</v>
      </c>
      <c r="F2874" t="str">
        <f t="shared" si="134"/>
        <v>Western Australia</v>
      </c>
      <c r="G2874" t="s">
        <v>48</v>
      </c>
      <c r="H2874">
        <v>6109</v>
      </c>
      <c r="I2874" t="s">
        <v>11</v>
      </c>
      <c r="J2874" t="s">
        <v>94</v>
      </c>
      <c r="K2874" t="s">
        <v>150</v>
      </c>
      <c r="L2874" t="s">
        <v>18</v>
      </c>
      <c r="M2874" s="5">
        <v>393.69</v>
      </c>
      <c r="N2874">
        <v>1</v>
      </c>
    </row>
    <row r="2875" spans="1:14" x14ac:dyDescent="0.2">
      <c r="A2875" s="2">
        <v>45554</v>
      </c>
      <c r="B2875" s="3">
        <f t="shared" si="132"/>
        <v>2025</v>
      </c>
      <c r="C2875" t="str">
        <f t="shared" si="133"/>
        <v>2024-2025</v>
      </c>
      <c r="D2875" t="s">
        <v>147</v>
      </c>
      <c r="E2875" t="s">
        <v>66</v>
      </c>
      <c r="F2875" t="str">
        <f t="shared" si="134"/>
        <v>South Australia</v>
      </c>
      <c r="G2875" t="s">
        <v>32</v>
      </c>
      <c r="H2875">
        <v>5169</v>
      </c>
      <c r="I2875" t="s">
        <v>11</v>
      </c>
      <c r="J2875" t="s">
        <v>33</v>
      </c>
      <c r="K2875" t="s">
        <v>154</v>
      </c>
      <c r="L2875" t="s">
        <v>14</v>
      </c>
      <c r="M2875" s="5">
        <v>394.43</v>
      </c>
      <c r="N2875">
        <v>1</v>
      </c>
    </row>
    <row r="2876" spans="1:14" x14ac:dyDescent="0.2">
      <c r="A2876" s="2">
        <v>45340</v>
      </c>
      <c r="B2876" s="3">
        <f t="shared" si="132"/>
        <v>2024</v>
      </c>
      <c r="C2876" t="str">
        <f t="shared" si="133"/>
        <v>2023-2024</v>
      </c>
      <c r="D2876" t="s">
        <v>148</v>
      </c>
      <c r="E2876" t="s">
        <v>129</v>
      </c>
      <c r="F2876" t="str">
        <f t="shared" si="134"/>
        <v>Tasmania</v>
      </c>
      <c r="G2876" t="s">
        <v>70</v>
      </c>
      <c r="H2876">
        <v>7010</v>
      </c>
      <c r="I2876" t="s">
        <v>11</v>
      </c>
      <c r="J2876" t="s">
        <v>71</v>
      </c>
      <c r="K2876" t="s">
        <v>151</v>
      </c>
      <c r="L2876" t="s">
        <v>21</v>
      </c>
      <c r="M2876" s="5">
        <v>394.56</v>
      </c>
      <c r="N2876">
        <v>1</v>
      </c>
    </row>
    <row r="2877" spans="1:14" x14ac:dyDescent="0.2">
      <c r="A2877" s="2">
        <v>45624</v>
      </c>
      <c r="B2877" s="3">
        <f t="shared" si="132"/>
        <v>2025</v>
      </c>
      <c r="C2877" t="str">
        <f t="shared" si="133"/>
        <v>2024-2025</v>
      </c>
      <c r="D2877" t="s">
        <v>147</v>
      </c>
      <c r="E2877" t="s">
        <v>69</v>
      </c>
      <c r="F2877" t="str">
        <f t="shared" si="134"/>
        <v>Tasmania</v>
      </c>
      <c r="G2877" t="s">
        <v>70</v>
      </c>
      <c r="H2877">
        <v>7018</v>
      </c>
      <c r="I2877" t="s">
        <v>11</v>
      </c>
      <c r="J2877" t="s">
        <v>71</v>
      </c>
      <c r="K2877" t="s">
        <v>150</v>
      </c>
      <c r="L2877" t="s">
        <v>18</v>
      </c>
      <c r="M2877" s="5">
        <v>395.26</v>
      </c>
      <c r="N2877">
        <v>1</v>
      </c>
    </row>
    <row r="2878" spans="1:14" x14ac:dyDescent="0.2">
      <c r="A2878" s="2">
        <v>45613</v>
      </c>
      <c r="B2878" s="3">
        <f t="shared" si="132"/>
        <v>2025</v>
      </c>
      <c r="C2878" t="str">
        <f t="shared" si="133"/>
        <v>2024-2025</v>
      </c>
      <c r="D2878" t="s">
        <v>148</v>
      </c>
      <c r="E2878" t="s">
        <v>105</v>
      </c>
      <c r="F2878" t="str">
        <f t="shared" si="134"/>
        <v>Victoria</v>
      </c>
      <c r="G2878" t="s">
        <v>45</v>
      </c>
      <c r="H2878">
        <v>3500</v>
      </c>
      <c r="I2878" t="s">
        <v>11</v>
      </c>
      <c r="J2878" t="s">
        <v>60</v>
      </c>
      <c r="K2878" t="s">
        <v>153</v>
      </c>
      <c r="L2878" t="s">
        <v>16</v>
      </c>
      <c r="M2878" s="5">
        <v>395.43999999999994</v>
      </c>
      <c r="N2878">
        <v>1</v>
      </c>
    </row>
    <row r="2879" spans="1:14" x14ac:dyDescent="0.2">
      <c r="A2879" s="2">
        <v>45480</v>
      </c>
      <c r="B2879" s="3">
        <f t="shared" si="132"/>
        <v>2025</v>
      </c>
      <c r="C2879" t="str">
        <f t="shared" si="133"/>
        <v>2024-2025</v>
      </c>
      <c r="D2879" t="s">
        <v>148</v>
      </c>
      <c r="E2879" t="s">
        <v>87</v>
      </c>
      <c r="F2879" t="str">
        <f t="shared" si="134"/>
        <v>New South Wales</v>
      </c>
      <c r="G2879" t="s">
        <v>10</v>
      </c>
      <c r="H2879">
        <v>2790</v>
      </c>
      <c r="I2879" t="s">
        <v>11</v>
      </c>
      <c r="J2879" t="s">
        <v>25</v>
      </c>
      <c r="K2879" t="s">
        <v>150</v>
      </c>
      <c r="L2879" t="s">
        <v>18</v>
      </c>
      <c r="M2879" s="5">
        <v>395.53</v>
      </c>
      <c r="N2879">
        <v>1</v>
      </c>
    </row>
    <row r="2880" spans="1:14" x14ac:dyDescent="0.2">
      <c r="A2880" s="2">
        <v>45082</v>
      </c>
      <c r="B2880" s="3">
        <f t="shared" si="132"/>
        <v>2023</v>
      </c>
      <c r="C2880" t="str">
        <f t="shared" si="133"/>
        <v>2022-2023</v>
      </c>
      <c r="D2880" t="s">
        <v>147</v>
      </c>
      <c r="E2880" t="s">
        <v>90</v>
      </c>
      <c r="F2880" t="str">
        <f t="shared" si="134"/>
        <v>Victoria</v>
      </c>
      <c r="G2880" t="s">
        <v>45</v>
      </c>
      <c r="H2880">
        <v>3179</v>
      </c>
      <c r="I2880" t="s">
        <v>11</v>
      </c>
      <c r="J2880" t="s">
        <v>63</v>
      </c>
      <c r="K2880" t="s">
        <v>154</v>
      </c>
      <c r="L2880" t="s">
        <v>14</v>
      </c>
      <c r="M2880" s="5">
        <v>395.63000000000005</v>
      </c>
      <c r="N2880">
        <v>1</v>
      </c>
    </row>
    <row r="2881" spans="1:14" x14ac:dyDescent="0.2">
      <c r="A2881" s="2">
        <v>45607</v>
      </c>
      <c r="B2881" s="3">
        <f t="shared" si="132"/>
        <v>2025</v>
      </c>
      <c r="C2881" t="str">
        <f t="shared" si="133"/>
        <v>2024-2025</v>
      </c>
      <c r="D2881" t="s">
        <v>147</v>
      </c>
      <c r="E2881" t="s">
        <v>119</v>
      </c>
      <c r="F2881" t="str">
        <f t="shared" si="134"/>
        <v>Queensland</v>
      </c>
      <c r="G2881" t="s">
        <v>35</v>
      </c>
      <c r="H2881">
        <v>4570</v>
      </c>
      <c r="I2881" t="s">
        <v>11</v>
      </c>
      <c r="J2881" t="s">
        <v>120</v>
      </c>
      <c r="K2881" t="s">
        <v>151</v>
      </c>
      <c r="L2881" t="s">
        <v>21</v>
      </c>
      <c r="M2881" s="5">
        <v>395.74</v>
      </c>
      <c r="N2881">
        <v>1</v>
      </c>
    </row>
    <row r="2882" spans="1:14" x14ac:dyDescent="0.2">
      <c r="A2882" s="2">
        <v>45385</v>
      </c>
      <c r="B2882" s="3">
        <f t="shared" ref="B2882:B2945" si="135">IF(MONTH(A2882)&gt;=7,YEAR(A2882)+1,YEAR(A2882))</f>
        <v>2024</v>
      </c>
      <c r="C2882" t="str">
        <f t="shared" ref="C2882:C2945" si="136">IF(MONTH(A2882) &gt;= 7, YEAR(A2882) &amp; "-" &amp; YEAR(A2882) + 1, YEAR(A2882) - 1 &amp; "-" &amp; YEAR(A2882))</f>
        <v>2023-2024</v>
      </c>
      <c r="D2882" t="s">
        <v>147</v>
      </c>
      <c r="E2882" t="s">
        <v>119</v>
      </c>
      <c r="F2882" t="str">
        <f t="shared" ref="F2882:F2945" si="137">IF(G2882="WA","Western Australia",
IF(G2882="NSW","New South Wales",
IF(G2882="QLD","Queensland",
IF(G2882="VIC","Victoria",
IF(G2882="TAS","Tasmania",
IF(G2882="SA","South Australia",
IF(G2882="NT","Northern Territory",
IF(G2882="ACT","Australian Capital Territory",G2882))))))))</f>
        <v>Queensland</v>
      </c>
      <c r="G2882" t="s">
        <v>35</v>
      </c>
      <c r="H2882">
        <v>4570</v>
      </c>
      <c r="I2882" t="s">
        <v>11</v>
      </c>
      <c r="J2882" t="s">
        <v>120</v>
      </c>
      <c r="K2882" t="s">
        <v>155</v>
      </c>
      <c r="L2882" t="s">
        <v>20</v>
      </c>
      <c r="M2882" s="5">
        <v>395.97</v>
      </c>
      <c r="N2882">
        <v>1</v>
      </c>
    </row>
    <row r="2883" spans="1:14" x14ac:dyDescent="0.2">
      <c r="A2883" s="2">
        <v>44961</v>
      </c>
      <c r="B2883" s="3">
        <f t="shared" si="135"/>
        <v>2023</v>
      </c>
      <c r="C2883" t="str">
        <f t="shared" si="136"/>
        <v>2022-2023</v>
      </c>
      <c r="D2883" t="s">
        <v>147</v>
      </c>
      <c r="E2883" t="s">
        <v>97</v>
      </c>
      <c r="F2883" t="str">
        <f t="shared" si="137"/>
        <v>Tasmania</v>
      </c>
      <c r="G2883" t="s">
        <v>70</v>
      </c>
      <c r="H2883">
        <v>7250</v>
      </c>
      <c r="I2883" t="s">
        <v>11</v>
      </c>
      <c r="J2883" t="s">
        <v>71</v>
      </c>
      <c r="K2883" t="s">
        <v>152</v>
      </c>
      <c r="L2883" t="s">
        <v>13</v>
      </c>
      <c r="M2883" s="5">
        <v>396.54000000000008</v>
      </c>
      <c r="N2883">
        <v>1</v>
      </c>
    </row>
    <row r="2884" spans="1:14" x14ac:dyDescent="0.2">
      <c r="A2884" s="2">
        <v>45471</v>
      </c>
      <c r="B2884" s="3">
        <f t="shared" si="135"/>
        <v>2024</v>
      </c>
      <c r="C2884" t="str">
        <f t="shared" si="136"/>
        <v>2023-2024</v>
      </c>
      <c r="D2884" t="s">
        <v>147</v>
      </c>
      <c r="E2884" t="s">
        <v>123</v>
      </c>
      <c r="F2884" t="str">
        <f t="shared" si="137"/>
        <v>Western Australia</v>
      </c>
      <c r="G2884" t="s">
        <v>48</v>
      </c>
      <c r="H2884">
        <v>6109</v>
      </c>
      <c r="I2884" t="s">
        <v>11</v>
      </c>
      <c r="J2884" t="s">
        <v>94</v>
      </c>
      <c r="K2884" t="s">
        <v>155</v>
      </c>
      <c r="L2884" t="s">
        <v>20</v>
      </c>
      <c r="M2884" s="5">
        <v>397.83</v>
      </c>
      <c r="N2884">
        <v>1</v>
      </c>
    </row>
    <row r="2885" spans="1:14" x14ac:dyDescent="0.2">
      <c r="A2885" s="2">
        <v>45363</v>
      </c>
      <c r="B2885" s="3">
        <f t="shared" si="135"/>
        <v>2024</v>
      </c>
      <c r="C2885" t="str">
        <f t="shared" si="136"/>
        <v>2023-2024</v>
      </c>
      <c r="D2885" t="s">
        <v>147</v>
      </c>
      <c r="E2885" t="s">
        <v>65</v>
      </c>
      <c r="F2885" t="str">
        <f t="shared" si="137"/>
        <v>New South Wales</v>
      </c>
      <c r="G2885" t="s">
        <v>10</v>
      </c>
      <c r="H2885">
        <v>2541</v>
      </c>
      <c r="I2885" t="s">
        <v>11</v>
      </c>
      <c r="J2885" t="s">
        <v>58</v>
      </c>
      <c r="K2885" t="s">
        <v>155</v>
      </c>
      <c r="L2885" t="s">
        <v>20</v>
      </c>
      <c r="M2885" s="5">
        <v>398.48</v>
      </c>
      <c r="N2885">
        <v>1</v>
      </c>
    </row>
    <row r="2886" spans="1:14" x14ac:dyDescent="0.2">
      <c r="A2886" s="2">
        <v>45261</v>
      </c>
      <c r="B2886" s="3">
        <f t="shared" si="135"/>
        <v>2024</v>
      </c>
      <c r="C2886" t="str">
        <f t="shared" si="136"/>
        <v>2023-2024</v>
      </c>
      <c r="D2886" t="s">
        <v>147</v>
      </c>
      <c r="E2886" t="s">
        <v>78</v>
      </c>
      <c r="F2886" t="str">
        <f t="shared" si="137"/>
        <v>New South Wales</v>
      </c>
      <c r="G2886" t="s">
        <v>10</v>
      </c>
      <c r="H2886">
        <v>2350</v>
      </c>
      <c r="I2886" t="s">
        <v>11</v>
      </c>
      <c r="J2886" t="s">
        <v>68</v>
      </c>
      <c r="K2886" t="s">
        <v>156</v>
      </c>
      <c r="L2886" t="s">
        <v>17</v>
      </c>
      <c r="M2886" s="5">
        <v>398.57000000000005</v>
      </c>
      <c r="N2886">
        <v>1</v>
      </c>
    </row>
    <row r="2887" spans="1:14" x14ac:dyDescent="0.2">
      <c r="A2887" s="2">
        <v>45161</v>
      </c>
      <c r="B2887" s="3">
        <f t="shared" si="135"/>
        <v>2024</v>
      </c>
      <c r="C2887" t="str">
        <f t="shared" si="136"/>
        <v>2023-2024</v>
      </c>
      <c r="D2887" t="s">
        <v>147</v>
      </c>
      <c r="E2887" t="s">
        <v>124</v>
      </c>
      <c r="F2887" t="str">
        <f t="shared" si="137"/>
        <v>New South Wales</v>
      </c>
      <c r="G2887" t="s">
        <v>10</v>
      </c>
      <c r="H2887">
        <v>2015</v>
      </c>
      <c r="I2887" t="s">
        <v>11</v>
      </c>
      <c r="J2887" t="s">
        <v>12</v>
      </c>
      <c r="K2887" t="s">
        <v>156</v>
      </c>
      <c r="L2887" t="s">
        <v>17</v>
      </c>
      <c r="M2887" s="5">
        <v>398.90999999999997</v>
      </c>
      <c r="N2887">
        <v>1</v>
      </c>
    </row>
    <row r="2888" spans="1:14" x14ac:dyDescent="0.2">
      <c r="A2888" s="2">
        <v>45633</v>
      </c>
      <c r="B2888" s="3">
        <f t="shared" si="135"/>
        <v>2025</v>
      </c>
      <c r="C2888" t="str">
        <f t="shared" si="136"/>
        <v>2024-2025</v>
      </c>
      <c r="D2888" t="s">
        <v>148</v>
      </c>
      <c r="E2888" t="s">
        <v>91</v>
      </c>
      <c r="F2888" t="str">
        <f t="shared" si="137"/>
        <v>Victoria</v>
      </c>
      <c r="G2888" t="s">
        <v>45</v>
      </c>
      <c r="H2888">
        <v>3690</v>
      </c>
      <c r="I2888" t="s">
        <v>11</v>
      </c>
      <c r="J2888" t="s">
        <v>55</v>
      </c>
      <c r="K2888" t="s">
        <v>154</v>
      </c>
      <c r="L2888" t="s">
        <v>14</v>
      </c>
      <c r="M2888" s="5">
        <v>399.65999999999997</v>
      </c>
      <c r="N2888">
        <v>1</v>
      </c>
    </row>
    <row r="2889" spans="1:14" x14ac:dyDescent="0.2">
      <c r="A2889" s="2">
        <v>45487</v>
      </c>
      <c r="B2889" s="3">
        <f t="shared" si="135"/>
        <v>2025</v>
      </c>
      <c r="C2889" t="str">
        <f t="shared" si="136"/>
        <v>2024-2025</v>
      </c>
      <c r="D2889" t="s">
        <v>147</v>
      </c>
      <c r="E2889" t="s">
        <v>128</v>
      </c>
      <c r="F2889" t="str">
        <f t="shared" si="137"/>
        <v>Western Australia</v>
      </c>
      <c r="G2889" t="s">
        <v>48</v>
      </c>
      <c r="H2889">
        <v>6027</v>
      </c>
      <c r="I2889" t="s">
        <v>11</v>
      </c>
      <c r="J2889" t="s">
        <v>49</v>
      </c>
      <c r="K2889" t="s">
        <v>154</v>
      </c>
      <c r="L2889" t="s">
        <v>14</v>
      </c>
      <c r="M2889" s="5">
        <v>401.65999999999997</v>
      </c>
      <c r="N2889">
        <v>1</v>
      </c>
    </row>
    <row r="2890" spans="1:14" x14ac:dyDescent="0.2">
      <c r="A2890" s="2">
        <v>45270</v>
      </c>
      <c r="B2890" s="3">
        <f t="shared" si="135"/>
        <v>2024</v>
      </c>
      <c r="C2890" t="str">
        <f t="shared" si="136"/>
        <v>2023-2024</v>
      </c>
      <c r="D2890" t="s">
        <v>147</v>
      </c>
      <c r="E2890" t="s">
        <v>69</v>
      </c>
      <c r="F2890" t="str">
        <f t="shared" si="137"/>
        <v>Tasmania</v>
      </c>
      <c r="G2890" t="s">
        <v>70</v>
      </c>
      <c r="H2890">
        <v>7018</v>
      </c>
      <c r="I2890" t="s">
        <v>11</v>
      </c>
      <c r="J2890" t="s">
        <v>71</v>
      </c>
      <c r="K2890" t="s">
        <v>153</v>
      </c>
      <c r="L2890" t="s">
        <v>16</v>
      </c>
      <c r="M2890" s="5">
        <v>401.71</v>
      </c>
      <c r="N2890">
        <v>1</v>
      </c>
    </row>
    <row r="2891" spans="1:14" x14ac:dyDescent="0.2">
      <c r="A2891" s="2">
        <v>45016</v>
      </c>
      <c r="B2891" s="3">
        <f t="shared" si="135"/>
        <v>2023</v>
      </c>
      <c r="C2891" t="str">
        <f t="shared" si="136"/>
        <v>2022-2023</v>
      </c>
      <c r="D2891" t="s">
        <v>147</v>
      </c>
      <c r="E2891" t="s">
        <v>93</v>
      </c>
      <c r="F2891" t="str">
        <f t="shared" si="137"/>
        <v>Western Australia</v>
      </c>
      <c r="G2891" t="s">
        <v>48</v>
      </c>
      <c r="H2891">
        <v>6112</v>
      </c>
      <c r="I2891" t="s">
        <v>11</v>
      </c>
      <c r="J2891" t="s">
        <v>94</v>
      </c>
      <c r="K2891" t="s">
        <v>153</v>
      </c>
      <c r="L2891" t="s">
        <v>16</v>
      </c>
      <c r="M2891" s="5">
        <v>402.07000000000005</v>
      </c>
      <c r="N2891">
        <v>1</v>
      </c>
    </row>
    <row r="2892" spans="1:14" x14ac:dyDescent="0.2">
      <c r="A2892" s="2">
        <v>45625</v>
      </c>
      <c r="B2892" s="3">
        <f t="shared" si="135"/>
        <v>2025</v>
      </c>
      <c r="C2892" t="str">
        <f t="shared" si="136"/>
        <v>2024-2025</v>
      </c>
      <c r="D2892" t="s">
        <v>148</v>
      </c>
      <c r="E2892" t="s">
        <v>146</v>
      </c>
      <c r="F2892" t="str">
        <f t="shared" si="137"/>
        <v>Victoria</v>
      </c>
      <c r="G2892" t="s">
        <v>45</v>
      </c>
      <c r="H2892">
        <v>3353</v>
      </c>
      <c r="I2892" t="s">
        <v>11</v>
      </c>
      <c r="J2892" t="s">
        <v>60</v>
      </c>
      <c r="K2892" t="s">
        <v>155</v>
      </c>
      <c r="L2892" t="s">
        <v>20</v>
      </c>
      <c r="M2892" s="5">
        <v>402.18000000000006</v>
      </c>
      <c r="N2892">
        <v>1</v>
      </c>
    </row>
    <row r="2893" spans="1:14" x14ac:dyDescent="0.2">
      <c r="A2893" s="2">
        <v>45339</v>
      </c>
      <c r="B2893" s="3">
        <f t="shared" si="135"/>
        <v>2024</v>
      </c>
      <c r="C2893" t="str">
        <f t="shared" si="136"/>
        <v>2023-2024</v>
      </c>
      <c r="D2893" t="s">
        <v>147</v>
      </c>
      <c r="E2893" t="s">
        <v>117</v>
      </c>
      <c r="F2893" t="str">
        <f t="shared" si="137"/>
        <v>Queensland</v>
      </c>
      <c r="G2893" t="s">
        <v>35</v>
      </c>
      <c r="H2893">
        <v>4119</v>
      </c>
      <c r="I2893" t="s">
        <v>11</v>
      </c>
      <c r="J2893" t="s">
        <v>43</v>
      </c>
      <c r="K2893" t="s">
        <v>19</v>
      </c>
      <c r="L2893" t="s">
        <v>23</v>
      </c>
      <c r="M2893" s="5">
        <v>403.25</v>
      </c>
      <c r="N2893">
        <v>1</v>
      </c>
    </row>
    <row r="2894" spans="1:14" x14ac:dyDescent="0.2">
      <c r="A2894" s="2">
        <v>45360</v>
      </c>
      <c r="B2894" s="3">
        <f t="shared" si="135"/>
        <v>2024</v>
      </c>
      <c r="C2894" t="str">
        <f t="shared" si="136"/>
        <v>2023-2024</v>
      </c>
      <c r="D2894" t="s">
        <v>148</v>
      </c>
      <c r="E2894" t="s">
        <v>135</v>
      </c>
      <c r="F2894" t="str">
        <f t="shared" si="137"/>
        <v>Victoria</v>
      </c>
      <c r="G2894" t="s">
        <v>45</v>
      </c>
      <c r="H2894">
        <v>3550</v>
      </c>
      <c r="I2894" t="s">
        <v>11</v>
      </c>
      <c r="J2894" t="s">
        <v>60</v>
      </c>
      <c r="K2894" t="s">
        <v>19</v>
      </c>
      <c r="L2894" t="s">
        <v>23</v>
      </c>
      <c r="M2894" s="5">
        <v>403.37</v>
      </c>
      <c r="N2894">
        <v>1</v>
      </c>
    </row>
    <row r="2895" spans="1:14" x14ac:dyDescent="0.2">
      <c r="A2895" s="2">
        <v>45088</v>
      </c>
      <c r="B2895" s="3">
        <f t="shared" si="135"/>
        <v>2023</v>
      </c>
      <c r="C2895" t="str">
        <f t="shared" si="136"/>
        <v>2022-2023</v>
      </c>
      <c r="D2895" t="s">
        <v>147</v>
      </c>
      <c r="E2895" t="s">
        <v>57</v>
      </c>
      <c r="F2895" t="str">
        <f t="shared" si="137"/>
        <v>New South Wales</v>
      </c>
      <c r="G2895" t="s">
        <v>10</v>
      </c>
      <c r="H2895">
        <v>2560</v>
      </c>
      <c r="I2895" t="s">
        <v>11</v>
      </c>
      <c r="J2895" t="s">
        <v>58</v>
      </c>
      <c r="K2895" t="s">
        <v>155</v>
      </c>
      <c r="L2895" t="s">
        <v>20</v>
      </c>
      <c r="M2895" s="5">
        <v>403.98</v>
      </c>
      <c r="N2895">
        <v>1</v>
      </c>
    </row>
    <row r="2896" spans="1:14" x14ac:dyDescent="0.2">
      <c r="A2896" s="2">
        <v>45041</v>
      </c>
      <c r="B2896" s="3">
        <f t="shared" si="135"/>
        <v>2023</v>
      </c>
      <c r="C2896" t="str">
        <f t="shared" si="136"/>
        <v>2022-2023</v>
      </c>
      <c r="D2896" t="s">
        <v>147</v>
      </c>
      <c r="E2896" t="s">
        <v>114</v>
      </c>
      <c r="F2896" t="str">
        <f t="shared" si="137"/>
        <v>Victoria</v>
      </c>
      <c r="G2896" t="s">
        <v>45</v>
      </c>
      <c r="H2896">
        <v>3551</v>
      </c>
      <c r="I2896" t="s">
        <v>11</v>
      </c>
      <c r="J2896" t="s">
        <v>60</v>
      </c>
      <c r="K2896" t="s">
        <v>152</v>
      </c>
      <c r="L2896" t="s">
        <v>13</v>
      </c>
      <c r="M2896" s="5">
        <v>404.72000000000008</v>
      </c>
      <c r="N2896">
        <v>1</v>
      </c>
    </row>
    <row r="2897" spans="1:14" x14ac:dyDescent="0.2">
      <c r="A2897" s="2">
        <v>45165</v>
      </c>
      <c r="B2897" s="3">
        <f t="shared" si="135"/>
        <v>2024</v>
      </c>
      <c r="C2897" t="str">
        <f t="shared" si="136"/>
        <v>2023-2024</v>
      </c>
      <c r="D2897" t="s">
        <v>148</v>
      </c>
      <c r="E2897" t="s">
        <v>131</v>
      </c>
      <c r="F2897" t="str">
        <f t="shared" si="137"/>
        <v>Western Australia</v>
      </c>
      <c r="G2897" t="s">
        <v>48</v>
      </c>
      <c r="H2897">
        <v>6530</v>
      </c>
      <c r="I2897" t="s">
        <v>11</v>
      </c>
      <c r="J2897" t="s">
        <v>77</v>
      </c>
      <c r="K2897" t="s">
        <v>152</v>
      </c>
      <c r="L2897" t="s">
        <v>13</v>
      </c>
      <c r="M2897" s="5">
        <v>405.1</v>
      </c>
      <c r="N2897">
        <v>1</v>
      </c>
    </row>
    <row r="2898" spans="1:14" x14ac:dyDescent="0.2">
      <c r="A2898" s="2">
        <v>45518</v>
      </c>
      <c r="B2898" s="3">
        <f t="shared" si="135"/>
        <v>2025</v>
      </c>
      <c r="C2898" t="str">
        <f t="shared" si="136"/>
        <v>2024-2025</v>
      </c>
      <c r="D2898" t="s">
        <v>148</v>
      </c>
      <c r="E2898" t="s">
        <v>112</v>
      </c>
      <c r="F2898" t="str">
        <f t="shared" si="137"/>
        <v>Victoria</v>
      </c>
      <c r="G2898" t="s">
        <v>45</v>
      </c>
      <c r="H2898">
        <v>3076</v>
      </c>
      <c r="I2898" t="s">
        <v>11</v>
      </c>
      <c r="J2898" t="s">
        <v>46</v>
      </c>
      <c r="K2898" t="s">
        <v>154</v>
      </c>
      <c r="L2898" t="s">
        <v>14</v>
      </c>
      <c r="M2898" s="5">
        <v>405.41999999999996</v>
      </c>
      <c r="N2898">
        <v>1</v>
      </c>
    </row>
    <row r="2899" spans="1:14" x14ac:dyDescent="0.2">
      <c r="A2899" s="2">
        <v>44975</v>
      </c>
      <c r="B2899" s="3">
        <f t="shared" si="135"/>
        <v>2023</v>
      </c>
      <c r="C2899" t="str">
        <f t="shared" si="136"/>
        <v>2022-2023</v>
      </c>
      <c r="D2899" t="s">
        <v>148</v>
      </c>
      <c r="E2899" t="s">
        <v>88</v>
      </c>
      <c r="F2899" t="str">
        <f t="shared" si="137"/>
        <v>South Australia</v>
      </c>
      <c r="G2899" t="s">
        <v>32</v>
      </c>
      <c r="H2899">
        <v>5011</v>
      </c>
      <c r="I2899" t="s">
        <v>11</v>
      </c>
      <c r="J2899" t="s">
        <v>33</v>
      </c>
      <c r="K2899" t="s">
        <v>153</v>
      </c>
      <c r="L2899" t="s">
        <v>16</v>
      </c>
      <c r="M2899" s="5">
        <v>405.67999999999995</v>
      </c>
      <c r="N2899">
        <v>1</v>
      </c>
    </row>
    <row r="2900" spans="1:14" x14ac:dyDescent="0.2">
      <c r="A2900" s="2">
        <v>45541</v>
      </c>
      <c r="B2900" s="3">
        <f t="shared" si="135"/>
        <v>2025</v>
      </c>
      <c r="C2900" t="str">
        <f t="shared" si="136"/>
        <v>2024-2025</v>
      </c>
      <c r="D2900" t="s">
        <v>147</v>
      </c>
      <c r="E2900" t="s">
        <v>108</v>
      </c>
      <c r="F2900" t="str">
        <f t="shared" si="137"/>
        <v>Victoria</v>
      </c>
      <c r="G2900" t="s">
        <v>45</v>
      </c>
      <c r="H2900">
        <v>3018</v>
      </c>
      <c r="I2900" t="s">
        <v>11</v>
      </c>
      <c r="J2900" t="s">
        <v>46</v>
      </c>
      <c r="K2900" t="s">
        <v>149</v>
      </c>
      <c r="L2900" t="s">
        <v>15</v>
      </c>
      <c r="M2900" s="5">
        <v>405.97</v>
      </c>
      <c r="N2900">
        <v>1</v>
      </c>
    </row>
    <row r="2901" spans="1:14" x14ac:dyDescent="0.2">
      <c r="A2901" s="2">
        <v>45619</v>
      </c>
      <c r="B2901" s="3">
        <f t="shared" si="135"/>
        <v>2025</v>
      </c>
      <c r="C2901" t="str">
        <f t="shared" si="136"/>
        <v>2024-2025</v>
      </c>
      <c r="D2901" t="s">
        <v>147</v>
      </c>
      <c r="E2901" t="s">
        <v>117</v>
      </c>
      <c r="F2901" t="str">
        <f t="shared" si="137"/>
        <v>Queensland</v>
      </c>
      <c r="G2901" t="s">
        <v>35</v>
      </c>
      <c r="H2901">
        <v>4119</v>
      </c>
      <c r="I2901" t="s">
        <v>11</v>
      </c>
      <c r="J2901" t="s">
        <v>43</v>
      </c>
      <c r="K2901" t="s">
        <v>149</v>
      </c>
      <c r="L2901" t="s">
        <v>15</v>
      </c>
      <c r="M2901" s="5">
        <v>407.3</v>
      </c>
      <c r="N2901">
        <v>1</v>
      </c>
    </row>
    <row r="2902" spans="1:14" x14ac:dyDescent="0.2">
      <c r="A2902" s="2">
        <v>45178</v>
      </c>
      <c r="B2902" s="3">
        <f t="shared" si="135"/>
        <v>2024</v>
      </c>
      <c r="C2902" t="str">
        <f t="shared" si="136"/>
        <v>2023-2024</v>
      </c>
      <c r="D2902" t="s">
        <v>147</v>
      </c>
      <c r="E2902" t="s">
        <v>56</v>
      </c>
      <c r="F2902" t="str">
        <f t="shared" si="137"/>
        <v>Northern Territory</v>
      </c>
      <c r="G2902" t="s">
        <v>29</v>
      </c>
      <c r="H2902">
        <v>870</v>
      </c>
      <c r="I2902" t="s">
        <v>11</v>
      </c>
      <c r="J2902" t="s">
        <v>30</v>
      </c>
      <c r="K2902" t="s">
        <v>153</v>
      </c>
      <c r="L2902" t="s">
        <v>16</v>
      </c>
      <c r="M2902" s="5">
        <v>407.71</v>
      </c>
      <c r="N2902">
        <v>1</v>
      </c>
    </row>
    <row r="2903" spans="1:14" x14ac:dyDescent="0.2">
      <c r="A2903" s="2">
        <v>45583</v>
      </c>
      <c r="B2903" s="3">
        <f t="shared" si="135"/>
        <v>2025</v>
      </c>
      <c r="C2903" t="str">
        <f t="shared" si="136"/>
        <v>2024-2025</v>
      </c>
      <c r="D2903" t="s">
        <v>148</v>
      </c>
      <c r="E2903" t="s">
        <v>112</v>
      </c>
      <c r="F2903" t="str">
        <f t="shared" si="137"/>
        <v>Victoria</v>
      </c>
      <c r="G2903" t="s">
        <v>45</v>
      </c>
      <c r="H2903">
        <v>3076</v>
      </c>
      <c r="I2903" t="s">
        <v>11</v>
      </c>
      <c r="J2903" t="s">
        <v>46</v>
      </c>
      <c r="K2903" t="s">
        <v>154</v>
      </c>
      <c r="L2903" t="s">
        <v>14</v>
      </c>
      <c r="M2903" s="5">
        <v>408.49</v>
      </c>
      <c r="N2903">
        <v>1</v>
      </c>
    </row>
    <row r="2904" spans="1:14" x14ac:dyDescent="0.2">
      <c r="A2904" s="2">
        <v>45233</v>
      </c>
      <c r="B2904" s="3">
        <f t="shared" si="135"/>
        <v>2024</v>
      </c>
      <c r="C2904" t="str">
        <f t="shared" si="136"/>
        <v>2023-2024</v>
      </c>
      <c r="D2904" t="s">
        <v>147</v>
      </c>
      <c r="E2904" t="s">
        <v>124</v>
      </c>
      <c r="F2904" t="str">
        <f t="shared" si="137"/>
        <v>New South Wales</v>
      </c>
      <c r="G2904" t="s">
        <v>10</v>
      </c>
      <c r="H2904">
        <v>2015</v>
      </c>
      <c r="I2904" t="s">
        <v>11</v>
      </c>
      <c r="J2904" t="s">
        <v>12</v>
      </c>
      <c r="K2904" t="s">
        <v>154</v>
      </c>
      <c r="L2904" t="s">
        <v>14</v>
      </c>
      <c r="M2904" s="5">
        <v>409.29999999999995</v>
      </c>
      <c r="N2904">
        <v>1</v>
      </c>
    </row>
    <row r="2905" spans="1:14" x14ac:dyDescent="0.2">
      <c r="A2905" s="2">
        <v>45291</v>
      </c>
      <c r="B2905" s="3">
        <f t="shared" si="135"/>
        <v>2024</v>
      </c>
      <c r="C2905" t="str">
        <f t="shared" si="136"/>
        <v>2023-2024</v>
      </c>
      <c r="D2905" t="s">
        <v>148</v>
      </c>
      <c r="E2905" t="s">
        <v>129</v>
      </c>
      <c r="F2905" t="str">
        <f t="shared" si="137"/>
        <v>Tasmania</v>
      </c>
      <c r="G2905" t="s">
        <v>70</v>
      </c>
      <c r="H2905">
        <v>7010</v>
      </c>
      <c r="I2905" t="s">
        <v>11</v>
      </c>
      <c r="J2905" t="s">
        <v>71</v>
      </c>
      <c r="K2905" t="s">
        <v>19</v>
      </c>
      <c r="L2905" t="s">
        <v>23</v>
      </c>
      <c r="M2905" s="5">
        <v>410.28</v>
      </c>
      <c r="N2905">
        <v>1</v>
      </c>
    </row>
    <row r="2906" spans="1:14" x14ac:dyDescent="0.2">
      <c r="A2906" s="2">
        <v>45290</v>
      </c>
      <c r="B2906" s="3">
        <f t="shared" si="135"/>
        <v>2024</v>
      </c>
      <c r="C2906" t="str">
        <f t="shared" si="136"/>
        <v>2023-2024</v>
      </c>
      <c r="D2906" t="s">
        <v>147</v>
      </c>
      <c r="E2906" t="s">
        <v>42</v>
      </c>
      <c r="F2906" t="str">
        <f t="shared" si="137"/>
        <v>Queensland</v>
      </c>
      <c r="G2906" t="s">
        <v>35</v>
      </c>
      <c r="H2906">
        <v>4053</v>
      </c>
      <c r="I2906" t="s">
        <v>11</v>
      </c>
      <c r="J2906" t="s">
        <v>43</v>
      </c>
      <c r="K2906" t="s">
        <v>154</v>
      </c>
      <c r="L2906" t="s">
        <v>14</v>
      </c>
      <c r="M2906" s="5">
        <v>410.50000000000006</v>
      </c>
      <c r="N2906">
        <v>1</v>
      </c>
    </row>
    <row r="2907" spans="1:14" x14ac:dyDescent="0.2">
      <c r="A2907" s="2">
        <v>45021</v>
      </c>
      <c r="B2907" s="3">
        <f t="shared" si="135"/>
        <v>2023</v>
      </c>
      <c r="C2907" t="str">
        <f t="shared" si="136"/>
        <v>2022-2023</v>
      </c>
      <c r="D2907" t="s">
        <v>147</v>
      </c>
      <c r="E2907" t="s">
        <v>69</v>
      </c>
      <c r="F2907" t="str">
        <f t="shared" si="137"/>
        <v>Tasmania</v>
      </c>
      <c r="G2907" t="s">
        <v>70</v>
      </c>
      <c r="H2907">
        <v>7018</v>
      </c>
      <c r="I2907" t="s">
        <v>11</v>
      </c>
      <c r="J2907" t="s">
        <v>71</v>
      </c>
      <c r="K2907" t="s">
        <v>155</v>
      </c>
      <c r="L2907" t="s">
        <v>20</v>
      </c>
      <c r="M2907" s="5">
        <v>411.59000000000003</v>
      </c>
      <c r="N2907">
        <v>1</v>
      </c>
    </row>
    <row r="2908" spans="1:14" x14ac:dyDescent="0.2">
      <c r="A2908" s="2">
        <v>44989</v>
      </c>
      <c r="B2908" s="3">
        <f t="shared" si="135"/>
        <v>2023</v>
      </c>
      <c r="C2908" t="str">
        <f t="shared" si="136"/>
        <v>2022-2023</v>
      </c>
      <c r="D2908" t="s">
        <v>147</v>
      </c>
      <c r="E2908" t="s">
        <v>90</v>
      </c>
      <c r="F2908" t="str">
        <f t="shared" si="137"/>
        <v>Victoria</v>
      </c>
      <c r="G2908" t="s">
        <v>45</v>
      </c>
      <c r="H2908">
        <v>3179</v>
      </c>
      <c r="I2908" t="s">
        <v>11</v>
      </c>
      <c r="J2908" t="s">
        <v>63</v>
      </c>
      <c r="K2908" t="s">
        <v>149</v>
      </c>
      <c r="L2908" t="s">
        <v>15</v>
      </c>
      <c r="M2908" s="5">
        <v>411.6</v>
      </c>
      <c r="N2908">
        <v>1</v>
      </c>
    </row>
    <row r="2909" spans="1:14" x14ac:dyDescent="0.2">
      <c r="A2909" s="2">
        <v>45019</v>
      </c>
      <c r="B2909" s="3">
        <f t="shared" si="135"/>
        <v>2023</v>
      </c>
      <c r="C2909" t="str">
        <f t="shared" si="136"/>
        <v>2022-2023</v>
      </c>
      <c r="D2909" t="s">
        <v>147</v>
      </c>
      <c r="E2909" t="s">
        <v>103</v>
      </c>
      <c r="F2909" t="str">
        <f t="shared" si="137"/>
        <v>Queensland</v>
      </c>
      <c r="G2909" t="s">
        <v>35</v>
      </c>
      <c r="H2909">
        <v>4509</v>
      </c>
      <c r="I2909" t="s">
        <v>11</v>
      </c>
      <c r="J2909" t="s">
        <v>104</v>
      </c>
      <c r="K2909" t="s">
        <v>153</v>
      </c>
      <c r="L2909" t="s">
        <v>16</v>
      </c>
      <c r="M2909" s="5">
        <v>411.78</v>
      </c>
      <c r="N2909">
        <v>1</v>
      </c>
    </row>
    <row r="2910" spans="1:14" x14ac:dyDescent="0.2">
      <c r="A2910" s="2">
        <v>45045</v>
      </c>
      <c r="B2910" s="3">
        <f t="shared" si="135"/>
        <v>2023</v>
      </c>
      <c r="C2910" t="str">
        <f t="shared" si="136"/>
        <v>2022-2023</v>
      </c>
      <c r="D2910" t="s">
        <v>147</v>
      </c>
      <c r="E2910" t="s">
        <v>108</v>
      </c>
      <c r="F2910" t="str">
        <f t="shared" si="137"/>
        <v>Victoria</v>
      </c>
      <c r="G2910" t="s">
        <v>45</v>
      </c>
      <c r="H2910">
        <v>3018</v>
      </c>
      <c r="I2910" t="s">
        <v>11</v>
      </c>
      <c r="J2910" t="s">
        <v>46</v>
      </c>
      <c r="K2910" t="s">
        <v>152</v>
      </c>
      <c r="L2910" t="s">
        <v>13</v>
      </c>
      <c r="M2910" s="5">
        <v>412.16000000000008</v>
      </c>
      <c r="N2910">
        <v>1</v>
      </c>
    </row>
    <row r="2911" spans="1:14" x14ac:dyDescent="0.2">
      <c r="A2911" s="2">
        <v>45469</v>
      </c>
      <c r="B2911" s="3">
        <f t="shared" si="135"/>
        <v>2024</v>
      </c>
      <c r="C2911" t="str">
        <f t="shared" si="136"/>
        <v>2023-2024</v>
      </c>
      <c r="D2911" t="s">
        <v>147</v>
      </c>
      <c r="E2911" t="s">
        <v>64</v>
      </c>
      <c r="F2911" t="str">
        <f t="shared" si="137"/>
        <v>Victoria</v>
      </c>
      <c r="G2911" t="s">
        <v>45</v>
      </c>
      <c r="H2911">
        <v>3199</v>
      </c>
      <c r="I2911" t="s">
        <v>11</v>
      </c>
      <c r="J2911" t="s">
        <v>63</v>
      </c>
      <c r="K2911" t="s">
        <v>156</v>
      </c>
      <c r="L2911" t="s">
        <v>17</v>
      </c>
      <c r="M2911" s="5">
        <v>413.14</v>
      </c>
      <c r="N2911">
        <v>1</v>
      </c>
    </row>
    <row r="2912" spans="1:14" x14ac:dyDescent="0.2">
      <c r="A2912" s="2">
        <v>45526</v>
      </c>
      <c r="B2912" s="3">
        <f t="shared" si="135"/>
        <v>2025</v>
      </c>
      <c r="C2912" t="str">
        <f t="shared" si="136"/>
        <v>2024-2025</v>
      </c>
      <c r="D2912" t="s">
        <v>147</v>
      </c>
      <c r="E2912" t="s">
        <v>40</v>
      </c>
      <c r="F2912" t="str">
        <f t="shared" si="137"/>
        <v>New South Wales</v>
      </c>
      <c r="G2912" t="s">
        <v>10</v>
      </c>
      <c r="H2912">
        <v>2116</v>
      </c>
      <c r="I2912" t="s">
        <v>11</v>
      </c>
      <c r="J2912" t="s">
        <v>27</v>
      </c>
      <c r="K2912" t="s">
        <v>19</v>
      </c>
      <c r="L2912" t="s">
        <v>23</v>
      </c>
      <c r="M2912" s="5">
        <v>413.26000000000005</v>
      </c>
      <c r="N2912">
        <v>1</v>
      </c>
    </row>
    <row r="2913" spans="1:14" x14ac:dyDescent="0.2">
      <c r="A2913" s="2">
        <v>45320</v>
      </c>
      <c r="B2913" s="3">
        <f t="shared" si="135"/>
        <v>2024</v>
      </c>
      <c r="C2913" t="str">
        <f t="shared" si="136"/>
        <v>2023-2024</v>
      </c>
      <c r="D2913" t="s">
        <v>147</v>
      </c>
      <c r="E2913" t="s">
        <v>130</v>
      </c>
      <c r="F2913" t="str">
        <f t="shared" si="137"/>
        <v>South Australia</v>
      </c>
      <c r="G2913" t="s">
        <v>32</v>
      </c>
      <c r="H2913">
        <v>5290</v>
      </c>
      <c r="I2913" t="s">
        <v>11</v>
      </c>
      <c r="J2913" t="s">
        <v>38</v>
      </c>
      <c r="K2913" t="s">
        <v>149</v>
      </c>
      <c r="L2913" t="s">
        <v>15</v>
      </c>
      <c r="M2913" s="5">
        <v>413.48</v>
      </c>
      <c r="N2913">
        <v>1</v>
      </c>
    </row>
    <row r="2914" spans="1:14" x14ac:dyDescent="0.2">
      <c r="A2914" s="2">
        <v>45340</v>
      </c>
      <c r="B2914" s="3">
        <f t="shared" si="135"/>
        <v>2024</v>
      </c>
      <c r="C2914" t="str">
        <f t="shared" si="136"/>
        <v>2023-2024</v>
      </c>
      <c r="D2914" t="s">
        <v>148</v>
      </c>
      <c r="E2914" t="s">
        <v>118</v>
      </c>
      <c r="F2914" t="str">
        <f t="shared" si="137"/>
        <v>New South Wales</v>
      </c>
      <c r="G2914" t="s">
        <v>10</v>
      </c>
      <c r="H2914">
        <v>2158</v>
      </c>
      <c r="I2914" t="s">
        <v>11</v>
      </c>
      <c r="J2914" t="s">
        <v>27</v>
      </c>
      <c r="K2914" t="s">
        <v>152</v>
      </c>
      <c r="L2914" t="s">
        <v>13</v>
      </c>
      <c r="M2914" s="5">
        <v>414.34000000000003</v>
      </c>
      <c r="N2914">
        <v>1</v>
      </c>
    </row>
    <row r="2915" spans="1:14" x14ac:dyDescent="0.2">
      <c r="A2915" s="2">
        <v>45336</v>
      </c>
      <c r="B2915" s="3">
        <f t="shared" si="135"/>
        <v>2024</v>
      </c>
      <c r="C2915" t="str">
        <f t="shared" si="136"/>
        <v>2023-2024</v>
      </c>
      <c r="D2915" t="s">
        <v>147</v>
      </c>
      <c r="E2915" t="s">
        <v>144</v>
      </c>
      <c r="F2915" t="str">
        <f t="shared" si="137"/>
        <v>Queensland</v>
      </c>
      <c r="G2915" t="s">
        <v>35</v>
      </c>
      <c r="H2915">
        <v>4566</v>
      </c>
      <c r="I2915" t="s">
        <v>11</v>
      </c>
      <c r="J2915" t="s">
        <v>120</v>
      </c>
      <c r="K2915" t="s">
        <v>149</v>
      </c>
      <c r="L2915" t="s">
        <v>15</v>
      </c>
      <c r="M2915" s="5">
        <v>414.75</v>
      </c>
      <c r="N2915">
        <v>1</v>
      </c>
    </row>
    <row r="2916" spans="1:14" x14ac:dyDescent="0.2">
      <c r="A2916" s="2">
        <v>45054</v>
      </c>
      <c r="B2916" s="3">
        <f t="shared" si="135"/>
        <v>2023</v>
      </c>
      <c r="C2916" t="str">
        <f t="shared" si="136"/>
        <v>2022-2023</v>
      </c>
      <c r="D2916" t="s">
        <v>147</v>
      </c>
      <c r="E2916" t="s">
        <v>93</v>
      </c>
      <c r="F2916" t="str">
        <f t="shared" si="137"/>
        <v>Western Australia</v>
      </c>
      <c r="G2916" t="s">
        <v>48</v>
      </c>
      <c r="H2916">
        <v>6112</v>
      </c>
      <c r="I2916" t="s">
        <v>11</v>
      </c>
      <c r="J2916" t="s">
        <v>94</v>
      </c>
      <c r="K2916" t="s">
        <v>152</v>
      </c>
      <c r="L2916" t="s">
        <v>13</v>
      </c>
      <c r="M2916" s="5">
        <v>414.84</v>
      </c>
      <c r="N2916">
        <v>1</v>
      </c>
    </row>
    <row r="2917" spans="1:14" x14ac:dyDescent="0.2">
      <c r="A2917" s="2">
        <v>44954</v>
      </c>
      <c r="B2917" s="3">
        <f t="shared" si="135"/>
        <v>2023</v>
      </c>
      <c r="C2917" t="str">
        <f t="shared" si="136"/>
        <v>2022-2023</v>
      </c>
      <c r="D2917" t="s">
        <v>147</v>
      </c>
      <c r="E2917" t="s">
        <v>47</v>
      </c>
      <c r="F2917" t="str">
        <f t="shared" si="137"/>
        <v>Western Australia</v>
      </c>
      <c r="G2917" t="s">
        <v>48</v>
      </c>
      <c r="H2917">
        <v>6030</v>
      </c>
      <c r="I2917" t="s">
        <v>11</v>
      </c>
      <c r="J2917" t="s">
        <v>49</v>
      </c>
      <c r="K2917" t="s">
        <v>153</v>
      </c>
      <c r="L2917" t="s">
        <v>16</v>
      </c>
      <c r="M2917" s="5">
        <v>415.52</v>
      </c>
      <c r="N2917">
        <v>1</v>
      </c>
    </row>
    <row r="2918" spans="1:14" x14ac:dyDescent="0.2">
      <c r="A2918" s="2">
        <v>45539</v>
      </c>
      <c r="B2918" s="3">
        <f t="shared" si="135"/>
        <v>2025</v>
      </c>
      <c r="C2918" t="str">
        <f t="shared" si="136"/>
        <v>2024-2025</v>
      </c>
      <c r="D2918" t="s">
        <v>147</v>
      </c>
      <c r="E2918" t="s">
        <v>9</v>
      </c>
      <c r="F2918" t="str">
        <f t="shared" si="137"/>
        <v>New South Wales</v>
      </c>
      <c r="G2918" t="s">
        <v>10</v>
      </c>
      <c r="H2918">
        <v>2067</v>
      </c>
      <c r="I2918" t="s">
        <v>11</v>
      </c>
      <c r="J2918" t="s">
        <v>12</v>
      </c>
      <c r="K2918" t="s">
        <v>150</v>
      </c>
      <c r="L2918" t="s">
        <v>18</v>
      </c>
      <c r="M2918" s="5">
        <v>415.68</v>
      </c>
      <c r="N2918">
        <v>1</v>
      </c>
    </row>
    <row r="2919" spans="1:14" x14ac:dyDescent="0.2">
      <c r="A2919" s="2">
        <v>45082</v>
      </c>
      <c r="B2919" s="3">
        <f t="shared" si="135"/>
        <v>2023</v>
      </c>
      <c r="C2919" t="str">
        <f t="shared" si="136"/>
        <v>2022-2023</v>
      </c>
      <c r="D2919" t="s">
        <v>148</v>
      </c>
      <c r="E2919" t="s">
        <v>91</v>
      </c>
      <c r="F2919" t="str">
        <f t="shared" si="137"/>
        <v>Victoria</v>
      </c>
      <c r="G2919" t="s">
        <v>45</v>
      </c>
      <c r="H2919">
        <v>3690</v>
      </c>
      <c r="I2919" t="s">
        <v>11</v>
      </c>
      <c r="J2919" t="s">
        <v>55</v>
      </c>
      <c r="K2919" t="s">
        <v>153</v>
      </c>
      <c r="L2919" t="s">
        <v>16</v>
      </c>
      <c r="M2919" s="5">
        <v>415.96000000000004</v>
      </c>
      <c r="N2919">
        <v>1</v>
      </c>
    </row>
    <row r="2920" spans="1:14" x14ac:dyDescent="0.2">
      <c r="A2920" s="2">
        <v>45366</v>
      </c>
      <c r="B2920" s="3">
        <f t="shared" si="135"/>
        <v>2024</v>
      </c>
      <c r="C2920" t="str">
        <f t="shared" si="136"/>
        <v>2023-2024</v>
      </c>
      <c r="D2920" t="s">
        <v>148</v>
      </c>
      <c r="E2920" t="s">
        <v>135</v>
      </c>
      <c r="F2920" t="str">
        <f t="shared" si="137"/>
        <v>Victoria</v>
      </c>
      <c r="G2920" t="s">
        <v>45</v>
      </c>
      <c r="H2920">
        <v>3550</v>
      </c>
      <c r="I2920" t="s">
        <v>11</v>
      </c>
      <c r="J2920" t="s">
        <v>60</v>
      </c>
      <c r="K2920" t="s">
        <v>156</v>
      </c>
      <c r="L2920" t="s">
        <v>17</v>
      </c>
      <c r="M2920" s="5">
        <v>417.07000000000005</v>
      </c>
      <c r="N2920">
        <v>1</v>
      </c>
    </row>
    <row r="2921" spans="1:14" x14ac:dyDescent="0.2">
      <c r="A2921" s="2">
        <v>45220</v>
      </c>
      <c r="B2921" s="3">
        <f t="shared" si="135"/>
        <v>2024</v>
      </c>
      <c r="C2921" t="str">
        <f t="shared" si="136"/>
        <v>2023-2024</v>
      </c>
      <c r="D2921" t="s">
        <v>147</v>
      </c>
      <c r="E2921" t="s">
        <v>101</v>
      </c>
      <c r="F2921" t="str">
        <f t="shared" si="137"/>
        <v>Victoria</v>
      </c>
      <c r="G2921" t="s">
        <v>45</v>
      </c>
      <c r="H2921">
        <v>3131</v>
      </c>
      <c r="I2921" t="s">
        <v>11</v>
      </c>
      <c r="J2921" t="s">
        <v>63</v>
      </c>
      <c r="K2921" t="s">
        <v>151</v>
      </c>
      <c r="L2921" t="s">
        <v>21</v>
      </c>
      <c r="M2921" s="5">
        <v>417.98</v>
      </c>
      <c r="N2921">
        <v>1</v>
      </c>
    </row>
    <row r="2922" spans="1:14" x14ac:dyDescent="0.2">
      <c r="A2922" s="2">
        <v>45227</v>
      </c>
      <c r="B2922" s="3">
        <f t="shared" si="135"/>
        <v>2024</v>
      </c>
      <c r="C2922" t="str">
        <f t="shared" si="136"/>
        <v>2023-2024</v>
      </c>
      <c r="D2922" t="s">
        <v>147</v>
      </c>
      <c r="E2922" t="s">
        <v>138</v>
      </c>
      <c r="F2922" t="str">
        <f t="shared" si="137"/>
        <v>Queensland</v>
      </c>
      <c r="G2922" t="s">
        <v>35</v>
      </c>
      <c r="H2922">
        <v>4558</v>
      </c>
      <c r="I2922" t="s">
        <v>11</v>
      </c>
      <c r="J2922" t="s">
        <v>120</v>
      </c>
      <c r="K2922" t="s">
        <v>156</v>
      </c>
      <c r="L2922" t="s">
        <v>17</v>
      </c>
      <c r="M2922" s="5">
        <v>418.53999999999996</v>
      </c>
      <c r="N2922">
        <v>1</v>
      </c>
    </row>
    <row r="2923" spans="1:14" x14ac:dyDescent="0.2">
      <c r="A2923" s="2">
        <v>45249</v>
      </c>
      <c r="B2923" s="3">
        <f t="shared" si="135"/>
        <v>2024</v>
      </c>
      <c r="C2923" t="str">
        <f t="shared" si="136"/>
        <v>2023-2024</v>
      </c>
      <c r="D2923" t="s">
        <v>147</v>
      </c>
      <c r="E2923" t="s">
        <v>114</v>
      </c>
      <c r="F2923" t="str">
        <f t="shared" si="137"/>
        <v>Victoria</v>
      </c>
      <c r="G2923" t="s">
        <v>45</v>
      </c>
      <c r="H2923">
        <v>3551</v>
      </c>
      <c r="I2923" t="s">
        <v>11</v>
      </c>
      <c r="J2923" t="s">
        <v>60</v>
      </c>
      <c r="K2923" t="s">
        <v>154</v>
      </c>
      <c r="L2923" t="s">
        <v>14</v>
      </c>
      <c r="M2923" s="5">
        <v>419.26000000000005</v>
      </c>
      <c r="N2923">
        <v>1</v>
      </c>
    </row>
    <row r="2924" spans="1:14" x14ac:dyDescent="0.2">
      <c r="A2924" s="2">
        <v>45062</v>
      </c>
      <c r="B2924" s="3">
        <f t="shared" si="135"/>
        <v>2023</v>
      </c>
      <c r="C2924" t="str">
        <f t="shared" si="136"/>
        <v>2022-2023</v>
      </c>
      <c r="D2924" t="s">
        <v>147</v>
      </c>
      <c r="E2924" t="s">
        <v>92</v>
      </c>
      <c r="F2924" t="str">
        <f t="shared" si="137"/>
        <v>Queensland</v>
      </c>
      <c r="G2924" t="s">
        <v>35</v>
      </c>
      <c r="H2924">
        <v>4068</v>
      </c>
      <c r="I2924" t="s">
        <v>11</v>
      </c>
      <c r="J2924" t="s">
        <v>43</v>
      </c>
      <c r="K2924" t="s">
        <v>149</v>
      </c>
      <c r="L2924" t="s">
        <v>15</v>
      </c>
      <c r="M2924" s="5">
        <v>419.45</v>
      </c>
      <c r="N2924">
        <v>1</v>
      </c>
    </row>
    <row r="2925" spans="1:14" x14ac:dyDescent="0.2">
      <c r="A2925" s="2">
        <v>45385</v>
      </c>
      <c r="B2925" s="3">
        <f t="shared" si="135"/>
        <v>2024</v>
      </c>
      <c r="C2925" t="str">
        <f t="shared" si="136"/>
        <v>2023-2024</v>
      </c>
      <c r="D2925" t="s">
        <v>147</v>
      </c>
      <c r="E2925" t="s">
        <v>44</v>
      </c>
      <c r="F2925" t="str">
        <f t="shared" si="137"/>
        <v>Victoria</v>
      </c>
      <c r="G2925" t="s">
        <v>45</v>
      </c>
      <c r="H2925">
        <v>3066</v>
      </c>
      <c r="I2925" t="s">
        <v>11</v>
      </c>
      <c r="J2925" t="s">
        <v>46</v>
      </c>
      <c r="K2925" t="s">
        <v>154</v>
      </c>
      <c r="L2925" t="s">
        <v>14</v>
      </c>
      <c r="M2925" s="5">
        <v>419.62</v>
      </c>
      <c r="N2925">
        <v>1</v>
      </c>
    </row>
    <row r="2926" spans="1:14" x14ac:dyDescent="0.2">
      <c r="A2926" s="2">
        <v>45647</v>
      </c>
      <c r="B2926" s="3">
        <f t="shared" si="135"/>
        <v>2025</v>
      </c>
      <c r="C2926" t="str">
        <f t="shared" si="136"/>
        <v>2024-2025</v>
      </c>
      <c r="D2926" t="s">
        <v>148</v>
      </c>
      <c r="E2926" t="s">
        <v>110</v>
      </c>
      <c r="F2926" t="str">
        <f t="shared" si="137"/>
        <v>Queensland</v>
      </c>
      <c r="G2926" t="s">
        <v>35</v>
      </c>
      <c r="H2926">
        <v>4680</v>
      </c>
      <c r="I2926" t="s">
        <v>11</v>
      </c>
      <c r="J2926" t="s">
        <v>51</v>
      </c>
      <c r="K2926" t="s">
        <v>19</v>
      </c>
      <c r="L2926" t="s">
        <v>23</v>
      </c>
      <c r="M2926" s="5">
        <v>420.28</v>
      </c>
      <c r="N2926">
        <v>1</v>
      </c>
    </row>
    <row r="2927" spans="1:14" x14ac:dyDescent="0.2">
      <c r="A2927" s="2">
        <v>45492</v>
      </c>
      <c r="B2927" s="3">
        <f t="shared" si="135"/>
        <v>2025</v>
      </c>
      <c r="C2927" t="str">
        <f t="shared" si="136"/>
        <v>2024-2025</v>
      </c>
      <c r="D2927" t="s">
        <v>147</v>
      </c>
      <c r="E2927" t="s">
        <v>83</v>
      </c>
      <c r="F2927" t="str">
        <f t="shared" si="137"/>
        <v>New South Wales</v>
      </c>
      <c r="G2927" t="s">
        <v>10</v>
      </c>
      <c r="H2927">
        <v>2750</v>
      </c>
      <c r="I2927" t="s">
        <v>11</v>
      </c>
      <c r="J2927" t="s">
        <v>25</v>
      </c>
      <c r="K2927" t="s">
        <v>152</v>
      </c>
      <c r="L2927" t="s">
        <v>13</v>
      </c>
      <c r="M2927" s="5">
        <v>420.39</v>
      </c>
      <c r="N2927">
        <v>1</v>
      </c>
    </row>
    <row r="2928" spans="1:14" x14ac:dyDescent="0.2">
      <c r="A2928" s="2">
        <v>45446</v>
      </c>
      <c r="B2928" s="3">
        <f t="shared" si="135"/>
        <v>2024</v>
      </c>
      <c r="C2928" t="str">
        <f t="shared" si="136"/>
        <v>2023-2024</v>
      </c>
      <c r="D2928" t="s">
        <v>147</v>
      </c>
      <c r="E2928" t="s">
        <v>139</v>
      </c>
      <c r="F2928" t="str">
        <f t="shared" si="137"/>
        <v>New South Wales</v>
      </c>
      <c r="G2928" t="s">
        <v>10</v>
      </c>
      <c r="H2928">
        <v>2020</v>
      </c>
      <c r="I2928" t="s">
        <v>11</v>
      </c>
      <c r="J2928" t="s">
        <v>12</v>
      </c>
      <c r="K2928" t="s">
        <v>154</v>
      </c>
      <c r="L2928" t="s">
        <v>14</v>
      </c>
      <c r="M2928" s="5">
        <v>420.66</v>
      </c>
      <c r="N2928">
        <v>1</v>
      </c>
    </row>
    <row r="2929" spans="1:14" x14ac:dyDescent="0.2">
      <c r="A2929" s="2">
        <v>45622</v>
      </c>
      <c r="B2929" s="3">
        <f t="shared" si="135"/>
        <v>2025</v>
      </c>
      <c r="C2929" t="str">
        <f t="shared" si="136"/>
        <v>2024-2025</v>
      </c>
      <c r="D2929" t="s">
        <v>147</v>
      </c>
      <c r="E2929" t="s">
        <v>138</v>
      </c>
      <c r="F2929" t="str">
        <f t="shared" si="137"/>
        <v>Queensland</v>
      </c>
      <c r="G2929" t="s">
        <v>35</v>
      </c>
      <c r="H2929">
        <v>4558</v>
      </c>
      <c r="I2929" t="s">
        <v>11</v>
      </c>
      <c r="J2929" t="s">
        <v>120</v>
      </c>
      <c r="K2929" t="s">
        <v>149</v>
      </c>
      <c r="L2929" t="s">
        <v>15</v>
      </c>
      <c r="M2929" s="5">
        <v>421.01000000000005</v>
      </c>
      <c r="N2929">
        <v>1</v>
      </c>
    </row>
    <row r="2930" spans="1:14" x14ac:dyDescent="0.2">
      <c r="A2930" s="2">
        <v>45388</v>
      </c>
      <c r="B2930" s="3">
        <f t="shared" si="135"/>
        <v>2024</v>
      </c>
      <c r="C2930" t="str">
        <f t="shared" si="136"/>
        <v>2023-2024</v>
      </c>
      <c r="D2930" t="s">
        <v>148</v>
      </c>
      <c r="E2930" t="s">
        <v>110</v>
      </c>
      <c r="F2930" t="str">
        <f t="shared" si="137"/>
        <v>Queensland</v>
      </c>
      <c r="G2930" t="s">
        <v>35</v>
      </c>
      <c r="H2930">
        <v>4680</v>
      </c>
      <c r="I2930" t="s">
        <v>11</v>
      </c>
      <c r="J2930" t="s">
        <v>51</v>
      </c>
      <c r="K2930" t="s">
        <v>152</v>
      </c>
      <c r="L2930" t="s">
        <v>13</v>
      </c>
      <c r="M2930" s="5">
        <v>421.9</v>
      </c>
      <c r="N2930">
        <v>1</v>
      </c>
    </row>
    <row r="2931" spans="1:14" x14ac:dyDescent="0.2">
      <c r="A2931" s="2">
        <v>45045</v>
      </c>
      <c r="B2931" s="3">
        <f t="shared" si="135"/>
        <v>2023</v>
      </c>
      <c r="C2931" t="str">
        <f t="shared" si="136"/>
        <v>2022-2023</v>
      </c>
      <c r="D2931" t="s">
        <v>147</v>
      </c>
      <c r="E2931" t="s">
        <v>114</v>
      </c>
      <c r="F2931" t="str">
        <f t="shared" si="137"/>
        <v>Victoria</v>
      </c>
      <c r="G2931" t="s">
        <v>45</v>
      </c>
      <c r="H2931">
        <v>3551</v>
      </c>
      <c r="I2931" t="s">
        <v>11</v>
      </c>
      <c r="J2931" t="s">
        <v>60</v>
      </c>
      <c r="K2931" t="s">
        <v>150</v>
      </c>
      <c r="L2931" t="s">
        <v>18</v>
      </c>
      <c r="M2931" s="5">
        <v>422.3</v>
      </c>
      <c r="N2931">
        <v>1</v>
      </c>
    </row>
    <row r="2932" spans="1:14" x14ac:dyDescent="0.2">
      <c r="A2932" s="2">
        <v>45621</v>
      </c>
      <c r="B2932" s="3">
        <f t="shared" si="135"/>
        <v>2025</v>
      </c>
      <c r="C2932" t="str">
        <f t="shared" si="136"/>
        <v>2024-2025</v>
      </c>
      <c r="D2932" t="s">
        <v>147</v>
      </c>
      <c r="E2932" t="s">
        <v>24</v>
      </c>
      <c r="F2932" t="str">
        <f t="shared" si="137"/>
        <v>New South Wales</v>
      </c>
      <c r="G2932" t="s">
        <v>10</v>
      </c>
      <c r="H2932">
        <v>2795</v>
      </c>
      <c r="I2932" t="s">
        <v>11</v>
      </c>
      <c r="J2932" t="s">
        <v>25</v>
      </c>
      <c r="K2932" t="s">
        <v>19</v>
      </c>
      <c r="L2932" t="s">
        <v>23</v>
      </c>
      <c r="M2932" s="5">
        <v>422.37</v>
      </c>
      <c r="N2932">
        <v>1</v>
      </c>
    </row>
    <row r="2933" spans="1:14" x14ac:dyDescent="0.2">
      <c r="A2933" s="2">
        <v>45129</v>
      </c>
      <c r="B2933" s="3">
        <f t="shared" si="135"/>
        <v>2024</v>
      </c>
      <c r="C2933" t="str">
        <f t="shared" si="136"/>
        <v>2023-2024</v>
      </c>
      <c r="D2933" t="s">
        <v>148</v>
      </c>
      <c r="E2933" t="s">
        <v>88</v>
      </c>
      <c r="F2933" t="str">
        <f t="shared" si="137"/>
        <v>South Australia</v>
      </c>
      <c r="G2933" t="s">
        <v>32</v>
      </c>
      <c r="H2933">
        <v>5011</v>
      </c>
      <c r="I2933" t="s">
        <v>11</v>
      </c>
      <c r="J2933" t="s">
        <v>33</v>
      </c>
      <c r="K2933" t="s">
        <v>155</v>
      </c>
      <c r="L2933" t="s">
        <v>20</v>
      </c>
      <c r="M2933" s="5">
        <v>422.74</v>
      </c>
      <c r="N2933">
        <v>1</v>
      </c>
    </row>
    <row r="2934" spans="1:14" x14ac:dyDescent="0.2">
      <c r="A2934" s="2">
        <v>45111</v>
      </c>
      <c r="B2934" s="3">
        <f t="shared" si="135"/>
        <v>2024</v>
      </c>
      <c r="C2934" t="str">
        <f t="shared" si="136"/>
        <v>2023-2024</v>
      </c>
      <c r="D2934" t="s">
        <v>147</v>
      </c>
      <c r="E2934" t="s">
        <v>41</v>
      </c>
      <c r="F2934" t="str">
        <f t="shared" si="137"/>
        <v>New South Wales</v>
      </c>
      <c r="G2934" t="s">
        <v>10</v>
      </c>
      <c r="H2934">
        <v>2830</v>
      </c>
      <c r="I2934" t="s">
        <v>11</v>
      </c>
      <c r="J2934" t="s">
        <v>25</v>
      </c>
      <c r="K2934" t="s">
        <v>149</v>
      </c>
      <c r="L2934" t="s">
        <v>15</v>
      </c>
      <c r="M2934" s="5">
        <v>423.90999999999997</v>
      </c>
      <c r="N2934">
        <v>1</v>
      </c>
    </row>
    <row r="2935" spans="1:14" x14ac:dyDescent="0.2">
      <c r="A2935" s="2">
        <v>45086</v>
      </c>
      <c r="B2935" s="3">
        <f t="shared" si="135"/>
        <v>2023</v>
      </c>
      <c r="C2935" t="str">
        <f t="shared" si="136"/>
        <v>2022-2023</v>
      </c>
      <c r="D2935" t="s">
        <v>148</v>
      </c>
      <c r="E2935" t="s">
        <v>50</v>
      </c>
      <c r="F2935" t="str">
        <f t="shared" si="137"/>
        <v>Queensland</v>
      </c>
      <c r="G2935" t="s">
        <v>35</v>
      </c>
      <c r="H2935">
        <v>4703</v>
      </c>
      <c r="I2935" t="s">
        <v>11</v>
      </c>
      <c r="J2935" t="s">
        <v>51</v>
      </c>
      <c r="K2935" t="s">
        <v>150</v>
      </c>
      <c r="L2935" t="s">
        <v>18</v>
      </c>
      <c r="M2935" s="5">
        <v>425.11</v>
      </c>
      <c r="N2935">
        <v>1</v>
      </c>
    </row>
    <row r="2936" spans="1:14" x14ac:dyDescent="0.2">
      <c r="A2936" s="2">
        <v>44940</v>
      </c>
      <c r="B2936" s="3">
        <f t="shared" si="135"/>
        <v>2023</v>
      </c>
      <c r="C2936" t="str">
        <f t="shared" si="136"/>
        <v>2022-2023</v>
      </c>
      <c r="D2936" t="s">
        <v>147</v>
      </c>
      <c r="E2936" t="s">
        <v>107</v>
      </c>
      <c r="F2936" t="str">
        <f t="shared" si="137"/>
        <v>Queensland</v>
      </c>
      <c r="G2936" t="s">
        <v>35</v>
      </c>
      <c r="H2936">
        <v>4220</v>
      </c>
      <c r="I2936" t="s">
        <v>11</v>
      </c>
      <c r="J2936" t="s">
        <v>104</v>
      </c>
      <c r="K2936" t="s">
        <v>150</v>
      </c>
      <c r="L2936" t="s">
        <v>18</v>
      </c>
      <c r="M2936" s="5">
        <v>425.46999999999997</v>
      </c>
      <c r="N2936">
        <v>1</v>
      </c>
    </row>
    <row r="2937" spans="1:14" x14ac:dyDescent="0.2">
      <c r="A2937" s="2">
        <v>45500</v>
      </c>
      <c r="B2937" s="3">
        <f t="shared" si="135"/>
        <v>2025</v>
      </c>
      <c r="C2937" t="str">
        <f t="shared" si="136"/>
        <v>2024-2025</v>
      </c>
      <c r="D2937" t="s">
        <v>147</v>
      </c>
      <c r="E2937" t="s">
        <v>72</v>
      </c>
      <c r="F2937" t="str">
        <f t="shared" si="137"/>
        <v>Western Australia</v>
      </c>
      <c r="G2937" t="s">
        <v>48</v>
      </c>
      <c r="H2937">
        <v>6010</v>
      </c>
      <c r="I2937" t="s">
        <v>11</v>
      </c>
      <c r="J2937" t="s">
        <v>49</v>
      </c>
      <c r="K2937" t="s">
        <v>152</v>
      </c>
      <c r="L2937" t="s">
        <v>13</v>
      </c>
      <c r="M2937" s="5">
        <v>425.74</v>
      </c>
      <c r="N2937">
        <v>1</v>
      </c>
    </row>
    <row r="2938" spans="1:14" x14ac:dyDescent="0.2">
      <c r="A2938" s="2">
        <v>45042</v>
      </c>
      <c r="B2938" s="3">
        <f t="shared" si="135"/>
        <v>2023</v>
      </c>
      <c r="C2938" t="str">
        <f t="shared" si="136"/>
        <v>2022-2023</v>
      </c>
      <c r="D2938" t="s">
        <v>148</v>
      </c>
      <c r="E2938" t="s">
        <v>89</v>
      </c>
      <c r="F2938" t="str">
        <f t="shared" si="137"/>
        <v>Queensland</v>
      </c>
      <c r="G2938" t="s">
        <v>35</v>
      </c>
      <c r="H2938">
        <v>4655</v>
      </c>
      <c r="I2938" t="s">
        <v>11</v>
      </c>
      <c r="J2938" t="s">
        <v>51</v>
      </c>
      <c r="K2938" t="s">
        <v>152</v>
      </c>
      <c r="L2938" t="s">
        <v>13</v>
      </c>
      <c r="M2938" s="5">
        <v>425.76999999999992</v>
      </c>
      <c r="N2938">
        <v>1</v>
      </c>
    </row>
    <row r="2939" spans="1:14" x14ac:dyDescent="0.2">
      <c r="A2939" s="2">
        <v>44964</v>
      </c>
      <c r="B2939" s="3">
        <f t="shared" si="135"/>
        <v>2023</v>
      </c>
      <c r="C2939" t="str">
        <f t="shared" si="136"/>
        <v>2022-2023</v>
      </c>
      <c r="D2939" t="s">
        <v>147</v>
      </c>
      <c r="E2939" t="s">
        <v>59</v>
      </c>
      <c r="F2939" t="str">
        <f t="shared" si="137"/>
        <v>Victoria</v>
      </c>
      <c r="G2939" t="s">
        <v>45</v>
      </c>
      <c r="H2939">
        <v>3280</v>
      </c>
      <c r="I2939" t="s">
        <v>11</v>
      </c>
      <c r="J2939" t="s">
        <v>60</v>
      </c>
      <c r="K2939" t="s">
        <v>155</v>
      </c>
      <c r="L2939" t="s">
        <v>20</v>
      </c>
      <c r="M2939" s="5">
        <v>427.52000000000004</v>
      </c>
      <c r="N2939">
        <v>1</v>
      </c>
    </row>
    <row r="2940" spans="1:14" x14ac:dyDescent="0.2">
      <c r="A2940" s="2">
        <v>45118</v>
      </c>
      <c r="B2940" s="3">
        <f t="shared" si="135"/>
        <v>2024</v>
      </c>
      <c r="C2940" t="str">
        <f t="shared" si="136"/>
        <v>2023-2024</v>
      </c>
      <c r="D2940" t="s">
        <v>147</v>
      </c>
      <c r="E2940" t="s">
        <v>122</v>
      </c>
      <c r="F2940" t="str">
        <f t="shared" si="137"/>
        <v>New South Wales</v>
      </c>
      <c r="G2940" t="s">
        <v>10</v>
      </c>
      <c r="H2940">
        <v>2650</v>
      </c>
      <c r="I2940" t="s">
        <v>11</v>
      </c>
      <c r="J2940" t="s">
        <v>25</v>
      </c>
      <c r="K2940" t="s">
        <v>151</v>
      </c>
      <c r="L2940" t="s">
        <v>21</v>
      </c>
      <c r="M2940" s="5">
        <v>427.56000000000006</v>
      </c>
      <c r="N2940">
        <v>1</v>
      </c>
    </row>
    <row r="2941" spans="1:14" x14ac:dyDescent="0.2">
      <c r="A2941" s="2">
        <v>45159</v>
      </c>
      <c r="B2941" s="3">
        <f t="shared" si="135"/>
        <v>2024</v>
      </c>
      <c r="C2941" t="str">
        <f t="shared" si="136"/>
        <v>2023-2024</v>
      </c>
      <c r="D2941" t="s">
        <v>147</v>
      </c>
      <c r="E2941" t="s">
        <v>72</v>
      </c>
      <c r="F2941" t="str">
        <f t="shared" si="137"/>
        <v>Western Australia</v>
      </c>
      <c r="G2941" t="s">
        <v>48</v>
      </c>
      <c r="H2941">
        <v>6010</v>
      </c>
      <c r="I2941" t="s">
        <v>11</v>
      </c>
      <c r="J2941" t="s">
        <v>49</v>
      </c>
      <c r="K2941" t="s">
        <v>150</v>
      </c>
      <c r="L2941" t="s">
        <v>18</v>
      </c>
      <c r="M2941" s="5">
        <v>427.57</v>
      </c>
      <c r="N2941">
        <v>1</v>
      </c>
    </row>
    <row r="2942" spans="1:14" x14ac:dyDescent="0.2">
      <c r="A2942" s="2">
        <v>45248</v>
      </c>
      <c r="B2942" s="3">
        <f t="shared" si="135"/>
        <v>2024</v>
      </c>
      <c r="C2942" t="str">
        <f t="shared" si="136"/>
        <v>2023-2024</v>
      </c>
      <c r="D2942" t="s">
        <v>147</v>
      </c>
      <c r="E2942" t="s">
        <v>92</v>
      </c>
      <c r="F2942" t="str">
        <f t="shared" si="137"/>
        <v>Queensland</v>
      </c>
      <c r="G2942" t="s">
        <v>35</v>
      </c>
      <c r="H2942">
        <v>4068</v>
      </c>
      <c r="I2942" t="s">
        <v>11</v>
      </c>
      <c r="J2942" t="s">
        <v>43</v>
      </c>
      <c r="K2942" t="s">
        <v>155</v>
      </c>
      <c r="L2942" t="s">
        <v>20</v>
      </c>
      <c r="M2942" s="5">
        <v>427.82999999999993</v>
      </c>
      <c r="N2942">
        <v>1</v>
      </c>
    </row>
    <row r="2943" spans="1:14" x14ac:dyDescent="0.2">
      <c r="A2943" s="2">
        <v>44979</v>
      </c>
      <c r="B2943" s="3">
        <f t="shared" si="135"/>
        <v>2023</v>
      </c>
      <c r="C2943" t="str">
        <f t="shared" si="136"/>
        <v>2022-2023</v>
      </c>
      <c r="D2943" t="s">
        <v>147</v>
      </c>
      <c r="E2943" t="s">
        <v>137</v>
      </c>
      <c r="F2943" t="str">
        <f t="shared" si="137"/>
        <v>New South Wales</v>
      </c>
      <c r="G2943" t="s">
        <v>10</v>
      </c>
      <c r="H2943">
        <v>2031</v>
      </c>
      <c r="I2943" t="s">
        <v>11</v>
      </c>
      <c r="J2943" t="s">
        <v>12</v>
      </c>
      <c r="K2943" t="s">
        <v>152</v>
      </c>
      <c r="L2943" t="s">
        <v>13</v>
      </c>
      <c r="M2943" s="5">
        <v>428.13999999999993</v>
      </c>
      <c r="N2943">
        <v>1</v>
      </c>
    </row>
    <row r="2944" spans="1:14" x14ac:dyDescent="0.2">
      <c r="A2944" s="2">
        <v>44949</v>
      </c>
      <c r="B2944" s="3">
        <f t="shared" si="135"/>
        <v>2023</v>
      </c>
      <c r="C2944" t="str">
        <f t="shared" si="136"/>
        <v>2022-2023</v>
      </c>
      <c r="D2944" t="s">
        <v>147</v>
      </c>
      <c r="E2944" t="s">
        <v>109</v>
      </c>
      <c r="F2944" t="str">
        <f t="shared" si="137"/>
        <v>New South Wales</v>
      </c>
      <c r="G2944" t="s">
        <v>10</v>
      </c>
      <c r="H2944">
        <v>2480</v>
      </c>
      <c r="I2944" t="s">
        <v>11</v>
      </c>
      <c r="J2944" t="s">
        <v>68</v>
      </c>
      <c r="K2944" t="s">
        <v>154</v>
      </c>
      <c r="L2944" t="s">
        <v>14</v>
      </c>
      <c r="M2944" s="5">
        <v>428.18</v>
      </c>
      <c r="N2944">
        <v>1</v>
      </c>
    </row>
    <row r="2945" spans="1:14" x14ac:dyDescent="0.2">
      <c r="A2945" s="2">
        <v>45029</v>
      </c>
      <c r="B2945" s="3">
        <f t="shared" si="135"/>
        <v>2023</v>
      </c>
      <c r="C2945" t="str">
        <f t="shared" si="136"/>
        <v>2022-2023</v>
      </c>
      <c r="D2945" t="s">
        <v>147</v>
      </c>
      <c r="E2945" t="s">
        <v>44</v>
      </c>
      <c r="F2945" t="str">
        <f t="shared" si="137"/>
        <v>Victoria</v>
      </c>
      <c r="G2945" t="s">
        <v>45</v>
      </c>
      <c r="H2945">
        <v>3066</v>
      </c>
      <c r="I2945" t="s">
        <v>11</v>
      </c>
      <c r="J2945" t="s">
        <v>46</v>
      </c>
      <c r="K2945" t="s">
        <v>157</v>
      </c>
      <c r="L2945" t="s">
        <v>22</v>
      </c>
      <c r="M2945" s="5">
        <v>428.30999999999995</v>
      </c>
      <c r="N2945">
        <v>1</v>
      </c>
    </row>
    <row r="2946" spans="1:14" x14ac:dyDescent="0.2">
      <c r="A2946" s="2">
        <v>45631</v>
      </c>
      <c r="B2946" s="3">
        <f t="shared" ref="B2946:B3009" si="138">IF(MONTH(A2946)&gt;=7,YEAR(A2946)+1,YEAR(A2946))</f>
        <v>2025</v>
      </c>
      <c r="C2946" t="str">
        <f t="shared" ref="C2946:C3009" si="139">IF(MONTH(A2946) &gt;= 7, YEAR(A2946) &amp; "-" &amp; YEAR(A2946) + 1, YEAR(A2946) - 1 &amp; "-" &amp; YEAR(A2946))</f>
        <v>2024-2025</v>
      </c>
      <c r="D2946" t="s">
        <v>147</v>
      </c>
      <c r="E2946" t="s">
        <v>97</v>
      </c>
      <c r="F2946" t="str">
        <f t="shared" ref="F2946:F3009" si="140">IF(G2946="WA","Western Australia",
IF(G2946="NSW","New South Wales",
IF(G2946="QLD","Queensland",
IF(G2946="VIC","Victoria",
IF(G2946="TAS","Tasmania",
IF(G2946="SA","South Australia",
IF(G2946="NT","Northern Territory",
IF(G2946="ACT","Australian Capital Territory",G2946))))))))</f>
        <v>Tasmania</v>
      </c>
      <c r="G2946" t="s">
        <v>70</v>
      </c>
      <c r="H2946">
        <v>7250</v>
      </c>
      <c r="I2946" t="s">
        <v>11</v>
      </c>
      <c r="J2946" t="s">
        <v>71</v>
      </c>
      <c r="K2946" t="s">
        <v>154</v>
      </c>
      <c r="L2946" t="s">
        <v>14</v>
      </c>
      <c r="M2946" s="5">
        <v>428.57</v>
      </c>
      <c r="N2946">
        <v>1</v>
      </c>
    </row>
    <row r="2947" spans="1:14" x14ac:dyDescent="0.2">
      <c r="A2947" s="2">
        <v>44994</v>
      </c>
      <c r="B2947" s="3">
        <f t="shared" si="138"/>
        <v>2023</v>
      </c>
      <c r="C2947" t="str">
        <f t="shared" si="139"/>
        <v>2022-2023</v>
      </c>
      <c r="D2947" t="s">
        <v>147</v>
      </c>
      <c r="E2947" t="s">
        <v>133</v>
      </c>
      <c r="F2947" t="str">
        <f t="shared" si="140"/>
        <v>Queensland</v>
      </c>
      <c r="G2947" t="s">
        <v>35</v>
      </c>
      <c r="H2947">
        <v>4305</v>
      </c>
      <c r="I2947" t="s">
        <v>11</v>
      </c>
      <c r="J2947" t="s">
        <v>104</v>
      </c>
      <c r="K2947" t="s">
        <v>155</v>
      </c>
      <c r="L2947" t="s">
        <v>20</v>
      </c>
      <c r="M2947" s="5">
        <v>428.84</v>
      </c>
      <c r="N2947">
        <v>1</v>
      </c>
    </row>
    <row r="2948" spans="1:14" x14ac:dyDescent="0.2">
      <c r="A2948" s="2">
        <v>45078</v>
      </c>
      <c r="B2948" s="3">
        <f t="shared" si="138"/>
        <v>2023</v>
      </c>
      <c r="C2948" t="str">
        <f t="shared" si="139"/>
        <v>2022-2023</v>
      </c>
      <c r="D2948" t="s">
        <v>148</v>
      </c>
      <c r="E2948" t="s">
        <v>28</v>
      </c>
      <c r="F2948" t="str">
        <f t="shared" si="140"/>
        <v>Northern Territory</v>
      </c>
      <c r="G2948" t="s">
        <v>29</v>
      </c>
      <c r="H2948">
        <v>800</v>
      </c>
      <c r="I2948" t="s">
        <v>11</v>
      </c>
      <c r="J2948" t="s">
        <v>30</v>
      </c>
      <c r="K2948" t="s">
        <v>149</v>
      </c>
      <c r="L2948" t="s">
        <v>15</v>
      </c>
      <c r="M2948" s="5">
        <v>429.02</v>
      </c>
      <c r="N2948">
        <v>1</v>
      </c>
    </row>
    <row r="2949" spans="1:14" x14ac:dyDescent="0.2">
      <c r="A2949" s="2">
        <v>45516</v>
      </c>
      <c r="B2949" s="3">
        <f t="shared" si="138"/>
        <v>2025</v>
      </c>
      <c r="C2949" t="str">
        <f t="shared" si="139"/>
        <v>2024-2025</v>
      </c>
      <c r="D2949" t="s">
        <v>147</v>
      </c>
      <c r="E2949" t="s">
        <v>26</v>
      </c>
      <c r="F2949" t="str">
        <f t="shared" si="140"/>
        <v>New South Wales</v>
      </c>
      <c r="G2949" t="s">
        <v>10</v>
      </c>
      <c r="H2949">
        <v>2141</v>
      </c>
      <c r="I2949" t="s">
        <v>11</v>
      </c>
      <c r="J2949" t="s">
        <v>27</v>
      </c>
      <c r="K2949" t="s">
        <v>19</v>
      </c>
      <c r="L2949" t="s">
        <v>23</v>
      </c>
      <c r="M2949" s="5">
        <v>429.35</v>
      </c>
      <c r="N2949">
        <v>1</v>
      </c>
    </row>
    <row r="2950" spans="1:14" x14ac:dyDescent="0.2">
      <c r="A2950" s="2">
        <v>45152</v>
      </c>
      <c r="B2950" s="3">
        <f t="shared" si="138"/>
        <v>2024</v>
      </c>
      <c r="C2950" t="str">
        <f t="shared" si="139"/>
        <v>2023-2024</v>
      </c>
      <c r="D2950" t="s">
        <v>147</v>
      </c>
      <c r="E2950" t="s">
        <v>62</v>
      </c>
      <c r="F2950" t="str">
        <f t="shared" si="140"/>
        <v>Victoria</v>
      </c>
      <c r="G2950" t="s">
        <v>45</v>
      </c>
      <c r="H2950">
        <v>3134</v>
      </c>
      <c r="I2950" t="s">
        <v>11</v>
      </c>
      <c r="J2950" t="s">
        <v>63</v>
      </c>
      <c r="K2950" t="s">
        <v>150</v>
      </c>
      <c r="L2950" t="s">
        <v>18</v>
      </c>
      <c r="M2950" s="5">
        <v>430.63</v>
      </c>
      <c r="N2950">
        <v>1</v>
      </c>
    </row>
    <row r="2951" spans="1:14" x14ac:dyDescent="0.2">
      <c r="A2951" s="2">
        <v>45275</v>
      </c>
      <c r="B2951" s="3">
        <f t="shared" si="138"/>
        <v>2024</v>
      </c>
      <c r="C2951" t="str">
        <f t="shared" si="139"/>
        <v>2023-2024</v>
      </c>
      <c r="D2951" t="s">
        <v>147</v>
      </c>
      <c r="E2951" t="s">
        <v>93</v>
      </c>
      <c r="F2951" t="str">
        <f t="shared" si="140"/>
        <v>Western Australia</v>
      </c>
      <c r="G2951" t="s">
        <v>48</v>
      </c>
      <c r="H2951">
        <v>6112</v>
      </c>
      <c r="I2951" t="s">
        <v>11</v>
      </c>
      <c r="J2951" t="s">
        <v>94</v>
      </c>
      <c r="K2951" t="s">
        <v>151</v>
      </c>
      <c r="L2951" t="s">
        <v>21</v>
      </c>
      <c r="M2951" s="5">
        <v>430.81000000000006</v>
      </c>
      <c r="N2951">
        <v>1</v>
      </c>
    </row>
    <row r="2952" spans="1:14" x14ac:dyDescent="0.2">
      <c r="A2952" s="2">
        <v>45076</v>
      </c>
      <c r="B2952" s="3">
        <f t="shared" si="138"/>
        <v>2023</v>
      </c>
      <c r="C2952" t="str">
        <f t="shared" si="139"/>
        <v>2022-2023</v>
      </c>
      <c r="D2952" t="s">
        <v>147</v>
      </c>
      <c r="E2952" t="s">
        <v>123</v>
      </c>
      <c r="F2952" t="str">
        <f t="shared" si="140"/>
        <v>Western Australia</v>
      </c>
      <c r="G2952" t="s">
        <v>48</v>
      </c>
      <c r="H2952">
        <v>6109</v>
      </c>
      <c r="I2952" t="s">
        <v>11</v>
      </c>
      <c r="J2952" t="s">
        <v>94</v>
      </c>
      <c r="K2952" t="s">
        <v>149</v>
      </c>
      <c r="L2952" t="s">
        <v>15</v>
      </c>
      <c r="M2952" s="5">
        <v>431.25</v>
      </c>
      <c r="N2952">
        <v>1</v>
      </c>
    </row>
    <row r="2953" spans="1:14" x14ac:dyDescent="0.2">
      <c r="A2953" s="2">
        <v>45039</v>
      </c>
      <c r="B2953" s="3">
        <f t="shared" si="138"/>
        <v>2023</v>
      </c>
      <c r="C2953" t="str">
        <f t="shared" si="139"/>
        <v>2022-2023</v>
      </c>
      <c r="D2953" t="s">
        <v>147</v>
      </c>
      <c r="E2953" t="s">
        <v>26</v>
      </c>
      <c r="F2953" t="str">
        <f t="shared" si="140"/>
        <v>New South Wales</v>
      </c>
      <c r="G2953" t="s">
        <v>10</v>
      </c>
      <c r="H2953">
        <v>2141</v>
      </c>
      <c r="I2953" t="s">
        <v>11</v>
      </c>
      <c r="J2953" t="s">
        <v>27</v>
      </c>
      <c r="K2953" t="s">
        <v>155</v>
      </c>
      <c r="L2953" t="s">
        <v>20</v>
      </c>
      <c r="M2953" s="5">
        <v>431.38000000000005</v>
      </c>
      <c r="N2953">
        <v>1</v>
      </c>
    </row>
    <row r="2954" spans="1:14" x14ac:dyDescent="0.2">
      <c r="A2954" s="2">
        <v>45646</v>
      </c>
      <c r="B2954" s="3">
        <f t="shared" si="138"/>
        <v>2025</v>
      </c>
      <c r="C2954" t="str">
        <f t="shared" si="139"/>
        <v>2024-2025</v>
      </c>
      <c r="D2954" t="s">
        <v>147</v>
      </c>
      <c r="E2954" t="s">
        <v>139</v>
      </c>
      <c r="F2954" t="str">
        <f t="shared" si="140"/>
        <v>New South Wales</v>
      </c>
      <c r="G2954" t="s">
        <v>10</v>
      </c>
      <c r="H2954">
        <v>2020</v>
      </c>
      <c r="I2954" t="s">
        <v>11</v>
      </c>
      <c r="J2954" t="s">
        <v>12</v>
      </c>
      <c r="K2954" t="s">
        <v>154</v>
      </c>
      <c r="L2954" t="s">
        <v>14</v>
      </c>
      <c r="M2954" s="5">
        <v>432.34000000000003</v>
      </c>
      <c r="N2954">
        <v>1</v>
      </c>
    </row>
    <row r="2955" spans="1:14" x14ac:dyDescent="0.2">
      <c r="A2955" s="2">
        <v>45220</v>
      </c>
      <c r="B2955" s="3">
        <f t="shared" si="138"/>
        <v>2024</v>
      </c>
      <c r="C2955" t="str">
        <f t="shared" si="139"/>
        <v>2023-2024</v>
      </c>
      <c r="D2955" t="s">
        <v>147</v>
      </c>
      <c r="E2955" t="s">
        <v>102</v>
      </c>
      <c r="F2955" t="str">
        <f t="shared" si="140"/>
        <v>Queensland</v>
      </c>
      <c r="G2955" t="s">
        <v>35</v>
      </c>
      <c r="H2955">
        <v>4870</v>
      </c>
      <c r="I2955" t="s">
        <v>11</v>
      </c>
      <c r="J2955" t="s">
        <v>36</v>
      </c>
      <c r="K2955" t="s">
        <v>149</v>
      </c>
      <c r="L2955" t="s">
        <v>15</v>
      </c>
      <c r="M2955" s="5">
        <v>432.5</v>
      </c>
      <c r="N2955">
        <v>1</v>
      </c>
    </row>
    <row r="2956" spans="1:14" x14ac:dyDescent="0.2">
      <c r="A2956" s="2">
        <v>45500</v>
      </c>
      <c r="B2956" s="3">
        <f t="shared" si="138"/>
        <v>2025</v>
      </c>
      <c r="C2956" t="str">
        <f t="shared" si="139"/>
        <v>2024-2025</v>
      </c>
      <c r="D2956" t="s">
        <v>147</v>
      </c>
      <c r="E2956" t="s">
        <v>64</v>
      </c>
      <c r="F2956" t="str">
        <f t="shared" si="140"/>
        <v>Victoria</v>
      </c>
      <c r="G2956" t="s">
        <v>45</v>
      </c>
      <c r="H2956">
        <v>3199</v>
      </c>
      <c r="I2956" t="s">
        <v>11</v>
      </c>
      <c r="J2956" t="s">
        <v>63</v>
      </c>
      <c r="K2956" t="s">
        <v>149</v>
      </c>
      <c r="L2956" t="s">
        <v>15</v>
      </c>
      <c r="M2956" s="5">
        <v>432.91</v>
      </c>
      <c r="N2956">
        <v>1</v>
      </c>
    </row>
    <row r="2957" spans="1:14" x14ac:dyDescent="0.2">
      <c r="A2957" s="2">
        <v>45511</v>
      </c>
      <c r="B2957" s="3">
        <f t="shared" si="138"/>
        <v>2025</v>
      </c>
      <c r="C2957" t="str">
        <f t="shared" si="139"/>
        <v>2024-2025</v>
      </c>
      <c r="D2957" t="s">
        <v>147</v>
      </c>
      <c r="E2957" t="s">
        <v>96</v>
      </c>
      <c r="F2957" t="str">
        <f t="shared" si="140"/>
        <v>Western Australia</v>
      </c>
      <c r="G2957" t="s">
        <v>48</v>
      </c>
      <c r="H2957">
        <v>6330</v>
      </c>
      <c r="I2957" t="s">
        <v>11</v>
      </c>
      <c r="J2957" t="s">
        <v>94</v>
      </c>
      <c r="K2957" t="s">
        <v>156</v>
      </c>
      <c r="L2957" t="s">
        <v>17</v>
      </c>
      <c r="M2957" s="5">
        <v>433</v>
      </c>
      <c r="N2957">
        <v>1</v>
      </c>
    </row>
    <row r="2958" spans="1:14" x14ac:dyDescent="0.2">
      <c r="A2958" s="2">
        <v>45006</v>
      </c>
      <c r="B2958" s="3">
        <f t="shared" si="138"/>
        <v>2023</v>
      </c>
      <c r="C2958" t="str">
        <f t="shared" si="139"/>
        <v>2022-2023</v>
      </c>
      <c r="D2958" t="s">
        <v>147</v>
      </c>
      <c r="E2958" t="s">
        <v>40</v>
      </c>
      <c r="F2958" t="str">
        <f t="shared" si="140"/>
        <v>New South Wales</v>
      </c>
      <c r="G2958" t="s">
        <v>10</v>
      </c>
      <c r="H2958">
        <v>2116</v>
      </c>
      <c r="I2958" t="s">
        <v>11</v>
      </c>
      <c r="J2958" t="s">
        <v>27</v>
      </c>
      <c r="K2958" t="s">
        <v>153</v>
      </c>
      <c r="L2958" t="s">
        <v>16</v>
      </c>
      <c r="M2958" s="5">
        <v>433.03999999999996</v>
      </c>
      <c r="N2958">
        <v>1</v>
      </c>
    </row>
    <row r="2959" spans="1:14" x14ac:dyDescent="0.2">
      <c r="A2959" s="2">
        <v>45553</v>
      </c>
      <c r="B2959" s="3">
        <f t="shared" si="138"/>
        <v>2025</v>
      </c>
      <c r="C2959" t="str">
        <f t="shared" si="139"/>
        <v>2024-2025</v>
      </c>
      <c r="D2959" t="s">
        <v>148</v>
      </c>
      <c r="E2959" t="s">
        <v>118</v>
      </c>
      <c r="F2959" t="str">
        <f t="shared" si="140"/>
        <v>New South Wales</v>
      </c>
      <c r="G2959" t="s">
        <v>10</v>
      </c>
      <c r="H2959">
        <v>2158</v>
      </c>
      <c r="I2959" t="s">
        <v>11</v>
      </c>
      <c r="J2959" t="s">
        <v>27</v>
      </c>
      <c r="K2959" t="s">
        <v>153</v>
      </c>
      <c r="L2959" t="s">
        <v>16</v>
      </c>
      <c r="M2959" s="5">
        <v>433.6</v>
      </c>
      <c r="N2959">
        <v>1</v>
      </c>
    </row>
    <row r="2960" spans="1:14" x14ac:dyDescent="0.2">
      <c r="A2960" s="2">
        <v>44947</v>
      </c>
      <c r="B2960" s="3">
        <f t="shared" si="138"/>
        <v>2023</v>
      </c>
      <c r="C2960" t="str">
        <f t="shared" si="139"/>
        <v>2022-2023</v>
      </c>
      <c r="D2960" t="s">
        <v>147</v>
      </c>
      <c r="E2960" t="s">
        <v>124</v>
      </c>
      <c r="F2960" t="str">
        <f t="shared" si="140"/>
        <v>New South Wales</v>
      </c>
      <c r="G2960" t="s">
        <v>10</v>
      </c>
      <c r="H2960">
        <v>2015</v>
      </c>
      <c r="I2960" t="s">
        <v>11</v>
      </c>
      <c r="J2960" t="s">
        <v>12</v>
      </c>
      <c r="K2960" t="s">
        <v>153</v>
      </c>
      <c r="L2960" t="s">
        <v>16</v>
      </c>
      <c r="M2960" s="5">
        <v>435.28999999999996</v>
      </c>
      <c r="N2960">
        <v>1</v>
      </c>
    </row>
    <row r="2961" spans="1:14" x14ac:dyDescent="0.2">
      <c r="A2961" s="2">
        <v>45277</v>
      </c>
      <c r="B2961" s="3">
        <f t="shared" si="138"/>
        <v>2024</v>
      </c>
      <c r="C2961" t="str">
        <f t="shared" si="139"/>
        <v>2023-2024</v>
      </c>
      <c r="D2961" t="s">
        <v>148</v>
      </c>
      <c r="E2961" t="s">
        <v>73</v>
      </c>
      <c r="F2961" t="str">
        <f t="shared" si="140"/>
        <v>Victoria</v>
      </c>
      <c r="G2961" t="s">
        <v>45</v>
      </c>
      <c r="H2961">
        <v>3136</v>
      </c>
      <c r="I2961" t="s">
        <v>11</v>
      </c>
      <c r="J2961" t="s">
        <v>63</v>
      </c>
      <c r="K2961" t="s">
        <v>149</v>
      </c>
      <c r="L2961" t="s">
        <v>15</v>
      </c>
      <c r="M2961" s="5">
        <v>435.35</v>
      </c>
      <c r="N2961">
        <v>1</v>
      </c>
    </row>
    <row r="2962" spans="1:14" x14ac:dyDescent="0.2">
      <c r="A2962" s="2">
        <v>45469</v>
      </c>
      <c r="B2962" s="3">
        <f t="shared" si="138"/>
        <v>2024</v>
      </c>
      <c r="C2962" t="str">
        <f t="shared" si="139"/>
        <v>2023-2024</v>
      </c>
      <c r="D2962" t="s">
        <v>147</v>
      </c>
      <c r="E2962" t="s">
        <v>138</v>
      </c>
      <c r="F2962" t="str">
        <f t="shared" si="140"/>
        <v>Queensland</v>
      </c>
      <c r="G2962" t="s">
        <v>35</v>
      </c>
      <c r="H2962">
        <v>4558</v>
      </c>
      <c r="I2962" t="s">
        <v>11</v>
      </c>
      <c r="J2962" t="s">
        <v>120</v>
      </c>
      <c r="K2962" t="s">
        <v>19</v>
      </c>
      <c r="L2962" t="s">
        <v>23</v>
      </c>
      <c r="M2962" s="5">
        <v>435.52</v>
      </c>
      <c r="N2962">
        <v>1</v>
      </c>
    </row>
    <row r="2963" spans="1:14" x14ac:dyDescent="0.2">
      <c r="A2963" s="2">
        <v>45250</v>
      </c>
      <c r="B2963" s="3">
        <f t="shared" si="138"/>
        <v>2024</v>
      </c>
      <c r="C2963" t="str">
        <f t="shared" si="139"/>
        <v>2023-2024</v>
      </c>
      <c r="D2963" t="s">
        <v>147</v>
      </c>
      <c r="E2963" t="s">
        <v>40</v>
      </c>
      <c r="F2963" t="str">
        <f t="shared" si="140"/>
        <v>New South Wales</v>
      </c>
      <c r="G2963" t="s">
        <v>10</v>
      </c>
      <c r="H2963">
        <v>2116</v>
      </c>
      <c r="I2963" t="s">
        <v>11</v>
      </c>
      <c r="J2963" t="s">
        <v>27</v>
      </c>
      <c r="K2963" t="s">
        <v>154</v>
      </c>
      <c r="L2963" t="s">
        <v>14</v>
      </c>
      <c r="M2963" s="5">
        <v>435.71</v>
      </c>
      <c r="N2963">
        <v>1</v>
      </c>
    </row>
    <row r="2964" spans="1:14" x14ac:dyDescent="0.2">
      <c r="A2964" s="2">
        <v>45457</v>
      </c>
      <c r="B2964" s="3">
        <f t="shared" si="138"/>
        <v>2024</v>
      </c>
      <c r="C2964" t="str">
        <f t="shared" si="139"/>
        <v>2023-2024</v>
      </c>
      <c r="D2964" t="s">
        <v>148</v>
      </c>
      <c r="E2964" t="s">
        <v>135</v>
      </c>
      <c r="F2964" t="str">
        <f t="shared" si="140"/>
        <v>Victoria</v>
      </c>
      <c r="G2964" t="s">
        <v>45</v>
      </c>
      <c r="H2964">
        <v>3550</v>
      </c>
      <c r="I2964" t="s">
        <v>11</v>
      </c>
      <c r="J2964" t="s">
        <v>60</v>
      </c>
      <c r="K2964" t="s">
        <v>154</v>
      </c>
      <c r="L2964" t="s">
        <v>14</v>
      </c>
      <c r="M2964" s="5">
        <v>436.11</v>
      </c>
      <c r="N2964">
        <v>1</v>
      </c>
    </row>
    <row r="2965" spans="1:14" x14ac:dyDescent="0.2">
      <c r="A2965" s="2">
        <v>45497</v>
      </c>
      <c r="B2965" s="3">
        <f t="shared" si="138"/>
        <v>2025</v>
      </c>
      <c r="C2965" t="str">
        <f t="shared" si="139"/>
        <v>2024-2025</v>
      </c>
      <c r="D2965" t="s">
        <v>148</v>
      </c>
      <c r="E2965" t="s">
        <v>110</v>
      </c>
      <c r="F2965" t="str">
        <f t="shared" si="140"/>
        <v>Queensland</v>
      </c>
      <c r="G2965" t="s">
        <v>35</v>
      </c>
      <c r="H2965">
        <v>4680</v>
      </c>
      <c r="I2965" t="s">
        <v>11</v>
      </c>
      <c r="J2965" t="s">
        <v>51</v>
      </c>
      <c r="K2965" t="s">
        <v>150</v>
      </c>
      <c r="L2965" t="s">
        <v>18</v>
      </c>
      <c r="M2965" s="5">
        <v>436.96000000000004</v>
      </c>
      <c r="N2965">
        <v>1</v>
      </c>
    </row>
    <row r="2966" spans="1:14" x14ac:dyDescent="0.2">
      <c r="A2966" s="2">
        <v>45299</v>
      </c>
      <c r="B2966" s="3">
        <f t="shared" si="138"/>
        <v>2024</v>
      </c>
      <c r="C2966" t="str">
        <f t="shared" si="139"/>
        <v>2023-2024</v>
      </c>
      <c r="D2966" t="s">
        <v>147</v>
      </c>
      <c r="E2966" t="s">
        <v>142</v>
      </c>
      <c r="F2966" t="str">
        <f t="shared" si="140"/>
        <v>Australian Capital Territory</v>
      </c>
      <c r="G2966" t="s">
        <v>80</v>
      </c>
      <c r="H2966">
        <v>2609</v>
      </c>
      <c r="I2966" t="s">
        <v>11</v>
      </c>
      <c r="J2966" t="s">
        <v>58</v>
      </c>
      <c r="K2966" t="s">
        <v>152</v>
      </c>
      <c r="L2966" t="s">
        <v>13</v>
      </c>
      <c r="M2966" s="5">
        <v>437.61</v>
      </c>
      <c r="N2966">
        <v>1</v>
      </c>
    </row>
    <row r="2967" spans="1:14" x14ac:dyDescent="0.2">
      <c r="A2967" s="2">
        <v>44976</v>
      </c>
      <c r="B2967" s="3">
        <f t="shared" si="138"/>
        <v>2023</v>
      </c>
      <c r="C2967" t="str">
        <f t="shared" si="139"/>
        <v>2022-2023</v>
      </c>
      <c r="D2967" t="s">
        <v>147</v>
      </c>
      <c r="E2967" t="s">
        <v>130</v>
      </c>
      <c r="F2967" t="str">
        <f t="shared" si="140"/>
        <v>South Australia</v>
      </c>
      <c r="G2967" t="s">
        <v>32</v>
      </c>
      <c r="H2967">
        <v>5290</v>
      </c>
      <c r="I2967" t="s">
        <v>11</v>
      </c>
      <c r="J2967" t="s">
        <v>38</v>
      </c>
      <c r="K2967" t="s">
        <v>149</v>
      </c>
      <c r="L2967" t="s">
        <v>15</v>
      </c>
      <c r="M2967" s="5">
        <v>438.20999999999992</v>
      </c>
      <c r="N2967">
        <v>1</v>
      </c>
    </row>
    <row r="2968" spans="1:14" x14ac:dyDescent="0.2">
      <c r="A2968" s="2">
        <v>44958</v>
      </c>
      <c r="B2968" s="3">
        <f t="shared" si="138"/>
        <v>2023</v>
      </c>
      <c r="C2968" t="str">
        <f t="shared" si="139"/>
        <v>2022-2023</v>
      </c>
      <c r="D2968" t="s">
        <v>147</v>
      </c>
      <c r="E2968" t="s">
        <v>92</v>
      </c>
      <c r="F2968" t="str">
        <f t="shared" si="140"/>
        <v>Queensland</v>
      </c>
      <c r="G2968" t="s">
        <v>35</v>
      </c>
      <c r="H2968">
        <v>4068</v>
      </c>
      <c r="I2968" t="s">
        <v>11</v>
      </c>
      <c r="J2968" t="s">
        <v>43</v>
      </c>
      <c r="K2968" t="s">
        <v>19</v>
      </c>
      <c r="L2968" t="s">
        <v>23</v>
      </c>
      <c r="M2968" s="5">
        <v>439.62</v>
      </c>
      <c r="N2968">
        <v>1</v>
      </c>
    </row>
    <row r="2969" spans="1:14" x14ac:dyDescent="0.2">
      <c r="A2969" s="2">
        <v>45075</v>
      </c>
      <c r="B2969" s="3">
        <f t="shared" si="138"/>
        <v>2023</v>
      </c>
      <c r="C2969" t="str">
        <f t="shared" si="139"/>
        <v>2022-2023</v>
      </c>
      <c r="D2969" t="s">
        <v>147</v>
      </c>
      <c r="E2969" t="s">
        <v>97</v>
      </c>
      <c r="F2969" t="str">
        <f t="shared" si="140"/>
        <v>Tasmania</v>
      </c>
      <c r="G2969" t="s">
        <v>70</v>
      </c>
      <c r="H2969">
        <v>7250</v>
      </c>
      <c r="I2969" t="s">
        <v>11</v>
      </c>
      <c r="J2969" t="s">
        <v>71</v>
      </c>
      <c r="K2969" t="s">
        <v>156</v>
      </c>
      <c r="L2969" t="s">
        <v>17</v>
      </c>
      <c r="M2969" s="5">
        <v>440.28999999999996</v>
      </c>
      <c r="N2969">
        <v>1</v>
      </c>
    </row>
    <row r="2970" spans="1:14" x14ac:dyDescent="0.2">
      <c r="A2970" s="2">
        <v>45513</v>
      </c>
      <c r="B2970" s="3">
        <f t="shared" si="138"/>
        <v>2025</v>
      </c>
      <c r="C2970" t="str">
        <f t="shared" si="139"/>
        <v>2024-2025</v>
      </c>
      <c r="D2970" t="s">
        <v>147</v>
      </c>
      <c r="E2970" t="s">
        <v>139</v>
      </c>
      <c r="F2970" t="str">
        <f t="shared" si="140"/>
        <v>New South Wales</v>
      </c>
      <c r="G2970" t="s">
        <v>10</v>
      </c>
      <c r="H2970">
        <v>2020</v>
      </c>
      <c r="I2970" t="s">
        <v>11</v>
      </c>
      <c r="J2970" t="s">
        <v>12</v>
      </c>
      <c r="K2970" t="s">
        <v>155</v>
      </c>
      <c r="L2970" t="s">
        <v>20</v>
      </c>
      <c r="M2970" s="5">
        <v>440.3</v>
      </c>
      <c r="N2970">
        <v>1</v>
      </c>
    </row>
    <row r="2971" spans="1:14" x14ac:dyDescent="0.2">
      <c r="A2971" s="2">
        <v>45153</v>
      </c>
      <c r="B2971" s="3">
        <f t="shared" si="138"/>
        <v>2024</v>
      </c>
      <c r="C2971" t="str">
        <f t="shared" si="139"/>
        <v>2023-2024</v>
      </c>
      <c r="D2971" t="s">
        <v>148</v>
      </c>
      <c r="E2971" t="s">
        <v>129</v>
      </c>
      <c r="F2971" t="str">
        <f t="shared" si="140"/>
        <v>Tasmania</v>
      </c>
      <c r="G2971" t="s">
        <v>70</v>
      </c>
      <c r="H2971">
        <v>7010</v>
      </c>
      <c r="I2971" t="s">
        <v>11</v>
      </c>
      <c r="J2971" t="s">
        <v>71</v>
      </c>
      <c r="K2971" t="s">
        <v>152</v>
      </c>
      <c r="L2971" t="s">
        <v>13</v>
      </c>
      <c r="M2971" s="5">
        <v>440.39</v>
      </c>
      <c r="N2971">
        <v>1</v>
      </c>
    </row>
    <row r="2972" spans="1:14" x14ac:dyDescent="0.2">
      <c r="A2972" s="2">
        <v>45236</v>
      </c>
      <c r="B2972" s="3">
        <f t="shared" si="138"/>
        <v>2024</v>
      </c>
      <c r="C2972" t="str">
        <f t="shared" si="139"/>
        <v>2023-2024</v>
      </c>
      <c r="D2972" t="s">
        <v>147</v>
      </c>
      <c r="E2972" t="s">
        <v>140</v>
      </c>
      <c r="F2972" t="str">
        <f t="shared" si="140"/>
        <v>Tasmania</v>
      </c>
      <c r="G2972" t="s">
        <v>70</v>
      </c>
      <c r="H2972">
        <v>7320</v>
      </c>
      <c r="I2972" t="s">
        <v>11</v>
      </c>
      <c r="J2972" t="s">
        <v>71</v>
      </c>
      <c r="K2972" t="s">
        <v>150</v>
      </c>
      <c r="L2972" t="s">
        <v>18</v>
      </c>
      <c r="M2972" s="5">
        <v>441.41</v>
      </c>
      <c r="N2972">
        <v>1</v>
      </c>
    </row>
    <row r="2973" spans="1:14" x14ac:dyDescent="0.2">
      <c r="A2973" s="2">
        <v>45300</v>
      </c>
      <c r="B2973" s="3">
        <f t="shared" si="138"/>
        <v>2024</v>
      </c>
      <c r="C2973" t="str">
        <f t="shared" si="139"/>
        <v>2023-2024</v>
      </c>
      <c r="D2973" t="s">
        <v>147</v>
      </c>
      <c r="E2973" t="s">
        <v>130</v>
      </c>
      <c r="F2973" t="str">
        <f t="shared" si="140"/>
        <v>South Australia</v>
      </c>
      <c r="G2973" t="s">
        <v>32</v>
      </c>
      <c r="H2973">
        <v>5290</v>
      </c>
      <c r="I2973" t="s">
        <v>11</v>
      </c>
      <c r="J2973" t="s">
        <v>38</v>
      </c>
      <c r="K2973" t="s">
        <v>153</v>
      </c>
      <c r="L2973" t="s">
        <v>16</v>
      </c>
      <c r="M2973" s="5">
        <v>441.67</v>
      </c>
      <c r="N2973">
        <v>1</v>
      </c>
    </row>
    <row r="2974" spans="1:14" x14ac:dyDescent="0.2">
      <c r="A2974" s="2">
        <v>45341</v>
      </c>
      <c r="B2974" s="3">
        <f t="shared" si="138"/>
        <v>2024</v>
      </c>
      <c r="C2974" t="str">
        <f t="shared" si="139"/>
        <v>2023-2024</v>
      </c>
      <c r="D2974" t="s">
        <v>147</v>
      </c>
      <c r="E2974" t="s">
        <v>126</v>
      </c>
      <c r="F2974" t="str">
        <f t="shared" si="140"/>
        <v>Queensland</v>
      </c>
      <c r="G2974" t="s">
        <v>35</v>
      </c>
      <c r="H2974">
        <v>4551</v>
      </c>
      <c r="I2974" t="s">
        <v>11</v>
      </c>
      <c r="J2974" t="s">
        <v>120</v>
      </c>
      <c r="K2974" t="s">
        <v>155</v>
      </c>
      <c r="L2974" t="s">
        <v>20</v>
      </c>
      <c r="M2974" s="5">
        <v>442.54</v>
      </c>
      <c r="N2974">
        <v>1</v>
      </c>
    </row>
    <row r="2975" spans="1:14" x14ac:dyDescent="0.2">
      <c r="A2975" s="2">
        <v>45195</v>
      </c>
      <c r="B2975" s="3">
        <f t="shared" si="138"/>
        <v>2024</v>
      </c>
      <c r="C2975" t="str">
        <f t="shared" si="139"/>
        <v>2023-2024</v>
      </c>
      <c r="D2975" t="s">
        <v>147</v>
      </c>
      <c r="E2975" t="s">
        <v>97</v>
      </c>
      <c r="F2975" t="str">
        <f t="shared" si="140"/>
        <v>Tasmania</v>
      </c>
      <c r="G2975" t="s">
        <v>70</v>
      </c>
      <c r="H2975">
        <v>7250</v>
      </c>
      <c r="I2975" t="s">
        <v>11</v>
      </c>
      <c r="J2975" t="s">
        <v>71</v>
      </c>
      <c r="K2975" t="s">
        <v>150</v>
      </c>
      <c r="L2975" t="s">
        <v>18</v>
      </c>
      <c r="M2975" s="5">
        <v>442.94</v>
      </c>
      <c r="N2975">
        <v>1</v>
      </c>
    </row>
    <row r="2976" spans="1:14" x14ac:dyDescent="0.2">
      <c r="A2976" s="2">
        <v>45028</v>
      </c>
      <c r="B2976" s="3">
        <f t="shared" si="138"/>
        <v>2023</v>
      </c>
      <c r="C2976" t="str">
        <f t="shared" si="139"/>
        <v>2022-2023</v>
      </c>
      <c r="D2976" t="s">
        <v>147</v>
      </c>
      <c r="E2976" t="s">
        <v>67</v>
      </c>
      <c r="F2976" t="str">
        <f t="shared" si="140"/>
        <v>New South Wales</v>
      </c>
      <c r="G2976" t="s">
        <v>10</v>
      </c>
      <c r="H2976">
        <v>2478</v>
      </c>
      <c r="I2976" t="s">
        <v>11</v>
      </c>
      <c r="J2976" t="s">
        <v>68</v>
      </c>
      <c r="K2976" t="s">
        <v>154</v>
      </c>
      <c r="L2976" t="s">
        <v>14</v>
      </c>
      <c r="M2976" s="5">
        <v>443.18</v>
      </c>
      <c r="N2976">
        <v>1</v>
      </c>
    </row>
    <row r="2977" spans="1:14" x14ac:dyDescent="0.2">
      <c r="A2977" s="2">
        <v>45090</v>
      </c>
      <c r="B2977" s="3">
        <f t="shared" si="138"/>
        <v>2023</v>
      </c>
      <c r="C2977" t="str">
        <f t="shared" si="139"/>
        <v>2022-2023</v>
      </c>
      <c r="D2977" t="s">
        <v>147</v>
      </c>
      <c r="E2977" t="s">
        <v>112</v>
      </c>
      <c r="F2977" t="str">
        <f t="shared" si="140"/>
        <v>Victoria</v>
      </c>
      <c r="G2977" t="s">
        <v>45</v>
      </c>
      <c r="H2977">
        <v>3076</v>
      </c>
      <c r="I2977" t="s">
        <v>11</v>
      </c>
      <c r="J2977" t="s">
        <v>46</v>
      </c>
      <c r="K2977" t="s">
        <v>19</v>
      </c>
      <c r="L2977" t="s">
        <v>23</v>
      </c>
      <c r="M2977" s="5">
        <v>443.37</v>
      </c>
      <c r="N2977">
        <v>1</v>
      </c>
    </row>
    <row r="2978" spans="1:14" x14ac:dyDescent="0.2">
      <c r="A2978" s="2">
        <v>45548</v>
      </c>
      <c r="B2978" s="3">
        <f t="shared" si="138"/>
        <v>2025</v>
      </c>
      <c r="C2978" t="str">
        <f t="shared" si="139"/>
        <v>2024-2025</v>
      </c>
      <c r="D2978" t="s">
        <v>147</v>
      </c>
      <c r="E2978" t="s">
        <v>113</v>
      </c>
      <c r="F2978" t="str">
        <f t="shared" si="140"/>
        <v>Queensland</v>
      </c>
      <c r="G2978" t="s">
        <v>35</v>
      </c>
      <c r="H2978">
        <v>4215</v>
      </c>
      <c r="I2978" t="s">
        <v>11</v>
      </c>
      <c r="J2978" t="s">
        <v>104</v>
      </c>
      <c r="K2978" t="s">
        <v>154</v>
      </c>
      <c r="L2978" t="s">
        <v>14</v>
      </c>
      <c r="M2978" s="5">
        <v>443.53999999999996</v>
      </c>
      <c r="N2978">
        <v>1</v>
      </c>
    </row>
    <row r="2979" spans="1:14" x14ac:dyDescent="0.2">
      <c r="A2979" s="2">
        <v>45395</v>
      </c>
      <c r="B2979" s="3">
        <f t="shared" si="138"/>
        <v>2024</v>
      </c>
      <c r="C2979" t="str">
        <f t="shared" si="139"/>
        <v>2023-2024</v>
      </c>
      <c r="D2979" t="s">
        <v>147</v>
      </c>
      <c r="E2979" t="s">
        <v>97</v>
      </c>
      <c r="F2979" t="str">
        <f t="shared" si="140"/>
        <v>Tasmania</v>
      </c>
      <c r="G2979" t="s">
        <v>70</v>
      </c>
      <c r="H2979">
        <v>7250</v>
      </c>
      <c r="I2979" t="s">
        <v>11</v>
      </c>
      <c r="J2979" t="s">
        <v>71</v>
      </c>
      <c r="K2979" t="s">
        <v>151</v>
      </c>
      <c r="L2979" t="s">
        <v>21</v>
      </c>
      <c r="M2979" s="5">
        <v>444.56</v>
      </c>
      <c r="N2979">
        <v>1</v>
      </c>
    </row>
    <row r="2980" spans="1:14" x14ac:dyDescent="0.2">
      <c r="A2980" s="2">
        <v>45612</v>
      </c>
      <c r="B2980" s="3">
        <f t="shared" si="138"/>
        <v>2025</v>
      </c>
      <c r="C2980" t="str">
        <f t="shared" si="139"/>
        <v>2024-2025</v>
      </c>
      <c r="D2980" t="s">
        <v>148</v>
      </c>
      <c r="E2980" t="s">
        <v>73</v>
      </c>
      <c r="F2980" t="str">
        <f t="shared" si="140"/>
        <v>Victoria</v>
      </c>
      <c r="G2980" t="s">
        <v>45</v>
      </c>
      <c r="H2980">
        <v>3136</v>
      </c>
      <c r="I2980" t="s">
        <v>11</v>
      </c>
      <c r="J2980" t="s">
        <v>63</v>
      </c>
      <c r="K2980" t="s">
        <v>154</v>
      </c>
      <c r="L2980" t="s">
        <v>14</v>
      </c>
      <c r="M2980" s="5">
        <v>444.64</v>
      </c>
      <c r="N2980">
        <v>1</v>
      </c>
    </row>
    <row r="2981" spans="1:14" x14ac:dyDescent="0.2">
      <c r="A2981" s="2">
        <v>45587</v>
      </c>
      <c r="B2981" s="3">
        <f t="shared" si="138"/>
        <v>2025</v>
      </c>
      <c r="C2981" t="str">
        <f t="shared" si="139"/>
        <v>2024-2025</v>
      </c>
      <c r="D2981" t="s">
        <v>147</v>
      </c>
      <c r="E2981" t="s">
        <v>144</v>
      </c>
      <c r="F2981" t="str">
        <f t="shared" si="140"/>
        <v>Queensland</v>
      </c>
      <c r="G2981" t="s">
        <v>35</v>
      </c>
      <c r="H2981">
        <v>4566</v>
      </c>
      <c r="I2981" t="s">
        <v>11</v>
      </c>
      <c r="J2981" t="s">
        <v>120</v>
      </c>
      <c r="K2981" t="s">
        <v>150</v>
      </c>
      <c r="L2981" t="s">
        <v>18</v>
      </c>
      <c r="M2981" s="5">
        <v>445.42</v>
      </c>
      <c r="N2981">
        <v>1</v>
      </c>
    </row>
    <row r="2982" spans="1:14" x14ac:dyDescent="0.2">
      <c r="A2982" s="2">
        <v>45133</v>
      </c>
      <c r="B2982" s="3">
        <f t="shared" si="138"/>
        <v>2024</v>
      </c>
      <c r="C2982" t="str">
        <f t="shared" si="139"/>
        <v>2023-2024</v>
      </c>
      <c r="D2982" t="s">
        <v>148</v>
      </c>
      <c r="E2982" t="s">
        <v>106</v>
      </c>
      <c r="F2982" t="str">
        <f t="shared" si="140"/>
        <v>Victoria</v>
      </c>
      <c r="G2982" t="s">
        <v>45</v>
      </c>
      <c r="H2982">
        <v>3915</v>
      </c>
      <c r="I2982" t="s">
        <v>11</v>
      </c>
      <c r="J2982" t="s">
        <v>55</v>
      </c>
      <c r="K2982" t="s">
        <v>150</v>
      </c>
      <c r="L2982" t="s">
        <v>18</v>
      </c>
      <c r="M2982" s="5">
        <v>445.52</v>
      </c>
      <c r="N2982">
        <v>1</v>
      </c>
    </row>
    <row r="2983" spans="1:14" x14ac:dyDescent="0.2">
      <c r="A2983" s="2">
        <v>45225</v>
      </c>
      <c r="B2983" s="3">
        <f t="shared" si="138"/>
        <v>2024</v>
      </c>
      <c r="C2983" t="str">
        <f t="shared" si="139"/>
        <v>2023-2024</v>
      </c>
      <c r="D2983" t="s">
        <v>147</v>
      </c>
      <c r="E2983" t="s">
        <v>133</v>
      </c>
      <c r="F2983" t="str">
        <f t="shared" si="140"/>
        <v>Queensland</v>
      </c>
      <c r="G2983" t="s">
        <v>35</v>
      </c>
      <c r="H2983">
        <v>4305</v>
      </c>
      <c r="I2983" t="s">
        <v>11</v>
      </c>
      <c r="J2983" t="s">
        <v>104</v>
      </c>
      <c r="K2983" t="s">
        <v>151</v>
      </c>
      <c r="L2983" t="s">
        <v>21</v>
      </c>
      <c r="M2983" s="5">
        <v>445.52</v>
      </c>
      <c r="N2983">
        <v>1</v>
      </c>
    </row>
    <row r="2984" spans="1:14" x14ac:dyDescent="0.2">
      <c r="A2984" s="2">
        <v>45501</v>
      </c>
      <c r="B2984" s="3">
        <f t="shared" si="138"/>
        <v>2025</v>
      </c>
      <c r="C2984" t="str">
        <f t="shared" si="139"/>
        <v>2024-2025</v>
      </c>
      <c r="D2984" t="s">
        <v>147</v>
      </c>
      <c r="E2984" t="s">
        <v>143</v>
      </c>
      <c r="F2984" t="str">
        <f t="shared" si="140"/>
        <v>New South Wales</v>
      </c>
      <c r="G2984" t="s">
        <v>10</v>
      </c>
      <c r="H2984">
        <v>2154</v>
      </c>
      <c r="I2984" t="s">
        <v>11</v>
      </c>
      <c r="J2984" t="s">
        <v>27</v>
      </c>
      <c r="K2984" t="s">
        <v>154</v>
      </c>
      <c r="L2984" t="s">
        <v>14</v>
      </c>
      <c r="M2984" s="5">
        <v>445.5200000000001</v>
      </c>
      <c r="N2984">
        <v>1</v>
      </c>
    </row>
    <row r="2985" spans="1:14" x14ac:dyDescent="0.2">
      <c r="A2985" s="2">
        <v>45471</v>
      </c>
      <c r="B2985" s="3">
        <f t="shared" si="138"/>
        <v>2024</v>
      </c>
      <c r="C2985" t="str">
        <f t="shared" si="139"/>
        <v>2023-2024</v>
      </c>
      <c r="D2985" t="s">
        <v>147</v>
      </c>
      <c r="E2985" t="s">
        <v>98</v>
      </c>
      <c r="F2985" t="str">
        <f t="shared" si="140"/>
        <v>Victoria</v>
      </c>
      <c r="G2985" t="s">
        <v>45</v>
      </c>
      <c r="H2985">
        <v>3429</v>
      </c>
      <c r="I2985" t="s">
        <v>11</v>
      </c>
      <c r="J2985" t="s">
        <v>60</v>
      </c>
      <c r="K2985" t="s">
        <v>19</v>
      </c>
      <c r="L2985" t="s">
        <v>23</v>
      </c>
      <c r="M2985" s="5">
        <v>445.87</v>
      </c>
      <c r="N2985">
        <v>1</v>
      </c>
    </row>
    <row r="2986" spans="1:14" x14ac:dyDescent="0.2">
      <c r="A2986" s="2">
        <v>45632</v>
      </c>
      <c r="B2986" s="3">
        <f t="shared" si="138"/>
        <v>2025</v>
      </c>
      <c r="C2986" t="str">
        <f t="shared" si="139"/>
        <v>2024-2025</v>
      </c>
      <c r="D2986" t="s">
        <v>148</v>
      </c>
      <c r="E2986" t="s">
        <v>105</v>
      </c>
      <c r="F2986" t="str">
        <f t="shared" si="140"/>
        <v>Victoria</v>
      </c>
      <c r="G2986" t="s">
        <v>45</v>
      </c>
      <c r="H2986">
        <v>3500</v>
      </c>
      <c r="I2986" t="s">
        <v>11</v>
      </c>
      <c r="J2986" t="s">
        <v>60</v>
      </c>
      <c r="K2986" t="s">
        <v>152</v>
      </c>
      <c r="L2986" t="s">
        <v>13</v>
      </c>
      <c r="M2986" s="5">
        <v>445.95</v>
      </c>
      <c r="N2986">
        <v>1</v>
      </c>
    </row>
    <row r="2987" spans="1:14" x14ac:dyDescent="0.2">
      <c r="A2987" s="2">
        <v>45017</v>
      </c>
      <c r="B2987" s="3">
        <f t="shared" si="138"/>
        <v>2023</v>
      </c>
      <c r="C2987" t="str">
        <f t="shared" si="139"/>
        <v>2022-2023</v>
      </c>
      <c r="D2987" t="s">
        <v>147</v>
      </c>
      <c r="E2987" t="s">
        <v>31</v>
      </c>
      <c r="F2987" t="str">
        <f t="shared" si="140"/>
        <v>South Australia</v>
      </c>
      <c r="G2987" t="s">
        <v>32</v>
      </c>
      <c r="H2987">
        <v>5168</v>
      </c>
      <c r="I2987" t="s">
        <v>11</v>
      </c>
      <c r="J2987" t="s">
        <v>33</v>
      </c>
      <c r="K2987" t="s">
        <v>153</v>
      </c>
      <c r="L2987" t="s">
        <v>16</v>
      </c>
      <c r="M2987" s="5">
        <v>447.42999999999995</v>
      </c>
      <c r="N2987">
        <v>1</v>
      </c>
    </row>
    <row r="2988" spans="1:14" x14ac:dyDescent="0.2">
      <c r="A2988" s="2">
        <v>45426</v>
      </c>
      <c r="B2988" s="3">
        <f t="shared" si="138"/>
        <v>2024</v>
      </c>
      <c r="C2988" t="str">
        <f t="shared" si="139"/>
        <v>2023-2024</v>
      </c>
      <c r="D2988" t="s">
        <v>147</v>
      </c>
      <c r="E2988" t="s">
        <v>112</v>
      </c>
      <c r="F2988" t="str">
        <f t="shared" si="140"/>
        <v>Victoria</v>
      </c>
      <c r="G2988" t="s">
        <v>45</v>
      </c>
      <c r="H2988">
        <v>3076</v>
      </c>
      <c r="I2988" t="s">
        <v>11</v>
      </c>
      <c r="J2988" t="s">
        <v>46</v>
      </c>
      <c r="K2988" t="s">
        <v>156</v>
      </c>
      <c r="L2988" t="s">
        <v>17</v>
      </c>
      <c r="M2988" s="5">
        <v>447.43999999999994</v>
      </c>
      <c r="N2988">
        <v>1</v>
      </c>
    </row>
    <row r="2989" spans="1:14" x14ac:dyDescent="0.2">
      <c r="A2989" s="2">
        <v>45629</v>
      </c>
      <c r="B2989" s="3">
        <f t="shared" si="138"/>
        <v>2025</v>
      </c>
      <c r="C2989" t="str">
        <f t="shared" si="139"/>
        <v>2024-2025</v>
      </c>
      <c r="D2989" t="s">
        <v>148</v>
      </c>
      <c r="E2989" t="s">
        <v>127</v>
      </c>
      <c r="F2989" t="str">
        <f t="shared" si="140"/>
        <v>New South Wales</v>
      </c>
      <c r="G2989" t="s">
        <v>10</v>
      </c>
      <c r="H2989">
        <v>2131</v>
      </c>
      <c r="I2989" t="s">
        <v>11</v>
      </c>
      <c r="J2989" t="s">
        <v>27</v>
      </c>
      <c r="K2989" t="s">
        <v>151</v>
      </c>
      <c r="L2989" t="s">
        <v>21</v>
      </c>
      <c r="M2989" s="5">
        <v>447.63</v>
      </c>
      <c r="N2989">
        <v>1</v>
      </c>
    </row>
    <row r="2990" spans="1:14" x14ac:dyDescent="0.2">
      <c r="A2990" s="2">
        <v>45536</v>
      </c>
      <c r="B2990" s="3">
        <f t="shared" si="138"/>
        <v>2025</v>
      </c>
      <c r="C2990" t="str">
        <f t="shared" si="139"/>
        <v>2024-2025</v>
      </c>
      <c r="D2990" t="s">
        <v>148</v>
      </c>
      <c r="E2990" t="s">
        <v>135</v>
      </c>
      <c r="F2990" t="str">
        <f t="shared" si="140"/>
        <v>Victoria</v>
      </c>
      <c r="G2990" t="s">
        <v>45</v>
      </c>
      <c r="H2990">
        <v>3550</v>
      </c>
      <c r="I2990" t="s">
        <v>11</v>
      </c>
      <c r="J2990" t="s">
        <v>60</v>
      </c>
      <c r="K2990" t="s">
        <v>155</v>
      </c>
      <c r="L2990" t="s">
        <v>20</v>
      </c>
      <c r="M2990" s="5">
        <v>447.95</v>
      </c>
      <c r="N2990">
        <v>1</v>
      </c>
    </row>
    <row r="2991" spans="1:14" x14ac:dyDescent="0.2">
      <c r="A2991" s="2">
        <v>44933</v>
      </c>
      <c r="B2991" s="3">
        <f t="shared" si="138"/>
        <v>2023</v>
      </c>
      <c r="C2991" t="str">
        <f t="shared" si="139"/>
        <v>2022-2023</v>
      </c>
      <c r="D2991" t="s">
        <v>147</v>
      </c>
      <c r="E2991" t="s">
        <v>144</v>
      </c>
      <c r="F2991" t="str">
        <f t="shared" si="140"/>
        <v>Queensland</v>
      </c>
      <c r="G2991" t="s">
        <v>35</v>
      </c>
      <c r="H2991">
        <v>4566</v>
      </c>
      <c r="I2991" t="s">
        <v>11</v>
      </c>
      <c r="J2991" t="s">
        <v>120</v>
      </c>
      <c r="K2991" t="s">
        <v>152</v>
      </c>
      <c r="L2991" t="s">
        <v>13</v>
      </c>
      <c r="M2991" s="5">
        <v>449.75</v>
      </c>
      <c r="N2991">
        <v>1</v>
      </c>
    </row>
    <row r="2992" spans="1:14" x14ac:dyDescent="0.2">
      <c r="A2992" s="2">
        <v>45009</v>
      </c>
      <c r="B2992" s="3">
        <f t="shared" si="138"/>
        <v>2023</v>
      </c>
      <c r="C2992" t="str">
        <f t="shared" si="139"/>
        <v>2022-2023</v>
      </c>
      <c r="D2992" t="s">
        <v>148</v>
      </c>
      <c r="E2992" t="s">
        <v>87</v>
      </c>
      <c r="F2992" t="str">
        <f t="shared" si="140"/>
        <v>New South Wales</v>
      </c>
      <c r="G2992" t="s">
        <v>10</v>
      </c>
      <c r="H2992">
        <v>2790</v>
      </c>
      <c r="I2992" t="s">
        <v>11</v>
      </c>
      <c r="J2992" t="s">
        <v>25</v>
      </c>
      <c r="K2992" t="s">
        <v>150</v>
      </c>
      <c r="L2992" t="s">
        <v>18</v>
      </c>
      <c r="M2992" s="5">
        <v>450.03</v>
      </c>
      <c r="N2992">
        <v>1</v>
      </c>
    </row>
    <row r="2993" spans="1:14" x14ac:dyDescent="0.2">
      <c r="A2993" s="2">
        <v>45554</v>
      </c>
      <c r="B2993" s="3">
        <f t="shared" si="138"/>
        <v>2025</v>
      </c>
      <c r="C2993" t="str">
        <f t="shared" si="139"/>
        <v>2024-2025</v>
      </c>
      <c r="D2993" t="s">
        <v>147</v>
      </c>
      <c r="E2993" t="s">
        <v>136</v>
      </c>
      <c r="F2993" t="str">
        <f t="shared" si="140"/>
        <v>Victoria</v>
      </c>
      <c r="G2993" t="s">
        <v>45</v>
      </c>
      <c r="H2993">
        <v>3175</v>
      </c>
      <c r="I2993" t="s">
        <v>11</v>
      </c>
      <c r="J2993" t="s">
        <v>63</v>
      </c>
      <c r="K2993" t="s">
        <v>156</v>
      </c>
      <c r="L2993" t="s">
        <v>17</v>
      </c>
      <c r="M2993" s="5">
        <v>450.11</v>
      </c>
      <c r="N2993">
        <v>1</v>
      </c>
    </row>
    <row r="2994" spans="1:14" x14ac:dyDescent="0.2">
      <c r="A2994" s="2">
        <v>45078</v>
      </c>
      <c r="B2994" s="3">
        <f t="shared" si="138"/>
        <v>2023</v>
      </c>
      <c r="C2994" t="str">
        <f t="shared" si="139"/>
        <v>2022-2023</v>
      </c>
      <c r="D2994" t="s">
        <v>147</v>
      </c>
      <c r="E2994" t="s">
        <v>124</v>
      </c>
      <c r="F2994" t="str">
        <f t="shared" si="140"/>
        <v>New South Wales</v>
      </c>
      <c r="G2994" t="s">
        <v>10</v>
      </c>
      <c r="H2994">
        <v>2015</v>
      </c>
      <c r="I2994" t="s">
        <v>11</v>
      </c>
      <c r="J2994" t="s">
        <v>12</v>
      </c>
      <c r="K2994" t="s">
        <v>19</v>
      </c>
      <c r="L2994" t="s">
        <v>23</v>
      </c>
      <c r="M2994" s="5">
        <v>450.48</v>
      </c>
      <c r="N2994">
        <v>1</v>
      </c>
    </row>
    <row r="2995" spans="1:14" x14ac:dyDescent="0.2">
      <c r="A2995" s="2">
        <v>45038</v>
      </c>
      <c r="B2995" s="3">
        <f t="shared" si="138"/>
        <v>2023</v>
      </c>
      <c r="C2995" t="str">
        <f t="shared" si="139"/>
        <v>2022-2023</v>
      </c>
      <c r="D2995" t="s">
        <v>147</v>
      </c>
      <c r="E2995" t="s">
        <v>144</v>
      </c>
      <c r="F2995" t="str">
        <f t="shared" si="140"/>
        <v>Queensland</v>
      </c>
      <c r="G2995" t="s">
        <v>35</v>
      </c>
      <c r="H2995">
        <v>4566</v>
      </c>
      <c r="I2995" t="s">
        <v>11</v>
      </c>
      <c r="J2995" t="s">
        <v>120</v>
      </c>
      <c r="K2995" t="s">
        <v>151</v>
      </c>
      <c r="L2995" t="s">
        <v>21</v>
      </c>
      <c r="M2995" s="5">
        <v>451.26</v>
      </c>
      <c r="N2995">
        <v>1</v>
      </c>
    </row>
    <row r="2996" spans="1:14" x14ac:dyDescent="0.2">
      <c r="A2996" s="2">
        <v>44974</v>
      </c>
      <c r="B2996" s="3">
        <f t="shared" si="138"/>
        <v>2023</v>
      </c>
      <c r="C2996" t="str">
        <f t="shared" si="139"/>
        <v>2022-2023</v>
      </c>
      <c r="D2996" t="s">
        <v>147</v>
      </c>
      <c r="E2996" t="s">
        <v>132</v>
      </c>
      <c r="F2996" t="str">
        <f t="shared" si="140"/>
        <v>New South Wales</v>
      </c>
      <c r="G2996" t="s">
        <v>10</v>
      </c>
      <c r="H2996">
        <v>2800</v>
      </c>
      <c r="I2996" t="s">
        <v>11</v>
      </c>
      <c r="J2996" t="s">
        <v>25</v>
      </c>
      <c r="K2996" t="s">
        <v>153</v>
      </c>
      <c r="L2996" t="s">
        <v>16</v>
      </c>
      <c r="M2996" s="5">
        <v>451.41</v>
      </c>
      <c r="N2996">
        <v>1</v>
      </c>
    </row>
    <row r="2997" spans="1:14" x14ac:dyDescent="0.2">
      <c r="A2997" s="2">
        <v>45082</v>
      </c>
      <c r="B2997" s="3">
        <f t="shared" si="138"/>
        <v>2023</v>
      </c>
      <c r="C2997" t="str">
        <f t="shared" si="139"/>
        <v>2022-2023</v>
      </c>
      <c r="D2997" t="s">
        <v>147</v>
      </c>
      <c r="E2997" t="s">
        <v>116</v>
      </c>
      <c r="F2997" t="str">
        <f t="shared" si="140"/>
        <v>Western Australia</v>
      </c>
      <c r="G2997" t="s">
        <v>48</v>
      </c>
      <c r="H2997">
        <v>6725</v>
      </c>
      <c r="I2997" t="s">
        <v>11</v>
      </c>
      <c r="J2997" t="s">
        <v>77</v>
      </c>
      <c r="K2997" t="s">
        <v>150</v>
      </c>
      <c r="L2997" t="s">
        <v>18</v>
      </c>
      <c r="M2997" s="5">
        <v>451.99</v>
      </c>
      <c r="N2997">
        <v>1</v>
      </c>
    </row>
    <row r="2998" spans="1:14" x14ac:dyDescent="0.2">
      <c r="A2998" s="2">
        <v>45541</v>
      </c>
      <c r="B2998" s="3">
        <f t="shared" si="138"/>
        <v>2025</v>
      </c>
      <c r="C2998" t="str">
        <f t="shared" si="139"/>
        <v>2024-2025</v>
      </c>
      <c r="D2998" t="s">
        <v>147</v>
      </c>
      <c r="E2998" t="s">
        <v>44</v>
      </c>
      <c r="F2998" t="str">
        <f t="shared" si="140"/>
        <v>Victoria</v>
      </c>
      <c r="G2998" t="s">
        <v>45</v>
      </c>
      <c r="H2998">
        <v>3066</v>
      </c>
      <c r="I2998" t="s">
        <v>11</v>
      </c>
      <c r="J2998" t="s">
        <v>46</v>
      </c>
      <c r="K2998" t="s">
        <v>150</v>
      </c>
      <c r="L2998" t="s">
        <v>18</v>
      </c>
      <c r="M2998" s="5">
        <v>452.17</v>
      </c>
      <c r="N2998">
        <v>1</v>
      </c>
    </row>
    <row r="2999" spans="1:14" x14ac:dyDescent="0.2">
      <c r="A2999" s="2">
        <v>45304</v>
      </c>
      <c r="B2999" s="3">
        <f t="shared" si="138"/>
        <v>2024</v>
      </c>
      <c r="C2999" t="str">
        <f t="shared" si="139"/>
        <v>2023-2024</v>
      </c>
      <c r="D2999" t="s">
        <v>148</v>
      </c>
      <c r="E2999" t="s">
        <v>110</v>
      </c>
      <c r="F2999" t="str">
        <f t="shared" si="140"/>
        <v>Queensland</v>
      </c>
      <c r="G2999" t="s">
        <v>35</v>
      </c>
      <c r="H2999">
        <v>4680</v>
      </c>
      <c r="I2999" t="s">
        <v>11</v>
      </c>
      <c r="J2999" t="s">
        <v>51</v>
      </c>
      <c r="K2999" t="s">
        <v>150</v>
      </c>
      <c r="L2999" t="s">
        <v>18</v>
      </c>
      <c r="M2999" s="5">
        <v>452.36</v>
      </c>
      <c r="N2999">
        <v>1</v>
      </c>
    </row>
    <row r="3000" spans="1:14" x14ac:dyDescent="0.2">
      <c r="A3000" s="2">
        <v>44957</v>
      </c>
      <c r="B3000" s="3">
        <f t="shared" si="138"/>
        <v>2023</v>
      </c>
      <c r="C3000" t="str">
        <f t="shared" si="139"/>
        <v>2022-2023</v>
      </c>
      <c r="D3000" t="s">
        <v>148</v>
      </c>
      <c r="E3000" t="s">
        <v>87</v>
      </c>
      <c r="F3000" t="str">
        <f t="shared" si="140"/>
        <v>New South Wales</v>
      </c>
      <c r="G3000" t="s">
        <v>10</v>
      </c>
      <c r="H3000">
        <v>2790</v>
      </c>
      <c r="I3000" t="s">
        <v>11</v>
      </c>
      <c r="J3000" t="s">
        <v>25</v>
      </c>
      <c r="K3000" t="s">
        <v>151</v>
      </c>
      <c r="L3000" t="s">
        <v>21</v>
      </c>
      <c r="M3000" s="5">
        <v>452.57000000000005</v>
      </c>
      <c r="N3000">
        <v>1</v>
      </c>
    </row>
    <row r="3001" spans="1:14" x14ac:dyDescent="0.2">
      <c r="A3001" s="2">
        <v>45067</v>
      </c>
      <c r="B3001" s="3">
        <f t="shared" si="138"/>
        <v>2023</v>
      </c>
      <c r="C3001" t="str">
        <f t="shared" si="139"/>
        <v>2022-2023</v>
      </c>
      <c r="D3001" t="s">
        <v>147</v>
      </c>
      <c r="E3001" t="s">
        <v>132</v>
      </c>
      <c r="F3001" t="str">
        <f t="shared" si="140"/>
        <v>New South Wales</v>
      </c>
      <c r="G3001" t="s">
        <v>10</v>
      </c>
      <c r="H3001">
        <v>2800</v>
      </c>
      <c r="I3001" t="s">
        <v>11</v>
      </c>
      <c r="J3001" t="s">
        <v>25</v>
      </c>
      <c r="K3001" t="s">
        <v>154</v>
      </c>
      <c r="L3001" t="s">
        <v>14</v>
      </c>
      <c r="M3001" s="5">
        <v>452.96999999999997</v>
      </c>
      <c r="N3001">
        <v>1</v>
      </c>
    </row>
    <row r="3002" spans="1:14" x14ac:dyDescent="0.2">
      <c r="A3002" s="2">
        <v>45335</v>
      </c>
      <c r="B3002" s="3">
        <f t="shared" si="138"/>
        <v>2024</v>
      </c>
      <c r="C3002" t="str">
        <f t="shared" si="139"/>
        <v>2023-2024</v>
      </c>
      <c r="D3002" t="s">
        <v>147</v>
      </c>
      <c r="E3002" t="s">
        <v>26</v>
      </c>
      <c r="F3002" t="str">
        <f t="shared" si="140"/>
        <v>New South Wales</v>
      </c>
      <c r="G3002" t="s">
        <v>10</v>
      </c>
      <c r="H3002">
        <v>2141</v>
      </c>
      <c r="I3002" t="s">
        <v>11</v>
      </c>
      <c r="J3002" t="s">
        <v>27</v>
      </c>
      <c r="K3002" t="s">
        <v>154</v>
      </c>
      <c r="L3002" t="s">
        <v>14</v>
      </c>
      <c r="M3002" s="5">
        <v>453.55</v>
      </c>
      <c r="N3002">
        <v>1</v>
      </c>
    </row>
    <row r="3003" spans="1:14" x14ac:dyDescent="0.2">
      <c r="A3003" s="2">
        <v>45298</v>
      </c>
      <c r="B3003" s="3">
        <f t="shared" si="138"/>
        <v>2024</v>
      </c>
      <c r="C3003" t="str">
        <f t="shared" si="139"/>
        <v>2023-2024</v>
      </c>
      <c r="D3003" t="s">
        <v>147</v>
      </c>
      <c r="E3003" t="s">
        <v>78</v>
      </c>
      <c r="F3003" t="str">
        <f t="shared" si="140"/>
        <v>New South Wales</v>
      </c>
      <c r="G3003" t="s">
        <v>10</v>
      </c>
      <c r="H3003">
        <v>2350</v>
      </c>
      <c r="I3003" t="s">
        <v>11</v>
      </c>
      <c r="J3003" t="s">
        <v>68</v>
      </c>
      <c r="K3003" t="s">
        <v>149</v>
      </c>
      <c r="L3003" t="s">
        <v>15</v>
      </c>
      <c r="M3003" s="5">
        <v>454.25</v>
      </c>
      <c r="N3003">
        <v>1</v>
      </c>
    </row>
    <row r="3004" spans="1:14" x14ac:dyDescent="0.2">
      <c r="A3004" s="2">
        <v>45175</v>
      </c>
      <c r="B3004" s="3">
        <f t="shared" si="138"/>
        <v>2024</v>
      </c>
      <c r="C3004" t="str">
        <f t="shared" si="139"/>
        <v>2023-2024</v>
      </c>
      <c r="D3004" t="s">
        <v>147</v>
      </c>
      <c r="E3004" t="s">
        <v>142</v>
      </c>
      <c r="F3004" t="str">
        <f t="shared" si="140"/>
        <v>Australian Capital Territory</v>
      </c>
      <c r="G3004" t="s">
        <v>80</v>
      </c>
      <c r="H3004">
        <v>2609</v>
      </c>
      <c r="I3004" t="s">
        <v>11</v>
      </c>
      <c r="J3004" t="s">
        <v>58</v>
      </c>
      <c r="K3004" t="s">
        <v>154</v>
      </c>
      <c r="L3004" t="s">
        <v>14</v>
      </c>
      <c r="M3004" s="5">
        <v>454.59000000000003</v>
      </c>
      <c r="N3004">
        <v>1</v>
      </c>
    </row>
    <row r="3005" spans="1:14" x14ac:dyDescent="0.2">
      <c r="A3005" s="2">
        <v>45116</v>
      </c>
      <c r="B3005" s="3">
        <f t="shared" si="138"/>
        <v>2024</v>
      </c>
      <c r="C3005" t="str">
        <f t="shared" si="139"/>
        <v>2023-2024</v>
      </c>
      <c r="D3005" t="s">
        <v>147</v>
      </c>
      <c r="E3005" t="s">
        <v>137</v>
      </c>
      <c r="F3005" t="str">
        <f t="shared" si="140"/>
        <v>New South Wales</v>
      </c>
      <c r="G3005" t="s">
        <v>10</v>
      </c>
      <c r="H3005">
        <v>2031</v>
      </c>
      <c r="I3005" t="s">
        <v>11</v>
      </c>
      <c r="J3005" t="s">
        <v>12</v>
      </c>
      <c r="K3005" t="s">
        <v>155</v>
      </c>
      <c r="L3005" t="s">
        <v>20</v>
      </c>
      <c r="M3005" s="5">
        <v>454.86000000000007</v>
      </c>
      <c r="N3005">
        <v>1</v>
      </c>
    </row>
    <row r="3006" spans="1:14" x14ac:dyDescent="0.2">
      <c r="A3006" s="2">
        <v>45038</v>
      </c>
      <c r="B3006" s="3">
        <f t="shared" si="138"/>
        <v>2023</v>
      </c>
      <c r="C3006" t="str">
        <f t="shared" si="139"/>
        <v>2022-2023</v>
      </c>
      <c r="D3006" t="s">
        <v>148</v>
      </c>
      <c r="E3006" t="s">
        <v>110</v>
      </c>
      <c r="F3006" t="str">
        <f t="shared" si="140"/>
        <v>Queensland</v>
      </c>
      <c r="G3006" t="s">
        <v>35</v>
      </c>
      <c r="H3006">
        <v>4680</v>
      </c>
      <c r="I3006" t="s">
        <v>11</v>
      </c>
      <c r="J3006" t="s">
        <v>51</v>
      </c>
      <c r="K3006" t="s">
        <v>156</v>
      </c>
      <c r="L3006" t="s">
        <v>17</v>
      </c>
      <c r="M3006" s="5">
        <v>454.93</v>
      </c>
      <c r="N3006">
        <v>1</v>
      </c>
    </row>
    <row r="3007" spans="1:14" x14ac:dyDescent="0.2">
      <c r="A3007" s="2">
        <v>45477</v>
      </c>
      <c r="B3007" s="3">
        <f t="shared" si="138"/>
        <v>2025</v>
      </c>
      <c r="C3007" t="str">
        <f t="shared" si="139"/>
        <v>2024-2025</v>
      </c>
      <c r="D3007" t="s">
        <v>147</v>
      </c>
      <c r="E3007" t="s">
        <v>117</v>
      </c>
      <c r="F3007" t="str">
        <f t="shared" si="140"/>
        <v>Queensland</v>
      </c>
      <c r="G3007" t="s">
        <v>35</v>
      </c>
      <c r="H3007">
        <v>4119</v>
      </c>
      <c r="I3007" t="s">
        <v>11</v>
      </c>
      <c r="J3007" t="s">
        <v>43</v>
      </c>
      <c r="K3007" t="s">
        <v>152</v>
      </c>
      <c r="L3007" t="s">
        <v>13</v>
      </c>
      <c r="M3007" s="5">
        <v>455.02</v>
      </c>
      <c r="N3007">
        <v>1</v>
      </c>
    </row>
    <row r="3008" spans="1:14" x14ac:dyDescent="0.2">
      <c r="A3008" s="2">
        <v>45589</v>
      </c>
      <c r="B3008" s="3">
        <f t="shared" si="138"/>
        <v>2025</v>
      </c>
      <c r="C3008" t="str">
        <f t="shared" si="139"/>
        <v>2024-2025</v>
      </c>
      <c r="D3008" t="s">
        <v>147</v>
      </c>
      <c r="E3008" t="s">
        <v>101</v>
      </c>
      <c r="F3008" t="str">
        <f t="shared" si="140"/>
        <v>Victoria</v>
      </c>
      <c r="G3008" t="s">
        <v>45</v>
      </c>
      <c r="H3008">
        <v>3131</v>
      </c>
      <c r="I3008" t="s">
        <v>11</v>
      </c>
      <c r="J3008" t="s">
        <v>63</v>
      </c>
      <c r="K3008" t="s">
        <v>149</v>
      </c>
      <c r="L3008" t="s">
        <v>15</v>
      </c>
      <c r="M3008" s="5">
        <v>455.37000000000006</v>
      </c>
      <c r="N3008">
        <v>1</v>
      </c>
    </row>
    <row r="3009" spans="1:14" x14ac:dyDescent="0.2">
      <c r="A3009" s="2">
        <v>45439</v>
      </c>
      <c r="B3009" s="3">
        <f t="shared" si="138"/>
        <v>2024</v>
      </c>
      <c r="C3009" t="str">
        <f t="shared" si="139"/>
        <v>2023-2024</v>
      </c>
      <c r="D3009" t="s">
        <v>147</v>
      </c>
      <c r="E3009" t="s">
        <v>97</v>
      </c>
      <c r="F3009" t="str">
        <f t="shared" si="140"/>
        <v>Tasmania</v>
      </c>
      <c r="G3009" t="s">
        <v>70</v>
      </c>
      <c r="H3009">
        <v>7250</v>
      </c>
      <c r="I3009" t="s">
        <v>11</v>
      </c>
      <c r="J3009" t="s">
        <v>71</v>
      </c>
      <c r="K3009" t="s">
        <v>151</v>
      </c>
      <c r="L3009" t="s">
        <v>21</v>
      </c>
      <c r="M3009" s="5">
        <v>455.39</v>
      </c>
      <c r="N3009">
        <v>1</v>
      </c>
    </row>
    <row r="3010" spans="1:14" x14ac:dyDescent="0.2">
      <c r="A3010" s="2">
        <v>45654</v>
      </c>
      <c r="B3010" s="3">
        <f t="shared" ref="B3010:B3073" si="141">IF(MONTH(A3010)&gt;=7,YEAR(A3010)+1,YEAR(A3010))</f>
        <v>2025</v>
      </c>
      <c r="C3010" t="str">
        <f t="shared" ref="C3010:C3073" si="142">IF(MONTH(A3010) &gt;= 7, YEAR(A3010) &amp; "-" &amp; YEAR(A3010) + 1, YEAR(A3010) - 1 &amp; "-" &amp; YEAR(A3010))</f>
        <v>2024-2025</v>
      </c>
      <c r="D3010" t="s">
        <v>148</v>
      </c>
      <c r="E3010" t="s">
        <v>28</v>
      </c>
      <c r="F3010" t="str">
        <f t="shared" ref="F3010:F3073" si="143">IF(G3010="WA","Western Australia",
IF(G3010="NSW","New South Wales",
IF(G3010="QLD","Queensland",
IF(G3010="VIC","Victoria",
IF(G3010="TAS","Tasmania",
IF(G3010="SA","South Australia",
IF(G3010="NT","Northern Territory",
IF(G3010="ACT","Australian Capital Territory",G3010))))))))</f>
        <v>Northern Territory</v>
      </c>
      <c r="G3010" t="s">
        <v>29</v>
      </c>
      <c r="H3010">
        <v>800</v>
      </c>
      <c r="I3010" t="s">
        <v>11</v>
      </c>
      <c r="J3010" t="s">
        <v>30</v>
      </c>
      <c r="K3010" t="s">
        <v>156</v>
      </c>
      <c r="L3010" t="s">
        <v>17</v>
      </c>
      <c r="M3010" s="5">
        <v>455.71000000000004</v>
      </c>
      <c r="N3010">
        <v>1</v>
      </c>
    </row>
    <row r="3011" spans="1:14" x14ac:dyDescent="0.2">
      <c r="A3011" s="2">
        <v>44957</v>
      </c>
      <c r="B3011" s="3">
        <f t="shared" si="141"/>
        <v>2023</v>
      </c>
      <c r="C3011" t="str">
        <f t="shared" si="142"/>
        <v>2022-2023</v>
      </c>
      <c r="D3011" t="s">
        <v>148</v>
      </c>
      <c r="E3011" t="s">
        <v>34</v>
      </c>
      <c r="F3011" t="str">
        <f t="shared" si="143"/>
        <v>Queensland</v>
      </c>
      <c r="G3011" t="s">
        <v>35</v>
      </c>
      <c r="H3011">
        <v>4802</v>
      </c>
      <c r="I3011" t="s">
        <v>11</v>
      </c>
      <c r="J3011" t="s">
        <v>36</v>
      </c>
      <c r="K3011" t="s">
        <v>151</v>
      </c>
      <c r="L3011" t="s">
        <v>21</v>
      </c>
      <c r="M3011" s="5">
        <v>457.41</v>
      </c>
      <c r="N3011">
        <v>1</v>
      </c>
    </row>
    <row r="3012" spans="1:14" x14ac:dyDescent="0.2">
      <c r="A3012" s="2">
        <v>44961</v>
      </c>
      <c r="B3012" s="3">
        <f t="shared" si="141"/>
        <v>2023</v>
      </c>
      <c r="C3012" t="str">
        <f t="shared" si="142"/>
        <v>2022-2023</v>
      </c>
      <c r="D3012" t="s">
        <v>147</v>
      </c>
      <c r="E3012" t="s">
        <v>95</v>
      </c>
      <c r="F3012" t="str">
        <f t="shared" si="143"/>
        <v>Victoria</v>
      </c>
      <c r="G3012" t="s">
        <v>45</v>
      </c>
      <c r="H3012">
        <v>3931</v>
      </c>
      <c r="I3012" t="s">
        <v>11</v>
      </c>
      <c r="J3012" t="s">
        <v>55</v>
      </c>
      <c r="K3012" t="s">
        <v>150</v>
      </c>
      <c r="L3012" t="s">
        <v>18</v>
      </c>
      <c r="M3012" s="5">
        <v>457.87</v>
      </c>
      <c r="N3012">
        <v>1</v>
      </c>
    </row>
    <row r="3013" spans="1:14" x14ac:dyDescent="0.2">
      <c r="A3013" s="2">
        <v>45589</v>
      </c>
      <c r="B3013" s="3">
        <f t="shared" si="141"/>
        <v>2025</v>
      </c>
      <c r="C3013" t="str">
        <f t="shared" si="142"/>
        <v>2024-2025</v>
      </c>
      <c r="D3013" t="s">
        <v>147</v>
      </c>
      <c r="E3013" t="s">
        <v>53</v>
      </c>
      <c r="F3013" t="str">
        <f t="shared" si="143"/>
        <v>South Australia</v>
      </c>
      <c r="G3013" t="s">
        <v>32</v>
      </c>
      <c r="H3013">
        <v>5082</v>
      </c>
      <c r="I3013" t="s">
        <v>11</v>
      </c>
      <c r="J3013" t="s">
        <v>33</v>
      </c>
      <c r="K3013" t="s">
        <v>152</v>
      </c>
      <c r="L3013" t="s">
        <v>13</v>
      </c>
      <c r="M3013" s="5">
        <v>458.33000000000004</v>
      </c>
      <c r="N3013">
        <v>1</v>
      </c>
    </row>
    <row r="3014" spans="1:14" x14ac:dyDescent="0.2">
      <c r="A3014" s="2">
        <v>45071</v>
      </c>
      <c r="B3014" s="3">
        <f t="shared" si="141"/>
        <v>2023</v>
      </c>
      <c r="C3014" t="str">
        <f t="shared" si="142"/>
        <v>2022-2023</v>
      </c>
      <c r="D3014" t="s">
        <v>147</v>
      </c>
      <c r="E3014" t="s">
        <v>89</v>
      </c>
      <c r="F3014" t="str">
        <f t="shared" si="143"/>
        <v>Queensland</v>
      </c>
      <c r="G3014" t="s">
        <v>35</v>
      </c>
      <c r="H3014">
        <v>4655</v>
      </c>
      <c r="I3014" t="s">
        <v>11</v>
      </c>
      <c r="J3014" t="s">
        <v>51</v>
      </c>
      <c r="K3014" t="s">
        <v>19</v>
      </c>
      <c r="L3014" t="s">
        <v>23</v>
      </c>
      <c r="M3014" s="5">
        <v>458.36</v>
      </c>
      <c r="N3014">
        <v>1</v>
      </c>
    </row>
    <row r="3015" spans="1:14" x14ac:dyDescent="0.2">
      <c r="A3015" s="2">
        <v>45212</v>
      </c>
      <c r="B3015" s="3">
        <f t="shared" si="141"/>
        <v>2024</v>
      </c>
      <c r="C3015" t="str">
        <f t="shared" si="142"/>
        <v>2023-2024</v>
      </c>
      <c r="D3015" t="s">
        <v>147</v>
      </c>
      <c r="E3015" t="s">
        <v>78</v>
      </c>
      <c r="F3015" t="str">
        <f t="shared" si="143"/>
        <v>New South Wales</v>
      </c>
      <c r="G3015" t="s">
        <v>10</v>
      </c>
      <c r="H3015">
        <v>2350</v>
      </c>
      <c r="I3015" t="s">
        <v>11</v>
      </c>
      <c r="J3015" t="s">
        <v>68</v>
      </c>
      <c r="K3015" t="s">
        <v>149</v>
      </c>
      <c r="L3015" t="s">
        <v>15</v>
      </c>
      <c r="M3015" s="5">
        <v>459.08</v>
      </c>
      <c r="N3015">
        <v>1</v>
      </c>
    </row>
    <row r="3016" spans="1:14" x14ac:dyDescent="0.2">
      <c r="A3016" s="2">
        <v>45290</v>
      </c>
      <c r="B3016" s="3">
        <f t="shared" si="141"/>
        <v>2024</v>
      </c>
      <c r="C3016" t="str">
        <f t="shared" si="142"/>
        <v>2023-2024</v>
      </c>
      <c r="D3016" t="s">
        <v>147</v>
      </c>
      <c r="E3016" t="s">
        <v>69</v>
      </c>
      <c r="F3016" t="str">
        <f t="shared" si="143"/>
        <v>Tasmania</v>
      </c>
      <c r="G3016" t="s">
        <v>70</v>
      </c>
      <c r="H3016">
        <v>7018</v>
      </c>
      <c r="I3016" t="s">
        <v>11</v>
      </c>
      <c r="J3016" t="s">
        <v>71</v>
      </c>
      <c r="K3016" t="s">
        <v>152</v>
      </c>
      <c r="L3016" t="s">
        <v>13</v>
      </c>
      <c r="M3016" s="5">
        <v>459.33</v>
      </c>
      <c r="N3016">
        <v>1</v>
      </c>
    </row>
    <row r="3017" spans="1:14" x14ac:dyDescent="0.2">
      <c r="A3017" s="2">
        <v>45035</v>
      </c>
      <c r="B3017" s="3">
        <f t="shared" si="141"/>
        <v>2023</v>
      </c>
      <c r="C3017" t="str">
        <f t="shared" si="142"/>
        <v>2022-2023</v>
      </c>
      <c r="D3017" t="s">
        <v>148</v>
      </c>
      <c r="E3017" t="s">
        <v>41</v>
      </c>
      <c r="F3017" t="str">
        <f t="shared" si="143"/>
        <v>New South Wales</v>
      </c>
      <c r="G3017" t="s">
        <v>10</v>
      </c>
      <c r="H3017">
        <v>2830</v>
      </c>
      <c r="I3017" t="s">
        <v>11</v>
      </c>
      <c r="J3017" t="s">
        <v>25</v>
      </c>
      <c r="K3017" t="s">
        <v>152</v>
      </c>
      <c r="L3017" t="s">
        <v>13</v>
      </c>
      <c r="M3017" s="5">
        <v>459.51</v>
      </c>
      <c r="N3017">
        <v>1</v>
      </c>
    </row>
    <row r="3018" spans="1:14" x14ac:dyDescent="0.2">
      <c r="A3018" s="2">
        <v>45250</v>
      </c>
      <c r="B3018" s="3">
        <f t="shared" si="141"/>
        <v>2024</v>
      </c>
      <c r="C3018" t="str">
        <f t="shared" si="142"/>
        <v>2023-2024</v>
      </c>
      <c r="D3018" t="s">
        <v>148</v>
      </c>
      <c r="E3018" t="s">
        <v>101</v>
      </c>
      <c r="F3018" t="str">
        <f t="shared" si="143"/>
        <v>Victoria</v>
      </c>
      <c r="G3018" t="s">
        <v>45</v>
      </c>
      <c r="H3018">
        <v>3131</v>
      </c>
      <c r="I3018" t="s">
        <v>11</v>
      </c>
      <c r="J3018" t="s">
        <v>63</v>
      </c>
      <c r="K3018" t="s">
        <v>151</v>
      </c>
      <c r="L3018" t="s">
        <v>21</v>
      </c>
      <c r="M3018" s="5">
        <v>459.93</v>
      </c>
      <c r="N3018">
        <v>1</v>
      </c>
    </row>
    <row r="3019" spans="1:14" x14ac:dyDescent="0.2">
      <c r="A3019" s="2">
        <v>45218</v>
      </c>
      <c r="B3019" s="3">
        <f t="shared" si="141"/>
        <v>2024</v>
      </c>
      <c r="C3019" t="str">
        <f t="shared" si="142"/>
        <v>2023-2024</v>
      </c>
      <c r="D3019" t="s">
        <v>147</v>
      </c>
      <c r="E3019" t="s">
        <v>83</v>
      </c>
      <c r="F3019" t="str">
        <f t="shared" si="143"/>
        <v>New South Wales</v>
      </c>
      <c r="G3019" t="s">
        <v>10</v>
      </c>
      <c r="H3019">
        <v>2750</v>
      </c>
      <c r="I3019" t="s">
        <v>11</v>
      </c>
      <c r="J3019" t="s">
        <v>25</v>
      </c>
      <c r="K3019" t="s">
        <v>153</v>
      </c>
      <c r="L3019" t="s">
        <v>16</v>
      </c>
      <c r="M3019" s="5">
        <v>460.20000000000005</v>
      </c>
      <c r="N3019">
        <v>1</v>
      </c>
    </row>
    <row r="3020" spans="1:14" x14ac:dyDescent="0.2">
      <c r="A3020" s="2">
        <v>45644</v>
      </c>
      <c r="B3020" s="3">
        <f t="shared" si="141"/>
        <v>2025</v>
      </c>
      <c r="C3020" t="str">
        <f t="shared" si="142"/>
        <v>2024-2025</v>
      </c>
      <c r="D3020" t="s">
        <v>148</v>
      </c>
      <c r="E3020" t="s">
        <v>135</v>
      </c>
      <c r="F3020" t="str">
        <f t="shared" si="143"/>
        <v>Victoria</v>
      </c>
      <c r="G3020" t="s">
        <v>45</v>
      </c>
      <c r="H3020">
        <v>3550</v>
      </c>
      <c r="I3020" t="s">
        <v>11</v>
      </c>
      <c r="J3020" t="s">
        <v>60</v>
      </c>
      <c r="K3020" t="s">
        <v>153</v>
      </c>
      <c r="L3020" t="s">
        <v>16</v>
      </c>
      <c r="M3020" s="5">
        <v>461.3</v>
      </c>
      <c r="N3020">
        <v>1</v>
      </c>
    </row>
    <row r="3021" spans="1:14" x14ac:dyDescent="0.2">
      <c r="A3021" s="2">
        <v>45348</v>
      </c>
      <c r="B3021" s="3">
        <f t="shared" si="141"/>
        <v>2024</v>
      </c>
      <c r="C3021" t="str">
        <f t="shared" si="142"/>
        <v>2023-2024</v>
      </c>
      <c r="D3021" t="s">
        <v>147</v>
      </c>
      <c r="E3021" t="s">
        <v>92</v>
      </c>
      <c r="F3021" t="str">
        <f t="shared" si="143"/>
        <v>Queensland</v>
      </c>
      <c r="G3021" t="s">
        <v>35</v>
      </c>
      <c r="H3021">
        <v>4068</v>
      </c>
      <c r="I3021" t="s">
        <v>11</v>
      </c>
      <c r="J3021" t="s">
        <v>43</v>
      </c>
      <c r="K3021" t="s">
        <v>154</v>
      </c>
      <c r="L3021" t="s">
        <v>14</v>
      </c>
      <c r="M3021" s="5">
        <v>462.24</v>
      </c>
      <c r="N3021">
        <v>1</v>
      </c>
    </row>
    <row r="3022" spans="1:14" x14ac:dyDescent="0.2">
      <c r="A3022" s="2">
        <v>45364</v>
      </c>
      <c r="B3022" s="3">
        <f t="shared" si="141"/>
        <v>2024</v>
      </c>
      <c r="C3022" t="str">
        <f t="shared" si="142"/>
        <v>2023-2024</v>
      </c>
      <c r="D3022" t="s">
        <v>147</v>
      </c>
      <c r="E3022" t="s">
        <v>107</v>
      </c>
      <c r="F3022" t="str">
        <f t="shared" si="143"/>
        <v>Queensland</v>
      </c>
      <c r="G3022" t="s">
        <v>35</v>
      </c>
      <c r="H3022">
        <v>4220</v>
      </c>
      <c r="I3022" t="s">
        <v>11</v>
      </c>
      <c r="J3022" t="s">
        <v>104</v>
      </c>
      <c r="K3022" t="s">
        <v>150</v>
      </c>
      <c r="L3022" t="s">
        <v>18</v>
      </c>
      <c r="M3022" s="5">
        <v>462.49</v>
      </c>
      <c r="N3022">
        <v>1</v>
      </c>
    </row>
    <row r="3023" spans="1:14" x14ac:dyDescent="0.2">
      <c r="A3023" s="2">
        <v>45014</v>
      </c>
      <c r="B3023" s="3">
        <f t="shared" si="141"/>
        <v>2023</v>
      </c>
      <c r="C3023" t="str">
        <f t="shared" si="142"/>
        <v>2022-2023</v>
      </c>
      <c r="D3023" t="s">
        <v>147</v>
      </c>
      <c r="E3023" t="s">
        <v>122</v>
      </c>
      <c r="F3023" t="str">
        <f t="shared" si="143"/>
        <v>New South Wales</v>
      </c>
      <c r="G3023" t="s">
        <v>10</v>
      </c>
      <c r="H3023">
        <v>2650</v>
      </c>
      <c r="I3023" t="s">
        <v>11</v>
      </c>
      <c r="J3023" t="s">
        <v>25</v>
      </c>
      <c r="K3023" t="s">
        <v>155</v>
      </c>
      <c r="L3023" t="s">
        <v>20</v>
      </c>
      <c r="M3023" s="5">
        <v>462.54999999999995</v>
      </c>
      <c r="N3023">
        <v>1</v>
      </c>
    </row>
    <row r="3024" spans="1:14" x14ac:dyDescent="0.2">
      <c r="A3024" s="2">
        <v>45023</v>
      </c>
      <c r="B3024" s="3">
        <f t="shared" si="141"/>
        <v>2023</v>
      </c>
      <c r="C3024" t="str">
        <f t="shared" si="142"/>
        <v>2022-2023</v>
      </c>
      <c r="D3024" t="s">
        <v>147</v>
      </c>
      <c r="E3024" t="s">
        <v>62</v>
      </c>
      <c r="F3024" t="str">
        <f t="shared" si="143"/>
        <v>Victoria</v>
      </c>
      <c r="G3024" t="s">
        <v>45</v>
      </c>
      <c r="H3024">
        <v>3134</v>
      </c>
      <c r="I3024" t="s">
        <v>11</v>
      </c>
      <c r="J3024" t="s">
        <v>63</v>
      </c>
      <c r="K3024" t="s">
        <v>154</v>
      </c>
      <c r="L3024" t="s">
        <v>14</v>
      </c>
      <c r="M3024" s="5">
        <v>462.74</v>
      </c>
      <c r="N3024">
        <v>1</v>
      </c>
    </row>
    <row r="3025" spans="1:14" x14ac:dyDescent="0.2">
      <c r="A3025" s="2">
        <v>45131</v>
      </c>
      <c r="B3025" s="3">
        <f t="shared" si="141"/>
        <v>2024</v>
      </c>
      <c r="C3025" t="str">
        <f t="shared" si="142"/>
        <v>2023-2024</v>
      </c>
      <c r="D3025" t="s">
        <v>147</v>
      </c>
      <c r="E3025" t="s">
        <v>40</v>
      </c>
      <c r="F3025" t="str">
        <f t="shared" si="143"/>
        <v>New South Wales</v>
      </c>
      <c r="G3025" t="s">
        <v>10</v>
      </c>
      <c r="H3025">
        <v>2116</v>
      </c>
      <c r="I3025" t="s">
        <v>11</v>
      </c>
      <c r="J3025" t="s">
        <v>27</v>
      </c>
      <c r="K3025" t="s">
        <v>19</v>
      </c>
      <c r="L3025" t="s">
        <v>23</v>
      </c>
      <c r="M3025" s="5">
        <v>462.74999999999994</v>
      </c>
      <c r="N3025">
        <v>1</v>
      </c>
    </row>
    <row r="3026" spans="1:14" x14ac:dyDescent="0.2">
      <c r="A3026" s="2">
        <v>45104</v>
      </c>
      <c r="B3026" s="3">
        <f t="shared" si="141"/>
        <v>2023</v>
      </c>
      <c r="C3026" t="str">
        <f t="shared" si="142"/>
        <v>2022-2023</v>
      </c>
      <c r="D3026" t="s">
        <v>147</v>
      </c>
      <c r="E3026" t="s">
        <v>146</v>
      </c>
      <c r="F3026" t="str">
        <f t="shared" si="143"/>
        <v>Victoria</v>
      </c>
      <c r="G3026" t="s">
        <v>45</v>
      </c>
      <c r="H3026">
        <v>3353</v>
      </c>
      <c r="I3026" t="s">
        <v>11</v>
      </c>
      <c r="J3026" t="s">
        <v>60</v>
      </c>
      <c r="K3026" t="s">
        <v>154</v>
      </c>
      <c r="L3026" t="s">
        <v>14</v>
      </c>
      <c r="M3026" s="5">
        <v>463.14</v>
      </c>
      <c r="N3026">
        <v>1</v>
      </c>
    </row>
    <row r="3027" spans="1:14" x14ac:dyDescent="0.2">
      <c r="A3027" s="2">
        <v>45378</v>
      </c>
      <c r="B3027" s="3">
        <f t="shared" si="141"/>
        <v>2024</v>
      </c>
      <c r="C3027" t="str">
        <f t="shared" si="142"/>
        <v>2023-2024</v>
      </c>
      <c r="D3027" t="s">
        <v>147</v>
      </c>
      <c r="E3027" t="s">
        <v>137</v>
      </c>
      <c r="F3027" t="str">
        <f t="shared" si="143"/>
        <v>New South Wales</v>
      </c>
      <c r="G3027" t="s">
        <v>10</v>
      </c>
      <c r="H3027">
        <v>2031</v>
      </c>
      <c r="I3027" t="s">
        <v>11</v>
      </c>
      <c r="J3027" t="s">
        <v>12</v>
      </c>
      <c r="K3027" t="s">
        <v>154</v>
      </c>
      <c r="L3027" t="s">
        <v>14</v>
      </c>
      <c r="M3027" s="5">
        <v>463.47999999999996</v>
      </c>
      <c r="N3027">
        <v>1</v>
      </c>
    </row>
    <row r="3028" spans="1:14" x14ac:dyDescent="0.2">
      <c r="A3028" s="2">
        <v>45454</v>
      </c>
      <c r="B3028" s="3">
        <f t="shared" si="141"/>
        <v>2024</v>
      </c>
      <c r="C3028" t="str">
        <f t="shared" si="142"/>
        <v>2023-2024</v>
      </c>
      <c r="D3028" t="s">
        <v>147</v>
      </c>
      <c r="E3028" t="s">
        <v>117</v>
      </c>
      <c r="F3028" t="str">
        <f t="shared" si="143"/>
        <v>Queensland</v>
      </c>
      <c r="G3028" t="s">
        <v>35</v>
      </c>
      <c r="H3028">
        <v>4119</v>
      </c>
      <c r="I3028" t="s">
        <v>11</v>
      </c>
      <c r="J3028" t="s">
        <v>43</v>
      </c>
      <c r="K3028" t="s">
        <v>154</v>
      </c>
      <c r="L3028" t="s">
        <v>14</v>
      </c>
      <c r="M3028" s="5">
        <v>463.95000000000005</v>
      </c>
      <c r="N3028">
        <v>1</v>
      </c>
    </row>
    <row r="3029" spans="1:14" x14ac:dyDescent="0.2">
      <c r="A3029" s="2">
        <v>45314</v>
      </c>
      <c r="B3029" s="3">
        <f t="shared" si="141"/>
        <v>2024</v>
      </c>
      <c r="C3029" t="str">
        <f t="shared" si="142"/>
        <v>2023-2024</v>
      </c>
      <c r="D3029" t="s">
        <v>148</v>
      </c>
      <c r="E3029" t="s">
        <v>61</v>
      </c>
      <c r="F3029" t="str">
        <f t="shared" si="143"/>
        <v>New South Wales</v>
      </c>
      <c r="G3029" t="s">
        <v>10</v>
      </c>
      <c r="H3029">
        <v>2539</v>
      </c>
      <c r="I3029" t="s">
        <v>11</v>
      </c>
      <c r="J3029" t="s">
        <v>58</v>
      </c>
      <c r="K3029" t="s">
        <v>153</v>
      </c>
      <c r="L3029" t="s">
        <v>16</v>
      </c>
      <c r="M3029" s="5">
        <v>464.53</v>
      </c>
      <c r="N3029">
        <v>1</v>
      </c>
    </row>
    <row r="3030" spans="1:14" x14ac:dyDescent="0.2">
      <c r="A3030" s="2">
        <v>45546</v>
      </c>
      <c r="B3030" s="3">
        <f t="shared" si="141"/>
        <v>2025</v>
      </c>
      <c r="C3030" t="str">
        <f t="shared" si="142"/>
        <v>2024-2025</v>
      </c>
      <c r="D3030" t="s">
        <v>147</v>
      </c>
      <c r="E3030" t="s">
        <v>133</v>
      </c>
      <c r="F3030" t="str">
        <f t="shared" si="143"/>
        <v>Queensland</v>
      </c>
      <c r="G3030" t="s">
        <v>35</v>
      </c>
      <c r="H3030">
        <v>4305</v>
      </c>
      <c r="I3030" t="s">
        <v>11</v>
      </c>
      <c r="J3030" t="s">
        <v>104</v>
      </c>
      <c r="K3030" t="s">
        <v>150</v>
      </c>
      <c r="L3030" t="s">
        <v>18</v>
      </c>
      <c r="M3030" s="5">
        <v>465.56</v>
      </c>
      <c r="N3030">
        <v>1</v>
      </c>
    </row>
    <row r="3031" spans="1:14" x14ac:dyDescent="0.2">
      <c r="A3031" s="2">
        <v>45529</v>
      </c>
      <c r="B3031" s="3">
        <f t="shared" si="141"/>
        <v>2025</v>
      </c>
      <c r="C3031" t="str">
        <f t="shared" si="142"/>
        <v>2024-2025</v>
      </c>
      <c r="D3031" t="s">
        <v>147</v>
      </c>
      <c r="E3031" t="s">
        <v>99</v>
      </c>
      <c r="F3031" t="str">
        <f t="shared" si="143"/>
        <v>Victoria</v>
      </c>
      <c r="G3031" t="s">
        <v>45</v>
      </c>
      <c r="H3031">
        <v>3148</v>
      </c>
      <c r="I3031" t="s">
        <v>11</v>
      </c>
      <c r="J3031" t="s">
        <v>63</v>
      </c>
      <c r="K3031" t="s">
        <v>155</v>
      </c>
      <c r="L3031" t="s">
        <v>20</v>
      </c>
      <c r="M3031" s="5">
        <v>465.92</v>
      </c>
      <c r="N3031">
        <v>1</v>
      </c>
    </row>
    <row r="3032" spans="1:14" x14ac:dyDescent="0.2">
      <c r="A3032" s="2">
        <v>45044</v>
      </c>
      <c r="B3032" s="3">
        <f t="shared" si="141"/>
        <v>2023</v>
      </c>
      <c r="C3032" t="str">
        <f t="shared" si="142"/>
        <v>2022-2023</v>
      </c>
      <c r="D3032" t="s">
        <v>147</v>
      </c>
      <c r="E3032" t="s">
        <v>90</v>
      </c>
      <c r="F3032" t="str">
        <f t="shared" si="143"/>
        <v>Victoria</v>
      </c>
      <c r="G3032" t="s">
        <v>45</v>
      </c>
      <c r="H3032">
        <v>3179</v>
      </c>
      <c r="I3032" t="s">
        <v>11</v>
      </c>
      <c r="J3032" t="s">
        <v>63</v>
      </c>
      <c r="K3032" t="s">
        <v>151</v>
      </c>
      <c r="L3032" t="s">
        <v>21</v>
      </c>
      <c r="M3032" s="5">
        <v>466.74</v>
      </c>
      <c r="N3032">
        <v>1</v>
      </c>
    </row>
    <row r="3033" spans="1:14" x14ac:dyDescent="0.2">
      <c r="A3033" s="2">
        <v>45425</v>
      </c>
      <c r="B3033" s="3">
        <f t="shared" si="141"/>
        <v>2024</v>
      </c>
      <c r="C3033" t="str">
        <f t="shared" si="142"/>
        <v>2023-2024</v>
      </c>
      <c r="D3033" t="s">
        <v>147</v>
      </c>
      <c r="E3033" t="s">
        <v>42</v>
      </c>
      <c r="F3033" t="str">
        <f t="shared" si="143"/>
        <v>Queensland</v>
      </c>
      <c r="G3033" t="s">
        <v>35</v>
      </c>
      <c r="H3033">
        <v>4053</v>
      </c>
      <c r="I3033" t="s">
        <v>11</v>
      </c>
      <c r="J3033" t="s">
        <v>43</v>
      </c>
      <c r="K3033" t="s">
        <v>153</v>
      </c>
      <c r="L3033" t="s">
        <v>16</v>
      </c>
      <c r="M3033" s="5">
        <v>466.78999999999996</v>
      </c>
      <c r="N3033">
        <v>1</v>
      </c>
    </row>
    <row r="3034" spans="1:14" x14ac:dyDescent="0.2">
      <c r="A3034" s="2">
        <v>45524</v>
      </c>
      <c r="B3034" s="3">
        <f t="shared" si="141"/>
        <v>2025</v>
      </c>
      <c r="C3034" t="str">
        <f t="shared" si="142"/>
        <v>2024-2025</v>
      </c>
      <c r="D3034" t="s">
        <v>147</v>
      </c>
      <c r="E3034" t="s">
        <v>145</v>
      </c>
      <c r="F3034" t="str">
        <f t="shared" si="143"/>
        <v>New South Wales</v>
      </c>
      <c r="G3034" t="s">
        <v>10</v>
      </c>
      <c r="H3034">
        <v>2101</v>
      </c>
      <c r="I3034" t="s">
        <v>11</v>
      </c>
      <c r="J3034" t="s">
        <v>27</v>
      </c>
      <c r="K3034" t="s">
        <v>154</v>
      </c>
      <c r="L3034" t="s">
        <v>14</v>
      </c>
      <c r="M3034" s="5">
        <v>467.03999999999996</v>
      </c>
      <c r="N3034">
        <v>1</v>
      </c>
    </row>
    <row r="3035" spans="1:14" x14ac:dyDescent="0.2">
      <c r="A3035" s="2">
        <v>45515</v>
      </c>
      <c r="B3035" s="3">
        <f t="shared" si="141"/>
        <v>2025</v>
      </c>
      <c r="C3035" t="str">
        <f t="shared" si="142"/>
        <v>2024-2025</v>
      </c>
      <c r="D3035" t="s">
        <v>148</v>
      </c>
      <c r="E3035" t="s">
        <v>112</v>
      </c>
      <c r="F3035" t="str">
        <f t="shared" si="143"/>
        <v>Victoria</v>
      </c>
      <c r="G3035" t="s">
        <v>45</v>
      </c>
      <c r="H3035">
        <v>3076</v>
      </c>
      <c r="I3035" t="s">
        <v>11</v>
      </c>
      <c r="J3035" t="s">
        <v>46</v>
      </c>
      <c r="K3035" t="s">
        <v>152</v>
      </c>
      <c r="L3035" t="s">
        <v>13</v>
      </c>
      <c r="M3035" s="5">
        <v>467.08000000000004</v>
      </c>
      <c r="N3035">
        <v>1</v>
      </c>
    </row>
    <row r="3036" spans="1:14" x14ac:dyDescent="0.2">
      <c r="A3036" s="2">
        <v>45336</v>
      </c>
      <c r="B3036" s="3">
        <f t="shared" si="141"/>
        <v>2024</v>
      </c>
      <c r="C3036" t="str">
        <f t="shared" si="142"/>
        <v>2023-2024</v>
      </c>
      <c r="D3036" t="s">
        <v>147</v>
      </c>
      <c r="E3036" t="s">
        <v>44</v>
      </c>
      <c r="F3036" t="str">
        <f t="shared" si="143"/>
        <v>Victoria</v>
      </c>
      <c r="G3036" t="s">
        <v>45</v>
      </c>
      <c r="H3036">
        <v>3066</v>
      </c>
      <c r="I3036" t="s">
        <v>11</v>
      </c>
      <c r="J3036" t="s">
        <v>46</v>
      </c>
      <c r="K3036" t="s">
        <v>149</v>
      </c>
      <c r="L3036" t="s">
        <v>15</v>
      </c>
      <c r="M3036" s="5">
        <v>467.8</v>
      </c>
      <c r="N3036">
        <v>1</v>
      </c>
    </row>
    <row r="3037" spans="1:14" x14ac:dyDescent="0.2">
      <c r="A3037" s="2">
        <v>44934</v>
      </c>
      <c r="B3037" s="3">
        <f t="shared" si="141"/>
        <v>2023</v>
      </c>
      <c r="C3037" t="str">
        <f t="shared" si="142"/>
        <v>2022-2023</v>
      </c>
      <c r="D3037" t="s">
        <v>147</v>
      </c>
      <c r="E3037" t="s">
        <v>142</v>
      </c>
      <c r="F3037" t="str">
        <f t="shared" si="143"/>
        <v>Australian Capital Territory</v>
      </c>
      <c r="G3037" t="s">
        <v>80</v>
      </c>
      <c r="H3037">
        <v>2609</v>
      </c>
      <c r="I3037" t="s">
        <v>11</v>
      </c>
      <c r="J3037" t="s">
        <v>58</v>
      </c>
      <c r="K3037" t="s">
        <v>149</v>
      </c>
      <c r="L3037" t="s">
        <v>15</v>
      </c>
      <c r="M3037" s="5">
        <v>468.84000000000003</v>
      </c>
      <c r="N3037">
        <v>1</v>
      </c>
    </row>
    <row r="3038" spans="1:14" x14ac:dyDescent="0.2">
      <c r="A3038" s="2">
        <v>44954</v>
      </c>
      <c r="B3038" s="3">
        <f t="shared" si="141"/>
        <v>2023</v>
      </c>
      <c r="C3038" t="str">
        <f t="shared" si="142"/>
        <v>2022-2023</v>
      </c>
      <c r="D3038" t="s">
        <v>147</v>
      </c>
      <c r="E3038" t="s">
        <v>40</v>
      </c>
      <c r="F3038" t="str">
        <f t="shared" si="143"/>
        <v>New South Wales</v>
      </c>
      <c r="G3038" t="s">
        <v>10</v>
      </c>
      <c r="H3038">
        <v>2116</v>
      </c>
      <c r="I3038" t="s">
        <v>11</v>
      </c>
      <c r="J3038" t="s">
        <v>27</v>
      </c>
      <c r="K3038" t="s">
        <v>19</v>
      </c>
      <c r="L3038" t="s">
        <v>23</v>
      </c>
      <c r="M3038" s="5">
        <v>469.28000000000003</v>
      </c>
      <c r="N3038">
        <v>1</v>
      </c>
    </row>
    <row r="3039" spans="1:14" x14ac:dyDescent="0.2">
      <c r="A3039" s="2">
        <v>45232</v>
      </c>
      <c r="B3039" s="3">
        <f t="shared" si="141"/>
        <v>2024</v>
      </c>
      <c r="C3039" t="str">
        <f t="shared" si="142"/>
        <v>2023-2024</v>
      </c>
      <c r="D3039" t="s">
        <v>147</v>
      </c>
      <c r="E3039" t="s">
        <v>41</v>
      </c>
      <c r="F3039" t="str">
        <f t="shared" si="143"/>
        <v>New South Wales</v>
      </c>
      <c r="G3039" t="s">
        <v>10</v>
      </c>
      <c r="H3039">
        <v>2830</v>
      </c>
      <c r="I3039" t="s">
        <v>11</v>
      </c>
      <c r="J3039" t="s">
        <v>25</v>
      </c>
      <c r="K3039" t="s">
        <v>19</v>
      </c>
      <c r="L3039" t="s">
        <v>23</v>
      </c>
      <c r="M3039" s="5">
        <v>469.70000000000005</v>
      </c>
      <c r="N3039">
        <v>1</v>
      </c>
    </row>
    <row r="3040" spans="1:14" x14ac:dyDescent="0.2">
      <c r="A3040" s="2">
        <v>45183</v>
      </c>
      <c r="B3040" s="3">
        <f t="shared" si="141"/>
        <v>2024</v>
      </c>
      <c r="C3040" t="str">
        <f t="shared" si="142"/>
        <v>2023-2024</v>
      </c>
      <c r="D3040" t="s">
        <v>147</v>
      </c>
      <c r="E3040" t="s">
        <v>114</v>
      </c>
      <c r="F3040" t="str">
        <f t="shared" si="143"/>
        <v>Victoria</v>
      </c>
      <c r="G3040" t="s">
        <v>45</v>
      </c>
      <c r="H3040">
        <v>3551</v>
      </c>
      <c r="I3040" t="s">
        <v>11</v>
      </c>
      <c r="J3040" t="s">
        <v>60</v>
      </c>
      <c r="K3040" t="s">
        <v>152</v>
      </c>
      <c r="L3040" t="s">
        <v>13</v>
      </c>
      <c r="M3040" s="5">
        <v>470.18</v>
      </c>
      <c r="N3040">
        <v>1</v>
      </c>
    </row>
    <row r="3041" spans="1:14" x14ac:dyDescent="0.2">
      <c r="A3041" s="2">
        <v>45065</v>
      </c>
      <c r="B3041" s="3">
        <f t="shared" si="141"/>
        <v>2023</v>
      </c>
      <c r="C3041" t="str">
        <f t="shared" si="142"/>
        <v>2022-2023</v>
      </c>
      <c r="D3041" t="s">
        <v>147</v>
      </c>
      <c r="E3041" t="s">
        <v>144</v>
      </c>
      <c r="F3041" t="str">
        <f t="shared" si="143"/>
        <v>Queensland</v>
      </c>
      <c r="G3041" t="s">
        <v>35</v>
      </c>
      <c r="H3041">
        <v>4566</v>
      </c>
      <c r="I3041" t="s">
        <v>11</v>
      </c>
      <c r="J3041" t="s">
        <v>120</v>
      </c>
      <c r="K3041" t="s">
        <v>151</v>
      </c>
      <c r="L3041" t="s">
        <v>21</v>
      </c>
      <c r="M3041" s="5">
        <v>470.95</v>
      </c>
      <c r="N3041">
        <v>1</v>
      </c>
    </row>
    <row r="3042" spans="1:14" x14ac:dyDescent="0.2">
      <c r="A3042" s="2">
        <v>45183</v>
      </c>
      <c r="B3042" s="3">
        <f t="shared" si="141"/>
        <v>2024</v>
      </c>
      <c r="C3042" t="str">
        <f t="shared" si="142"/>
        <v>2023-2024</v>
      </c>
      <c r="D3042" t="s">
        <v>147</v>
      </c>
      <c r="E3042" t="s">
        <v>44</v>
      </c>
      <c r="F3042" t="str">
        <f t="shared" si="143"/>
        <v>Victoria</v>
      </c>
      <c r="G3042" t="s">
        <v>45</v>
      </c>
      <c r="H3042">
        <v>3066</v>
      </c>
      <c r="I3042" t="s">
        <v>11</v>
      </c>
      <c r="J3042" t="s">
        <v>46</v>
      </c>
      <c r="K3042" t="s">
        <v>151</v>
      </c>
      <c r="L3042" t="s">
        <v>21</v>
      </c>
      <c r="M3042" s="5">
        <v>471.09999999999997</v>
      </c>
      <c r="N3042">
        <v>1</v>
      </c>
    </row>
    <row r="3043" spans="1:14" x14ac:dyDescent="0.2">
      <c r="A3043" s="2">
        <v>45481</v>
      </c>
      <c r="B3043" s="3">
        <f t="shared" si="141"/>
        <v>2025</v>
      </c>
      <c r="C3043" t="str">
        <f t="shared" si="142"/>
        <v>2024-2025</v>
      </c>
      <c r="D3043" t="s">
        <v>148</v>
      </c>
      <c r="E3043" t="s">
        <v>118</v>
      </c>
      <c r="F3043" t="str">
        <f t="shared" si="143"/>
        <v>New South Wales</v>
      </c>
      <c r="G3043" t="s">
        <v>10</v>
      </c>
      <c r="H3043">
        <v>2158</v>
      </c>
      <c r="I3043" t="s">
        <v>11</v>
      </c>
      <c r="J3043" t="s">
        <v>27</v>
      </c>
      <c r="K3043" t="s">
        <v>19</v>
      </c>
      <c r="L3043" t="s">
        <v>23</v>
      </c>
      <c r="M3043" s="5">
        <v>471.15</v>
      </c>
      <c r="N3043">
        <v>1</v>
      </c>
    </row>
    <row r="3044" spans="1:14" x14ac:dyDescent="0.2">
      <c r="A3044" s="2">
        <v>45004</v>
      </c>
      <c r="B3044" s="3">
        <f t="shared" si="141"/>
        <v>2023</v>
      </c>
      <c r="C3044" t="str">
        <f t="shared" si="142"/>
        <v>2022-2023</v>
      </c>
      <c r="D3044" t="s">
        <v>147</v>
      </c>
      <c r="E3044" t="s">
        <v>41</v>
      </c>
      <c r="F3044" t="str">
        <f t="shared" si="143"/>
        <v>New South Wales</v>
      </c>
      <c r="G3044" t="s">
        <v>10</v>
      </c>
      <c r="H3044">
        <v>2830</v>
      </c>
      <c r="I3044" t="s">
        <v>11</v>
      </c>
      <c r="J3044" t="s">
        <v>25</v>
      </c>
      <c r="K3044" t="s">
        <v>149</v>
      </c>
      <c r="L3044" t="s">
        <v>15</v>
      </c>
      <c r="M3044" s="5">
        <v>471.98999999999995</v>
      </c>
      <c r="N3044">
        <v>1</v>
      </c>
    </row>
    <row r="3045" spans="1:14" x14ac:dyDescent="0.2">
      <c r="A3045" s="2">
        <v>45004</v>
      </c>
      <c r="B3045" s="3">
        <f t="shared" si="141"/>
        <v>2023</v>
      </c>
      <c r="C3045" t="str">
        <f t="shared" si="142"/>
        <v>2022-2023</v>
      </c>
      <c r="D3045" t="s">
        <v>147</v>
      </c>
      <c r="E3045" t="s">
        <v>64</v>
      </c>
      <c r="F3045" t="str">
        <f t="shared" si="143"/>
        <v>Victoria</v>
      </c>
      <c r="G3045" t="s">
        <v>45</v>
      </c>
      <c r="H3045">
        <v>3199</v>
      </c>
      <c r="I3045" t="s">
        <v>11</v>
      </c>
      <c r="J3045" t="s">
        <v>63</v>
      </c>
      <c r="K3045" t="s">
        <v>151</v>
      </c>
      <c r="L3045" t="s">
        <v>21</v>
      </c>
      <c r="M3045" s="5">
        <v>472</v>
      </c>
      <c r="N3045">
        <v>1</v>
      </c>
    </row>
    <row r="3046" spans="1:14" x14ac:dyDescent="0.2">
      <c r="A3046" s="2">
        <v>45125</v>
      </c>
      <c r="B3046" s="3">
        <f t="shared" si="141"/>
        <v>2024</v>
      </c>
      <c r="C3046" t="str">
        <f t="shared" si="142"/>
        <v>2023-2024</v>
      </c>
      <c r="D3046" t="s">
        <v>147</v>
      </c>
      <c r="E3046" t="s">
        <v>9</v>
      </c>
      <c r="F3046" t="str">
        <f t="shared" si="143"/>
        <v>New South Wales</v>
      </c>
      <c r="G3046" t="s">
        <v>10</v>
      </c>
      <c r="H3046">
        <v>2067</v>
      </c>
      <c r="I3046" t="s">
        <v>11</v>
      </c>
      <c r="J3046" t="s">
        <v>12</v>
      </c>
      <c r="K3046" t="s">
        <v>156</v>
      </c>
      <c r="L3046" t="s">
        <v>17</v>
      </c>
      <c r="M3046" s="5">
        <v>472.71999999999997</v>
      </c>
      <c r="N3046">
        <v>1</v>
      </c>
    </row>
    <row r="3047" spans="1:14" x14ac:dyDescent="0.2">
      <c r="A3047" s="2">
        <v>45469</v>
      </c>
      <c r="B3047" s="3">
        <f t="shared" si="141"/>
        <v>2024</v>
      </c>
      <c r="C3047" t="str">
        <f t="shared" si="142"/>
        <v>2023-2024</v>
      </c>
      <c r="D3047" t="s">
        <v>148</v>
      </c>
      <c r="E3047" t="s">
        <v>61</v>
      </c>
      <c r="F3047" t="str">
        <f t="shared" si="143"/>
        <v>New South Wales</v>
      </c>
      <c r="G3047" t="s">
        <v>10</v>
      </c>
      <c r="H3047">
        <v>2539</v>
      </c>
      <c r="I3047" t="s">
        <v>11</v>
      </c>
      <c r="J3047" t="s">
        <v>58</v>
      </c>
      <c r="K3047" t="s">
        <v>152</v>
      </c>
      <c r="L3047" t="s">
        <v>13</v>
      </c>
      <c r="M3047" s="5">
        <v>472.74</v>
      </c>
      <c r="N3047">
        <v>1</v>
      </c>
    </row>
    <row r="3048" spans="1:14" x14ac:dyDescent="0.2">
      <c r="A3048" s="2">
        <v>45412</v>
      </c>
      <c r="B3048" s="3">
        <f t="shared" si="141"/>
        <v>2024</v>
      </c>
      <c r="C3048" t="str">
        <f t="shared" si="142"/>
        <v>2023-2024</v>
      </c>
      <c r="D3048" t="s">
        <v>147</v>
      </c>
      <c r="E3048" t="s">
        <v>125</v>
      </c>
      <c r="F3048" t="str">
        <f t="shared" si="143"/>
        <v>Victoria</v>
      </c>
      <c r="G3048" t="s">
        <v>45</v>
      </c>
      <c r="H3048">
        <v>3400</v>
      </c>
      <c r="I3048" t="s">
        <v>11</v>
      </c>
      <c r="J3048" t="s">
        <v>60</v>
      </c>
      <c r="K3048" t="s">
        <v>153</v>
      </c>
      <c r="L3048" t="s">
        <v>16</v>
      </c>
      <c r="M3048" s="5">
        <v>474.06999999999994</v>
      </c>
      <c r="N3048">
        <v>1</v>
      </c>
    </row>
    <row r="3049" spans="1:14" x14ac:dyDescent="0.2">
      <c r="A3049" s="2">
        <v>45375</v>
      </c>
      <c r="B3049" s="3">
        <f t="shared" si="141"/>
        <v>2024</v>
      </c>
      <c r="C3049" t="str">
        <f t="shared" si="142"/>
        <v>2023-2024</v>
      </c>
      <c r="D3049" t="s">
        <v>147</v>
      </c>
      <c r="E3049" t="s">
        <v>124</v>
      </c>
      <c r="F3049" t="str">
        <f t="shared" si="143"/>
        <v>New South Wales</v>
      </c>
      <c r="G3049" t="s">
        <v>10</v>
      </c>
      <c r="H3049">
        <v>2015</v>
      </c>
      <c r="I3049" t="s">
        <v>11</v>
      </c>
      <c r="J3049" t="s">
        <v>12</v>
      </c>
      <c r="K3049" t="s">
        <v>19</v>
      </c>
      <c r="L3049" t="s">
        <v>23</v>
      </c>
      <c r="M3049" s="5">
        <v>475.81000000000006</v>
      </c>
      <c r="N3049">
        <v>1</v>
      </c>
    </row>
    <row r="3050" spans="1:14" x14ac:dyDescent="0.2">
      <c r="A3050" s="2">
        <v>45115</v>
      </c>
      <c r="B3050" s="3">
        <f t="shared" si="141"/>
        <v>2024</v>
      </c>
      <c r="C3050" t="str">
        <f t="shared" si="142"/>
        <v>2023-2024</v>
      </c>
      <c r="D3050" t="s">
        <v>147</v>
      </c>
      <c r="E3050" t="s">
        <v>102</v>
      </c>
      <c r="F3050" t="str">
        <f t="shared" si="143"/>
        <v>Queensland</v>
      </c>
      <c r="G3050" t="s">
        <v>35</v>
      </c>
      <c r="H3050">
        <v>4870</v>
      </c>
      <c r="I3050" t="s">
        <v>11</v>
      </c>
      <c r="J3050" t="s">
        <v>36</v>
      </c>
      <c r="K3050" t="s">
        <v>152</v>
      </c>
      <c r="L3050" t="s">
        <v>13</v>
      </c>
      <c r="M3050" s="5">
        <v>476.36999999999995</v>
      </c>
      <c r="N3050">
        <v>1</v>
      </c>
    </row>
    <row r="3051" spans="1:14" x14ac:dyDescent="0.2">
      <c r="A3051" s="2">
        <v>45125</v>
      </c>
      <c r="B3051" s="3">
        <f t="shared" si="141"/>
        <v>2024</v>
      </c>
      <c r="C3051" t="str">
        <f t="shared" si="142"/>
        <v>2023-2024</v>
      </c>
      <c r="D3051" t="s">
        <v>147</v>
      </c>
      <c r="E3051" t="s">
        <v>136</v>
      </c>
      <c r="F3051" t="str">
        <f t="shared" si="143"/>
        <v>Victoria</v>
      </c>
      <c r="G3051" t="s">
        <v>45</v>
      </c>
      <c r="H3051">
        <v>3175</v>
      </c>
      <c r="I3051" t="s">
        <v>11</v>
      </c>
      <c r="J3051" t="s">
        <v>63</v>
      </c>
      <c r="K3051" t="s">
        <v>19</v>
      </c>
      <c r="L3051" t="s">
        <v>23</v>
      </c>
      <c r="M3051" s="5">
        <v>477.81</v>
      </c>
      <c r="N3051">
        <v>1</v>
      </c>
    </row>
    <row r="3052" spans="1:14" x14ac:dyDescent="0.2">
      <c r="A3052" s="2">
        <v>44990</v>
      </c>
      <c r="B3052" s="3">
        <f t="shared" si="141"/>
        <v>2023</v>
      </c>
      <c r="C3052" t="str">
        <f t="shared" si="142"/>
        <v>2022-2023</v>
      </c>
      <c r="D3052" t="s">
        <v>147</v>
      </c>
      <c r="E3052" t="s">
        <v>41</v>
      </c>
      <c r="F3052" t="str">
        <f t="shared" si="143"/>
        <v>New South Wales</v>
      </c>
      <c r="G3052" t="s">
        <v>10</v>
      </c>
      <c r="H3052">
        <v>2830</v>
      </c>
      <c r="I3052" t="s">
        <v>11</v>
      </c>
      <c r="J3052" t="s">
        <v>25</v>
      </c>
      <c r="K3052" t="s">
        <v>151</v>
      </c>
      <c r="L3052" t="s">
        <v>21</v>
      </c>
      <c r="M3052" s="5">
        <v>479.32</v>
      </c>
      <c r="N3052">
        <v>1</v>
      </c>
    </row>
    <row r="3053" spans="1:14" x14ac:dyDescent="0.2">
      <c r="A3053" s="2">
        <v>45519</v>
      </c>
      <c r="B3053" s="3">
        <f t="shared" si="141"/>
        <v>2025</v>
      </c>
      <c r="C3053" t="str">
        <f t="shared" si="142"/>
        <v>2024-2025</v>
      </c>
      <c r="D3053" t="s">
        <v>148</v>
      </c>
      <c r="E3053" t="s">
        <v>106</v>
      </c>
      <c r="F3053" t="str">
        <f t="shared" si="143"/>
        <v>Victoria</v>
      </c>
      <c r="G3053" t="s">
        <v>45</v>
      </c>
      <c r="H3053">
        <v>3915</v>
      </c>
      <c r="I3053" t="s">
        <v>11</v>
      </c>
      <c r="J3053" t="s">
        <v>55</v>
      </c>
      <c r="K3053" t="s">
        <v>153</v>
      </c>
      <c r="L3053" t="s">
        <v>16</v>
      </c>
      <c r="M3053" s="5">
        <v>479.47</v>
      </c>
      <c r="N3053">
        <v>1</v>
      </c>
    </row>
    <row r="3054" spans="1:14" x14ac:dyDescent="0.2">
      <c r="A3054" s="2">
        <v>45142</v>
      </c>
      <c r="B3054" s="3">
        <f t="shared" si="141"/>
        <v>2024</v>
      </c>
      <c r="C3054" t="str">
        <f t="shared" si="142"/>
        <v>2023-2024</v>
      </c>
      <c r="D3054" t="s">
        <v>147</v>
      </c>
      <c r="E3054" t="s">
        <v>124</v>
      </c>
      <c r="F3054" t="str">
        <f t="shared" si="143"/>
        <v>New South Wales</v>
      </c>
      <c r="G3054" t="s">
        <v>10</v>
      </c>
      <c r="H3054">
        <v>2015</v>
      </c>
      <c r="I3054" t="s">
        <v>11</v>
      </c>
      <c r="J3054" t="s">
        <v>12</v>
      </c>
      <c r="K3054" t="s">
        <v>149</v>
      </c>
      <c r="L3054" t="s">
        <v>15</v>
      </c>
      <c r="M3054" s="5">
        <v>480.2</v>
      </c>
      <c r="N3054">
        <v>1</v>
      </c>
    </row>
    <row r="3055" spans="1:14" x14ac:dyDescent="0.2">
      <c r="A3055" s="2">
        <v>45077</v>
      </c>
      <c r="B3055" s="3">
        <f t="shared" si="141"/>
        <v>2023</v>
      </c>
      <c r="C3055" t="str">
        <f t="shared" si="142"/>
        <v>2022-2023</v>
      </c>
      <c r="D3055" t="s">
        <v>147</v>
      </c>
      <c r="E3055" t="s">
        <v>85</v>
      </c>
      <c r="F3055" t="str">
        <f t="shared" si="143"/>
        <v>Queensland</v>
      </c>
      <c r="G3055" t="s">
        <v>35</v>
      </c>
      <c r="H3055">
        <v>4883</v>
      </c>
      <c r="I3055" t="s">
        <v>11</v>
      </c>
      <c r="J3055" t="s">
        <v>36</v>
      </c>
      <c r="K3055" t="s">
        <v>150</v>
      </c>
      <c r="L3055" t="s">
        <v>18</v>
      </c>
      <c r="M3055" s="5">
        <v>481.2</v>
      </c>
      <c r="N3055">
        <v>1</v>
      </c>
    </row>
    <row r="3056" spans="1:14" x14ac:dyDescent="0.2">
      <c r="A3056" s="2">
        <v>45518</v>
      </c>
      <c r="B3056" s="3">
        <f t="shared" si="141"/>
        <v>2025</v>
      </c>
      <c r="C3056" t="str">
        <f t="shared" si="142"/>
        <v>2024-2025</v>
      </c>
      <c r="D3056" t="s">
        <v>147</v>
      </c>
      <c r="E3056" t="s">
        <v>83</v>
      </c>
      <c r="F3056" t="str">
        <f t="shared" si="143"/>
        <v>New South Wales</v>
      </c>
      <c r="G3056" t="s">
        <v>10</v>
      </c>
      <c r="H3056">
        <v>2750</v>
      </c>
      <c r="I3056" t="s">
        <v>11</v>
      </c>
      <c r="J3056" t="s">
        <v>25</v>
      </c>
      <c r="K3056" t="s">
        <v>150</v>
      </c>
      <c r="L3056" t="s">
        <v>18</v>
      </c>
      <c r="M3056" s="5">
        <v>481.61</v>
      </c>
      <c r="N3056">
        <v>1</v>
      </c>
    </row>
    <row r="3057" spans="1:14" x14ac:dyDescent="0.2">
      <c r="A3057" s="2">
        <v>45037</v>
      </c>
      <c r="B3057" s="3">
        <f t="shared" si="141"/>
        <v>2023</v>
      </c>
      <c r="C3057" t="str">
        <f t="shared" si="142"/>
        <v>2022-2023</v>
      </c>
      <c r="D3057" t="s">
        <v>147</v>
      </c>
      <c r="E3057" t="s">
        <v>54</v>
      </c>
      <c r="F3057" t="str">
        <f t="shared" si="143"/>
        <v>Victoria</v>
      </c>
      <c r="G3057" t="s">
        <v>45</v>
      </c>
      <c r="H3057">
        <v>3977</v>
      </c>
      <c r="I3057" t="s">
        <v>11</v>
      </c>
      <c r="J3057" t="s">
        <v>55</v>
      </c>
      <c r="K3057" t="s">
        <v>151</v>
      </c>
      <c r="L3057" t="s">
        <v>21</v>
      </c>
      <c r="M3057" s="5">
        <v>481.89</v>
      </c>
      <c r="N3057">
        <v>1</v>
      </c>
    </row>
    <row r="3058" spans="1:14" x14ac:dyDescent="0.2">
      <c r="A3058" s="2">
        <v>45100</v>
      </c>
      <c r="B3058" s="3">
        <f t="shared" si="141"/>
        <v>2023</v>
      </c>
      <c r="C3058" t="str">
        <f t="shared" si="142"/>
        <v>2022-2023</v>
      </c>
      <c r="D3058" t="s">
        <v>147</v>
      </c>
      <c r="E3058" t="s">
        <v>66</v>
      </c>
      <c r="F3058" t="str">
        <f t="shared" si="143"/>
        <v>South Australia</v>
      </c>
      <c r="G3058" t="s">
        <v>32</v>
      </c>
      <c r="H3058">
        <v>5169</v>
      </c>
      <c r="I3058" t="s">
        <v>11</v>
      </c>
      <c r="J3058" t="s">
        <v>33</v>
      </c>
      <c r="K3058" t="s">
        <v>155</v>
      </c>
      <c r="L3058" t="s">
        <v>20</v>
      </c>
      <c r="M3058" s="5">
        <v>483.34</v>
      </c>
      <c r="N3058">
        <v>1</v>
      </c>
    </row>
    <row r="3059" spans="1:14" x14ac:dyDescent="0.2">
      <c r="A3059" s="2">
        <v>45606</v>
      </c>
      <c r="B3059" s="3">
        <f t="shared" si="141"/>
        <v>2025</v>
      </c>
      <c r="C3059" t="str">
        <f t="shared" si="142"/>
        <v>2024-2025</v>
      </c>
      <c r="D3059" t="s">
        <v>147</v>
      </c>
      <c r="E3059" t="s">
        <v>42</v>
      </c>
      <c r="F3059" t="str">
        <f t="shared" si="143"/>
        <v>Queensland</v>
      </c>
      <c r="G3059" t="s">
        <v>35</v>
      </c>
      <c r="H3059">
        <v>4053</v>
      </c>
      <c r="I3059" t="s">
        <v>11</v>
      </c>
      <c r="J3059" t="s">
        <v>43</v>
      </c>
      <c r="K3059" t="s">
        <v>150</v>
      </c>
      <c r="L3059" t="s">
        <v>18</v>
      </c>
      <c r="M3059" s="5">
        <v>484.14</v>
      </c>
      <c r="N3059">
        <v>1</v>
      </c>
    </row>
    <row r="3060" spans="1:14" x14ac:dyDescent="0.2">
      <c r="A3060" s="2">
        <v>44971</v>
      </c>
      <c r="B3060" s="3">
        <f t="shared" si="141"/>
        <v>2023</v>
      </c>
      <c r="C3060" t="str">
        <f t="shared" si="142"/>
        <v>2022-2023</v>
      </c>
      <c r="D3060" t="s">
        <v>148</v>
      </c>
      <c r="E3060" t="s">
        <v>28</v>
      </c>
      <c r="F3060" t="str">
        <f t="shared" si="143"/>
        <v>Northern Territory</v>
      </c>
      <c r="G3060" t="s">
        <v>29</v>
      </c>
      <c r="H3060">
        <v>800</v>
      </c>
      <c r="I3060" t="s">
        <v>11</v>
      </c>
      <c r="J3060" t="s">
        <v>30</v>
      </c>
      <c r="K3060" t="s">
        <v>154</v>
      </c>
      <c r="L3060" t="s">
        <v>14</v>
      </c>
      <c r="M3060" s="5">
        <v>484.4</v>
      </c>
      <c r="N3060">
        <v>1</v>
      </c>
    </row>
    <row r="3061" spans="1:14" x14ac:dyDescent="0.2">
      <c r="A3061" s="2">
        <v>45447</v>
      </c>
      <c r="B3061" s="3">
        <f t="shared" si="141"/>
        <v>2024</v>
      </c>
      <c r="C3061" t="str">
        <f t="shared" si="142"/>
        <v>2023-2024</v>
      </c>
      <c r="D3061" t="s">
        <v>148</v>
      </c>
      <c r="E3061" t="s">
        <v>106</v>
      </c>
      <c r="F3061" t="str">
        <f t="shared" si="143"/>
        <v>Victoria</v>
      </c>
      <c r="G3061" t="s">
        <v>45</v>
      </c>
      <c r="H3061">
        <v>3915</v>
      </c>
      <c r="I3061" t="s">
        <v>11</v>
      </c>
      <c r="J3061" t="s">
        <v>55</v>
      </c>
      <c r="K3061" t="s">
        <v>151</v>
      </c>
      <c r="L3061" t="s">
        <v>21</v>
      </c>
      <c r="M3061" s="5">
        <v>484.84</v>
      </c>
      <c r="N3061">
        <v>1</v>
      </c>
    </row>
    <row r="3062" spans="1:14" x14ac:dyDescent="0.2">
      <c r="A3062" s="2">
        <v>44951</v>
      </c>
      <c r="B3062" s="3">
        <f t="shared" si="141"/>
        <v>2023</v>
      </c>
      <c r="C3062" t="str">
        <f t="shared" si="142"/>
        <v>2022-2023</v>
      </c>
      <c r="D3062" t="s">
        <v>148</v>
      </c>
      <c r="E3062" t="s">
        <v>131</v>
      </c>
      <c r="F3062" t="str">
        <f t="shared" si="143"/>
        <v>Western Australia</v>
      </c>
      <c r="G3062" t="s">
        <v>48</v>
      </c>
      <c r="H3062">
        <v>6530</v>
      </c>
      <c r="I3062" t="s">
        <v>11</v>
      </c>
      <c r="J3062" t="s">
        <v>77</v>
      </c>
      <c r="K3062" t="s">
        <v>150</v>
      </c>
      <c r="L3062" t="s">
        <v>18</v>
      </c>
      <c r="M3062" s="5">
        <v>485.51</v>
      </c>
      <c r="N3062">
        <v>1</v>
      </c>
    </row>
    <row r="3063" spans="1:14" x14ac:dyDescent="0.2">
      <c r="A3063" s="2">
        <v>45271</v>
      </c>
      <c r="B3063" s="3">
        <f t="shared" si="141"/>
        <v>2024</v>
      </c>
      <c r="C3063" t="str">
        <f t="shared" si="142"/>
        <v>2023-2024</v>
      </c>
      <c r="D3063" t="s">
        <v>148</v>
      </c>
      <c r="E3063" t="s">
        <v>143</v>
      </c>
      <c r="F3063" t="str">
        <f t="shared" si="143"/>
        <v>New South Wales</v>
      </c>
      <c r="G3063" t="s">
        <v>10</v>
      </c>
      <c r="H3063">
        <v>2154</v>
      </c>
      <c r="I3063" t="s">
        <v>11</v>
      </c>
      <c r="J3063" t="s">
        <v>27</v>
      </c>
      <c r="K3063" t="s">
        <v>149</v>
      </c>
      <c r="L3063" t="s">
        <v>15</v>
      </c>
      <c r="M3063" s="5">
        <v>485.62</v>
      </c>
      <c r="N3063">
        <v>1</v>
      </c>
    </row>
    <row r="3064" spans="1:14" x14ac:dyDescent="0.2">
      <c r="A3064" s="2">
        <v>45373</v>
      </c>
      <c r="B3064" s="3">
        <f t="shared" si="141"/>
        <v>2024</v>
      </c>
      <c r="C3064" t="str">
        <f t="shared" si="142"/>
        <v>2023-2024</v>
      </c>
      <c r="D3064" t="s">
        <v>148</v>
      </c>
      <c r="E3064" t="s">
        <v>28</v>
      </c>
      <c r="F3064" t="str">
        <f t="shared" si="143"/>
        <v>Northern Territory</v>
      </c>
      <c r="G3064" t="s">
        <v>29</v>
      </c>
      <c r="H3064">
        <v>800</v>
      </c>
      <c r="I3064" t="s">
        <v>11</v>
      </c>
      <c r="J3064" t="s">
        <v>30</v>
      </c>
      <c r="K3064" t="s">
        <v>152</v>
      </c>
      <c r="L3064" t="s">
        <v>13</v>
      </c>
      <c r="M3064" s="5">
        <v>485.74</v>
      </c>
      <c r="N3064">
        <v>1</v>
      </c>
    </row>
    <row r="3065" spans="1:14" x14ac:dyDescent="0.2">
      <c r="A3065" s="2">
        <v>45592</v>
      </c>
      <c r="B3065" s="3">
        <f t="shared" si="141"/>
        <v>2025</v>
      </c>
      <c r="C3065" t="str">
        <f t="shared" si="142"/>
        <v>2024-2025</v>
      </c>
      <c r="D3065" t="s">
        <v>148</v>
      </c>
      <c r="E3065" t="s">
        <v>84</v>
      </c>
      <c r="F3065" t="str">
        <f t="shared" si="143"/>
        <v>Queensland</v>
      </c>
      <c r="G3065" t="s">
        <v>35</v>
      </c>
      <c r="H3065">
        <v>4740</v>
      </c>
      <c r="I3065" t="s">
        <v>11</v>
      </c>
      <c r="J3065" t="s">
        <v>51</v>
      </c>
      <c r="K3065" t="s">
        <v>153</v>
      </c>
      <c r="L3065" t="s">
        <v>16</v>
      </c>
      <c r="M3065" s="5">
        <v>486.94</v>
      </c>
      <c r="N3065">
        <v>1</v>
      </c>
    </row>
    <row r="3066" spans="1:14" x14ac:dyDescent="0.2">
      <c r="A3066" s="2">
        <v>45610</v>
      </c>
      <c r="B3066" s="3">
        <f t="shared" si="141"/>
        <v>2025</v>
      </c>
      <c r="C3066" t="str">
        <f t="shared" si="142"/>
        <v>2024-2025</v>
      </c>
      <c r="D3066" t="s">
        <v>148</v>
      </c>
      <c r="E3066" t="s">
        <v>105</v>
      </c>
      <c r="F3066" t="str">
        <f t="shared" si="143"/>
        <v>Victoria</v>
      </c>
      <c r="G3066" t="s">
        <v>45</v>
      </c>
      <c r="H3066">
        <v>3500</v>
      </c>
      <c r="I3066" t="s">
        <v>11</v>
      </c>
      <c r="J3066" t="s">
        <v>60</v>
      </c>
      <c r="K3066" t="s">
        <v>150</v>
      </c>
      <c r="L3066" t="s">
        <v>18</v>
      </c>
      <c r="M3066" s="5">
        <v>487.04000000000008</v>
      </c>
      <c r="N3066">
        <v>1</v>
      </c>
    </row>
    <row r="3067" spans="1:14" x14ac:dyDescent="0.2">
      <c r="A3067" s="2">
        <v>45575</v>
      </c>
      <c r="B3067" s="3">
        <f t="shared" si="141"/>
        <v>2025</v>
      </c>
      <c r="C3067" t="str">
        <f t="shared" si="142"/>
        <v>2024-2025</v>
      </c>
      <c r="D3067" t="s">
        <v>147</v>
      </c>
      <c r="E3067" t="s">
        <v>54</v>
      </c>
      <c r="F3067" t="str">
        <f t="shared" si="143"/>
        <v>Victoria</v>
      </c>
      <c r="G3067" t="s">
        <v>45</v>
      </c>
      <c r="H3067">
        <v>3977</v>
      </c>
      <c r="I3067" t="s">
        <v>11</v>
      </c>
      <c r="J3067" t="s">
        <v>55</v>
      </c>
      <c r="K3067" t="s">
        <v>149</v>
      </c>
      <c r="L3067" t="s">
        <v>15</v>
      </c>
      <c r="M3067" s="5">
        <v>487.23</v>
      </c>
      <c r="N3067">
        <v>1</v>
      </c>
    </row>
    <row r="3068" spans="1:14" x14ac:dyDescent="0.2">
      <c r="A3068" s="2">
        <v>45089</v>
      </c>
      <c r="B3068" s="3">
        <f t="shared" si="141"/>
        <v>2023</v>
      </c>
      <c r="C3068" t="str">
        <f t="shared" si="142"/>
        <v>2022-2023</v>
      </c>
      <c r="D3068" t="s">
        <v>148</v>
      </c>
      <c r="E3068" t="s">
        <v>28</v>
      </c>
      <c r="F3068" t="str">
        <f t="shared" si="143"/>
        <v>Northern Territory</v>
      </c>
      <c r="G3068" t="s">
        <v>29</v>
      </c>
      <c r="H3068">
        <v>800</v>
      </c>
      <c r="I3068" t="s">
        <v>11</v>
      </c>
      <c r="J3068" t="s">
        <v>30</v>
      </c>
      <c r="K3068" t="s">
        <v>153</v>
      </c>
      <c r="L3068" t="s">
        <v>16</v>
      </c>
      <c r="M3068" s="5">
        <v>487.56</v>
      </c>
      <c r="N3068">
        <v>1</v>
      </c>
    </row>
    <row r="3069" spans="1:14" x14ac:dyDescent="0.2">
      <c r="A3069" s="2">
        <v>45337</v>
      </c>
      <c r="B3069" s="3">
        <f t="shared" si="141"/>
        <v>2024</v>
      </c>
      <c r="C3069" t="str">
        <f t="shared" si="142"/>
        <v>2023-2024</v>
      </c>
      <c r="D3069" t="s">
        <v>147</v>
      </c>
      <c r="E3069" t="s">
        <v>102</v>
      </c>
      <c r="F3069" t="str">
        <f t="shared" si="143"/>
        <v>Queensland</v>
      </c>
      <c r="G3069" t="s">
        <v>35</v>
      </c>
      <c r="H3069">
        <v>4870</v>
      </c>
      <c r="I3069" t="s">
        <v>11</v>
      </c>
      <c r="J3069" t="s">
        <v>36</v>
      </c>
      <c r="K3069" t="s">
        <v>155</v>
      </c>
      <c r="L3069" t="s">
        <v>20</v>
      </c>
      <c r="M3069" s="5">
        <v>487.58</v>
      </c>
      <c r="N3069">
        <v>1</v>
      </c>
    </row>
    <row r="3070" spans="1:14" x14ac:dyDescent="0.2">
      <c r="A3070" s="2">
        <v>45164</v>
      </c>
      <c r="B3070" s="3">
        <f t="shared" si="141"/>
        <v>2024</v>
      </c>
      <c r="C3070" t="str">
        <f t="shared" si="142"/>
        <v>2023-2024</v>
      </c>
      <c r="D3070" t="s">
        <v>147</v>
      </c>
      <c r="E3070" t="s">
        <v>76</v>
      </c>
      <c r="F3070" t="str">
        <f t="shared" si="143"/>
        <v>Western Australia</v>
      </c>
      <c r="G3070" t="s">
        <v>48</v>
      </c>
      <c r="H3070">
        <v>6450</v>
      </c>
      <c r="I3070" t="s">
        <v>11</v>
      </c>
      <c r="J3070" t="s">
        <v>77</v>
      </c>
      <c r="K3070" t="s">
        <v>150</v>
      </c>
      <c r="L3070" t="s">
        <v>18</v>
      </c>
      <c r="M3070" s="5">
        <v>487.65999999999997</v>
      </c>
      <c r="N3070">
        <v>1</v>
      </c>
    </row>
    <row r="3071" spans="1:14" x14ac:dyDescent="0.2">
      <c r="A3071" s="2">
        <v>44986</v>
      </c>
      <c r="B3071" s="3">
        <f t="shared" si="141"/>
        <v>2023</v>
      </c>
      <c r="C3071" t="str">
        <f t="shared" si="142"/>
        <v>2022-2023</v>
      </c>
      <c r="D3071" t="s">
        <v>147</v>
      </c>
      <c r="E3071" t="s">
        <v>96</v>
      </c>
      <c r="F3071" t="str">
        <f t="shared" si="143"/>
        <v>Western Australia</v>
      </c>
      <c r="G3071" t="s">
        <v>48</v>
      </c>
      <c r="H3071">
        <v>6330</v>
      </c>
      <c r="I3071" t="s">
        <v>11</v>
      </c>
      <c r="J3071" t="s">
        <v>94</v>
      </c>
      <c r="K3071" t="s">
        <v>155</v>
      </c>
      <c r="L3071" t="s">
        <v>20</v>
      </c>
      <c r="M3071" s="5">
        <v>488.77</v>
      </c>
      <c r="N3071">
        <v>1</v>
      </c>
    </row>
    <row r="3072" spans="1:14" x14ac:dyDescent="0.2">
      <c r="A3072" s="2">
        <v>45436</v>
      </c>
      <c r="B3072" s="3">
        <f t="shared" si="141"/>
        <v>2024</v>
      </c>
      <c r="C3072" t="str">
        <f t="shared" si="142"/>
        <v>2023-2024</v>
      </c>
      <c r="D3072" t="s">
        <v>148</v>
      </c>
      <c r="E3072" t="s">
        <v>106</v>
      </c>
      <c r="F3072" t="str">
        <f t="shared" si="143"/>
        <v>Victoria</v>
      </c>
      <c r="G3072" t="s">
        <v>45</v>
      </c>
      <c r="H3072">
        <v>3915</v>
      </c>
      <c r="I3072" t="s">
        <v>11</v>
      </c>
      <c r="J3072" t="s">
        <v>55</v>
      </c>
      <c r="K3072" t="s">
        <v>151</v>
      </c>
      <c r="L3072" t="s">
        <v>21</v>
      </c>
      <c r="M3072" s="5">
        <v>489.06000000000006</v>
      </c>
      <c r="N3072">
        <v>1</v>
      </c>
    </row>
    <row r="3073" spans="1:14" x14ac:dyDescent="0.2">
      <c r="A3073" s="2">
        <v>45479</v>
      </c>
      <c r="B3073" s="3">
        <f t="shared" si="141"/>
        <v>2025</v>
      </c>
      <c r="C3073" t="str">
        <f t="shared" si="142"/>
        <v>2024-2025</v>
      </c>
      <c r="D3073" t="s">
        <v>147</v>
      </c>
      <c r="E3073" t="s">
        <v>132</v>
      </c>
      <c r="F3073" t="str">
        <f t="shared" si="143"/>
        <v>New South Wales</v>
      </c>
      <c r="G3073" t="s">
        <v>10</v>
      </c>
      <c r="H3073">
        <v>2800</v>
      </c>
      <c r="I3073" t="s">
        <v>11</v>
      </c>
      <c r="J3073" t="s">
        <v>25</v>
      </c>
      <c r="K3073" t="s">
        <v>154</v>
      </c>
      <c r="L3073" t="s">
        <v>14</v>
      </c>
      <c r="M3073" s="5">
        <v>489.69</v>
      </c>
      <c r="N3073">
        <v>1</v>
      </c>
    </row>
    <row r="3074" spans="1:14" x14ac:dyDescent="0.2">
      <c r="A3074" s="2">
        <v>45643</v>
      </c>
      <c r="B3074" s="3">
        <f t="shared" ref="B3074:B3137" si="144">IF(MONTH(A3074)&gt;=7,YEAR(A3074)+1,YEAR(A3074))</f>
        <v>2025</v>
      </c>
      <c r="C3074" t="str">
        <f t="shared" ref="C3074:C3137" si="145">IF(MONTH(A3074) &gt;= 7, YEAR(A3074) &amp; "-" &amp; YEAR(A3074) + 1, YEAR(A3074) - 1 &amp; "-" &amp; YEAR(A3074))</f>
        <v>2024-2025</v>
      </c>
      <c r="D3074" t="s">
        <v>147</v>
      </c>
      <c r="E3074" t="s">
        <v>125</v>
      </c>
      <c r="F3074" t="str">
        <f t="shared" ref="F3074:F3137" si="146">IF(G3074="WA","Western Australia",
IF(G3074="NSW","New South Wales",
IF(G3074="QLD","Queensland",
IF(G3074="VIC","Victoria",
IF(G3074="TAS","Tasmania",
IF(G3074="SA","South Australia",
IF(G3074="NT","Northern Territory",
IF(G3074="ACT","Australian Capital Territory",G3074))))))))</f>
        <v>Victoria</v>
      </c>
      <c r="G3074" t="s">
        <v>45</v>
      </c>
      <c r="H3074">
        <v>3400</v>
      </c>
      <c r="I3074" t="s">
        <v>11</v>
      </c>
      <c r="J3074" t="s">
        <v>60</v>
      </c>
      <c r="K3074" t="s">
        <v>150</v>
      </c>
      <c r="L3074" t="s">
        <v>18</v>
      </c>
      <c r="M3074" s="5">
        <v>491.17999999999995</v>
      </c>
      <c r="N3074">
        <v>1</v>
      </c>
    </row>
    <row r="3075" spans="1:14" x14ac:dyDescent="0.2">
      <c r="A3075" s="2">
        <v>45580</v>
      </c>
      <c r="B3075" s="3">
        <f t="shared" si="144"/>
        <v>2025</v>
      </c>
      <c r="C3075" t="str">
        <f t="shared" si="145"/>
        <v>2024-2025</v>
      </c>
      <c r="D3075" t="s">
        <v>147</v>
      </c>
      <c r="E3075" t="s">
        <v>132</v>
      </c>
      <c r="F3075" t="str">
        <f t="shared" si="146"/>
        <v>New South Wales</v>
      </c>
      <c r="G3075" t="s">
        <v>10</v>
      </c>
      <c r="H3075">
        <v>2800</v>
      </c>
      <c r="I3075" t="s">
        <v>11</v>
      </c>
      <c r="J3075" t="s">
        <v>25</v>
      </c>
      <c r="K3075" t="s">
        <v>19</v>
      </c>
      <c r="L3075" t="s">
        <v>23</v>
      </c>
      <c r="M3075" s="5">
        <v>491.43</v>
      </c>
      <c r="N3075">
        <v>1</v>
      </c>
    </row>
    <row r="3076" spans="1:14" x14ac:dyDescent="0.2">
      <c r="A3076" s="2">
        <v>45258</v>
      </c>
      <c r="B3076" s="3">
        <f t="shared" si="144"/>
        <v>2024</v>
      </c>
      <c r="C3076" t="str">
        <f t="shared" si="145"/>
        <v>2023-2024</v>
      </c>
      <c r="D3076" t="s">
        <v>147</v>
      </c>
      <c r="E3076" t="s">
        <v>56</v>
      </c>
      <c r="F3076" t="str">
        <f t="shared" si="146"/>
        <v>Northern Territory</v>
      </c>
      <c r="G3076" t="s">
        <v>29</v>
      </c>
      <c r="H3076">
        <v>870</v>
      </c>
      <c r="I3076" t="s">
        <v>11</v>
      </c>
      <c r="J3076" t="s">
        <v>30</v>
      </c>
      <c r="K3076" t="s">
        <v>149</v>
      </c>
      <c r="L3076" t="s">
        <v>15</v>
      </c>
      <c r="M3076" s="5">
        <v>493.06</v>
      </c>
      <c r="N3076">
        <v>1</v>
      </c>
    </row>
    <row r="3077" spans="1:14" x14ac:dyDescent="0.2">
      <c r="A3077" s="2">
        <v>45377</v>
      </c>
      <c r="B3077" s="3">
        <f t="shared" si="144"/>
        <v>2024</v>
      </c>
      <c r="C3077" t="str">
        <f t="shared" si="145"/>
        <v>2023-2024</v>
      </c>
      <c r="D3077" t="s">
        <v>147</v>
      </c>
      <c r="E3077" t="s">
        <v>52</v>
      </c>
      <c r="F3077" t="str">
        <f t="shared" si="146"/>
        <v>Victoria</v>
      </c>
      <c r="G3077" t="s">
        <v>45</v>
      </c>
      <c r="H3077">
        <v>3030</v>
      </c>
      <c r="I3077" t="s">
        <v>11</v>
      </c>
      <c r="J3077" t="s">
        <v>46</v>
      </c>
      <c r="K3077" t="s">
        <v>155</v>
      </c>
      <c r="L3077" t="s">
        <v>20</v>
      </c>
      <c r="M3077" s="5">
        <v>493.6</v>
      </c>
      <c r="N3077">
        <v>1</v>
      </c>
    </row>
    <row r="3078" spans="1:14" x14ac:dyDescent="0.2">
      <c r="A3078" s="2">
        <v>45566</v>
      </c>
      <c r="B3078" s="3">
        <f t="shared" si="144"/>
        <v>2025</v>
      </c>
      <c r="C3078" t="str">
        <f t="shared" si="145"/>
        <v>2024-2025</v>
      </c>
      <c r="D3078" t="s">
        <v>147</v>
      </c>
      <c r="E3078" t="s">
        <v>119</v>
      </c>
      <c r="F3078" t="str">
        <f t="shared" si="146"/>
        <v>Queensland</v>
      </c>
      <c r="G3078" t="s">
        <v>35</v>
      </c>
      <c r="H3078">
        <v>4570</v>
      </c>
      <c r="I3078" t="s">
        <v>11</v>
      </c>
      <c r="J3078" t="s">
        <v>120</v>
      </c>
      <c r="K3078" t="s">
        <v>150</v>
      </c>
      <c r="L3078" t="s">
        <v>18</v>
      </c>
      <c r="M3078" s="5">
        <v>494.04</v>
      </c>
      <c r="N3078">
        <v>1</v>
      </c>
    </row>
    <row r="3079" spans="1:14" x14ac:dyDescent="0.2">
      <c r="A3079" s="2">
        <v>45167</v>
      </c>
      <c r="B3079" s="3">
        <f t="shared" si="144"/>
        <v>2024</v>
      </c>
      <c r="C3079" t="str">
        <f t="shared" si="145"/>
        <v>2023-2024</v>
      </c>
      <c r="D3079" t="s">
        <v>148</v>
      </c>
      <c r="E3079" t="s">
        <v>143</v>
      </c>
      <c r="F3079" t="str">
        <f t="shared" si="146"/>
        <v>New South Wales</v>
      </c>
      <c r="G3079" t="s">
        <v>10</v>
      </c>
      <c r="H3079">
        <v>2154</v>
      </c>
      <c r="I3079" t="s">
        <v>11</v>
      </c>
      <c r="J3079" t="s">
        <v>27</v>
      </c>
      <c r="K3079" t="s">
        <v>154</v>
      </c>
      <c r="L3079" t="s">
        <v>14</v>
      </c>
      <c r="M3079" s="5">
        <v>494.34</v>
      </c>
      <c r="N3079">
        <v>1</v>
      </c>
    </row>
    <row r="3080" spans="1:14" x14ac:dyDescent="0.2">
      <c r="A3080" s="2">
        <v>45152</v>
      </c>
      <c r="B3080" s="3">
        <f t="shared" si="144"/>
        <v>2024</v>
      </c>
      <c r="C3080" t="str">
        <f t="shared" si="145"/>
        <v>2023-2024</v>
      </c>
      <c r="D3080" t="s">
        <v>147</v>
      </c>
      <c r="E3080" t="s">
        <v>52</v>
      </c>
      <c r="F3080" t="str">
        <f t="shared" si="146"/>
        <v>Victoria</v>
      </c>
      <c r="G3080" t="s">
        <v>45</v>
      </c>
      <c r="H3080">
        <v>3030</v>
      </c>
      <c r="I3080" t="s">
        <v>11</v>
      </c>
      <c r="J3080" t="s">
        <v>46</v>
      </c>
      <c r="K3080" t="s">
        <v>153</v>
      </c>
      <c r="L3080" t="s">
        <v>16</v>
      </c>
      <c r="M3080" s="5">
        <v>495.12</v>
      </c>
      <c r="N3080">
        <v>1</v>
      </c>
    </row>
    <row r="3081" spans="1:14" x14ac:dyDescent="0.2">
      <c r="A3081" s="2">
        <v>45107</v>
      </c>
      <c r="B3081" s="3">
        <f t="shared" si="144"/>
        <v>2023</v>
      </c>
      <c r="C3081" t="str">
        <f t="shared" si="145"/>
        <v>2022-2023</v>
      </c>
      <c r="D3081" t="s">
        <v>147</v>
      </c>
      <c r="E3081" t="s">
        <v>42</v>
      </c>
      <c r="F3081" t="str">
        <f t="shared" si="146"/>
        <v>Queensland</v>
      </c>
      <c r="G3081" t="s">
        <v>35</v>
      </c>
      <c r="H3081">
        <v>4053</v>
      </c>
      <c r="I3081" t="s">
        <v>11</v>
      </c>
      <c r="J3081" t="s">
        <v>43</v>
      </c>
      <c r="K3081" t="s">
        <v>156</v>
      </c>
      <c r="L3081" t="s">
        <v>17</v>
      </c>
      <c r="M3081" s="5">
        <v>495.85</v>
      </c>
      <c r="N3081">
        <v>1</v>
      </c>
    </row>
    <row r="3082" spans="1:14" x14ac:dyDescent="0.2">
      <c r="A3082" s="2">
        <v>45060</v>
      </c>
      <c r="B3082" s="3">
        <f t="shared" si="144"/>
        <v>2023</v>
      </c>
      <c r="C3082" t="str">
        <f t="shared" si="145"/>
        <v>2022-2023</v>
      </c>
      <c r="D3082" t="s">
        <v>147</v>
      </c>
      <c r="E3082" t="s">
        <v>122</v>
      </c>
      <c r="F3082" t="str">
        <f t="shared" si="146"/>
        <v>New South Wales</v>
      </c>
      <c r="G3082" t="s">
        <v>10</v>
      </c>
      <c r="H3082">
        <v>2650</v>
      </c>
      <c r="I3082" t="s">
        <v>11</v>
      </c>
      <c r="J3082" t="s">
        <v>25</v>
      </c>
      <c r="K3082" t="s">
        <v>154</v>
      </c>
      <c r="L3082" t="s">
        <v>14</v>
      </c>
      <c r="M3082" s="5">
        <v>496.84000000000003</v>
      </c>
      <c r="N3082">
        <v>1</v>
      </c>
    </row>
    <row r="3083" spans="1:14" x14ac:dyDescent="0.2">
      <c r="A3083" s="2">
        <v>45441</v>
      </c>
      <c r="B3083" s="3">
        <f t="shared" si="144"/>
        <v>2024</v>
      </c>
      <c r="C3083" t="str">
        <f t="shared" si="145"/>
        <v>2023-2024</v>
      </c>
      <c r="D3083" t="s">
        <v>147</v>
      </c>
      <c r="E3083" t="s">
        <v>56</v>
      </c>
      <c r="F3083" t="str">
        <f t="shared" si="146"/>
        <v>Northern Territory</v>
      </c>
      <c r="G3083" t="s">
        <v>29</v>
      </c>
      <c r="H3083">
        <v>870</v>
      </c>
      <c r="I3083" t="s">
        <v>11</v>
      </c>
      <c r="J3083" t="s">
        <v>30</v>
      </c>
      <c r="K3083" t="s">
        <v>150</v>
      </c>
      <c r="L3083" t="s">
        <v>18</v>
      </c>
      <c r="M3083" s="5">
        <v>497.17999999999995</v>
      </c>
      <c r="N3083">
        <v>1</v>
      </c>
    </row>
    <row r="3084" spans="1:14" x14ac:dyDescent="0.2">
      <c r="A3084" s="2">
        <v>45024</v>
      </c>
      <c r="B3084" s="3">
        <f t="shared" si="144"/>
        <v>2023</v>
      </c>
      <c r="C3084" t="str">
        <f t="shared" si="145"/>
        <v>2022-2023</v>
      </c>
      <c r="D3084" t="s">
        <v>148</v>
      </c>
      <c r="E3084" t="s">
        <v>118</v>
      </c>
      <c r="F3084" t="str">
        <f t="shared" si="146"/>
        <v>New South Wales</v>
      </c>
      <c r="G3084" t="s">
        <v>10</v>
      </c>
      <c r="H3084">
        <v>2158</v>
      </c>
      <c r="I3084" t="s">
        <v>11</v>
      </c>
      <c r="J3084" t="s">
        <v>27</v>
      </c>
      <c r="K3084" t="s">
        <v>155</v>
      </c>
      <c r="L3084" t="s">
        <v>20</v>
      </c>
      <c r="M3084" s="5">
        <v>498.38</v>
      </c>
      <c r="N3084">
        <v>1</v>
      </c>
    </row>
    <row r="3085" spans="1:14" x14ac:dyDescent="0.2">
      <c r="A3085" s="2">
        <v>45574</v>
      </c>
      <c r="B3085" s="3">
        <f t="shared" si="144"/>
        <v>2025</v>
      </c>
      <c r="C3085" t="str">
        <f t="shared" si="145"/>
        <v>2024-2025</v>
      </c>
      <c r="D3085" t="s">
        <v>147</v>
      </c>
      <c r="E3085" t="s">
        <v>37</v>
      </c>
      <c r="F3085" t="str">
        <f t="shared" si="146"/>
        <v>South Australia</v>
      </c>
      <c r="G3085" t="s">
        <v>32</v>
      </c>
      <c r="H3085">
        <v>5607</v>
      </c>
      <c r="I3085" t="s">
        <v>11</v>
      </c>
      <c r="J3085" t="s">
        <v>38</v>
      </c>
      <c r="K3085" t="s">
        <v>155</v>
      </c>
      <c r="L3085" t="s">
        <v>20</v>
      </c>
      <c r="M3085" s="5">
        <v>498.46000000000004</v>
      </c>
      <c r="N3085">
        <v>1</v>
      </c>
    </row>
    <row r="3086" spans="1:14" x14ac:dyDescent="0.2">
      <c r="A3086" s="2">
        <v>45427</v>
      </c>
      <c r="B3086" s="3">
        <f t="shared" si="144"/>
        <v>2024</v>
      </c>
      <c r="C3086" t="str">
        <f t="shared" si="145"/>
        <v>2023-2024</v>
      </c>
      <c r="D3086" t="s">
        <v>147</v>
      </c>
      <c r="E3086" t="s">
        <v>89</v>
      </c>
      <c r="F3086" t="str">
        <f t="shared" si="146"/>
        <v>Queensland</v>
      </c>
      <c r="G3086" t="s">
        <v>35</v>
      </c>
      <c r="H3086">
        <v>4655</v>
      </c>
      <c r="I3086" t="s">
        <v>11</v>
      </c>
      <c r="J3086" t="s">
        <v>51</v>
      </c>
      <c r="K3086" t="s">
        <v>150</v>
      </c>
      <c r="L3086" t="s">
        <v>18</v>
      </c>
      <c r="M3086" s="5">
        <v>498.64</v>
      </c>
      <c r="N3086">
        <v>1</v>
      </c>
    </row>
    <row r="3087" spans="1:14" x14ac:dyDescent="0.2">
      <c r="A3087" s="2">
        <v>45173</v>
      </c>
      <c r="B3087" s="3">
        <f t="shared" si="144"/>
        <v>2024</v>
      </c>
      <c r="C3087" t="str">
        <f t="shared" si="145"/>
        <v>2023-2024</v>
      </c>
      <c r="D3087" t="s">
        <v>147</v>
      </c>
      <c r="E3087" t="s">
        <v>74</v>
      </c>
      <c r="F3087" t="str">
        <f t="shared" si="146"/>
        <v>South Australia</v>
      </c>
      <c r="G3087" t="s">
        <v>32</v>
      </c>
      <c r="H3087">
        <v>5043</v>
      </c>
      <c r="I3087" t="s">
        <v>11</v>
      </c>
      <c r="J3087" t="s">
        <v>33</v>
      </c>
      <c r="K3087" t="s">
        <v>153</v>
      </c>
      <c r="L3087" t="s">
        <v>16</v>
      </c>
      <c r="M3087" s="5">
        <v>498.73999999999995</v>
      </c>
      <c r="N3087">
        <v>1</v>
      </c>
    </row>
    <row r="3088" spans="1:14" x14ac:dyDescent="0.2">
      <c r="A3088" s="2">
        <v>45304</v>
      </c>
      <c r="B3088" s="3">
        <f t="shared" si="144"/>
        <v>2024</v>
      </c>
      <c r="C3088" t="str">
        <f t="shared" si="145"/>
        <v>2023-2024</v>
      </c>
      <c r="D3088" t="s">
        <v>147</v>
      </c>
      <c r="E3088" t="s">
        <v>132</v>
      </c>
      <c r="F3088" t="str">
        <f t="shared" si="146"/>
        <v>New South Wales</v>
      </c>
      <c r="G3088" t="s">
        <v>10</v>
      </c>
      <c r="H3088">
        <v>2800</v>
      </c>
      <c r="I3088" t="s">
        <v>11</v>
      </c>
      <c r="J3088" t="s">
        <v>25</v>
      </c>
      <c r="K3088" t="s">
        <v>152</v>
      </c>
      <c r="L3088" t="s">
        <v>13</v>
      </c>
      <c r="M3088" s="5">
        <v>499.73000000000008</v>
      </c>
      <c r="N3088">
        <v>1</v>
      </c>
    </row>
    <row r="3089" spans="1:14" x14ac:dyDescent="0.2">
      <c r="A3089" s="2">
        <v>45341</v>
      </c>
      <c r="B3089" s="3">
        <f t="shared" si="144"/>
        <v>2024</v>
      </c>
      <c r="C3089" t="str">
        <f t="shared" si="145"/>
        <v>2023-2024</v>
      </c>
      <c r="D3089" t="s">
        <v>147</v>
      </c>
      <c r="E3089" t="s">
        <v>141</v>
      </c>
      <c r="F3089" t="str">
        <f t="shared" si="146"/>
        <v>Western Australia</v>
      </c>
      <c r="G3089" t="s">
        <v>48</v>
      </c>
      <c r="H3089">
        <v>6052</v>
      </c>
      <c r="I3089" t="s">
        <v>11</v>
      </c>
      <c r="J3089" t="s">
        <v>49</v>
      </c>
      <c r="K3089" t="s">
        <v>150</v>
      </c>
      <c r="L3089" t="s">
        <v>18</v>
      </c>
      <c r="M3089" s="5">
        <v>500.48</v>
      </c>
      <c r="N3089">
        <v>1</v>
      </c>
    </row>
    <row r="3090" spans="1:14" x14ac:dyDescent="0.2">
      <c r="A3090" s="2">
        <v>45568</v>
      </c>
      <c r="B3090" s="3">
        <f t="shared" si="144"/>
        <v>2025</v>
      </c>
      <c r="C3090" t="str">
        <f t="shared" si="145"/>
        <v>2024-2025</v>
      </c>
      <c r="D3090" t="s">
        <v>147</v>
      </c>
      <c r="E3090" t="s">
        <v>124</v>
      </c>
      <c r="F3090" t="str">
        <f t="shared" si="146"/>
        <v>New South Wales</v>
      </c>
      <c r="G3090" t="s">
        <v>10</v>
      </c>
      <c r="H3090">
        <v>2015</v>
      </c>
      <c r="I3090" t="s">
        <v>11</v>
      </c>
      <c r="J3090" t="s">
        <v>12</v>
      </c>
      <c r="K3090" t="s">
        <v>154</v>
      </c>
      <c r="L3090" t="s">
        <v>14</v>
      </c>
      <c r="M3090" s="5">
        <v>500.63</v>
      </c>
      <c r="N3090">
        <v>1</v>
      </c>
    </row>
    <row r="3091" spans="1:14" x14ac:dyDescent="0.2">
      <c r="A3091" s="2">
        <v>45361</v>
      </c>
      <c r="B3091" s="3">
        <f t="shared" si="144"/>
        <v>2024</v>
      </c>
      <c r="C3091" t="str">
        <f t="shared" si="145"/>
        <v>2023-2024</v>
      </c>
      <c r="D3091" t="s">
        <v>147</v>
      </c>
      <c r="E3091" t="s">
        <v>54</v>
      </c>
      <c r="F3091" t="str">
        <f t="shared" si="146"/>
        <v>Victoria</v>
      </c>
      <c r="G3091" t="s">
        <v>45</v>
      </c>
      <c r="H3091">
        <v>3977</v>
      </c>
      <c r="I3091" t="s">
        <v>11</v>
      </c>
      <c r="J3091" t="s">
        <v>55</v>
      </c>
      <c r="K3091" t="s">
        <v>150</v>
      </c>
      <c r="L3091" t="s">
        <v>18</v>
      </c>
      <c r="M3091" s="5">
        <v>501.01</v>
      </c>
      <c r="N3091">
        <v>1</v>
      </c>
    </row>
    <row r="3092" spans="1:14" x14ac:dyDescent="0.2">
      <c r="A3092" s="2">
        <v>45323</v>
      </c>
      <c r="B3092" s="3">
        <f t="shared" si="144"/>
        <v>2024</v>
      </c>
      <c r="C3092" t="str">
        <f t="shared" si="145"/>
        <v>2023-2024</v>
      </c>
      <c r="D3092" t="s">
        <v>147</v>
      </c>
      <c r="E3092" t="s">
        <v>75</v>
      </c>
      <c r="F3092" t="str">
        <f t="shared" si="146"/>
        <v>Victoria</v>
      </c>
      <c r="G3092" t="s">
        <v>45</v>
      </c>
      <c r="H3092">
        <v>3630</v>
      </c>
      <c r="I3092" t="s">
        <v>11</v>
      </c>
      <c r="J3092" t="s">
        <v>55</v>
      </c>
      <c r="K3092" t="s">
        <v>150</v>
      </c>
      <c r="L3092" t="s">
        <v>18</v>
      </c>
      <c r="M3092" s="5">
        <v>501.53000000000003</v>
      </c>
      <c r="N3092">
        <v>1</v>
      </c>
    </row>
    <row r="3093" spans="1:14" x14ac:dyDescent="0.2">
      <c r="A3093" s="2">
        <v>45350</v>
      </c>
      <c r="B3093" s="3">
        <f t="shared" si="144"/>
        <v>2024</v>
      </c>
      <c r="C3093" t="str">
        <f t="shared" si="145"/>
        <v>2023-2024</v>
      </c>
      <c r="D3093" t="s">
        <v>147</v>
      </c>
      <c r="E3093" t="s">
        <v>117</v>
      </c>
      <c r="F3093" t="str">
        <f t="shared" si="146"/>
        <v>Queensland</v>
      </c>
      <c r="G3093" t="s">
        <v>35</v>
      </c>
      <c r="H3093">
        <v>4119</v>
      </c>
      <c r="I3093" t="s">
        <v>11</v>
      </c>
      <c r="J3093" t="s">
        <v>43</v>
      </c>
      <c r="K3093" t="s">
        <v>155</v>
      </c>
      <c r="L3093" t="s">
        <v>20</v>
      </c>
      <c r="M3093" s="5">
        <v>503.37000000000006</v>
      </c>
      <c r="N3093">
        <v>1</v>
      </c>
    </row>
    <row r="3094" spans="1:14" x14ac:dyDescent="0.2">
      <c r="A3094" s="2">
        <v>45106</v>
      </c>
      <c r="B3094" s="3">
        <f t="shared" si="144"/>
        <v>2023</v>
      </c>
      <c r="C3094" t="str">
        <f t="shared" si="145"/>
        <v>2022-2023</v>
      </c>
      <c r="D3094" t="s">
        <v>147</v>
      </c>
      <c r="E3094" t="s">
        <v>79</v>
      </c>
      <c r="F3094" t="str">
        <f t="shared" si="146"/>
        <v>Australian Capital Territory</v>
      </c>
      <c r="G3094" t="s">
        <v>80</v>
      </c>
      <c r="H3094">
        <v>2617</v>
      </c>
      <c r="I3094" t="s">
        <v>11</v>
      </c>
      <c r="J3094" t="s">
        <v>58</v>
      </c>
      <c r="K3094" t="s">
        <v>153</v>
      </c>
      <c r="L3094" t="s">
        <v>16</v>
      </c>
      <c r="M3094" s="5">
        <v>503.57</v>
      </c>
      <c r="N3094">
        <v>1</v>
      </c>
    </row>
    <row r="3095" spans="1:14" x14ac:dyDescent="0.2">
      <c r="A3095" s="2">
        <v>45381</v>
      </c>
      <c r="B3095" s="3">
        <f t="shared" si="144"/>
        <v>2024</v>
      </c>
      <c r="C3095" t="str">
        <f t="shared" si="145"/>
        <v>2023-2024</v>
      </c>
      <c r="D3095" t="s">
        <v>147</v>
      </c>
      <c r="E3095" t="s">
        <v>59</v>
      </c>
      <c r="F3095" t="str">
        <f t="shared" si="146"/>
        <v>Victoria</v>
      </c>
      <c r="G3095" t="s">
        <v>45</v>
      </c>
      <c r="H3095">
        <v>3280</v>
      </c>
      <c r="I3095" t="s">
        <v>11</v>
      </c>
      <c r="J3095" t="s">
        <v>60</v>
      </c>
      <c r="K3095" t="s">
        <v>150</v>
      </c>
      <c r="L3095" t="s">
        <v>18</v>
      </c>
      <c r="M3095" s="5">
        <v>504.09</v>
      </c>
      <c r="N3095">
        <v>1</v>
      </c>
    </row>
    <row r="3096" spans="1:14" x14ac:dyDescent="0.2">
      <c r="A3096" s="2">
        <v>45041</v>
      </c>
      <c r="B3096" s="3">
        <f t="shared" si="144"/>
        <v>2023</v>
      </c>
      <c r="C3096" t="str">
        <f t="shared" si="145"/>
        <v>2022-2023</v>
      </c>
      <c r="D3096" t="s">
        <v>147</v>
      </c>
      <c r="E3096" t="s">
        <v>143</v>
      </c>
      <c r="F3096" t="str">
        <f t="shared" si="146"/>
        <v>New South Wales</v>
      </c>
      <c r="G3096" t="s">
        <v>10</v>
      </c>
      <c r="H3096">
        <v>2154</v>
      </c>
      <c r="I3096" t="s">
        <v>11</v>
      </c>
      <c r="J3096" t="s">
        <v>27</v>
      </c>
      <c r="K3096" t="s">
        <v>149</v>
      </c>
      <c r="L3096" t="s">
        <v>15</v>
      </c>
      <c r="M3096" s="5">
        <v>504.9</v>
      </c>
      <c r="N3096">
        <v>1</v>
      </c>
    </row>
    <row r="3097" spans="1:14" x14ac:dyDescent="0.2">
      <c r="A3097" s="2">
        <v>44981</v>
      </c>
      <c r="B3097" s="3">
        <f t="shared" si="144"/>
        <v>2023</v>
      </c>
      <c r="C3097" t="str">
        <f t="shared" si="145"/>
        <v>2022-2023</v>
      </c>
      <c r="D3097" t="s">
        <v>147</v>
      </c>
      <c r="E3097" t="s">
        <v>98</v>
      </c>
      <c r="F3097" t="str">
        <f t="shared" si="146"/>
        <v>Victoria</v>
      </c>
      <c r="G3097" t="s">
        <v>45</v>
      </c>
      <c r="H3097">
        <v>3429</v>
      </c>
      <c r="I3097" t="s">
        <v>11</v>
      </c>
      <c r="J3097" t="s">
        <v>60</v>
      </c>
      <c r="K3097" t="s">
        <v>153</v>
      </c>
      <c r="L3097" t="s">
        <v>16</v>
      </c>
      <c r="M3097" s="5">
        <v>504.95000000000005</v>
      </c>
      <c r="N3097">
        <v>1</v>
      </c>
    </row>
    <row r="3098" spans="1:14" x14ac:dyDescent="0.2">
      <c r="A3098" s="2">
        <v>45054</v>
      </c>
      <c r="B3098" s="3">
        <f t="shared" si="144"/>
        <v>2023</v>
      </c>
      <c r="C3098" t="str">
        <f t="shared" si="145"/>
        <v>2022-2023</v>
      </c>
      <c r="D3098" t="s">
        <v>147</v>
      </c>
      <c r="E3098" t="s">
        <v>109</v>
      </c>
      <c r="F3098" t="str">
        <f t="shared" si="146"/>
        <v>New South Wales</v>
      </c>
      <c r="G3098" t="s">
        <v>10</v>
      </c>
      <c r="H3098">
        <v>2480</v>
      </c>
      <c r="I3098" t="s">
        <v>11</v>
      </c>
      <c r="J3098" t="s">
        <v>68</v>
      </c>
      <c r="K3098" t="s">
        <v>154</v>
      </c>
      <c r="L3098" t="s">
        <v>14</v>
      </c>
      <c r="M3098" s="5">
        <v>506.49000000000007</v>
      </c>
      <c r="N3098">
        <v>1</v>
      </c>
    </row>
    <row r="3099" spans="1:14" x14ac:dyDescent="0.2">
      <c r="A3099" s="2">
        <v>45232</v>
      </c>
      <c r="B3099" s="3">
        <f t="shared" si="144"/>
        <v>2024</v>
      </c>
      <c r="C3099" t="str">
        <f t="shared" si="145"/>
        <v>2023-2024</v>
      </c>
      <c r="D3099" t="s">
        <v>147</v>
      </c>
      <c r="E3099" t="s">
        <v>92</v>
      </c>
      <c r="F3099" t="str">
        <f t="shared" si="146"/>
        <v>Queensland</v>
      </c>
      <c r="G3099" t="s">
        <v>35</v>
      </c>
      <c r="H3099">
        <v>4068</v>
      </c>
      <c r="I3099" t="s">
        <v>11</v>
      </c>
      <c r="J3099" t="s">
        <v>43</v>
      </c>
      <c r="K3099" t="s">
        <v>150</v>
      </c>
      <c r="L3099" t="s">
        <v>18</v>
      </c>
      <c r="M3099" s="5">
        <v>506.61</v>
      </c>
      <c r="N3099">
        <v>1</v>
      </c>
    </row>
    <row r="3100" spans="1:14" x14ac:dyDescent="0.2">
      <c r="A3100" s="2">
        <v>45492</v>
      </c>
      <c r="B3100" s="3">
        <f t="shared" si="144"/>
        <v>2025</v>
      </c>
      <c r="C3100" t="str">
        <f t="shared" si="145"/>
        <v>2024-2025</v>
      </c>
      <c r="D3100" t="s">
        <v>147</v>
      </c>
      <c r="E3100" t="s">
        <v>125</v>
      </c>
      <c r="F3100" t="str">
        <f t="shared" si="146"/>
        <v>Victoria</v>
      </c>
      <c r="G3100" t="s">
        <v>45</v>
      </c>
      <c r="H3100">
        <v>3400</v>
      </c>
      <c r="I3100" t="s">
        <v>11</v>
      </c>
      <c r="J3100" t="s">
        <v>60</v>
      </c>
      <c r="K3100" t="s">
        <v>155</v>
      </c>
      <c r="L3100" t="s">
        <v>20</v>
      </c>
      <c r="M3100" s="5">
        <v>507.3</v>
      </c>
      <c r="N3100">
        <v>1</v>
      </c>
    </row>
    <row r="3101" spans="1:14" x14ac:dyDescent="0.2">
      <c r="A3101" s="2">
        <v>45013</v>
      </c>
      <c r="B3101" s="3">
        <f t="shared" si="144"/>
        <v>2023</v>
      </c>
      <c r="C3101" t="str">
        <f t="shared" si="145"/>
        <v>2022-2023</v>
      </c>
      <c r="D3101" t="s">
        <v>147</v>
      </c>
      <c r="E3101" t="s">
        <v>59</v>
      </c>
      <c r="F3101" t="str">
        <f t="shared" si="146"/>
        <v>Victoria</v>
      </c>
      <c r="G3101" t="s">
        <v>45</v>
      </c>
      <c r="H3101">
        <v>3280</v>
      </c>
      <c r="I3101" t="s">
        <v>11</v>
      </c>
      <c r="J3101" t="s">
        <v>60</v>
      </c>
      <c r="K3101" t="s">
        <v>19</v>
      </c>
      <c r="L3101" t="s">
        <v>23</v>
      </c>
      <c r="M3101" s="5">
        <v>507.41999999999996</v>
      </c>
      <c r="N3101">
        <v>1</v>
      </c>
    </row>
    <row r="3102" spans="1:14" x14ac:dyDescent="0.2">
      <c r="A3102" s="2">
        <v>45461</v>
      </c>
      <c r="B3102" s="3">
        <f t="shared" si="144"/>
        <v>2024</v>
      </c>
      <c r="C3102" t="str">
        <f t="shared" si="145"/>
        <v>2023-2024</v>
      </c>
      <c r="D3102" t="s">
        <v>147</v>
      </c>
      <c r="E3102" t="s">
        <v>116</v>
      </c>
      <c r="F3102" t="str">
        <f t="shared" si="146"/>
        <v>Western Australia</v>
      </c>
      <c r="G3102" t="s">
        <v>48</v>
      </c>
      <c r="H3102">
        <v>6725</v>
      </c>
      <c r="I3102" t="s">
        <v>11</v>
      </c>
      <c r="J3102" t="s">
        <v>77</v>
      </c>
      <c r="K3102" t="s">
        <v>150</v>
      </c>
      <c r="L3102" t="s">
        <v>18</v>
      </c>
      <c r="M3102" s="5">
        <v>507.79</v>
      </c>
      <c r="N3102">
        <v>1</v>
      </c>
    </row>
    <row r="3103" spans="1:14" x14ac:dyDescent="0.2">
      <c r="A3103" s="2">
        <v>45092</v>
      </c>
      <c r="B3103" s="3">
        <f t="shared" si="144"/>
        <v>2023</v>
      </c>
      <c r="C3103" t="str">
        <f t="shared" si="145"/>
        <v>2022-2023</v>
      </c>
      <c r="D3103" t="s">
        <v>147</v>
      </c>
      <c r="E3103" t="s">
        <v>47</v>
      </c>
      <c r="F3103" t="str">
        <f t="shared" si="146"/>
        <v>Western Australia</v>
      </c>
      <c r="G3103" t="s">
        <v>48</v>
      </c>
      <c r="H3103">
        <v>6030</v>
      </c>
      <c r="I3103" t="s">
        <v>11</v>
      </c>
      <c r="J3103" t="s">
        <v>49</v>
      </c>
      <c r="K3103" t="s">
        <v>152</v>
      </c>
      <c r="L3103" t="s">
        <v>13</v>
      </c>
      <c r="M3103" s="5">
        <v>508.53000000000003</v>
      </c>
      <c r="N3103">
        <v>1</v>
      </c>
    </row>
    <row r="3104" spans="1:14" x14ac:dyDescent="0.2">
      <c r="A3104" s="2">
        <v>44933</v>
      </c>
      <c r="B3104" s="3">
        <f t="shared" si="144"/>
        <v>2023</v>
      </c>
      <c r="C3104" t="str">
        <f t="shared" si="145"/>
        <v>2022-2023</v>
      </c>
      <c r="D3104" t="s">
        <v>147</v>
      </c>
      <c r="E3104" t="s">
        <v>95</v>
      </c>
      <c r="F3104" t="str">
        <f t="shared" si="146"/>
        <v>Victoria</v>
      </c>
      <c r="G3104" t="s">
        <v>45</v>
      </c>
      <c r="H3104">
        <v>3931</v>
      </c>
      <c r="I3104" t="s">
        <v>11</v>
      </c>
      <c r="J3104" t="s">
        <v>55</v>
      </c>
      <c r="K3104" t="s">
        <v>155</v>
      </c>
      <c r="L3104" t="s">
        <v>20</v>
      </c>
      <c r="M3104" s="5">
        <v>510.02000000000004</v>
      </c>
      <c r="N3104">
        <v>1</v>
      </c>
    </row>
    <row r="3105" spans="1:14" x14ac:dyDescent="0.2">
      <c r="A3105" s="2">
        <v>45175</v>
      </c>
      <c r="B3105" s="3">
        <f t="shared" si="144"/>
        <v>2024</v>
      </c>
      <c r="C3105" t="str">
        <f t="shared" si="145"/>
        <v>2023-2024</v>
      </c>
      <c r="D3105" t="s">
        <v>148</v>
      </c>
      <c r="E3105" t="s">
        <v>146</v>
      </c>
      <c r="F3105" t="str">
        <f t="shared" si="146"/>
        <v>Victoria</v>
      </c>
      <c r="G3105" t="s">
        <v>45</v>
      </c>
      <c r="H3105">
        <v>3353</v>
      </c>
      <c r="I3105" t="s">
        <v>11</v>
      </c>
      <c r="J3105" t="s">
        <v>60</v>
      </c>
      <c r="K3105" t="s">
        <v>151</v>
      </c>
      <c r="L3105" t="s">
        <v>21</v>
      </c>
      <c r="M3105" s="5">
        <v>510.05</v>
      </c>
      <c r="N3105">
        <v>1</v>
      </c>
    </row>
    <row r="3106" spans="1:14" x14ac:dyDescent="0.2">
      <c r="A3106" s="2">
        <v>45521</v>
      </c>
      <c r="B3106" s="3">
        <f t="shared" si="144"/>
        <v>2025</v>
      </c>
      <c r="C3106" t="str">
        <f t="shared" si="145"/>
        <v>2024-2025</v>
      </c>
      <c r="D3106" t="s">
        <v>148</v>
      </c>
      <c r="E3106" t="s">
        <v>106</v>
      </c>
      <c r="F3106" t="str">
        <f t="shared" si="146"/>
        <v>Victoria</v>
      </c>
      <c r="G3106" t="s">
        <v>45</v>
      </c>
      <c r="H3106">
        <v>3915</v>
      </c>
      <c r="I3106" t="s">
        <v>11</v>
      </c>
      <c r="J3106" t="s">
        <v>55</v>
      </c>
      <c r="K3106" t="s">
        <v>152</v>
      </c>
      <c r="L3106" t="s">
        <v>13</v>
      </c>
      <c r="M3106" s="5">
        <v>510.09</v>
      </c>
      <c r="N3106">
        <v>1</v>
      </c>
    </row>
    <row r="3107" spans="1:14" x14ac:dyDescent="0.2">
      <c r="A3107" s="2">
        <v>45570</v>
      </c>
      <c r="B3107" s="3">
        <f t="shared" si="144"/>
        <v>2025</v>
      </c>
      <c r="C3107" t="str">
        <f t="shared" si="145"/>
        <v>2024-2025</v>
      </c>
      <c r="D3107" t="s">
        <v>147</v>
      </c>
      <c r="E3107" t="s">
        <v>122</v>
      </c>
      <c r="F3107" t="str">
        <f t="shared" si="146"/>
        <v>New South Wales</v>
      </c>
      <c r="G3107" t="s">
        <v>10</v>
      </c>
      <c r="H3107">
        <v>2650</v>
      </c>
      <c r="I3107" t="s">
        <v>11</v>
      </c>
      <c r="J3107" t="s">
        <v>25</v>
      </c>
      <c r="K3107" t="s">
        <v>154</v>
      </c>
      <c r="L3107" t="s">
        <v>14</v>
      </c>
      <c r="M3107" s="5">
        <v>510.34</v>
      </c>
      <c r="N3107">
        <v>1</v>
      </c>
    </row>
    <row r="3108" spans="1:14" x14ac:dyDescent="0.2">
      <c r="A3108" s="2">
        <v>44994</v>
      </c>
      <c r="B3108" s="3">
        <f t="shared" si="144"/>
        <v>2023</v>
      </c>
      <c r="C3108" t="str">
        <f t="shared" si="145"/>
        <v>2022-2023</v>
      </c>
      <c r="D3108" t="s">
        <v>148</v>
      </c>
      <c r="E3108" t="s">
        <v>129</v>
      </c>
      <c r="F3108" t="str">
        <f t="shared" si="146"/>
        <v>Tasmania</v>
      </c>
      <c r="G3108" t="s">
        <v>70</v>
      </c>
      <c r="H3108">
        <v>7010</v>
      </c>
      <c r="I3108" t="s">
        <v>11</v>
      </c>
      <c r="J3108" t="s">
        <v>71</v>
      </c>
      <c r="K3108" t="s">
        <v>150</v>
      </c>
      <c r="L3108" t="s">
        <v>18</v>
      </c>
      <c r="M3108" s="5">
        <v>510.4</v>
      </c>
      <c r="N3108">
        <v>1</v>
      </c>
    </row>
    <row r="3109" spans="1:14" x14ac:dyDescent="0.2">
      <c r="A3109" s="2">
        <v>45639</v>
      </c>
      <c r="B3109" s="3">
        <f t="shared" si="144"/>
        <v>2025</v>
      </c>
      <c r="C3109" t="str">
        <f t="shared" si="145"/>
        <v>2024-2025</v>
      </c>
      <c r="D3109" t="s">
        <v>147</v>
      </c>
      <c r="E3109" t="s">
        <v>142</v>
      </c>
      <c r="F3109" t="str">
        <f t="shared" si="146"/>
        <v>Australian Capital Territory</v>
      </c>
      <c r="G3109" t="s">
        <v>80</v>
      </c>
      <c r="H3109">
        <v>2609</v>
      </c>
      <c r="I3109" t="s">
        <v>11</v>
      </c>
      <c r="J3109" t="s">
        <v>58</v>
      </c>
      <c r="K3109" t="s">
        <v>151</v>
      </c>
      <c r="L3109" t="s">
        <v>21</v>
      </c>
      <c r="M3109" s="5">
        <v>510.53</v>
      </c>
      <c r="N3109">
        <v>1</v>
      </c>
    </row>
    <row r="3110" spans="1:14" x14ac:dyDescent="0.2">
      <c r="A3110" s="2">
        <v>45288</v>
      </c>
      <c r="B3110" s="3">
        <f t="shared" si="144"/>
        <v>2024</v>
      </c>
      <c r="C3110" t="str">
        <f t="shared" si="145"/>
        <v>2023-2024</v>
      </c>
      <c r="D3110" t="s">
        <v>147</v>
      </c>
      <c r="E3110" t="s">
        <v>52</v>
      </c>
      <c r="F3110" t="str">
        <f t="shared" si="146"/>
        <v>Victoria</v>
      </c>
      <c r="G3110" t="s">
        <v>45</v>
      </c>
      <c r="H3110">
        <v>3030</v>
      </c>
      <c r="I3110" t="s">
        <v>11</v>
      </c>
      <c r="J3110" t="s">
        <v>46</v>
      </c>
      <c r="K3110" t="s">
        <v>151</v>
      </c>
      <c r="L3110" t="s">
        <v>21</v>
      </c>
      <c r="M3110" s="5">
        <v>510.80000000000007</v>
      </c>
      <c r="N3110">
        <v>1</v>
      </c>
    </row>
    <row r="3111" spans="1:14" x14ac:dyDescent="0.2">
      <c r="A3111" s="2">
        <v>45327</v>
      </c>
      <c r="B3111" s="3">
        <f t="shared" si="144"/>
        <v>2024</v>
      </c>
      <c r="C3111" t="str">
        <f t="shared" si="145"/>
        <v>2023-2024</v>
      </c>
      <c r="D3111" t="s">
        <v>147</v>
      </c>
      <c r="E3111" t="s">
        <v>145</v>
      </c>
      <c r="F3111" t="str">
        <f t="shared" si="146"/>
        <v>New South Wales</v>
      </c>
      <c r="G3111" t="s">
        <v>10</v>
      </c>
      <c r="H3111">
        <v>2101</v>
      </c>
      <c r="I3111" t="s">
        <v>11</v>
      </c>
      <c r="J3111" t="s">
        <v>27</v>
      </c>
      <c r="K3111" t="s">
        <v>19</v>
      </c>
      <c r="L3111" t="s">
        <v>23</v>
      </c>
      <c r="M3111" s="5">
        <v>511.24</v>
      </c>
      <c r="N3111">
        <v>1</v>
      </c>
    </row>
    <row r="3112" spans="1:14" x14ac:dyDescent="0.2">
      <c r="A3112" s="2">
        <v>45115</v>
      </c>
      <c r="B3112" s="3">
        <f t="shared" si="144"/>
        <v>2024</v>
      </c>
      <c r="C3112" t="str">
        <f t="shared" si="145"/>
        <v>2023-2024</v>
      </c>
      <c r="D3112" t="s">
        <v>147</v>
      </c>
      <c r="E3112" t="s">
        <v>39</v>
      </c>
      <c r="F3112" t="str">
        <f t="shared" si="146"/>
        <v>South Australia</v>
      </c>
      <c r="G3112" t="s">
        <v>32</v>
      </c>
      <c r="H3112">
        <v>5343</v>
      </c>
      <c r="I3112" t="s">
        <v>11</v>
      </c>
      <c r="J3112" t="s">
        <v>38</v>
      </c>
      <c r="K3112" t="s">
        <v>153</v>
      </c>
      <c r="L3112" t="s">
        <v>16</v>
      </c>
      <c r="M3112" s="5">
        <v>511.34000000000003</v>
      </c>
      <c r="N3112">
        <v>1</v>
      </c>
    </row>
    <row r="3113" spans="1:14" x14ac:dyDescent="0.2">
      <c r="A3113" s="2">
        <v>45128</v>
      </c>
      <c r="B3113" s="3">
        <f t="shared" si="144"/>
        <v>2024</v>
      </c>
      <c r="C3113" t="str">
        <f t="shared" si="145"/>
        <v>2023-2024</v>
      </c>
      <c r="D3113" t="s">
        <v>147</v>
      </c>
      <c r="E3113" t="s">
        <v>117</v>
      </c>
      <c r="F3113" t="str">
        <f t="shared" si="146"/>
        <v>Queensland</v>
      </c>
      <c r="G3113" t="s">
        <v>35</v>
      </c>
      <c r="H3113">
        <v>4119</v>
      </c>
      <c r="I3113" t="s">
        <v>11</v>
      </c>
      <c r="J3113" t="s">
        <v>43</v>
      </c>
      <c r="K3113" t="s">
        <v>154</v>
      </c>
      <c r="L3113" t="s">
        <v>14</v>
      </c>
      <c r="M3113" s="5">
        <v>512.78</v>
      </c>
      <c r="N3113">
        <v>1</v>
      </c>
    </row>
    <row r="3114" spans="1:14" x14ac:dyDescent="0.2">
      <c r="A3114" s="2">
        <v>45394</v>
      </c>
      <c r="B3114" s="3">
        <f t="shared" si="144"/>
        <v>2024</v>
      </c>
      <c r="C3114" t="str">
        <f t="shared" si="145"/>
        <v>2023-2024</v>
      </c>
      <c r="D3114" t="s">
        <v>147</v>
      </c>
      <c r="E3114" t="s">
        <v>122</v>
      </c>
      <c r="F3114" t="str">
        <f t="shared" si="146"/>
        <v>New South Wales</v>
      </c>
      <c r="G3114" t="s">
        <v>10</v>
      </c>
      <c r="H3114">
        <v>2650</v>
      </c>
      <c r="I3114" t="s">
        <v>11</v>
      </c>
      <c r="J3114" t="s">
        <v>25</v>
      </c>
      <c r="K3114" t="s">
        <v>156</v>
      </c>
      <c r="L3114" t="s">
        <v>17</v>
      </c>
      <c r="M3114" s="5">
        <v>514.15</v>
      </c>
      <c r="N3114">
        <v>1</v>
      </c>
    </row>
    <row r="3115" spans="1:14" x14ac:dyDescent="0.2">
      <c r="A3115" s="2">
        <v>45040</v>
      </c>
      <c r="B3115" s="3">
        <f t="shared" si="144"/>
        <v>2023</v>
      </c>
      <c r="C3115" t="str">
        <f t="shared" si="145"/>
        <v>2022-2023</v>
      </c>
      <c r="D3115" t="s">
        <v>147</v>
      </c>
      <c r="E3115" t="s">
        <v>37</v>
      </c>
      <c r="F3115" t="str">
        <f t="shared" si="146"/>
        <v>South Australia</v>
      </c>
      <c r="G3115" t="s">
        <v>32</v>
      </c>
      <c r="H3115">
        <v>5607</v>
      </c>
      <c r="I3115" t="s">
        <v>11</v>
      </c>
      <c r="J3115" t="s">
        <v>38</v>
      </c>
      <c r="K3115" t="s">
        <v>152</v>
      </c>
      <c r="L3115" t="s">
        <v>13</v>
      </c>
      <c r="M3115" s="5">
        <v>514.5</v>
      </c>
      <c r="N3115">
        <v>1</v>
      </c>
    </row>
    <row r="3116" spans="1:14" x14ac:dyDescent="0.2">
      <c r="A3116" s="2">
        <v>44961</v>
      </c>
      <c r="B3116" s="3">
        <f t="shared" si="144"/>
        <v>2023</v>
      </c>
      <c r="C3116" t="str">
        <f t="shared" si="145"/>
        <v>2022-2023</v>
      </c>
      <c r="D3116" t="s">
        <v>147</v>
      </c>
      <c r="E3116" t="s">
        <v>97</v>
      </c>
      <c r="F3116" t="str">
        <f t="shared" si="146"/>
        <v>Tasmania</v>
      </c>
      <c r="G3116" t="s">
        <v>70</v>
      </c>
      <c r="H3116">
        <v>7250</v>
      </c>
      <c r="I3116" t="s">
        <v>11</v>
      </c>
      <c r="J3116" t="s">
        <v>71</v>
      </c>
      <c r="K3116" t="s">
        <v>155</v>
      </c>
      <c r="L3116" t="s">
        <v>20</v>
      </c>
      <c r="M3116" s="5">
        <v>514.98</v>
      </c>
      <c r="N3116">
        <v>1</v>
      </c>
    </row>
    <row r="3117" spans="1:14" x14ac:dyDescent="0.2">
      <c r="A3117" s="2">
        <v>45586</v>
      </c>
      <c r="B3117" s="3">
        <f t="shared" si="144"/>
        <v>2025</v>
      </c>
      <c r="C3117" t="str">
        <f t="shared" si="145"/>
        <v>2024-2025</v>
      </c>
      <c r="D3117" t="s">
        <v>147</v>
      </c>
      <c r="E3117" t="s">
        <v>99</v>
      </c>
      <c r="F3117" t="str">
        <f t="shared" si="146"/>
        <v>Victoria</v>
      </c>
      <c r="G3117" t="s">
        <v>45</v>
      </c>
      <c r="H3117">
        <v>3148</v>
      </c>
      <c r="I3117" t="s">
        <v>11</v>
      </c>
      <c r="J3117" t="s">
        <v>63</v>
      </c>
      <c r="K3117" t="s">
        <v>152</v>
      </c>
      <c r="L3117" t="s">
        <v>13</v>
      </c>
      <c r="M3117" s="5">
        <v>515.17000000000007</v>
      </c>
      <c r="N3117">
        <v>1</v>
      </c>
    </row>
    <row r="3118" spans="1:14" x14ac:dyDescent="0.2">
      <c r="A3118" s="2">
        <v>45026</v>
      </c>
      <c r="B3118" s="3">
        <f t="shared" si="144"/>
        <v>2023</v>
      </c>
      <c r="C3118" t="str">
        <f t="shared" si="145"/>
        <v>2022-2023</v>
      </c>
      <c r="D3118" t="s">
        <v>148</v>
      </c>
      <c r="E3118" t="s">
        <v>54</v>
      </c>
      <c r="F3118" t="str">
        <f t="shared" si="146"/>
        <v>Victoria</v>
      </c>
      <c r="G3118" t="s">
        <v>45</v>
      </c>
      <c r="H3118">
        <v>3977</v>
      </c>
      <c r="I3118" t="s">
        <v>11</v>
      </c>
      <c r="J3118" t="s">
        <v>55</v>
      </c>
      <c r="K3118" t="s">
        <v>154</v>
      </c>
      <c r="L3118" t="s">
        <v>14</v>
      </c>
      <c r="M3118" s="5">
        <v>516.29999999999995</v>
      </c>
      <c r="N3118">
        <v>1</v>
      </c>
    </row>
    <row r="3119" spans="1:14" x14ac:dyDescent="0.2">
      <c r="A3119" s="2">
        <v>45408</v>
      </c>
      <c r="B3119" s="3">
        <f t="shared" si="144"/>
        <v>2024</v>
      </c>
      <c r="C3119" t="str">
        <f t="shared" si="145"/>
        <v>2023-2024</v>
      </c>
      <c r="D3119" t="s">
        <v>147</v>
      </c>
      <c r="E3119" t="s">
        <v>108</v>
      </c>
      <c r="F3119" t="str">
        <f t="shared" si="146"/>
        <v>Victoria</v>
      </c>
      <c r="G3119" t="s">
        <v>45</v>
      </c>
      <c r="H3119">
        <v>3018</v>
      </c>
      <c r="I3119" t="s">
        <v>11</v>
      </c>
      <c r="J3119" t="s">
        <v>46</v>
      </c>
      <c r="K3119" t="s">
        <v>19</v>
      </c>
      <c r="L3119" t="s">
        <v>23</v>
      </c>
      <c r="M3119" s="5">
        <v>517.26</v>
      </c>
      <c r="N3119">
        <v>1</v>
      </c>
    </row>
    <row r="3120" spans="1:14" x14ac:dyDescent="0.2">
      <c r="A3120" s="2">
        <v>45057</v>
      </c>
      <c r="B3120" s="3">
        <f t="shared" si="144"/>
        <v>2023</v>
      </c>
      <c r="C3120" t="str">
        <f t="shared" si="145"/>
        <v>2022-2023</v>
      </c>
      <c r="D3120" t="s">
        <v>147</v>
      </c>
      <c r="E3120" t="s">
        <v>132</v>
      </c>
      <c r="F3120" t="str">
        <f t="shared" si="146"/>
        <v>New South Wales</v>
      </c>
      <c r="G3120" t="s">
        <v>10</v>
      </c>
      <c r="H3120">
        <v>2800</v>
      </c>
      <c r="I3120" t="s">
        <v>11</v>
      </c>
      <c r="J3120" t="s">
        <v>25</v>
      </c>
      <c r="K3120" t="s">
        <v>154</v>
      </c>
      <c r="L3120" t="s">
        <v>14</v>
      </c>
      <c r="M3120" s="5">
        <v>518.5</v>
      </c>
      <c r="N3120">
        <v>1</v>
      </c>
    </row>
    <row r="3121" spans="1:14" x14ac:dyDescent="0.2">
      <c r="A3121" s="2">
        <v>45432</v>
      </c>
      <c r="B3121" s="3">
        <f t="shared" si="144"/>
        <v>2024</v>
      </c>
      <c r="C3121" t="str">
        <f t="shared" si="145"/>
        <v>2023-2024</v>
      </c>
      <c r="D3121" t="s">
        <v>148</v>
      </c>
      <c r="E3121" t="s">
        <v>88</v>
      </c>
      <c r="F3121" t="str">
        <f t="shared" si="146"/>
        <v>South Australia</v>
      </c>
      <c r="G3121" t="s">
        <v>32</v>
      </c>
      <c r="H3121">
        <v>5011</v>
      </c>
      <c r="I3121" t="s">
        <v>11</v>
      </c>
      <c r="J3121" t="s">
        <v>33</v>
      </c>
      <c r="K3121" t="s">
        <v>152</v>
      </c>
      <c r="L3121" t="s">
        <v>13</v>
      </c>
      <c r="M3121" s="5">
        <v>519.22</v>
      </c>
      <c r="N3121">
        <v>1</v>
      </c>
    </row>
    <row r="3122" spans="1:14" x14ac:dyDescent="0.2">
      <c r="A3122" s="2">
        <v>45158</v>
      </c>
      <c r="B3122" s="3">
        <f t="shared" si="144"/>
        <v>2024</v>
      </c>
      <c r="C3122" t="str">
        <f t="shared" si="145"/>
        <v>2023-2024</v>
      </c>
      <c r="D3122" t="s">
        <v>147</v>
      </c>
      <c r="E3122" t="s">
        <v>44</v>
      </c>
      <c r="F3122" t="str">
        <f t="shared" si="146"/>
        <v>Victoria</v>
      </c>
      <c r="G3122" t="s">
        <v>45</v>
      </c>
      <c r="H3122">
        <v>3066</v>
      </c>
      <c r="I3122" t="s">
        <v>11</v>
      </c>
      <c r="J3122" t="s">
        <v>46</v>
      </c>
      <c r="K3122" t="s">
        <v>153</v>
      </c>
      <c r="L3122" t="s">
        <v>16</v>
      </c>
      <c r="M3122" s="5">
        <v>519.43000000000006</v>
      </c>
      <c r="N3122">
        <v>1</v>
      </c>
    </row>
    <row r="3123" spans="1:14" x14ac:dyDescent="0.2">
      <c r="A3123" s="2">
        <v>44954</v>
      </c>
      <c r="B3123" s="3">
        <f t="shared" si="144"/>
        <v>2023</v>
      </c>
      <c r="C3123" t="str">
        <f t="shared" si="145"/>
        <v>2022-2023</v>
      </c>
      <c r="D3123" t="s">
        <v>148</v>
      </c>
      <c r="E3123" t="s">
        <v>106</v>
      </c>
      <c r="F3123" t="str">
        <f t="shared" si="146"/>
        <v>Victoria</v>
      </c>
      <c r="G3123" t="s">
        <v>45</v>
      </c>
      <c r="H3123">
        <v>3915</v>
      </c>
      <c r="I3123" t="s">
        <v>11</v>
      </c>
      <c r="J3123" t="s">
        <v>55</v>
      </c>
      <c r="K3123" t="s">
        <v>149</v>
      </c>
      <c r="L3123" t="s">
        <v>15</v>
      </c>
      <c r="M3123" s="5">
        <v>520.21999999999991</v>
      </c>
      <c r="N3123">
        <v>1</v>
      </c>
    </row>
    <row r="3124" spans="1:14" x14ac:dyDescent="0.2">
      <c r="A3124" s="2">
        <v>45489</v>
      </c>
      <c r="B3124" s="3">
        <f t="shared" si="144"/>
        <v>2025</v>
      </c>
      <c r="C3124" t="str">
        <f t="shared" si="145"/>
        <v>2024-2025</v>
      </c>
      <c r="D3124" t="s">
        <v>147</v>
      </c>
      <c r="E3124" t="s">
        <v>65</v>
      </c>
      <c r="F3124" t="str">
        <f t="shared" si="146"/>
        <v>New South Wales</v>
      </c>
      <c r="G3124" t="s">
        <v>10</v>
      </c>
      <c r="H3124">
        <v>2541</v>
      </c>
      <c r="I3124" t="s">
        <v>11</v>
      </c>
      <c r="J3124" t="s">
        <v>58</v>
      </c>
      <c r="K3124" t="s">
        <v>154</v>
      </c>
      <c r="L3124" t="s">
        <v>14</v>
      </c>
      <c r="M3124" s="5">
        <v>521.34999999999991</v>
      </c>
      <c r="N3124">
        <v>1</v>
      </c>
    </row>
    <row r="3125" spans="1:14" x14ac:dyDescent="0.2">
      <c r="A3125" s="2">
        <v>44977</v>
      </c>
      <c r="B3125" s="3">
        <f t="shared" si="144"/>
        <v>2023</v>
      </c>
      <c r="C3125" t="str">
        <f t="shared" si="145"/>
        <v>2022-2023</v>
      </c>
      <c r="D3125" t="s">
        <v>147</v>
      </c>
      <c r="E3125" t="s">
        <v>114</v>
      </c>
      <c r="F3125" t="str">
        <f t="shared" si="146"/>
        <v>Victoria</v>
      </c>
      <c r="G3125" t="s">
        <v>45</v>
      </c>
      <c r="H3125">
        <v>3551</v>
      </c>
      <c r="I3125" t="s">
        <v>11</v>
      </c>
      <c r="J3125" t="s">
        <v>60</v>
      </c>
      <c r="K3125" t="s">
        <v>154</v>
      </c>
      <c r="L3125" t="s">
        <v>14</v>
      </c>
      <c r="M3125" s="5">
        <v>521.3900000000001</v>
      </c>
      <c r="N3125">
        <v>1</v>
      </c>
    </row>
    <row r="3126" spans="1:14" x14ac:dyDescent="0.2">
      <c r="A3126" s="2">
        <v>45143</v>
      </c>
      <c r="B3126" s="3">
        <f t="shared" si="144"/>
        <v>2024</v>
      </c>
      <c r="C3126" t="str">
        <f t="shared" si="145"/>
        <v>2023-2024</v>
      </c>
      <c r="D3126" t="s">
        <v>147</v>
      </c>
      <c r="E3126" t="s">
        <v>139</v>
      </c>
      <c r="F3126" t="str">
        <f t="shared" si="146"/>
        <v>New South Wales</v>
      </c>
      <c r="G3126" t="s">
        <v>10</v>
      </c>
      <c r="H3126">
        <v>2020</v>
      </c>
      <c r="I3126" t="s">
        <v>11</v>
      </c>
      <c r="J3126" t="s">
        <v>12</v>
      </c>
      <c r="K3126" t="s">
        <v>149</v>
      </c>
      <c r="L3126" t="s">
        <v>15</v>
      </c>
      <c r="M3126" s="5">
        <v>521.62999999999988</v>
      </c>
      <c r="N3126">
        <v>1</v>
      </c>
    </row>
    <row r="3127" spans="1:14" x14ac:dyDescent="0.2">
      <c r="A3127" s="2">
        <v>45333</v>
      </c>
      <c r="B3127" s="3">
        <f t="shared" si="144"/>
        <v>2024</v>
      </c>
      <c r="C3127" t="str">
        <f t="shared" si="145"/>
        <v>2023-2024</v>
      </c>
      <c r="D3127" t="s">
        <v>147</v>
      </c>
      <c r="E3127" t="s">
        <v>143</v>
      </c>
      <c r="F3127" t="str">
        <f t="shared" si="146"/>
        <v>New South Wales</v>
      </c>
      <c r="G3127" t="s">
        <v>10</v>
      </c>
      <c r="H3127">
        <v>2154</v>
      </c>
      <c r="I3127" t="s">
        <v>11</v>
      </c>
      <c r="J3127" t="s">
        <v>27</v>
      </c>
      <c r="K3127" t="s">
        <v>150</v>
      </c>
      <c r="L3127" t="s">
        <v>18</v>
      </c>
      <c r="M3127" s="5">
        <v>521.81999999999994</v>
      </c>
      <c r="N3127">
        <v>1</v>
      </c>
    </row>
    <row r="3128" spans="1:14" x14ac:dyDescent="0.2">
      <c r="A3128" s="2">
        <v>45434</v>
      </c>
      <c r="B3128" s="3">
        <f t="shared" si="144"/>
        <v>2024</v>
      </c>
      <c r="C3128" t="str">
        <f t="shared" si="145"/>
        <v>2023-2024</v>
      </c>
      <c r="D3128" t="s">
        <v>148</v>
      </c>
      <c r="E3128" t="s">
        <v>135</v>
      </c>
      <c r="F3128" t="str">
        <f t="shared" si="146"/>
        <v>Victoria</v>
      </c>
      <c r="G3128" t="s">
        <v>45</v>
      </c>
      <c r="H3128">
        <v>3550</v>
      </c>
      <c r="I3128" t="s">
        <v>11</v>
      </c>
      <c r="J3128" t="s">
        <v>60</v>
      </c>
      <c r="K3128" t="s">
        <v>154</v>
      </c>
      <c r="L3128" t="s">
        <v>14</v>
      </c>
      <c r="M3128" s="5">
        <v>521.99</v>
      </c>
      <c r="N3128">
        <v>1</v>
      </c>
    </row>
    <row r="3129" spans="1:14" x14ac:dyDescent="0.2">
      <c r="A3129" s="2">
        <v>45250</v>
      </c>
      <c r="B3129" s="3">
        <f t="shared" si="144"/>
        <v>2024</v>
      </c>
      <c r="C3129" t="str">
        <f t="shared" si="145"/>
        <v>2023-2024</v>
      </c>
      <c r="D3129" t="s">
        <v>147</v>
      </c>
      <c r="E3129" t="s">
        <v>121</v>
      </c>
      <c r="F3129" t="str">
        <f t="shared" si="146"/>
        <v>Queensland</v>
      </c>
      <c r="G3129" t="s">
        <v>35</v>
      </c>
      <c r="H3129">
        <v>4700</v>
      </c>
      <c r="I3129" t="s">
        <v>11</v>
      </c>
      <c r="J3129" t="s">
        <v>51</v>
      </c>
      <c r="K3129" t="s">
        <v>150</v>
      </c>
      <c r="L3129" t="s">
        <v>18</v>
      </c>
      <c r="M3129" s="5">
        <v>522.95000000000005</v>
      </c>
      <c r="N3129">
        <v>1</v>
      </c>
    </row>
    <row r="3130" spans="1:14" x14ac:dyDescent="0.2">
      <c r="A3130" s="2">
        <v>45570</v>
      </c>
      <c r="B3130" s="3">
        <f t="shared" si="144"/>
        <v>2025</v>
      </c>
      <c r="C3130" t="str">
        <f t="shared" si="145"/>
        <v>2024-2025</v>
      </c>
      <c r="D3130" t="s">
        <v>147</v>
      </c>
      <c r="E3130" t="s">
        <v>69</v>
      </c>
      <c r="F3130" t="str">
        <f t="shared" si="146"/>
        <v>Tasmania</v>
      </c>
      <c r="G3130" t="s">
        <v>70</v>
      </c>
      <c r="H3130">
        <v>7018</v>
      </c>
      <c r="I3130" t="s">
        <v>11</v>
      </c>
      <c r="J3130" t="s">
        <v>71</v>
      </c>
      <c r="K3130" t="s">
        <v>149</v>
      </c>
      <c r="L3130" t="s">
        <v>15</v>
      </c>
      <c r="M3130" s="5">
        <v>523.21</v>
      </c>
      <c r="N3130">
        <v>1</v>
      </c>
    </row>
    <row r="3131" spans="1:14" x14ac:dyDescent="0.2">
      <c r="A3131" s="2">
        <v>45255</v>
      </c>
      <c r="B3131" s="3">
        <f t="shared" si="144"/>
        <v>2024</v>
      </c>
      <c r="C3131" t="str">
        <f t="shared" si="145"/>
        <v>2023-2024</v>
      </c>
      <c r="D3131" t="s">
        <v>147</v>
      </c>
      <c r="E3131" t="s">
        <v>113</v>
      </c>
      <c r="F3131" t="str">
        <f t="shared" si="146"/>
        <v>Queensland</v>
      </c>
      <c r="G3131" t="s">
        <v>35</v>
      </c>
      <c r="H3131">
        <v>4215</v>
      </c>
      <c r="I3131" t="s">
        <v>11</v>
      </c>
      <c r="J3131" t="s">
        <v>104</v>
      </c>
      <c r="K3131" t="s">
        <v>151</v>
      </c>
      <c r="L3131" t="s">
        <v>21</v>
      </c>
      <c r="M3131" s="5">
        <v>523.76</v>
      </c>
      <c r="N3131">
        <v>1</v>
      </c>
    </row>
    <row r="3132" spans="1:14" x14ac:dyDescent="0.2">
      <c r="A3132" s="2">
        <v>45599</v>
      </c>
      <c r="B3132" s="3">
        <f t="shared" si="144"/>
        <v>2025</v>
      </c>
      <c r="C3132" t="str">
        <f t="shared" si="145"/>
        <v>2024-2025</v>
      </c>
      <c r="D3132" t="s">
        <v>147</v>
      </c>
      <c r="E3132" t="s">
        <v>116</v>
      </c>
      <c r="F3132" t="str">
        <f t="shared" si="146"/>
        <v>Western Australia</v>
      </c>
      <c r="G3132" t="s">
        <v>48</v>
      </c>
      <c r="H3132">
        <v>6725</v>
      </c>
      <c r="I3132" t="s">
        <v>11</v>
      </c>
      <c r="J3132" t="s">
        <v>77</v>
      </c>
      <c r="K3132" t="s">
        <v>153</v>
      </c>
      <c r="L3132" t="s">
        <v>16</v>
      </c>
      <c r="M3132" s="5">
        <v>523.91000000000008</v>
      </c>
      <c r="N3132">
        <v>1</v>
      </c>
    </row>
    <row r="3133" spans="1:14" x14ac:dyDescent="0.2">
      <c r="A3133" s="2">
        <v>45089</v>
      </c>
      <c r="B3133" s="3">
        <f t="shared" si="144"/>
        <v>2023</v>
      </c>
      <c r="C3133" t="str">
        <f t="shared" si="145"/>
        <v>2022-2023</v>
      </c>
      <c r="D3133" t="s">
        <v>147</v>
      </c>
      <c r="E3133" t="s">
        <v>141</v>
      </c>
      <c r="F3133" t="str">
        <f t="shared" si="146"/>
        <v>Western Australia</v>
      </c>
      <c r="G3133" t="s">
        <v>48</v>
      </c>
      <c r="H3133">
        <v>6052</v>
      </c>
      <c r="I3133" t="s">
        <v>11</v>
      </c>
      <c r="J3133" t="s">
        <v>49</v>
      </c>
      <c r="K3133" t="s">
        <v>152</v>
      </c>
      <c r="L3133" t="s">
        <v>13</v>
      </c>
      <c r="M3133" s="5">
        <v>525.13</v>
      </c>
      <c r="N3133">
        <v>1</v>
      </c>
    </row>
    <row r="3134" spans="1:14" x14ac:dyDescent="0.2">
      <c r="A3134" s="2">
        <v>45054</v>
      </c>
      <c r="B3134" s="3">
        <f t="shared" si="144"/>
        <v>2023</v>
      </c>
      <c r="C3134" t="str">
        <f t="shared" si="145"/>
        <v>2022-2023</v>
      </c>
      <c r="D3134" t="s">
        <v>147</v>
      </c>
      <c r="E3134" t="s">
        <v>93</v>
      </c>
      <c r="F3134" t="str">
        <f t="shared" si="146"/>
        <v>Western Australia</v>
      </c>
      <c r="G3134" t="s">
        <v>48</v>
      </c>
      <c r="H3134">
        <v>6112</v>
      </c>
      <c r="I3134" t="s">
        <v>11</v>
      </c>
      <c r="J3134" t="s">
        <v>94</v>
      </c>
      <c r="K3134" t="s">
        <v>150</v>
      </c>
      <c r="L3134" t="s">
        <v>18</v>
      </c>
      <c r="M3134" s="5">
        <v>525.1400000000001</v>
      </c>
      <c r="N3134">
        <v>1</v>
      </c>
    </row>
    <row r="3135" spans="1:14" x14ac:dyDescent="0.2">
      <c r="A3135" s="2">
        <v>44982</v>
      </c>
      <c r="B3135" s="3">
        <f t="shared" si="144"/>
        <v>2023</v>
      </c>
      <c r="C3135" t="str">
        <f t="shared" si="145"/>
        <v>2022-2023</v>
      </c>
      <c r="D3135" t="s">
        <v>147</v>
      </c>
      <c r="E3135" t="s">
        <v>42</v>
      </c>
      <c r="F3135" t="str">
        <f t="shared" si="146"/>
        <v>Queensland</v>
      </c>
      <c r="G3135" t="s">
        <v>35</v>
      </c>
      <c r="H3135">
        <v>4053</v>
      </c>
      <c r="I3135" t="s">
        <v>11</v>
      </c>
      <c r="J3135" t="s">
        <v>43</v>
      </c>
      <c r="K3135" t="s">
        <v>151</v>
      </c>
      <c r="L3135" t="s">
        <v>21</v>
      </c>
      <c r="M3135" s="5">
        <v>525.38000000000011</v>
      </c>
      <c r="N3135">
        <v>1</v>
      </c>
    </row>
    <row r="3136" spans="1:14" x14ac:dyDescent="0.2">
      <c r="A3136" s="2">
        <v>45455</v>
      </c>
      <c r="B3136" s="3">
        <f t="shared" si="144"/>
        <v>2024</v>
      </c>
      <c r="C3136" t="str">
        <f t="shared" si="145"/>
        <v>2023-2024</v>
      </c>
      <c r="D3136" t="s">
        <v>147</v>
      </c>
      <c r="E3136" t="s">
        <v>86</v>
      </c>
      <c r="F3136" t="str">
        <f t="shared" si="146"/>
        <v>New South Wales</v>
      </c>
      <c r="G3136" t="s">
        <v>10</v>
      </c>
      <c r="H3136">
        <v>2064</v>
      </c>
      <c r="I3136" t="s">
        <v>11</v>
      </c>
      <c r="J3136" t="s">
        <v>12</v>
      </c>
      <c r="K3136" t="s">
        <v>150</v>
      </c>
      <c r="L3136" t="s">
        <v>18</v>
      </c>
      <c r="M3136" s="5">
        <v>525.5</v>
      </c>
      <c r="N3136">
        <v>1</v>
      </c>
    </row>
    <row r="3137" spans="1:14" x14ac:dyDescent="0.2">
      <c r="A3137" s="2">
        <v>45156</v>
      </c>
      <c r="B3137" s="3">
        <f t="shared" si="144"/>
        <v>2024</v>
      </c>
      <c r="C3137" t="str">
        <f t="shared" si="145"/>
        <v>2023-2024</v>
      </c>
      <c r="D3137" t="s">
        <v>147</v>
      </c>
      <c r="E3137" t="s">
        <v>93</v>
      </c>
      <c r="F3137" t="str">
        <f t="shared" si="146"/>
        <v>Western Australia</v>
      </c>
      <c r="G3137" t="s">
        <v>48</v>
      </c>
      <c r="H3137">
        <v>6112</v>
      </c>
      <c r="I3137" t="s">
        <v>11</v>
      </c>
      <c r="J3137" t="s">
        <v>94</v>
      </c>
      <c r="K3137" t="s">
        <v>149</v>
      </c>
      <c r="L3137" t="s">
        <v>15</v>
      </c>
      <c r="M3137" s="5">
        <v>525.99</v>
      </c>
      <c r="N3137">
        <v>1</v>
      </c>
    </row>
    <row r="3138" spans="1:14" x14ac:dyDescent="0.2">
      <c r="A3138" s="2">
        <v>44928</v>
      </c>
      <c r="B3138" s="3">
        <f t="shared" ref="B3138:B3201" si="147">IF(MONTH(A3138)&gt;=7,YEAR(A3138)+1,YEAR(A3138))</f>
        <v>2023</v>
      </c>
      <c r="C3138" t="str">
        <f t="shared" ref="C3138:C3201" si="148">IF(MONTH(A3138) &gt;= 7, YEAR(A3138) &amp; "-" &amp; YEAR(A3138) + 1, YEAR(A3138) - 1 &amp; "-" &amp; YEAR(A3138))</f>
        <v>2022-2023</v>
      </c>
      <c r="D3138" t="s">
        <v>147</v>
      </c>
      <c r="E3138" t="s">
        <v>67</v>
      </c>
      <c r="F3138" t="str">
        <f t="shared" ref="F3138:F3201" si="149">IF(G3138="WA","Western Australia",
IF(G3138="NSW","New South Wales",
IF(G3138="QLD","Queensland",
IF(G3138="VIC","Victoria",
IF(G3138="TAS","Tasmania",
IF(G3138="SA","South Australia",
IF(G3138="NT","Northern Territory",
IF(G3138="ACT","Australian Capital Territory",G3138))))))))</f>
        <v>New South Wales</v>
      </c>
      <c r="G3138" t="s">
        <v>10</v>
      </c>
      <c r="H3138">
        <v>2478</v>
      </c>
      <c r="I3138" t="s">
        <v>11</v>
      </c>
      <c r="J3138" t="s">
        <v>68</v>
      </c>
      <c r="K3138" t="s">
        <v>150</v>
      </c>
      <c r="L3138" t="s">
        <v>18</v>
      </c>
      <c r="M3138" s="5">
        <v>526.89</v>
      </c>
      <c r="N3138">
        <v>1</v>
      </c>
    </row>
    <row r="3139" spans="1:14" x14ac:dyDescent="0.2">
      <c r="A3139" s="2">
        <v>45463</v>
      </c>
      <c r="B3139" s="3">
        <f t="shared" si="147"/>
        <v>2024</v>
      </c>
      <c r="C3139" t="str">
        <f t="shared" si="148"/>
        <v>2023-2024</v>
      </c>
      <c r="D3139" t="s">
        <v>147</v>
      </c>
      <c r="E3139" t="s">
        <v>103</v>
      </c>
      <c r="F3139" t="str">
        <f t="shared" si="149"/>
        <v>Queensland</v>
      </c>
      <c r="G3139" t="s">
        <v>35</v>
      </c>
      <c r="H3139">
        <v>4509</v>
      </c>
      <c r="I3139" t="s">
        <v>11</v>
      </c>
      <c r="J3139" t="s">
        <v>104</v>
      </c>
      <c r="K3139" t="s">
        <v>154</v>
      </c>
      <c r="L3139" t="s">
        <v>14</v>
      </c>
      <c r="M3139" s="5">
        <v>528.55999999999995</v>
      </c>
      <c r="N3139">
        <v>1</v>
      </c>
    </row>
    <row r="3140" spans="1:14" x14ac:dyDescent="0.2">
      <c r="A3140" s="2">
        <v>45085</v>
      </c>
      <c r="B3140" s="3">
        <f t="shared" si="147"/>
        <v>2023</v>
      </c>
      <c r="C3140" t="str">
        <f t="shared" si="148"/>
        <v>2022-2023</v>
      </c>
      <c r="D3140" t="s">
        <v>147</v>
      </c>
      <c r="E3140" t="s">
        <v>42</v>
      </c>
      <c r="F3140" t="str">
        <f t="shared" si="149"/>
        <v>Queensland</v>
      </c>
      <c r="G3140" t="s">
        <v>35</v>
      </c>
      <c r="H3140">
        <v>4053</v>
      </c>
      <c r="I3140" t="s">
        <v>11</v>
      </c>
      <c r="J3140" t="s">
        <v>43</v>
      </c>
      <c r="K3140" t="s">
        <v>149</v>
      </c>
      <c r="L3140" t="s">
        <v>15</v>
      </c>
      <c r="M3140" s="5">
        <v>529.62</v>
      </c>
      <c r="N3140">
        <v>1</v>
      </c>
    </row>
    <row r="3141" spans="1:14" x14ac:dyDescent="0.2">
      <c r="A3141" s="2">
        <v>45187</v>
      </c>
      <c r="B3141" s="3">
        <f t="shared" si="147"/>
        <v>2024</v>
      </c>
      <c r="C3141" t="str">
        <f t="shared" si="148"/>
        <v>2023-2024</v>
      </c>
      <c r="D3141" t="s">
        <v>147</v>
      </c>
      <c r="E3141" t="s">
        <v>24</v>
      </c>
      <c r="F3141" t="str">
        <f t="shared" si="149"/>
        <v>New South Wales</v>
      </c>
      <c r="G3141" t="s">
        <v>10</v>
      </c>
      <c r="H3141">
        <v>2795</v>
      </c>
      <c r="I3141" t="s">
        <v>11</v>
      </c>
      <c r="J3141" t="s">
        <v>25</v>
      </c>
      <c r="K3141" t="s">
        <v>154</v>
      </c>
      <c r="L3141" t="s">
        <v>14</v>
      </c>
      <c r="M3141" s="5">
        <v>530.09</v>
      </c>
      <c r="N3141">
        <v>1</v>
      </c>
    </row>
    <row r="3142" spans="1:14" x14ac:dyDescent="0.2">
      <c r="A3142" s="2">
        <v>45049</v>
      </c>
      <c r="B3142" s="3">
        <f t="shared" si="147"/>
        <v>2023</v>
      </c>
      <c r="C3142" t="str">
        <f t="shared" si="148"/>
        <v>2022-2023</v>
      </c>
      <c r="D3142" t="s">
        <v>147</v>
      </c>
      <c r="E3142" t="s">
        <v>126</v>
      </c>
      <c r="F3142" t="str">
        <f t="shared" si="149"/>
        <v>Queensland</v>
      </c>
      <c r="G3142" t="s">
        <v>35</v>
      </c>
      <c r="H3142">
        <v>4551</v>
      </c>
      <c r="I3142" t="s">
        <v>11</v>
      </c>
      <c r="J3142" t="s">
        <v>120</v>
      </c>
      <c r="K3142" t="s">
        <v>154</v>
      </c>
      <c r="L3142" t="s">
        <v>14</v>
      </c>
      <c r="M3142" s="5">
        <v>530.36999999999989</v>
      </c>
      <c r="N3142">
        <v>1</v>
      </c>
    </row>
    <row r="3143" spans="1:14" x14ac:dyDescent="0.2">
      <c r="A3143" s="2">
        <v>45005</v>
      </c>
      <c r="B3143" s="3">
        <f t="shared" si="147"/>
        <v>2023</v>
      </c>
      <c r="C3143" t="str">
        <f t="shared" si="148"/>
        <v>2022-2023</v>
      </c>
      <c r="D3143" t="s">
        <v>147</v>
      </c>
      <c r="E3143" t="s">
        <v>53</v>
      </c>
      <c r="F3143" t="str">
        <f t="shared" si="149"/>
        <v>South Australia</v>
      </c>
      <c r="G3143" t="s">
        <v>32</v>
      </c>
      <c r="H3143">
        <v>5082</v>
      </c>
      <c r="I3143" t="s">
        <v>11</v>
      </c>
      <c r="J3143" t="s">
        <v>33</v>
      </c>
      <c r="K3143" t="s">
        <v>151</v>
      </c>
      <c r="L3143" t="s">
        <v>21</v>
      </c>
      <c r="M3143" s="5">
        <v>531.43000000000006</v>
      </c>
      <c r="N3143">
        <v>1</v>
      </c>
    </row>
    <row r="3144" spans="1:14" x14ac:dyDescent="0.2">
      <c r="A3144" s="2">
        <v>45031</v>
      </c>
      <c r="B3144" s="3">
        <f t="shared" si="147"/>
        <v>2023</v>
      </c>
      <c r="C3144" t="str">
        <f t="shared" si="148"/>
        <v>2022-2023</v>
      </c>
      <c r="D3144" t="s">
        <v>147</v>
      </c>
      <c r="E3144" t="s">
        <v>109</v>
      </c>
      <c r="F3144" t="str">
        <f t="shared" si="149"/>
        <v>New South Wales</v>
      </c>
      <c r="G3144" t="s">
        <v>10</v>
      </c>
      <c r="H3144">
        <v>2480</v>
      </c>
      <c r="I3144" t="s">
        <v>11</v>
      </c>
      <c r="J3144" t="s">
        <v>68</v>
      </c>
      <c r="K3144" t="s">
        <v>153</v>
      </c>
      <c r="L3144" t="s">
        <v>16</v>
      </c>
      <c r="M3144" s="5">
        <v>532.92000000000007</v>
      </c>
      <c r="N3144">
        <v>1</v>
      </c>
    </row>
    <row r="3145" spans="1:14" x14ac:dyDescent="0.2">
      <c r="A3145" s="2">
        <v>45162</v>
      </c>
      <c r="B3145" s="3">
        <f t="shared" si="147"/>
        <v>2024</v>
      </c>
      <c r="C3145" t="str">
        <f t="shared" si="148"/>
        <v>2023-2024</v>
      </c>
      <c r="D3145" t="s">
        <v>147</v>
      </c>
      <c r="E3145" t="s">
        <v>74</v>
      </c>
      <c r="F3145" t="str">
        <f t="shared" si="149"/>
        <v>South Australia</v>
      </c>
      <c r="G3145" t="s">
        <v>32</v>
      </c>
      <c r="H3145">
        <v>5043</v>
      </c>
      <c r="I3145" t="s">
        <v>11</v>
      </c>
      <c r="J3145" t="s">
        <v>33</v>
      </c>
      <c r="K3145" t="s">
        <v>152</v>
      </c>
      <c r="L3145" t="s">
        <v>13</v>
      </c>
      <c r="M3145" s="5">
        <v>533.44000000000005</v>
      </c>
      <c r="N3145">
        <v>1</v>
      </c>
    </row>
    <row r="3146" spans="1:14" x14ac:dyDescent="0.2">
      <c r="A3146" s="2">
        <v>45238</v>
      </c>
      <c r="B3146" s="3">
        <f t="shared" si="147"/>
        <v>2024</v>
      </c>
      <c r="C3146" t="str">
        <f t="shared" si="148"/>
        <v>2023-2024</v>
      </c>
      <c r="D3146" t="s">
        <v>147</v>
      </c>
      <c r="E3146" t="s">
        <v>99</v>
      </c>
      <c r="F3146" t="str">
        <f t="shared" si="149"/>
        <v>Victoria</v>
      </c>
      <c r="G3146" t="s">
        <v>45</v>
      </c>
      <c r="H3146">
        <v>3148</v>
      </c>
      <c r="I3146" t="s">
        <v>11</v>
      </c>
      <c r="J3146" t="s">
        <v>63</v>
      </c>
      <c r="K3146" t="s">
        <v>19</v>
      </c>
      <c r="L3146" t="s">
        <v>23</v>
      </c>
      <c r="M3146" s="5">
        <v>533.91</v>
      </c>
      <c r="N3146">
        <v>1</v>
      </c>
    </row>
    <row r="3147" spans="1:14" x14ac:dyDescent="0.2">
      <c r="A3147" s="2">
        <v>45159</v>
      </c>
      <c r="B3147" s="3">
        <f t="shared" si="147"/>
        <v>2024</v>
      </c>
      <c r="C3147" t="str">
        <f t="shared" si="148"/>
        <v>2023-2024</v>
      </c>
      <c r="D3147" t="s">
        <v>148</v>
      </c>
      <c r="E3147" t="s">
        <v>81</v>
      </c>
      <c r="F3147" t="str">
        <f t="shared" si="149"/>
        <v>New South Wales</v>
      </c>
      <c r="G3147" t="s">
        <v>10</v>
      </c>
      <c r="H3147">
        <v>2485</v>
      </c>
      <c r="I3147" t="s">
        <v>11</v>
      </c>
      <c r="J3147" t="s">
        <v>68</v>
      </c>
      <c r="K3147" t="s">
        <v>150</v>
      </c>
      <c r="L3147" t="s">
        <v>18</v>
      </c>
      <c r="M3147" s="5">
        <v>534.06999999999994</v>
      </c>
      <c r="N3147">
        <v>1</v>
      </c>
    </row>
    <row r="3148" spans="1:14" x14ac:dyDescent="0.2">
      <c r="A3148" s="2">
        <v>45214</v>
      </c>
      <c r="B3148" s="3">
        <f t="shared" si="147"/>
        <v>2024</v>
      </c>
      <c r="C3148" t="str">
        <f t="shared" si="148"/>
        <v>2023-2024</v>
      </c>
      <c r="D3148" t="s">
        <v>147</v>
      </c>
      <c r="E3148" t="s">
        <v>57</v>
      </c>
      <c r="F3148" t="str">
        <f t="shared" si="149"/>
        <v>New South Wales</v>
      </c>
      <c r="G3148" t="s">
        <v>10</v>
      </c>
      <c r="H3148">
        <v>2560</v>
      </c>
      <c r="I3148" t="s">
        <v>11</v>
      </c>
      <c r="J3148" t="s">
        <v>58</v>
      </c>
      <c r="K3148" t="s">
        <v>155</v>
      </c>
      <c r="L3148" t="s">
        <v>20</v>
      </c>
      <c r="M3148" s="5">
        <v>534.72</v>
      </c>
      <c r="N3148">
        <v>1</v>
      </c>
    </row>
    <row r="3149" spans="1:14" x14ac:dyDescent="0.2">
      <c r="A3149" s="2">
        <v>45171</v>
      </c>
      <c r="B3149" s="3">
        <f t="shared" si="147"/>
        <v>2024</v>
      </c>
      <c r="C3149" t="str">
        <f t="shared" si="148"/>
        <v>2023-2024</v>
      </c>
      <c r="D3149" t="s">
        <v>147</v>
      </c>
      <c r="E3149" t="s">
        <v>64</v>
      </c>
      <c r="F3149" t="str">
        <f t="shared" si="149"/>
        <v>Victoria</v>
      </c>
      <c r="G3149" t="s">
        <v>45</v>
      </c>
      <c r="H3149">
        <v>3199</v>
      </c>
      <c r="I3149" t="s">
        <v>11</v>
      </c>
      <c r="J3149" t="s">
        <v>63</v>
      </c>
      <c r="K3149" t="s">
        <v>149</v>
      </c>
      <c r="L3149" t="s">
        <v>15</v>
      </c>
      <c r="M3149" s="5">
        <v>534.94999999999993</v>
      </c>
      <c r="N3149">
        <v>1</v>
      </c>
    </row>
    <row r="3150" spans="1:14" x14ac:dyDescent="0.2">
      <c r="A3150" s="2">
        <v>45519</v>
      </c>
      <c r="B3150" s="3">
        <f t="shared" si="147"/>
        <v>2025</v>
      </c>
      <c r="C3150" t="str">
        <f t="shared" si="148"/>
        <v>2024-2025</v>
      </c>
      <c r="D3150" t="s">
        <v>147</v>
      </c>
      <c r="E3150" t="s">
        <v>119</v>
      </c>
      <c r="F3150" t="str">
        <f t="shared" si="149"/>
        <v>Queensland</v>
      </c>
      <c r="G3150" t="s">
        <v>35</v>
      </c>
      <c r="H3150">
        <v>4570</v>
      </c>
      <c r="I3150" t="s">
        <v>11</v>
      </c>
      <c r="J3150" t="s">
        <v>120</v>
      </c>
      <c r="K3150" t="s">
        <v>150</v>
      </c>
      <c r="L3150" t="s">
        <v>18</v>
      </c>
      <c r="M3150" s="5">
        <v>535.02</v>
      </c>
      <c r="N3150">
        <v>1</v>
      </c>
    </row>
    <row r="3151" spans="1:14" x14ac:dyDescent="0.2">
      <c r="A3151" s="2">
        <v>45086</v>
      </c>
      <c r="B3151" s="3">
        <f t="shared" si="147"/>
        <v>2023</v>
      </c>
      <c r="C3151" t="str">
        <f t="shared" si="148"/>
        <v>2022-2023</v>
      </c>
      <c r="D3151" t="s">
        <v>148</v>
      </c>
      <c r="E3151" t="s">
        <v>134</v>
      </c>
      <c r="F3151" t="str">
        <f t="shared" si="149"/>
        <v>Queensland</v>
      </c>
      <c r="G3151" t="s">
        <v>35</v>
      </c>
      <c r="H3151">
        <v>4825</v>
      </c>
      <c r="I3151" t="s">
        <v>11</v>
      </c>
      <c r="J3151" t="s">
        <v>36</v>
      </c>
      <c r="K3151" t="s">
        <v>150</v>
      </c>
      <c r="L3151" t="s">
        <v>18</v>
      </c>
      <c r="M3151" s="5">
        <v>535.56999999999994</v>
      </c>
      <c r="N3151">
        <v>1</v>
      </c>
    </row>
    <row r="3152" spans="1:14" x14ac:dyDescent="0.2">
      <c r="A3152" s="2">
        <v>45546</v>
      </c>
      <c r="B3152" s="3">
        <f t="shared" si="147"/>
        <v>2025</v>
      </c>
      <c r="C3152" t="str">
        <f t="shared" si="148"/>
        <v>2024-2025</v>
      </c>
      <c r="D3152" t="s">
        <v>147</v>
      </c>
      <c r="E3152" t="s">
        <v>78</v>
      </c>
      <c r="F3152" t="str">
        <f t="shared" si="149"/>
        <v>New South Wales</v>
      </c>
      <c r="G3152" t="s">
        <v>10</v>
      </c>
      <c r="H3152">
        <v>2350</v>
      </c>
      <c r="I3152" t="s">
        <v>11</v>
      </c>
      <c r="J3152" t="s">
        <v>68</v>
      </c>
      <c r="K3152" t="s">
        <v>19</v>
      </c>
      <c r="L3152" t="s">
        <v>23</v>
      </c>
      <c r="M3152" s="5">
        <v>535.75</v>
      </c>
      <c r="N3152">
        <v>1</v>
      </c>
    </row>
    <row r="3153" spans="1:14" x14ac:dyDescent="0.2">
      <c r="A3153" s="2">
        <v>45399</v>
      </c>
      <c r="B3153" s="3">
        <f t="shared" si="147"/>
        <v>2024</v>
      </c>
      <c r="C3153" t="str">
        <f t="shared" si="148"/>
        <v>2023-2024</v>
      </c>
      <c r="D3153" t="s">
        <v>147</v>
      </c>
      <c r="E3153" t="s">
        <v>84</v>
      </c>
      <c r="F3153" t="str">
        <f t="shared" si="149"/>
        <v>Queensland</v>
      </c>
      <c r="G3153" t="s">
        <v>35</v>
      </c>
      <c r="H3153">
        <v>4740</v>
      </c>
      <c r="I3153" t="s">
        <v>11</v>
      </c>
      <c r="J3153" t="s">
        <v>51</v>
      </c>
      <c r="K3153" t="s">
        <v>151</v>
      </c>
      <c r="L3153" t="s">
        <v>21</v>
      </c>
      <c r="M3153" s="5">
        <v>535.94000000000005</v>
      </c>
      <c r="N3153">
        <v>1</v>
      </c>
    </row>
    <row r="3154" spans="1:14" x14ac:dyDescent="0.2">
      <c r="A3154" s="2">
        <v>45579</v>
      </c>
      <c r="B3154" s="3">
        <f t="shared" si="147"/>
        <v>2025</v>
      </c>
      <c r="C3154" t="str">
        <f t="shared" si="148"/>
        <v>2024-2025</v>
      </c>
      <c r="D3154" t="s">
        <v>148</v>
      </c>
      <c r="E3154" t="s">
        <v>118</v>
      </c>
      <c r="F3154" t="str">
        <f t="shared" si="149"/>
        <v>New South Wales</v>
      </c>
      <c r="G3154" t="s">
        <v>10</v>
      </c>
      <c r="H3154">
        <v>2158</v>
      </c>
      <c r="I3154" t="s">
        <v>11</v>
      </c>
      <c r="J3154" t="s">
        <v>27</v>
      </c>
      <c r="K3154" t="s">
        <v>150</v>
      </c>
      <c r="L3154" t="s">
        <v>18</v>
      </c>
      <c r="M3154" s="5">
        <v>536.36</v>
      </c>
      <c r="N3154">
        <v>1</v>
      </c>
    </row>
    <row r="3155" spans="1:14" x14ac:dyDescent="0.2">
      <c r="A3155" s="2">
        <v>44983</v>
      </c>
      <c r="B3155" s="3">
        <f t="shared" si="147"/>
        <v>2023</v>
      </c>
      <c r="C3155" t="str">
        <f t="shared" si="148"/>
        <v>2022-2023</v>
      </c>
      <c r="D3155" t="s">
        <v>147</v>
      </c>
      <c r="E3155" t="s">
        <v>132</v>
      </c>
      <c r="F3155" t="str">
        <f t="shared" si="149"/>
        <v>New South Wales</v>
      </c>
      <c r="G3155" t="s">
        <v>10</v>
      </c>
      <c r="H3155">
        <v>2800</v>
      </c>
      <c r="I3155" t="s">
        <v>11</v>
      </c>
      <c r="J3155" t="s">
        <v>25</v>
      </c>
      <c r="K3155" t="s">
        <v>19</v>
      </c>
      <c r="L3155" t="s">
        <v>23</v>
      </c>
      <c r="M3155" s="5">
        <v>536.42000000000007</v>
      </c>
      <c r="N3155">
        <v>1</v>
      </c>
    </row>
    <row r="3156" spans="1:14" x14ac:dyDescent="0.2">
      <c r="A3156" s="2">
        <v>44970</v>
      </c>
      <c r="B3156" s="3">
        <f t="shared" si="147"/>
        <v>2023</v>
      </c>
      <c r="C3156" t="str">
        <f t="shared" si="148"/>
        <v>2022-2023</v>
      </c>
      <c r="D3156" t="s">
        <v>147</v>
      </c>
      <c r="E3156" t="s">
        <v>72</v>
      </c>
      <c r="F3156" t="str">
        <f t="shared" si="149"/>
        <v>Western Australia</v>
      </c>
      <c r="G3156" t="s">
        <v>48</v>
      </c>
      <c r="H3156">
        <v>6010</v>
      </c>
      <c r="I3156" t="s">
        <v>11</v>
      </c>
      <c r="J3156" t="s">
        <v>49</v>
      </c>
      <c r="K3156" t="s">
        <v>155</v>
      </c>
      <c r="L3156" t="s">
        <v>20</v>
      </c>
      <c r="M3156" s="5">
        <v>537.05000000000007</v>
      </c>
      <c r="N3156">
        <v>1</v>
      </c>
    </row>
    <row r="3157" spans="1:14" x14ac:dyDescent="0.2">
      <c r="A3157" s="2">
        <v>44962</v>
      </c>
      <c r="B3157" s="3">
        <f t="shared" si="147"/>
        <v>2023</v>
      </c>
      <c r="C3157" t="str">
        <f t="shared" si="148"/>
        <v>2022-2023</v>
      </c>
      <c r="D3157" t="s">
        <v>147</v>
      </c>
      <c r="E3157" t="s">
        <v>53</v>
      </c>
      <c r="F3157" t="str">
        <f t="shared" si="149"/>
        <v>South Australia</v>
      </c>
      <c r="G3157" t="s">
        <v>32</v>
      </c>
      <c r="H3157">
        <v>5082</v>
      </c>
      <c r="I3157" t="s">
        <v>11</v>
      </c>
      <c r="J3157" t="s">
        <v>33</v>
      </c>
      <c r="K3157" t="s">
        <v>153</v>
      </c>
      <c r="L3157" t="s">
        <v>16</v>
      </c>
      <c r="M3157" s="5">
        <v>537.24</v>
      </c>
      <c r="N3157">
        <v>1</v>
      </c>
    </row>
    <row r="3158" spans="1:14" x14ac:dyDescent="0.2">
      <c r="A3158" s="2">
        <v>45305</v>
      </c>
      <c r="B3158" s="3">
        <f t="shared" si="147"/>
        <v>2024</v>
      </c>
      <c r="C3158" t="str">
        <f t="shared" si="148"/>
        <v>2023-2024</v>
      </c>
      <c r="D3158" t="s">
        <v>147</v>
      </c>
      <c r="E3158" t="s">
        <v>130</v>
      </c>
      <c r="F3158" t="str">
        <f t="shared" si="149"/>
        <v>South Australia</v>
      </c>
      <c r="G3158" t="s">
        <v>32</v>
      </c>
      <c r="H3158">
        <v>5290</v>
      </c>
      <c r="I3158" t="s">
        <v>11</v>
      </c>
      <c r="J3158" t="s">
        <v>38</v>
      </c>
      <c r="K3158" t="s">
        <v>151</v>
      </c>
      <c r="L3158" t="s">
        <v>21</v>
      </c>
      <c r="M3158" s="5">
        <v>537.77</v>
      </c>
      <c r="N3158">
        <v>1</v>
      </c>
    </row>
    <row r="3159" spans="1:14" x14ac:dyDescent="0.2">
      <c r="A3159" s="2">
        <v>45222</v>
      </c>
      <c r="B3159" s="3">
        <f t="shared" si="147"/>
        <v>2024</v>
      </c>
      <c r="C3159" t="str">
        <f t="shared" si="148"/>
        <v>2023-2024</v>
      </c>
      <c r="D3159" t="s">
        <v>148</v>
      </c>
      <c r="E3159" t="s">
        <v>106</v>
      </c>
      <c r="F3159" t="str">
        <f t="shared" si="149"/>
        <v>Victoria</v>
      </c>
      <c r="G3159" t="s">
        <v>45</v>
      </c>
      <c r="H3159">
        <v>3915</v>
      </c>
      <c r="I3159" t="s">
        <v>11</v>
      </c>
      <c r="J3159" t="s">
        <v>55</v>
      </c>
      <c r="K3159" t="s">
        <v>155</v>
      </c>
      <c r="L3159" t="s">
        <v>20</v>
      </c>
      <c r="M3159" s="5">
        <v>538.76</v>
      </c>
      <c r="N3159">
        <v>1</v>
      </c>
    </row>
    <row r="3160" spans="1:14" x14ac:dyDescent="0.2">
      <c r="A3160" s="2">
        <v>45227</v>
      </c>
      <c r="B3160" s="3">
        <f t="shared" si="147"/>
        <v>2024</v>
      </c>
      <c r="C3160" t="str">
        <f t="shared" si="148"/>
        <v>2023-2024</v>
      </c>
      <c r="D3160" t="s">
        <v>147</v>
      </c>
      <c r="E3160" t="s">
        <v>66</v>
      </c>
      <c r="F3160" t="str">
        <f t="shared" si="149"/>
        <v>South Australia</v>
      </c>
      <c r="G3160" t="s">
        <v>32</v>
      </c>
      <c r="H3160">
        <v>5169</v>
      </c>
      <c r="I3160" t="s">
        <v>11</v>
      </c>
      <c r="J3160" t="s">
        <v>33</v>
      </c>
      <c r="K3160" t="s">
        <v>153</v>
      </c>
      <c r="L3160" t="s">
        <v>16</v>
      </c>
      <c r="M3160" s="5">
        <v>539.46</v>
      </c>
      <c r="N3160">
        <v>1</v>
      </c>
    </row>
    <row r="3161" spans="1:14" x14ac:dyDescent="0.2">
      <c r="A3161" s="2">
        <v>44993</v>
      </c>
      <c r="B3161" s="3">
        <f t="shared" si="147"/>
        <v>2023</v>
      </c>
      <c r="C3161" t="str">
        <f t="shared" si="148"/>
        <v>2022-2023</v>
      </c>
      <c r="D3161" t="s">
        <v>147</v>
      </c>
      <c r="E3161" t="s">
        <v>67</v>
      </c>
      <c r="F3161" t="str">
        <f t="shared" si="149"/>
        <v>New South Wales</v>
      </c>
      <c r="G3161" t="s">
        <v>10</v>
      </c>
      <c r="H3161">
        <v>2478</v>
      </c>
      <c r="I3161" t="s">
        <v>11</v>
      </c>
      <c r="J3161" t="s">
        <v>68</v>
      </c>
      <c r="K3161" t="s">
        <v>152</v>
      </c>
      <c r="L3161" t="s">
        <v>13</v>
      </c>
      <c r="M3161" s="5">
        <v>539.91000000000008</v>
      </c>
      <c r="N3161">
        <v>1</v>
      </c>
    </row>
    <row r="3162" spans="1:14" x14ac:dyDescent="0.2">
      <c r="A3162" s="2">
        <v>44997</v>
      </c>
      <c r="B3162" s="3">
        <f t="shared" si="147"/>
        <v>2023</v>
      </c>
      <c r="C3162" t="str">
        <f t="shared" si="148"/>
        <v>2022-2023</v>
      </c>
      <c r="D3162" t="s">
        <v>147</v>
      </c>
      <c r="E3162" t="s">
        <v>123</v>
      </c>
      <c r="F3162" t="str">
        <f t="shared" si="149"/>
        <v>Western Australia</v>
      </c>
      <c r="G3162" t="s">
        <v>48</v>
      </c>
      <c r="H3162">
        <v>6109</v>
      </c>
      <c r="I3162" t="s">
        <v>11</v>
      </c>
      <c r="J3162" t="s">
        <v>94</v>
      </c>
      <c r="K3162" t="s">
        <v>19</v>
      </c>
      <c r="L3162" t="s">
        <v>23</v>
      </c>
      <c r="M3162" s="5">
        <v>540.04</v>
      </c>
      <c r="N3162">
        <v>1</v>
      </c>
    </row>
    <row r="3163" spans="1:14" x14ac:dyDescent="0.2">
      <c r="A3163" s="2">
        <v>45502</v>
      </c>
      <c r="B3163" s="3">
        <f t="shared" si="147"/>
        <v>2025</v>
      </c>
      <c r="C3163" t="str">
        <f t="shared" si="148"/>
        <v>2024-2025</v>
      </c>
      <c r="D3163" t="s">
        <v>147</v>
      </c>
      <c r="E3163" t="s">
        <v>139</v>
      </c>
      <c r="F3163" t="str">
        <f t="shared" si="149"/>
        <v>New South Wales</v>
      </c>
      <c r="G3163" t="s">
        <v>10</v>
      </c>
      <c r="H3163">
        <v>2020</v>
      </c>
      <c r="I3163" t="s">
        <v>11</v>
      </c>
      <c r="J3163" t="s">
        <v>12</v>
      </c>
      <c r="K3163" t="s">
        <v>19</v>
      </c>
      <c r="L3163" t="s">
        <v>23</v>
      </c>
      <c r="M3163" s="5">
        <v>540.88</v>
      </c>
      <c r="N3163">
        <v>1</v>
      </c>
    </row>
    <row r="3164" spans="1:14" x14ac:dyDescent="0.2">
      <c r="A3164" s="2">
        <v>45326</v>
      </c>
      <c r="B3164" s="3">
        <f t="shared" si="147"/>
        <v>2024</v>
      </c>
      <c r="C3164" t="str">
        <f t="shared" si="148"/>
        <v>2023-2024</v>
      </c>
      <c r="D3164" t="s">
        <v>147</v>
      </c>
      <c r="E3164" t="s">
        <v>128</v>
      </c>
      <c r="F3164" t="str">
        <f t="shared" si="149"/>
        <v>Western Australia</v>
      </c>
      <c r="G3164" t="s">
        <v>48</v>
      </c>
      <c r="H3164">
        <v>6027</v>
      </c>
      <c r="I3164" t="s">
        <v>11</v>
      </c>
      <c r="J3164" t="s">
        <v>49</v>
      </c>
      <c r="K3164" t="s">
        <v>151</v>
      </c>
      <c r="L3164" t="s">
        <v>21</v>
      </c>
      <c r="M3164" s="5">
        <v>541.1400000000001</v>
      </c>
      <c r="N3164">
        <v>1</v>
      </c>
    </row>
    <row r="3165" spans="1:14" x14ac:dyDescent="0.2">
      <c r="A3165" s="2">
        <v>45097</v>
      </c>
      <c r="B3165" s="3">
        <f t="shared" si="147"/>
        <v>2023</v>
      </c>
      <c r="C3165" t="str">
        <f t="shared" si="148"/>
        <v>2022-2023</v>
      </c>
      <c r="D3165" t="s">
        <v>147</v>
      </c>
      <c r="E3165" t="s">
        <v>99</v>
      </c>
      <c r="F3165" t="str">
        <f t="shared" si="149"/>
        <v>Victoria</v>
      </c>
      <c r="G3165" t="s">
        <v>45</v>
      </c>
      <c r="H3165">
        <v>3148</v>
      </c>
      <c r="I3165" t="s">
        <v>11</v>
      </c>
      <c r="J3165" t="s">
        <v>63</v>
      </c>
      <c r="K3165" t="s">
        <v>154</v>
      </c>
      <c r="L3165" t="s">
        <v>14</v>
      </c>
      <c r="M3165" s="5">
        <v>541.25</v>
      </c>
      <c r="N3165">
        <v>1</v>
      </c>
    </row>
    <row r="3166" spans="1:14" x14ac:dyDescent="0.2">
      <c r="A3166" s="2">
        <v>45492</v>
      </c>
      <c r="B3166" s="3">
        <f t="shared" si="147"/>
        <v>2025</v>
      </c>
      <c r="C3166" t="str">
        <f t="shared" si="148"/>
        <v>2024-2025</v>
      </c>
      <c r="D3166" t="s">
        <v>147</v>
      </c>
      <c r="E3166" t="s">
        <v>128</v>
      </c>
      <c r="F3166" t="str">
        <f t="shared" si="149"/>
        <v>Western Australia</v>
      </c>
      <c r="G3166" t="s">
        <v>48</v>
      </c>
      <c r="H3166">
        <v>6027</v>
      </c>
      <c r="I3166" t="s">
        <v>11</v>
      </c>
      <c r="J3166" t="s">
        <v>49</v>
      </c>
      <c r="K3166" t="s">
        <v>155</v>
      </c>
      <c r="L3166" t="s">
        <v>20</v>
      </c>
      <c r="M3166" s="5">
        <v>541.59</v>
      </c>
      <c r="N3166">
        <v>1</v>
      </c>
    </row>
    <row r="3167" spans="1:14" x14ac:dyDescent="0.2">
      <c r="A3167" s="2">
        <v>45203</v>
      </c>
      <c r="B3167" s="3">
        <f t="shared" si="147"/>
        <v>2024</v>
      </c>
      <c r="C3167" t="str">
        <f t="shared" si="148"/>
        <v>2023-2024</v>
      </c>
      <c r="D3167" t="s">
        <v>147</v>
      </c>
      <c r="E3167" t="s">
        <v>24</v>
      </c>
      <c r="F3167" t="str">
        <f t="shared" si="149"/>
        <v>New South Wales</v>
      </c>
      <c r="G3167" t="s">
        <v>10</v>
      </c>
      <c r="H3167">
        <v>2795</v>
      </c>
      <c r="I3167" t="s">
        <v>11</v>
      </c>
      <c r="J3167" t="s">
        <v>25</v>
      </c>
      <c r="K3167" t="s">
        <v>19</v>
      </c>
      <c r="L3167" t="s">
        <v>23</v>
      </c>
      <c r="M3167" s="5">
        <v>541.61000000000013</v>
      </c>
      <c r="N3167">
        <v>1</v>
      </c>
    </row>
    <row r="3168" spans="1:14" x14ac:dyDescent="0.2">
      <c r="A3168" s="2">
        <v>45063</v>
      </c>
      <c r="B3168" s="3">
        <f t="shared" si="147"/>
        <v>2023</v>
      </c>
      <c r="C3168" t="str">
        <f t="shared" si="148"/>
        <v>2022-2023</v>
      </c>
      <c r="D3168" t="s">
        <v>148</v>
      </c>
      <c r="E3168" t="s">
        <v>111</v>
      </c>
      <c r="F3168" t="str">
        <f t="shared" si="149"/>
        <v>New South Wales</v>
      </c>
      <c r="G3168" t="s">
        <v>10</v>
      </c>
      <c r="H3168">
        <v>2120</v>
      </c>
      <c r="I3168" t="s">
        <v>11</v>
      </c>
      <c r="J3168" t="s">
        <v>27</v>
      </c>
      <c r="K3168" t="s">
        <v>149</v>
      </c>
      <c r="L3168" t="s">
        <v>15</v>
      </c>
      <c r="M3168" s="5">
        <v>541.79999999999995</v>
      </c>
      <c r="N3168">
        <v>1</v>
      </c>
    </row>
    <row r="3169" spans="1:14" x14ac:dyDescent="0.2">
      <c r="A3169" s="2">
        <v>45212</v>
      </c>
      <c r="B3169" s="3">
        <f t="shared" si="147"/>
        <v>2024</v>
      </c>
      <c r="C3169" t="str">
        <f t="shared" si="148"/>
        <v>2023-2024</v>
      </c>
      <c r="D3169" t="s">
        <v>148</v>
      </c>
      <c r="E3169" t="s">
        <v>105</v>
      </c>
      <c r="F3169" t="str">
        <f t="shared" si="149"/>
        <v>Victoria</v>
      </c>
      <c r="G3169" t="s">
        <v>45</v>
      </c>
      <c r="H3169">
        <v>3500</v>
      </c>
      <c r="I3169" t="s">
        <v>11</v>
      </c>
      <c r="J3169" t="s">
        <v>60</v>
      </c>
      <c r="K3169" t="s">
        <v>155</v>
      </c>
      <c r="L3169" t="s">
        <v>20</v>
      </c>
      <c r="M3169" s="5">
        <v>543.02</v>
      </c>
      <c r="N3169">
        <v>1</v>
      </c>
    </row>
    <row r="3170" spans="1:14" x14ac:dyDescent="0.2">
      <c r="A3170" s="2">
        <v>45068</v>
      </c>
      <c r="B3170" s="3">
        <f t="shared" si="147"/>
        <v>2023</v>
      </c>
      <c r="C3170" t="str">
        <f t="shared" si="148"/>
        <v>2022-2023</v>
      </c>
      <c r="D3170" t="s">
        <v>147</v>
      </c>
      <c r="E3170" t="s">
        <v>59</v>
      </c>
      <c r="F3170" t="str">
        <f t="shared" si="149"/>
        <v>Victoria</v>
      </c>
      <c r="G3170" t="s">
        <v>45</v>
      </c>
      <c r="H3170">
        <v>3280</v>
      </c>
      <c r="I3170" t="s">
        <v>11</v>
      </c>
      <c r="J3170" t="s">
        <v>60</v>
      </c>
      <c r="K3170" t="s">
        <v>153</v>
      </c>
      <c r="L3170" t="s">
        <v>16</v>
      </c>
      <c r="M3170" s="5">
        <v>544.09</v>
      </c>
      <c r="N3170">
        <v>1</v>
      </c>
    </row>
    <row r="3171" spans="1:14" x14ac:dyDescent="0.2">
      <c r="A3171" s="2">
        <v>44938</v>
      </c>
      <c r="B3171" s="3">
        <f t="shared" si="147"/>
        <v>2023</v>
      </c>
      <c r="C3171" t="str">
        <f t="shared" si="148"/>
        <v>2022-2023</v>
      </c>
      <c r="D3171" t="s">
        <v>147</v>
      </c>
      <c r="E3171" t="s">
        <v>9</v>
      </c>
      <c r="F3171" t="str">
        <f t="shared" si="149"/>
        <v>New South Wales</v>
      </c>
      <c r="G3171" t="s">
        <v>10</v>
      </c>
      <c r="H3171">
        <v>2067</v>
      </c>
      <c r="I3171" t="s">
        <v>11</v>
      </c>
      <c r="J3171" t="s">
        <v>12</v>
      </c>
      <c r="K3171" t="s">
        <v>19</v>
      </c>
      <c r="L3171" t="s">
        <v>23</v>
      </c>
      <c r="M3171" s="5">
        <v>544.26</v>
      </c>
      <c r="N3171">
        <v>1</v>
      </c>
    </row>
    <row r="3172" spans="1:14" x14ac:dyDescent="0.2">
      <c r="A3172" s="2">
        <v>45389</v>
      </c>
      <c r="B3172" s="3">
        <f t="shared" si="147"/>
        <v>2024</v>
      </c>
      <c r="C3172" t="str">
        <f t="shared" si="148"/>
        <v>2023-2024</v>
      </c>
      <c r="D3172" t="s">
        <v>147</v>
      </c>
      <c r="E3172" t="s">
        <v>53</v>
      </c>
      <c r="F3172" t="str">
        <f t="shared" si="149"/>
        <v>South Australia</v>
      </c>
      <c r="G3172" t="s">
        <v>32</v>
      </c>
      <c r="H3172">
        <v>5082</v>
      </c>
      <c r="I3172" t="s">
        <v>11</v>
      </c>
      <c r="J3172" t="s">
        <v>33</v>
      </c>
      <c r="K3172" t="s">
        <v>150</v>
      </c>
      <c r="L3172" t="s">
        <v>18</v>
      </c>
      <c r="M3172" s="5">
        <v>546.62</v>
      </c>
      <c r="N3172">
        <v>1</v>
      </c>
    </row>
    <row r="3173" spans="1:14" x14ac:dyDescent="0.2">
      <c r="A3173" s="2">
        <v>45395</v>
      </c>
      <c r="B3173" s="3">
        <f t="shared" si="147"/>
        <v>2024</v>
      </c>
      <c r="C3173" t="str">
        <f t="shared" si="148"/>
        <v>2023-2024</v>
      </c>
      <c r="D3173" t="s">
        <v>147</v>
      </c>
      <c r="E3173" t="s">
        <v>54</v>
      </c>
      <c r="F3173" t="str">
        <f t="shared" si="149"/>
        <v>Victoria</v>
      </c>
      <c r="G3173" t="s">
        <v>45</v>
      </c>
      <c r="H3173">
        <v>3977</v>
      </c>
      <c r="I3173" t="s">
        <v>11</v>
      </c>
      <c r="J3173" t="s">
        <v>55</v>
      </c>
      <c r="K3173" t="s">
        <v>149</v>
      </c>
      <c r="L3173" t="s">
        <v>15</v>
      </c>
      <c r="M3173" s="5">
        <v>547.33000000000004</v>
      </c>
      <c r="N3173">
        <v>1</v>
      </c>
    </row>
    <row r="3174" spans="1:14" x14ac:dyDescent="0.2">
      <c r="A3174" s="2">
        <v>45616</v>
      </c>
      <c r="B3174" s="3">
        <f t="shared" si="147"/>
        <v>2025</v>
      </c>
      <c r="C3174" t="str">
        <f t="shared" si="148"/>
        <v>2024-2025</v>
      </c>
      <c r="D3174" t="s">
        <v>147</v>
      </c>
      <c r="E3174" t="s">
        <v>53</v>
      </c>
      <c r="F3174" t="str">
        <f t="shared" si="149"/>
        <v>South Australia</v>
      </c>
      <c r="G3174" t="s">
        <v>32</v>
      </c>
      <c r="H3174">
        <v>5082</v>
      </c>
      <c r="I3174" t="s">
        <v>11</v>
      </c>
      <c r="J3174" t="s">
        <v>33</v>
      </c>
      <c r="K3174" t="s">
        <v>154</v>
      </c>
      <c r="L3174" t="s">
        <v>14</v>
      </c>
      <c r="M3174" s="5">
        <v>548.43000000000006</v>
      </c>
      <c r="N3174">
        <v>1</v>
      </c>
    </row>
    <row r="3175" spans="1:14" x14ac:dyDescent="0.2">
      <c r="A3175" s="2">
        <v>45551</v>
      </c>
      <c r="B3175" s="3">
        <f t="shared" si="147"/>
        <v>2025</v>
      </c>
      <c r="C3175" t="str">
        <f t="shared" si="148"/>
        <v>2024-2025</v>
      </c>
      <c r="D3175" t="s">
        <v>147</v>
      </c>
      <c r="E3175" t="s">
        <v>67</v>
      </c>
      <c r="F3175" t="str">
        <f t="shared" si="149"/>
        <v>New South Wales</v>
      </c>
      <c r="G3175" t="s">
        <v>10</v>
      </c>
      <c r="H3175">
        <v>2478</v>
      </c>
      <c r="I3175" t="s">
        <v>11</v>
      </c>
      <c r="J3175" t="s">
        <v>68</v>
      </c>
      <c r="K3175" t="s">
        <v>150</v>
      </c>
      <c r="L3175" t="s">
        <v>18</v>
      </c>
      <c r="M3175" s="5">
        <v>549.59</v>
      </c>
      <c r="N3175">
        <v>1</v>
      </c>
    </row>
    <row r="3176" spans="1:14" x14ac:dyDescent="0.2">
      <c r="A3176" s="2">
        <v>45634</v>
      </c>
      <c r="B3176" s="3">
        <f t="shared" si="147"/>
        <v>2025</v>
      </c>
      <c r="C3176" t="str">
        <f t="shared" si="148"/>
        <v>2024-2025</v>
      </c>
      <c r="D3176" t="s">
        <v>147</v>
      </c>
      <c r="E3176" t="s">
        <v>65</v>
      </c>
      <c r="F3176" t="str">
        <f t="shared" si="149"/>
        <v>New South Wales</v>
      </c>
      <c r="G3176" t="s">
        <v>10</v>
      </c>
      <c r="H3176">
        <v>2541</v>
      </c>
      <c r="I3176" t="s">
        <v>11</v>
      </c>
      <c r="J3176" t="s">
        <v>58</v>
      </c>
      <c r="K3176" t="s">
        <v>156</v>
      </c>
      <c r="L3176" t="s">
        <v>17</v>
      </c>
      <c r="M3176" s="5">
        <v>550.4</v>
      </c>
      <c r="N3176">
        <v>1</v>
      </c>
    </row>
    <row r="3177" spans="1:14" x14ac:dyDescent="0.2">
      <c r="A3177" s="2">
        <v>45654</v>
      </c>
      <c r="B3177" s="3">
        <f t="shared" si="147"/>
        <v>2025</v>
      </c>
      <c r="C3177" t="str">
        <f t="shared" si="148"/>
        <v>2024-2025</v>
      </c>
      <c r="D3177" t="s">
        <v>147</v>
      </c>
      <c r="E3177" t="s">
        <v>66</v>
      </c>
      <c r="F3177" t="str">
        <f t="shared" si="149"/>
        <v>South Australia</v>
      </c>
      <c r="G3177" t="s">
        <v>32</v>
      </c>
      <c r="H3177">
        <v>5169</v>
      </c>
      <c r="I3177" t="s">
        <v>11</v>
      </c>
      <c r="J3177" t="s">
        <v>33</v>
      </c>
      <c r="K3177" t="s">
        <v>150</v>
      </c>
      <c r="L3177" t="s">
        <v>18</v>
      </c>
      <c r="M3177" s="5">
        <v>550.46</v>
      </c>
      <c r="N3177">
        <v>1</v>
      </c>
    </row>
    <row r="3178" spans="1:14" x14ac:dyDescent="0.2">
      <c r="A3178" s="2">
        <v>45590</v>
      </c>
      <c r="B3178" s="3">
        <f t="shared" si="147"/>
        <v>2025</v>
      </c>
      <c r="C3178" t="str">
        <f t="shared" si="148"/>
        <v>2024-2025</v>
      </c>
      <c r="D3178" t="s">
        <v>147</v>
      </c>
      <c r="E3178" t="s">
        <v>117</v>
      </c>
      <c r="F3178" t="str">
        <f t="shared" si="149"/>
        <v>Queensland</v>
      </c>
      <c r="G3178" t="s">
        <v>35</v>
      </c>
      <c r="H3178">
        <v>4119</v>
      </c>
      <c r="I3178" t="s">
        <v>11</v>
      </c>
      <c r="J3178" t="s">
        <v>43</v>
      </c>
      <c r="K3178" t="s">
        <v>155</v>
      </c>
      <c r="L3178" t="s">
        <v>20</v>
      </c>
      <c r="M3178" s="5">
        <v>551.24</v>
      </c>
      <c r="N3178">
        <v>1</v>
      </c>
    </row>
    <row r="3179" spans="1:14" x14ac:dyDescent="0.2">
      <c r="A3179" s="2">
        <v>44928</v>
      </c>
      <c r="B3179" s="3">
        <f t="shared" si="147"/>
        <v>2023</v>
      </c>
      <c r="C3179" t="str">
        <f t="shared" si="148"/>
        <v>2022-2023</v>
      </c>
      <c r="D3179" t="s">
        <v>147</v>
      </c>
      <c r="E3179" t="s">
        <v>83</v>
      </c>
      <c r="F3179" t="str">
        <f t="shared" si="149"/>
        <v>New South Wales</v>
      </c>
      <c r="G3179" t="s">
        <v>10</v>
      </c>
      <c r="H3179">
        <v>2750</v>
      </c>
      <c r="I3179" t="s">
        <v>11</v>
      </c>
      <c r="J3179" t="s">
        <v>25</v>
      </c>
      <c r="K3179" t="s">
        <v>151</v>
      </c>
      <c r="L3179" t="s">
        <v>21</v>
      </c>
      <c r="M3179" s="5">
        <v>551.43000000000006</v>
      </c>
      <c r="N3179">
        <v>1</v>
      </c>
    </row>
    <row r="3180" spans="1:14" x14ac:dyDescent="0.2">
      <c r="A3180" s="2">
        <v>45302</v>
      </c>
      <c r="B3180" s="3">
        <f t="shared" si="147"/>
        <v>2024</v>
      </c>
      <c r="C3180" t="str">
        <f t="shared" si="148"/>
        <v>2023-2024</v>
      </c>
      <c r="D3180" t="s">
        <v>148</v>
      </c>
      <c r="E3180" t="s">
        <v>105</v>
      </c>
      <c r="F3180" t="str">
        <f t="shared" si="149"/>
        <v>Victoria</v>
      </c>
      <c r="G3180" t="s">
        <v>45</v>
      </c>
      <c r="H3180">
        <v>3500</v>
      </c>
      <c r="I3180" t="s">
        <v>11</v>
      </c>
      <c r="J3180" t="s">
        <v>60</v>
      </c>
      <c r="K3180" t="s">
        <v>154</v>
      </c>
      <c r="L3180" t="s">
        <v>14</v>
      </c>
      <c r="M3180" s="5">
        <v>551.44000000000005</v>
      </c>
      <c r="N3180">
        <v>1</v>
      </c>
    </row>
    <row r="3181" spans="1:14" x14ac:dyDescent="0.2">
      <c r="A3181" s="2">
        <v>45494</v>
      </c>
      <c r="B3181" s="3">
        <f t="shared" si="147"/>
        <v>2025</v>
      </c>
      <c r="C3181" t="str">
        <f t="shared" si="148"/>
        <v>2024-2025</v>
      </c>
      <c r="D3181" t="s">
        <v>147</v>
      </c>
      <c r="E3181" t="s">
        <v>115</v>
      </c>
      <c r="F3181" t="str">
        <f t="shared" si="149"/>
        <v>Western Australia</v>
      </c>
      <c r="G3181" t="s">
        <v>48</v>
      </c>
      <c r="H3181">
        <v>6280</v>
      </c>
      <c r="I3181" t="s">
        <v>11</v>
      </c>
      <c r="J3181" t="s">
        <v>94</v>
      </c>
      <c r="K3181" t="s">
        <v>154</v>
      </c>
      <c r="L3181" t="s">
        <v>14</v>
      </c>
      <c r="M3181" s="5">
        <v>551.75999999999988</v>
      </c>
      <c r="N3181">
        <v>1</v>
      </c>
    </row>
    <row r="3182" spans="1:14" x14ac:dyDescent="0.2">
      <c r="A3182" s="2">
        <v>45101</v>
      </c>
      <c r="B3182" s="3">
        <f t="shared" si="147"/>
        <v>2023</v>
      </c>
      <c r="C3182" t="str">
        <f t="shared" si="148"/>
        <v>2022-2023</v>
      </c>
      <c r="D3182" t="s">
        <v>147</v>
      </c>
      <c r="E3182" t="s">
        <v>74</v>
      </c>
      <c r="F3182" t="str">
        <f t="shared" si="149"/>
        <v>South Australia</v>
      </c>
      <c r="G3182" t="s">
        <v>32</v>
      </c>
      <c r="H3182">
        <v>5043</v>
      </c>
      <c r="I3182" t="s">
        <v>11</v>
      </c>
      <c r="J3182" t="s">
        <v>33</v>
      </c>
      <c r="K3182" t="s">
        <v>150</v>
      </c>
      <c r="L3182" t="s">
        <v>18</v>
      </c>
      <c r="M3182" s="5">
        <v>552.01</v>
      </c>
      <c r="N3182">
        <v>1</v>
      </c>
    </row>
    <row r="3183" spans="1:14" x14ac:dyDescent="0.2">
      <c r="A3183" s="2">
        <v>45649</v>
      </c>
      <c r="B3183" s="3">
        <f t="shared" si="147"/>
        <v>2025</v>
      </c>
      <c r="C3183" t="str">
        <f t="shared" si="148"/>
        <v>2024-2025</v>
      </c>
      <c r="D3183" t="s">
        <v>147</v>
      </c>
      <c r="E3183" t="s">
        <v>103</v>
      </c>
      <c r="F3183" t="str">
        <f t="shared" si="149"/>
        <v>Queensland</v>
      </c>
      <c r="G3183" t="s">
        <v>35</v>
      </c>
      <c r="H3183">
        <v>4509</v>
      </c>
      <c r="I3183" t="s">
        <v>11</v>
      </c>
      <c r="J3183" t="s">
        <v>104</v>
      </c>
      <c r="K3183" t="s">
        <v>154</v>
      </c>
      <c r="L3183" t="s">
        <v>14</v>
      </c>
      <c r="M3183" s="5">
        <v>552.23</v>
      </c>
      <c r="N3183">
        <v>1</v>
      </c>
    </row>
    <row r="3184" spans="1:14" x14ac:dyDescent="0.2">
      <c r="A3184" s="2">
        <v>45491</v>
      </c>
      <c r="B3184" s="3">
        <f t="shared" si="147"/>
        <v>2025</v>
      </c>
      <c r="C3184" t="str">
        <f t="shared" si="148"/>
        <v>2024-2025</v>
      </c>
      <c r="D3184" t="s">
        <v>147</v>
      </c>
      <c r="E3184" t="s">
        <v>79</v>
      </c>
      <c r="F3184" t="str">
        <f t="shared" si="149"/>
        <v>Australian Capital Territory</v>
      </c>
      <c r="G3184" t="s">
        <v>80</v>
      </c>
      <c r="H3184">
        <v>2617</v>
      </c>
      <c r="I3184" t="s">
        <v>11</v>
      </c>
      <c r="J3184" t="s">
        <v>58</v>
      </c>
      <c r="K3184" t="s">
        <v>150</v>
      </c>
      <c r="L3184" t="s">
        <v>18</v>
      </c>
      <c r="M3184" s="5">
        <v>552.62</v>
      </c>
      <c r="N3184">
        <v>1</v>
      </c>
    </row>
    <row r="3185" spans="1:14" x14ac:dyDescent="0.2">
      <c r="A3185" s="2">
        <v>45319</v>
      </c>
      <c r="B3185" s="3">
        <f t="shared" si="147"/>
        <v>2024</v>
      </c>
      <c r="C3185" t="str">
        <f t="shared" si="148"/>
        <v>2023-2024</v>
      </c>
      <c r="D3185" t="s">
        <v>147</v>
      </c>
      <c r="E3185" t="s">
        <v>78</v>
      </c>
      <c r="F3185" t="str">
        <f t="shared" si="149"/>
        <v>New South Wales</v>
      </c>
      <c r="G3185" t="s">
        <v>10</v>
      </c>
      <c r="H3185">
        <v>2350</v>
      </c>
      <c r="I3185" t="s">
        <v>11</v>
      </c>
      <c r="J3185" t="s">
        <v>68</v>
      </c>
      <c r="K3185" t="s">
        <v>19</v>
      </c>
      <c r="L3185" t="s">
        <v>23</v>
      </c>
      <c r="M3185" s="5">
        <v>555.23</v>
      </c>
      <c r="N3185">
        <v>1</v>
      </c>
    </row>
    <row r="3186" spans="1:14" x14ac:dyDescent="0.2">
      <c r="A3186" s="2">
        <v>45652</v>
      </c>
      <c r="B3186" s="3">
        <f t="shared" si="147"/>
        <v>2025</v>
      </c>
      <c r="C3186" t="str">
        <f t="shared" si="148"/>
        <v>2024-2025</v>
      </c>
      <c r="D3186" t="s">
        <v>147</v>
      </c>
      <c r="E3186" t="s">
        <v>44</v>
      </c>
      <c r="F3186" t="str">
        <f t="shared" si="149"/>
        <v>Victoria</v>
      </c>
      <c r="G3186" t="s">
        <v>45</v>
      </c>
      <c r="H3186">
        <v>3066</v>
      </c>
      <c r="I3186" t="s">
        <v>11</v>
      </c>
      <c r="J3186" t="s">
        <v>46</v>
      </c>
      <c r="K3186" t="s">
        <v>154</v>
      </c>
      <c r="L3186" t="s">
        <v>14</v>
      </c>
      <c r="M3186" s="5">
        <v>555.95000000000005</v>
      </c>
      <c r="N3186">
        <v>1</v>
      </c>
    </row>
    <row r="3187" spans="1:14" x14ac:dyDescent="0.2">
      <c r="A3187" s="2">
        <v>45494</v>
      </c>
      <c r="B3187" s="3">
        <f t="shared" si="147"/>
        <v>2025</v>
      </c>
      <c r="C3187" t="str">
        <f t="shared" si="148"/>
        <v>2024-2025</v>
      </c>
      <c r="D3187" t="s">
        <v>147</v>
      </c>
      <c r="E3187" t="s">
        <v>37</v>
      </c>
      <c r="F3187" t="str">
        <f t="shared" si="149"/>
        <v>South Australia</v>
      </c>
      <c r="G3187" t="s">
        <v>32</v>
      </c>
      <c r="H3187">
        <v>5607</v>
      </c>
      <c r="I3187" t="s">
        <v>11</v>
      </c>
      <c r="J3187" t="s">
        <v>38</v>
      </c>
      <c r="K3187" t="s">
        <v>149</v>
      </c>
      <c r="L3187" t="s">
        <v>15</v>
      </c>
      <c r="M3187" s="5">
        <v>559.35</v>
      </c>
      <c r="N3187">
        <v>1</v>
      </c>
    </row>
    <row r="3188" spans="1:14" x14ac:dyDescent="0.2">
      <c r="A3188" s="2">
        <v>45515</v>
      </c>
      <c r="B3188" s="3">
        <f t="shared" si="147"/>
        <v>2025</v>
      </c>
      <c r="C3188" t="str">
        <f t="shared" si="148"/>
        <v>2024-2025</v>
      </c>
      <c r="D3188" t="s">
        <v>147</v>
      </c>
      <c r="E3188" t="s">
        <v>93</v>
      </c>
      <c r="F3188" t="str">
        <f t="shared" si="149"/>
        <v>Western Australia</v>
      </c>
      <c r="G3188" t="s">
        <v>48</v>
      </c>
      <c r="H3188">
        <v>6112</v>
      </c>
      <c r="I3188" t="s">
        <v>11</v>
      </c>
      <c r="J3188" t="s">
        <v>94</v>
      </c>
      <c r="K3188" t="s">
        <v>150</v>
      </c>
      <c r="L3188" t="s">
        <v>18</v>
      </c>
      <c r="M3188" s="5">
        <v>560.37</v>
      </c>
      <c r="N3188">
        <v>1</v>
      </c>
    </row>
    <row r="3189" spans="1:14" x14ac:dyDescent="0.2">
      <c r="A3189" s="2">
        <v>45214</v>
      </c>
      <c r="B3189" s="3">
        <f t="shared" si="147"/>
        <v>2024</v>
      </c>
      <c r="C3189" t="str">
        <f t="shared" si="148"/>
        <v>2023-2024</v>
      </c>
      <c r="D3189" t="s">
        <v>147</v>
      </c>
      <c r="E3189" t="s">
        <v>9</v>
      </c>
      <c r="F3189" t="str">
        <f t="shared" si="149"/>
        <v>New South Wales</v>
      </c>
      <c r="G3189" t="s">
        <v>10</v>
      </c>
      <c r="H3189">
        <v>2067</v>
      </c>
      <c r="I3189" t="s">
        <v>11</v>
      </c>
      <c r="J3189" t="s">
        <v>12</v>
      </c>
      <c r="K3189" t="s">
        <v>152</v>
      </c>
      <c r="L3189" t="s">
        <v>13</v>
      </c>
      <c r="M3189" s="5">
        <v>561.29</v>
      </c>
      <c r="N3189">
        <v>1</v>
      </c>
    </row>
    <row r="3190" spans="1:14" x14ac:dyDescent="0.2">
      <c r="A3190" s="2">
        <v>45079</v>
      </c>
      <c r="B3190" s="3">
        <f t="shared" si="147"/>
        <v>2023</v>
      </c>
      <c r="C3190" t="str">
        <f t="shared" si="148"/>
        <v>2022-2023</v>
      </c>
      <c r="D3190" t="s">
        <v>147</v>
      </c>
      <c r="E3190" t="s">
        <v>119</v>
      </c>
      <c r="F3190" t="str">
        <f t="shared" si="149"/>
        <v>Queensland</v>
      </c>
      <c r="G3190" t="s">
        <v>35</v>
      </c>
      <c r="H3190">
        <v>4570</v>
      </c>
      <c r="I3190" t="s">
        <v>11</v>
      </c>
      <c r="J3190" t="s">
        <v>120</v>
      </c>
      <c r="K3190" t="s">
        <v>149</v>
      </c>
      <c r="L3190" t="s">
        <v>15</v>
      </c>
      <c r="M3190" s="5">
        <v>561.67000000000007</v>
      </c>
      <c r="N3190">
        <v>1</v>
      </c>
    </row>
    <row r="3191" spans="1:14" x14ac:dyDescent="0.2">
      <c r="A3191" s="2">
        <v>45235</v>
      </c>
      <c r="B3191" s="3">
        <f t="shared" si="147"/>
        <v>2024</v>
      </c>
      <c r="C3191" t="str">
        <f t="shared" si="148"/>
        <v>2023-2024</v>
      </c>
      <c r="D3191" t="s">
        <v>147</v>
      </c>
      <c r="E3191" t="s">
        <v>126</v>
      </c>
      <c r="F3191" t="str">
        <f t="shared" si="149"/>
        <v>Queensland</v>
      </c>
      <c r="G3191" t="s">
        <v>35</v>
      </c>
      <c r="H3191">
        <v>4551</v>
      </c>
      <c r="I3191" t="s">
        <v>11</v>
      </c>
      <c r="J3191" t="s">
        <v>120</v>
      </c>
      <c r="K3191" t="s">
        <v>19</v>
      </c>
      <c r="L3191" t="s">
        <v>23</v>
      </c>
      <c r="M3191" s="5">
        <v>562.51</v>
      </c>
      <c r="N3191">
        <v>1</v>
      </c>
    </row>
    <row r="3192" spans="1:14" x14ac:dyDescent="0.2">
      <c r="A3192" s="2">
        <v>45106</v>
      </c>
      <c r="B3192" s="3">
        <f t="shared" si="147"/>
        <v>2023</v>
      </c>
      <c r="C3192" t="str">
        <f t="shared" si="148"/>
        <v>2022-2023</v>
      </c>
      <c r="D3192" t="s">
        <v>147</v>
      </c>
      <c r="E3192" t="s">
        <v>122</v>
      </c>
      <c r="F3192" t="str">
        <f t="shared" si="149"/>
        <v>New South Wales</v>
      </c>
      <c r="G3192" t="s">
        <v>10</v>
      </c>
      <c r="H3192">
        <v>2650</v>
      </c>
      <c r="I3192" t="s">
        <v>11</v>
      </c>
      <c r="J3192" t="s">
        <v>25</v>
      </c>
      <c r="K3192" t="s">
        <v>19</v>
      </c>
      <c r="L3192" t="s">
        <v>23</v>
      </c>
      <c r="M3192" s="5">
        <v>563.32999999999993</v>
      </c>
      <c r="N3192">
        <v>1</v>
      </c>
    </row>
    <row r="3193" spans="1:14" x14ac:dyDescent="0.2">
      <c r="A3193" s="2">
        <v>45568</v>
      </c>
      <c r="B3193" s="3">
        <f t="shared" si="147"/>
        <v>2025</v>
      </c>
      <c r="C3193" t="str">
        <f t="shared" si="148"/>
        <v>2024-2025</v>
      </c>
      <c r="D3193" t="s">
        <v>147</v>
      </c>
      <c r="E3193" t="s">
        <v>107</v>
      </c>
      <c r="F3193" t="str">
        <f t="shared" si="149"/>
        <v>Queensland</v>
      </c>
      <c r="G3193" t="s">
        <v>35</v>
      </c>
      <c r="H3193">
        <v>4220</v>
      </c>
      <c r="I3193" t="s">
        <v>11</v>
      </c>
      <c r="J3193" t="s">
        <v>104</v>
      </c>
      <c r="K3193" t="s">
        <v>149</v>
      </c>
      <c r="L3193" t="s">
        <v>15</v>
      </c>
      <c r="M3193" s="5">
        <v>563.57999999999993</v>
      </c>
      <c r="N3193">
        <v>1</v>
      </c>
    </row>
    <row r="3194" spans="1:14" x14ac:dyDescent="0.2">
      <c r="A3194" s="2">
        <v>45342</v>
      </c>
      <c r="B3194" s="3">
        <f t="shared" si="147"/>
        <v>2024</v>
      </c>
      <c r="C3194" t="str">
        <f t="shared" si="148"/>
        <v>2023-2024</v>
      </c>
      <c r="D3194" t="s">
        <v>147</v>
      </c>
      <c r="E3194" t="s">
        <v>50</v>
      </c>
      <c r="F3194" t="str">
        <f t="shared" si="149"/>
        <v>Queensland</v>
      </c>
      <c r="G3194" t="s">
        <v>35</v>
      </c>
      <c r="H3194">
        <v>4703</v>
      </c>
      <c r="I3194" t="s">
        <v>11</v>
      </c>
      <c r="J3194" t="s">
        <v>51</v>
      </c>
      <c r="K3194" t="s">
        <v>155</v>
      </c>
      <c r="L3194" t="s">
        <v>20</v>
      </c>
      <c r="M3194" s="5">
        <v>565.22</v>
      </c>
      <c r="N3194">
        <v>1</v>
      </c>
    </row>
    <row r="3195" spans="1:14" x14ac:dyDescent="0.2">
      <c r="A3195" s="2">
        <v>45656</v>
      </c>
      <c r="B3195" s="3">
        <f t="shared" si="147"/>
        <v>2025</v>
      </c>
      <c r="C3195" t="str">
        <f t="shared" si="148"/>
        <v>2024-2025</v>
      </c>
      <c r="D3195" t="s">
        <v>147</v>
      </c>
      <c r="E3195" t="s">
        <v>42</v>
      </c>
      <c r="F3195" t="str">
        <f t="shared" si="149"/>
        <v>Queensland</v>
      </c>
      <c r="G3195" t="s">
        <v>35</v>
      </c>
      <c r="H3195">
        <v>4053</v>
      </c>
      <c r="I3195" t="s">
        <v>11</v>
      </c>
      <c r="J3195" t="s">
        <v>43</v>
      </c>
      <c r="K3195" t="s">
        <v>19</v>
      </c>
      <c r="L3195" t="s">
        <v>23</v>
      </c>
      <c r="M3195" s="5">
        <v>565.78</v>
      </c>
      <c r="N3195">
        <v>1</v>
      </c>
    </row>
    <row r="3196" spans="1:14" x14ac:dyDescent="0.2">
      <c r="A3196" s="2">
        <v>45119</v>
      </c>
      <c r="B3196" s="3">
        <f t="shared" si="147"/>
        <v>2024</v>
      </c>
      <c r="C3196" t="str">
        <f t="shared" si="148"/>
        <v>2023-2024</v>
      </c>
      <c r="D3196" t="s">
        <v>147</v>
      </c>
      <c r="E3196" t="s">
        <v>42</v>
      </c>
      <c r="F3196" t="str">
        <f t="shared" si="149"/>
        <v>Queensland</v>
      </c>
      <c r="G3196" t="s">
        <v>35</v>
      </c>
      <c r="H3196">
        <v>4053</v>
      </c>
      <c r="I3196" t="s">
        <v>11</v>
      </c>
      <c r="J3196" t="s">
        <v>43</v>
      </c>
      <c r="K3196" t="s">
        <v>152</v>
      </c>
      <c r="L3196" t="s">
        <v>13</v>
      </c>
      <c r="M3196" s="5">
        <v>566.33000000000015</v>
      </c>
      <c r="N3196">
        <v>1</v>
      </c>
    </row>
    <row r="3197" spans="1:14" x14ac:dyDescent="0.2">
      <c r="A3197" s="2">
        <v>45335</v>
      </c>
      <c r="B3197" s="3">
        <f t="shared" si="147"/>
        <v>2024</v>
      </c>
      <c r="C3197" t="str">
        <f t="shared" si="148"/>
        <v>2023-2024</v>
      </c>
      <c r="D3197" t="s">
        <v>148</v>
      </c>
      <c r="E3197" t="s">
        <v>81</v>
      </c>
      <c r="F3197" t="str">
        <f t="shared" si="149"/>
        <v>New South Wales</v>
      </c>
      <c r="G3197" t="s">
        <v>10</v>
      </c>
      <c r="H3197">
        <v>2485</v>
      </c>
      <c r="I3197" t="s">
        <v>11</v>
      </c>
      <c r="J3197" t="s">
        <v>68</v>
      </c>
      <c r="K3197" t="s">
        <v>155</v>
      </c>
      <c r="L3197" t="s">
        <v>20</v>
      </c>
      <c r="M3197" s="5">
        <v>566.74</v>
      </c>
      <c r="N3197">
        <v>1</v>
      </c>
    </row>
    <row r="3198" spans="1:14" x14ac:dyDescent="0.2">
      <c r="A3198" s="2">
        <v>45584</v>
      </c>
      <c r="B3198" s="3">
        <f t="shared" si="147"/>
        <v>2025</v>
      </c>
      <c r="C3198" t="str">
        <f t="shared" si="148"/>
        <v>2024-2025</v>
      </c>
      <c r="D3198" t="s">
        <v>147</v>
      </c>
      <c r="E3198" t="s">
        <v>83</v>
      </c>
      <c r="F3198" t="str">
        <f t="shared" si="149"/>
        <v>New South Wales</v>
      </c>
      <c r="G3198" t="s">
        <v>10</v>
      </c>
      <c r="H3198">
        <v>2750</v>
      </c>
      <c r="I3198" t="s">
        <v>11</v>
      </c>
      <c r="J3198" t="s">
        <v>25</v>
      </c>
      <c r="K3198" t="s">
        <v>149</v>
      </c>
      <c r="L3198" t="s">
        <v>15</v>
      </c>
      <c r="M3198" s="5">
        <v>568.37</v>
      </c>
      <c r="N3198">
        <v>1</v>
      </c>
    </row>
    <row r="3199" spans="1:14" x14ac:dyDescent="0.2">
      <c r="A3199" s="2">
        <v>45485</v>
      </c>
      <c r="B3199" s="3">
        <f t="shared" si="147"/>
        <v>2025</v>
      </c>
      <c r="C3199" t="str">
        <f t="shared" si="148"/>
        <v>2024-2025</v>
      </c>
      <c r="D3199" t="s">
        <v>147</v>
      </c>
      <c r="E3199" t="s">
        <v>125</v>
      </c>
      <c r="F3199" t="str">
        <f t="shared" si="149"/>
        <v>Victoria</v>
      </c>
      <c r="G3199" t="s">
        <v>45</v>
      </c>
      <c r="H3199">
        <v>3400</v>
      </c>
      <c r="I3199" t="s">
        <v>11</v>
      </c>
      <c r="J3199" t="s">
        <v>60</v>
      </c>
      <c r="K3199" t="s">
        <v>150</v>
      </c>
      <c r="L3199" t="s">
        <v>18</v>
      </c>
      <c r="M3199" s="5">
        <v>568.63000000000011</v>
      </c>
      <c r="N3199">
        <v>1</v>
      </c>
    </row>
    <row r="3200" spans="1:14" x14ac:dyDescent="0.2">
      <c r="A3200" s="2">
        <v>45203</v>
      </c>
      <c r="B3200" s="3">
        <f t="shared" si="147"/>
        <v>2024</v>
      </c>
      <c r="C3200" t="str">
        <f t="shared" si="148"/>
        <v>2023-2024</v>
      </c>
      <c r="D3200" t="s">
        <v>147</v>
      </c>
      <c r="E3200" t="s">
        <v>126</v>
      </c>
      <c r="F3200" t="str">
        <f t="shared" si="149"/>
        <v>Queensland</v>
      </c>
      <c r="G3200" t="s">
        <v>35</v>
      </c>
      <c r="H3200">
        <v>4551</v>
      </c>
      <c r="I3200" t="s">
        <v>11</v>
      </c>
      <c r="J3200" t="s">
        <v>120</v>
      </c>
      <c r="K3200" t="s">
        <v>19</v>
      </c>
      <c r="L3200" t="s">
        <v>23</v>
      </c>
      <c r="M3200" s="5">
        <v>568.81000000000006</v>
      </c>
      <c r="N3200">
        <v>1</v>
      </c>
    </row>
    <row r="3201" spans="1:14" x14ac:dyDescent="0.2">
      <c r="A3201" s="2">
        <v>45157</v>
      </c>
      <c r="B3201" s="3">
        <f t="shared" si="147"/>
        <v>2024</v>
      </c>
      <c r="C3201" t="str">
        <f t="shared" si="148"/>
        <v>2023-2024</v>
      </c>
      <c r="D3201" t="s">
        <v>147</v>
      </c>
      <c r="E3201" t="s">
        <v>95</v>
      </c>
      <c r="F3201" t="str">
        <f t="shared" si="149"/>
        <v>Victoria</v>
      </c>
      <c r="G3201" t="s">
        <v>45</v>
      </c>
      <c r="H3201">
        <v>3931</v>
      </c>
      <c r="I3201" t="s">
        <v>11</v>
      </c>
      <c r="J3201" t="s">
        <v>55</v>
      </c>
      <c r="K3201" t="s">
        <v>155</v>
      </c>
      <c r="L3201" t="s">
        <v>20</v>
      </c>
      <c r="M3201" s="5">
        <v>568.99</v>
      </c>
      <c r="N3201">
        <v>1</v>
      </c>
    </row>
    <row r="3202" spans="1:14" x14ac:dyDescent="0.2">
      <c r="A3202" s="2">
        <v>44971</v>
      </c>
      <c r="B3202" s="3">
        <f t="shared" ref="B3202:B3265" si="150">IF(MONTH(A3202)&gt;=7,YEAR(A3202)+1,YEAR(A3202))</f>
        <v>2023</v>
      </c>
      <c r="C3202" t="str">
        <f t="shared" ref="C3202:C3265" si="151">IF(MONTH(A3202) &gt;= 7, YEAR(A3202) &amp; "-" &amp; YEAR(A3202) + 1, YEAR(A3202) - 1 &amp; "-" &amp; YEAR(A3202))</f>
        <v>2022-2023</v>
      </c>
      <c r="D3202" t="s">
        <v>147</v>
      </c>
      <c r="E3202" t="s">
        <v>132</v>
      </c>
      <c r="F3202" t="str">
        <f t="shared" ref="F3202:F3265" si="152">IF(G3202="WA","Western Australia",
IF(G3202="NSW","New South Wales",
IF(G3202="QLD","Queensland",
IF(G3202="VIC","Victoria",
IF(G3202="TAS","Tasmania",
IF(G3202="SA","South Australia",
IF(G3202="NT","Northern Territory",
IF(G3202="ACT","Australian Capital Territory",G3202))))))))</f>
        <v>New South Wales</v>
      </c>
      <c r="G3202" t="s">
        <v>10</v>
      </c>
      <c r="H3202">
        <v>2800</v>
      </c>
      <c r="I3202" t="s">
        <v>11</v>
      </c>
      <c r="J3202" t="s">
        <v>25</v>
      </c>
      <c r="K3202" t="s">
        <v>153</v>
      </c>
      <c r="L3202" t="s">
        <v>16</v>
      </c>
      <c r="M3202" s="5">
        <v>569.67000000000007</v>
      </c>
      <c r="N3202">
        <v>1</v>
      </c>
    </row>
    <row r="3203" spans="1:14" x14ac:dyDescent="0.2">
      <c r="A3203" s="2">
        <v>45030</v>
      </c>
      <c r="B3203" s="3">
        <f t="shared" si="150"/>
        <v>2023</v>
      </c>
      <c r="C3203" t="str">
        <f t="shared" si="151"/>
        <v>2022-2023</v>
      </c>
      <c r="D3203" t="s">
        <v>147</v>
      </c>
      <c r="E3203" t="s">
        <v>52</v>
      </c>
      <c r="F3203" t="str">
        <f t="shared" si="152"/>
        <v>Victoria</v>
      </c>
      <c r="G3203" t="s">
        <v>45</v>
      </c>
      <c r="H3203">
        <v>3030</v>
      </c>
      <c r="I3203" t="s">
        <v>11</v>
      </c>
      <c r="J3203" t="s">
        <v>46</v>
      </c>
      <c r="K3203" t="s">
        <v>150</v>
      </c>
      <c r="L3203" t="s">
        <v>18</v>
      </c>
      <c r="M3203" s="5">
        <v>570.93000000000006</v>
      </c>
      <c r="N3203">
        <v>1</v>
      </c>
    </row>
    <row r="3204" spans="1:14" x14ac:dyDescent="0.2">
      <c r="A3204" s="2">
        <v>45404</v>
      </c>
      <c r="B3204" s="3">
        <f t="shared" si="150"/>
        <v>2024</v>
      </c>
      <c r="C3204" t="str">
        <f t="shared" si="151"/>
        <v>2023-2024</v>
      </c>
      <c r="D3204" t="s">
        <v>147</v>
      </c>
      <c r="E3204" t="s">
        <v>123</v>
      </c>
      <c r="F3204" t="str">
        <f t="shared" si="152"/>
        <v>Western Australia</v>
      </c>
      <c r="G3204" t="s">
        <v>48</v>
      </c>
      <c r="H3204">
        <v>6109</v>
      </c>
      <c r="I3204" t="s">
        <v>11</v>
      </c>
      <c r="J3204" t="s">
        <v>94</v>
      </c>
      <c r="K3204" t="s">
        <v>153</v>
      </c>
      <c r="L3204" t="s">
        <v>16</v>
      </c>
      <c r="M3204" s="5">
        <v>570.94999999999993</v>
      </c>
      <c r="N3204">
        <v>1</v>
      </c>
    </row>
    <row r="3205" spans="1:14" x14ac:dyDescent="0.2">
      <c r="A3205" s="2">
        <v>45128</v>
      </c>
      <c r="B3205" s="3">
        <f t="shared" si="150"/>
        <v>2024</v>
      </c>
      <c r="C3205" t="str">
        <f t="shared" si="151"/>
        <v>2023-2024</v>
      </c>
      <c r="D3205" t="s">
        <v>148</v>
      </c>
      <c r="E3205" t="s">
        <v>106</v>
      </c>
      <c r="F3205" t="str">
        <f t="shared" si="152"/>
        <v>Victoria</v>
      </c>
      <c r="G3205" t="s">
        <v>45</v>
      </c>
      <c r="H3205">
        <v>3915</v>
      </c>
      <c r="I3205" t="s">
        <v>11</v>
      </c>
      <c r="J3205" t="s">
        <v>55</v>
      </c>
      <c r="K3205" t="s">
        <v>150</v>
      </c>
      <c r="L3205" t="s">
        <v>18</v>
      </c>
      <c r="M3205" s="5">
        <v>571</v>
      </c>
      <c r="N3205">
        <v>1</v>
      </c>
    </row>
    <row r="3206" spans="1:14" x14ac:dyDescent="0.2">
      <c r="A3206" s="2">
        <v>44980</v>
      </c>
      <c r="B3206" s="3">
        <f t="shared" si="150"/>
        <v>2023</v>
      </c>
      <c r="C3206" t="str">
        <f t="shared" si="151"/>
        <v>2022-2023</v>
      </c>
      <c r="D3206" t="s">
        <v>147</v>
      </c>
      <c r="E3206" t="s">
        <v>114</v>
      </c>
      <c r="F3206" t="str">
        <f t="shared" si="152"/>
        <v>Victoria</v>
      </c>
      <c r="G3206" t="s">
        <v>45</v>
      </c>
      <c r="H3206">
        <v>3551</v>
      </c>
      <c r="I3206" t="s">
        <v>11</v>
      </c>
      <c r="J3206" t="s">
        <v>60</v>
      </c>
      <c r="K3206" t="s">
        <v>156</v>
      </c>
      <c r="L3206" t="s">
        <v>17</v>
      </c>
      <c r="M3206" s="5">
        <v>571.45999999999992</v>
      </c>
      <c r="N3206">
        <v>1</v>
      </c>
    </row>
    <row r="3207" spans="1:14" x14ac:dyDescent="0.2">
      <c r="A3207" s="2">
        <v>45583</v>
      </c>
      <c r="B3207" s="3">
        <f t="shared" si="150"/>
        <v>2025</v>
      </c>
      <c r="C3207" t="str">
        <f t="shared" si="151"/>
        <v>2024-2025</v>
      </c>
      <c r="D3207" t="s">
        <v>147</v>
      </c>
      <c r="E3207" t="s">
        <v>26</v>
      </c>
      <c r="F3207" t="str">
        <f t="shared" si="152"/>
        <v>New South Wales</v>
      </c>
      <c r="G3207" t="s">
        <v>10</v>
      </c>
      <c r="H3207">
        <v>2141</v>
      </c>
      <c r="I3207" t="s">
        <v>11</v>
      </c>
      <c r="J3207" t="s">
        <v>27</v>
      </c>
      <c r="K3207" t="s">
        <v>151</v>
      </c>
      <c r="L3207" t="s">
        <v>21</v>
      </c>
      <c r="M3207" s="5">
        <v>571.76</v>
      </c>
      <c r="N3207">
        <v>1</v>
      </c>
    </row>
    <row r="3208" spans="1:14" x14ac:dyDescent="0.2">
      <c r="A3208" s="2">
        <v>45412</v>
      </c>
      <c r="B3208" s="3">
        <f t="shared" si="150"/>
        <v>2024</v>
      </c>
      <c r="C3208" t="str">
        <f t="shared" si="151"/>
        <v>2023-2024</v>
      </c>
      <c r="D3208" t="s">
        <v>148</v>
      </c>
      <c r="E3208" t="s">
        <v>28</v>
      </c>
      <c r="F3208" t="str">
        <f t="shared" si="152"/>
        <v>Northern Territory</v>
      </c>
      <c r="G3208" t="s">
        <v>29</v>
      </c>
      <c r="H3208">
        <v>800</v>
      </c>
      <c r="I3208" t="s">
        <v>11</v>
      </c>
      <c r="J3208" t="s">
        <v>30</v>
      </c>
      <c r="K3208" t="s">
        <v>151</v>
      </c>
      <c r="L3208" t="s">
        <v>21</v>
      </c>
      <c r="M3208" s="5">
        <v>571.99</v>
      </c>
      <c r="N3208">
        <v>1</v>
      </c>
    </row>
    <row r="3209" spans="1:14" x14ac:dyDescent="0.2">
      <c r="A3209" s="2">
        <v>44980</v>
      </c>
      <c r="B3209" s="3">
        <f t="shared" si="150"/>
        <v>2023</v>
      </c>
      <c r="C3209" t="str">
        <f t="shared" si="151"/>
        <v>2022-2023</v>
      </c>
      <c r="D3209" t="s">
        <v>147</v>
      </c>
      <c r="E3209" t="s">
        <v>65</v>
      </c>
      <c r="F3209" t="str">
        <f t="shared" si="152"/>
        <v>New South Wales</v>
      </c>
      <c r="G3209" t="s">
        <v>10</v>
      </c>
      <c r="H3209">
        <v>2541</v>
      </c>
      <c r="I3209" t="s">
        <v>11</v>
      </c>
      <c r="J3209" t="s">
        <v>58</v>
      </c>
      <c r="K3209" t="s">
        <v>153</v>
      </c>
      <c r="L3209" t="s">
        <v>16</v>
      </c>
      <c r="M3209" s="5">
        <v>573.83000000000004</v>
      </c>
      <c r="N3209">
        <v>1</v>
      </c>
    </row>
    <row r="3210" spans="1:14" x14ac:dyDescent="0.2">
      <c r="A3210" s="2">
        <v>45600</v>
      </c>
      <c r="B3210" s="3">
        <f t="shared" si="150"/>
        <v>2025</v>
      </c>
      <c r="C3210" t="str">
        <f t="shared" si="151"/>
        <v>2024-2025</v>
      </c>
      <c r="D3210" t="s">
        <v>148</v>
      </c>
      <c r="E3210" t="s">
        <v>146</v>
      </c>
      <c r="F3210" t="str">
        <f t="shared" si="152"/>
        <v>Victoria</v>
      </c>
      <c r="G3210" t="s">
        <v>45</v>
      </c>
      <c r="H3210">
        <v>3353</v>
      </c>
      <c r="I3210" t="s">
        <v>11</v>
      </c>
      <c r="J3210" t="s">
        <v>60</v>
      </c>
      <c r="K3210" t="s">
        <v>19</v>
      </c>
      <c r="L3210" t="s">
        <v>23</v>
      </c>
      <c r="M3210" s="5">
        <v>574.99</v>
      </c>
      <c r="N3210">
        <v>1</v>
      </c>
    </row>
    <row r="3211" spans="1:14" x14ac:dyDescent="0.2">
      <c r="A3211" s="2">
        <v>45616</v>
      </c>
      <c r="B3211" s="3">
        <f t="shared" si="150"/>
        <v>2025</v>
      </c>
      <c r="C3211" t="str">
        <f t="shared" si="151"/>
        <v>2024-2025</v>
      </c>
      <c r="D3211" t="s">
        <v>147</v>
      </c>
      <c r="E3211" t="s">
        <v>95</v>
      </c>
      <c r="F3211" t="str">
        <f t="shared" si="152"/>
        <v>Victoria</v>
      </c>
      <c r="G3211" t="s">
        <v>45</v>
      </c>
      <c r="H3211">
        <v>3931</v>
      </c>
      <c r="I3211" t="s">
        <v>11</v>
      </c>
      <c r="J3211" t="s">
        <v>55</v>
      </c>
      <c r="K3211" t="s">
        <v>151</v>
      </c>
      <c r="L3211" t="s">
        <v>21</v>
      </c>
      <c r="M3211" s="5">
        <v>574.99</v>
      </c>
      <c r="N3211">
        <v>1</v>
      </c>
    </row>
    <row r="3212" spans="1:14" x14ac:dyDescent="0.2">
      <c r="A3212" s="2">
        <v>45618</v>
      </c>
      <c r="B3212" s="3">
        <f t="shared" si="150"/>
        <v>2025</v>
      </c>
      <c r="C3212" t="str">
        <f t="shared" si="151"/>
        <v>2024-2025</v>
      </c>
      <c r="D3212" t="s">
        <v>147</v>
      </c>
      <c r="E3212" t="s">
        <v>44</v>
      </c>
      <c r="F3212" t="str">
        <f t="shared" si="152"/>
        <v>Victoria</v>
      </c>
      <c r="G3212" t="s">
        <v>45</v>
      </c>
      <c r="H3212">
        <v>3066</v>
      </c>
      <c r="I3212" t="s">
        <v>11</v>
      </c>
      <c r="J3212" t="s">
        <v>46</v>
      </c>
      <c r="K3212" t="s">
        <v>19</v>
      </c>
      <c r="L3212" t="s">
        <v>23</v>
      </c>
      <c r="M3212" s="5">
        <v>575.21</v>
      </c>
      <c r="N3212">
        <v>1</v>
      </c>
    </row>
    <row r="3213" spans="1:14" x14ac:dyDescent="0.2">
      <c r="A3213" s="2">
        <v>44961</v>
      </c>
      <c r="B3213" s="3">
        <f t="shared" si="150"/>
        <v>2023</v>
      </c>
      <c r="C3213" t="str">
        <f t="shared" si="151"/>
        <v>2022-2023</v>
      </c>
      <c r="D3213" t="s">
        <v>147</v>
      </c>
      <c r="E3213" t="s">
        <v>124</v>
      </c>
      <c r="F3213" t="str">
        <f t="shared" si="152"/>
        <v>New South Wales</v>
      </c>
      <c r="G3213" t="s">
        <v>10</v>
      </c>
      <c r="H3213">
        <v>2015</v>
      </c>
      <c r="I3213" t="s">
        <v>11</v>
      </c>
      <c r="J3213" t="s">
        <v>12</v>
      </c>
      <c r="K3213" t="s">
        <v>154</v>
      </c>
      <c r="L3213" t="s">
        <v>14</v>
      </c>
      <c r="M3213" s="5">
        <v>575.43000000000006</v>
      </c>
      <c r="N3213">
        <v>1</v>
      </c>
    </row>
    <row r="3214" spans="1:14" x14ac:dyDescent="0.2">
      <c r="A3214" s="2">
        <v>45253</v>
      </c>
      <c r="B3214" s="3">
        <f t="shared" si="150"/>
        <v>2024</v>
      </c>
      <c r="C3214" t="str">
        <f t="shared" si="151"/>
        <v>2023-2024</v>
      </c>
      <c r="D3214" t="s">
        <v>148</v>
      </c>
      <c r="E3214" t="s">
        <v>76</v>
      </c>
      <c r="F3214" t="str">
        <f t="shared" si="152"/>
        <v>Western Australia</v>
      </c>
      <c r="G3214" t="s">
        <v>48</v>
      </c>
      <c r="H3214">
        <v>6450</v>
      </c>
      <c r="I3214" t="s">
        <v>11</v>
      </c>
      <c r="J3214" t="s">
        <v>77</v>
      </c>
      <c r="K3214" t="s">
        <v>155</v>
      </c>
      <c r="L3214" t="s">
        <v>20</v>
      </c>
      <c r="M3214" s="5">
        <v>575.44000000000005</v>
      </c>
      <c r="N3214">
        <v>1</v>
      </c>
    </row>
    <row r="3215" spans="1:14" x14ac:dyDescent="0.2">
      <c r="A3215" s="2">
        <v>45115</v>
      </c>
      <c r="B3215" s="3">
        <f t="shared" si="150"/>
        <v>2024</v>
      </c>
      <c r="C3215" t="str">
        <f t="shared" si="151"/>
        <v>2023-2024</v>
      </c>
      <c r="D3215" t="s">
        <v>147</v>
      </c>
      <c r="E3215" t="s">
        <v>67</v>
      </c>
      <c r="F3215" t="str">
        <f t="shared" si="152"/>
        <v>New South Wales</v>
      </c>
      <c r="G3215" t="s">
        <v>10</v>
      </c>
      <c r="H3215">
        <v>2478</v>
      </c>
      <c r="I3215" t="s">
        <v>11</v>
      </c>
      <c r="J3215" t="s">
        <v>68</v>
      </c>
      <c r="K3215" t="s">
        <v>153</v>
      </c>
      <c r="L3215" t="s">
        <v>16</v>
      </c>
      <c r="M3215" s="5">
        <v>576.19000000000005</v>
      </c>
      <c r="N3215">
        <v>1</v>
      </c>
    </row>
    <row r="3216" spans="1:14" x14ac:dyDescent="0.2">
      <c r="A3216" s="2">
        <v>45047</v>
      </c>
      <c r="B3216" s="3">
        <f t="shared" si="150"/>
        <v>2023</v>
      </c>
      <c r="C3216" t="str">
        <f t="shared" si="151"/>
        <v>2022-2023</v>
      </c>
      <c r="D3216" t="s">
        <v>147</v>
      </c>
      <c r="E3216" t="s">
        <v>125</v>
      </c>
      <c r="F3216" t="str">
        <f t="shared" si="152"/>
        <v>Victoria</v>
      </c>
      <c r="G3216" t="s">
        <v>45</v>
      </c>
      <c r="H3216">
        <v>3400</v>
      </c>
      <c r="I3216" t="s">
        <v>11</v>
      </c>
      <c r="J3216" t="s">
        <v>60</v>
      </c>
      <c r="K3216" t="s">
        <v>149</v>
      </c>
      <c r="L3216" t="s">
        <v>15</v>
      </c>
      <c r="M3216" s="5">
        <v>576.84</v>
      </c>
      <c r="N3216">
        <v>1</v>
      </c>
    </row>
    <row r="3217" spans="1:14" x14ac:dyDescent="0.2">
      <c r="A3217" s="2">
        <v>44974</v>
      </c>
      <c r="B3217" s="3">
        <f t="shared" si="150"/>
        <v>2023</v>
      </c>
      <c r="C3217" t="str">
        <f t="shared" si="151"/>
        <v>2022-2023</v>
      </c>
      <c r="D3217" t="s">
        <v>147</v>
      </c>
      <c r="E3217" t="s">
        <v>135</v>
      </c>
      <c r="F3217" t="str">
        <f t="shared" si="152"/>
        <v>Victoria</v>
      </c>
      <c r="G3217" t="s">
        <v>45</v>
      </c>
      <c r="H3217">
        <v>3550</v>
      </c>
      <c r="I3217" t="s">
        <v>11</v>
      </c>
      <c r="J3217" t="s">
        <v>60</v>
      </c>
      <c r="K3217" t="s">
        <v>149</v>
      </c>
      <c r="L3217" t="s">
        <v>15</v>
      </c>
      <c r="M3217" s="5">
        <v>577.16999999999996</v>
      </c>
      <c r="N3217">
        <v>1</v>
      </c>
    </row>
    <row r="3218" spans="1:14" x14ac:dyDescent="0.2">
      <c r="A3218" s="2">
        <v>45655</v>
      </c>
      <c r="B3218" s="3">
        <f t="shared" si="150"/>
        <v>2025</v>
      </c>
      <c r="C3218" t="str">
        <f t="shared" si="151"/>
        <v>2024-2025</v>
      </c>
      <c r="D3218" t="s">
        <v>147</v>
      </c>
      <c r="E3218" t="s">
        <v>39</v>
      </c>
      <c r="F3218" t="str">
        <f t="shared" si="152"/>
        <v>South Australia</v>
      </c>
      <c r="G3218" t="s">
        <v>32</v>
      </c>
      <c r="H3218">
        <v>5343</v>
      </c>
      <c r="I3218" t="s">
        <v>11</v>
      </c>
      <c r="J3218" t="s">
        <v>38</v>
      </c>
      <c r="K3218" t="s">
        <v>150</v>
      </c>
      <c r="L3218" t="s">
        <v>18</v>
      </c>
      <c r="M3218" s="5">
        <v>577.27</v>
      </c>
      <c r="N3218">
        <v>1</v>
      </c>
    </row>
    <row r="3219" spans="1:14" x14ac:dyDescent="0.2">
      <c r="A3219" s="2">
        <v>45231</v>
      </c>
      <c r="B3219" s="3">
        <f t="shared" si="150"/>
        <v>2024</v>
      </c>
      <c r="C3219" t="str">
        <f t="shared" si="151"/>
        <v>2023-2024</v>
      </c>
      <c r="D3219" t="s">
        <v>147</v>
      </c>
      <c r="E3219" t="s">
        <v>121</v>
      </c>
      <c r="F3219" t="str">
        <f t="shared" si="152"/>
        <v>Queensland</v>
      </c>
      <c r="G3219" t="s">
        <v>35</v>
      </c>
      <c r="H3219">
        <v>4700</v>
      </c>
      <c r="I3219" t="s">
        <v>11</v>
      </c>
      <c r="J3219" t="s">
        <v>51</v>
      </c>
      <c r="K3219" t="s">
        <v>150</v>
      </c>
      <c r="L3219" t="s">
        <v>18</v>
      </c>
      <c r="M3219" s="5">
        <v>578.91000000000008</v>
      </c>
      <c r="N3219">
        <v>1</v>
      </c>
    </row>
    <row r="3220" spans="1:14" x14ac:dyDescent="0.2">
      <c r="A3220" s="2">
        <v>45322</v>
      </c>
      <c r="B3220" s="3">
        <f t="shared" si="150"/>
        <v>2024</v>
      </c>
      <c r="C3220" t="str">
        <f t="shared" si="151"/>
        <v>2023-2024</v>
      </c>
      <c r="D3220" t="s">
        <v>147</v>
      </c>
      <c r="E3220" t="s">
        <v>98</v>
      </c>
      <c r="F3220" t="str">
        <f t="shared" si="152"/>
        <v>Victoria</v>
      </c>
      <c r="G3220" t="s">
        <v>45</v>
      </c>
      <c r="H3220">
        <v>3429</v>
      </c>
      <c r="I3220" t="s">
        <v>11</v>
      </c>
      <c r="J3220" t="s">
        <v>60</v>
      </c>
      <c r="K3220" t="s">
        <v>151</v>
      </c>
      <c r="L3220" t="s">
        <v>21</v>
      </c>
      <c r="M3220" s="5">
        <v>579.8900000000001</v>
      </c>
      <c r="N3220">
        <v>1</v>
      </c>
    </row>
    <row r="3221" spans="1:14" x14ac:dyDescent="0.2">
      <c r="A3221" s="2">
        <v>45034</v>
      </c>
      <c r="B3221" s="3">
        <f t="shared" si="150"/>
        <v>2023</v>
      </c>
      <c r="C3221" t="str">
        <f t="shared" si="151"/>
        <v>2022-2023</v>
      </c>
      <c r="D3221" t="s">
        <v>148</v>
      </c>
      <c r="E3221" t="s">
        <v>129</v>
      </c>
      <c r="F3221" t="str">
        <f t="shared" si="152"/>
        <v>Tasmania</v>
      </c>
      <c r="G3221" t="s">
        <v>70</v>
      </c>
      <c r="H3221">
        <v>7010</v>
      </c>
      <c r="I3221" t="s">
        <v>11</v>
      </c>
      <c r="J3221" t="s">
        <v>71</v>
      </c>
      <c r="K3221" t="s">
        <v>155</v>
      </c>
      <c r="L3221" t="s">
        <v>20</v>
      </c>
      <c r="M3221" s="5">
        <v>580.65</v>
      </c>
      <c r="N3221">
        <v>1</v>
      </c>
    </row>
    <row r="3222" spans="1:14" x14ac:dyDescent="0.2">
      <c r="A3222" s="2">
        <v>45587</v>
      </c>
      <c r="B3222" s="3">
        <f t="shared" si="150"/>
        <v>2025</v>
      </c>
      <c r="C3222" t="str">
        <f t="shared" si="151"/>
        <v>2024-2025</v>
      </c>
      <c r="D3222" t="s">
        <v>147</v>
      </c>
      <c r="E3222" t="s">
        <v>141</v>
      </c>
      <c r="F3222" t="str">
        <f t="shared" si="152"/>
        <v>Western Australia</v>
      </c>
      <c r="G3222" t="s">
        <v>48</v>
      </c>
      <c r="H3222">
        <v>6052</v>
      </c>
      <c r="I3222" t="s">
        <v>11</v>
      </c>
      <c r="J3222" t="s">
        <v>49</v>
      </c>
      <c r="K3222" t="s">
        <v>149</v>
      </c>
      <c r="L3222" t="s">
        <v>15</v>
      </c>
      <c r="M3222" s="5">
        <v>580.80000000000007</v>
      </c>
      <c r="N3222">
        <v>1</v>
      </c>
    </row>
    <row r="3223" spans="1:14" x14ac:dyDescent="0.2">
      <c r="A3223" s="2">
        <v>45103</v>
      </c>
      <c r="B3223" s="3">
        <f t="shared" si="150"/>
        <v>2023</v>
      </c>
      <c r="C3223" t="str">
        <f t="shared" si="151"/>
        <v>2022-2023</v>
      </c>
      <c r="D3223" t="s">
        <v>148</v>
      </c>
      <c r="E3223" t="s">
        <v>73</v>
      </c>
      <c r="F3223" t="str">
        <f t="shared" si="152"/>
        <v>Victoria</v>
      </c>
      <c r="G3223" t="s">
        <v>45</v>
      </c>
      <c r="H3223">
        <v>3136</v>
      </c>
      <c r="I3223" t="s">
        <v>11</v>
      </c>
      <c r="J3223" t="s">
        <v>63</v>
      </c>
      <c r="K3223" t="s">
        <v>153</v>
      </c>
      <c r="L3223" t="s">
        <v>16</v>
      </c>
      <c r="M3223" s="5">
        <v>581.9</v>
      </c>
      <c r="N3223">
        <v>1</v>
      </c>
    </row>
    <row r="3224" spans="1:14" x14ac:dyDescent="0.2">
      <c r="A3224" s="2">
        <v>45458</v>
      </c>
      <c r="B3224" s="3">
        <f t="shared" si="150"/>
        <v>2024</v>
      </c>
      <c r="C3224" t="str">
        <f t="shared" si="151"/>
        <v>2023-2024</v>
      </c>
      <c r="D3224" t="s">
        <v>148</v>
      </c>
      <c r="E3224" t="s">
        <v>135</v>
      </c>
      <c r="F3224" t="str">
        <f t="shared" si="152"/>
        <v>Victoria</v>
      </c>
      <c r="G3224" t="s">
        <v>45</v>
      </c>
      <c r="H3224">
        <v>3550</v>
      </c>
      <c r="I3224" t="s">
        <v>11</v>
      </c>
      <c r="J3224" t="s">
        <v>60</v>
      </c>
      <c r="K3224" t="s">
        <v>152</v>
      </c>
      <c r="L3224" t="s">
        <v>13</v>
      </c>
      <c r="M3224" s="5">
        <v>583.53</v>
      </c>
      <c r="N3224">
        <v>1</v>
      </c>
    </row>
    <row r="3225" spans="1:14" x14ac:dyDescent="0.2">
      <c r="A3225" s="2">
        <v>44966</v>
      </c>
      <c r="B3225" s="3">
        <f t="shared" si="150"/>
        <v>2023</v>
      </c>
      <c r="C3225" t="str">
        <f t="shared" si="151"/>
        <v>2022-2023</v>
      </c>
      <c r="D3225" t="s">
        <v>147</v>
      </c>
      <c r="E3225" t="s">
        <v>139</v>
      </c>
      <c r="F3225" t="str">
        <f t="shared" si="152"/>
        <v>New South Wales</v>
      </c>
      <c r="G3225" t="s">
        <v>10</v>
      </c>
      <c r="H3225">
        <v>2020</v>
      </c>
      <c r="I3225" t="s">
        <v>11</v>
      </c>
      <c r="J3225" t="s">
        <v>12</v>
      </c>
      <c r="K3225" t="s">
        <v>152</v>
      </c>
      <c r="L3225" t="s">
        <v>13</v>
      </c>
      <c r="M3225" s="5">
        <v>584.04</v>
      </c>
      <c r="N3225">
        <v>1</v>
      </c>
    </row>
    <row r="3226" spans="1:14" x14ac:dyDescent="0.2">
      <c r="A3226" s="2">
        <v>45204</v>
      </c>
      <c r="B3226" s="3">
        <f t="shared" si="150"/>
        <v>2024</v>
      </c>
      <c r="C3226" t="str">
        <f t="shared" si="151"/>
        <v>2023-2024</v>
      </c>
      <c r="D3226" t="s">
        <v>147</v>
      </c>
      <c r="E3226" t="s">
        <v>125</v>
      </c>
      <c r="F3226" t="str">
        <f t="shared" si="152"/>
        <v>Victoria</v>
      </c>
      <c r="G3226" t="s">
        <v>45</v>
      </c>
      <c r="H3226">
        <v>3400</v>
      </c>
      <c r="I3226" t="s">
        <v>11</v>
      </c>
      <c r="J3226" t="s">
        <v>60</v>
      </c>
      <c r="K3226" t="s">
        <v>153</v>
      </c>
      <c r="L3226" t="s">
        <v>16</v>
      </c>
      <c r="M3226" s="5">
        <v>584.13</v>
      </c>
      <c r="N3226">
        <v>1</v>
      </c>
    </row>
    <row r="3227" spans="1:14" x14ac:dyDescent="0.2">
      <c r="A3227" s="2">
        <v>45412</v>
      </c>
      <c r="B3227" s="3">
        <f t="shared" si="150"/>
        <v>2024</v>
      </c>
      <c r="C3227" t="str">
        <f t="shared" si="151"/>
        <v>2023-2024</v>
      </c>
      <c r="D3227" t="s">
        <v>148</v>
      </c>
      <c r="E3227" t="s">
        <v>108</v>
      </c>
      <c r="F3227" t="str">
        <f t="shared" si="152"/>
        <v>Victoria</v>
      </c>
      <c r="G3227" t="s">
        <v>45</v>
      </c>
      <c r="H3227">
        <v>3018</v>
      </c>
      <c r="I3227" t="s">
        <v>11</v>
      </c>
      <c r="J3227" t="s">
        <v>46</v>
      </c>
      <c r="K3227" t="s">
        <v>149</v>
      </c>
      <c r="L3227" t="s">
        <v>15</v>
      </c>
      <c r="M3227" s="5">
        <v>584.95999999999992</v>
      </c>
      <c r="N3227">
        <v>1</v>
      </c>
    </row>
    <row r="3228" spans="1:14" x14ac:dyDescent="0.2">
      <c r="A3228" s="2">
        <v>45110</v>
      </c>
      <c r="B3228" s="3">
        <f t="shared" si="150"/>
        <v>2024</v>
      </c>
      <c r="C3228" t="str">
        <f t="shared" si="151"/>
        <v>2023-2024</v>
      </c>
      <c r="D3228" t="s">
        <v>147</v>
      </c>
      <c r="E3228" t="s">
        <v>116</v>
      </c>
      <c r="F3228" t="str">
        <f t="shared" si="152"/>
        <v>Western Australia</v>
      </c>
      <c r="G3228" t="s">
        <v>48</v>
      </c>
      <c r="H3228">
        <v>6725</v>
      </c>
      <c r="I3228" t="s">
        <v>11</v>
      </c>
      <c r="J3228" t="s">
        <v>77</v>
      </c>
      <c r="K3228" t="s">
        <v>150</v>
      </c>
      <c r="L3228" t="s">
        <v>18</v>
      </c>
      <c r="M3228" s="5">
        <v>588</v>
      </c>
      <c r="N3228">
        <v>1</v>
      </c>
    </row>
    <row r="3229" spans="1:14" x14ac:dyDescent="0.2">
      <c r="A3229" s="2">
        <v>45401</v>
      </c>
      <c r="B3229" s="3">
        <f t="shared" si="150"/>
        <v>2024</v>
      </c>
      <c r="C3229" t="str">
        <f t="shared" si="151"/>
        <v>2023-2024</v>
      </c>
      <c r="D3229" t="s">
        <v>148</v>
      </c>
      <c r="E3229" t="s">
        <v>73</v>
      </c>
      <c r="F3229" t="str">
        <f t="shared" si="152"/>
        <v>Victoria</v>
      </c>
      <c r="G3229" t="s">
        <v>45</v>
      </c>
      <c r="H3229">
        <v>3136</v>
      </c>
      <c r="I3229" t="s">
        <v>11</v>
      </c>
      <c r="J3229" t="s">
        <v>63</v>
      </c>
      <c r="K3229" t="s">
        <v>151</v>
      </c>
      <c r="L3229" t="s">
        <v>21</v>
      </c>
      <c r="M3229" s="5">
        <v>589.81999999999994</v>
      </c>
      <c r="N3229">
        <v>1</v>
      </c>
    </row>
    <row r="3230" spans="1:14" x14ac:dyDescent="0.2">
      <c r="A3230" s="2">
        <v>45344</v>
      </c>
      <c r="B3230" s="3">
        <f t="shared" si="150"/>
        <v>2024</v>
      </c>
      <c r="C3230" t="str">
        <f t="shared" si="151"/>
        <v>2023-2024</v>
      </c>
      <c r="D3230" t="s">
        <v>147</v>
      </c>
      <c r="E3230" t="s">
        <v>96</v>
      </c>
      <c r="F3230" t="str">
        <f t="shared" si="152"/>
        <v>Western Australia</v>
      </c>
      <c r="G3230" t="s">
        <v>48</v>
      </c>
      <c r="H3230">
        <v>6330</v>
      </c>
      <c r="I3230" t="s">
        <v>11</v>
      </c>
      <c r="J3230" t="s">
        <v>94</v>
      </c>
      <c r="K3230" t="s">
        <v>157</v>
      </c>
      <c r="L3230" t="s">
        <v>22</v>
      </c>
      <c r="M3230" s="5">
        <v>591.76</v>
      </c>
      <c r="N3230">
        <v>1</v>
      </c>
    </row>
    <row r="3231" spans="1:14" x14ac:dyDescent="0.2">
      <c r="A3231" s="2">
        <v>45500</v>
      </c>
      <c r="B3231" s="3">
        <f t="shared" si="150"/>
        <v>2025</v>
      </c>
      <c r="C3231" t="str">
        <f t="shared" si="151"/>
        <v>2024-2025</v>
      </c>
      <c r="D3231" t="s">
        <v>147</v>
      </c>
      <c r="E3231" t="s">
        <v>40</v>
      </c>
      <c r="F3231" t="str">
        <f t="shared" si="152"/>
        <v>New South Wales</v>
      </c>
      <c r="G3231" t="s">
        <v>10</v>
      </c>
      <c r="H3231">
        <v>2116</v>
      </c>
      <c r="I3231" t="s">
        <v>11</v>
      </c>
      <c r="J3231" t="s">
        <v>27</v>
      </c>
      <c r="K3231" t="s">
        <v>152</v>
      </c>
      <c r="L3231" t="s">
        <v>13</v>
      </c>
      <c r="M3231" s="5">
        <v>592.05999999999995</v>
      </c>
      <c r="N3231">
        <v>1</v>
      </c>
    </row>
    <row r="3232" spans="1:14" x14ac:dyDescent="0.2">
      <c r="A3232" s="2">
        <v>45315</v>
      </c>
      <c r="B3232" s="3">
        <f t="shared" si="150"/>
        <v>2024</v>
      </c>
      <c r="C3232" t="str">
        <f t="shared" si="151"/>
        <v>2023-2024</v>
      </c>
      <c r="D3232" t="s">
        <v>147</v>
      </c>
      <c r="E3232" t="s">
        <v>140</v>
      </c>
      <c r="F3232" t="str">
        <f t="shared" si="152"/>
        <v>Tasmania</v>
      </c>
      <c r="G3232" t="s">
        <v>70</v>
      </c>
      <c r="H3232">
        <v>7320</v>
      </c>
      <c r="I3232" t="s">
        <v>11</v>
      </c>
      <c r="J3232" t="s">
        <v>71</v>
      </c>
      <c r="K3232" t="s">
        <v>155</v>
      </c>
      <c r="L3232" t="s">
        <v>20</v>
      </c>
      <c r="M3232" s="5">
        <v>592.30999999999995</v>
      </c>
      <c r="N3232">
        <v>1</v>
      </c>
    </row>
    <row r="3233" spans="1:14" x14ac:dyDescent="0.2">
      <c r="A3233" s="2">
        <v>45064</v>
      </c>
      <c r="B3233" s="3">
        <f t="shared" si="150"/>
        <v>2023</v>
      </c>
      <c r="C3233" t="str">
        <f t="shared" si="151"/>
        <v>2022-2023</v>
      </c>
      <c r="D3233" t="s">
        <v>147</v>
      </c>
      <c r="E3233" t="s">
        <v>117</v>
      </c>
      <c r="F3233" t="str">
        <f t="shared" si="152"/>
        <v>Queensland</v>
      </c>
      <c r="G3233" t="s">
        <v>35</v>
      </c>
      <c r="H3233">
        <v>4119</v>
      </c>
      <c r="I3233" t="s">
        <v>11</v>
      </c>
      <c r="J3233" t="s">
        <v>43</v>
      </c>
      <c r="K3233" t="s">
        <v>154</v>
      </c>
      <c r="L3233" t="s">
        <v>14</v>
      </c>
      <c r="M3233" s="5">
        <v>592.80999999999995</v>
      </c>
      <c r="N3233">
        <v>1</v>
      </c>
    </row>
    <row r="3234" spans="1:14" x14ac:dyDescent="0.2">
      <c r="A3234" s="2">
        <v>45018</v>
      </c>
      <c r="B3234" s="3">
        <f t="shared" si="150"/>
        <v>2023</v>
      </c>
      <c r="C3234" t="str">
        <f t="shared" si="151"/>
        <v>2022-2023</v>
      </c>
      <c r="D3234" t="s">
        <v>148</v>
      </c>
      <c r="E3234" t="s">
        <v>73</v>
      </c>
      <c r="F3234" t="str">
        <f t="shared" si="152"/>
        <v>Victoria</v>
      </c>
      <c r="G3234" t="s">
        <v>45</v>
      </c>
      <c r="H3234">
        <v>3136</v>
      </c>
      <c r="I3234" t="s">
        <v>11</v>
      </c>
      <c r="J3234" t="s">
        <v>63</v>
      </c>
      <c r="K3234" t="s">
        <v>154</v>
      </c>
      <c r="L3234" t="s">
        <v>14</v>
      </c>
      <c r="M3234" s="5">
        <v>593.6</v>
      </c>
      <c r="N3234">
        <v>1</v>
      </c>
    </row>
    <row r="3235" spans="1:14" x14ac:dyDescent="0.2">
      <c r="A3235" s="2">
        <v>45406</v>
      </c>
      <c r="B3235" s="3">
        <f t="shared" si="150"/>
        <v>2024</v>
      </c>
      <c r="C3235" t="str">
        <f t="shared" si="151"/>
        <v>2023-2024</v>
      </c>
      <c r="D3235" t="s">
        <v>147</v>
      </c>
      <c r="E3235" t="s">
        <v>136</v>
      </c>
      <c r="F3235" t="str">
        <f t="shared" si="152"/>
        <v>Victoria</v>
      </c>
      <c r="G3235" t="s">
        <v>45</v>
      </c>
      <c r="H3235">
        <v>3175</v>
      </c>
      <c r="I3235" t="s">
        <v>11</v>
      </c>
      <c r="J3235" t="s">
        <v>63</v>
      </c>
      <c r="K3235" t="s">
        <v>151</v>
      </c>
      <c r="L3235" t="s">
        <v>21</v>
      </c>
      <c r="M3235" s="5">
        <v>594.3900000000001</v>
      </c>
      <c r="N3235">
        <v>1</v>
      </c>
    </row>
    <row r="3236" spans="1:14" x14ac:dyDescent="0.2">
      <c r="A3236" s="2">
        <v>45570</v>
      </c>
      <c r="B3236" s="3">
        <f t="shared" si="150"/>
        <v>2025</v>
      </c>
      <c r="C3236" t="str">
        <f t="shared" si="151"/>
        <v>2024-2025</v>
      </c>
      <c r="D3236" t="s">
        <v>148</v>
      </c>
      <c r="E3236" t="s">
        <v>105</v>
      </c>
      <c r="F3236" t="str">
        <f t="shared" si="152"/>
        <v>Victoria</v>
      </c>
      <c r="G3236" t="s">
        <v>45</v>
      </c>
      <c r="H3236">
        <v>3500</v>
      </c>
      <c r="I3236" t="s">
        <v>11</v>
      </c>
      <c r="J3236" t="s">
        <v>60</v>
      </c>
      <c r="K3236" t="s">
        <v>153</v>
      </c>
      <c r="L3236" t="s">
        <v>16</v>
      </c>
      <c r="M3236" s="5">
        <v>594.49</v>
      </c>
      <c r="N3236">
        <v>1</v>
      </c>
    </row>
    <row r="3237" spans="1:14" x14ac:dyDescent="0.2">
      <c r="A3237" s="2">
        <v>45080</v>
      </c>
      <c r="B3237" s="3">
        <f t="shared" si="150"/>
        <v>2023</v>
      </c>
      <c r="C3237" t="str">
        <f t="shared" si="151"/>
        <v>2022-2023</v>
      </c>
      <c r="D3237" t="s">
        <v>147</v>
      </c>
      <c r="E3237" t="s">
        <v>112</v>
      </c>
      <c r="F3237" t="str">
        <f t="shared" si="152"/>
        <v>Victoria</v>
      </c>
      <c r="G3237" t="s">
        <v>45</v>
      </c>
      <c r="H3237">
        <v>3076</v>
      </c>
      <c r="I3237" t="s">
        <v>11</v>
      </c>
      <c r="J3237" t="s">
        <v>46</v>
      </c>
      <c r="K3237" t="s">
        <v>154</v>
      </c>
      <c r="L3237" t="s">
        <v>14</v>
      </c>
      <c r="M3237" s="5">
        <v>595.03</v>
      </c>
      <c r="N3237">
        <v>1</v>
      </c>
    </row>
    <row r="3238" spans="1:14" x14ac:dyDescent="0.2">
      <c r="A3238" s="2">
        <v>44952</v>
      </c>
      <c r="B3238" s="3">
        <f t="shared" si="150"/>
        <v>2023</v>
      </c>
      <c r="C3238" t="str">
        <f t="shared" si="151"/>
        <v>2022-2023</v>
      </c>
      <c r="D3238" t="s">
        <v>147</v>
      </c>
      <c r="E3238" t="s">
        <v>9</v>
      </c>
      <c r="F3238" t="str">
        <f t="shared" si="152"/>
        <v>New South Wales</v>
      </c>
      <c r="G3238" t="s">
        <v>10</v>
      </c>
      <c r="H3238">
        <v>2067</v>
      </c>
      <c r="I3238" t="s">
        <v>11</v>
      </c>
      <c r="J3238" t="s">
        <v>12</v>
      </c>
      <c r="K3238" t="s">
        <v>157</v>
      </c>
      <c r="L3238" t="s">
        <v>22</v>
      </c>
      <c r="M3238" s="5">
        <v>595.94000000000005</v>
      </c>
      <c r="N3238">
        <v>1</v>
      </c>
    </row>
    <row r="3239" spans="1:14" x14ac:dyDescent="0.2">
      <c r="A3239" s="2">
        <v>45193</v>
      </c>
      <c r="B3239" s="3">
        <f t="shared" si="150"/>
        <v>2024</v>
      </c>
      <c r="C3239" t="str">
        <f t="shared" si="151"/>
        <v>2023-2024</v>
      </c>
      <c r="D3239" t="s">
        <v>147</v>
      </c>
      <c r="E3239" t="s">
        <v>37</v>
      </c>
      <c r="F3239" t="str">
        <f t="shared" si="152"/>
        <v>South Australia</v>
      </c>
      <c r="G3239" t="s">
        <v>32</v>
      </c>
      <c r="H3239">
        <v>5607</v>
      </c>
      <c r="I3239" t="s">
        <v>11</v>
      </c>
      <c r="J3239" t="s">
        <v>38</v>
      </c>
      <c r="K3239" t="s">
        <v>150</v>
      </c>
      <c r="L3239" t="s">
        <v>18</v>
      </c>
      <c r="M3239" s="5">
        <v>596.99</v>
      </c>
      <c r="N3239">
        <v>1</v>
      </c>
    </row>
    <row r="3240" spans="1:14" x14ac:dyDescent="0.2">
      <c r="A3240" s="2">
        <v>44928</v>
      </c>
      <c r="B3240" s="3">
        <f t="shared" si="150"/>
        <v>2023</v>
      </c>
      <c r="C3240" t="str">
        <f t="shared" si="151"/>
        <v>2022-2023</v>
      </c>
      <c r="D3240" t="s">
        <v>147</v>
      </c>
      <c r="E3240" t="s">
        <v>85</v>
      </c>
      <c r="F3240" t="str">
        <f t="shared" si="152"/>
        <v>Queensland</v>
      </c>
      <c r="G3240" t="s">
        <v>35</v>
      </c>
      <c r="H3240">
        <v>4883</v>
      </c>
      <c r="I3240" t="s">
        <v>11</v>
      </c>
      <c r="J3240" t="s">
        <v>36</v>
      </c>
      <c r="K3240" t="s">
        <v>155</v>
      </c>
      <c r="L3240" t="s">
        <v>20</v>
      </c>
      <c r="M3240" s="5">
        <v>597.02</v>
      </c>
      <c r="N3240">
        <v>1</v>
      </c>
    </row>
    <row r="3241" spans="1:14" x14ac:dyDescent="0.2">
      <c r="A3241" s="2">
        <v>45486</v>
      </c>
      <c r="B3241" s="3">
        <f t="shared" si="150"/>
        <v>2025</v>
      </c>
      <c r="C3241" t="str">
        <f t="shared" si="151"/>
        <v>2024-2025</v>
      </c>
      <c r="D3241" t="s">
        <v>148</v>
      </c>
      <c r="E3241" t="s">
        <v>24</v>
      </c>
      <c r="F3241" t="str">
        <f t="shared" si="152"/>
        <v>New South Wales</v>
      </c>
      <c r="G3241" t="s">
        <v>10</v>
      </c>
      <c r="H3241">
        <v>2795</v>
      </c>
      <c r="I3241" t="s">
        <v>11</v>
      </c>
      <c r="J3241" t="s">
        <v>25</v>
      </c>
      <c r="K3241" t="s">
        <v>152</v>
      </c>
      <c r="L3241" t="s">
        <v>13</v>
      </c>
      <c r="M3241" s="5">
        <v>597.21</v>
      </c>
      <c r="N3241">
        <v>1</v>
      </c>
    </row>
    <row r="3242" spans="1:14" x14ac:dyDescent="0.2">
      <c r="A3242" s="2">
        <v>45062</v>
      </c>
      <c r="B3242" s="3">
        <f t="shared" si="150"/>
        <v>2023</v>
      </c>
      <c r="C3242" t="str">
        <f t="shared" si="151"/>
        <v>2022-2023</v>
      </c>
      <c r="D3242" t="s">
        <v>147</v>
      </c>
      <c r="E3242" t="s">
        <v>85</v>
      </c>
      <c r="F3242" t="str">
        <f t="shared" si="152"/>
        <v>Queensland</v>
      </c>
      <c r="G3242" t="s">
        <v>35</v>
      </c>
      <c r="H3242">
        <v>4883</v>
      </c>
      <c r="I3242" t="s">
        <v>11</v>
      </c>
      <c r="J3242" t="s">
        <v>36</v>
      </c>
      <c r="K3242" t="s">
        <v>150</v>
      </c>
      <c r="L3242" t="s">
        <v>18</v>
      </c>
      <c r="M3242" s="5">
        <v>597.24</v>
      </c>
      <c r="N3242">
        <v>1</v>
      </c>
    </row>
    <row r="3243" spans="1:14" x14ac:dyDescent="0.2">
      <c r="A3243" s="2">
        <v>45645</v>
      </c>
      <c r="B3243" s="3">
        <f t="shared" si="150"/>
        <v>2025</v>
      </c>
      <c r="C3243" t="str">
        <f t="shared" si="151"/>
        <v>2024-2025</v>
      </c>
      <c r="D3243" t="s">
        <v>147</v>
      </c>
      <c r="E3243" t="s">
        <v>72</v>
      </c>
      <c r="F3243" t="str">
        <f t="shared" si="152"/>
        <v>Western Australia</v>
      </c>
      <c r="G3243" t="s">
        <v>48</v>
      </c>
      <c r="H3243">
        <v>6010</v>
      </c>
      <c r="I3243" t="s">
        <v>11</v>
      </c>
      <c r="J3243" t="s">
        <v>49</v>
      </c>
      <c r="K3243" t="s">
        <v>151</v>
      </c>
      <c r="L3243" t="s">
        <v>21</v>
      </c>
      <c r="M3243" s="5">
        <v>598.03</v>
      </c>
      <c r="N3243">
        <v>1</v>
      </c>
    </row>
    <row r="3244" spans="1:14" x14ac:dyDescent="0.2">
      <c r="A3244" s="2">
        <v>44962</v>
      </c>
      <c r="B3244" s="3">
        <f t="shared" si="150"/>
        <v>2023</v>
      </c>
      <c r="C3244" t="str">
        <f t="shared" si="151"/>
        <v>2022-2023</v>
      </c>
      <c r="D3244" t="s">
        <v>147</v>
      </c>
      <c r="E3244" t="s">
        <v>57</v>
      </c>
      <c r="F3244" t="str">
        <f t="shared" si="152"/>
        <v>New South Wales</v>
      </c>
      <c r="G3244" t="s">
        <v>10</v>
      </c>
      <c r="H3244">
        <v>2560</v>
      </c>
      <c r="I3244" t="s">
        <v>11</v>
      </c>
      <c r="J3244" t="s">
        <v>58</v>
      </c>
      <c r="K3244" t="s">
        <v>152</v>
      </c>
      <c r="L3244" t="s">
        <v>13</v>
      </c>
      <c r="M3244" s="5">
        <v>598.1</v>
      </c>
      <c r="N3244">
        <v>1</v>
      </c>
    </row>
    <row r="3245" spans="1:14" x14ac:dyDescent="0.2">
      <c r="A3245" s="2">
        <v>45063</v>
      </c>
      <c r="B3245" s="3">
        <f t="shared" si="150"/>
        <v>2023</v>
      </c>
      <c r="C3245" t="str">
        <f t="shared" si="151"/>
        <v>2022-2023</v>
      </c>
      <c r="D3245" t="s">
        <v>147</v>
      </c>
      <c r="E3245" t="s">
        <v>132</v>
      </c>
      <c r="F3245" t="str">
        <f t="shared" si="152"/>
        <v>New South Wales</v>
      </c>
      <c r="G3245" t="s">
        <v>10</v>
      </c>
      <c r="H3245">
        <v>2800</v>
      </c>
      <c r="I3245" t="s">
        <v>11</v>
      </c>
      <c r="J3245" t="s">
        <v>25</v>
      </c>
      <c r="K3245" t="s">
        <v>152</v>
      </c>
      <c r="L3245" t="s">
        <v>13</v>
      </c>
      <c r="M3245" s="5">
        <v>598.52</v>
      </c>
      <c r="N3245">
        <v>1</v>
      </c>
    </row>
    <row r="3246" spans="1:14" x14ac:dyDescent="0.2">
      <c r="A3246" s="2">
        <v>44965</v>
      </c>
      <c r="B3246" s="3">
        <f t="shared" si="150"/>
        <v>2023</v>
      </c>
      <c r="C3246" t="str">
        <f t="shared" si="151"/>
        <v>2022-2023</v>
      </c>
      <c r="D3246" t="s">
        <v>147</v>
      </c>
      <c r="E3246" t="s">
        <v>83</v>
      </c>
      <c r="F3246" t="str">
        <f t="shared" si="152"/>
        <v>New South Wales</v>
      </c>
      <c r="G3246" t="s">
        <v>10</v>
      </c>
      <c r="H3246">
        <v>2750</v>
      </c>
      <c r="I3246" t="s">
        <v>11</v>
      </c>
      <c r="J3246" t="s">
        <v>25</v>
      </c>
      <c r="K3246" t="s">
        <v>151</v>
      </c>
      <c r="L3246" t="s">
        <v>21</v>
      </c>
      <c r="M3246" s="5">
        <v>598.92999999999995</v>
      </c>
      <c r="N3246">
        <v>1</v>
      </c>
    </row>
    <row r="3247" spans="1:14" x14ac:dyDescent="0.2">
      <c r="A3247" s="2">
        <v>45453</v>
      </c>
      <c r="B3247" s="3">
        <f t="shared" si="150"/>
        <v>2024</v>
      </c>
      <c r="C3247" t="str">
        <f t="shared" si="151"/>
        <v>2023-2024</v>
      </c>
      <c r="D3247" t="s">
        <v>147</v>
      </c>
      <c r="E3247" t="s">
        <v>96</v>
      </c>
      <c r="F3247" t="str">
        <f t="shared" si="152"/>
        <v>Western Australia</v>
      </c>
      <c r="G3247" t="s">
        <v>48</v>
      </c>
      <c r="H3247">
        <v>6330</v>
      </c>
      <c r="I3247" t="s">
        <v>11</v>
      </c>
      <c r="J3247" t="s">
        <v>94</v>
      </c>
      <c r="K3247" t="s">
        <v>154</v>
      </c>
      <c r="L3247" t="s">
        <v>14</v>
      </c>
      <c r="M3247" s="5">
        <v>599.03</v>
      </c>
      <c r="N3247">
        <v>1</v>
      </c>
    </row>
    <row r="3248" spans="1:14" x14ac:dyDescent="0.2">
      <c r="A3248" s="2">
        <v>44992</v>
      </c>
      <c r="B3248" s="3">
        <f t="shared" si="150"/>
        <v>2023</v>
      </c>
      <c r="C3248" t="str">
        <f t="shared" si="151"/>
        <v>2022-2023</v>
      </c>
      <c r="D3248" t="s">
        <v>147</v>
      </c>
      <c r="E3248" t="s">
        <v>24</v>
      </c>
      <c r="F3248" t="str">
        <f t="shared" si="152"/>
        <v>New South Wales</v>
      </c>
      <c r="G3248" t="s">
        <v>10</v>
      </c>
      <c r="H3248">
        <v>2795</v>
      </c>
      <c r="I3248" t="s">
        <v>11</v>
      </c>
      <c r="J3248" t="s">
        <v>25</v>
      </c>
      <c r="K3248" t="s">
        <v>150</v>
      </c>
      <c r="L3248" t="s">
        <v>18</v>
      </c>
      <c r="M3248" s="5">
        <v>600.72</v>
      </c>
      <c r="N3248">
        <v>1</v>
      </c>
    </row>
    <row r="3249" spans="1:14" x14ac:dyDescent="0.2">
      <c r="A3249" s="2">
        <v>45654</v>
      </c>
      <c r="B3249" s="3">
        <f t="shared" si="150"/>
        <v>2025</v>
      </c>
      <c r="C3249" t="str">
        <f t="shared" si="151"/>
        <v>2024-2025</v>
      </c>
      <c r="D3249" t="s">
        <v>147</v>
      </c>
      <c r="E3249" t="s">
        <v>136</v>
      </c>
      <c r="F3249" t="str">
        <f t="shared" si="152"/>
        <v>Victoria</v>
      </c>
      <c r="G3249" t="s">
        <v>45</v>
      </c>
      <c r="H3249">
        <v>3175</v>
      </c>
      <c r="I3249" t="s">
        <v>11</v>
      </c>
      <c r="J3249" t="s">
        <v>63</v>
      </c>
      <c r="K3249" t="s">
        <v>19</v>
      </c>
      <c r="L3249" t="s">
        <v>23</v>
      </c>
      <c r="M3249" s="5">
        <v>600.96</v>
      </c>
      <c r="N3249">
        <v>1</v>
      </c>
    </row>
    <row r="3250" spans="1:14" x14ac:dyDescent="0.2">
      <c r="A3250" s="2">
        <v>45589</v>
      </c>
      <c r="B3250" s="3">
        <f t="shared" si="150"/>
        <v>2025</v>
      </c>
      <c r="C3250" t="str">
        <f t="shared" si="151"/>
        <v>2024-2025</v>
      </c>
      <c r="D3250" t="s">
        <v>147</v>
      </c>
      <c r="E3250" t="s">
        <v>79</v>
      </c>
      <c r="F3250" t="str">
        <f t="shared" si="152"/>
        <v>Australian Capital Territory</v>
      </c>
      <c r="G3250" t="s">
        <v>80</v>
      </c>
      <c r="H3250">
        <v>2617</v>
      </c>
      <c r="I3250" t="s">
        <v>11</v>
      </c>
      <c r="J3250" t="s">
        <v>58</v>
      </c>
      <c r="K3250" t="s">
        <v>155</v>
      </c>
      <c r="L3250" t="s">
        <v>20</v>
      </c>
      <c r="M3250" s="5">
        <v>601.51</v>
      </c>
      <c r="N3250">
        <v>1</v>
      </c>
    </row>
    <row r="3251" spans="1:14" x14ac:dyDescent="0.2">
      <c r="A3251" s="2">
        <v>45078</v>
      </c>
      <c r="B3251" s="3">
        <f t="shared" si="150"/>
        <v>2023</v>
      </c>
      <c r="C3251" t="str">
        <f t="shared" si="151"/>
        <v>2022-2023</v>
      </c>
      <c r="D3251" t="s">
        <v>147</v>
      </c>
      <c r="E3251" t="s">
        <v>106</v>
      </c>
      <c r="F3251" t="str">
        <f t="shared" si="152"/>
        <v>Victoria</v>
      </c>
      <c r="G3251" t="s">
        <v>45</v>
      </c>
      <c r="H3251">
        <v>3915</v>
      </c>
      <c r="I3251" t="s">
        <v>11</v>
      </c>
      <c r="J3251" t="s">
        <v>55</v>
      </c>
      <c r="K3251" t="s">
        <v>152</v>
      </c>
      <c r="L3251" t="s">
        <v>13</v>
      </c>
      <c r="M3251" s="5">
        <v>602.69999999999993</v>
      </c>
      <c r="N3251">
        <v>1</v>
      </c>
    </row>
    <row r="3252" spans="1:14" x14ac:dyDescent="0.2">
      <c r="A3252" s="2">
        <v>45296</v>
      </c>
      <c r="B3252" s="3">
        <f t="shared" si="150"/>
        <v>2024</v>
      </c>
      <c r="C3252" t="str">
        <f t="shared" si="151"/>
        <v>2023-2024</v>
      </c>
      <c r="D3252" t="s">
        <v>147</v>
      </c>
      <c r="E3252" t="s">
        <v>98</v>
      </c>
      <c r="F3252" t="str">
        <f t="shared" si="152"/>
        <v>Victoria</v>
      </c>
      <c r="G3252" t="s">
        <v>45</v>
      </c>
      <c r="H3252">
        <v>3429</v>
      </c>
      <c r="I3252" t="s">
        <v>11</v>
      </c>
      <c r="J3252" t="s">
        <v>60</v>
      </c>
      <c r="K3252" t="s">
        <v>154</v>
      </c>
      <c r="L3252" t="s">
        <v>14</v>
      </c>
      <c r="M3252" s="5">
        <v>603.43000000000006</v>
      </c>
      <c r="N3252">
        <v>1</v>
      </c>
    </row>
    <row r="3253" spans="1:14" x14ac:dyDescent="0.2">
      <c r="A3253" s="2">
        <v>45423</v>
      </c>
      <c r="B3253" s="3">
        <f t="shared" si="150"/>
        <v>2024</v>
      </c>
      <c r="C3253" t="str">
        <f t="shared" si="151"/>
        <v>2023-2024</v>
      </c>
      <c r="D3253" t="s">
        <v>147</v>
      </c>
      <c r="E3253" t="s">
        <v>128</v>
      </c>
      <c r="F3253" t="str">
        <f t="shared" si="152"/>
        <v>Western Australia</v>
      </c>
      <c r="G3253" t="s">
        <v>48</v>
      </c>
      <c r="H3253">
        <v>6027</v>
      </c>
      <c r="I3253" t="s">
        <v>11</v>
      </c>
      <c r="J3253" t="s">
        <v>49</v>
      </c>
      <c r="K3253" t="s">
        <v>149</v>
      </c>
      <c r="L3253" t="s">
        <v>15</v>
      </c>
      <c r="M3253" s="5">
        <v>604.06000000000006</v>
      </c>
      <c r="N3253">
        <v>1</v>
      </c>
    </row>
    <row r="3254" spans="1:14" x14ac:dyDescent="0.2">
      <c r="A3254" s="2">
        <v>45178</v>
      </c>
      <c r="B3254" s="3">
        <f t="shared" si="150"/>
        <v>2024</v>
      </c>
      <c r="C3254" t="str">
        <f t="shared" si="151"/>
        <v>2023-2024</v>
      </c>
      <c r="D3254" t="s">
        <v>148</v>
      </c>
      <c r="E3254" t="s">
        <v>100</v>
      </c>
      <c r="F3254" t="str">
        <f t="shared" si="152"/>
        <v>Western Australia</v>
      </c>
      <c r="G3254" t="s">
        <v>48</v>
      </c>
      <c r="H3254">
        <v>6021</v>
      </c>
      <c r="I3254" t="s">
        <v>11</v>
      </c>
      <c r="J3254" t="s">
        <v>49</v>
      </c>
      <c r="K3254" t="s">
        <v>149</v>
      </c>
      <c r="L3254" t="s">
        <v>15</v>
      </c>
      <c r="M3254" s="5">
        <v>604.12</v>
      </c>
      <c r="N3254">
        <v>1</v>
      </c>
    </row>
    <row r="3255" spans="1:14" x14ac:dyDescent="0.2">
      <c r="A3255" s="2">
        <v>45103</v>
      </c>
      <c r="B3255" s="3">
        <f t="shared" si="150"/>
        <v>2023</v>
      </c>
      <c r="C3255" t="str">
        <f t="shared" si="151"/>
        <v>2022-2023</v>
      </c>
      <c r="D3255" t="s">
        <v>147</v>
      </c>
      <c r="E3255" t="s">
        <v>40</v>
      </c>
      <c r="F3255" t="str">
        <f t="shared" si="152"/>
        <v>New South Wales</v>
      </c>
      <c r="G3255" t="s">
        <v>10</v>
      </c>
      <c r="H3255">
        <v>2116</v>
      </c>
      <c r="I3255" t="s">
        <v>11</v>
      </c>
      <c r="J3255" t="s">
        <v>27</v>
      </c>
      <c r="K3255" t="s">
        <v>156</v>
      </c>
      <c r="L3255" t="s">
        <v>17</v>
      </c>
      <c r="M3255" s="5">
        <v>604.28</v>
      </c>
      <c r="N3255">
        <v>1</v>
      </c>
    </row>
    <row r="3256" spans="1:14" x14ac:dyDescent="0.2">
      <c r="A3256" s="2">
        <v>45614</v>
      </c>
      <c r="B3256" s="3">
        <f t="shared" si="150"/>
        <v>2025</v>
      </c>
      <c r="C3256" t="str">
        <f t="shared" si="151"/>
        <v>2024-2025</v>
      </c>
      <c r="D3256" t="s">
        <v>147</v>
      </c>
      <c r="E3256" t="s">
        <v>39</v>
      </c>
      <c r="F3256" t="str">
        <f t="shared" si="152"/>
        <v>South Australia</v>
      </c>
      <c r="G3256" t="s">
        <v>32</v>
      </c>
      <c r="H3256">
        <v>5343</v>
      </c>
      <c r="I3256" t="s">
        <v>11</v>
      </c>
      <c r="J3256" t="s">
        <v>38</v>
      </c>
      <c r="K3256" t="s">
        <v>155</v>
      </c>
      <c r="L3256" t="s">
        <v>20</v>
      </c>
      <c r="M3256" s="5">
        <v>604.49000000000012</v>
      </c>
      <c r="N3256">
        <v>1</v>
      </c>
    </row>
    <row r="3257" spans="1:14" x14ac:dyDescent="0.2">
      <c r="A3257" s="2">
        <v>45486</v>
      </c>
      <c r="B3257" s="3">
        <f t="shared" si="150"/>
        <v>2025</v>
      </c>
      <c r="C3257" t="str">
        <f t="shared" si="151"/>
        <v>2024-2025</v>
      </c>
      <c r="D3257" t="s">
        <v>147</v>
      </c>
      <c r="E3257" t="s">
        <v>65</v>
      </c>
      <c r="F3257" t="str">
        <f t="shared" si="152"/>
        <v>New South Wales</v>
      </c>
      <c r="G3257" t="s">
        <v>10</v>
      </c>
      <c r="H3257">
        <v>2541</v>
      </c>
      <c r="I3257" t="s">
        <v>11</v>
      </c>
      <c r="J3257" t="s">
        <v>58</v>
      </c>
      <c r="K3257" t="s">
        <v>151</v>
      </c>
      <c r="L3257" t="s">
        <v>21</v>
      </c>
      <c r="M3257" s="5">
        <v>605.54000000000008</v>
      </c>
      <c r="N3257">
        <v>1</v>
      </c>
    </row>
    <row r="3258" spans="1:14" x14ac:dyDescent="0.2">
      <c r="A3258" s="2">
        <v>45272</v>
      </c>
      <c r="B3258" s="3">
        <f t="shared" si="150"/>
        <v>2024</v>
      </c>
      <c r="C3258" t="str">
        <f t="shared" si="151"/>
        <v>2023-2024</v>
      </c>
      <c r="D3258" t="s">
        <v>148</v>
      </c>
      <c r="E3258" t="s">
        <v>28</v>
      </c>
      <c r="F3258" t="str">
        <f t="shared" si="152"/>
        <v>Northern Territory</v>
      </c>
      <c r="G3258" t="s">
        <v>29</v>
      </c>
      <c r="H3258">
        <v>800</v>
      </c>
      <c r="I3258" t="s">
        <v>11</v>
      </c>
      <c r="J3258" t="s">
        <v>30</v>
      </c>
      <c r="K3258" t="s">
        <v>152</v>
      </c>
      <c r="L3258" t="s">
        <v>13</v>
      </c>
      <c r="M3258" s="5">
        <v>605.63000000000011</v>
      </c>
      <c r="N3258">
        <v>1</v>
      </c>
    </row>
    <row r="3259" spans="1:14" x14ac:dyDescent="0.2">
      <c r="A3259" s="2">
        <v>45602</v>
      </c>
      <c r="B3259" s="3">
        <f t="shared" si="150"/>
        <v>2025</v>
      </c>
      <c r="C3259" t="str">
        <f t="shared" si="151"/>
        <v>2024-2025</v>
      </c>
      <c r="D3259" t="s">
        <v>148</v>
      </c>
      <c r="E3259" t="s">
        <v>84</v>
      </c>
      <c r="F3259" t="str">
        <f t="shared" si="152"/>
        <v>Queensland</v>
      </c>
      <c r="G3259" t="s">
        <v>35</v>
      </c>
      <c r="H3259">
        <v>4740</v>
      </c>
      <c r="I3259" t="s">
        <v>11</v>
      </c>
      <c r="J3259" t="s">
        <v>51</v>
      </c>
      <c r="K3259" t="s">
        <v>151</v>
      </c>
      <c r="L3259" t="s">
        <v>21</v>
      </c>
      <c r="M3259" s="5">
        <v>605.91999999999996</v>
      </c>
      <c r="N3259">
        <v>1</v>
      </c>
    </row>
    <row r="3260" spans="1:14" x14ac:dyDescent="0.2">
      <c r="A3260" s="2">
        <v>45043</v>
      </c>
      <c r="B3260" s="3">
        <f t="shared" si="150"/>
        <v>2023</v>
      </c>
      <c r="C3260" t="str">
        <f t="shared" si="151"/>
        <v>2022-2023</v>
      </c>
      <c r="D3260" t="s">
        <v>147</v>
      </c>
      <c r="E3260" t="s">
        <v>40</v>
      </c>
      <c r="F3260" t="str">
        <f t="shared" si="152"/>
        <v>New South Wales</v>
      </c>
      <c r="G3260" t="s">
        <v>10</v>
      </c>
      <c r="H3260">
        <v>2116</v>
      </c>
      <c r="I3260" t="s">
        <v>11</v>
      </c>
      <c r="J3260" t="s">
        <v>27</v>
      </c>
      <c r="K3260" t="s">
        <v>154</v>
      </c>
      <c r="L3260" t="s">
        <v>14</v>
      </c>
      <c r="M3260" s="5">
        <v>606.07999999999993</v>
      </c>
      <c r="N3260">
        <v>1</v>
      </c>
    </row>
    <row r="3261" spans="1:14" x14ac:dyDescent="0.2">
      <c r="A3261" s="2">
        <v>45451</v>
      </c>
      <c r="B3261" s="3">
        <f t="shared" si="150"/>
        <v>2024</v>
      </c>
      <c r="C3261" t="str">
        <f t="shared" si="151"/>
        <v>2023-2024</v>
      </c>
      <c r="D3261" t="s">
        <v>147</v>
      </c>
      <c r="E3261" t="s">
        <v>41</v>
      </c>
      <c r="F3261" t="str">
        <f t="shared" si="152"/>
        <v>New South Wales</v>
      </c>
      <c r="G3261" t="s">
        <v>10</v>
      </c>
      <c r="H3261">
        <v>2830</v>
      </c>
      <c r="I3261" t="s">
        <v>11</v>
      </c>
      <c r="J3261" t="s">
        <v>25</v>
      </c>
      <c r="K3261" t="s">
        <v>154</v>
      </c>
      <c r="L3261" t="s">
        <v>14</v>
      </c>
      <c r="M3261" s="5">
        <v>606.91</v>
      </c>
      <c r="N3261">
        <v>1</v>
      </c>
    </row>
    <row r="3262" spans="1:14" x14ac:dyDescent="0.2">
      <c r="A3262" s="2">
        <v>45041</v>
      </c>
      <c r="B3262" s="3">
        <f t="shared" si="150"/>
        <v>2023</v>
      </c>
      <c r="C3262" t="str">
        <f t="shared" si="151"/>
        <v>2022-2023</v>
      </c>
      <c r="D3262" t="s">
        <v>147</v>
      </c>
      <c r="E3262" t="s">
        <v>112</v>
      </c>
      <c r="F3262" t="str">
        <f t="shared" si="152"/>
        <v>Victoria</v>
      </c>
      <c r="G3262" t="s">
        <v>45</v>
      </c>
      <c r="H3262">
        <v>3076</v>
      </c>
      <c r="I3262" t="s">
        <v>11</v>
      </c>
      <c r="J3262" t="s">
        <v>46</v>
      </c>
      <c r="K3262" t="s">
        <v>155</v>
      </c>
      <c r="L3262" t="s">
        <v>20</v>
      </c>
      <c r="M3262" s="5">
        <v>606.92999999999995</v>
      </c>
      <c r="N3262">
        <v>1</v>
      </c>
    </row>
    <row r="3263" spans="1:14" x14ac:dyDescent="0.2">
      <c r="A3263" s="2">
        <v>45258</v>
      </c>
      <c r="B3263" s="3">
        <f t="shared" si="150"/>
        <v>2024</v>
      </c>
      <c r="C3263" t="str">
        <f t="shared" si="151"/>
        <v>2023-2024</v>
      </c>
      <c r="D3263" t="s">
        <v>147</v>
      </c>
      <c r="E3263" t="s">
        <v>141</v>
      </c>
      <c r="F3263" t="str">
        <f t="shared" si="152"/>
        <v>Western Australia</v>
      </c>
      <c r="G3263" t="s">
        <v>48</v>
      </c>
      <c r="H3263">
        <v>6052</v>
      </c>
      <c r="I3263" t="s">
        <v>11</v>
      </c>
      <c r="J3263" t="s">
        <v>49</v>
      </c>
      <c r="K3263" t="s">
        <v>150</v>
      </c>
      <c r="L3263" t="s">
        <v>18</v>
      </c>
      <c r="M3263" s="5">
        <v>608.13</v>
      </c>
      <c r="N3263">
        <v>1</v>
      </c>
    </row>
    <row r="3264" spans="1:14" x14ac:dyDescent="0.2">
      <c r="A3264" s="2">
        <v>45264</v>
      </c>
      <c r="B3264" s="3">
        <f t="shared" si="150"/>
        <v>2024</v>
      </c>
      <c r="C3264" t="str">
        <f t="shared" si="151"/>
        <v>2023-2024</v>
      </c>
      <c r="D3264" t="s">
        <v>147</v>
      </c>
      <c r="E3264" t="s">
        <v>78</v>
      </c>
      <c r="F3264" t="str">
        <f t="shared" si="152"/>
        <v>New South Wales</v>
      </c>
      <c r="G3264" t="s">
        <v>10</v>
      </c>
      <c r="H3264">
        <v>2350</v>
      </c>
      <c r="I3264" t="s">
        <v>11</v>
      </c>
      <c r="J3264" t="s">
        <v>68</v>
      </c>
      <c r="K3264" t="s">
        <v>154</v>
      </c>
      <c r="L3264" t="s">
        <v>14</v>
      </c>
      <c r="M3264" s="5">
        <v>608.35</v>
      </c>
      <c r="N3264">
        <v>1</v>
      </c>
    </row>
    <row r="3265" spans="1:14" x14ac:dyDescent="0.2">
      <c r="A3265" s="2">
        <v>45628</v>
      </c>
      <c r="B3265" s="3">
        <f t="shared" si="150"/>
        <v>2025</v>
      </c>
      <c r="C3265" t="str">
        <f t="shared" si="151"/>
        <v>2024-2025</v>
      </c>
      <c r="D3265" t="s">
        <v>148</v>
      </c>
      <c r="E3265" t="s">
        <v>95</v>
      </c>
      <c r="F3265" t="str">
        <f t="shared" si="152"/>
        <v>Victoria</v>
      </c>
      <c r="G3265" t="s">
        <v>45</v>
      </c>
      <c r="H3265">
        <v>3931</v>
      </c>
      <c r="I3265" t="s">
        <v>11</v>
      </c>
      <c r="J3265" t="s">
        <v>55</v>
      </c>
      <c r="K3265" t="s">
        <v>150</v>
      </c>
      <c r="L3265" t="s">
        <v>18</v>
      </c>
      <c r="M3265" s="5">
        <v>609.24</v>
      </c>
      <c r="N3265">
        <v>1</v>
      </c>
    </row>
    <row r="3266" spans="1:14" x14ac:dyDescent="0.2">
      <c r="A3266" s="2">
        <v>45043</v>
      </c>
      <c r="B3266" s="3">
        <f t="shared" ref="B3266:B3329" si="153">IF(MONTH(A3266)&gt;=7,YEAR(A3266)+1,YEAR(A3266))</f>
        <v>2023</v>
      </c>
      <c r="C3266" t="str">
        <f t="shared" ref="C3266:C3329" si="154">IF(MONTH(A3266) &gt;= 7, YEAR(A3266) &amp; "-" &amp; YEAR(A3266) + 1, YEAR(A3266) - 1 &amp; "-" &amp; YEAR(A3266))</f>
        <v>2022-2023</v>
      </c>
      <c r="D3266" t="s">
        <v>147</v>
      </c>
      <c r="E3266" t="s">
        <v>74</v>
      </c>
      <c r="F3266" t="str">
        <f t="shared" ref="F3266:F3329" si="155">IF(G3266="WA","Western Australia",
IF(G3266="NSW","New South Wales",
IF(G3266="QLD","Queensland",
IF(G3266="VIC","Victoria",
IF(G3266="TAS","Tasmania",
IF(G3266="SA","South Australia",
IF(G3266="NT","Northern Territory",
IF(G3266="ACT","Australian Capital Territory",G3266))))))))</f>
        <v>South Australia</v>
      </c>
      <c r="G3266" t="s">
        <v>32</v>
      </c>
      <c r="H3266">
        <v>5043</v>
      </c>
      <c r="I3266" t="s">
        <v>11</v>
      </c>
      <c r="J3266" t="s">
        <v>33</v>
      </c>
      <c r="K3266" t="s">
        <v>149</v>
      </c>
      <c r="L3266" t="s">
        <v>15</v>
      </c>
      <c r="M3266" s="5">
        <v>609.69000000000005</v>
      </c>
      <c r="N3266">
        <v>1</v>
      </c>
    </row>
    <row r="3267" spans="1:14" x14ac:dyDescent="0.2">
      <c r="A3267" s="2">
        <v>45341</v>
      </c>
      <c r="B3267" s="3">
        <f t="shared" si="153"/>
        <v>2024</v>
      </c>
      <c r="C3267" t="str">
        <f t="shared" si="154"/>
        <v>2023-2024</v>
      </c>
      <c r="D3267" t="s">
        <v>147</v>
      </c>
      <c r="E3267" t="s">
        <v>122</v>
      </c>
      <c r="F3267" t="str">
        <f t="shared" si="155"/>
        <v>New South Wales</v>
      </c>
      <c r="G3267" t="s">
        <v>10</v>
      </c>
      <c r="H3267">
        <v>2650</v>
      </c>
      <c r="I3267" t="s">
        <v>11</v>
      </c>
      <c r="J3267" t="s">
        <v>25</v>
      </c>
      <c r="K3267" t="s">
        <v>154</v>
      </c>
      <c r="L3267" t="s">
        <v>14</v>
      </c>
      <c r="M3267" s="5">
        <v>610.64999999999986</v>
      </c>
      <c r="N3267">
        <v>1</v>
      </c>
    </row>
    <row r="3268" spans="1:14" x14ac:dyDescent="0.2">
      <c r="A3268" s="2">
        <v>45285</v>
      </c>
      <c r="B3268" s="3">
        <f t="shared" si="153"/>
        <v>2024</v>
      </c>
      <c r="C3268" t="str">
        <f t="shared" si="154"/>
        <v>2023-2024</v>
      </c>
      <c r="D3268" t="s">
        <v>147</v>
      </c>
      <c r="E3268" t="s">
        <v>79</v>
      </c>
      <c r="F3268" t="str">
        <f t="shared" si="155"/>
        <v>Australian Capital Territory</v>
      </c>
      <c r="G3268" t="s">
        <v>80</v>
      </c>
      <c r="H3268">
        <v>2617</v>
      </c>
      <c r="I3268" t="s">
        <v>11</v>
      </c>
      <c r="J3268" t="s">
        <v>58</v>
      </c>
      <c r="K3268" t="s">
        <v>154</v>
      </c>
      <c r="L3268" t="s">
        <v>14</v>
      </c>
      <c r="M3268" s="5">
        <v>611.34</v>
      </c>
      <c r="N3268">
        <v>1</v>
      </c>
    </row>
    <row r="3269" spans="1:14" x14ac:dyDescent="0.2">
      <c r="A3269" s="2">
        <v>45555</v>
      </c>
      <c r="B3269" s="3">
        <f t="shared" si="153"/>
        <v>2025</v>
      </c>
      <c r="C3269" t="str">
        <f t="shared" si="154"/>
        <v>2024-2025</v>
      </c>
      <c r="D3269" t="s">
        <v>148</v>
      </c>
      <c r="E3269" t="s">
        <v>82</v>
      </c>
      <c r="F3269" t="str">
        <f t="shared" si="155"/>
        <v>Queensland</v>
      </c>
      <c r="G3269" t="s">
        <v>35</v>
      </c>
      <c r="H3269">
        <v>4012</v>
      </c>
      <c r="I3269" t="s">
        <v>11</v>
      </c>
      <c r="J3269" t="s">
        <v>43</v>
      </c>
      <c r="K3269" t="s">
        <v>151</v>
      </c>
      <c r="L3269" t="s">
        <v>21</v>
      </c>
      <c r="M3269" s="5">
        <v>611.49999999999989</v>
      </c>
      <c r="N3269">
        <v>1</v>
      </c>
    </row>
    <row r="3270" spans="1:14" x14ac:dyDescent="0.2">
      <c r="A3270" s="2">
        <v>45476</v>
      </c>
      <c r="B3270" s="3">
        <f t="shared" si="153"/>
        <v>2025</v>
      </c>
      <c r="C3270" t="str">
        <f t="shared" si="154"/>
        <v>2024-2025</v>
      </c>
      <c r="D3270" t="s">
        <v>147</v>
      </c>
      <c r="E3270" t="s">
        <v>89</v>
      </c>
      <c r="F3270" t="str">
        <f t="shared" si="155"/>
        <v>Queensland</v>
      </c>
      <c r="G3270" t="s">
        <v>35</v>
      </c>
      <c r="H3270">
        <v>4655</v>
      </c>
      <c r="I3270" t="s">
        <v>11</v>
      </c>
      <c r="J3270" t="s">
        <v>51</v>
      </c>
      <c r="K3270" t="s">
        <v>150</v>
      </c>
      <c r="L3270" t="s">
        <v>18</v>
      </c>
      <c r="M3270" s="5">
        <v>611.59</v>
      </c>
      <c r="N3270">
        <v>1</v>
      </c>
    </row>
    <row r="3271" spans="1:14" x14ac:dyDescent="0.2">
      <c r="A3271" s="2">
        <v>45378</v>
      </c>
      <c r="B3271" s="3">
        <f t="shared" si="153"/>
        <v>2024</v>
      </c>
      <c r="C3271" t="str">
        <f t="shared" si="154"/>
        <v>2023-2024</v>
      </c>
      <c r="D3271" t="s">
        <v>147</v>
      </c>
      <c r="E3271" t="s">
        <v>42</v>
      </c>
      <c r="F3271" t="str">
        <f t="shared" si="155"/>
        <v>Queensland</v>
      </c>
      <c r="G3271" t="s">
        <v>35</v>
      </c>
      <c r="H3271">
        <v>4053</v>
      </c>
      <c r="I3271" t="s">
        <v>11</v>
      </c>
      <c r="J3271" t="s">
        <v>43</v>
      </c>
      <c r="K3271" t="s">
        <v>19</v>
      </c>
      <c r="L3271" t="s">
        <v>23</v>
      </c>
      <c r="M3271" s="5">
        <v>612.31999999999994</v>
      </c>
      <c r="N3271">
        <v>1</v>
      </c>
    </row>
    <row r="3272" spans="1:14" x14ac:dyDescent="0.2">
      <c r="A3272" s="2">
        <v>45311</v>
      </c>
      <c r="B3272" s="3">
        <f t="shared" si="153"/>
        <v>2024</v>
      </c>
      <c r="C3272" t="str">
        <f t="shared" si="154"/>
        <v>2023-2024</v>
      </c>
      <c r="D3272" t="s">
        <v>148</v>
      </c>
      <c r="E3272" t="s">
        <v>87</v>
      </c>
      <c r="F3272" t="str">
        <f t="shared" si="155"/>
        <v>New South Wales</v>
      </c>
      <c r="G3272" t="s">
        <v>10</v>
      </c>
      <c r="H3272">
        <v>2790</v>
      </c>
      <c r="I3272" t="s">
        <v>11</v>
      </c>
      <c r="J3272" t="s">
        <v>25</v>
      </c>
      <c r="K3272" t="s">
        <v>19</v>
      </c>
      <c r="L3272" t="s">
        <v>23</v>
      </c>
      <c r="M3272" s="5">
        <v>612.41999999999996</v>
      </c>
      <c r="N3272">
        <v>1</v>
      </c>
    </row>
    <row r="3273" spans="1:14" x14ac:dyDescent="0.2">
      <c r="A3273" s="2">
        <v>45167</v>
      </c>
      <c r="B3273" s="3">
        <f t="shared" si="153"/>
        <v>2024</v>
      </c>
      <c r="C3273" t="str">
        <f t="shared" si="154"/>
        <v>2023-2024</v>
      </c>
      <c r="D3273" t="s">
        <v>147</v>
      </c>
      <c r="E3273" t="s">
        <v>69</v>
      </c>
      <c r="F3273" t="str">
        <f t="shared" si="155"/>
        <v>Tasmania</v>
      </c>
      <c r="G3273" t="s">
        <v>70</v>
      </c>
      <c r="H3273">
        <v>7018</v>
      </c>
      <c r="I3273" t="s">
        <v>11</v>
      </c>
      <c r="J3273" t="s">
        <v>71</v>
      </c>
      <c r="K3273" t="s">
        <v>150</v>
      </c>
      <c r="L3273" t="s">
        <v>18</v>
      </c>
      <c r="M3273" s="5">
        <v>612.62</v>
      </c>
      <c r="N3273">
        <v>1</v>
      </c>
    </row>
    <row r="3274" spans="1:14" x14ac:dyDescent="0.2">
      <c r="A3274" s="2">
        <v>45600</v>
      </c>
      <c r="B3274" s="3">
        <f t="shared" si="153"/>
        <v>2025</v>
      </c>
      <c r="C3274" t="str">
        <f t="shared" si="154"/>
        <v>2024-2025</v>
      </c>
      <c r="D3274" t="s">
        <v>147</v>
      </c>
      <c r="E3274" t="s">
        <v>92</v>
      </c>
      <c r="F3274" t="str">
        <f t="shared" si="155"/>
        <v>Queensland</v>
      </c>
      <c r="G3274" t="s">
        <v>35</v>
      </c>
      <c r="H3274">
        <v>4068</v>
      </c>
      <c r="I3274" t="s">
        <v>11</v>
      </c>
      <c r="J3274" t="s">
        <v>43</v>
      </c>
      <c r="K3274" t="s">
        <v>19</v>
      </c>
      <c r="L3274" t="s">
        <v>23</v>
      </c>
      <c r="M3274" s="5">
        <v>615.93000000000006</v>
      </c>
      <c r="N3274">
        <v>1</v>
      </c>
    </row>
    <row r="3275" spans="1:14" x14ac:dyDescent="0.2">
      <c r="A3275" s="2">
        <v>45149</v>
      </c>
      <c r="B3275" s="3">
        <f t="shared" si="153"/>
        <v>2024</v>
      </c>
      <c r="C3275" t="str">
        <f t="shared" si="154"/>
        <v>2023-2024</v>
      </c>
      <c r="D3275" t="s">
        <v>148</v>
      </c>
      <c r="E3275" t="s">
        <v>88</v>
      </c>
      <c r="F3275" t="str">
        <f t="shared" si="155"/>
        <v>South Australia</v>
      </c>
      <c r="G3275" t="s">
        <v>32</v>
      </c>
      <c r="H3275">
        <v>5011</v>
      </c>
      <c r="I3275" t="s">
        <v>11</v>
      </c>
      <c r="J3275" t="s">
        <v>33</v>
      </c>
      <c r="K3275" t="s">
        <v>155</v>
      </c>
      <c r="L3275" t="s">
        <v>20</v>
      </c>
      <c r="M3275" s="5">
        <v>616.6400000000001</v>
      </c>
      <c r="N3275">
        <v>1</v>
      </c>
    </row>
    <row r="3276" spans="1:14" x14ac:dyDescent="0.2">
      <c r="A3276" s="2">
        <v>45191</v>
      </c>
      <c r="B3276" s="3">
        <f t="shared" si="153"/>
        <v>2024</v>
      </c>
      <c r="C3276" t="str">
        <f t="shared" si="154"/>
        <v>2023-2024</v>
      </c>
      <c r="D3276" t="s">
        <v>148</v>
      </c>
      <c r="E3276" t="s">
        <v>110</v>
      </c>
      <c r="F3276" t="str">
        <f t="shared" si="155"/>
        <v>Queensland</v>
      </c>
      <c r="G3276" t="s">
        <v>35</v>
      </c>
      <c r="H3276">
        <v>4680</v>
      </c>
      <c r="I3276" t="s">
        <v>11</v>
      </c>
      <c r="J3276" t="s">
        <v>51</v>
      </c>
      <c r="K3276" t="s">
        <v>151</v>
      </c>
      <c r="L3276" t="s">
        <v>21</v>
      </c>
      <c r="M3276" s="5">
        <v>616.92000000000007</v>
      </c>
      <c r="N3276">
        <v>1</v>
      </c>
    </row>
    <row r="3277" spans="1:14" x14ac:dyDescent="0.2">
      <c r="A3277" s="2">
        <v>45558</v>
      </c>
      <c r="B3277" s="3">
        <f t="shared" si="153"/>
        <v>2025</v>
      </c>
      <c r="C3277" t="str">
        <f t="shared" si="154"/>
        <v>2024-2025</v>
      </c>
      <c r="D3277" t="s">
        <v>147</v>
      </c>
      <c r="E3277" t="s">
        <v>62</v>
      </c>
      <c r="F3277" t="str">
        <f t="shared" si="155"/>
        <v>Victoria</v>
      </c>
      <c r="G3277" t="s">
        <v>45</v>
      </c>
      <c r="H3277">
        <v>3134</v>
      </c>
      <c r="I3277" t="s">
        <v>11</v>
      </c>
      <c r="J3277" t="s">
        <v>63</v>
      </c>
      <c r="K3277" t="s">
        <v>151</v>
      </c>
      <c r="L3277" t="s">
        <v>21</v>
      </c>
      <c r="M3277" s="5">
        <v>617.74</v>
      </c>
      <c r="N3277">
        <v>1</v>
      </c>
    </row>
    <row r="3278" spans="1:14" x14ac:dyDescent="0.2">
      <c r="A3278" s="2">
        <v>45625</v>
      </c>
      <c r="B3278" s="3">
        <f t="shared" si="153"/>
        <v>2025</v>
      </c>
      <c r="C3278" t="str">
        <f t="shared" si="154"/>
        <v>2024-2025</v>
      </c>
      <c r="D3278" t="s">
        <v>148</v>
      </c>
      <c r="E3278" t="s">
        <v>28</v>
      </c>
      <c r="F3278" t="str">
        <f t="shared" si="155"/>
        <v>Northern Territory</v>
      </c>
      <c r="G3278" t="s">
        <v>29</v>
      </c>
      <c r="H3278">
        <v>800</v>
      </c>
      <c r="I3278" t="s">
        <v>11</v>
      </c>
      <c r="J3278" t="s">
        <v>30</v>
      </c>
      <c r="K3278" t="s">
        <v>156</v>
      </c>
      <c r="L3278" t="s">
        <v>17</v>
      </c>
      <c r="M3278" s="5">
        <v>617.93000000000006</v>
      </c>
      <c r="N3278">
        <v>1</v>
      </c>
    </row>
    <row r="3279" spans="1:14" x14ac:dyDescent="0.2">
      <c r="A3279" s="2">
        <v>45482</v>
      </c>
      <c r="B3279" s="3">
        <f t="shared" si="153"/>
        <v>2025</v>
      </c>
      <c r="C3279" t="str">
        <f t="shared" si="154"/>
        <v>2024-2025</v>
      </c>
      <c r="D3279" t="s">
        <v>148</v>
      </c>
      <c r="E3279" t="s">
        <v>34</v>
      </c>
      <c r="F3279" t="str">
        <f t="shared" si="155"/>
        <v>Queensland</v>
      </c>
      <c r="G3279" t="s">
        <v>35</v>
      </c>
      <c r="H3279">
        <v>4802</v>
      </c>
      <c r="I3279" t="s">
        <v>11</v>
      </c>
      <c r="J3279" t="s">
        <v>36</v>
      </c>
      <c r="K3279" t="s">
        <v>150</v>
      </c>
      <c r="L3279" t="s">
        <v>18</v>
      </c>
      <c r="M3279" s="5">
        <v>618.4</v>
      </c>
      <c r="N3279">
        <v>1</v>
      </c>
    </row>
    <row r="3280" spans="1:14" x14ac:dyDescent="0.2">
      <c r="A3280" s="2">
        <v>45645</v>
      </c>
      <c r="B3280" s="3">
        <f t="shared" si="153"/>
        <v>2025</v>
      </c>
      <c r="C3280" t="str">
        <f t="shared" si="154"/>
        <v>2024-2025</v>
      </c>
      <c r="D3280" t="s">
        <v>147</v>
      </c>
      <c r="E3280" t="s">
        <v>86</v>
      </c>
      <c r="F3280" t="str">
        <f t="shared" si="155"/>
        <v>New South Wales</v>
      </c>
      <c r="G3280" t="s">
        <v>10</v>
      </c>
      <c r="H3280">
        <v>2064</v>
      </c>
      <c r="I3280" t="s">
        <v>11</v>
      </c>
      <c r="J3280" t="s">
        <v>12</v>
      </c>
      <c r="K3280" t="s">
        <v>150</v>
      </c>
      <c r="L3280" t="s">
        <v>18</v>
      </c>
      <c r="M3280" s="5">
        <v>621.74</v>
      </c>
      <c r="N3280">
        <v>1</v>
      </c>
    </row>
    <row r="3281" spans="1:14" x14ac:dyDescent="0.2">
      <c r="A3281" s="2">
        <v>45315</v>
      </c>
      <c r="B3281" s="3">
        <f t="shared" si="153"/>
        <v>2024</v>
      </c>
      <c r="C3281" t="str">
        <f t="shared" si="154"/>
        <v>2023-2024</v>
      </c>
      <c r="D3281" t="s">
        <v>147</v>
      </c>
      <c r="E3281" t="s">
        <v>126</v>
      </c>
      <c r="F3281" t="str">
        <f t="shared" si="155"/>
        <v>Queensland</v>
      </c>
      <c r="G3281" t="s">
        <v>35</v>
      </c>
      <c r="H3281">
        <v>4551</v>
      </c>
      <c r="I3281" t="s">
        <v>11</v>
      </c>
      <c r="J3281" t="s">
        <v>120</v>
      </c>
      <c r="K3281" t="s">
        <v>149</v>
      </c>
      <c r="L3281" t="s">
        <v>15</v>
      </c>
      <c r="M3281" s="5">
        <v>623.13</v>
      </c>
      <c r="N3281">
        <v>1</v>
      </c>
    </row>
    <row r="3282" spans="1:14" x14ac:dyDescent="0.2">
      <c r="A3282" s="2">
        <v>45231</v>
      </c>
      <c r="B3282" s="3">
        <f t="shared" si="153"/>
        <v>2024</v>
      </c>
      <c r="C3282" t="str">
        <f t="shared" si="154"/>
        <v>2023-2024</v>
      </c>
      <c r="D3282" t="s">
        <v>147</v>
      </c>
      <c r="E3282" t="s">
        <v>96</v>
      </c>
      <c r="F3282" t="str">
        <f t="shared" si="155"/>
        <v>Western Australia</v>
      </c>
      <c r="G3282" t="s">
        <v>48</v>
      </c>
      <c r="H3282">
        <v>6330</v>
      </c>
      <c r="I3282" t="s">
        <v>11</v>
      </c>
      <c r="J3282" t="s">
        <v>94</v>
      </c>
      <c r="K3282" t="s">
        <v>155</v>
      </c>
      <c r="L3282" t="s">
        <v>20</v>
      </c>
      <c r="M3282" s="5">
        <v>623.51</v>
      </c>
      <c r="N3282">
        <v>1</v>
      </c>
    </row>
    <row r="3283" spans="1:14" x14ac:dyDescent="0.2">
      <c r="A3283" s="2">
        <v>45502</v>
      </c>
      <c r="B3283" s="3">
        <f t="shared" si="153"/>
        <v>2025</v>
      </c>
      <c r="C3283" t="str">
        <f t="shared" si="154"/>
        <v>2024-2025</v>
      </c>
      <c r="D3283" t="s">
        <v>147</v>
      </c>
      <c r="E3283" t="s">
        <v>47</v>
      </c>
      <c r="F3283" t="str">
        <f t="shared" si="155"/>
        <v>Western Australia</v>
      </c>
      <c r="G3283" t="s">
        <v>48</v>
      </c>
      <c r="H3283">
        <v>6030</v>
      </c>
      <c r="I3283" t="s">
        <v>11</v>
      </c>
      <c r="J3283" t="s">
        <v>49</v>
      </c>
      <c r="K3283" t="s">
        <v>154</v>
      </c>
      <c r="L3283" t="s">
        <v>14</v>
      </c>
      <c r="M3283" s="5">
        <v>623.54999999999995</v>
      </c>
      <c r="N3283">
        <v>1</v>
      </c>
    </row>
    <row r="3284" spans="1:14" x14ac:dyDescent="0.2">
      <c r="A3284" s="2">
        <v>45094</v>
      </c>
      <c r="B3284" s="3">
        <f t="shared" si="153"/>
        <v>2023</v>
      </c>
      <c r="C3284" t="str">
        <f t="shared" si="154"/>
        <v>2022-2023</v>
      </c>
      <c r="D3284" t="s">
        <v>147</v>
      </c>
      <c r="E3284" t="s">
        <v>47</v>
      </c>
      <c r="F3284" t="str">
        <f t="shared" si="155"/>
        <v>Western Australia</v>
      </c>
      <c r="G3284" t="s">
        <v>48</v>
      </c>
      <c r="H3284">
        <v>6030</v>
      </c>
      <c r="I3284" t="s">
        <v>11</v>
      </c>
      <c r="J3284" t="s">
        <v>49</v>
      </c>
      <c r="K3284" t="s">
        <v>153</v>
      </c>
      <c r="L3284" t="s">
        <v>16</v>
      </c>
      <c r="M3284" s="5">
        <v>624.29</v>
      </c>
      <c r="N3284">
        <v>1</v>
      </c>
    </row>
    <row r="3285" spans="1:14" x14ac:dyDescent="0.2">
      <c r="A3285" s="2">
        <v>45296</v>
      </c>
      <c r="B3285" s="3">
        <f t="shared" si="153"/>
        <v>2024</v>
      </c>
      <c r="C3285" t="str">
        <f t="shared" si="154"/>
        <v>2023-2024</v>
      </c>
      <c r="D3285" t="s">
        <v>147</v>
      </c>
      <c r="E3285" t="s">
        <v>138</v>
      </c>
      <c r="F3285" t="str">
        <f t="shared" si="155"/>
        <v>Queensland</v>
      </c>
      <c r="G3285" t="s">
        <v>35</v>
      </c>
      <c r="H3285">
        <v>4558</v>
      </c>
      <c r="I3285" t="s">
        <v>11</v>
      </c>
      <c r="J3285" t="s">
        <v>120</v>
      </c>
      <c r="K3285" t="s">
        <v>155</v>
      </c>
      <c r="L3285" t="s">
        <v>20</v>
      </c>
      <c r="M3285" s="5">
        <v>624.81000000000006</v>
      </c>
      <c r="N3285">
        <v>1</v>
      </c>
    </row>
    <row r="3286" spans="1:14" x14ac:dyDescent="0.2">
      <c r="A3286" s="2">
        <v>45272</v>
      </c>
      <c r="B3286" s="3">
        <f t="shared" si="153"/>
        <v>2024</v>
      </c>
      <c r="C3286" t="str">
        <f t="shared" si="154"/>
        <v>2023-2024</v>
      </c>
      <c r="D3286" t="s">
        <v>147</v>
      </c>
      <c r="E3286" t="s">
        <v>69</v>
      </c>
      <c r="F3286" t="str">
        <f t="shared" si="155"/>
        <v>Tasmania</v>
      </c>
      <c r="G3286" t="s">
        <v>70</v>
      </c>
      <c r="H3286">
        <v>7018</v>
      </c>
      <c r="I3286" t="s">
        <v>11</v>
      </c>
      <c r="J3286" t="s">
        <v>71</v>
      </c>
      <c r="K3286" t="s">
        <v>149</v>
      </c>
      <c r="L3286" t="s">
        <v>15</v>
      </c>
      <c r="M3286" s="5">
        <v>625.03</v>
      </c>
      <c r="N3286">
        <v>1</v>
      </c>
    </row>
    <row r="3287" spans="1:14" x14ac:dyDescent="0.2">
      <c r="A3287" s="2">
        <v>45114</v>
      </c>
      <c r="B3287" s="3">
        <f t="shared" si="153"/>
        <v>2024</v>
      </c>
      <c r="C3287" t="str">
        <f t="shared" si="154"/>
        <v>2023-2024</v>
      </c>
      <c r="D3287" t="s">
        <v>147</v>
      </c>
      <c r="E3287" t="s">
        <v>85</v>
      </c>
      <c r="F3287" t="str">
        <f t="shared" si="155"/>
        <v>Queensland</v>
      </c>
      <c r="G3287" t="s">
        <v>35</v>
      </c>
      <c r="H3287">
        <v>4883</v>
      </c>
      <c r="I3287" t="s">
        <v>11</v>
      </c>
      <c r="J3287" t="s">
        <v>36</v>
      </c>
      <c r="K3287" t="s">
        <v>153</v>
      </c>
      <c r="L3287" t="s">
        <v>16</v>
      </c>
      <c r="M3287" s="5">
        <v>625.29</v>
      </c>
      <c r="N3287">
        <v>1</v>
      </c>
    </row>
    <row r="3288" spans="1:14" x14ac:dyDescent="0.2">
      <c r="A3288" s="2">
        <v>45009</v>
      </c>
      <c r="B3288" s="3">
        <f t="shared" si="153"/>
        <v>2023</v>
      </c>
      <c r="C3288" t="str">
        <f t="shared" si="154"/>
        <v>2022-2023</v>
      </c>
      <c r="D3288" t="s">
        <v>147</v>
      </c>
      <c r="E3288" t="s">
        <v>107</v>
      </c>
      <c r="F3288" t="str">
        <f t="shared" si="155"/>
        <v>Queensland</v>
      </c>
      <c r="G3288" t="s">
        <v>35</v>
      </c>
      <c r="H3288">
        <v>4220</v>
      </c>
      <c r="I3288" t="s">
        <v>11</v>
      </c>
      <c r="J3288" t="s">
        <v>104</v>
      </c>
      <c r="K3288" t="s">
        <v>152</v>
      </c>
      <c r="L3288" t="s">
        <v>13</v>
      </c>
      <c r="M3288" s="5">
        <v>625.7700000000001</v>
      </c>
      <c r="N3288">
        <v>1</v>
      </c>
    </row>
    <row r="3289" spans="1:14" x14ac:dyDescent="0.2">
      <c r="A3289" s="2">
        <v>45086</v>
      </c>
      <c r="B3289" s="3">
        <f t="shared" si="153"/>
        <v>2023</v>
      </c>
      <c r="C3289" t="str">
        <f t="shared" si="154"/>
        <v>2022-2023</v>
      </c>
      <c r="D3289" t="s">
        <v>148</v>
      </c>
      <c r="E3289" t="s">
        <v>88</v>
      </c>
      <c r="F3289" t="str">
        <f t="shared" si="155"/>
        <v>South Australia</v>
      </c>
      <c r="G3289" t="s">
        <v>32</v>
      </c>
      <c r="H3289">
        <v>5011</v>
      </c>
      <c r="I3289" t="s">
        <v>11</v>
      </c>
      <c r="J3289" t="s">
        <v>33</v>
      </c>
      <c r="K3289" t="s">
        <v>149</v>
      </c>
      <c r="L3289" t="s">
        <v>15</v>
      </c>
      <c r="M3289" s="5">
        <v>626.12</v>
      </c>
      <c r="N3289">
        <v>1</v>
      </c>
    </row>
    <row r="3290" spans="1:14" x14ac:dyDescent="0.2">
      <c r="A3290" s="2">
        <v>45104</v>
      </c>
      <c r="B3290" s="3">
        <f t="shared" si="153"/>
        <v>2023</v>
      </c>
      <c r="C3290" t="str">
        <f t="shared" si="154"/>
        <v>2022-2023</v>
      </c>
      <c r="D3290" t="s">
        <v>147</v>
      </c>
      <c r="E3290" t="s">
        <v>103</v>
      </c>
      <c r="F3290" t="str">
        <f t="shared" si="155"/>
        <v>Queensland</v>
      </c>
      <c r="G3290" t="s">
        <v>35</v>
      </c>
      <c r="H3290">
        <v>4509</v>
      </c>
      <c r="I3290" t="s">
        <v>11</v>
      </c>
      <c r="J3290" t="s">
        <v>104</v>
      </c>
      <c r="K3290" t="s">
        <v>19</v>
      </c>
      <c r="L3290" t="s">
        <v>23</v>
      </c>
      <c r="M3290" s="5">
        <v>627.13000000000011</v>
      </c>
      <c r="N3290">
        <v>1</v>
      </c>
    </row>
    <row r="3291" spans="1:14" x14ac:dyDescent="0.2">
      <c r="A3291" s="2">
        <v>45005</v>
      </c>
      <c r="B3291" s="3">
        <f t="shared" si="153"/>
        <v>2023</v>
      </c>
      <c r="C3291" t="str">
        <f t="shared" si="154"/>
        <v>2022-2023</v>
      </c>
      <c r="D3291" t="s">
        <v>147</v>
      </c>
      <c r="E3291" t="s">
        <v>119</v>
      </c>
      <c r="F3291" t="str">
        <f t="shared" si="155"/>
        <v>Queensland</v>
      </c>
      <c r="G3291" t="s">
        <v>35</v>
      </c>
      <c r="H3291">
        <v>4570</v>
      </c>
      <c r="I3291" t="s">
        <v>11</v>
      </c>
      <c r="J3291" t="s">
        <v>120</v>
      </c>
      <c r="K3291" t="s">
        <v>151</v>
      </c>
      <c r="L3291" t="s">
        <v>21</v>
      </c>
      <c r="M3291" s="5">
        <v>627.5100000000001</v>
      </c>
      <c r="N3291">
        <v>1</v>
      </c>
    </row>
    <row r="3292" spans="1:14" x14ac:dyDescent="0.2">
      <c r="A3292" s="2">
        <v>45165</v>
      </c>
      <c r="B3292" s="3">
        <f t="shared" si="153"/>
        <v>2024</v>
      </c>
      <c r="C3292" t="str">
        <f t="shared" si="154"/>
        <v>2023-2024</v>
      </c>
      <c r="D3292" t="s">
        <v>147</v>
      </c>
      <c r="E3292" t="s">
        <v>102</v>
      </c>
      <c r="F3292" t="str">
        <f t="shared" si="155"/>
        <v>Queensland</v>
      </c>
      <c r="G3292" t="s">
        <v>35</v>
      </c>
      <c r="H3292">
        <v>4870</v>
      </c>
      <c r="I3292" t="s">
        <v>11</v>
      </c>
      <c r="J3292" t="s">
        <v>36</v>
      </c>
      <c r="K3292" t="s">
        <v>153</v>
      </c>
      <c r="L3292" t="s">
        <v>16</v>
      </c>
      <c r="M3292" s="5">
        <v>627.57999999999993</v>
      </c>
      <c r="N3292">
        <v>1</v>
      </c>
    </row>
    <row r="3293" spans="1:14" x14ac:dyDescent="0.2">
      <c r="A3293" s="2">
        <v>45024</v>
      </c>
      <c r="B3293" s="3">
        <f t="shared" si="153"/>
        <v>2023</v>
      </c>
      <c r="C3293" t="str">
        <f t="shared" si="154"/>
        <v>2022-2023</v>
      </c>
      <c r="D3293" t="s">
        <v>147</v>
      </c>
      <c r="E3293" t="s">
        <v>108</v>
      </c>
      <c r="F3293" t="str">
        <f t="shared" si="155"/>
        <v>Victoria</v>
      </c>
      <c r="G3293" t="s">
        <v>45</v>
      </c>
      <c r="H3293">
        <v>3018</v>
      </c>
      <c r="I3293" t="s">
        <v>11</v>
      </c>
      <c r="J3293" t="s">
        <v>46</v>
      </c>
      <c r="K3293" t="s">
        <v>155</v>
      </c>
      <c r="L3293" t="s">
        <v>20</v>
      </c>
      <c r="M3293" s="5">
        <v>628.27</v>
      </c>
      <c r="N3293">
        <v>1</v>
      </c>
    </row>
    <row r="3294" spans="1:14" x14ac:dyDescent="0.2">
      <c r="A3294" s="2">
        <v>45288</v>
      </c>
      <c r="B3294" s="3">
        <f t="shared" si="153"/>
        <v>2024</v>
      </c>
      <c r="C3294" t="str">
        <f t="shared" si="154"/>
        <v>2023-2024</v>
      </c>
      <c r="D3294" t="s">
        <v>147</v>
      </c>
      <c r="E3294" t="s">
        <v>53</v>
      </c>
      <c r="F3294" t="str">
        <f t="shared" si="155"/>
        <v>South Australia</v>
      </c>
      <c r="G3294" t="s">
        <v>32</v>
      </c>
      <c r="H3294">
        <v>5082</v>
      </c>
      <c r="I3294" t="s">
        <v>11</v>
      </c>
      <c r="J3294" t="s">
        <v>33</v>
      </c>
      <c r="K3294" t="s">
        <v>155</v>
      </c>
      <c r="L3294" t="s">
        <v>20</v>
      </c>
      <c r="M3294" s="5">
        <v>628.34</v>
      </c>
      <c r="N3294">
        <v>1</v>
      </c>
    </row>
    <row r="3295" spans="1:14" x14ac:dyDescent="0.2">
      <c r="A3295" s="2">
        <v>45078</v>
      </c>
      <c r="B3295" s="3">
        <f t="shared" si="153"/>
        <v>2023</v>
      </c>
      <c r="C3295" t="str">
        <f t="shared" si="154"/>
        <v>2022-2023</v>
      </c>
      <c r="D3295" t="s">
        <v>147</v>
      </c>
      <c r="E3295" t="s">
        <v>107</v>
      </c>
      <c r="F3295" t="str">
        <f t="shared" si="155"/>
        <v>Queensland</v>
      </c>
      <c r="G3295" t="s">
        <v>35</v>
      </c>
      <c r="H3295">
        <v>4220</v>
      </c>
      <c r="I3295" t="s">
        <v>11</v>
      </c>
      <c r="J3295" t="s">
        <v>104</v>
      </c>
      <c r="K3295" t="s">
        <v>151</v>
      </c>
      <c r="L3295" t="s">
        <v>21</v>
      </c>
      <c r="M3295" s="5">
        <v>630.22</v>
      </c>
      <c r="N3295">
        <v>1</v>
      </c>
    </row>
    <row r="3296" spans="1:14" x14ac:dyDescent="0.2">
      <c r="A3296" s="2">
        <v>45103</v>
      </c>
      <c r="B3296" s="3">
        <f t="shared" si="153"/>
        <v>2023</v>
      </c>
      <c r="C3296" t="str">
        <f t="shared" si="154"/>
        <v>2022-2023</v>
      </c>
      <c r="D3296" t="s">
        <v>147</v>
      </c>
      <c r="E3296" t="s">
        <v>86</v>
      </c>
      <c r="F3296" t="str">
        <f t="shared" si="155"/>
        <v>New South Wales</v>
      </c>
      <c r="G3296" t="s">
        <v>10</v>
      </c>
      <c r="H3296">
        <v>2064</v>
      </c>
      <c r="I3296" t="s">
        <v>11</v>
      </c>
      <c r="J3296" t="s">
        <v>12</v>
      </c>
      <c r="K3296" t="s">
        <v>149</v>
      </c>
      <c r="L3296" t="s">
        <v>15</v>
      </c>
      <c r="M3296" s="5">
        <v>631.07000000000005</v>
      </c>
      <c r="N3296">
        <v>1</v>
      </c>
    </row>
    <row r="3297" spans="1:14" x14ac:dyDescent="0.2">
      <c r="A3297" s="2">
        <v>45051</v>
      </c>
      <c r="B3297" s="3">
        <f t="shared" si="153"/>
        <v>2023</v>
      </c>
      <c r="C3297" t="str">
        <f t="shared" si="154"/>
        <v>2022-2023</v>
      </c>
      <c r="D3297" t="s">
        <v>147</v>
      </c>
      <c r="E3297" t="s">
        <v>143</v>
      </c>
      <c r="F3297" t="str">
        <f t="shared" si="155"/>
        <v>New South Wales</v>
      </c>
      <c r="G3297" t="s">
        <v>10</v>
      </c>
      <c r="H3297">
        <v>2154</v>
      </c>
      <c r="I3297" t="s">
        <v>11</v>
      </c>
      <c r="J3297" t="s">
        <v>27</v>
      </c>
      <c r="K3297" t="s">
        <v>19</v>
      </c>
      <c r="L3297" t="s">
        <v>23</v>
      </c>
      <c r="M3297" s="5">
        <v>631.58000000000004</v>
      </c>
      <c r="N3297">
        <v>1</v>
      </c>
    </row>
    <row r="3298" spans="1:14" x14ac:dyDescent="0.2">
      <c r="A3298" s="2">
        <v>45090</v>
      </c>
      <c r="B3298" s="3">
        <f t="shared" si="153"/>
        <v>2023</v>
      </c>
      <c r="C3298" t="str">
        <f t="shared" si="154"/>
        <v>2022-2023</v>
      </c>
      <c r="D3298" t="s">
        <v>148</v>
      </c>
      <c r="E3298" t="s">
        <v>82</v>
      </c>
      <c r="F3298" t="str">
        <f t="shared" si="155"/>
        <v>Queensland</v>
      </c>
      <c r="G3298" t="s">
        <v>35</v>
      </c>
      <c r="H3298">
        <v>4012</v>
      </c>
      <c r="I3298" t="s">
        <v>11</v>
      </c>
      <c r="J3298" t="s">
        <v>43</v>
      </c>
      <c r="K3298" t="s">
        <v>153</v>
      </c>
      <c r="L3298" t="s">
        <v>16</v>
      </c>
      <c r="M3298" s="5">
        <v>632.49</v>
      </c>
      <c r="N3298">
        <v>1</v>
      </c>
    </row>
    <row r="3299" spans="1:14" x14ac:dyDescent="0.2">
      <c r="A3299" s="2">
        <v>45296</v>
      </c>
      <c r="B3299" s="3">
        <f t="shared" si="153"/>
        <v>2024</v>
      </c>
      <c r="C3299" t="str">
        <f t="shared" si="154"/>
        <v>2023-2024</v>
      </c>
      <c r="D3299" t="s">
        <v>148</v>
      </c>
      <c r="E3299" t="s">
        <v>28</v>
      </c>
      <c r="F3299" t="str">
        <f t="shared" si="155"/>
        <v>Northern Territory</v>
      </c>
      <c r="G3299" t="s">
        <v>29</v>
      </c>
      <c r="H3299">
        <v>800</v>
      </c>
      <c r="I3299" t="s">
        <v>11</v>
      </c>
      <c r="J3299" t="s">
        <v>30</v>
      </c>
      <c r="K3299" t="s">
        <v>154</v>
      </c>
      <c r="L3299" t="s">
        <v>14</v>
      </c>
      <c r="M3299" s="5">
        <v>632.67000000000007</v>
      </c>
      <c r="N3299">
        <v>1</v>
      </c>
    </row>
    <row r="3300" spans="1:14" x14ac:dyDescent="0.2">
      <c r="A3300" s="2">
        <v>44993</v>
      </c>
      <c r="B3300" s="3">
        <f t="shared" si="153"/>
        <v>2023</v>
      </c>
      <c r="C3300" t="str">
        <f t="shared" si="154"/>
        <v>2022-2023</v>
      </c>
      <c r="D3300" t="s">
        <v>147</v>
      </c>
      <c r="E3300" t="s">
        <v>144</v>
      </c>
      <c r="F3300" t="str">
        <f t="shared" si="155"/>
        <v>Queensland</v>
      </c>
      <c r="G3300" t="s">
        <v>35</v>
      </c>
      <c r="H3300">
        <v>4566</v>
      </c>
      <c r="I3300" t="s">
        <v>11</v>
      </c>
      <c r="J3300" t="s">
        <v>120</v>
      </c>
      <c r="K3300" t="s">
        <v>153</v>
      </c>
      <c r="L3300" t="s">
        <v>16</v>
      </c>
      <c r="M3300" s="5">
        <v>632.79</v>
      </c>
      <c r="N3300">
        <v>1</v>
      </c>
    </row>
    <row r="3301" spans="1:14" x14ac:dyDescent="0.2">
      <c r="A3301" s="2">
        <v>45228</v>
      </c>
      <c r="B3301" s="3">
        <f t="shared" si="153"/>
        <v>2024</v>
      </c>
      <c r="C3301" t="str">
        <f t="shared" si="154"/>
        <v>2023-2024</v>
      </c>
      <c r="D3301" t="s">
        <v>148</v>
      </c>
      <c r="E3301" t="s">
        <v>28</v>
      </c>
      <c r="F3301" t="str">
        <f t="shared" si="155"/>
        <v>Northern Territory</v>
      </c>
      <c r="G3301" t="s">
        <v>29</v>
      </c>
      <c r="H3301">
        <v>800</v>
      </c>
      <c r="I3301" t="s">
        <v>11</v>
      </c>
      <c r="J3301" t="s">
        <v>30</v>
      </c>
      <c r="K3301" t="s">
        <v>155</v>
      </c>
      <c r="L3301" t="s">
        <v>20</v>
      </c>
      <c r="M3301" s="5">
        <v>633.75</v>
      </c>
      <c r="N3301">
        <v>1</v>
      </c>
    </row>
    <row r="3302" spans="1:14" x14ac:dyDescent="0.2">
      <c r="A3302" s="2">
        <v>45350</v>
      </c>
      <c r="B3302" s="3">
        <f t="shared" si="153"/>
        <v>2024</v>
      </c>
      <c r="C3302" t="str">
        <f t="shared" si="154"/>
        <v>2023-2024</v>
      </c>
      <c r="D3302" t="s">
        <v>147</v>
      </c>
      <c r="E3302" t="s">
        <v>66</v>
      </c>
      <c r="F3302" t="str">
        <f t="shared" si="155"/>
        <v>South Australia</v>
      </c>
      <c r="G3302" t="s">
        <v>32</v>
      </c>
      <c r="H3302">
        <v>5169</v>
      </c>
      <c r="I3302" t="s">
        <v>11</v>
      </c>
      <c r="J3302" t="s">
        <v>33</v>
      </c>
      <c r="K3302" t="s">
        <v>149</v>
      </c>
      <c r="L3302" t="s">
        <v>15</v>
      </c>
      <c r="M3302" s="5">
        <v>634</v>
      </c>
      <c r="N3302">
        <v>1</v>
      </c>
    </row>
    <row r="3303" spans="1:14" x14ac:dyDescent="0.2">
      <c r="A3303" s="2">
        <v>44927</v>
      </c>
      <c r="B3303" s="3">
        <f t="shared" si="153"/>
        <v>2023</v>
      </c>
      <c r="C3303" t="str">
        <f t="shared" si="154"/>
        <v>2022-2023</v>
      </c>
      <c r="D3303" t="s">
        <v>147</v>
      </c>
      <c r="E3303" t="s">
        <v>116</v>
      </c>
      <c r="F3303" t="str">
        <f t="shared" si="155"/>
        <v>Western Australia</v>
      </c>
      <c r="G3303" t="s">
        <v>48</v>
      </c>
      <c r="H3303">
        <v>6725</v>
      </c>
      <c r="I3303" t="s">
        <v>11</v>
      </c>
      <c r="J3303" t="s">
        <v>77</v>
      </c>
      <c r="K3303" t="s">
        <v>155</v>
      </c>
      <c r="L3303" t="s">
        <v>20</v>
      </c>
      <c r="M3303" s="5">
        <v>635.04</v>
      </c>
      <c r="N3303">
        <v>1</v>
      </c>
    </row>
    <row r="3304" spans="1:14" x14ac:dyDescent="0.2">
      <c r="A3304" s="2">
        <v>45218</v>
      </c>
      <c r="B3304" s="3">
        <f t="shared" si="153"/>
        <v>2024</v>
      </c>
      <c r="C3304" t="str">
        <f t="shared" si="154"/>
        <v>2023-2024</v>
      </c>
      <c r="D3304" t="s">
        <v>147</v>
      </c>
      <c r="E3304" t="s">
        <v>109</v>
      </c>
      <c r="F3304" t="str">
        <f t="shared" si="155"/>
        <v>New South Wales</v>
      </c>
      <c r="G3304" t="s">
        <v>10</v>
      </c>
      <c r="H3304">
        <v>2480</v>
      </c>
      <c r="I3304" t="s">
        <v>11</v>
      </c>
      <c r="J3304" t="s">
        <v>68</v>
      </c>
      <c r="K3304" t="s">
        <v>154</v>
      </c>
      <c r="L3304" t="s">
        <v>14</v>
      </c>
      <c r="M3304" s="5">
        <v>635.62</v>
      </c>
      <c r="N3304">
        <v>1</v>
      </c>
    </row>
    <row r="3305" spans="1:14" x14ac:dyDescent="0.2">
      <c r="A3305" s="2">
        <v>45214</v>
      </c>
      <c r="B3305" s="3">
        <f t="shared" si="153"/>
        <v>2024</v>
      </c>
      <c r="C3305" t="str">
        <f t="shared" si="154"/>
        <v>2023-2024</v>
      </c>
      <c r="D3305" t="s">
        <v>147</v>
      </c>
      <c r="E3305" t="s">
        <v>137</v>
      </c>
      <c r="F3305" t="str">
        <f t="shared" si="155"/>
        <v>New South Wales</v>
      </c>
      <c r="G3305" t="s">
        <v>10</v>
      </c>
      <c r="H3305">
        <v>2031</v>
      </c>
      <c r="I3305" t="s">
        <v>11</v>
      </c>
      <c r="J3305" t="s">
        <v>12</v>
      </c>
      <c r="K3305" t="s">
        <v>150</v>
      </c>
      <c r="L3305" t="s">
        <v>18</v>
      </c>
      <c r="M3305" s="5">
        <v>636.04</v>
      </c>
      <c r="N3305">
        <v>1</v>
      </c>
    </row>
    <row r="3306" spans="1:14" x14ac:dyDescent="0.2">
      <c r="A3306" s="2">
        <v>45547</v>
      </c>
      <c r="B3306" s="3">
        <f t="shared" si="153"/>
        <v>2025</v>
      </c>
      <c r="C3306" t="str">
        <f t="shared" si="154"/>
        <v>2024-2025</v>
      </c>
      <c r="D3306" t="s">
        <v>148</v>
      </c>
      <c r="E3306" t="s">
        <v>87</v>
      </c>
      <c r="F3306" t="str">
        <f t="shared" si="155"/>
        <v>New South Wales</v>
      </c>
      <c r="G3306" t="s">
        <v>10</v>
      </c>
      <c r="H3306">
        <v>2790</v>
      </c>
      <c r="I3306" t="s">
        <v>11</v>
      </c>
      <c r="J3306" t="s">
        <v>25</v>
      </c>
      <c r="K3306" t="s">
        <v>152</v>
      </c>
      <c r="L3306" t="s">
        <v>13</v>
      </c>
      <c r="M3306" s="5">
        <v>636.20000000000005</v>
      </c>
      <c r="N3306">
        <v>1</v>
      </c>
    </row>
    <row r="3307" spans="1:14" x14ac:dyDescent="0.2">
      <c r="A3307" s="2">
        <v>45043</v>
      </c>
      <c r="B3307" s="3">
        <f t="shared" si="153"/>
        <v>2023</v>
      </c>
      <c r="C3307" t="str">
        <f t="shared" si="154"/>
        <v>2022-2023</v>
      </c>
      <c r="D3307" t="s">
        <v>148</v>
      </c>
      <c r="E3307" t="s">
        <v>112</v>
      </c>
      <c r="F3307" t="str">
        <f t="shared" si="155"/>
        <v>Victoria</v>
      </c>
      <c r="G3307" t="s">
        <v>45</v>
      </c>
      <c r="H3307">
        <v>3076</v>
      </c>
      <c r="I3307" t="s">
        <v>11</v>
      </c>
      <c r="J3307" t="s">
        <v>46</v>
      </c>
      <c r="K3307" t="s">
        <v>152</v>
      </c>
      <c r="L3307" t="s">
        <v>13</v>
      </c>
      <c r="M3307" s="5">
        <v>638.16999999999996</v>
      </c>
      <c r="N3307">
        <v>1</v>
      </c>
    </row>
    <row r="3308" spans="1:14" x14ac:dyDescent="0.2">
      <c r="A3308" s="2">
        <v>45206</v>
      </c>
      <c r="B3308" s="3">
        <f t="shared" si="153"/>
        <v>2024</v>
      </c>
      <c r="C3308" t="str">
        <f t="shared" si="154"/>
        <v>2023-2024</v>
      </c>
      <c r="D3308" t="s">
        <v>147</v>
      </c>
      <c r="E3308" t="s">
        <v>139</v>
      </c>
      <c r="F3308" t="str">
        <f t="shared" si="155"/>
        <v>New South Wales</v>
      </c>
      <c r="G3308" t="s">
        <v>10</v>
      </c>
      <c r="H3308">
        <v>2020</v>
      </c>
      <c r="I3308" t="s">
        <v>11</v>
      </c>
      <c r="J3308" t="s">
        <v>12</v>
      </c>
      <c r="K3308" t="s">
        <v>157</v>
      </c>
      <c r="L3308" t="s">
        <v>22</v>
      </c>
      <c r="M3308" s="5">
        <v>639.1400000000001</v>
      </c>
      <c r="N3308">
        <v>1</v>
      </c>
    </row>
    <row r="3309" spans="1:14" x14ac:dyDescent="0.2">
      <c r="A3309" s="2">
        <v>45225</v>
      </c>
      <c r="B3309" s="3">
        <f t="shared" si="153"/>
        <v>2024</v>
      </c>
      <c r="C3309" t="str">
        <f t="shared" si="154"/>
        <v>2023-2024</v>
      </c>
      <c r="D3309" t="s">
        <v>147</v>
      </c>
      <c r="E3309" t="s">
        <v>83</v>
      </c>
      <c r="F3309" t="str">
        <f t="shared" si="155"/>
        <v>New South Wales</v>
      </c>
      <c r="G3309" t="s">
        <v>10</v>
      </c>
      <c r="H3309">
        <v>2750</v>
      </c>
      <c r="I3309" t="s">
        <v>11</v>
      </c>
      <c r="J3309" t="s">
        <v>25</v>
      </c>
      <c r="K3309" t="s">
        <v>149</v>
      </c>
      <c r="L3309" t="s">
        <v>15</v>
      </c>
      <c r="M3309" s="5">
        <v>639.43000000000006</v>
      </c>
      <c r="N3309">
        <v>1</v>
      </c>
    </row>
    <row r="3310" spans="1:14" x14ac:dyDescent="0.2">
      <c r="A3310" s="2">
        <v>45186</v>
      </c>
      <c r="B3310" s="3">
        <f t="shared" si="153"/>
        <v>2024</v>
      </c>
      <c r="C3310" t="str">
        <f t="shared" si="154"/>
        <v>2023-2024</v>
      </c>
      <c r="D3310" t="s">
        <v>147</v>
      </c>
      <c r="E3310" t="s">
        <v>74</v>
      </c>
      <c r="F3310" t="str">
        <f t="shared" si="155"/>
        <v>South Australia</v>
      </c>
      <c r="G3310" t="s">
        <v>32</v>
      </c>
      <c r="H3310">
        <v>5043</v>
      </c>
      <c r="I3310" t="s">
        <v>11</v>
      </c>
      <c r="J3310" t="s">
        <v>33</v>
      </c>
      <c r="K3310" t="s">
        <v>151</v>
      </c>
      <c r="L3310" t="s">
        <v>21</v>
      </c>
      <c r="M3310" s="5">
        <v>639.89</v>
      </c>
      <c r="N3310">
        <v>1</v>
      </c>
    </row>
    <row r="3311" spans="1:14" x14ac:dyDescent="0.2">
      <c r="A3311" s="2">
        <v>45056</v>
      </c>
      <c r="B3311" s="3">
        <f t="shared" si="153"/>
        <v>2023</v>
      </c>
      <c r="C3311" t="str">
        <f t="shared" si="154"/>
        <v>2022-2023</v>
      </c>
      <c r="D3311" t="s">
        <v>147</v>
      </c>
      <c r="E3311" t="s">
        <v>112</v>
      </c>
      <c r="F3311" t="str">
        <f t="shared" si="155"/>
        <v>Victoria</v>
      </c>
      <c r="G3311" t="s">
        <v>45</v>
      </c>
      <c r="H3311">
        <v>3076</v>
      </c>
      <c r="I3311" t="s">
        <v>11</v>
      </c>
      <c r="J3311" t="s">
        <v>46</v>
      </c>
      <c r="K3311" t="s">
        <v>149</v>
      </c>
      <c r="L3311" t="s">
        <v>15</v>
      </c>
      <c r="M3311" s="5">
        <v>640.40000000000009</v>
      </c>
      <c r="N3311">
        <v>1</v>
      </c>
    </row>
    <row r="3312" spans="1:14" x14ac:dyDescent="0.2">
      <c r="A3312" s="2">
        <v>45101</v>
      </c>
      <c r="B3312" s="3">
        <f t="shared" si="153"/>
        <v>2023</v>
      </c>
      <c r="C3312" t="str">
        <f t="shared" si="154"/>
        <v>2022-2023</v>
      </c>
      <c r="D3312" t="s">
        <v>147</v>
      </c>
      <c r="E3312" t="s">
        <v>41</v>
      </c>
      <c r="F3312" t="str">
        <f t="shared" si="155"/>
        <v>New South Wales</v>
      </c>
      <c r="G3312" t="s">
        <v>10</v>
      </c>
      <c r="H3312">
        <v>2830</v>
      </c>
      <c r="I3312" t="s">
        <v>11</v>
      </c>
      <c r="J3312" t="s">
        <v>25</v>
      </c>
      <c r="K3312" t="s">
        <v>152</v>
      </c>
      <c r="L3312" t="s">
        <v>13</v>
      </c>
      <c r="M3312" s="5">
        <v>640.53</v>
      </c>
      <c r="N3312">
        <v>1</v>
      </c>
    </row>
    <row r="3313" spans="1:14" x14ac:dyDescent="0.2">
      <c r="A3313" s="2">
        <v>45248</v>
      </c>
      <c r="B3313" s="3">
        <f t="shared" si="153"/>
        <v>2024</v>
      </c>
      <c r="C3313" t="str">
        <f t="shared" si="154"/>
        <v>2023-2024</v>
      </c>
      <c r="D3313" t="s">
        <v>147</v>
      </c>
      <c r="E3313" t="s">
        <v>99</v>
      </c>
      <c r="F3313" t="str">
        <f t="shared" si="155"/>
        <v>Victoria</v>
      </c>
      <c r="G3313" t="s">
        <v>45</v>
      </c>
      <c r="H3313">
        <v>3148</v>
      </c>
      <c r="I3313" t="s">
        <v>11</v>
      </c>
      <c r="J3313" t="s">
        <v>63</v>
      </c>
      <c r="K3313" t="s">
        <v>154</v>
      </c>
      <c r="L3313" t="s">
        <v>14</v>
      </c>
      <c r="M3313" s="5">
        <v>641.57999999999993</v>
      </c>
      <c r="N3313">
        <v>1</v>
      </c>
    </row>
    <row r="3314" spans="1:14" x14ac:dyDescent="0.2">
      <c r="A3314" s="2">
        <v>45333</v>
      </c>
      <c r="B3314" s="3">
        <f t="shared" si="153"/>
        <v>2024</v>
      </c>
      <c r="C3314" t="str">
        <f t="shared" si="154"/>
        <v>2023-2024</v>
      </c>
      <c r="D3314" t="s">
        <v>147</v>
      </c>
      <c r="E3314" t="s">
        <v>113</v>
      </c>
      <c r="F3314" t="str">
        <f t="shared" si="155"/>
        <v>Queensland</v>
      </c>
      <c r="G3314" t="s">
        <v>35</v>
      </c>
      <c r="H3314">
        <v>4215</v>
      </c>
      <c r="I3314" t="s">
        <v>11</v>
      </c>
      <c r="J3314" t="s">
        <v>104</v>
      </c>
      <c r="K3314" t="s">
        <v>154</v>
      </c>
      <c r="L3314" t="s">
        <v>14</v>
      </c>
      <c r="M3314" s="5">
        <v>641.61</v>
      </c>
      <c r="N3314">
        <v>1</v>
      </c>
    </row>
    <row r="3315" spans="1:14" x14ac:dyDescent="0.2">
      <c r="A3315" s="2">
        <v>45253</v>
      </c>
      <c r="B3315" s="3">
        <f t="shared" si="153"/>
        <v>2024</v>
      </c>
      <c r="C3315" t="str">
        <f t="shared" si="154"/>
        <v>2023-2024</v>
      </c>
      <c r="D3315" t="s">
        <v>147</v>
      </c>
      <c r="E3315" t="s">
        <v>143</v>
      </c>
      <c r="F3315" t="str">
        <f t="shared" si="155"/>
        <v>New South Wales</v>
      </c>
      <c r="G3315" t="s">
        <v>10</v>
      </c>
      <c r="H3315">
        <v>2154</v>
      </c>
      <c r="I3315" t="s">
        <v>11</v>
      </c>
      <c r="J3315" t="s">
        <v>27</v>
      </c>
      <c r="K3315" t="s">
        <v>154</v>
      </c>
      <c r="L3315" t="s">
        <v>14</v>
      </c>
      <c r="M3315" s="5">
        <v>641.63</v>
      </c>
      <c r="N3315">
        <v>1</v>
      </c>
    </row>
    <row r="3316" spans="1:14" x14ac:dyDescent="0.2">
      <c r="A3316" s="2">
        <v>45633</v>
      </c>
      <c r="B3316" s="3">
        <f t="shared" si="153"/>
        <v>2025</v>
      </c>
      <c r="C3316" t="str">
        <f t="shared" si="154"/>
        <v>2024-2025</v>
      </c>
      <c r="D3316" t="s">
        <v>148</v>
      </c>
      <c r="E3316" t="s">
        <v>108</v>
      </c>
      <c r="F3316" t="str">
        <f t="shared" si="155"/>
        <v>Victoria</v>
      </c>
      <c r="G3316" t="s">
        <v>45</v>
      </c>
      <c r="H3316">
        <v>3018</v>
      </c>
      <c r="I3316" t="s">
        <v>11</v>
      </c>
      <c r="J3316" t="s">
        <v>46</v>
      </c>
      <c r="K3316" t="s">
        <v>19</v>
      </c>
      <c r="L3316" t="s">
        <v>23</v>
      </c>
      <c r="M3316" s="5">
        <v>642.30000000000007</v>
      </c>
      <c r="N3316">
        <v>1</v>
      </c>
    </row>
    <row r="3317" spans="1:14" x14ac:dyDescent="0.2">
      <c r="A3317" s="2">
        <v>45078</v>
      </c>
      <c r="B3317" s="3">
        <f t="shared" si="153"/>
        <v>2023</v>
      </c>
      <c r="C3317" t="str">
        <f t="shared" si="154"/>
        <v>2022-2023</v>
      </c>
      <c r="D3317" t="s">
        <v>147</v>
      </c>
      <c r="E3317" t="s">
        <v>95</v>
      </c>
      <c r="F3317" t="str">
        <f t="shared" si="155"/>
        <v>Victoria</v>
      </c>
      <c r="G3317" t="s">
        <v>45</v>
      </c>
      <c r="H3317">
        <v>3931</v>
      </c>
      <c r="I3317" t="s">
        <v>11</v>
      </c>
      <c r="J3317" t="s">
        <v>55</v>
      </c>
      <c r="K3317" t="s">
        <v>149</v>
      </c>
      <c r="L3317" t="s">
        <v>15</v>
      </c>
      <c r="M3317" s="5">
        <v>643.35</v>
      </c>
      <c r="N3317">
        <v>1</v>
      </c>
    </row>
    <row r="3318" spans="1:14" x14ac:dyDescent="0.2">
      <c r="A3318" s="2">
        <v>45023</v>
      </c>
      <c r="B3318" s="3">
        <f t="shared" si="153"/>
        <v>2023</v>
      </c>
      <c r="C3318" t="str">
        <f t="shared" si="154"/>
        <v>2022-2023</v>
      </c>
      <c r="D3318" t="s">
        <v>147</v>
      </c>
      <c r="E3318" t="s">
        <v>85</v>
      </c>
      <c r="F3318" t="str">
        <f t="shared" si="155"/>
        <v>Queensland</v>
      </c>
      <c r="G3318" t="s">
        <v>35</v>
      </c>
      <c r="H3318">
        <v>4883</v>
      </c>
      <c r="I3318" t="s">
        <v>11</v>
      </c>
      <c r="J3318" t="s">
        <v>36</v>
      </c>
      <c r="K3318" t="s">
        <v>153</v>
      </c>
      <c r="L3318" t="s">
        <v>16</v>
      </c>
      <c r="M3318" s="5">
        <v>643.77</v>
      </c>
      <c r="N3318">
        <v>1</v>
      </c>
    </row>
    <row r="3319" spans="1:14" x14ac:dyDescent="0.2">
      <c r="A3319" s="2">
        <v>45565</v>
      </c>
      <c r="B3319" s="3">
        <f t="shared" si="153"/>
        <v>2025</v>
      </c>
      <c r="C3319" t="str">
        <f t="shared" si="154"/>
        <v>2024-2025</v>
      </c>
      <c r="D3319" t="s">
        <v>148</v>
      </c>
      <c r="E3319" t="s">
        <v>100</v>
      </c>
      <c r="F3319" t="str">
        <f t="shared" si="155"/>
        <v>Western Australia</v>
      </c>
      <c r="G3319" t="s">
        <v>48</v>
      </c>
      <c r="H3319">
        <v>6021</v>
      </c>
      <c r="I3319" t="s">
        <v>11</v>
      </c>
      <c r="J3319" t="s">
        <v>49</v>
      </c>
      <c r="K3319" t="s">
        <v>150</v>
      </c>
      <c r="L3319" t="s">
        <v>18</v>
      </c>
      <c r="M3319" s="5">
        <v>646.71999999999991</v>
      </c>
      <c r="N3319">
        <v>1</v>
      </c>
    </row>
    <row r="3320" spans="1:14" x14ac:dyDescent="0.2">
      <c r="A3320" s="2">
        <v>45090</v>
      </c>
      <c r="B3320" s="3">
        <f t="shared" si="153"/>
        <v>2023</v>
      </c>
      <c r="C3320" t="str">
        <f t="shared" si="154"/>
        <v>2022-2023</v>
      </c>
      <c r="D3320" t="s">
        <v>147</v>
      </c>
      <c r="E3320" t="s">
        <v>125</v>
      </c>
      <c r="F3320" t="str">
        <f t="shared" si="155"/>
        <v>Victoria</v>
      </c>
      <c r="G3320" t="s">
        <v>45</v>
      </c>
      <c r="H3320">
        <v>3400</v>
      </c>
      <c r="I3320" t="s">
        <v>11</v>
      </c>
      <c r="J3320" t="s">
        <v>60</v>
      </c>
      <c r="K3320" t="s">
        <v>151</v>
      </c>
      <c r="L3320" t="s">
        <v>21</v>
      </c>
      <c r="M3320" s="5">
        <v>646.91000000000008</v>
      </c>
      <c r="N3320">
        <v>1</v>
      </c>
    </row>
    <row r="3321" spans="1:14" x14ac:dyDescent="0.2">
      <c r="A3321" s="2">
        <v>45062</v>
      </c>
      <c r="B3321" s="3">
        <f t="shared" si="153"/>
        <v>2023</v>
      </c>
      <c r="C3321" t="str">
        <f t="shared" si="154"/>
        <v>2022-2023</v>
      </c>
      <c r="D3321" t="s">
        <v>148</v>
      </c>
      <c r="E3321" t="s">
        <v>56</v>
      </c>
      <c r="F3321" t="str">
        <f t="shared" si="155"/>
        <v>Northern Territory</v>
      </c>
      <c r="G3321" t="s">
        <v>29</v>
      </c>
      <c r="H3321">
        <v>870</v>
      </c>
      <c r="I3321" t="s">
        <v>11</v>
      </c>
      <c r="J3321" t="s">
        <v>30</v>
      </c>
      <c r="K3321" t="s">
        <v>153</v>
      </c>
      <c r="L3321" t="s">
        <v>16</v>
      </c>
      <c r="M3321" s="5">
        <v>647.31000000000017</v>
      </c>
      <c r="N3321">
        <v>1</v>
      </c>
    </row>
    <row r="3322" spans="1:14" x14ac:dyDescent="0.2">
      <c r="A3322" s="2">
        <v>45529</v>
      </c>
      <c r="B3322" s="3">
        <f t="shared" si="153"/>
        <v>2025</v>
      </c>
      <c r="C3322" t="str">
        <f t="shared" si="154"/>
        <v>2024-2025</v>
      </c>
      <c r="D3322" t="s">
        <v>148</v>
      </c>
      <c r="E3322" t="s">
        <v>131</v>
      </c>
      <c r="F3322" t="str">
        <f t="shared" si="155"/>
        <v>Western Australia</v>
      </c>
      <c r="G3322" t="s">
        <v>48</v>
      </c>
      <c r="H3322">
        <v>6530</v>
      </c>
      <c r="I3322" t="s">
        <v>11</v>
      </c>
      <c r="J3322" t="s">
        <v>77</v>
      </c>
      <c r="K3322" t="s">
        <v>154</v>
      </c>
      <c r="L3322" t="s">
        <v>14</v>
      </c>
      <c r="M3322" s="5">
        <v>648.24</v>
      </c>
      <c r="N3322">
        <v>1</v>
      </c>
    </row>
    <row r="3323" spans="1:14" x14ac:dyDescent="0.2">
      <c r="A3323" s="2">
        <v>45534</v>
      </c>
      <c r="B3323" s="3">
        <f t="shared" si="153"/>
        <v>2025</v>
      </c>
      <c r="C3323" t="str">
        <f t="shared" si="154"/>
        <v>2024-2025</v>
      </c>
      <c r="D3323" t="s">
        <v>148</v>
      </c>
      <c r="E3323" t="s">
        <v>127</v>
      </c>
      <c r="F3323" t="str">
        <f t="shared" si="155"/>
        <v>New South Wales</v>
      </c>
      <c r="G3323" t="s">
        <v>10</v>
      </c>
      <c r="H3323">
        <v>2131</v>
      </c>
      <c r="I3323" t="s">
        <v>11</v>
      </c>
      <c r="J3323" t="s">
        <v>27</v>
      </c>
      <c r="K3323" t="s">
        <v>155</v>
      </c>
      <c r="L3323" t="s">
        <v>20</v>
      </c>
      <c r="M3323" s="5">
        <v>649.99</v>
      </c>
      <c r="N3323">
        <v>1</v>
      </c>
    </row>
    <row r="3324" spans="1:14" x14ac:dyDescent="0.2">
      <c r="A3324" s="2">
        <v>45054</v>
      </c>
      <c r="B3324" s="3">
        <f t="shared" si="153"/>
        <v>2023</v>
      </c>
      <c r="C3324" t="str">
        <f t="shared" si="154"/>
        <v>2022-2023</v>
      </c>
      <c r="D3324" t="s">
        <v>148</v>
      </c>
      <c r="E3324" t="s">
        <v>28</v>
      </c>
      <c r="F3324" t="str">
        <f t="shared" si="155"/>
        <v>Northern Territory</v>
      </c>
      <c r="G3324" t="s">
        <v>29</v>
      </c>
      <c r="H3324">
        <v>800</v>
      </c>
      <c r="I3324" t="s">
        <v>11</v>
      </c>
      <c r="J3324" t="s">
        <v>30</v>
      </c>
      <c r="K3324" t="s">
        <v>19</v>
      </c>
      <c r="L3324" t="s">
        <v>23</v>
      </c>
      <c r="M3324" s="5">
        <v>650.32000000000005</v>
      </c>
      <c r="N3324">
        <v>1</v>
      </c>
    </row>
    <row r="3325" spans="1:14" x14ac:dyDescent="0.2">
      <c r="A3325" s="2">
        <v>45115</v>
      </c>
      <c r="B3325" s="3">
        <f t="shared" si="153"/>
        <v>2024</v>
      </c>
      <c r="C3325" t="str">
        <f t="shared" si="154"/>
        <v>2023-2024</v>
      </c>
      <c r="D3325" t="s">
        <v>148</v>
      </c>
      <c r="E3325" t="s">
        <v>138</v>
      </c>
      <c r="F3325" t="str">
        <f t="shared" si="155"/>
        <v>Queensland</v>
      </c>
      <c r="G3325" t="s">
        <v>35</v>
      </c>
      <c r="H3325">
        <v>4558</v>
      </c>
      <c r="I3325" t="s">
        <v>11</v>
      </c>
      <c r="J3325" t="s">
        <v>120</v>
      </c>
      <c r="K3325" t="s">
        <v>150</v>
      </c>
      <c r="L3325" t="s">
        <v>18</v>
      </c>
      <c r="M3325" s="5">
        <v>650.62</v>
      </c>
      <c r="N3325">
        <v>1</v>
      </c>
    </row>
    <row r="3326" spans="1:14" x14ac:dyDescent="0.2">
      <c r="A3326" s="2">
        <v>45361</v>
      </c>
      <c r="B3326" s="3">
        <f t="shared" si="153"/>
        <v>2024</v>
      </c>
      <c r="C3326" t="str">
        <f t="shared" si="154"/>
        <v>2023-2024</v>
      </c>
      <c r="D3326" t="s">
        <v>147</v>
      </c>
      <c r="E3326" t="s">
        <v>75</v>
      </c>
      <c r="F3326" t="str">
        <f t="shared" si="155"/>
        <v>Victoria</v>
      </c>
      <c r="G3326" t="s">
        <v>45</v>
      </c>
      <c r="H3326">
        <v>3630</v>
      </c>
      <c r="I3326" t="s">
        <v>11</v>
      </c>
      <c r="J3326" t="s">
        <v>55</v>
      </c>
      <c r="K3326" t="s">
        <v>153</v>
      </c>
      <c r="L3326" t="s">
        <v>16</v>
      </c>
      <c r="M3326" s="5">
        <v>651.20000000000005</v>
      </c>
      <c r="N3326">
        <v>1</v>
      </c>
    </row>
    <row r="3327" spans="1:14" x14ac:dyDescent="0.2">
      <c r="A3327" s="2">
        <v>44965</v>
      </c>
      <c r="B3327" s="3">
        <f t="shared" si="153"/>
        <v>2023</v>
      </c>
      <c r="C3327" t="str">
        <f t="shared" si="154"/>
        <v>2022-2023</v>
      </c>
      <c r="D3327" t="s">
        <v>147</v>
      </c>
      <c r="E3327" t="s">
        <v>116</v>
      </c>
      <c r="F3327" t="str">
        <f t="shared" si="155"/>
        <v>Western Australia</v>
      </c>
      <c r="G3327" t="s">
        <v>48</v>
      </c>
      <c r="H3327">
        <v>6725</v>
      </c>
      <c r="I3327" t="s">
        <v>11</v>
      </c>
      <c r="J3327" t="s">
        <v>77</v>
      </c>
      <c r="K3327" t="s">
        <v>149</v>
      </c>
      <c r="L3327" t="s">
        <v>15</v>
      </c>
      <c r="M3327" s="5">
        <v>652.07000000000016</v>
      </c>
      <c r="N3327">
        <v>1</v>
      </c>
    </row>
    <row r="3328" spans="1:14" x14ac:dyDescent="0.2">
      <c r="A3328" s="2">
        <v>45506</v>
      </c>
      <c r="B3328" s="3">
        <f t="shared" si="153"/>
        <v>2025</v>
      </c>
      <c r="C3328" t="str">
        <f t="shared" si="154"/>
        <v>2024-2025</v>
      </c>
      <c r="D3328" t="s">
        <v>147</v>
      </c>
      <c r="E3328" t="s">
        <v>31</v>
      </c>
      <c r="F3328" t="str">
        <f t="shared" si="155"/>
        <v>South Australia</v>
      </c>
      <c r="G3328" t="s">
        <v>32</v>
      </c>
      <c r="H3328">
        <v>5168</v>
      </c>
      <c r="I3328" t="s">
        <v>11</v>
      </c>
      <c r="J3328" t="s">
        <v>33</v>
      </c>
      <c r="K3328" t="s">
        <v>150</v>
      </c>
      <c r="L3328" t="s">
        <v>18</v>
      </c>
      <c r="M3328" s="5">
        <v>652.14</v>
      </c>
      <c r="N3328">
        <v>1</v>
      </c>
    </row>
    <row r="3329" spans="1:14" x14ac:dyDescent="0.2">
      <c r="A3329" s="2">
        <v>45194</v>
      </c>
      <c r="B3329" s="3">
        <f t="shared" si="153"/>
        <v>2024</v>
      </c>
      <c r="C3329" t="str">
        <f t="shared" si="154"/>
        <v>2023-2024</v>
      </c>
      <c r="D3329" t="s">
        <v>147</v>
      </c>
      <c r="E3329" t="s">
        <v>136</v>
      </c>
      <c r="F3329" t="str">
        <f t="shared" si="155"/>
        <v>Victoria</v>
      </c>
      <c r="G3329" t="s">
        <v>45</v>
      </c>
      <c r="H3329">
        <v>3175</v>
      </c>
      <c r="I3329" t="s">
        <v>11</v>
      </c>
      <c r="J3329" t="s">
        <v>63</v>
      </c>
      <c r="K3329" t="s">
        <v>154</v>
      </c>
      <c r="L3329" t="s">
        <v>14</v>
      </c>
      <c r="M3329" s="5">
        <v>653.29999999999995</v>
      </c>
      <c r="N3329">
        <v>1</v>
      </c>
    </row>
    <row r="3330" spans="1:14" x14ac:dyDescent="0.2">
      <c r="A3330" s="2">
        <v>45003</v>
      </c>
      <c r="B3330" s="3">
        <f t="shared" ref="B3330:B3393" si="156">IF(MONTH(A3330)&gt;=7,YEAR(A3330)+1,YEAR(A3330))</f>
        <v>2023</v>
      </c>
      <c r="C3330" t="str">
        <f t="shared" ref="C3330:C3393" si="157">IF(MONTH(A3330) &gt;= 7, YEAR(A3330) &amp; "-" &amp; YEAR(A3330) + 1, YEAR(A3330) - 1 &amp; "-" &amp; YEAR(A3330))</f>
        <v>2022-2023</v>
      </c>
      <c r="D3330" t="s">
        <v>148</v>
      </c>
      <c r="E3330" t="s">
        <v>91</v>
      </c>
      <c r="F3330" t="str">
        <f t="shared" ref="F3330:F3393" si="158">IF(G3330="WA","Western Australia",
IF(G3330="NSW","New South Wales",
IF(G3330="QLD","Queensland",
IF(G3330="VIC","Victoria",
IF(G3330="TAS","Tasmania",
IF(G3330="SA","South Australia",
IF(G3330="NT","Northern Territory",
IF(G3330="ACT","Australian Capital Territory",G3330))))))))</f>
        <v>Victoria</v>
      </c>
      <c r="G3330" t="s">
        <v>45</v>
      </c>
      <c r="H3330">
        <v>3690</v>
      </c>
      <c r="I3330" t="s">
        <v>11</v>
      </c>
      <c r="J3330" t="s">
        <v>55</v>
      </c>
      <c r="K3330" t="s">
        <v>152</v>
      </c>
      <c r="L3330" t="s">
        <v>13</v>
      </c>
      <c r="M3330" s="5">
        <v>653.29999999999995</v>
      </c>
      <c r="N3330">
        <v>1</v>
      </c>
    </row>
    <row r="3331" spans="1:14" x14ac:dyDescent="0.2">
      <c r="A3331" s="2">
        <v>45056</v>
      </c>
      <c r="B3331" s="3">
        <f t="shared" si="156"/>
        <v>2023</v>
      </c>
      <c r="C3331" t="str">
        <f t="shared" si="157"/>
        <v>2022-2023</v>
      </c>
      <c r="D3331" t="s">
        <v>147</v>
      </c>
      <c r="E3331" t="s">
        <v>95</v>
      </c>
      <c r="F3331" t="str">
        <f t="shared" si="158"/>
        <v>Victoria</v>
      </c>
      <c r="G3331" t="s">
        <v>45</v>
      </c>
      <c r="H3331">
        <v>3931</v>
      </c>
      <c r="I3331" t="s">
        <v>11</v>
      </c>
      <c r="J3331" t="s">
        <v>55</v>
      </c>
      <c r="K3331" t="s">
        <v>151</v>
      </c>
      <c r="L3331" t="s">
        <v>21</v>
      </c>
      <c r="M3331" s="5">
        <v>653.88</v>
      </c>
      <c r="N3331">
        <v>1</v>
      </c>
    </row>
    <row r="3332" spans="1:14" x14ac:dyDescent="0.2">
      <c r="A3332" s="2">
        <v>45488</v>
      </c>
      <c r="B3332" s="3">
        <f t="shared" si="156"/>
        <v>2025</v>
      </c>
      <c r="C3332" t="str">
        <f t="shared" si="157"/>
        <v>2024-2025</v>
      </c>
      <c r="D3332" t="s">
        <v>148</v>
      </c>
      <c r="E3332" t="s">
        <v>85</v>
      </c>
      <c r="F3332" t="str">
        <f t="shared" si="158"/>
        <v>Queensland</v>
      </c>
      <c r="G3332" t="s">
        <v>35</v>
      </c>
      <c r="H3332">
        <v>4883</v>
      </c>
      <c r="I3332" t="s">
        <v>11</v>
      </c>
      <c r="J3332" t="s">
        <v>36</v>
      </c>
      <c r="K3332" t="s">
        <v>151</v>
      </c>
      <c r="L3332" t="s">
        <v>21</v>
      </c>
      <c r="M3332" s="5">
        <v>654.07000000000005</v>
      </c>
      <c r="N3332">
        <v>1</v>
      </c>
    </row>
    <row r="3333" spans="1:14" x14ac:dyDescent="0.2">
      <c r="A3333" s="2">
        <v>45403</v>
      </c>
      <c r="B3333" s="3">
        <f t="shared" si="156"/>
        <v>2024</v>
      </c>
      <c r="C3333" t="str">
        <f t="shared" si="157"/>
        <v>2023-2024</v>
      </c>
      <c r="D3333" t="s">
        <v>147</v>
      </c>
      <c r="E3333" t="s">
        <v>86</v>
      </c>
      <c r="F3333" t="str">
        <f t="shared" si="158"/>
        <v>New South Wales</v>
      </c>
      <c r="G3333" t="s">
        <v>10</v>
      </c>
      <c r="H3333">
        <v>2064</v>
      </c>
      <c r="I3333" t="s">
        <v>11</v>
      </c>
      <c r="J3333" t="s">
        <v>12</v>
      </c>
      <c r="K3333" t="s">
        <v>151</v>
      </c>
      <c r="L3333" t="s">
        <v>21</v>
      </c>
      <c r="M3333" s="5">
        <v>654.53</v>
      </c>
      <c r="N3333">
        <v>1</v>
      </c>
    </row>
    <row r="3334" spans="1:14" x14ac:dyDescent="0.2">
      <c r="A3334" s="2">
        <v>45110</v>
      </c>
      <c r="B3334" s="3">
        <f t="shared" si="156"/>
        <v>2024</v>
      </c>
      <c r="C3334" t="str">
        <f t="shared" si="157"/>
        <v>2023-2024</v>
      </c>
      <c r="D3334" t="s">
        <v>147</v>
      </c>
      <c r="E3334" t="s">
        <v>89</v>
      </c>
      <c r="F3334" t="str">
        <f t="shared" si="158"/>
        <v>Queensland</v>
      </c>
      <c r="G3334" t="s">
        <v>35</v>
      </c>
      <c r="H3334">
        <v>4655</v>
      </c>
      <c r="I3334" t="s">
        <v>11</v>
      </c>
      <c r="J3334" t="s">
        <v>51</v>
      </c>
      <c r="K3334" t="s">
        <v>155</v>
      </c>
      <c r="L3334" t="s">
        <v>20</v>
      </c>
      <c r="M3334" s="5">
        <v>655.29999999999995</v>
      </c>
      <c r="N3334">
        <v>1</v>
      </c>
    </row>
    <row r="3335" spans="1:14" x14ac:dyDescent="0.2">
      <c r="A3335" s="2">
        <v>45559</v>
      </c>
      <c r="B3335" s="3">
        <f t="shared" si="156"/>
        <v>2025</v>
      </c>
      <c r="C3335" t="str">
        <f t="shared" si="157"/>
        <v>2024-2025</v>
      </c>
      <c r="D3335" t="s">
        <v>148</v>
      </c>
      <c r="E3335" t="s">
        <v>138</v>
      </c>
      <c r="F3335" t="str">
        <f t="shared" si="158"/>
        <v>Queensland</v>
      </c>
      <c r="G3335" t="s">
        <v>35</v>
      </c>
      <c r="H3335">
        <v>4558</v>
      </c>
      <c r="I3335" t="s">
        <v>11</v>
      </c>
      <c r="J3335" t="s">
        <v>120</v>
      </c>
      <c r="K3335" t="s">
        <v>154</v>
      </c>
      <c r="L3335" t="s">
        <v>14</v>
      </c>
      <c r="M3335" s="5">
        <v>655.54</v>
      </c>
      <c r="N3335">
        <v>1</v>
      </c>
    </row>
    <row r="3336" spans="1:14" x14ac:dyDescent="0.2">
      <c r="A3336" s="2">
        <v>45031</v>
      </c>
      <c r="B3336" s="3">
        <f t="shared" si="156"/>
        <v>2023</v>
      </c>
      <c r="C3336" t="str">
        <f t="shared" si="157"/>
        <v>2022-2023</v>
      </c>
      <c r="D3336" t="s">
        <v>147</v>
      </c>
      <c r="E3336" t="s">
        <v>54</v>
      </c>
      <c r="F3336" t="str">
        <f t="shared" si="158"/>
        <v>Victoria</v>
      </c>
      <c r="G3336" t="s">
        <v>45</v>
      </c>
      <c r="H3336">
        <v>3977</v>
      </c>
      <c r="I3336" t="s">
        <v>11</v>
      </c>
      <c r="J3336" t="s">
        <v>55</v>
      </c>
      <c r="K3336" t="s">
        <v>151</v>
      </c>
      <c r="L3336" t="s">
        <v>21</v>
      </c>
      <c r="M3336" s="5">
        <v>655.78</v>
      </c>
      <c r="N3336">
        <v>1</v>
      </c>
    </row>
    <row r="3337" spans="1:14" x14ac:dyDescent="0.2">
      <c r="A3337" s="2">
        <v>45650</v>
      </c>
      <c r="B3337" s="3">
        <f t="shared" si="156"/>
        <v>2025</v>
      </c>
      <c r="C3337" t="str">
        <f t="shared" si="157"/>
        <v>2024-2025</v>
      </c>
      <c r="D3337" t="s">
        <v>147</v>
      </c>
      <c r="E3337" t="s">
        <v>121</v>
      </c>
      <c r="F3337" t="str">
        <f t="shared" si="158"/>
        <v>Queensland</v>
      </c>
      <c r="G3337" t="s">
        <v>35</v>
      </c>
      <c r="H3337">
        <v>4700</v>
      </c>
      <c r="I3337" t="s">
        <v>11</v>
      </c>
      <c r="J3337" t="s">
        <v>51</v>
      </c>
      <c r="K3337" t="s">
        <v>151</v>
      </c>
      <c r="L3337" t="s">
        <v>21</v>
      </c>
      <c r="M3337" s="5">
        <v>655.81</v>
      </c>
      <c r="N3337">
        <v>1</v>
      </c>
    </row>
    <row r="3338" spans="1:14" x14ac:dyDescent="0.2">
      <c r="A3338" s="2">
        <v>45402</v>
      </c>
      <c r="B3338" s="3">
        <f t="shared" si="156"/>
        <v>2024</v>
      </c>
      <c r="C3338" t="str">
        <f t="shared" si="157"/>
        <v>2023-2024</v>
      </c>
      <c r="D3338" t="s">
        <v>147</v>
      </c>
      <c r="E3338" t="s">
        <v>52</v>
      </c>
      <c r="F3338" t="str">
        <f t="shared" si="158"/>
        <v>Victoria</v>
      </c>
      <c r="G3338" t="s">
        <v>45</v>
      </c>
      <c r="H3338">
        <v>3030</v>
      </c>
      <c r="I3338" t="s">
        <v>11</v>
      </c>
      <c r="J3338" t="s">
        <v>46</v>
      </c>
      <c r="K3338" t="s">
        <v>151</v>
      </c>
      <c r="L3338" t="s">
        <v>21</v>
      </c>
      <c r="M3338" s="5">
        <v>658.26</v>
      </c>
      <c r="N3338">
        <v>1</v>
      </c>
    </row>
    <row r="3339" spans="1:14" x14ac:dyDescent="0.2">
      <c r="A3339" s="2">
        <v>45443</v>
      </c>
      <c r="B3339" s="3">
        <f t="shared" si="156"/>
        <v>2024</v>
      </c>
      <c r="C3339" t="str">
        <f t="shared" si="157"/>
        <v>2023-2024</v>
      </c>
      <c r="D3339" t="s">
        <v>147</v>
      </c>
      <c r="E3339" t="s">
        <v>132</v>
      </c>
      <c r="F3339" t="str">
        <f t="shared" si="158"/>
        <v>New South Wales</v>
      </c>
      <c r="G3339" t="s">
        <v>10</v>
      </c>
      <c r="H3339">
        <v>2800</v>
      </c>
      <c r="I3339" t="s">
        <v>11</v>
      </c>
      <c r="J3339" t="s">
        <v>25</v>
      </c>
      <c r="K3339" t="s">
        <v>151</v>
      </c>
      <c r="L3339" t="s">
        <v>21</v>
      </c>
      <c r="M3339" s="5">
        <v>658.82999999999993</v>
      </c>
      <c r="N3339">
        <v>1</v>
      </c>
    </row>
    <row r="3340" spans="1:14" x14ac:dyDescent="0.2">
      <c r="A3340" s="2">
        <v>45523</v>
      </c>
      <c r="B3340" s="3">
        <f t="shared" si="156"/>
        <v>2025</v>
      </c>
      <c r="C3340" t="str">
        <f t="shared" si="157"/>
        <v>2024-2025</v>
      </c>
      <c r="D3340" t="s">
        <v>147</v>
      </c>
      <c r="E3340" t="s">
        <v>53</v>
      </c>
      <c r="F3340" t="str">
        <f t="shared" si="158"/>
        <v>South Australia</v>
      </c>
      <c r="G3340" t="s">
        <v>32</v>
      </c>
      <c r="H3340">
        <v>5082</v>
      </c>
      <c r="I3340" t="s">
        <v>11</v>
      </c>
      <c r="J3340" t="s">
        <v>33</v>
      </c>
      <c r="K3340" t="s">
        <v>150</v>
      </c>
      <c r="L3340" t="s">
        <v>18</v>
      </c>
      <c r="M3340" s="5">
        <v>659.45</v>
      </c>
      <c r="N3340">
        <v>1</v>
      </c>
    </row>
    <row r="3341" spans="1:14" x14ac:dyDescent="0.2">
      <c r="A3341" s="2">
        <v>45015</v>
      </c>
      <c r="B3341" s="3">
        <f t="shared" si="156"/>
        <v>2023</v>
      </c>
      <c r="C3341" t="str">
        <f t="shared" si="157"/>
        <v>2022-2023</v>
      </c>
      <c r="D3341" t="s">
        <v>147</v>
      </c>
      <c r="E3341" t="s">
        <v>42</v>
      </c>
      <c r="F3341" t="str">
        <f t="shared" si="158"/>
        <v>Queensland</v>
      </c>
      <c r="G3341" t="s">
        <v>35</v>
      </c>
      <c r="H3341">
        <v>4053</v>
      </c>
      <c r="I3341" t="s">
        <v>11</v>
      </c>
      <c r="J3341" t="s">
        <v>43</v>
      </c>
      <c r="K3341" t="s">
        <v>156</v>
      </c>
      <c r="L3341" t="s">
        <v>17</v>
      </c>
      <c r="M3341" s="5">
        <v>659.70999999999992</v>
      </c>
      <c r="N3341">
        <v>1</v>
      </c>
    </row>
    <row r="3342" spans="1:14" x14ac:dyDescent="0.2">
      <c r="A3342" s="2">
        <v>45034</v>
      </c>
      <c r="B3342" s="3">
        <f t="shared" si="156"/>
        <v>2023</v>
      </c>
      <c r="C3342" t="str">
        <f t="shared" si="157"/>
        <v>2022-2023</v>
      </c>
      <c r="D3342" t="s">
        <v>147</v>
      </c>
      <c r="E3342" t="s">
        <v>118</v>
      </c>
      <c r="F3342" t="str">
        <f t="shared" si="158"/>
        <v>New South Wales</v>
      </c>
      <c r="G3342" t="s">
        <v>10</v>
      </c>
      <c r="H3342">
        <v>2158</v>
      </c>
      <c r="I3342" t="s">
        <v>11</v>
      </c>
      <c r="J3342" t="s">
        <v>27</v>
      </c>
      <c r="K3342" t="s">
        <v>154</v>
      </c>
      <c r="L3342" t="s">
        <v>14</v>
      </c>
      <c r="M3342" s="5">
        <v>660.34</v>
      </c>
      <c r="N3342">
        <v>1</v>
      </c>
    </row>
    <row r="3343" spans="1:14" x14ac:dyDescent="0.2">
      <c r="A3343" s="2">
        <v>45637</v>
      </c>
      <c r="B3343" s="3">
        <f t="shared" si="156"/>
        <v>2025</v>
      </c>
      <c r="C3343" t="str">
        <f t="shared" si="157"/>
        <v>2024-2025</v>
      </c>
      <c r="D3343" t="s">
        <v>147</v>
      </c>
      <c r="E3343" t="s">
        <v>101</v>
      </c>
      <c r="F3343" t="str">
        <f t="shared" si="158"/>
        <v>Victoria</v>
      </c>
      <c r="G3343" t="s">
        <v>45</v>
      </c>
      <c r="H3343">
        <v>3131</v>
      </c>
      <c r="I3343" t="s">
        <v>11</v>
      </c>
      <c r="J3343" t="s">
        <v>63</v>
      </c>
      <c r="K3343" t="s">
        <v>151</v>
      </c>
      <c r="L3343" t="s">
        <v>21</v>
      </c>
      <c r="M3343" s="5">
        <v>660.66000000000008</v>
      </c>
      <c r="N3343">
        <v>1</v>
      </c>
    </row>
    <row r="3344" spans="1:14" x14ac:dyDescent="0.2">
      <c r="A3344" s="2">
        <v>45094</v>
      </c>
      <c r="B3344" s="3">
        <f t="shared" si="156"/>
        <v>2023</v>
      </c>
      <c r="C3344" t="str">
        <f t="shared" si="157"/>
        <v>2022-2023</v>
      </c>
      <c r="D3344" t="s">
        <v>147</v>
      </c>
      <c r="E3344" t="s">
        <v>137</v>
      </c>
      <c r="F3344" t="str">
        <f t="shared" si="158"/>
        <v>New South Wales</v>
      </c>
      <c r="G3344" t="s">
        <v>10</v>
      </c>
      <c r="H3344">
        <v>2031</v>
      </c>
      <c r="I3344" t="s">
        <v>11</v>
      </c>
      <c r="J3344" t="s">
        <v>12</v>
      </c>
      <c r="K3344" t="s">
        <v>154</v>
      </c>
      <c r="L3344" t="s">
        <v>14</v>
      </c>
      <c r="M3344" s="5">
        <v>661.56000000000006</v>
      </c>
      <c r="N3344">
        <v>1</v>
      </c>
    </row>
    <row r="3345" spans="1:14" x14ac:dyDescent="0.2">
      <c r="A3345" s="2">
        <v>45291</v>
      </c>
      <c r="B3345" s="3">
        <f t="shared" si="156"/>
        <v>2024</v>
      </c>
      <c r="C3345" t="str">
        <f t="shared" si="157"/>
        <v>2023-2024</v>
      </c>
      <c r="D3345" t="s">
        <v>147</v>
      </c>
      <c r="E3345" t="s">
        <v>96</v>
      </c>
      <c r="F3345" t="str">
        <f t="shared" si="158"/>
        <v>Western Australia</v>
      </c>
      <c r="G3345" t="s">
        <v>48</v>
      </c>
      <c r="H3345">
        <v>6330</v>
      </c>
      <c r="I3345" t="s">
        <v>11</v>
      </c>
      <c r="J3345" t="s">
        <v>94</v>
      </c>
      <c r="K3345" t="s">
        <v>154</v>
      </c>
      <c r="L3345" t="s">
        <v>14</v>
      </c>
      <c r="M3345" s="5">
        <v>661.89</v>
      </c>
      <c r="N3345">
        <v>1</v>
      </c>
    </row>
    <row r="3346" spans="1:14" x14ac:dyDescent="0.2">
      <c r="A3346" s="2">
        <v>45257</v>
      </c>
      <c r="B3346" s="3">
        <f t="shared" si="156"/>
        <v>2024</v>
      </c>
      <c r="C3346" t="str">
        <f t="shared" si="157"/>
        <v>2023-2024</v>
      </c>
      <c r="D3346" t="s">
        <v>148</v>
      </c>
      <c r="E3346" t="s">
        <v>135</v>
      </c>
      <c r="F3346" t="str">
        <f t="shared" si="158"/>
        <v>Victoria</v>
      </c>
      <c r="G3346" t="s">
        <v>45</v>
      </c>
      <c r="H3346">
        <v>3550</v>
      </c>
      <c r="I3346" t="s">
        <v>11</v>
      </c>
      <c r="J3346" t="s">
        <v>60</v>
      </c>
      <c r="K3346" t="s">
        <v>154</v>
      </c>
      <c r="L3346" t="s">
        <v>14</v>
      </c>
      <c r="M3346" s="5">
        <v>662.09999999999991</v>
      </c>
      <c r="N3346">
        <v>1</v>
      </c>
    </row>
    <row r="3347" spans="1:14" x14ac:dyDescent="0.2">
      <c r="A3347" s="2">
        <v>44984</v>
      </c>
      <c r="B3347" s="3">
        <f t="shared" si="156"/>
        <v>2023</v>
      </c>
      <c r="C3347" t="str">
        <f t="shared" si="157"/>
        <v>2022-2023</v>
      </c>
      <c r="D3347" t="s">
        <v>148</v>
      </c>
      <c r="E3347" t="s">
        <v>85</v>
      </c>
      <c r="F3347" t="str">
        <f t="shared" si="158"/>
        <v>Queensland</v>
      </c>
      <c r="G3347" t="s">
        <v>35</v>
      </c>
      <c r="H3347">
        <v>4883</v>
      </c>
      <c r="I3347" t="s">
        <v>11</v>
      </c>
      <c r="J3347" t="s">
        <v>36</v>
      </c>
      <c r="K3347" t="s">
        <v>154</v>
      </c>
      <c r="L3347" t="s">
        <v>14</v>
      </c>
      <c r="M3347" s="5">
        <v>664.64</v>
      </c>
      <c r="N3347">
        <v>1</v>
      </c>
    </row>
    <row r="3348" spans="1:14" x14ac:dyDescent="0.2">
      <c r="A3348" s="2">
        <v>45574</v>
      </c>
      <c r="B3348" s="3">
        <f t="shared" si="156"/>
        <v>2025</v>
      </c>
      <c r="C3348" t="str">
        <f t="shared" si="157"/>
        <v>2024-2025</v>
      </c>
      <c r="D3348" t="s">
        <v>147</v>
      </c>
      <c r="E3348" t="s">
        <v>93</v>
      </c>
      <c r="F3348" t="str">
        <f t="shared" si="158"/>
        <v>Western Australia</v>
      </c>
      <c r="G3348" t="s">
        <v>48</v>
      </c>
      <c r="H3348">
        <v>6112</v>
      </c>
      <c r="I3348" t="s">
        <v>11</v>
      </c>
      <c r="J3348" t="s">
        <v>94</v>
      </c>
      <c r="K3348" t="s">
        <v>153</v>
      </c>
      <c r="L3348" t="s">
        <v>16</v>
      </c>
      <c r="M3348" s="5">
        <v>665.11000000000013</v>
      </c>
      <c r="N3348">
        <v>1</v>
      </c>
    </row>
    <row r="3349" spans="1:14" x14ac:dyDescent="0.2">
      <c r="A3349" s="2">
        <v>45045</v>
      </c>
      <c r="B3349" s="3">
        <f t="shared" si="156"/>
        <v>2023</v>
      </c>
      <c r="C3349" t="str">
        <f t="shared" si="157"/>
        <v>2022-2023</v>
      </c>
      <c r="D3349" t="s">
        <v>147</v>
      </c>
      <c r="E3349" t="s">
        <v>95</v>
      </c>
      <c r="F3349" t="str">
        <f t="shared" si="158"/>
        <v>Victoria</v>
      </c>
      <c r="G3349" t="s">
        <v>45</v>
      </c>
      <c r="H3349">
        <v>3931</v>
      </c>
      <c r="I3349" t="s">
        <v>11</v>
      </c>
      <c r="J3349" t="s">
        <v>55</v>
      </c>
      <c r="K3349" t="s">
        <v>153</v>
      </c>
      <c r="L3349" t="s">
        <v>16</v>
      </c>
      <c r="M3349" s="5">
        <v>665.34</v>
      </c>
      <c r="N3349">
        <v>1</v>
      </c>
    </row>
    <row r="3350" spans="1:14" x14ac:dyDescent="0.2">
      <c r="A3350" s="2">
        <v>45071</v>
      </c>
      <c r="B3350" s="3">
        <f t="shared" si="156"/>
        <v>2023</v>
      </c>
      <c r="C3350" t="str">
        <f t="shared" si="157"/>
        <v>2022-2023</v>
      </c>
      <c r="D3350" t="s">
        <v>147</v>
      </c>
      <c r="E3350" t="s">
        <v>102</v>
      </c>
      <c r="F3350" t="str">
        <f t="shared" si="158"/>
        <v>Queensland</v>
      </c>
      <c r="G3350" t="s">
        <v>35</v>
      </c>
      <c r="H3350">
        <v>4870</v>
      </c>
      <c r="I3350" t="s">
        <v>11</v>
      </c>
      <c r="J3350" t="s">
        <v>36</v>
      </c>
      <c r="K3350" t="s">
        <v>150</v>
      </c>
      <c r="L3350" t="s">
        <v>18</v>
      </c>
      <c r="M3350" s="5">
        <v>665.93000000000006</v>
      </c>
      <c r="N3350">
        <v>1</v>
      </c>
    </row>
    <row r="3351" spans="1:14" x14ac:dyDescent="0.2">
      <c r="A3351" s="2">
        <v>45295</v>
      </c>
      <c r="B3351" s="3">
        <f t="shared" si="156"/>
        <v>2024</v>
      </c>
      <c r="C3351" t="str">
        <f t="shared" si="157"/>
        <v>2023-2024</v>
      </c>
      <c r="D3351" t="s">
        <v>148</v>
      </c>
      <c r="E3351" t="s">
        <v>91</v>
      </c>
      <c r="F3351" t="str">
        <f t="shared" si="158"/>
        <v>Victoria</v>
      </c>
      <c r="G3351" t="s">
        <v>45</v>
      </c>
      <c r="H3351">
        <v>3690</v>
      </c>
      <c r="I3351" t="s">
        <v>11</v>
      </c>
      <c r="J3351" t="s">
        <v>55</v>
      </c>
      <c r="K3351" t="s">
        <v>155</v>
      </c>
      <c r="L3351" t="s">
        <v>20</v>
      </c>
      <c r="M3351" s="5">
        <v>667.46</v>
      </c>
      <c r="N3351">
        <v>1</v>
      </c>
    </row>
    <row r="3352" spans="1:14" x14ac:dyDescent="0.2">
      <c r="A3352" s="2">
        <v>45076</v>
      </c>
      <c r="B3352" s="3">
        <f t="shared" si="156"/>
        <v>2023</v>
      </c>
      <c r="C3352" t="str">
        <f t="shared" si="157"/>
        <v>2022-2023</v>
      </c>
      <c r="D3352" t="s">
        <v>147</v>
      </c>
      <c r="E3352" t="s">
        <v>86</v>
      </c>
      <c r="F3352" t="str">
        <f t="shared" si="158"/>
        <v>New South Wales</v>
      </c>
      <c r="G3352" t="s">
        <v>10</v>
      </c>
      <c r="H3352">
        <v>2064</v>
      </c>
      <c r="I3352" t="s">
        <v>11</v>
      </c>
      <c r="J3352" t="s">
        <v>12</v>
      </c>
      <c r="K3352" t="s">
        <v>150</v>
      </c>
      <c r="L3352" t="s">
        <v>18</v>
      </c>
      <c r="M3352" s="5">
        <v>671.42</v>
      </c>
      <c r="N3352">
        <v>1</v>
      </c>
    </row>
    <row r="3353" spans="1:14" x14ac:dyDescent="0.2">
      <c r="A3353" s="2">
        <v>45361</v>
      </c>
      <c r="B3353" s="3">
        <f t="shared" si="156"/>
        <v>2024</v>
      </c>
      <c r="C3353" t="str">
        <f t="shared" si="157"/>
        <v>2023-2024</v>
      </c>
      <c r="D3353" t="s">
        <v>147</v>
      </c>
      <c r="E3353" t="s">
        <v>65</v>
      </c>
      <c r="F3353" t="str">
        <f t="shared" si="158"/>
        <v>New South Wales</v>
      </c>
      <c r="G3353" t="s">
        <v>10</v>
      </c>
      <c r="H3353">
        <v>2541</v>
      </c>
      <c r="I3353" t="s">
        <v>11</v>
      </c>
      <c r="J3353" t="s">
        <v>58</v>
      </c>
      <c r="K3353" t="s">
        <v>154</v>
      </c>
      <c r="L3353" t="s">
        <v>14</v>
      </c>
      <c r="M3353" s="5">
        <v>671.75</v>
      </c>
      <c r="N3353">
        <v>1</v>
      </c>
    </row>
    <row r="3354" spans="1:14" x14ac:dyDescent="0.2">
      <c r="A3354" s="2">
        <v>45652</v>
      </c>
      <c r="B3354" s="3">
        <f t="shared" si="156"/>
        <v>2025</v>
      </c>
      <c r="C3354" t="str">
        <f t="shared" si="157"/>
        <v>2024-2025</v>
      </c>
      <c r="D3354" t="s">
        <v>148</v>
      </c>
      <c r="E3354" t="s">
        <v>28</v>
      </c>
      <c r="F3354" t="str">
        <f t="shared" si="158"/>
        <v>Northern Territory</v>
      </c>
      <c r="G3354" t="s">
        <v>29</v>
      </c>
      <c r="H3354">
        <v>800</v>
      </c>
      <c r="I3354" t="s">
        <v>11</v>
      </c>
      <c r="J3354" t="s">
        <v>30</v>
      </c>
      <c r="K3354" t="s">
        <v>150</v>
      </c>
      <c r="L3354" t="s">
        <v>18</v>
      </c>
      <c r="M3354" s="5">
        <v>672.34999999999991</v>
      </c>
      <c r="N3354">
        <v>1</v>
      </c>
    </row>
    <row r="3355" spans="1:14" x14ac:dyDescent="0.2">
      <c r="A3355" s="2">
        <v>44966</v>
      </c>
      <c r="B3355" s="3">
        <f t="shared" si="156"/>
        <v>2023</v>
      </c>
      <c r="C3355" t="str">
        <f t="shared" si="157"/>
        <v>2022-2023</v>
      </c>
      <c r="D3355" t="s">
        <v>147</v>
      </c>
      <c r="E3355" t="s">
        <v>54</v>
      </c>
      <c r="F3355" t="str">
        <f t="shared" si="158"/>
        <v>Victoria</v>
      </c>
      <c r="G3355" t="s">
        <v>45</v>
      </c>
      <c r="H3355">
        <v>3977</v>
      </c>
      <c r="I3355" t="s">
        <v>11</v>
      </c>
      <c r="J3355" t="s">
        <v>55</v>
      </c>
      <c r="K3355" t="s">
        <v>154</v>
      </c>
      <c r="L3355" t="s">
        <v>14</v>
      </c>
      <c r="M3355" s="5">
        <v>673.7299999999999</v>
      </c>
      <c r="N3355">
        <v>1</v>
      </c>
    </row>
    <row r="3356" spans="1:14" x14ac:dyDescent="0.2">
      <c r="A3356" s="2">
        <v>45524</v>
      </c>
      <c r="B3356" s="3">
        <f t="shared" si="156"/>
        <v>2025</v>
      </c>
      <c r="C3356" t="str">
        <f t="shared" si="157"/>
        <v>2024-2025</v>
      </c>
      <c r="D3356" t="s">
        <v>147</v>
      </c>
      <c r="E3356" t="s">
        <v>40</v>
      </c>
      <c r="F3356" t="str">
        <f t="shared" si="158"/>
        <v>New South Wales</v>
      </c>
      <c r="G3356" t="s">
        <v>10</v>
      </c>
      <c r="H3356">
        <v>2116</v>
      </c>
      <c r="I3356" t="s">
        <v>11</v>
      </c>
      <c r="J3356" t="s">
        <v>27</v>
      </c>
      <c r="K3356" t="s">
        <v>154</v>
      </c>
      <c r="L3356" t="s">
        <v>14</v>
      </c>
      <c r="M3356" s="5">
        <v>673.93</v>
      </c>
      <c r="N3356">
        <v>1</v>
      </c>
    </row>
    <row r="3357" spans="1:14" x14ac:dyDescent="0.2">
      <c r="A3357" s="2">
        <v>44974</v>
      </c>
      <c r="B3357" s="3">
        <f t="shared" si="156"/>
        <v>2023</v>
      </c>
      <c r="C3357" t="str">
        <f t="shared" si="157"/>
        <v>2022-2023</v>
      </c>
      <c r="D3357" t="s">
        <v>148</v>
      </c>
      <c r="E3357" t="s">
        <v>61</v>
      </c>
      <c r="F3357" t="str">
        <f t="shared" si="158"/>
        <v>New South Wales</v>
      </c>
      <c r="G3357" t="s">
        <v>10</v>
      </c>
      <c r="H3357">
        <v>2539</v>
      </c>
      <c r="I3357" t="s">
        <v>11</v>
      </c>
      <c r="J3357" t="s">
        <v>58</v>
      </c>
      <c r="K3357" t="s">
        <v>150</v>
      </c>
      <c r="L3357" t="s">
        <v>18</v>
      </c>
      <c r="M3357" s="5">
        <v>674.38</v>
      </c>
      <c r="N3357">
        <v>1</v>
      </c>
    </row>
    <row r="3358" spans="1:14" x14ac:dyDescent="0.2">
      <c r="A3358" s="2">
        <v>45311</v>
      </c>
      <c r="B3358" s="3">
        <f t="shared" si="156"/>
        <v>2024</v>
      </c>
      <c r="C3358" t="str">
        <f t="shared" si="157"/>
        <v>2023-2024</v>
      </c>
      <c r="D3358" t="s">
        <v>148</v>
      </c>
      <c r="E3358" t="s">
        <v>34</v>
      </c>
      <c r="F3358" t="str">
        <f t="shared" si="158"/>
        <v>Queensland</v>
      </c>
      <c r="G3358" t="s">
        <v>35</v>
      </c>
      <c r="H3358">
        <v>4802</v>
      </c>
      <c r="I3358" t="s">
        <v>11</v>
      </c>
      <c r="J3358" t="s">
        <v>36</v>
      </c>
      <c r="K3358" t="s">
        <v>151</v>
      </c>
      <c r="L3358" t="s">
        <v>21</v>
      </c>
      <c r="M3358" s="5">
        <v>674.89</v>
      </c>
      <c r="N3358">
        <v>1</v>
      </c>
    </row>
    <row r="3359" spans="1:14" x14ac:dyDescent="0.2">
      <c r="A3359" s="2">
        <v>45250</v>
      </c>
      <c r="B3359" s="3">
        <f t="shared" si="156"/>
        <v>2024</v>
      </c>
      <c r="C3359" t="str">
        <f t="shared" si="157"/>
        <v>2023-2024</v>
      </c>
      <c r="D3359" t="s">
        <v>147</v>
      </c>
      <c r="E3359" t="s">
        <v>50</v>
      </c>
      <c r="F3359" t="str">
        <f t="shared" si="158"/>
        <v>Queensland</v>
      </c>
      <c r="G3359" t="s">
        <v>35</v>
      </c>
      <c r="H3359">
        <v>4703</v>
      </c>
      <c r="I3359" t="s">
        <v>11</v>
      </c>
      <c r="J3359" t="s">
        <v>51</v>
      </c>
      <c r="K3359" t="s">
        <v>151</v>
      </c>
      <c r="L3359" t="s">
        <v>21</v>
      </c>
      <c r="M3359" s="5">
        <v>675.86</v>
      </c>
      <c r="N3359">
        <v>1</v>
      </c>
    </row>
    <row r="3360" spans="1:14" x14ac:dyDescent="0.2">
      <c r="A3360" s="2">
        <v>45365</v>
      </c>
      <c r="B3360" s="3">
        <f t="shared" si="156"/>
        <v>2024</v>
      </c>
      <c r="C3360" t="str">
        <f t="shared" si="157"/>
        <v>2023-2024</v>
      </c>
      <c r="D3360" t="s">
        <v>147</v>
      </c>
      <c r="E3360" t="s">
        <v>133</v>
      </c>
      <c r="F3360" t="str">
        <f t="shared" si="158"/>
        <v>Queensland</v>
      </c>
      <c r="G3360" t="s">
        <v>35</v>
      </c>
      <c r="H3360">
        <v>4305</v>
      </c>
      <c r="I3360" t="s">
        <v>11</v>
      </c>
      <c r="J3360" t="s">
        <v>104</v>
      </c>
      <c r="K3360" t="s">
        <v>151</v>
      </c>
      <c r="L3360" t="s">
        <v>21</v>
      </c>
      <c r="M3360" s="5">
        <v>678.63</v>
      </c>
      <c r="N3360">
        <v>1</v>
      </c>
    </row>
    <row r="3361" spans="1:14" x14ac:dyDescent="0.2">
      <c r="A3361" s="2">
        <v>45545</v>
      </c>
      <c r="B3361" s="3">
        <f t="shared" si="156"/>
        <v>2025</v>
      </c>
      <c r="C3361" t="str">
        <f t="shared" si="157"/>
        <v>2024-2025</v>
      </c>
      <c r="D3361" t="s">
        <v>148</v>
      </c>
      <c r="E3361" t="s">
        <v>135</v>
      </c>
      <c r="F3361" t="str">
        <f t="shared" si="158"/>
        <v>Victoria</v>
      </c>
      <c r="G3361" t="s">
        <v>45</v>
      </c>
      <c r="H3361">
        <v>3550</v>
      </c>
      <c r="I3361" t="s">
        <v>11</v>
      </c>
      <c r="J3361" t="s">
        <v>60</v>
      </c>
      <c r="K3361" t="s">
        <v>152</v>
      </c>
      <c r="L3361" t="s">
        <v>13</v>
      </c>
      <c r="M3361" s="5">
        <v>680.99000000000012</v>
      </c>
      <c r="N3361">
        <v>1</v>
      </c>
    </row>
    <row r="3362" spans="1:14" x14ac:dyDescent="0.2">
      <c r="A3362" s="2">
        <v>45109</v>
      </c>
      <c r="B3362" s="3">
        <f t="shared" si="156"/>
        <v>2024</v>
      </c>
      <c r="C3362" t="str">
        <f t="shared" si="157"/>
        <v>2023-2024</v>
      </c>
      <c r="D3362" t="s">
        <v>147</v>
      </c>
      <c r="E3362" t="s">
        <v>103</v>
      </c>
      <c r="F3362" t="str">
        <f t="shared" si="158"/>
        <v>Queensland</v>
      </c>
      <c r="G3362" t="s">
        <v>35</v>
      </c>
      <c r="H3362">
        <v>4509</v>
      </c>
      <c r="I3362" t="s">
        <v>11</v>
      </c>
      <c r="J3362" t="s">
        <v>104</v>
      </c>
      <c r="K3362" t="s">
        <v>154</v>
      </c>
      <c r="L3362" t="s">
        <v>14</v>
      </c>
      <c r="M3362" s="5">
        <v>682.06999999999994</v>
      </c>
      <c r="N3362">
        <v>1</v>
      </c>
    </row>
    <row r="3363" spans="1:14" x14ac:dyDescent="0.2">
      <c r="A3363" s="2">
        <v>45578</v>
      </c>
      <c r="B3363" s="3">
        <f t="shared" si="156"/>
        <v>2025</v>
      </c>
      <c r="C3363" t="str">
        <f t="shared" si="157"/>
        <v>2024-2025</v>
      </c>
      <c r="D3363" t="s">
        <v>147</v>
      </c>
      <c r="E3363" t="s">
        <v>99</v>
      </c>
      <c r="F3363" t="str">
        <f t="shared" si="158"/>
        <v>Victoria</v>
      </c>
      <c r="G3363" t="s">
        <v>45</v>
      </c>
      <c r="H3363">
        <v>3148</v>
      </c>
      <c r="I3363" t="s">
        <v>11</v>
      </c>
      <c r="J3363" t="s">
        <v>63</v>
      </c>
      <c r="K3363" t="s">
        <v>150</v>
      </c>
      <c r="L3363" t="s">
        <v>18</v>
      </c>
      <c r="M3363" s="5">
        <v>682.81</v>
      </c>
      <c r="N3363">
        <v>1</v>
      </c>
    </row>
    <row r="3364" spans="1:14" x14ac:dyDescent="0.2">
      <c r="A3364" s="2">
        <v>45462</v>
      </c>
      <c r="B3364" s="3">
        <f t="shared" si="156"/>
        <v>2024</v>
      </c>
      <c r="C3364" t="str">
        <f t="shared" si="157"/>
        <v>2023-2024</v>
      </c>
      <c r="D3364" t="s">
        <v>147</v>
      </c>
      <c r="E3364" t="s">
        <v>44</v>
      </c>
      <c r="F3364" t="str">
        <f t="shared" si="158"/>
        <v>Victoria</v>
      </c>
      <c r="G3364" t="s">
        <v>45</v>
      </c>
      <c r="H3364">
        <v>3066</v>
      </c>
      <c r="I3364" t="s">
        <v>11</v>
      </c>
      <c r="J3364" t="s">
        <v>46</v>
      </c>
      <c r="K3364" t="s">
        <v>152</v>
      </c>
      <c r="L3364" t="s">
        <v>13</v>
      </c>
      <c r="M3364" s="5">
        <v>684.44999999999993</v>
      </c>
      <c r="N3364">
        <v>1</v>
      </c>
    </row>
    <row r="3365" spans="1:14" x14ac:dyDescent="0.2">
      <c r="A3365" s="2">
        <v>45125</v>
      </c>
      <c r="B3365" s="3">
        <f t="shared" si="156"/>
        <v>2024</v>
      </c>
      <c r="C3365" t="str">
        <f t="shared" si="157"/>
        <v>2023-2024</v>
      </c>
      <c r="D3365" t="s">
        <v>147</v>
      </c>
      <c r="E3365" t="s">
        <v>89</v>
      </c>
      <c r="F3365" t="str">
        <f t="shared" si="158"/>
        <v>Queensland</v>
      </c>
      <c r="G3365" t="s">
        <v>35</v>
      </c>
      <c r="H3365">
        <v>4655</v>
      </c>
      <c r="I3365" t="s">
        <v>11</v>
      </c>
      <c r="J3365" t="s">
        <v>51</v>
      </c>
      <c r="K3365" t="s">
        <v>149</v>
      </c>
      <c r="L3365" t="s">
        <v>15</v>
      </c>
      <c r="M3365" s="5">
        <v>684.5</v>
      </c>
      <c r="N3365">
        <v>1</v>
      </c>
    </row>
    <row r="3366" spans="1:14" x14ac:dyDescent="0.2">
      <c r="A3366" s="2">
        <v>45030</v>
      </c>
      <c r="B3366" s="3">
        <f t="shared" si="156"/>
        <v>2023</v>
      </c>
      <c r="C3366" t="str">
        <f t="shared" si="157"/>
        <v>2022-2023</v>
      </c>
      <c r="D3366" t="s">
        <v>148</v>
      </c>
      <c r="E3366" t="s">
        <v>87</v>
      </c>
      <c r="F3366" t="str">
        <f t="shared" si="158"/>
        <v>New South Wales</v>
      </c>
      <c r="G3366" t="s">
        <v>10</v>
      </c>
      <c r="H3366">
        <v>2790</v>
      </c>
      <c r="I3366" t="s">
        <v>11</v>
      </c>
      <c r="J3366" t="s">
        <v>25</v>
      </c>
      <c r="K3366" t="s">
        <v>152</v>
      </c>
      <c r="L3366" t="s">
        <v>13</v>
      </c>
      <c r="M3366" s="5">
        <v>685.08</v>
      </c>
      <c r="N3366">
        <v>1</v>
      </c>
    </row>
    <row r="3367" spans="1:14" x14ac:dyDescent="0.2">
      <c r="A3367" s="2">
        <v>45031</v>
      </c>
      <c r="B3367" s="3">
        <f t="shared" si="156"/>
        <v>2023</v>
      </c>
      <c r="C3367" t="str">
        <f t="shared" si="157"/>
        <v>2022-2023</v>
      </c>
      <c r="D3367" t="s">
        <v>147</v>
      </c>
      <c r="E3367" t="s">
        <v>26</v>
      </c>
      <c r="F3367" t="str">
        <f t="shared" si="158"/>
        <v>New South Wales</v>
      </c>
      <c r="G3367" t="s">
        <v>10</v>
      </c>
      <c r="H3367">
        <v>2141</v>
      </c>
      <c r="I3367" t="s">
        <v>11</v>
      </c>
      <c r="J3367" t="s">
        <v>27</v>
      </c>
      <c r="K3367" t="s">
        <v>150</v>
      </c>
      <c r="L3367" t="s">
        <v>18</v>
      </c>
      <c r="M3367" s="5">
        <v>685.12</v>
      </c>
      <c r="N3367">
        <v>1</v>
      </c>
    </row>
    <row r="3368" spans="1:14" x14ac:dyDescent="0.2">
      <c r="A3368" s="2">
        <v>45395</v>
      </c>
      <c r="B3368" s="3">
        <f t="shared" si="156"/>
        <v>2024</v>
      </c>
      <c r="C3368" t="str">
        <f t="shared" si="157"/>
        <v>2023-2024</v>
      </c>
      <c r="D3368" t="s">
        <v>147</v>
      </c>
      <c r="E3368" t="s">
        <v>92</v>
      </c>
      <c r="F3368" t="str">
        <f t="shared" si="158"/>
        <v>Queensland</v>
      </c>
      <c r="G3368" t="s">
        <v>35</v>
      </c>
      <c r="H3368">
        <v>4068</v>
      </c>
      <c r="I3368" t="s">
        <v>11</v>
      </c>
      <c r="J3368" t="s">
        <v>43</v>
      </c>
      <c r="K3368" t="s">
        <v>152</v>
      </c>
      <c r="L3368" t="s">
        <v>13</v>
      </c>
      <c r="M3368" s="5">
        <v>686.7199999999998</v>
      </c>
      <c r="N3368">
        <v>1</v>
      </c>
    </row>
    <row r="3369" spans="1:14" x14ac:dyDescent="0.2">
      <c r="A3369" s="2">
        <v>45616</v>
      </c>
      <c r="B3369" s="3">
        <f t="shared" si="156"/>
        <v>2025</v>
      </c>
      <c r="C3369" t="str">
        <f t="shared" si="157"/>
        <v>2024-2025</v>
      </c>
      <c r="D3369" t="s">
        <v>147</v>
      </c>
      <c r="E3369" t="s">
        <v>115</v>
      </c>
      <c r="F3369" t="str">
        <f t="shared" si="158"/>
        <v>Western Australia</v>
      </c>
      <c r="G3369" t="s">
        <v>48</v>
      </c>
      <c r="H3369">
        <v>6280</v>
      </c>
      <c r="I3369" t="s">
        <v>11</v>
      </c>
      <c r="J3369" t="s">
        <v>94</v>
      </c>
      <c r="K3369" t="s">
        <v>152</v>
      </c>
      <c r="L3369" t="s">
        <v>13</v>
      </c>
      <c r="M3369" s="5">
        <v>686.93000000000006</v>
      </c>
      <c r="N3369">
        <v>1</v>
      </c>
    </row>
    <row r="3370" spans="1:14" x14ac:dyDescent="0.2">
      <c r="A3370" s="2">
        <v>45253</v>
      </c>
      <c r="B3370" s="3">
        <f t="shared" si="156"/>
        <v>2024</v>
      </c>
      <c r="C3370" t="str">
        <f t="shared" si="157"/>
        <v>2023-2024</v>
      </c>
      <c r="D3370" t="s">
        <v>148</v>
      </c>
      <c r="E3370" t="s">
        <v>96</v>
      </c>
      <c r="F3370" t="str">
        <f t="shared" si="158"/>
        <v>Western Australia</v>
      </c>
      <c r="G3370" t="s">
        <v>48</v>
      </c>
      <c r="H3370">
        <v>6330</v>
      </c>
      <c r="I3370" t="s">
        <v>11</v>
      </c>
      <c r="J3370" t="s">
        <v>94</v>
      </c>
      <c r="K3370" t="s">
        <v>149</v>
      </c>
      <c r="L3370" t="s">
        <v>15</v>
      </c>
      <c r="M3370" s="5">
        <v>687.45999999999992</v>
      </c>
      <c r="N3370">
        <v>1</v>
      </c>
    </row>
    <row r="3371" spans="1:14" x14ac:dyDescent="0.2">
      <c r="A3371" s="2">
        <v>45025</v>
      </c>
      <c r="B3371" s="3">
        <f t="shared" si="156"/>
        <v>2023</v>
      </c>
      <c r="C3371" t="str">
        <f t="shared" si="157"/>
        <v>2022-2023</v>
      </c>
      <c r="D3371" t="s">
        <v>147</v>
      </c>
      <c r="E3371" t="s">
        <v>40</v>
      </c>
      <c r="F3371" t="str">
        <f t="shared" si="158"/>
        <v>New South Wales</v>
      </c>
      <c r="G3371" t="s">
        <v>10</v>
      </c>
      <c r="H3371">
        <v>2116</v>
      </c>
      <c r="I3371" t="s">
        <v>11</v>
      </c>
      <c r="J3371" t="s">
        <v>27</v>
      </c>
      <c r="K3371" t="s">
        <v>154</v>
      </c>
      <c r="L3371" t="s">
        <v>14</v>
      </c>
      <c r="M3371" s="5">
        <v>688.07</v>
      </c>
      <c r="N3371">
        <v>1</v>
      </c>
    </row>
    <row r="3372" spans="1:14" x14ac:dyDescent="0.2">
      <c r="A3372" s="2">
        <v>45615</v>
      </c>
      <c r="B3372" s="3">
        <f t="shared" si="156"/>
        <v>2025</v>
      </c>
      <c r="C3372" t="str">
        <f t="shared" si="157"/>
        <v>2024-2025</v>
      </c>
      <c r="D3372" t="s">
        <v>147</v>
      </c>
      <c r="E3372" t="s">
        <v>42</v>
      </c>
      <c r="F3372" t="str">
        <f t="shared" si="158"/>
        <v>Queensland</v>
      </c>
      <c r="G3372" t="s">
        <v>35</v>
      </c>
      <c r="H3372">
        <v>4053</v>
      </c>
      <c r="I3372" t="s">
        <v>11</v>
      </c>
      <c r="J3372" t="s">
        <v>43</v>
      </c>
      <c r="K3372" t="s">
        <v>152</v>
      </c>
      <c r="L3372" t="s">
        <v>13</v>
      </c>
      <c r="M3372" s="5">
        <v>688.15000000000009</v>
      </c>
      <c r="N3372">
        <v>1</v>
      </c>
    </row>
    <row r="3373" spans="1:14" x14ac:dyDescent="0.2">
      <c r="A3373" s="2">
        <v>45082</v>
      </c>
      <c r="B3373" s="3">
        <f t="shared" si="156"/>
        <v>2023</v>
      </c>
      <c r="C3373" t="str">
        <f t="shared" si="157"/>
        <v>2022-2023</v>
      </c>
      <c r="D3373" t="s">
        <v>148</v>
      </c>
      <c r="E3373" t="s">
        <v>108</v>
      </c>
      <c r="F3373" t="str">
        <f t="shared" si="158"/>
        <v>Victoria</v>
      </c>
      <c r="G3373" t="s">
        <v>45</v>
      </c>
      <c r="H3373">
        <v>3018</v>
      </c>
      <c r="I3373" t="s">
        <v>11</v>
      </c>
      <c r="J3373" t="s">
        <v>46</v>
      </c>
      <c r="K3373" t="s">
        <v>156</v>
      </c>
      <c r="L3373" t="s">
        <v>17</v>
      </c>
      <c r="M3373" s="5">
        <v>690.15000000000009</v>
      </c>
      <c r="N3373">
        <v>1</v>
      </c>
    </row>
    <row r="3374" spans="1:14" x14ac:dyDescent="0.2">
      <c r="A3374" s="2">
        <v>45471</v>
      </c>
      <c r="B3374" s="3">
        <f t="shared" si="156"/>
        <v>2024</v>
      </c>
      <c r="C3374" t="str">
        <f t="shared" si="157"/>
        <v>2023-2024</v>
      </c>
      <c r="D3374" t="s">
        <v>147</v>
      </c>
      <c r="E3374" t="s">
        <v>37</v>
      </c>
      <c r="F3374" t="str">
        <f t="shared" si="158"/>
        <v>South Australia</v>
      </c>
      <c r="G3374" t="s">
        <v>32</v>
      </c>
      <c r="H3374">
        <v>5607</v>
      </c>
      <c r="I3374" t="s">
        <v>11</v>
      </c>
      <c r="J3374" t="s">
        <v>38</v>
      </c>
      <c r="K3374" t="s">
        <v>151</v>
      </c>
      <c r="L3374" t="s">
        <v>21</v>
      </c>
      <c r="M3374" s="5">
        <v>690.91</v>
      </c>
      <c r="N3374">
        <v>1</v>
      </c>
    </row>
    <row r="3375" spans="1:14" x14ac:dyDescent="0.2">
      <c r="A3375" s="2">
        <v>45333</v>
      </c>
      <c r="B3375" s="3">
        <f t="shared" si="156"/>
        <v>2024</v>
      </c>
      <c r="C3375" t="str">
        <f t="shared" si="157"/>
        <v>2023-2024</v>
      </c>
      <c r="D3375" t="s">
        <v>147</v>
      </c>
      <c r="E3375" t="s">
        <v>65</v>
      </c>
      <c r="F3375" t="str">
        <f t="shared" si="158"/>
        <v>New South Wales</v>
      </c>
      <c r="G3375" t="s">
        <v>10</v>
      </c>
      <c r="H3375">
        <v>2541</v>
      </c>
      <c r="I3375" t="s">
        <v>11</v>
      </c>
      <c r="J3375" t="s">
        <v>58</v>
      </c>
      <c r="K3375" t="s">
        <v>19</v>
      </c>
      <c r="L3375" t="s">
        <v>23</v>
      </c>
      <c r="M3375" s="5">
        <v>692.31</v>
      </c>
      <c r="N3375">
        <v>1</v>
      </c>
    </row>
    <row r="3376" spans="1:14" x14ac:dyDescent="0.2">
      <c r="A3376" s="2">
        <v>45551</v>
      </c>
      <c r="B3376" s="3">
        <f t="shared" si="156"/>
        <v>2025</v>
      </c>
      <c r="C3376" t="str">
        <f t="shared" si="157"/>
        <v>2024-2025</v>
      </c>
      <c r="D3376" t="s">
        <v>148</v>
      </c>
      <c r="E3376" t="s">
        <v>91</v>
      </c>
      <c r="F3376" t="str">
        <f t="shared" si="158"/>
        <v>Victoria</v>
      </c>
      <c r="G3376" t="s">
        <v>45</v>
      </c>
      <c r="H3376">
        <v>3690</v>
      </c>
      <c r="I3376" t="s">
        <v>11</v>
      </c>
      <c r="J3376" t="s">
        <v>55</v>
      </c>
      <c r="K3376" t="s">
        <v>150</v>
      </c>
      <c r="L3376" t="s">
        <v>18</v>
      </c>
      <c r="M3376" s="5">
        <v>693.95</v>
      </c>
      <c r="N3376">
        <v>1</v>
      </c>
    </row>
    <row r="3377" spans="1:14" x14ac:dyDescent="0.2">
      <c r="A3377" s="2">
        <v>45148</v>
      </c>
      <c r="B3377" s="3">
        <f t="shared" si="156"/>
        <v>2024</v>
      </c>
      <c r="C3377" t="str">
        <f t="shared" si="157"/>
        <v>2023-2024</v>
      </c>
      <c r="D3377" t="s">
        <v>147</v>
      </c>
      <c r="E3377" t="s">
        <v>122</v>
      </c>
      <c r="F3377" t="str">
        <f t="shared" si="158"/>
        <v>New South Wales</v>
      </c>
      <c r="G3377" t="s">
        <v>10</v>
      </c>
      <c r="H3377">
        <v>2650</v>
      </c>
      <c r="I3377" t="s">
        <v>11</v>
      </c>
      <c r="J3377" t="s">
        <v>25</v>
      </c>
      <c r="K3377" t="s">
        <v>19</v>
      </c>
      <c r="L3377" t="s">
        <v>23</v>
      </c>
      <c r="M3377" s="5">
        <v>694.9799999999999</v>
      </c>
      <c r="N3377">
        <v>1</v>
      </c>
    </row>
    <row r="3378" spans="1:14" x14ac:dyDescent="0.2">
      <c r="A3378" s="2">
        <v>45076</v>
      </c>
      <c r="B3378" s="3">
        <f t="shared" si="156"/>
        <v>2023</v>
      </c>
      <c r="C3378" t="str">
        <f t="shared" si="157"/>
        <v>2022-2023</v>
      </c>
      <c r="D3378" t="s">
        <v>147</v>
      </c>
      <c r="E3378" t="s">
        <v>64</v>
      </c>
      <c r="F3378" t="str">
        <f t="shared" si="158"/>
        <v>Victoria</v>
      </c>
      <c r="G3378" t="s">
        <v>45</v>
      </c>
      <c r="H3378">
        <v>3199</v>
      </c>
      <c r="I3378" t="s">
        <v>11</v>
      </c>
      <c r="J3378" t="s">
        <v>63</v>
      </c>
      <c r="K3378" t="s">
        <v>156</v>
      </c>
      <c r="L3378" t="s">
        <v>17</v>
      </c>
      <c r="M3378" s="5">
        <v>695.35</v>
      </c>
      <c r="N3378">
        <v>1</v>
      </c>
    </row>
    <row r="3379" spans="1:14" x14ac:dyDescent="0.2">
      <c r="A3379" s="2">
        <v>45187</v>
      </c>
      <c r="B3379" s="3">
        <f t="shared" si="156"/>
        <v>2024</v>
      </c>
      <c r="C3379" t="str">
        <f t="shared" si="157"/>
        <v>2023-2024</v>
      </c>
      <c r="D3379" t="s">
        <v>148</v>
      </c>
      <c r="E3379" t="s">
        <v>111</v>
      </c>
      <c r="F3379" t="str">
        <f t="shared" si="158"/>
        <v>New South Wales</v>
      </c>
      <c r="G3379" t="s">
        <v>10</v>
      </c>
      <c r="H3379">
        <v>2120</v>
      </c>
      <c r="I3379" t="s">
        <v>11</v>
      </c>
      <c r="J3379" t="s">
        <v>27</v>
      </c>
      <c r="K3379" t="s">
        <v>155</v>
      </c>
      <c r="L3379" t="s">
        <v>20</v>
      </c>
      <c r="M3379" s="5">
        <v>695.35</v>
      </c>
      <c r="N3379">
        <v>1</v>
      </c>
    </row>
    <row r="3380" spans="1:14" x14ac:dyDescent="0.2">
      <c r="A3380" s="2">
        <v>45525</v>
      </c>
      <c r="B3380" s="3">
        <f t="shared" si="156"/>
        <v>2025</v>
      </c>
      <c r="C3380" t="str">
        <f t="shared" si="157"/>
        <v>2024-2025</v>
      </c>
      <c r="D3380" t="s">
        <v>148</v>
      </c>
      <c r="E3380" t="s">
        <v>81</v>
      </c>
      <c r="F3380" t="str">
        <f t="shared" si="158"/>
        <v>New South Wales</v>
      </c>
      <c r="G3380" t="s">
        <v>10</v>
      </c>
      <c r="H3380">
        <v>2485</v>
      </c>
      <c r="I3380" t="s">
        <v>11</v>
      </c>
      <c r="J3380" t="s">
        <v>68</v>
      </c>
      <c r="K3380" t="s">
        <v>150</v>
      </c>
      <c r="L3380" t="s">
        <v>18</v>
      </c>
      <c r="M3380" s="5">
        <v>696.71</v>
      </c>
      <c r="N3380">
        <v>1</v>
      </c>
    </row>
    <row r="3381" spans="1:14" x14ac:dyDescent="0.2">
      <c r="A3381" s="2">
        <v>45491</v>
      </c>
      <c r="B3381" s="3">
        <f t="shared" si="156"/>
        <v>2025</v>
      </c>
      <c r="C3381" t="str">
        <f t="shared" si="157"/>
        <v>2024-2025</v>
      </c>
      <c r="D3381" t="s">
        <v>147</v>
      </c>
      <c r="E3381" t="s">
        <v>108</v>
      </c>
      <c r="F3381" t="str">
        <f t="shared" si="158"/>
        <v>Victoria</v>
      </c>
      <c r="G3381" t="s">
        <v>45</v>
      </c>
      <c r="H3381">
        <v>3018</v>
      </c>
      <c r="I3381" t="s">
        <v>11</v>
      </c>
      <c r="J3381" t="s">
        <v>46</v>
      </c>
      <c r="K3381" t="s">
        <v>154</v>
      </c>
      <c r="L3381" t="s">
        <v>14</v>
      </c>
      <c r="M3381" s="5">
        <v>698.61</v>
      </c>
      <c r="N3381">
        <v>1</v>
      </c>
    </row>
    <row r="3382" spans="1:14" x14ac:dyDescent="0.2">
      <c r="A3382" s="2">
        <v>45579</v>
      </c>
      <c r="B3382" s="3">
        <f t="shared" si="156"/>
        <v>2025</v>
      </c>
      <c r="C3382" t="str">
        <f t="shared" si="157"/>
        <v>2024-2025</v>
      </c>
      <c r="D3382" t="s">
        <v>147</v>
      </c>
      <c r="E3382" t="s">
        <v>114</v>
      </c>
      <c r="F3382" t="str">
        <f t="shared" si="158"/>
        <v>Victoria</v>
      </c>
      <c r="G3382" t="s">
        <v>45</v>
      </c>
      <c r="H3382">
        <v>3551</v>
      </c>
      <c r="I3382" t="s">
        <v>11</v>
      </c>
      <c r="J3382" t="s">
        <v>60</v>
      </c>
      <c r="K3382" t="s">
        <v>150</v>
      </c>
      <c r="L3382" t="s">
        <v>18</v>
      </c>
      <c r="M3382" s="5">
        <v>698.73</v>
      </c>
      <c r="N3382">
        <v>1</v>
      </c>
    </row>
    <row r="3383" spans="1:14" x14ac:dyDescent="0.2">
      <c r="A3383" s="2">
        <v>45421</v>
      </c>
      <c r="B3383" s="3">
        <f t="shared" si="156"/>
        <v>2024</v>
      </c>
      <c r="C3383" t="str">
        <f t="shared" si="157"/>
        <v>2023-2024</v>
      </c>
      <c r="D3383" t="s">
        <v>147</v>
      </c>
      <c r="E3383" t="s">
        <v>105</v>
      </c>
      <c r="F3383" t="str">
        <f t="shared" si="158"/>
        <v>Victoria</v>
      </c>
      <c r="G3383" t="s">
        <v>45</v>
      </c>
      <c r="H3383">
        <v>3500</v>
      </c>
      <c r="I3383" t="s">
        <v>11</v>
      </c>
      <c r="J3383" t="s">
        <v>60</v>
      </c>
      <c r="K3383" t="s">
        <v>151</v>
      </c>
      <c r="L3383" t="s">
        <v>21</v>
      </c>
      <c r="M3383" s="5">
        <v>698.73</v>
      </c>
      <c r="N3383">
        <v>1</v>
      </c>
    </row>
    <row r="3384" spans="1:14" x14ac:dyDescent="0.2">
      <c r="A3384" s="2">
        <v>45652</v>
      </c>
      <c r="B3384" s="3">
        <f t="shared" si="156"/>
        <v>2025</v>
      </c>
      <c r="C3384" t="str">
        <f t="shared" si="157"/>
        <v>2024-2025</v>
      </c>
      <c r="D3384" t="s">
        <v>147</v>
      </c>
      <c r="E3384" t="s">
        <v>102</v>
      </c>
      <c r="F3384" t="str">
        <f t="shared" si="158"/>
        <v>Queensland</v>
      </c>
      <c r="G3384" t="s">
        <v>35</v>
      </c>
      <c r="H3384">
        <v>4870</v>
      </c>
      <c r="I3384" t="s">
        <v>11</v>
      </c>
      <c r="J3384" t="s">
        <v>36</v>
      </c>
      <c r="K3384" t="s">
        <v>151</v>
      </c>
      <c r="L3384" t="s">
        <v>21</v>
      </c>
      <c r="M3384" s="5">
        <v>699.15000000000009</v>
      </c>
      <c r="N3384">
        <v>1</v>
      </c>
    </row>
    <row r="3385" spans="1:14" x14ac:dyDescent="0.2">
      <c r="A3385" s="2">
        <v>45231</v>
      </c>
      <c r="B3385" s="3">
        <f t="shared" si="156"/>
        <v>2024</v>
      </c>
      <c r="C3385" t="str">
        <f t="shared" si="157"/>
        <v>2023-2024</v>
      </c>
      <c r="D3385" t="s">
        <v>147</v>
      </c>
      <c r="E3385" t="s">
        <v>126</v>
      </c>
      <c r="F3385" t="str">
        <f t="shared" si="158"/>
        <v>Queensland</v>
      </c>
      <c r="G3385" t="s">
        <v>35</v>
      </c>
      <c r="H3385">
        <v>4551</v>
      </c>
      <c r="I3385" t="s">
        <v>11</v>
      </c>
      <c r="J3385" t="s">
        <v>120</v>
      </c>
      <c r="K3385" t="s">
        <v>154</v>
      </c>
      <c r="L3385" t="s">
        <v>14</v>
      </c>
      <c r="M3385" s="5">
        <v>699.94999999999993</v>
      </c>
      <c r="N3385">
        <v>1</v>
      </c>
    </row>
    <row r="3386" spans="1:14" x14ac:dyDescent="0.2">
      <c r="A3386" s="2">
        <v>45142</v>
      </c>
      <c r="B3386" s="3">
        <f t="shared" si="156"/>
        <v>2024</v>
      </c>
      <c r="C3386" t="str">
        <f t="shared" si="157"/>
        <v>2023-2024</v>
      </c>
      <c r="D3386" t="s">
        <v>147</v>
      </c>
      <c r="E3386" t="s">
        <v>74</v>
      </c>
      <c r="F3386" t="str">
        <f t="shared" si="158"/>
        <v>South Australia</v>
      </c>
      <c r="G3386" t="s">
        <v>32</v>
      </c>
      <c r="H3386">
        <v>5043</v>
      </c>
      <c r="I3386" t="s">
        <v>11</v>
      </c>
      <c r="J3386" t="s">
        <v>33</v>
      </c>
      <c r="K3386" t="s">
        <v>151</v>
      </c>
      <c r="L3386" t="s">
        <v>21</v>
      </c>
      <c r="M3386" s="5">
        <v>700.16</v>
      </c>
      <c r="N3386">
        <v>1</v>
      </c>
    </row>
    <row r="3387" spans="1:14" x14ac:dyDescent="0.2">
      <c r="A3387" s="2">
        <v>45345</v>
      </c>
      <c r="B3387" s="3">
        <f t="shared" si="156"/>
        <v>2024</v>
      </c>
      <c r="C3387" t="str">
        <f t="shared" si="157"/>
        <v>2023-2024</v>
      </c>
      <c r="D3387" t="s">
        <v>147</v>
      </c>
      <c r="E3387" t="s">
        <v>9</v>
      </c>
      <c r="F3387" t="str">
        <f t="shared" si="158"/>
        <v>New South Wales</v>
      </c>
      <c r="G3387" t="s">
        <v>10</v>
      </c>
      <c r="H3387">
        <v>2067</v>
      </c>
      <c r="I3387" t="s">
        <v>11</v>
      </c>
      <c r="J3387" t="s">
        <v>12</v>
      </c>
      <c r="K3387" t="s">
        <v>154</v>
      </c>
      <c r="L3387" t="s">
        <v>14</v>
      </c>
      <c r="M3387" s="5">
        <v>700.37999999999988</v>
      </c>
      <c r="N3387">
        <v>1</v>
      </c>
    </row>
    <row r="3388" spans="1:14" x14ac:dyDescent="0.2">
      <c r="A3388" s="2">
        <v>45122</v>
      </c>
      <c r="B3388" s="3">
        <f t="shared" si="156"/>
        <v>2024</v>
      </c>
      <c r="C3388" t="str">
        <f t="shared" si="157"/>
        <v>2023-2024</v>
      </c>
      <c r="D3388" t="s">
        <v>147</v>
      </c>
      <c r="E3388" t="s">
        <v>65</v>
      </c>
      <c r="F3388" t="str">
        <f t="shared" si="158"/>
        <v>New South Wales</v>
      </c>
      <c r="G3388" t="s">
        <v>10</v>
      </c>
      <c r="H3388">
        <v>2541</v>
      </c>
      <c r="I3388" t="s">
        <v>11</v>
      </c>
      <c r="J3388" t="s">
        <v>58</v>
      </c>
      <c r="K3388" t="s">
        <v>152</v>
      </c>
      <c r="L3388" t="s">
        <v>13</v>
      </c>
      <c r="M3388" s="5">
        <v>701.14999999999986</v>
      </c>
      <c r="N3388">
        <v>1</v>
      </c>
    </row>
    <row r="3389" spans="1:14" x14ac:dyDescent="0.2">
      <c r="A3389" s="2">
        <v>44968</v>
      </c>
      <c r="B3389" s="3">
        <f t="shared" si="156"/>
        <v>2023</v>
      </c>
      <c r="C3389" t="str">
        <f t="shared" si="157"/>
        <v>2022-2023</v>
      </c>
      <c r="D3389" t="s">
        <v>147</v>
      </c>
      <c r="E3389" t="s">
        <v>109</v>
      </c>
      <c r="F3389" t="str">
        <f t="shared" si="158"/>
        <v>New South Wales</v>
      </c>
      <c r="G3389" t="s">
        <v>10</v>
      </c>
      <c r="H3389">
        <v>2480</v>
      </c>
      <c r="I3389" t="s">
        <v>11</v>
      </c>
      <c r="J3389" t="s">
        <v>68</v>
      </c>
      <c r="K3389" t="s">
        <v>152</v>
      </c>
      <c r="L3389" t="s">
        <v>13</v>
      </c>
      <c r="M3389" s="5">
        <v>701.67000000000007</v>
      </c>
      <c r="N3389">
        <v>1</v>
      </c>
    </row>
    <row r="3390" spans="1:14" x14ac:dyDescent="0.2">
      <c r="A3390" s="2">
        <v>45152</v>
      </c>
      <c r="B3390" s="3">
        <f t="shared" si="156"/>
        <v>2024</v>
      </c>
      <c r="C3390" t="str">
        <f t="shared" si="157"/>
        <v>2023-2024</v>
      </c>
      <c r="D3390" t="s">
        <v>147</v>
      </c>
      <c r="E3390" t="s">
        <v>116</v>
      </c>
      <c r="F3390" t="str">
        <f t="shared" si="158"/>
        <v>Western Australia</v>
      </c>
      <c r="G3390" t="s">
        <v>48</v>
      </c>
      <c r="H3390">
        <v>6725</v>
      </c>
      <c r="I3390" t="s">
        <v>11</v>
      </c>
      <c r="J3390" t="s">
        <v>77</v>
      </c>
      <c r="K3390" t="s">
        <v>149</v>
      </c>
      <c r="L3390" t="s">
        <v>15</v>
      </c>
      <c r="M3390" s="5">
        <v>702.32999999999993</v>
      </c>
      <c r="N3390">
        <v>1</v>
      </c>
    </row>
    <row r="3391" spans="1:14" x14ac:dyDescent="0.2">
      <c r="A3391" s="2">
        <v>45615</v>
      </c>
      <c r="B3391" s="3">
        <f t="shared" si="156"/>
        <v>2025</v>
      </c>
      <c r="C3391" t="str">
        <f t="shared" si="157"/>
        <v>2024-2025</v>
      </c>
      <c r="D3391" t="s">
        <v>148</v>
      </c>
      <c r="E3391" t="s">
        <v>135</v>
      </c>
      <c r="F3391" t="str">
        <f t="shared" si="158"/>
        <v>Victoria</v>
      </c>
      <c r="G3391" t="s">
        <v>45</v>
      </c>
      <c r="H3391">
        <v>3550</v>
      </c>
      <c r="I3391" t="s">
        <v>11</v>
      </c>
      <c r="J3391" t="s">
        <v>60</v>
      </c>
      <c r="K3391" t="s">
        <v>154</v>
      </c>
      <c r="L3391" t="s">
        <v>14</v>
      </c>
      <c r="M3391" s="5">
        <v>702.54</v>
      </c>
      <c r="N3391">
        <v>1</v>
      </c>
    </row>
    <row r="3392" spans="1:14" x14ac:dyDescent="0.2">
      <c r="A3392" s="2">
        <v>44958</v>
      </c>
      <c r="B3392" s="3">
        <f t="shared" si="156"/>
        <v>2023</v>
      </c>
      <c r="C3392" t="str">
        <f t="shared" si="157"/>
        <v>2022-2023</v>
      </c>
      <c r="D3392" t="s">
        <v>147</v>
      </c>
      <c r="E3392" t="s">
        <v>123</v>
      </c>
      <c r="F3392" t="str">
        <f t="shared" si="158"/>
        <v>Western Australia</v>
      </c>
      <c r="G3392" t="s">
        <v>48</v>
      </c>
      <c r="H3392">
        <v>6109</v>
      </c>
      <c r="I3392" t="s">
        <v>11</v>
      </c>
      <c r="J3392" t="s">
        <v>94</v>
      </c>
      <c r="K3392" t="s">
        <v>149</v>
      </c>
      <c r="L3392" t="s">
        <v>15</v>
      </c>
      <c r="M3392" s="5">
        <v>703.34</v>
      </c>
      <c r="N3392">
        <v>1</v>
      </c>
    </row>
    <row r="3393" spans="1:14" x14ac:dyDescent="0.2">
      <c r="A3393" s="2">
        <v>45555</v>
      </c>
      <c r="B3393" s="3">
        <f t="shared" si="156"/>
        <v>2025</v>
      </c>
      <c r="C3393" t="str">
        <f t="shared" si="157"/>
        <v>2024-2025</v>
      </c>
      <c r="D3393" t="s">
        <v>147</v>
      </c>
      <c r="E3393" t="s">
        <v>84</v>
      </c>
      <c r="F3393" t="str">
        <f t="shared" si="158"/>
        <v>Queensland</v>
      </c>
      <c r="G3393" t="s">
        <v>35</v>
      </c>
      <c r="H3393">
        <v>4740</v>
      </c>
      <c r="I3393" t="s">
        <v>11</v>
      </c>
      <c r="J3393" t="s">
        <v>51</v>
      </c>
      <c r="K3393" t="s">
        <v>150</v>
      </c>
      <c r="L3393" t="s">
        <v>18</v>
      </c>
      <c r="M3393" s="5">
        <v>704.46</v>
      </c>
      <c r="N3393">
        <v>1</v>
      </c>
    </row>
    <row r="3394" spans="1:14" x14ac:dyDescent="0.2">
      <c r="A3394" s="2">
        <v>45437</v>
      </c>
      <c r="B3394" s="3">
        <f t="shared" ref="B3394:B3457" si="159">IF(MONTH(A3394)&gt;=7,YEAR(A3394)+1,YEAR(A3394))</f>
        <v>2024</v>
      </c>
      <c r="C3394" t="str">
        <f t="shared" ref="C3394:C3457" si="160">IF(MONTH(A3394) &gt;= 7, YEAR(A3394) &amp; "-" &amp; YEAR(A3394) + 1, YEAR(A3394) - 1 &amp; "-" &amp; YEAR(A3394))</f>
        <v>2023-2024</v>
      </c>
      <c r="D3394" t="s">
        <v>147</v>
      </c>
      <c r="E3394" t="s">
        <v>144</v>
      </c>
      <c r="F3394" t="str">
        <f t="shared" ref="F3394:F3457" si="161">IF(G3394="WA","Western Australia",
IF(G3394="NSW","New South Wales",
IF(G3394="QLD","Queensland",
IF(G3394="VIC","Victoria",
IF(G3394="TAS","Tasmania",
IF(G3394="SA","South Australia",
IF(G3394="NT","Northern Territory",
IF(G3394="ACT","Australian Capital Territory",G3394))))))))</f>
        <v>Queensland</v>
      </c>
      <c r="G3394" t="s">
        <v>35</v>
      </c>
      <c r="H3394">
        <v>4566</v>
      </c>
      <c r="I3394" t="s">
        <v>11</v>
      </c>
      <c r="J3394" t="s">
        <v>120</v>
      </c>
      <c r="K3394" t="s">
        <v>155</v>
      </c>
      <c r="L3394" t="s">
        <v>20</v>
      </c>
      <c r="M3394" s="5">
        <v>705.05</v>
      </c>
      <c r="N3394">
        <v>1</v>
      </c>
    </row>
    <row r="3395" spans="1:14" x14ac:dyDescent="0.2">
      <c r="A3395" s="2">
        <v>45455</v>
      </c>
      <c r="B3395" s="3">
        <f t="shared" si="159"/>
        <v>2024</v>
      </c>
      <c r="C3395" t="str">
        <f t="shared" si="160"/>
        <v>2023-2024</v>
      </c>
      <c r="D3395" t="s">
        <v>148</v>
      </c>
      <c r="E3395" t="s">
        <v>91</v>
      </c>
      <c r="F3395" t="str">
        <f t="shared" si="161"/>
        <v>Victoria</v>
      </c>
      <c r="G3395" t="s">
        <v>45</v>
      </c>
      <c r="H3395">
        <v>3690</v>
      </c>
      <c r="I3395" t="s">
        <v>11</v>
      </c>
      <c r="J3395" t="s">
        <v>55</v>
      </c>
      <c r="K3395" t="s">
        <v>150</v>
      </c>
      <c r="L3395" t="s">
        <v>18</v>
      </c>
      <c r="M3395" s="5">
        <v>706.39</v>
      </c>
      <c r="N3395">
        <v>1</v>
      </c>
    </row>
    <row r="3396" spans="1:14" x14ac:dyDescent="0.2">
      <c r="A3396" s="2">
        <v>45332</v>
      </c>
      <c r="B3396" s="3">
        <f t="shared" si="159"/>
        <v>2024</v>
      </c>
      <c r="C3396" t="str">
        <f t="shared" si="160"/>
        <v>2023-2024</v>
      </c>
      <c r="D3396" t="s">
        <v>148</v>
      </c>
      <c r="E3396" t="s">
        <v>108</v>
      </c>
      <c r="F3396" t="str">
        <f t="shared" si="161"/>
        <v>Victoria</v>
      </c>
      <c r="G3396" t="s">
        <v>45</v>
      </c>
      <c r="H3396">
        <v>3018</v>
      </c>
      <c r="I3396" t="s">
        <v>11</v>
      </c>
      <c r="J3396" t="s">
        <v>46</v>
      </c>
      <c r="K3396" t="s">
        <v>19</v>
      </c>
      <c r="L3396" t="s">
        <v>23</v>
      </c>
      <c r="M3396" s="5">
        <v>706.49</v>
      </c>
      <c r="N3396">
        <v>1</v>
      </c>
    </row>
    <row r="3397" spans="1:14" x14ac:dyDescent="0.2">
      <c r="A3397" s="2">
        <v>45066</v>
      </c>
      <c r="B3397" s="3">
        <f t="shared" si="159"/>
        <v>2023</v>
      </c>
      <c r="C3397" t="str">
        <f t="shared" si="160"/>
        <v>2022-2023</v>
      </c>
      <c r="D3397" t="s">
        <v>148</v>
      </c>
      <c r="E3397" t="s">
        <v>34</v>
      </c>
      <c r="F3397" t="str">
        <f t="shared" si="161"/>
        <v>Queensland</v>
      </c>
      <c r="G3397" t="s">
        <v>35</v>
      </c>
      <c r="H3397">
        <v>4802</v>
      </c>
      <c r="I3397" t="s">
        <v>11</v>
      </c>
      <c r="J3397" t="s">
        <v>36</v>
      </c>
      <c r="K3397" t="s">
        <v>149</v>
      </c>
      <c r="L3397" t="s">
        <v>15</v>
      </c>
      <c r="M3397" s="5">
        <v>710.89</v>
      </c>
      <c r="N3397">
        <v>1</v>
      </c>
    </row>
    <row r="3398" spans="1:14" x14ac:dyDescent="0.2">
      <c r="A3398" s="2">
        <v>45175</v>
      </c>
      <c r="B3398" s="3">
        <f t="shared" si="159"/>
        <v>2024</v>
      </c>
      <c r="C3398" t="str">
        <f t="shared" si="160"/>
        <v>2023-2024</v>
      </c>
      <c r="D3398" t="s">
        <v>147</v>
      </c>
      <c r="E3398" t="s">
        <v>131</v>
      </c>
      <c r="F3398" t="str">
        <f t="shared" si="161"/>
        <v>Western Australia</v>
      </c>
      <c r="G3398" t="s">
        <v>48</v>
      </c>
      <c r="H3398">
        <v>6530</v>
      </c>
      <c r="I3398" t="s">
        <v>11</v>
      </c>
      <c r="J3398" t="s">
        <v>77</v>
      </c>
      <c r="K3398" t="s">
        <v>19</v>
      </c>
      <c r="L3398" t="s">
        <v>23</v>
      </c>
      <c r="M3398" s="5">
        <v>715</v>
      </c>
      <c r="N3398">
        <v>1</v>
      </c>
    </row>
    <row r="3399" spans="1:14" x14ac:dyDescent="0.2">
      <c r="A3399" s="2">
        <v>45196</v>
      </c>
      <c r="B3399" s="3">
        <f t="shared" si="159"/>
        <v>2024</v>
      </c>
      <c r="C3399" t="str">
        <f t="shared" si="160"/>
        <v>2023-2024</v>
      </c>
      <c r="D3399" t="s">
        <v>147</v>
      </c>
      <c r="E3399" t="s">
        <v>62</v>
      </c>
      <c r="F3399" t="str">
        <f t="shared" si="161"/>
        <v>Victoria</v>
      </c>
      <c r="G3399" t="s">
        <v>45</v>
      </c>
      <c r="H3399">
        <v>3134</v>
      </c>
      <c r="I3399" t="s">
        <v>11</v>
      </c>
      <c r="J3399" t="s">
        <v>63</v>
      </c>
      <c r="K3399" t="s">
        <v>149</v>
      </c>
      <c r="L3399" t="s">
        <v>15</v>
      </c>
      <c r="M3399" s="5">
        <v>715.37</v>
      </c>
      <c r="N3399">
        <v>1</v>
      </c>
    </row>
    <row r="3400" spans="1:14" x14ac:dyDescent="0.2">
      <c r="A3400" s="2">
        <v>44981</v>
      </c>
      <c r="B3400" s="3">
        <f t="shared" si="159"/>
        <v>2023</v>
      </c>
      <c r="C3400" t="str">
        <f t="shared" si="160"/>
        <v>2022-2023</v>
      </c>
      <c r="D3400" t="s">
        <v>147</v>
      </c>
      <c r="E3400" t="s">
        <v>40</v>
      </c>
      <c r="F3400" t="str">
        <f t="shared" si="161"/>
        <v>New South Wales</v>
      </c>
      <c r="G3400" t="s">
        <v>10</v>
      </c>
      <c r="H3400">
        <v>2116</v>
      </c>
      <c r="I3400" t="s">
        <v>11</v>
      </c>
      <c r="J3400" t="s">
        <v>27</v>
      </c>
      <c r="K3400" t="s">
        <v>152</v>
      </c>
      <c r="L3400" t="s">
        <v>13</v>
      </c>
      <c r="M3400" s="5">
        <v>715.61999999999989</v>
      </c>
      <c r="N3400">
        <v>1</v>
      </c>
    </row>
    <row r="3401" spans="1:14" x14ac:dyDescent="0.2">
      <c r="A3401" s="2">
        <v>45540</v>
      </c>
      <c r="B3401" s="3">
        <f t="shared" si="159"/>
        <v>2025</v>
      </c>
      <c r="C3401" t="str">
        <f t="shared" si="160"/>
        <v>2024-2025</v>
      </c>
      <c r="D3401" t="s">
        <v>148</v>
      </c>
      <c r="E3401" t="s">
        <v>135</v>
      </c>
      <c r="F3401" t="str">
        <f t="shared" si="161"/>
        <v>Victoria</v>
      </c>
      <c r="G3401" t="s">
        <v>45</v>
      </c>
      <c r="H3401">
        <v>3550</v>
      </c>
      <c r="I3401" t="s">
        <v>11</v>
      </c>
      <c r="J3401" t="s">
        <v>60</v>
      </c>
      <c r="K3401" t="s">
        <v>151</v>
      </c>
      <c r="L3401" t="s">
        <v>21</v>
      </c>
      <c r="M3401" s="5">
        <v>715.88</v>
      </c>
      <c r="N3401">
        <v>1</v>
      </c>
    </row>
    <row r="3402" spans="1:14" x14ac:dyDescent="0.2">
      <c r="A3402" s="2">
        <v>44973</v>
      </c>
      <c r="B3402" s="3">
        <f t="shared" si="159"/>
        <v>2023</v>
      </c>
      <c r="C3402" t="str">
        <f t="shared" si="160"/>
        <v>2022-2023</v>
      </c>
      <c r="D3402" t="s">
        <v>147</v>
      </c>
      <c r="E3402" t="s">
        <v>50</v>
      </c>
      <c r="F3402" t="str">
        <f t="shared" si="161"/>
        <v>Queensland</v>
      </c>
      <c r="G3402" t="s">
        <v>35</v>
      </c>
      <c r="H3402">
        <v>4703</v>
      </c>
      <c r="I3402" t="s">
        <v>11</v>
      </c>
      <c r="J3402" t="s">
        <v>51</v>
      </c>
      <c r="K3402" t="s">
        <v>153</v>
      </c>
      <c r="L3402" t="s">
        <v>16</v>
      </c>
      <c r="M3402" s="5">
        <v>716.45</v>
      </c>
      <c r="N3402">
        <v>1</v>
      </c>
    </row>
    <row r="3403" spans="1:14" x14ac:dyDescent="0.2">
      <c r="A3403" s="2">
        <v>45213</v>
      </c>
      <c r="B3403" s="3">
        <f t="shared" si="159"/>
        <v>2024</v>
      </c>
      <c r="C3403" t="str">
        <f t="shared" si="160"/>
        <v>2023-2024</v>
      </c>
      <c r="D3403" t="s">
        <v>147</v>
      </c>
      <c r="E3403" t="s">
        <v>115</v>
      </c>
      <c r="F3403" t="str">
        <f t="shared" si="161"/>
        <v>Western Australia</v>
      </c>
      <c r="G3403" t="s">
        <v>48</v>
      </c>
      <c r="H3403">
        <v>6280</v>
      </c>
      <c r="I3403" t="s">
        <v>11</v>
      </c>
      <c r="J3403" t="s">
        <v>94</v>
      </c>
      <c r="K3403" t="s">
        <v>152</v>
      </c>
      <c r="L3403" t="s">
        <v>13</v>
      </c>
      <c r="M3403" s="5">
        <v>716.67000000000007</v>
      </c>
      <c r="N3403">
        <v>1</v>
      </c>
    </row>
    <row r="3404" spans="1:14" x14ac:dyDescent="0.2">
      <c r="A3404" s="2">
        <v>45464</v>
      </c>
      <c r="B3404" s="3">
        <f t="shared" si="159"/>
        <v>2024</v>
      </c>
      <c r="C3404" t="str">
        <f t="shared" si="160"/>
        <v>2023-2024</v>
      </c>
      <c r="D3404" t="s">
        <v>147</v>
      </c>
      <c r="E3404" t="s">
        <v>66</v>
      </c>
      <c r="F3404" t="str">
        <f t="shared" si="161"/>
        <v>South Australia</v>
      </c>
      <c r="G3404" t="s">
        <v>32</v>
      </c>
      <c r="H3404">
        <v>5169</v>
      </c>
      <c r="I3404" t="s">
        <v>11</v>
      </c>
      <c r="J3404" t="s">
        <v>33</v>
      </c>
      <c r="K3404" t="s">
        <v>150</v>
      </c>
      <c r="L3404" t="s">
        <v>18</v>
      </c>
      <c r="M3404" s="5">
        <v>717.45</v>
      </c>
      <c r="N3404">
        <v>1</v>
      </c>
    </row>
    <row r="3405" spans="1:14" x14ac:dyDescent="0.2">
      <c r="A3405" s="2">
        <v>45300</v>
      </c>
      <c r="B3405" s="3">
        <f t="shared" si="159"/>
        <v>2024</v>
      </c>
      <c r="C3405" t="str">
        <f t="shared" si="160"/>
        <v>2023-2024</v>
      </c>
      <c r="D3405" t="s">
        <v>147</v>
      </c>
      <c r="E3405" t="s">
        <v>74</v>
      </c>
      <c r="F3405" t="str">
        <f t="shared" si="161"/>
        <v>South Australia</v>
      </c>
      <c r="G3405" t="s">
        <v>32</v>
      </c>
      <c r="H3405">
        <v>5043</v>
      </c>
      <c r="I3405" t="s">
        <v>11</v>
      </c>
      <c r="J3405" t="s">
        <v>33</v>
      </c>
      <c r="K3405" t="s">
        <v>151</v>
      </c>
      <c r="L3405" t="s">
        <v>21</v>
      </c>
      <c r="M3405" s="5">
        <v>718.24</v>
      </c>
      <c r="N3405">
        <v>1</v>
      </c>
    </row>
    <row r="3406" spans="1:14" x14ac:dyDescent="0.2">
      <c r="A3406" s="2">
        <v>45260</v>
      </c>
      <c r="B3406" s="3">
        <f t="shared" si="159"/>
        <v>2024</v>
      </c>
      <c r="C3406" t="str">
        <f t="shared" si="160"/>
        <v>2023-2024</v>
      </c>
      <c r="D3406" t="s">
        <v>148</v>
      </c>
      <c r="E3406" t="s">
        <v>78</v>
      </c>
      <c r="F3406" t="str">
        <f t="shared" si="161"/>
        <v>New South Wales</v>
      </c>
      <c r="G3406" t="s">
        <v>10</v>
      </c>
      <c r="H3406">
        <v>2350</v>
      </c>
      <c r="I3406" t="s">
        <v>11</v>
      </c>
      <c r="J3406" t="s">
        <v>68</v>
      </c>
      <c r="K3406" t="s">
        <v>154</v>
      </c>
      <c r="L3406" t="s">
        <v>14</v>
      </c>
      <c r="M3406" s="5">
        <v>721.01999999999987</v>
      </c>
      <c r="N3406">
        <v>1</v>
      </c>
    </row>
    <row r="3407" spans="1:14" x14ac:dyDescent="0.2">
      <c r="A3407" s="2">
        <v>45148</v>
      </c>
      <c r="B3407" s="3">
        <f t="shared" si="159"/>
        <v>2024</v>
      </c>
      <c r="C3407" t="str">
        <f t="shared" si="160"/>
        <v>2023-2024</v>
      </c>
      <c r="D3407" t="s">
        <v>147</v>
      </c>
      <c r="E3407" t="s">
        <v>37</v>
      </c>
      <c r="F3407" t="str">
        <f t="shared" si="161"/>
        <v>South Australia</v>
      </c>
      <c r="G3407" t="s">
        <v>32</v>
      </c>
      <c r="H3407">
        <v>5607</v>
      </c>
      <c r="I3407" t="s">
        <v>11</v>
      </c>
      <c r="J3407" t="s">
        <v>38</v>
      </c>
      <c r="K3407" t="s">
        <v>149</v>
      </c>
      <c r="L3407" t="s">
        <v>15</v>
      </c>
      <c r="M3407" s="5">
        <v>721.04</v>
      </c>
      <c r="N3407">
        <v>1</v>
      </c>
    </row>
    <row r="3408" spans="1:14" x14ac:dyDescent="0.2">
      <c r="A3408" s="2">
        <v>45481</v>
      </c>
      <c r="B3408" s="3">
        <f t="shared" si="159"/>
        <v>2025</v>
      </c>
      <c r="C3408" t="str">
        <f t="shared" si="160"/>
        <v>2024-2025</v>
      </c>
      <c r="D3408" t="s">
        <v>147</v>
      </c>
      <c r="E3408" t="s">
        <v>143</v>
      </c>
      <c r="F3408" t="str">
        <f t="shared" si="161"/>
        <v>New South Wales</v>
      </c>
      <c r="G3408" t="s">
        <v>10</v>
      </c>
      <c r="H3408">
        <v>2154</v>
      </c>
      <c r="I3408" t="s">
        <v>11</v>
      </c>
      <c r="J3408" t="s">
        <v>27</v>
      </c>
      <c r="K3408" t="s">
        <v>154</v>
      </c>
      <c r="L3408" t="s">
        <v>14</v>
      </c>
      <c r="M3408" s="5">
        <v>721.23</v>
      </c>
      <c r="N3408">
        <v>1</v>
      </c>
    </row>
    <row r="3409" spans="1:14" x14ac:dyDescent="0.2">
      <c r="A3409" s="2">
        <v>45138</v>
      </c>
      <c r="B3409" s="3">
        <f t="shared" si="159"/>
        <v>2024</v>
      </c>
      <c r="C3409" t="str">
        <f t="shared" si="160"/>
        <v>2023-2024</v>
      </c>
      <c r="D3409" t="s">
        <v>147</v>
      </c>
      <c r="E3409" t="s">
        <v>132</v>
      </c>
      <c r="F3409" t="str">
        <f t="shared" si="161"/>
        <v>New South Wales</v>
      </c>
      <c r="G3409" t="s">
        <v>10</v>
      </c>
      <c r="H3409">
        <v>2800</v>
      </c>
      <c r="I3409" t="s">
        <v>11</v>
      </c>
      <c r="J3409" t="s">
        <v>25</v>
      </c>
      <c r="K3409" t="s">
        <v>150</v>
      </c>
      <c r="L3409" t="s">
        <v>18</v>
      </c>
      <c r="M3409" s="5">
        <v>721.40000000000009</v>
      </c>
      <c r="N3409">
        <v>1</v>
      </c>
    </row>
    <row r="3410" spans="1:14" x14ac:dyDescent="0.2">
      <c r="A3410" s="2">
        <v>45087</v>
      </c>
      <c r="B3410" s="3">
        <f t="shared" si="159"/>
        <v>2023</v>
      </c>
      <c r="C3410" t="str">
        <f t="shared" si="160"/>
        <v>2022-2023</v>
      </c>
      <c r="D3410" t="s">
        <v>147</v>
      </c>
      <c r="E3410" t="s">
        <v>65</v>
      </c>
      <c r="F3410" t="str">
        <f t="shared" si="161"/>
        <v>New South Wales</v>
      </c>
      <c r="G3410" t="s">
        <v>10</v>
      </c>
      <c r="H3410">
        <v>2541</v>
      </c>
      <c r="I3410" t="s">
        <v>11</v>
      </c>
      <c r="J3410" t="s">
        <v>58</v>
      </c>
      <c r="K3410" t="s">
        <v>154</v>
      </c>
      <c r="L3410" t="s">
        <v>14</v>
      </c>
      <c r="M3410" s="5">
        <v>721.7</v>
      </c>
      <c r="N3410">
        <v>1</v>
      </c>
    </row>
    <row r="3411" spans="1:14" x14ac:dyDescent="0.2">
      <c r="A3411" s="2">
        <v>45215</v>
      </c>
      <c r="B3411" s="3">
        <f t="shared" si="159"/>
        <v>2024</v>
      </c>
      <c r="C3411" t="str">
        <f t="shared" si="160"/>
        <v>2023-2024</v>
      </c>
      <c r="D3411" t="s">
        <v>147</v>
      </c>
      <c r="E3411" t="s">
        <v>105</v>
      </c>
      <c r="F3411" t="str">
        <f t="shared" si="161"/>
        <v>Victoria</v>
      </c>
      <c r="G3411" t="s">
        <v>45</v>
      </c>
      <c r="H3411">
        <v>3500</v>
      </c>
      <c r="I3411" t="s">
        <v>11</v>
      </c>
      <c r="J3411" t="s">
        <v>60</v>
      </c>
      <c r="K3411" t="s">
        <v>150</v>
      </c>
      <c r="L3411" t="s">
        <v>18</v>
      </c>
      <c r="M3411" s="5">
        <v>722.32999999999993</v>
      </c>
      <c r="N3411">
        <v>1</v>
      </c>
    </row>
    <row r="3412" spans="1:14" x14ac:dyDescent="0.2">
      <c r="A3412" s="2">
        <v>45342</v>
      </c>
      <c r="B3412" s="3">
        <f t="shared" si="159"/>
        <v>2024</v>
      </c>
      <c r="C3412" t="str">
        <f t="shared" si="160"/>
        <v>2023-2024</v>
      </c>
      <c r="D3412" t="s">
        <v>147</v>
      </c>
      <c r="E3412" t="s">
        <v>134</v>
      </c>
      <c r="F3412" t="str">
        <f t="shared" si="161"/>
        <v>Queensland</v>
      </c>
      <c r="G3412" t="s">
        <v>35</v>
      </c>
      <c r="H3412">
        <v>4825</v>
      </c>
      <c r="I3412" t="s">
        <v>11</v>
      </c>
      <c r="J3412" t="s">
        <v>36</v>
      </c>
      <c r="K3412" t="s">
        <v>151</v>
      </c>
      <c r="L3412" t="s">
        <v>21</v>
      </c>
      <c r="M3412" s="5">
        <v>723.53000000000009</v>
      </c>
      <c r="N3412">
        <v>1</v>
      </c>
    </row>
    <row r="3413" spans="1:14" x14ac:dyDescent="0.2">
      <c r="A3413" s="2">
        <v>45191</v>
      </c>
      <c r="B3413" s="3">
        <f t="shared" si="159"/>
        <v>2024</v>
      </c>
      <c r="C3413" t="str">
        <f t="shared" si="160"/>
        <v>2023-2024</v>
      </c>
      <c r="D3413" t="s">
        <v>147</v>
      </c>
      <c r="E3413" t="s">
        <v>31</v>
      </c>
      <c r="F3413" t="str">
        <f t="shared" si="161"/>
        <v>South Australia</v>
      </c>
      <c r="G3413" t="s">
        <v>32</v>
      </c>
      <c r="H3413">
        <v>5168</v>
      </c>
      <c r="I3413" t="s">
        <v>11</v>
      </c>
      <c r="J3413" t="s">
        <v>33</v>
      </c>
      <c r="K3413" t="s">
        <v>155</v>
      </c>
      <c r="L3413" t="s">
        <v>20</v>
      </c>
      <c r="M3413" s="5">
        <v>724.4</v>
      </c>
      <c r="N3413">
        <v>1</v>
      </c>
    </row>
    <row r="3414" spans="1:14" x14ac:dyDescent="0.2">
      <c r="A3414" s="2">
        <v>45363</v>
      </c>
      <c r="B3414" s="3">
        <f t="shared" si="159"/>
        <v>2024</v>
      </c>
      <c r="C3414" t="str">
        <f t="shared" si="160"/>
        <v>2023-2024</v>
      </c>
      <c r="D3414" t="s">
        <v>147</v>
      </c>
      <c r="E3414" t="s">
        <v>97</v>
      </c>
      <c r="F3414" t="str">
        <f t="shared" si="161"/>
        <v>Tasmania</v>
      </c>
      <c r="G3414" t="s">
        <v>70</v>
      </c>
      <c r="H3414">
        <v>7250</v>
      </c>
      <c r="I3414" t="s">
        <v>11</v>
      </c>
      <c r="J3414" t="s">
        <v>71</v>
      </c>
      <c r="K3414" t="s">
        <v>150</v>
      </c>
      <c r="L3414" t="s">
        <v>18</v>
      </c>
      <c r="M3414" s="5">
        <v>724.66000000000008</v>
      </c>
      <c r="N3414">
        <v>1</v>
      </c>
    </row>
    <row r="3415" spans="1:14" x14ac:dyDescent="0.2">
      <c r="A3415" s="2">
        <v>45567</v>
      </c>
      <c r="B3415" s="3">
        <f t="shared" si="159"/>
        <v>2025</v>
      </c>
      <c r="C3415" t="str">
        <f t="shared" si="160"/>
        <v>2024-2025</v>
      </c>
      <c r="D3415" t="s">
        <v>147</v>
      </c>
      <c r="E3415" t="s">
        <v>78</v>
      </c>
      <c r="F3415" t="str">
        <f t="shared" si="161"/>
        <v>New South Wales</v>
      </c>
      <c r="G3415" t="s">
        <v>10</v>
      </c>
      <c r="H3415">
        <v>2350</v>
      </c>
      <c r="I3415" t="s">
        <v>11</v>
      </c>
      <c r="J3415" t="s">
        <v>68</v>
      </c>
      <c r="K3415" t="s">
        <v>152</v>
      </c>
      <c r="L3415" t="s">
        <v>13</v>
      </c>
      <c r="M3415" s="5">
        <v>724.67999999999984</v>
      </c>
      <c r="N3415">
        <v>1</v>
      </c>
    </row>
    <row r="3416" spans="1:14" x14ac:dyDescent="0.2">
      <c r="A3416" s="2">
        <v>45585</v>
      </c>
      <c r="B3416" s="3">
        <f t="shared" si="159"/>
        <v>2025</v>
      </c>
      <c r="C3416" t="str">
        <f t="shared" si="160"/>
        <v>2024-2025</v>
      </c>
      <c r="D3416" t="s">
        <v>147</v>
      </c>
      <c r="E3416" t="s">
        <v>133</v>
      </c>
      <c r="F3416" t="str">
        <f t="shared" si="161"/>
        <v>Queensland</v>
      </c>
      <c r="G3416" t="s">
        <v>35</v>
      </c>
      <c r="H3416">
        <v>4305</v>
      </c>
      <c r="I3416" t="s">
        <v>11</v>
      </c>
      <c r="J3416" t="s">
        <v>104</v>
      </c>
      <c r="K3416" t="s">
        <v>151</v>
      </c>
      <c r="L3416" t="s">
        <v>21</v>
      </c>
      <c r="M3416" s="5">
        <v>724.75</v>
      </c>
      <c r="N3416">
        <v>1</v>
      </c>
    </row>
    <row r="3417" spans="1:14" x14ac:dyDescent="0.2">
      <c r="A3417" s="2">
        <v>45539</v>
      </c>
      <c r="B3417" s="3">
        <f t="shared" si="159"/>
        <v>2025</v>
      </c>
      <c r="C3417" t="str">
        <f t="shared" si="160"/>
        <v>2024-2025</v>
      </c>
      <c r="D3417" t="s">
        <v>148</v>
      </c>
      <c r="E3417" t="s">
        <v>61</v>
      </c>
      <c r="F3417" t="str">
        <f t="shared" si="161"/>
        <v>New South Wales</v>
      </c>
      <c r="G3417" t="s">
        <v>10</v>
      </c>
      <c r="H3417">
        <v>2539</v>
      </c>
      <c r="I3417" t="s">
        <v>11</v>
      </c>
      <c r="J3417" t="s">
        <v>58</v>
      </c>
      <c r="K3417" t="s">
        <v>149</v>
      </c>
      <c r="L3417" t="s">
        <v>15</v>
      </c>
      <c r="M3417" s="5">
        <v>726.35</v>
      </c>
      <c r="N3417">
        <v>1</v>
      </c>
    </row>
    <row r="3418" spans="1:14" x14ac:dyDescent="0.2">
      <c r="A3418" s="2">
        <v>44943</v>
      </c>
      <c r="B3418" s="3">
        <f t="shared" si="159"/>
        <v>2023</v>
      </c>
      <c r="C3418" t="str">
        <f t="shared" si="160"/>
        <v>2022-2023</v>
      </c>
      <c r="D3418" t="s">
        <v>147</v>
      </c>
      <c r="E3418" t="s">
        <v>64</v>
      </c>
      <c r="F3418" t="str">
        <f t="shared" si="161"/>
        <v>Victoria</v>
      </c>
      <c r="G3418" t="s">
        <v>45</v>
      </c>
      <c r="H3418">
        <v>3199</v>
      </c>
      <c r="I3418" t="s">
        <v>11</v>
      </c>
      <c r="J3418" t="s">
        <v>63</v>
      </c>
      <c r="K3418" t="s">
        <v>154</v>
      </c>
      <c r="L3418" t="s">
        <v>14</v>
      </c>
      <c r="M3418" s="5">
        <v>726.38</v>
      </c>
      <c r="N3418">
        <v>1</v>
      </c>
    </row>
    <row r="3419" spans="1:14" x14ac:dyDescent="0.2">
      <c r="A3419" s="2">
        <v>45333</v>
      </c>
      <c r="B3419" s="3">
        <f t="shared" si="159"/>
        <v>2024</v>
      </c>
      <c r="C3419" t="str">
        <f t="shared" si="160"/>
        <v>2023-2024</v>
      </c>
      <c r="D3419" t="s">
        <v>147</v>
      </c>
      <c r="E3419" t="s">
        <v>24</v>
      </c>
      <c r="F3419" t="str">
        <f t="shared" si="161"/>
        <v>New South Wales</v>
      </c>
      <c r="G3419" t="s">
        <v>10</v>
      </c>
      <c r="H3419">
        <v>2795</v>
      </c>
      <c r="I3419" t="s">
        <v>11</v>
      </c>
      <c r="J3419" t="s">
        <v>25</v>
      </c>
      <c r="K3419" t="s">
        <v>152</v>
      </c>
      <c r="L3419" t="s">
        <v>13</v>
      </c>
      <c r="M3419" s="5">
        <v>727.32999999999981</v>
      </c>
      <c r="N3419">
        <v>1</v>
      </c>
    </row>
    <row r="3420" spans="1:14" x14ac:dyDescent="0.2">
      <c r="A3420" s="2">
        <v>44989</v>
      </c>
      <c r="B3420" s="3">
        <f t="shared" si="159"/>
        <v>2023</v>
      </c>
      <c r="C3420" t="str">
        <f t="shared" si="160"/>
        <v>2022-2023</v>
      </c>
      <c r="D3420" t="s">
        <v>147</v>
      </c>
      <c r="E3420" t="s">
        <v>41</v>
      </c>
      <c r="F3420" t="str">
        <f t="shared" si="161"/>
        <v>New South Wales</v>
      </c>
      <c r="G3420" t="s">
        <v>10</v>
      </c>
      <c r="H3420">
        <v>2830</v>
      </c>
      <c r="I3420" t="s">
        <v>11</v>
      </c>
      <c r="J3420" t="s">
        <v>25</v>
      </c>
      <c r="K3420" t="s">
        <v>150</v>
      </c>
      <c r="L3420" t="s">
        <v>18</v>
      </c>
      <c r="M3420" s="5">
        <v>728.16000000000008</v>
      </c>
      <c r="N3420">
        <v>1</v>
      </c>
    </row>
    <row r="3421" spans="1:14" x14ac:dyDescent="0.2">
      <c r="A3421" s="2">
        <v>45019</v>
      </c>
      <c r="B3421" s="3">
        <f t="shared" si="159"/>
        <v>2023</v>
      </c>
      <c r="C3421" t="str">
        <f t="shared" si="160"/>
        <v>2022-2023</v>
      </c>
      <c r="D3421" t="s">
        <v>147</v>
      </c>
      <c r="E3421" t="s">
        <v>57</v>
      </c>
      <c r="F3421" t="str">
        <f t="shared" si="161"/>
        <v>New South Wales</v>
      </c>
      <c r="G3421" t="s">
        <v>10</v>
      </c>
      <c r="H3421">
        <v>2560</v>
      </c>
      <c r="I3421" t="s">
        <v>11</v>
      </c>
      <c r="J3421" t="s">
        <v>58</v>
      </c>
      <c r="K3421" t="s">
        <v>154</v>
      </c>
      <c r="L3421" t="s">
        <v>14</v>
      </c>
      <c r="M3421" s="5">
        <v>729.09</v>
      </c>
      <c r="N3421">
        <v>1</v>
      </c>
    </row>
    <row r="3422" spans="1:14" x14ac:dyDescent="0.2">
      <c r="A3422" s="2">
        <v>45108</v>
      </c>
      <c r="B3422" s="3">
        <f t="shared" si="159"/>
        <v>2024</v>
      </c>
      <c r="C3422" t="str">
        <f t="shared" si="160"/>
        <v>2023-2024</v>
      </c>
      <c r="D3422" t="s">
        <v>147</v>
      </c>
      <c r="E3422" t="s">
        <v>124</v>
      </c>
      <c r="F3422" t="str">
        <f t="shared" si="161"/>
        <v>New South Wales</v>
      </c>
      <c r="G3422" t="s">
        <v>10</v>
      </c>
      <c r="H3422">
        <v>2015</v>
      </c>
      <c r="I3422" t="s">
        <v>11</v>
      </c>
      <c r="J3422" t="s">
        <v>12</v>
      </c>
      <c r="K3422" t="s">
        <v>152</v>
      </c>
      <c r="L3422" t="s">
        <v>13</v>
      </c>
      <c r="M3422" s="5">
        <v>729.36</v>
      </c>
      <c r="N3422">
        <v>1</v>
      </c>
    </row>
    <row r="3423" spans="1:14" x14ac:dyDescent="0.2">
      <c r="A3423" s="2">
        <v>45405</v>
      </c>
      <c r="B3423" s="3">
        <f t="shared" si="159"/>
        <v>2024</v>
      </c>
      <c r="C3423" t="str">
        <f t="shared" si="160"/>
        <v>2023-2024</v>
      </c>
      <c r="D3423" t="s">
        <v>147</v>
      </c>
      <c r="E3423" t="s">
        <v>96</v>
      </c>
      <c r="F3423" t="str">
        <f t="shared" si="161"/>
        <v>Western Australia</v>
      </c>
      <c r="G3423" t="s">
        <v>48</v>
      </c>
      <c r="H3423">
        <v>6330</v>
      </c>
      <c r="I3423" t="s">
        <v>11</v>
      </c>
      <c r="J3423" t="s">
        <v>94</v>
      </c>
      <c r="K3423" t="s">
        <v>156</v>
      </c>
      <c r="L3423" t="s">
        <v>17</v>
      </c>
      <c r="M3423" s="5">
        <v>731.02</v>
      </c>
      <c r="N3423">
        <v>1</v>
      </c>
    </row>
    <row r="3424" spans="1:14" x14ac:dyDescent="0.2">
      <c r="A3424" s="2">
        <v>45557</v>
      </c>
      <c r="B3424" s="3">
        <f t="shared" si="159"/>
        <v>2025</v>
      </c>
      <c r="C3424" t="str">
        <f t="shared" si="160"/>
        <v>2024-2025</v>
      </c>
      <c r="D3424" t="s">
        <v>147</v>
      </c>
      <c r="E3424" t="s">
        <v>145</v>
      </c>
      <c r="F3424" t="str">
        <f t="shared" si="161"/>
        <v>New South Wales</v>
      </c>
      <c r="G3424" t="s">
        <v>10</v>
      </c>
      <c r="H3424">
        <v>2101</v>
      </c>
      <c r="I3424" t="s">
        <v>11</v>
      </c>
      <c r="J3424" t="s">
        <v>27</v>
      </c>
      <c r="K3424" t="s">
        <v>150</v>
      </c>
      <c r="L3424" t="s">
        <v>18</v>
      </c>
      <c r="M3424" s="5">
        <v>731.57999999999993</v>
      </c>
      <c r="N3424">
        <v>1</v>
      </c>
    </row>
    <row r="3425" spans="1:14" x14ac:dyDescent="0.2">
      <c r="A3425" s="2">
        <v>45034</v>
      </c>
      <c r="B3425" s="3">
        <f t="shared" si="159"/>
        <v>2023</v>
      </c>
      <c r="C3425" t="str">
        <f t="shared" si="160"/>
        <v>2022-2023</v>
      </c>
      <c r="D3425" t="s">
        <v>147</v>
      </c>
      <c r="E3425" t="s">
        <v>59</v>
      </c>
      <c r="F3425" t="str">
        <f t="shared" si="161"/>
        <v>Victoria</v>
      </c>
      <c r="G3425" t="s">
        <v>45</v>
      </c>
      <c r="H3425">
        <v>3280</v>
      </c>
      <c r="I3425" t="s">
        <v>11</v>
      </c>
      <c r="J3425" t="s">
        <v>60</v>
      </c>
      <c r="K3425" t="s">
        <v>153</v>
      </c>
      <c r="L3425" t="s">
        <v>16</v>
      </c>
      <c r="M3425" s="5">
        <v>733.47</v>
      </c>
      <c r="N3425">
        <v>1</v>
      </c>
    </row>
    <row r="3426" spans="1:14" x14ac:dyDescent="0.2">
      <c r="A3426" s="2">
        <v>45073</v>
      </c>
      <c r="B3426" s="3">
        <f t="shared" si="159"/>
        <v>2023</v>
      </c>
      <c r="C3426" t="str">
        <f t="shared" si="160"/>
        <v>2022-2023</v>
      </c>
      <c r="D3426" t="s">
        <v>148</v>
      </c>
      <c r="E3426" t="s">
        <v>138</v>
      </c>
      <c r="F3426" t="str">
        <f t="shared" si="161"/>
        <v>Queensland</v>
      </c>
      <c r="G3426" t="s">
        <v>35</v>
      </c>
      <c r="H3426">
        <v>4558</v>
      </c>
      <c r="I3426" t="s">
        <v>11</v>
      </c>
      <c r="J3426" t="s">
        <v>120</v>
      </c>
      <c r="K3426" t="s">
        <v>19</v>
      </c>
      <c r="L3426" t="s">
        <v>23</v>
      </c>
      <c r="M3426" s="5">
        <v>733.96</v>
      </c>
      <c r="N3426">
        <v>1</v>
      </c>
    </row>
    <row r="3427" spans="1:14" x14ac:dyDescent="0.2">
      <c r="A3427" s="2">
        <v>45577</v>
      </c>
      <c r="B3427" s="3">
        <f t="shared" si="159"/>
        <v>2025</v>
      </c>
      <c r="C3427" t="str">
        <f t="shared" si="160"/>
        <v>2024-2025</v>
      </c>
      <c r="D3427" t="s">
        <v>147</v>
      </c>
      <c r="E3427" t="s">
        <v>26</v>
      </c>
      <c r="F3427" t="str">
        <f t="shared" si="161"/>
        <v>New South Wales</v>
      </c>
      <c r="G3427" t="s">
        <v>10</v>
      </c>
      <c r="H3427">
        <v>2141</v>
      </c>
      <c r="I3427" t="s">
        <v>11</v>
      </c>
      <c r="J3427" t="s">
        <v>27</v>
      </c>
      <c r="K3427" t="s">
        <v>153</v>
      </c>
      <c r="L3427" t="s">
        <v>16</v>
      </c>
      <c r="M3427" s="5">
        <v>734.98</v>
      </c>
      <c r="N3427">
        <v>1</v>
      </c>
    </row>
    <row r="3428" spans="1:14" x14ac:dyDescent="0.2">
      <c r="A3428" s="2">
        <v>45177</v>
      </c>
      <c r="B3428" s="3">
        <f t="shared" si="159"/>
        <v>2024</v>
      </c>
      <c r="C3428" t="str">
        <f t="shared" si="160"/>
        <v>2023-2024</v>
      </c>
      <c r="D3428" t="s">
        <v>147</v>
      </c>
      <c r="E3428" t="s">
        <v>137</v>
      </c>
      <c r="F3428" t="str">
        <f t="shared" si="161"/>
        <v>New South Wales</v>
      </c>
      <c r="G3428" t="s">
        <v>10</v>
      </c>
      <c r="H3428">
        <v>2031</v>
      </c>
      <c r="I3428" t="s">
        <v>11</v>
      </c>
      <c r="J3428" t="s">
        <v>12</v>
      </c>
      <c r="K3428" t="s">
        <v>152</v>
      </c>
      <c r="L3428" t="s">
        <v>13</v>
      </c>
      <c r="M3428" s="5">
        <v>738.8599999999999</v>
      </c>
      <c r="N3428">
        <v>1</v>
      </c>
    </row>
    <row r="3429" spans="1:14" x14ac:dyDescent="0.2">
      <c r="A3429" s="2">
        <v>45616</v>
      </c>
      <c r="B3429" s="3">
        <f t="shared" si="159"/>
        <v>2025</v>
      </c>
      <c r="C3429" t="str">
        <f t="shared" si="160"/>
        <v>2024-2025</v>
      </c>
      <c r="D3429" t="s">
        <v>148</v>
      </c>
      <c r="E3429" t="s">
        <v>111</v>
      </c>
      <c r="F3429" t="str">
        <f t="shared" si="161"/>
        <v>New South Wales</v>
      </c>
      <c r="G3429" t="s">
        <v>10</v>
      </c>
      <c r="H3429">
        <v>2120</v>
      </c>
      <c r="I3429" t="s">
        <v>11</v>
      </c>
      <c r="J3429" t="s">
        <v>27</v>
      </c>
      <c r="K3429" t="s">
        <v>150</v>
      </c>
      <c r="L3429" t="s">
        <v>18</v>
      </c>
      <c r="M3429" s="5">
        <v>739.6099999999999</v>
      </c>
      <c r="N3429">
        <v>1</v>
      </c>
    </row>
    <row r="3430" spans="1:14" x14ac:dyDescent="0.2">
      <c r="A3430" s="2">
        <v>45339</v>
      </c>
      <c r="B3430" s="3">
        <f t="shared" si="159"/>
        <v>2024</v>
      </c>
      <c r="C3430" t="str">
        <f t="shared" si="160"/>
        <v>2023-2024</v>
      </c>
      <c r="D3430" t="s">
        <v>147</v>
      </c>
      <c r="E3430" t="s">
        <v>59</v>
      </c>
      <c r="F3430" t="str">
        <f t="shared" si="161"/>
        <v>Victoria</v>
      </c>
      <c r="G3430" t="s">
        <v>45</v>
      </c>
      <c r="H3430">
        <v>3280</v>
      </c>
      <c r="I3430" t="s">
        <v>11</v>
      </c>
      <c r="J3430" t="s">
        <v>60</v>
      </c>
      <c r="K3430" t="s">
        <v>152</v>
      </c>
      <c r="L3430" t="s">
        <v>13</v>
      </c>
      <c r="M3430" s="5">
        <v>739.65</v>
      </c>
      <c r="N3430">
        <v>1</v>
      </c>
    </row>
    <row r="3431" spans="1:14" x14ac:dyDescent="0.2">
      <c r="A3431" s="2">
        <v>44972</v>
      </c>
      <c r="B3431" s="3">
        <f t="shared" si="159"/>
        <v>2023</v>
      </c>
      <c r="C3431" t="str">
        <f t="shared" si="160"/>
        <v>2022-2023</v>
      </c>
      <c r="D3431" t="s">
        <v>147</v>
      </c>
      <c r="E3431" t="s">
        <v>114</v>
      </c>
      <c r="F3431" t="str">
        <f t="shared" si="161"/>
        <v>Victoria</v>
      </c>
      <c r="G3431" t="s">
        <v>45</v>
      </c>
      <c r="H3431">
        <v>3551</v>
      </c>
      <c r="I3431" t="s">
        <v>11</v>
      </c>
      <c r="J3431" t="s">
        <v>60</v>
      </c>
      <c r="K3431" t="s">
        <v>150</v>
      </c>
      <c r="L3431" t="s">
        <v>18</v>
      </c>
      <c r="M3431" s="5">
        <v>740.32</v>
      </c>
      <c r="N3431">
        <v>1</v>
      </c>
    </row>
    <row r="3432" spans="1:14" x14ac:dyDescent="0.2">
      <c r="A3432" s="2">
        <v>45291</v>
      </c>
      <c r="B3432" s="3">
        <f t="shared" si="159"/>
        <v>2024</v>
      </c>
      <c r="C3432" t="str">
        <f t="shared" si="160"/>
        <v>2023-2024</v>
      </c>
      <c r="D3432" t="s">
        <v>147</v>
      </c>
      <c r="E3432" t="s">
        <v>74</v>
      </c>
      <c r="F3432" t="str">
        <f t="shared" si="161"/>
        <v>South Australia</v>
      </c>
      <c r="G3432" t="s">
        <v>32</v>
      </c>
      <c r="H3432">
        <v>5043</v>
      </c>
      <c r="I3432" t="s">
        <v>11</v>
      </c>
      <c r="J3432" t="s">
        <v>33</v>
      </c>
      <c r="K3432" t="s">
        <v>149</v>
      </c>
      <c r="L3432" t="s">
        <v>15</v>
      </c>
      <c r="M3432" s="5">
        <v>741.28000000000009</v>
      </c>
      <c r="N3432">
        <v>1</v>
      </c>
    </row>
    <row r="3433" spans="1:14" x14ac:dyDescent="0.2">
      <c r="A3433" s="2">
        <v>45299</v>
      </c>
      <c r="B3433" s="3">
        <f t="shared" si="159"/>
        <v>2024</v>
      </c>
      <c r="C3433" t="str">
        <f t="shared" si="160"/>
        <v>2023-2024</v>
      </c>
      <c r="D3433" t="s">
        <v>148</v>
      </c>
      <c r="E3433" t="s">
        <v>142</v>
      </c>
      <c r="F3433" t="str">
        <f t="shared" si="161"/>
        <v>Australian Capital Territory</v>
      </c>
      <c r="G3433" t="s">
        <v>80</v>
      </c>
      <c r="H3433">
        <v>2609</v>
      </c>
      <c r="I3433" t="s">
        <v>11</v>
      </c>
      <c r="J3433" t="s">
        <v>58</v>
      </c>
      <c r="K3433" t="s">
        <v>151</v>
      </c>
      <c r="L3433" t="s">
        <v>21</v>
      </c>
      <c r="M3433" s="5">
        <v>741.83999999999992</v>
      </c>
      <c r="N3433">
        <v>1</v>
      </c>
    </row>
    <row r="3434" spans="1:14" x14ac:dyDescent="0.2">
      <c r="A3434" s="2">
        <v>45150</v>
      </c>
      <c r="B3434" s="3">
        <f t="shared" si="159"/>
        <v>2024</v>
      </c>
      <c r="C3434" t="str">
        <f t="shared" si="160"/>
        <v>2023-2024</v>
      </c>
      <c r="D3434" t="s">
        <v>148</v>
      </c>
      <c r="E3434" t="s">
        <v>28</v>
      </c>
      <c r="F3434" t="str">
        <f t="shared" si="161"/>
        <v>Northern Territory</v>
      </c>
      <c r="G3434" t="s">
        <v>29</v>
      </c>
      <c r="H3434">
        <v>800</v>
      </c>
      <c r="I3434" t="s">
        <v>11</v>
      </c>
      <c r="J3434" t="s">
        <v>30</v>
      </c>
      <c r="K3434" t="s">
        <v>154</v>
      </c>
      <c r="L3434" t="s">
        <v>14</v>
      </c>
      <c r="M3434" s="5">
        <v>742.08</v>
      </c>
      <c r="N3434">
        <v>1</v>
      </c>
    </row>
    <row r="3435" spans="1:14" x14ac:dyDescent="0.2">
      <c r="A3435" s="2">
        <v>45303</v>
      </c>
      <c r="B3435" s="3">
        <f t="shared" si="159"/>
        <v>2024</v>
      </c>
      <c r="C3435" t="str">
        <f t="shared" si="160"/>
        <v>2023-2024</v>
      </c>
      <c r="D3435" t="s">
        <v>147</v>
      </c>
      <c r="E3435" t="s">
        <v>83</v>
      </c>
      <c r="F3435" t="str">
        <f t="shared" si="161"/>
        <v>New South Wales</v>
      </c>
      <c r="G3435" t="s">
        <v>10</v>
      </c>
      <c r="H3435">
        <v>2750</v>
      </c>
      <c r="I3435" t="s">
        <v>11</v>
      </c>
      <c r="J3435" t="s">
        <v>25</v>
      </c>
      <c r="K3435" t="s">
        <v>150</v>
      </c>
      <c r="L3435" t="s">
        <v>18</v>
      </c>
      <c r="M3435" s="5">
        <v>742.91</v>
      </c>
      <c r="N3435">
        <v>1</v>
      </c>
    </row>
    <row r="3436" spans="1:14" x14ac:dyDescent="0.2">
      <c r="A3436" s="2">
        <v>45146</v>
      </c>
      <c r="B3436" s="3">
        <f t="shared" si="159"/>
        <v>2024</v>
      </c>
      <c r="C3436" t="str">
        <f t="shared" si="160"/>
        <v>2023-2024</v>
      </c>
      <c r="D3436" t="s">
        <v>147</v>
      </c>
      <c r="E3436" t="s">
        <v>112</v>
      </c>
      <c r="F3436" t="str">
        <f t="shared" si="161"/>
        <v>Victoria</v>
      </c>
      <c r="G3436" t="s">
        <v>45</v>
      </c>
      <c r="H3436">
        <v>3076</v>
      </c>
      <c r="I3436" t="s">
        <v>11</v>
      </c>
      <c r="J3436" t="s">
        <v>46</v>
      </c>
      <c r="K3436" t="s">
        <v>150</v>
      </c>
      <c r="L3436" t="s">
        <v>18</v>
      </c>
      <c r="M3436" s="5">
        <v>743.15</v>
      </c>
      <c r="N3436">
        <v>1</v>
      </c>
    </row>
    <row r="3437" spans="1:14" x14ac:dyDescent="0.2">
      <c r="A3437" s="2">
        <v>45186</v>
      </c>
      <c r="B3437" s="3">
        <f t="shared" si="159"/>
        <v>2024</v>
      </c>
      <c r="C3437" t="str">
        <f t="shared" si="160"/>
        <v>2023-2024</v>
      </c>
      <c r="D3437" t="s">
        <v>147</v>
      </c>
      <c r="E3437" t="s">
        <v>115</v>
      </c>
      <c r="F3437" t="str">
        <f t="shared" si="161"/>
        <v>Western Australia</v>
      </c>
      <c r="G3437" t="s">
        <v>48</v>
      </c>
      <c r="H3437">
        <v>6280</v>
      </c>
      <c r="I3437" t="s">
        <v>11</v>
      </c>
      <c r="J3437" t="s">
        <v>94</v>
      </c>
      <c r="K3437" t="s">
        <v>154</v>
      </c>
      <c r="L3437" t="s">
        <v>14</v>
      </c>
      <c r="M3437" s="5">
        <v>744.12</v>
      </c>
      <c r="N3437">
        <v>1</v>
      </c>
    </row>
    <row r="3438" spans="1:14" x14ac:dyDescent="0.2">
      <c r="A3438" s="2">
        <v>45172</v>
      </c>
      <c r="B3438" s="3">
        <f t="shared" si="159"/>
        <v>2024</v>
      </c>
      <c r="C3438" t="str">
        <f t="shared" si="160"/>
        <v>2023-2024</v>
      </c>
      <c r="D3438" t="s">
        <v>148</v>
      </c>
      <c r="E3438" t="s">
        <v>76</v>
      </c>
      <c r="F3438" t="str">
        <f t="shared" si="161"/>
        <v>Western Australia</v>
      </c>
      <c r="G3438" t="s">
        <v>48</v>
      </c>
      <c r="H3438">
        <v>6450</v>
      </c>
      <c r="I3438" t="s">
        <v>11</v>
      </c>
      <c r="J3438" t="s">
        <v>77</v>
      </c>
      <c r="K3438" t="s">
        <v>151</v>
      </c>
      <c r="L3438" t="s">
        <v>21</v>
      </c>
      <c r="M3438" s="5">
        <v>744.77</v>
      </c>
      <c r="N3438">
        <v>1</v>
      </c>
    </row>
    <row r="3439" spans="1:14" x14ac:dyDescent="0.2">
      <c r="A3439" s="2">
        <v>45451</v>
      </c>
      <c r="B3439" s="3">
        <f t="shared" si="159"/>
        <v>2024</v>
      </c>
      <c r="C3439" t="str">
        <f t="shared" si="160"/>
        <v>2023-2024</v>
      </c>
      <c r="D3439" t="s">
        <v>148</v>
      </c>
      <c r="E3439" t="s">
        <v>118</v>
      </c>
      <c r="F3439" t="str">
        <f t="shared" si="161"/>
        <v>New South Wales</v>
      </c>
      <c r="G3439" t="s">
        <v>10</v>
      </c>
      <c r="H3439">
        <v>2158</v>
      </c>
      <c r="I3439" t="s">
        <v>11</v>
      </c>
      <c r="J3439" t="s">
        <v>27</v>
      </c>
      <c r="K3439" t="s">
        <v>151</v>
      </c>
      <c r="L3439" t="s">
        <v>21</v>
      </c>
      <c r="M3439" s="5">
        <v>744.88</v>
      </c>
      <c r="N3439">
        <v>1</v>
      </c>
    </row>
    <row r="3440" spans="1:14" x14ac:dyDescent="0.2">
      <c r="A3440" s="2">
        <v>45176</v>
      </c>
      <c r="B3440" s="3">
        <f t="shared" si="159"/>
        <v>2024</v>
      </c>
      <c r="C3440" t="str">
        <f t="shared" si="160"/>
        <v>2023-2024</v>
      </c>
      <c r="D3440" t="s">
        <v>147</v>
      </c>
      <c r="E3440" t="s">
        <v>123</v>
      </c>
      <c r="F3440" t="str">
        <f t="shared" si="161"/>
        <v>Western Australia</v>
      </c>
      <c r="G3440" t="s">
        <v>48</v>
      </c>
      <c r="H3440">
        <v>6109</v>
      </c>
      <c r="I3440" t="s">
        <v>11</v>
      </c>
      <c r="J3440" t="s">
        <v>94</v>
      </c>
      <c r="K3440" t="s">
        <v>150</v>
      </c>
      <c r="L3440" t="s">
        <v>18</v>
      </c>
      <c r="M3440" s="5">
        <v>744.9899999999999</v>
      </c>
      <c r="N3440">
        <v>1</v>
      </c>
    </row>
    <row r="3441" spans="1:14" x14ac:dyDescent="0.2">
      <c r="A3441" s="2">
        <v>45211</v>
      </c>
      <c r="B3441" s="3">
        <f t="shared" si="159"/>
        <v>2024</v>
      </c>
      <c r="C3441" t="str">
        <f t="shared" si="160"/>
        <v>2023-2024</v>
      </c>
      <c r="D3441" t="s">
        <v>148</v>
      </c>
      <c r="E3441" t="s">
        <v>138</v>
      </c>
      <c r="F3441" t="str">
        <f t="shared" si="161"/>
        <v>Queensland</v>
      </c>
      <c r="G3441" t="s">
        <v>35</v>
      </c>
      <c r="H3441">
        <v>4558</v>
      </c>
      <c r="I3441" t="s">
        <v>11</v>
      </c>
      <c r="J3441" t="s">
        <v>120</v>
      </c>
      <c r="K3441" t="s">
        <v>19</v>
      </c>
      <c r="L3441" t="s">
        <v>23</v>
      </c>
      <c r="M3441" s="5">
        <v>745.32</v>
      </c>
      <c r="N3441">
        <v>1</v>
      </c>
    </row>
    <row r="3442" spans="1:14" x14ac:dyDescent="0.2">
      <c r="A3442" s="2">
        <v>45318</v>
      </c>
      <c r="B3442" s="3">
        <f t="shared" si="159"/>
        <v>2024</v>
      </c>
      <c r="C3442" t="str">
        <f t="shared" si="160"/>
        <v>2023-2024</v>
      </c>
      <c r="D3442" t="s">
        <v>148</v>
      </c>
      <c r="E3442" t="s">
        <v>118</v>
      </c>
      <c r="F3442" t="str">
        <f t="shared" si="161"/>
        <v>New South Wales</v>
      </c>
      <c r="G3442" t="s">
        <v>10</v>
      </c>
      <c r="H3442">
        <v>2158</v>
      </c>
      <c r="I3442" t="s">
        <v>11</v>
      </c>
      <c r="J3442" t="s">
        <v>27</v>
      </c>
      <c r="K3442" t="s">
        <v>151</v>
      </c>
      <c r="L3442" t="s">
        <v>21</v>
      </c>
      <c r="M3442" s="5">
        <v>746.06</v>
      </c>
      <c r="N3442">
        <v>1</v>
      </c>
    </row>
    <row r="3443" spans="1:14" x14ac:dyDescent="0.2">
      <c r="A3443" s="2">
        <v>44996</v>
      </c>
      <c r="B3443" s="3">
        <f t="shared" si="159"/>
        <v>2023</v>
      </c>
      <c r="C3443" t="str">
        <f t="shared" si="160"/>
        <v>2022-2023</v>
      </c>
      <c r="D3443" t="s">
        <v>147</v>
      </c>
      <c r="E3443" t="s">
        <v>113</v>
      </c>
      <c r="F3443" t="str">
        <f t="shared" si="161"/>
        <v>Queensland</v>
      </c>
      <c r="G3443" t="s">
        <v>35</v>
      </c>
      <c r="H3443">
        <v>4215</v>
      </c>
      <c r="I3443" t="s">
        <v>11</v>
      </c>
      <c r="J3443" t="s">
        <v>104</v>
      </c>
      <c r="K3443" t="s">
        <v>19</v>
      </c>
      <c r="L3443" t="s">
        <v>23</v>
      </c>
      <c r="M3443" s="5">
        <v>747.07</v>
      </c>
      <c r="N3443">
        <v>1</v>
      </c>
    </row>
    <row r="3444" spans="1:14" x14ac:dyDescent="0.2">
      <c r="A3444" s="2">
        <v>44981</v>
      </c>
      <c r="B3444" s="3">
        <f t="shared" si="159"/>
        <v>2023</v>
      </c>
      <c r="C3444" t="str">
        <f t="shared" si="160"/>
        <v>2022-2023</v>
      </c>
      <c r="D3444" t="s">
        <v>147</v>
      </c>
      <c r="E3444" t="s">
        <v>117</v>
      </c>
      <c r="F3444" t="str">
        <f t="shared" si="161"/>
        <v>Queensland</v>
      </c>
      <c r="G3444" t="s">
        <v>35</v>
      </c>
      <c r="H3444">
        <v>4119</v>
      </c>
      <c r="I3444" t="s">
        <v>11</v>
      </c>
      <c r="J3444" t="s">
        <v>43</v>
      </c>
      <c r="K3444" t="s">
        <v>151</v>
      </c>
      <c r="L3444" t="s">
        <v>21</v>
      </c>
      <c r="M3444" s="5">
        <v>747.11</v>
      </c>
      <c r="N3444">
        <v>1</v>
      </c>
    </row>
    <row r="3445" spans="1:14" x14ac:dyDescent="0.2">
      <c r="A3445" s="2">
        <v>45353</v>
      </c>
      <c r="B3445" s="3">
        <f t="shared" si="159"/>
        <v>2024</v>
      </c>
      <c r="C3445" t="str">
        <f t="shared" si="160"/>
        <v>2023-2024</v>
      </c>
      <c r="D3445" t="s">
        <v>147</v>
      </c>
      <c r="E3445" t="s">
        <v>93</v>
      </c>
      <c r="F3445" t="str">
        <f t="shared" si="161"/>
        <v>Western Australia</v>
      </c>
      <c r="G3445" t="s">
        <v>48</v>
      </c>
      <c r="H3445">
        <v>6112</v>
      </c>
      <c r="I3445" t="s">
        <v>11</v>
      </c>
      <c r="J3445" t="s">
        <v>94</v>
      </c>
      <c r="K3445" t="s">
        <v>152</v>
      </c>
      <c r="L3445" t="s">
        <v>13</v>
      </c>
      <c r="M3445" s="5">
        <v>747.30000000000007</v>
      </c>
      <c r="N3445">
        <v>1</v>
      </c>
    </row>
    <row r="3446" spans="1:14" x14ac:dyDescent="0.2">
      <c r="A3446" s="2">
        <v>45275</v>
      </c>
      <c r="B3446" s="3">
        <f t="shared" si="159"/>
        <v>2024</v>
      </c>
      <c r="C3446" t="str">
        <f t="shared" si="160"/>
        <v>2023-2024</v>
      </c>
      <c r="D3446" t="s">
        <v>147</v>
      </c>
      <c r="E3446" t="s">
        <v>79</v>
      </c>
      <c r="F3446" t="str">
        <f t="shared" si="161"/>
        <v>Australian Capital Territory</v>
      </c>
      <c r="G3446" t="s">
        <v>80</v>
      </c>
      <c r="H3446">
        <v>2617</v>
      </c>
      <c r="I3446" t="s">
        <v>11</v>
      </c>
      <c r="J3446" t="s">
        <v>58</v>
      </c>
      <c r="K3446" t="s">
        <v>153</v>
      </c>
      <c r="L3446" t="s">
        <v>16</v>
      </c>
      <c r="M3446" s="5">
        <v>747.34</v>
      </c>
      <c r="N3446">
        <v>1</v>
      </c>
    </row>
    <row r="3447" spans="1:14" x14ac:dyDescent="0.2">
      <c r="A3447" s="2">
        <v>45552</v>
      </c>
      <c r="B3447" s="3">
        <f t="shared" si="159"/>
        <v>2025</v>
      </c>
      <c r="C3447" t="str">
        <f t="shared" si="160"/>
        <v>2024-2025</v>
      </c>
      <c r="D3447" t="s">
        <v>147</v>
      </c>
      <c r="E3447" t="s">
        <v>53</v>
      </c>
      <c r="F3447" t="str">
        <f t="shared" si="161"/>
        <v>South Australia</v>
      </c>
      <c r="G3447" t="s">
        <v>32</v>
      </c>
      <c r="H3447">
        <v>5082</v>
      </c>
      <c r="I3447" t="s">
        <v>11</v>
      </c>
      <c r="J3447" t="s">
        <v>33</v>
      </c>
      <c r="K3447" t="s">
        <v>149</v>
      </c>
      <c r="L3447" t="s">
        <v>15</v>
      </c>
      <c r="M3447" s="5">
        <v>747.42000000000007</v>
      </c>
      <c r="N3447">
        <v>1</v>
      </c>
    </row>
    <row r="3448" spans="1:14" x14ac:dyDescent="0.2">
      <c r="A3448" s="2">
        <v>45386</v>
      </c>
      <c r="B3448" s="3">
        <f t="shared" si="159"/>
        <v>2024</v>
      </c>
      <c r="C3448" t="str">
        <f t="shared" si="160"/>
        <v>2023-2024</v>
      </c>
      <c r="D3448" t="s">
        <v>147</v>
      </c>
      <c r="E3448" t="s">
        <v>118</v>
      </c>
      <c r="F3448" t="str">
        <f t="shared" si="161"/>
        <v>New South Wales</v>
      </c>
      <c r="G3448" t="s">
        <v>10</v>
      </c>
      <c r="H3448">
        <v>2158</v>
      </c>
      <c r="I3448" t="s">
        <v>11</v>
      </c>
      <c r="J3448" t="s">
        <v>27</v>
      </c>
      <c r="K3448" t="s">
        <v>150</v>
      </c>
      <c r="L3448" t="s">
        <v>18</v>
      </c>
      <c r="M3448" s="5">
        <v>747.94</v>
      </c>
      <c r="N3448">
        <v>1</v>
      </c>
    </row>
    <row r="3449" spans="1:14" x14ac:dyDescent="0.2">
      <c r="A3449" s="2">
        <v>45317</v>
      </c>
      <c r="B3449" s="3">
        <f t="shared" si="159"/>
        <v>2024</v>
      </c>
      <c r="C3449" t="str">
        <f t="shared" si="160"/>
        <v>2023-2024</v>
      </c>
      <c r="D3449" t="s">
        <v>147</v>
      </c>
      <c r="E3449" t="s">
        <v>85</v>
      </c>
      <c r="F3449" t="str">
        <f t="shared" si="161"/>
        <v>Queensland</v>
      </c>
      <c r="G3449" t="s">
        <v>35</v>
      </c>
      <c r="H3449">
        <v>4883</v>
      </c>
      <c r="I3449" t="s">
        <v>11</v>
      </c>
      <c r="J3449" t="s">
        <v>36</v>
      </c>
      <c r="K3449" t="s">
        <v>149</v>
      </c>
      <c r="L3449" t="s">
        <v>15</v>
      </c>
      <c r="M3449" s="5">
        <v>748.43000000000006</v>
      </c>
      <c r="N3449">
        <v>1</v>
      </c>
    </row>
    <row r="3450" spans="1:14" x14ac:dyDescent="0.2">
      <c r="A3450" s="2">
        <v>45254</v>
      </c>
      <c r="B3450" s="3">
        <f t="shared" si="159"/>
        <v>2024</v>
      </c>
      <c r="C3450" t="str">
        <f t="shared" si="160"/>
        <v>2023-2024</v>
      </c>
      <c r="D3450" t="s">
        <v>147</v>
      </c>
      <c r="E3450" t="s">
        <v>121</v>
      </c>
      <c r="F3450" t="str">
        <f t="shared" si="161"/>
        <v>Queensland</v>
      </c>
      <c r="G3450" t="s">
        <v>35</v>
      </c>
      <c r="H3450">
        <v>4700</v>
      </c>
      <c r="I3450" t="s">
        <v>11</v>
      </c>
      <c r="J3450" t="s">
        <v>51</v>
      </c>
      <c r="K3450" t="s">
        <v>152</v>
      </c>
      <c r="L3450" t="s">
        <v>13</v>
      </c>
      <c r="M3450" s="5">
        <v>749.04</v>
      </c>
      <c r="N3450">
        <v>1</v>
      </c>
    </row>
    <row r="3451" spans="1:14" x14ac:dyDescent="0.2">
      <c r="A3451" s="2">
        <v>45464</v>
      </c>
      <c r="B3451" s="3">
        <f t="shared" si="159"/>
        <v>2024</v>
      </c>
      <c r="C3451" t="str">
        <f t="shared" si="160"/>
        <v>2023-2024</v>
      </c>
      <c r="D3451" t="s">
        <v>147</v>
      </c>
      <c r="E3451" t="s">
        <v>83</v>
      </c>
      <c r="F3451" t="str">
        <f t="shared" si="161"/>
        <v>New South Wales</v>
      </c>
      <c r="G3451" t="s">
        <v>10</v>
      </c>
      <c r="H3451">
        <v>2750</v>
      </c>
      <c r="I3451" t="s">
        <v>11</v>
      </c>
      <c r="J3451" t="s">
        <v>25</v>
      </c>
      <c r="K3451" t="s">
        <v>154</v>
      </c>
      <c r="L3451" t="s">
        <v>14</v>
      </c>
      <c r="M3451" s="5">
        <v>749.25</v>
      </c>
      <c r="N3451">
        <v>1</v>
      </c>
    </row>
    <row r="3452" spans="1:14" x14ac:dyDescent="0.2">
      <c r="A3452" s="2">
        <v>44963</v>
      </c>
      <c r="B3452" s="3">
        <f t="shared" si="159"/>
        <v>2023</v>
      </c>
      <c r="C3452" t="str">
        <f t="shared" si="160"/>
        <v>2022-2023</v>
      </c>
      <c r="D3452" t="s">
        <v>147</v>
      </c>
      <c r="E3452" t="s">
        <v>92</v>
      </c>
      <c r="F3452" t="str">
        <f t="shared" si="161"/>
        <v>Queensland</v>
      </c>
      <c r="G3452" t="s">
        <v>35</v>
      </c>
      <c r="H3452">
        <v>4068</v>
      </c>
      <c r="I3452" t="s">
        <v>11</v>
      </c>
      <c r="J3452" t="s">
        <v>43</v>
      </c>
      <c r="K3452" t="s">
        <v>154</v>
      </c>
      <c r="L3452" t="s">
        <v>14</v>
      </c>
      <c r="M3452" s="5">
        <v>749.56</v>
      </c>
      <c r="N3452">
        <v>1</v>
      </c>
    </row>
    <row r="3453" spans="1:14" x14ac:dyDescent="0.2">
      <c r="A3453" s="2">
        <v>44996</v>
      </c>
      <c r="B3453" s="3">
        <f t="shared" si="159"/>
        <v>2023</v>
      </c>
      <c r="C3453" t="str">
        <f t="shared" si="160"/>
        <v>2022-2023</v>
      </c>
      <c r="D3453" t="s">
        <v>147</v>
      </c>
      <c r="E3453" t="s">
        <v>84</v>
      </c>
      <c r="F3453" t="str">
        <f t="shared" si="161"/>
        <v>Queensland</v>
      </c>
      <c r="G3453" t="s">
        <v>35</v>
      </c>
      <c r="H3453">
        <v>4740</v>
      </c>
      <c r="I3453" t="s">
        <v>11</v>
      </c>
      <c r="J3453" t="s">
        <v>51</v>
      </c>
      <c r="K3453" t="s">
        <v>155</v>
      </c>
      <c r="L3453" t="s">
        <v>20</v>
      </c>
      <c r="M3453" s="5">
        <v>749.75</v>
      </c>
      <c r="N3453">
        <v>1</v>
      </c>
    </row>
    <row r="3454" spans="1:14" x14ac:dyDescent="0.2">
      <c r="A3454" s="2">
        <v>45087</v>
      </c>
      <c r="B3454" s="3">
        <f t="shared" si="159"/>
        <v>2023</v>
      </c>
      <c r="C3454" t="str">
        <f t="shared" si="160"/>
        <v>2022-2023</v>
      </c>
      <c r="D3454" t="s">
        <v>148</v>
      </c>
      <c r="E3454" t="s">
        <v>73</v>
      </c>
      <c r="F3454" t="str">
        <f t="shared" si="161"/>
        <v>Victoria</v>
      </c>
      <c r="G3454" t="s">
        <v>45</v>
      </c>
      <c r="H3454">
        <v>3136</v>
      </c>
      <c r="I3454" t="s">
        <v>11</v>
      </c>
      <c r="J3454" t="s">
        <v>63</v>
      </c>
      <c r="K3454" t="s">
        <v>155</v>
      </c>
      <c r="L3454" t="s">
        <v>20</v>
      </c>
      <c r="M3454" s="5">
        <v>750.6</v>
      </c>
      <c r="N3454">
        <v>1</v>
      </c>
    </row>
    <row r="3455" spans="1:14" x14ac:dyDescent="0.2">
      <c r="A3455" s="2">
        <v>45652</v>
      </c>
      <c r="B3455" s="3">
        <f t="shared" si="159"/>
        <v>2025</v>
      </c>
      <c r="C3455" t="str">
        <f t="shared" si="160"/>
        <v>2024-2025</v>
      </c>
      <c r="D3455" t="s">
        <v>147</v>
      </c>
      <c r="E3455" t="s">
        <v>146</v>
      </c>
      <c r="F3455" t="str">
        <f t="shared" si="161"/>
        <v>Victoria</v>
      </c>
      <c r="G3455" t="s">
        <v>45</v>
      </c>
      <c r="H3455">
        <v>3353</v>
      </c>
      <c r="I3455" t="s">
        <v>11</v>
      </c>
      <c r="J3455" t="s">
        <v>60</v>
      </c>
      <c r="K3455" t="s">
        <v>152</v>
      </c>
      <c r="L3455" t="s">
        <v>13</v>
      </c>
      <c r="M3455" s="5">
        <v>751.21</v>
      </c>
      <c r="N3455">
        <v>1</v>
      </c>
    </row>
    <row r="3456" spans="1:14" x14ac:dyDescent="0.2">
      <c r="A3456" s="2">
        <v>45542</v>
      </c>
      <c r="B3456" s="3">
        <f t="shared" si="159"/>
        <v>2025</v>
      </c>
      <c r="C3456" t="str">
        <f t="shared" si="160"/>
        <v>2024-2025</v>
      </c>
      <c r="D3456" t="s">
        <v>147</v>
      </c>
      <c r="E3456" t="s">
        <v>122</v>
      </c>
      <c r="F3456" t="str">
        <f t="shared" si="161"/>
        <v>New South Wales</v>
      </c>
      <c r="G3456" t="s">
        <v>10</v>
      </c>
      <c r="H3456">
        <v>2650</v>
      </c>
      <c r="I3456" t="s">
        <v>11</v>
      </c>
      <c r="J3456" t="s">
        <v>25</v>
      </c>
      <c r="K3456" t="s">
        <v>152</v>
      </c>
      <c r="L3456" t="s">
        <v>13</v>
      </c>
      <c r="M3456" s="5">
        <v>756.55000000000007</v>
      </c>
      <c r="N3456">
        <v>1</v>
      </c>
    </row>
    <row r="3457" spans="1:14" x14ac:dyDescent="0.2">
      <c r="A3457" s="2">
        <v>45409</v>
      </c>
      <c r="B3457" s="3">
        <f t="shared" si="159"/>
        <v>2024</v>
      </c>
      <c r="C3457" t="str">
        <f t="shared" si="160"/>
        <v>2023-2024</v>
      </c>
      <c r="D3457" t="s">
        <v>148</v>
      </c>
      <c r="E3457" t="s">
        <v>146</v>
      </c>
      <c r="F3457" t="str">
        <f t="shared" si="161"/>
        <v>Victoria</v>
      </c>
      <c r="G3457" t="s">
        <v>45</v>
      </c>
      <c r="H3457">
        <v>3353</v>
      </c>
      <c r="I3457" t="s">
        <v>11</v>
      </c>
      <c r="J3457" t="s">
        <v>60</v>
      </c>
      <c r="K3457" t="s">
        <v>19</v>
      </c>
      <c r="L3457" t="s">
        <v>23</v>
      </c>
      <c r="M3457" s="5">
        <v>756.94</v>
      </c>
      <c r="N3457">
        <v>1</v>
      </c>
    </row>
    <row r="3458" spans="1:14" x14ac:dyDescent="0.2">
      <c r="A3458" s="2">
        <v>45195</v>
      </c>
      <c r="B3458" s="3">
        <f t="shared" ref="B3458:B3521" si="162">IF(MONTH(A3458)&gt;=7,YEAR(A3458)+1,YEAR(A3458))</f>
        <v>2024</v>
      </c>
      <c r="C3458" t="str">
        <f t="shared" ref="C3458:C3521" si="163">IF(MONTH(A3458) &gt;= 7, YEAR(A3458) &amp; "-" &amp; YEAR(A3458) + 1, YEAR(A3458) - 1 &amp; "-" &amp; YEAR(A3458))</f>
        <v>2023-2024</v>
      </c>
      <c r="D3458" t="s">
        <v>147</v>
      </c>
      <c r="E3458" t="s">
        <v>109</v>
      </c>
      <c r="F3458" t="str">
        <f t="shared" ref="F3458:F3521" si="164">IF(G3458="WA","Western Australia",
IF(G3458="NSW","New South Wales",
IF(G3458="QLD","Queensland",
IF(G3458="VIC","Victoria",
IF(G3458="TAS","Tasmania",
IF(G3458="SA","South Australia",
IF(G3458="NT","Northern Territory",
IF(G3458="ACT","Australian Capital Territory",G3458))))))))</f>
        <v>New South Wales</v>
      </c>
      <c r="G3458" t="s">
        <v>10</v>
      </c>
      <c r="H3458">
        <v>2480</v>
      </c>
      <c r="I3458" t="s">
        <v>11</v>
      </c>
      <c r="J3458" t="s">
        <v>68</v>
      </c>
      <c r="K3458" t="s">
        <v>150</v>
      </c>
      <c r="L3458" t="s">
        <v>18</v>
      </c>
      <c r="M3458" s="5">
        <v>759.59</v>
      </c>
      <c r="N3458">
        <v>1</v>
      </c>
    </row>
    <row r="3459" spans="1:14" x14ac:dyDescent="0.2">
      <c r="A3459" s="2">
        <v>45177</v>
      </c>
      <c r="B3459" s="3">
        <f t="shared" si="162"/>
        <v>2024</v>
      </c>
      <c r="C3459" t="str">
        <f t="shared" si="163"/>
        <v>2023-2024</v>
      </c>
      <c r="D3459" t="s">
        <v>147</v>
      </c>
      <c r="E3459" t="s">
        <v>57</v>
      </c>
      <c r="F3459" t="str">
        <f t="shared" si="164"/>
        <v>New South Wales</v>
      </c>
      <c r="G3459" t="s">
        <v>10</v>
      </c>
      <c r="H3459">
        <v>2560</v>
      </c>
      <c r="I3459" t="s">
        <v>11</v>
      </c>
      <c r="J3459" t="s">
        <v>58</v>
      </c>
      <c r="K3459" t="s">
        <v>19</v>
      </c>
      <c r="L3459" t="s">
        <v>23</v>
      </c>
      <c r="M3459" s="5">
        <v>761.5200000000001</v>
      </c>
      <c r="N3459">
        <v>1</v>
      </c>
    </row>
    <row r="3460" spans="1:14" x14ac:dyDescent="0.2">
      <c r="A3460" s="2">
        <v>45121</v>
      </c>
      <c r="B3460" s="3">
        <f t="shared" si="162"/>
        <v>2024</v>
      </c>
      <c r="C3460" t="str">
        <f t="shared" si="163"/>
        <v>2023-2024</v>
      </c>
      <c r="D3460" t="s">
        <v>147</v>
      </c>
      <c r="E3460" t="s">
        <v>57</v>
      </c>
      <c r="F3460" t="str">
        <f t="shared" si="164"/>
        <v>New South Wales</v>
      </c>
      <c r="G3460" t="s">
        <v>10</v>
      </c>
      <c r="H3460">
        <v>2560</v>
      </c>
      <c r="I3460" t="s">
        <v>11</v>
      </c>
      <c r="J3460" t="s">
        <v>58</v>
      </c>
      <c r="K3460" t="s">
        <v>154</v>
      </c>
      <c r="L3460" t="s">
        <v>14</v>
      </c>
      <c r="M3460" s="5">
        <v>761.66000000000008</v>
      </c>
      <c r="N3460">
        <v>1</v>
      </c>
    </row>
    <row r="3461" spans="1:14" x14ac:dyDescent="0.2">
      <c r="A3461" s="2">
        <v>45188</v>
      </c>
      <c r="B3461" s="3">
        <f t="shared" si="162"/>
        <v>2024</v>
      </c>
      <c r="C3461" t="str">
        <f t="shared" si="163"/>
        <v>2023-2024</v>
      </c>
      <c r="D3461" t="s">
        <v>147</v>
      </c>
      <c r="E3461" t="s">
        <v>59</v>
      </c>
      <c r="F3461" t="str">
        <f t="shared" si="164"/>
        <v>Victoria</v>
      </c>
      <c r="G3461" t="s">
        <v>45</v>
      </c>
      <c r="H3461">
        <v>3280</v>
      </c>
      <c r="I3461" t="s">
        <v>11</v>
      </c>
      <c r="J3461" t="s">
        <v>60</v>
      </c>
      <c r="K3461" t="s">
        <v>150</v>
      </c>
      <c r="L3461" t="s">
        <v>18</v>
      </c>
      <c r="M3461" s="5">
        <v>762.15000000000009</v>
      </c>
      <c r="N3461">
        <v>1</v>
      </c>
    </row>
    <row r="3462" spans="1:14" x14ac:dyDescent="0.2">
      <c r="A3462" s="2">
        <v>45638</v>
      </c>
      <c r="B3462" s="3">
        <f t="shared" si="162"/>
        <v>2025</v>
      </c>
      <c r="C3462" t="str">
        <f t="shared" si="163"/>
        <v>2024-2025</v>
      </c>
      <c r="D3462" t="s">
        <v>147</v>
      </c>
      <c r="E3462" t="s">
        <v>83</v>
      </c>
      <c r="F3462" t="str">
        <f t="shared" si="164"/>
        <v>New South Wales</v>
      </c>
      <c r="G3462" t="s">
        <v>10</v>
      </c>
      <c r="H3462">
        <v>2750</v>
      </c>
      <c r="I3462" t="s">
        <v>11</v>
      </c>
      <c r="J3462" t="s">
        <v>25</v>
      </c>
      <c r="K3462" t="s">
        <v>150</v>
      </c>
      <c r="L3462" t="s">
        <v>18</v>
      </c>
      <c r="M3462" s="5">
        <v>763.2700000000001</v>
      </c>
      <c r="N3462">
        <v>1</v>
      </c>
    </row>
    <row r="3463" spans="1:14" x14ac:dyDescent="0.2">
      <c r="A3463" s="2">
        <v>45385</v>
      </c>
      <c r="B3463" s="3">
        <f t="shared" si="162"/>
        <v>2024</v>
      </c>
      <c r="C3463" t="str">
        <f t="shared" si="163"/>
        <v>2023-2024</v>
      </c>
      <c r="D3463" t="s">
        <v>147</v>
      </c>
      <c r="E3463" t="s">
        <v>67</v>
      </c>
      <c r="F3463" t="str">
        <f t="shared" si="164"/>
        <v>New South Wales</v>
      </c>
      <c r="G3463" t="s">
        <v>10</v>
      </c>
      <c r="H3463">
        <v>2478</v>
      </c>
      <c r="I3463" t="s">
        <v>11</v>
      </c>
      <c r="J3463" t="s">
        <v>68</v>
      </c>
      <c r="K3463" t="s">
        <v>151</v>
      </c>
      <c r="L3463" t="s">
        <v>21</v>
      </c>
      <c r="M3463" s="5">
        <v>764.81</v>
      </c>
      <c r="N3463">
        <v>1</v>
      </c>
    </row>
    <row r="3464" spans="1:14" x14ac:dyDescent="0.2">
      <c r="A3464" s="2">
        <v>45200</v>
      </c>
      <c r="B3464" s="3">
        <f t="shared" si="162"/>
        <v>2024</v>
      </c>
      <c r="C3464" t="str">
        <f t="shared" si="163"/>
        <v>2023-2024</v>
      </c>
      <c r="D3464" t="s">
        <v>147</v>
      </c>
      <c r="E3464" t="s">
        <v>75</v>
      </c>
      <c r="F3464" t="str">
        <f t="shared" si="164"/>
        <v>Victoria</v>
      </c>
      <c r="G3464" t="s">
        <v>45</v>
      </c>
      <c r="H3464">
        <v>3630</v>
      </c>
      <c r="I3464" t="s">
        <v>11</v>
      </c>
      <c r="J3464" t="s">
        <v>55</v>
      </c>
      <c r="K3464" t="s">
        <v>151</v>
      </c>
      <c r="L3464" t="s">
        <v>21</v>
      </c>
      <c r="M3464" s="5">
        <v>764.92</v>
      </c>
      <c r="N3464">
        <v>1</v>
      </c>
    </row>
    <row r="3465" spans="1:14" x14ac:dyDescent="0.2">
      <c r="A3465" s="2">
        <v>45100</v>
      </c>
      <c r="B3465" s="3">
        <f t="shared" si="162"/>
        <v>2023</v>
      </c>
      <c r="C3465" t="str">
        <f t="shared" si="163"/>
        <v>2022-2023</v>
      </c>
      <c r="D3465" t="s">
        <v>147</v>
      </c>
      <c r="E3465" t="s">
        <v>78</v>
      </c>
      <c r="F3465" t="str">
        <f t="shared" si="164"/>
        <v>New South Wales</v>
      </c>
      <c r="G3465" t="s">
        <v>10</v>
      </c>
      <c r="H3465">
        <v>2350</v>
      </c>
      <c r="I3465" t="s">
        <v>11</v>
      </c>
      <c r="J3465" t="s">
        <v>68</v>
      </c>
      <c r="K3465" t="s">
        <v>149</v>
      </c>
      <c r="L3465" t="s">
        <v>15</v>
      </c>
      <c r="M3465" s="5">
        <v>767.44999999999993</v>
      </c>
      <c r="N3465">
        <v>1</v>
      </c>
    </row>
    <row r="3466" spans="1:14" x14ac:dyDescent="0.2">
      <c r="A3466" s="2">
        <v>45035</v>
      </c>
      <c r="B3466" s="3">
        <f t="shared" si="162"/>
        <v>2023</v>
      </c>
      <c r="C3466" t="str">
        <f t="shared" si="163"/>
        <v>2022-2023</v>
      </c>
      <c r="D3466" t="s">
        <v>147</v>
      </c>
      <c r="E3466" t="s">
        <v>97</v>
      </c>
      <c r="F3466" t="str">
        <f t="shared" si="164"/>
        <v>Tasmania</v>
      </c>
      <c r="G3466" t="s">
        <v>70</v>
      </c>
      <c r="H3466">
        <v>7250</v>
      </c>
      <c r="I3466" t="s">
        <v>11</v>
      </c>
      <c r="J3466" t="s">
        <v>71</v>
      </c>
      <c r="K3466" t="s">
        <v>152</v>
      </c>
      <c r="L3466" t="s">
        <v>13</v>
      </c>
      <c r="M3466" s="5">
        <v>768.2</v>
      </c>
      <c r="N3466">
        <v>1</v>
      </c>
    </row>
    <row r="3467" spans="1:14" x14ac:dyDescent="0.2">
      <c r="A3467" s="2">
        <v>45581</v>
      </c>
      <c r="B3467" s="3">
        <f t="shared" si="162"/>
        <v>2025</v>
      </c>
      <c r="C3467" t="str">
        <f t="shared" si="163"/>
        <v>2024-2025</v>
      </c>
      <c r="D3467" t="s">
        <v>147</v>
      </c>
      <c r="E3467" t="s">
        <v>109</v>
      </c>
      <c r="F3467" t="str">
        <f t="shared" si="164"/>
        <v>New South Wales</v>
      </c>
      <c r="G3467" t="s">
        <v>10</v>
      </c>
      <c r="H3467">
        <v>2480</v>
      </c>
      <c r="I3467" t="s">
        <v>11</v>
      </c>
      <c r="J3467" t="s">
        <v>68</v>
      </c>
      <c r="K3467" t="s">
        <v>152</v>
      </c>
      <c r="L3467" t="s">
        <v>13</v>
      </c>
      <c r="M3467" s="5">
        <v>769.59</v>
      </c>
      <c r="N3467">
        <v>1</v>
      </c>
    </row>
    <row r="3468" spans="1:14" x14ac:dyDescent="0.2">
      <c r="A3468" s="2">
        <v>45131</v>
      </c>
      <c r="B3468" s="3">
        <f t="shared" si="162"/>
        <v>2024</v>
      </c>
      <c r="C3468" t="str">
        <f t="shared" si="163"/>
        <v>2023-2024</v>
      </c>
      <c r="D3468" t="s">
        <v>147</v>
      </c>
      <c r="E3468" t="s">
        <v>136</v>
      </c>
      <c r="F3468" t="str">
        <f t="shared" si="164"/>
        <v>Victoria</v>
      </c>
      <c r="G3468" t="s">
        <v>45</v>
      </c>
      <c r="H3468">
        <v>3175</v>
      </c>
      <c r="I3468" t="s">
        <v>11</v>
      </c>
      <c r="J3468" t="s">
        <v>63</v>
      </c>
      <c r="K3468" t="s">
        <v>154</v>
      </c>
      <c r="L3468" t="s">
        <v>14</v>
      </c>
      <c r="M3468" s="5">
        <v>769.93</v>
      </c>
      <c r="N3468">
        <v>1</v>
      </c>
    </row>
    <row r="3469" spans="1:14" x14ac:dyDescent="0.2">
      <c r="A3469" s="2">
        <v>45113</v>
      </c>
      <c r="B3469" s="3">
        <f t="shared" si="162"/>
        <v>2024</v>
      </c>
      <c r="C3469" t="str">
        <f t="shared" si="163"/>
        <v>2023-2024</v>
      </c>
      <c r="D3469" t="s">
        <v>147</v>
      </c>
      <c r="E3469" t="s">
        <v>64</v>
      </c>
      <c r="F3469" t="str">
        <f t="shared" si="164"/>
        <v>Victoria</v>
      </c>
      <c r="G3469" t="s">
        <v>45</v>
      </c>
      <c r="H3469">
        <v>3199</v>
      </c>
      <c r="I3469" t="s">
        <v>11</v>
      </c>
      <c r="J3469" t="s">
        <v>63</v>
      </c>
      <c r="K3469" t="s">
        <v>155</v>
      </c>
      <c r="L3469" t="s">
        <v>20</v>
      </c>
      <c r="M3469" s="5">
        <v>770.33999999999992</v>
      </c>
      <c r="N3469">
        <v>1</v>
      </c>
    </row>
    <row r="3470" spans="1:14" x14ac:dyDescent="0.2">
      <c r="A3470" s="2">
        <v>45588</v>
      </c>
      <c r="B3470" s="3">
        <f t="shared" si="162"/>
        <v>2025</v>
      </c>
      <c r="C3470" t="str">
        <f t="shared" si="163"/>
        <v>2024-2025</v>
      </c>
      <c r="D3470" t="s">
        <v>147</v>
      </c>
      <c r="E3470" t="s">
        <v>93</v>
      </c>
      <c r="F3470" t="str">
        <f t="shared" si="164"/>
        <v>Western Australia</v>
      </c>
      <c r="G3470" t="s">
        <v>48</v>
      </c>
      <c r="H3470">
        <v>6112</v>
      </c>
      <c r="I3470" t="s">
        <v>11</v>
      </c>
      <c r="J3470" t="s">
        <v>94</v>
      </c>
      <c r="K3470" t="s">
        <v>151</v>
      </c>
      <c r="L3470" t="s">
        <v>21</v>
      </c>
      <c r="M3470" s="5">
        <v>771.18999999999994</v>
      </c>
      <c r="N3470">
        <v>1</v>
      </c>
    </row>
    <row r="3471" spans="1:14" x14ac:dyDescent="0.2">
      <c r="A3471" s="2">
        <v>45446</v>
      </c>
      <c r="B3471" s="3">
        <f t="shared" si="162"/>
        <v>2024</v>
      </c>
      <c r="C3471" t="str">
        <f t="shared" si="163"/>
        <v>2023-2024</v>
      </c>
      <c r="D3471" t="s">
        <v>147</v>
      </c>
      <c r="E3471" t="s">
        <v>136</v>
      </c>
      <c r="F3471" t="str">
        <f t="shared" si="164"/>
        <v>Victoria</v>
      </c>
      <c r="G3471" t="s">
        <v>45</v>
      </c>
      <c r="H3471">
        <v>3175</v>
      </c>
      <c r="I3471" t="s">
        <v>11</v>
      </c>
      <c r="J3471" t="s">
        <v>63</v>
      </c>
      <c r="K3471" t="s">
        <v>19</v>
      </c>
      <c r="L3471" t="s">
        <v>23</v>
      </c>
      <c r="M3471" s="5">
        <v>771.22</v>
      </c>
      <c r="N3471">
        <v>1</v>
      </c>
    </row>
    <row r="3472" spans="1:14" x14ac:dyDescent="0.2">
      <c r="A3472" s="2">
        <v>45335</v>
      </c>
      <c r="B3472" s="3">
        <f t="shared" si="162"/>
        <v>2024</v>
      </c>
      <c r="C3472" t="str">
        <f t="shared" si="163"/>
        <v>2023-2024</v>
      </c>
      <c r="D3472" t="s">
        <v>147</v>
      </c>
      <c r="E3472" t="s">
        <v>142</v>
      </c>
      <c r="F3472" t="str">
        <f t="shared" si="164"/>
        <v>Australian Capital Territory</v>
      </c>
      <c r="G3472" t="s">
        <v>80</v>
      </c>
      <c r="H3472">
        <v>2609</v>
      </c>
      <c r="I3472" t="s">
        <v>11</v>
      </c>
      <c r="J3472" t="s">
        <v>58</v>
      </c>
      <c r="K3472" t="s">
        <v>155</v>
      </c>
      <c r="L3472" t="s">
        <v>20</v>
      </c>
      <c r="M3472" s="5">
        <v>771.81000000000006</v>
      </c>
      <c r="N3472">
        <v>1</v>
      </c>
    </row>
    <row r="3473" spans="1:14" x14ac:dyDescent="0.2">
      <c r="A3473" s="2">
        <v>45138</v>
      </c>
      <c r="B3473" s="3">
        <f t="shared" si="162"/>
        <v>2024</v>
      </c>
      <c r="C3473" t="str">
        <f t="shared" si="163"/>
        <v>2023-2024</v>
      </c>
      <c r="D3473" t="s">
        <v>148</v>
      </c>
      <c r="E3473" t="s">
        <v>61</v>
      </c>
      <c r="F3473" t="str">
        <f t="shared" si="164"/>
        <v>New South Wales</v>
      </c>
      <c r="G3473" t="s">
        <v>10</v>
      </c>
      <c r="H3473">
        <v>2539</v>
      </c>
      <c r="I3473" t="s">
        <v>11</v>
      </c>
      <c r="J3473" t="s">
        <v>58</v>
      </c>
      <c r="K3473" t="s">
        <v>149</v>
      </c>
      <c r="L3473" t="s">
        <v>15</v>
      </c>
      <c r="M3473" s="5">
        <v>773.53</v>
      </c>
      <c r="N3473">
        <v>1</v>
      </c>
    </row>
    <row r="3474" spans="1:14" x14ac:dyDescent="0.2">
      <c r="A3474" s="2">
        <v>45564</v>
      </c>
      <c r="B3474" s="3">
        <f t="shared" si="162"/>
        <v>2025</v>
      </c>
      <c r="C3474" t="str">
        <f t="shared" si="163"/>
        <v>2024-2025</v>
      </c>
      <c r="D3474" t="s">
        <v>147</v>
      </c>
      <c r="E3474" t="s">
        <v>26</v>
      </c>
      <c r="F3474" t="str">
        <f t="shared" si="164"/>
        <v>New South Wales</v>
      </c>
      <c r="G3474" t="s">
        <v>10</v>
      </c>
      <c r="H3474">
        <v>2141</v>
      </c>
      <c r="I3474" t="s">
        <v>11</v>
      </c>
      <c r="J3474" t="s">
        <v>27</v>
      </c>
      <c r="K3474" t="s">
        <v>149</v>
      </c>
      <c r="L3474" t="s">
        <v>15</v>
      </c>
      <c r="M3474" s="5">
        <v>776.77</v>
      </c>
      <c r="N3474">
        <v>1</v>
      </c>
    </row>
    <row r="3475" spans="1:14" x14ac:dyDescent="0.2">
      <c r="A3475" s="2">
        <v>45478</v>
      </c>
      <c r="B3475" s="3">
        <f t="shared" si="162"/>
        <v>2025</v>
      </c>
      <c r="C3475" t="str">
        <f t="shared" si="163"/>
        <v>2024-2025</v>
      </c>
      <c r="D3475" t="s">
        <v>148</v>
      </c>
      <c r="E3475" t="s">
        <v>127</v>
      </c>
      <c r="F3475" t="str">
        <f t="shared" si="164"/>
        <v>New South Wales</v>
      </c>
      <c r="G3475" t="s">
        <v>10</v>
      </c>
      <c r="H3475">
        <v>2131</v>
      </c>
      <c r="I3475" t="s">
        <v>11</v>
      </c>
      <c r="J3475" t="s">
        <v>27</v>
      </c>
      <c r="K3475" t="s">
        <v>154</v>
      </c>
      <c r="L3475" t="s">
        <v>14</v>
      </c>
      <c r="M3475" s="5">
        <v>777.14</v>
      </c>
      <c r="N3475">
        <v>1</v>
      </c>
    </row>
    <row r="3476" spans="1:14" x14ac:dyDescent="0.2">
      <c r="A3476" s="2">
        <v>45278</v>
      </c>
      <c r="B3476" s="3">
        <f t="shared" si="162"/>
        <v>2024</v>
      </c>
      <c r="C3476" t="str">
        <f t="shared" si="163"/>
        <v>2023-2024</v>
      </c>
      <c r="D3476" t="s">
        <v>147</v>
      </c>
      <c r="E3476" t="s">
        <v>37</v>
      </c>
      <c r="F3476" t="str">
        <f t="shared" si="164"/>
        <v>South Australia</v>
      </c>
      <c r="G3476" t="s">
        <v>32</v>
      </c>
      <c r="H3476">
        <v>5607</v>
      </c>
      <c r="I3476" t="s">
        <v>11</v>
      </c>
      <c r="J3476" t="s">
        <v>38</v>
      </c>
      <c r="K3476" t="s">
        <v>153</v>
      </c>
      <c r="L3476" t="s">
        <v>16</v>
      </c>
      <c r="M3476" s="5">
        <v>777.87</v>
      </c>
      <c r="N3476">
        <v>1</v>
      </c>
    </row>
    <row r="3477" spans="1:14" x14ac:dyDescent="0.2">
      <c r="A3477" s="2">
        <v>45135</v>
      </c>
      <c r="B3477" s="3">
        <f t="shared" si="162"/>
        <v>2024</v>
      </c>
      <c r="C3477" t="str">
        <f t="shared" si="163"/>
        <v>2023-2024</v>
      </c>
      <c r="D3477" t="s">
        <v>148</v>
      </c>
      <c r="E3477" t="s">
        <v>131</v>
      </c>
      <c r="F3477" t="str">
        <f t="shared" si="164"/>
        <v>Western Australia</v>
      </c>
      <c r="G3477" t="s">
        <v>48</v>
      </c>
      <c r="H3477">
        <v>6530</v>
      </c>
      <c r="I3477" t="s">
        <v>11</v>
      </c>
      <c r="J3477" t="s">
        <v>77</v>
      </c>
      <c r="K3477" t="s">
        <v>156</v>
      </c>
      <c r="L3477" t="s">
        <v>17</v>
      </c>
      <c r="M3477" s="5">
        <v>778.56000000000006</v>
      </c>
      <c r="N3477">
        <v>1</v>
      </c>
    </row>
    <row r="3478" spans="1:14" x14ac:dyDescent="0.2">
      <c r="A3478" s="2">
        <v>45167</v>
      </c>
      <c r="B3478" s="3">
        <f t="shared" si="162"/>
        <v>2024</v>
      </c>
      <c r="C3478" t="str">
        <f t="shared" si="163"/>
        <v>2023-2024</v>
      </c>
      <c r="D3478" t="s">
        <v>147</v>
      </c>
      <c r="E3478" t="s">
        <v>92</v>
      </c>
      <c r="F3478" t="str">
        <f t="shared" si="164"/>
        <v>Queensland</v>
      </c>
      <c r="G3478" t="s">
        <v>35</v>
      </c>
      <c r="H3478">
        <v>4068</v>
      </c>
      <c r="I3478" t="s">
        <v>11</v>
      </c>
      <c r="J3478" t="s">
        <v>43</v>
      </c>
      <c r="K3478" t="s">
        <v>151</v>
      </c>
      <c r="L3478" t="s">
        <v>21</v>
      </c>
      <c r="M3478" s="5">
        <v>779.41</v>
      </c>
      <c r="N3478">
        <v>1</v>
      </c>
    </row>
    <row r="3479" spans="1:14" x14ac:dyDescent="0.2">
      <c r="A3479" s="2">
        <v>45228</v>
      </c>
      <c r="B3479" s="3">
        <f t="shared" si="162"/>
        <v>2024</v>
      </c>
      <c r="C3479" t="str">
        <f t="shared" si="163"/>
        <v>2023-2024</v>
      </c>
      <c r="D3479" t="s">
        <v>147</v>
      </c>
      <c r="E3479" t="s">
        <v>82</v>
      </c>
      <c r="F3479" t="str">
        <f t="shared" si="164"/>
        <v>Queensland</v>
      </c>
      <c r="G3479" t="s">
        <v>35</v>
      </c>
      <c r="H3479">
        <v>4012</v>
      </c>
      <c r="I3479" t="s">
        <v>11</v>
      </c>
      <c r="J3479" t="s">
        <v>43</v>
      </c>
      <c r="K3479" t="s">
        <v>155</v>
      </c>
      <c r="L3479" t="s">
        <v>20</v>
      </c>
      <c r="M3479" s="5">
        <v>779.49</v>
      </c>
      <c r="N3479">
        <v>1</v>
      </c>
    </row>
    <row r="3480" spans="1:14" x14ac:dyDescent="0.2">
      <c r="A3480" s="2">
        <v>45287</v>
      </c>
      <c r="B3480" s="3">
        <f t="shared" si="162"/>
        <v>2024</v>
      </c>
      <c r="C3480" t="str">
        <f t="shared" si="163"/>
        <v>2023-2024</v>
      </c>
      <c r="D3480" t="s">
        <v>147</v>
      </c>
      <c r="E3480" t="s">
        <v>105</v>
      </c>
      <c r="F3480" t="str">
        <f t="shared" si="164"/>
        <v>Victoria</v>
      </c>
      <c r="G3480" t="s">
        <v>45</v>
      </c>
      <c r="H3480">
        <v>3500</v>
      </c>
      <c r="I3480" t="s">
        <v>11</v>
      </c>
      <c r="J3480" t="s">
        <v>60</v>
      </c>
      <c r="K3480" t="s">
        <v>152</v>
      </c>
      <c r="L3480" t="s">
        <v>13</v>
      </c>
      <c r="M3480" s="5">
        <v>780.21999999999991</v>
      </c>
      <c r="N3480">
        <v>1</v>
      </c>
    </row>
    <row r="3481" spans="1:14" x14ac:dyDescent="0.2">
      <c r="A3481" s="2">
        <v>45136</v>
      </c>
      <c r="B3481" s="3">
        <f t="shared" si="162"/>
        <v>2024</v>
      </c>
      <c r="C3481" t="str">
        <f t="shared" si="163"/>
        <v>2023-2024</v>
      </c>
      <c r="D3481" t="s">
        <v>148</v>
      </c>
      <c r="E3481" t="s">
        <v>76</v>
      </c>
      <c r="F3481" t="str">
        <f t="shared" si="164"/>
        <v>Western Australia</v>
      </c>
      <c r="G3481" t="s">
        <v>48</v>
      </c>
      <c r="H3481">
        <v>6450</v>
      </c>
      <c r="I3481" t="s">
        <v>11</v>
      </c>
      <c r="J3481" t="s">
        <v>77</v>
      </c>
      <c r="K3481" t="s">
        <v>153</v>
      </c>
      <c r="L3481" t="s">
        <v>16</v>
      </c>
      <c r="M3481" s="5">
        <v>780.56000000000006</v>
      </c>
      <c r="N3481">
        <v>1</v>
      </c>
    </row>
    <row r="3482" spans="1:14" x14ac:dyDescent="0.2">
      <c r="A3482" s="2">
        <v>44960</v>
      </c>
      <c r="B3482" s="3">
        <f t="shared" si="162"/>
        <v>2023</v>
      </c>
      <c r="C3482" t="str">
        <f t="shared" si="163"/>
        <v>2022-2023</v>
      </c>
      <c r="D3482" t="s">
        <v>147</v>
      </c>
      <c r="E3482" t="s">
        <v>52</v>
      </c>
      <c r="F3482" t="str">
        <f t="shared" si="164"/>
        <v>Victoria</v>
      </c>
      <c r="G3482" t="s">
        <v>45</v>
      </c>
      <c r="H3482">
        <v>3030</v>
      </c>
      <c r="I3482" t="s">
        <v>11</v>
      </c>
      <c r="J3482" t="s">
        <v>46</v>
      </c>
      <c r="K3482" t="s">
        <v>149</v>
      </c>
      <c r="L3482" t="s">
        <v>15</v>
      </c>
      <c r="M3482" s="5">
        <v>786.16000000000008</v>
      </c>
      <c r="N3482">
        <v>1</v>
      </c>
    </row>
    <row r="3483" spans="1:14" x14ac:dyDescent="0.2">
      <c r="A3483" s="2">
        <v>45182</v>
      </c>
      <c r="B3483" s="3">
        <f t="shared" si="162"/>
        <v>2024</v>
      </c>
      <c r="C3483" t="str">
        <f t="shared" si="163"/>
        <v>2023-2024</v>
      </c>
      <c r="D3483" t="s">
        <v>147</v>
      </c>
      <c r="E3483" t="s">
        <v>42</v>
      </c>
      <c r="F3483" t="str">
        <f t="shared" si="164"/>
        <v>Queensland</v>
      </c>
      <c r="G3483" t="s">
        <v>35</v>
      </c>
      <c r="H3483">
        <v>4053</v>
      </c>
      <c r="I3483" t="s">
        <v>11</v>
      </c>
      <c r="J3483" t="s">
        <v>43</v>
      </c>
      <c r="K3483" t="s">
        <v>154</v>
      </c>
      <c r="L3483" t="s">
        <v>14</v>
      </c>
      <c r="M3483" s="5">
        <v>786.38000000000011</v>
      </c>
      <c r="N3483">
        <v>1</v>
      </c>
    </row>
    <row r="3484" spans="1:14" x14ac:dyDescent="0.2">
      <c r="A3484" s="2">
        <v>44985</v>
      </c>
      <c r="B3484" s="3">
        <f t="shared" si="162"/>
        <v>2023</v>
      </c>
      <c r="C3484" t="str">
        <f t="shared" si="163"/>
        <v>2022-2023</v>
      </c>
      <c r="D3484" t="s">
        <v>147</v>
      </c>
      <c r="E3484" t="s">
        <v>31</v>
      </c>
      <c r="F3484" t="str">
        <f t="shared" si="164"/>
        <v>South Australia</v>
      </c>
      <c r="G3484" t="s">
        <v>32</v>
      </c>
      <c r="H3484">
        <v>5168</v>
      </c>
      <c r="I3484" t="s">
        <v>11</v>
      </c>
      <c r="J3484" t="s">
        <v>33</v>
      </c>
      <c r="K3484" t="s">
        <v>151</v>
      </c>
      <c r="L3484" t="s">
        <v>21</v>
      </c>
      <c r="M3484" s="5">
        <v>786.86</v>
      </c>
      <c r="N3484">
        <v>1</v>
      </c>
    </row>
    <row r="3485" spans="1:14" x14ac:dyDescent="0.2">
      <c r="A3485" s="2">
        <v>45100</v>
      </c>
      <c r="B3485" s="3">
        <f t="shared" si="162"/>
        <v>2023</v>
      </c>
      <c r="C3485" t="str">
        <f t="shared" si="163"/>
        <v>2022-2023</v>
      </c>
      <c r="D3485" t="s">
        <v>148</v>
      </c>
      <c r="E3485" t="s">
        <v>131</v>
      </c>
      <c r="F3485" t="str">
        <f t="shared" si="164"/>
        <v>Western Australia</v>
      </c>
      <c r="G3485" t="s">
        <v>48</v>
      </c>
      <c r="H3485">
        <v>6530</v>
      </c>
      <c r="I3485" t="s">
        <v>11</v>
      </c>
      <c r="J3485" t="s">
        <v>77</v>
      </c>
      <c r="K3485" t="s">
        <v>152</v>
      </c>
      <c r="L3485" t="s">
        <v>13</v>
      </c>
      <c r="M3485" s="5">
        <v>787.08000000000015</v>
      </c>
      <c r="N3485">
        <v>1</v>
      </c>
    </row>
    <row r="3486" spans="1:14" x14ac:dyDescent="0.2">
      <c r="A3486" s="2">
        <v>44937</v>
      </c>
      <c r="B3486" s="3">
        <f t="shared" si="162"/>
        <v>2023</v>
      </c>
      <c r="C3486" t="str">
        <f t="shared" si="163"/>
        <v>2022-2023</v>
      </c>
      <c r="D3486" t="s">
        <v>147</v>
      </c>
      <c r="E3486" t="s">
        <v>115</v>
      </c>
      <c r="F3486" t="str">
        <f t="shared" si="164"/>
        <v>Western Australia</v>
      </c>
      <c r="G3486" t="s">
        <v>48</v>
      </c>
      <c r="H3486">
        <v>6280</v>
      </c>
      <c r="I3486" t="s">
        <v>11</v>
      </c>
      <c r="J3486" t="s">
        <v>94</v>
      </c>
      <c r="K3486" t="s">
        <v>154</v>
      </c>
      <c r="L3486" t="s">
        <v>14</v>
      </c>
      <c r="M3486" s="5">
        <v>787.31999999999994</v>
      </c>
      <c r="N3486">
        <v>1</v>
      </c>
    </row>
    <row r="3487" spans="1:14" x14ac:dyDescent="0.2">
      <c r="A3487" s="2">
        <v>45230</v>
      </c>
      <c r="B3487" s="3">
        <f t="shared" si="162"/>
        <v>2024</v>
      </c>
      <c r="C3487" t="str">
        <f t="shared" si="163"/>
        <v>2023-2024</v>
      </c>
      <c r="D3487" t="s">
        <v>147</v>
      </c>
      <c r="E3487" t="s">
        <v>81</v>
      </c>
      <c r="F3487" t="str">
        <f t="shared" si="164"/>
        <v>New South Wales</v>
      </c>
      <c r="G3487" t="s">
        <v>10</v>
      </c>
      <c r="H3487">
        <v>2485</v>
      </c>
      <c r="I3487" t="s">
        <v>11</v>
      </c>
      <c r="J3487" t="s">
        <v>68</v>
      </c>
      <c r="K3487" t="s">
        <v>153</v>
      </c>
      <c r="L3487" t="s">
        <v>16</v>
      </c>
      <c r="M3487" s="5">
        <v>787.88</v>
      </c>
      <c r="N3487">
        <v>1</v>
      </c>
    </row>
    <row r="3488" spans="1:14" x14ac:dyDescent="0.2">
      <c r="A3488" s="2">
        <v>45622</v>
      </c>
      <c r="B3488" s="3">
        <f t="shared" si="162"/>
        <v>2025</v>
      </c>
      <c r="C3488" t="str">
        <f t="shared" si="163"/>
        <v>2024-2025</v>
      </c>
      <c r="D3488" t="s">
        <v>147</v>
      </c>
      <c r="E3488" t="s">
        <v>124</v>
      </c>
      <c r="F3488" t="str">
        <f t="shared" si="164"/>
        <v>New South Wales</v>
      </c>
      <c r="G3488" t="s">
        <v>10</v>
      </c>
      <c r="H3488">
        <v>2015</v>
      </c>
      <c r="I3488" t="s">
        <v>11</v>
      </c>
      <c r="J3488" t="s">
        <v>12</v>
      </c>
      <c r="K3488" t="s">
        <v>152</v>
      </c>
      <c r="L3488" t="s">
        <v>13</v>
      </c>
      <c r="M3488" s="5">
        <v>789.65</v>
      </c>
      <c r="N3488">
        <v>1</v>
      </c>
    </row>
    <row r="3489" spans="1:14" x14ac:dyDescent="0.2">
      <c r="A3489" s="2">
        <v>45048</v>
      </c>
      <c r="B3489" s="3">
        <f t="shared" si="162"/>
        <v>2023</v>
      </c>
      <c r="C3489" t="str">
        <f t="shared" si="163"/>
        <v>2022-2023</v>
      </c>
      <c r="D3489" t="s">
        <v>148</v>
      </c>
      <c r="E3489" t="s">
        <v>127</v>
      </c>
      <c r="F3489" t="str">
        <f t="shared" si="164"/>
        <v>New South Wales</v>
      </c>
      <c r="G3489" t="s">
        <v>10</v>
      </c>
      <c r="H3489">
        <v>2131</v>
      </c>
      <c r="I3489" t="s">
        <v>11</v>
      </c>
      <c r="J3489" t="s">
        <v>27</v>
      </c>
      <c r="K3489" t="s">
        <v>152</v>
      </c>
      <c r="L3489" t="s">
        <v>13</v>
      </c>
      <c r="M3489" s="5">
        <v>791.38999999999987</v>
      </c>
      <c r="N3489">
        <v>1</v>
      </c>
    </row>
    <row r="3490" spans="1:14" x14ac:dyDescent="0.2">
      <c r="A3490" s="2">
        <v>45196</v>
      </c>
      <c r="B3490" s="3">
        <f t="shared" si="162"/>
        <v>2024</v>
      </c>
      <c r="C3490" t="str">
        <f t="shared" si="163"/>
        <v>2023-2024</v>
      </c>
      <c r="D3490" t="s">
        <v>147</v>
      </c>
      <c r="E3490" t="s">
        <v>99</v>
      </c>
      <c r="F3490" t="str">
        <f t="shared" si="164"/>
        <v>Victoria</v>
      </c>
      <c r="G3490" t="s">
        <v>45</v>
      </c>
      <c r="H3490">
        <v>3148</v>
      </c>
      <c r="I3490" t="s">
        <v>11</v>
      </c>
      <c r="J3490" t="s">
        <v>63</v>
      </c>
      <c r="K3490" t="s">
        <v>152</v>
      </c>
      <c r="L3490" t="s">
        <v>13</v>
      </c>
      <c r="M3490" s="5">
        <v>791.57</v>
      </c>
      <c r="N3490">
        <v>1</v>
      </c>
    </row>
    <row r="3491" spans="1:14" x14ac:dyDescent="0.2">
      <c r="A3491" s="2">
        <v>45121</v>
      </c>
      <c r="B3491" s="3">
        <f t="shared" si="162"/>
        <v>2024</v>
      </c>
      <c r="C3491" t="str">
        <f t="shared" si="163"/>
        <v>2023-2024</v>
      </c>
      <c r="D3491" t="s">
        <v>147</v>
      </c>
      <c r="E3491" t="s">
        <v>114</v>
      </c>
      <c r="F3491" t="str">
        <f t="shared" si="164"/>
        <v>Victoria</v>
      </c>
      <c r="G3491" t="s">
        <v>45</v>
      </c>
      <c r="H3491">
        <v>3551</v>
      </c>
      <c r="I3491" t="s">
        <v>11</v>
      </c>
      <c r="J3491" t="s">
        <v>60</v>
      </c>
      <c r="K3491" t="s">
        <v>150</v>
      </c>
      <c r="L3491" t="s">
        <v>18</v>
      </c>
      <c r="M3491" s="5">
        <v>792.04999999999984</v>
      </c>
      <c r="N3491">
        <v>1</v>
      </c>
    </row>
    <row r="3492" spans="1:14" x14ac:dyDescent="0.2">
      <c r="A3492" s="2">
        <v>45453</v>
      </c>
      <c r="B3492" s="3">
        <f t="shared" si="162"/>
        <v>2024</v>
      </c>
      <c r="C3492" t="str">
        <f t="shared" si="163"/>
        <v>2023-2024</v>
      </c>
      <c r="D3492" t="s">
        <v>147</v>
      </c>
      <c r="E3492" t="s">
        <v>126</v>
      </c>
      <c r="F3492" t="str">
        <f t="shared" si="164"/>
        <v>Queensland</v>
      </c>
      <c r="G3492" t="s">
        <v>35</v>
      </c>
      <c r="H3492">
        <v>4551</v>
      </c>
      <c r="I3492" t="s">
        <v>11</v>
      </c>
      <c r="J3492" t="s">
        <v>120</v>
      </c>
      <c r="K3492" t="s">
        <v>152</v>
      </c>
      <c r="L3492" t="s">
        <v>13</v>
      </c>
      <c r="M3492" s="5">
        <v>795.31000000000006</v>
      </c>
      <c r="N3492">
        <v>1</v>
      </c>
    </row>
    <row r="3493" spans="1:14" x14ac:dyDescent="0.2">
      <c r="A3493" s="2">
        <v>45482</v>
      </c>
      <c r="B3493" s="3">
        <f t="shared" si="162"/>
        <v>2025</v>
      </c>
      <c r="C3493" t="str">
        <f t="shared" si="163"/>
        <v>2024-2025</v>
      </c>
      <c r="D3493" t="s">
        <v>147</v>
      </c>
      <c r="E3493" t="s">
        <v>31</v>
      </c>
      <c r="F3493" t="str">
        <f t="shared" si="164"/>
        <v>South Australia</v>
      </c>
      <c r="G3493" t="s">
        <v>32</v>
      </c>
      <c r="H3493">
        <v>5168</v>
      </c>
      <c r="I3493" t="s">
        <v>11</v>
      </c>
      <c r="J3493" t="s">
        <v>33</v>
      </c>
      <c r="K3493" t="s">
        <v>152</v>
      </c>
      <c r="L3493" t="s">
        <v>13</v>
      </c>
      <c r="M3493" s="5">
        <v>795.65</v>
      </c>
      <c r="N3493">
        <v>1</v>
      </c>
    </row>
    <row r="3494" spans="1:14" x14ac:dyDescent="0.2">
      <c r="A3494" s="2">
        <v>45126</v>
      </c>
      <c r="B3494" s="3">
        <f t="shared" si="162"/>
        <v>2024</v>
      </c>
      <c r="C3494" t="str">
        <f t="shared" si="163"/>
        <v>2023-2024</v>
      </c>
      <c r="D3494" t="s">
        <v>148</v>
      </c>
      <c r="E3494" t="s">
        <v>110</v>
      </c>
      <c r="F3494" t="str">
        <f t="shared" si="164"/>
        <v>Queensland</v>
      </c>
      <c r="G3494" t="s">
        <v>35</v>
      </c>
      <c r="H3494">
        <v>4680</v>
      </c>
      <c r="I3494" t="s">
        <v>11</v>
      </c>
      <c r="J3494" t="s">
        <v>51</v>
      </c>
      <c r="K3494" t="s">
        <v>150</v>
      </c>
      <c r="L3494" t="s">
        <v>18</v>
      </c>
      <c r="M3494" s="5">
        <v>796.52</v>
      </c>
      <c r="N3494">
        <v>1</v>
      </c>
    </row>
    <row r="3495" spans="1:14" x14ac:dyDescent="0.2">
      <c r="A3495" s="2">
        <v>45649</v>
      </c>
      <c r="B3495" s="3">
        <f t="shared" si="162"/>
        <v>2025</v>
      </c>
      <c r="C3495" t="str">
        <f t="shared" si="163"/>
        <v>2024-2025</v>
      </c>
      <c r="D3495" t="s">
        <v>147</v>
      </c>
      <c r="E3495" t="s">
        <v>122</v>
      </c>
      <c r="F3495" t="str">
        <f t="shared" si="164"/>
        <v>New South Wales</v>
      </c>
      <c r="G3495" t="s">
        <v>10</v>
      </c>
      <c r="H3495">
        <v>2650</v>
      </c>
      <c r="I3495" t="s">
        <v>11</v>
      </c>
      <c r="J3495" t="s">
        <v>25</v>
      </c>
      <c r="K3495" t="s">
        <v>152</v>
      </c>
      <c r="L3495" t="s">
        <v>13</v>
      </c>
      <c r="M3495" s="5">
        <v>796.76000000000033</v>
      </c>
      <c r="N3495">
        <v>1</v>
      </c>
    </row>
    <row r="3496" spans="1:14" x14ac:dyDescent="0.2">
      <c r="A3496" s="2">
        <v>45514</v>
      </c>
      <c r="B3496" s="3">
        <f t="shared" si="162"/>
        <v>2025</v>
      </c>
      <c r="C3496" t="str">
        <f t="shared" si="163"/>
        <v>2024-2025</v>
      </c>
      <c r="D3496" t="s">
        <v>147</v>
      </c>
      <c r="E3496" t="s">
        <v>103</v>
      </c>
      <c r="F3496" t="str">
        <f t="shared" si="164"/>
        <v>Queensland</v>
      </c>
      <c r="G3496" t="s">
        <v>35</v>
      </c>
      <c r="H3496">
        <v>4509</v>
      </c>
      <c r="I3496" t="s">
        <v>11</v>
      </c>
      <c r="J3496" t="s">
        <v>104</v>
      </c>
      <c r="K3496" t="s">
        <v>154</v>
      </c>
      <c r="L3496" t="s">
        <v>14</v>
      </c>
      <c r="M3496" s="5">
        <v>797.2</v>
      </c>
      <c r="N3496">
        <v>1</v>
      </c>
    </row>
    <row r="3497" spans="1:14" x14ac:dyDescent="0.2">
      <c r="A3497" s="2">
        <v>45389</v>
      </c>
      <c r="B3497" s="3">
        <f t="shared" si="162"/>
        <v>2024</v>
      </c>
      <c r="C3497" t="str">
        <f t="shared" si="163"/>
        <v>2023-2024</v>
      </c>
      <c r="D3497" t="s">
        <v>148</v>
      </c>
      <c r="E3497" t="s">
        <v>73</v>
      </c>
      <c r="F3497" t="str">
        <f t="shared" si="164"/>
        <v>Victoria</v>
      </c>
      <c r="G3497" t="s">
        <v>45</v>
      </c>
      <c r="H3497">
        <v>3136</v>
      </c>
      <c r="I3497" t="s">
        <v>11</v>
      </c>
      <c r="J3497" t="s">
        <v>63</v>
      </c>
      <c r="K3497" t="s">
        <v>150</v>
      </c>
      <c r="L3497" t="s">
        <v>18</v>
      </c>
      <c r="M3497" s="5">
        <v>797.62</v>
      </c>
      <c r="N3497">
        <v>1</v>
      </c>
    </row>
    <row r="3498" spans="1:14" x14ac:dyDescent="0.2">
      <c r="A3498" s="2">
        <v>45026</v>
      </c>
      <c r="B3498" s="3">
        <f t="shared" si="162"/>
        <v>2023</v>
      </c>
      <c r="C3498" t="str">
        <f t="shared" si="163"/>
        <v>2022-2023</v>
      </c>
      <c r="D3498" t="s">
        <v>147</v>
      </c>
      <c r="E3498" t="s">
        <v>9</v>
      </c>
      <c r="F3498" t="str">
        <f t="shared" si="164"/>
        <v>New South Wales</v>
      </c>
      <c r="G3498" t="s">
        <v>10</v>
      </c>
      <c r="H3498">
        <v>2067</v>
      </c>
      <c r="I3498" t="s">
        <v>11</v>
      </c>
      <c r="J3498" t="s">
        <v>12</v>
      </c>
      <c r="K3498" t="s">
        <v>156</v>
      </c>
      <c r="L3498" t="s">
        <v>17</v>
      </c>
      <c r="M3498" s="5">
        <v>797.75000000000011</v>
      </c>
      <c r="N3498">
        <v>1</v>
      </c>
    </row>
    <row r="3499" spans="1:14" x14ac:dyDescent="0.2">
      <c r="A3499" s="2">
        <v>45307</v>
      </c>
      <c r="B3499" s="3">
        <f t="shared" si="162"/>
        <v>2024</v>
      </c>
      <c r="C3499" t="str">
        <f t="shared" si="163"/>
        <v>2023-2024</v>
      </c>
      <c r="D3499" t="s">
        <v>147</v>
      </c>
      <c r="E3499" t="s">
        <v>145</v>
      </c>
      <c r="F3499" t="str">
        <f t="shared" si="164"/>
        <v>New South Wales</v>
      </c>
      <c r="G3499" t="s">
        <v>10</v>
      </c>
      <c r="H3499">
        <v>2101</v>
      </c>
      <c r="I3499" t="s">
        <v>11</v>
      </c>
      <c r="J3499" t="s">
        <v>27</v>
      </c>
      <c r="K3499" t="s">
        <v>19</v>
      </c>
      <c r="L3499" t="s">
        <v>23</v>
      </c>
      <c r="M3499" s="5">
        <v>798.23</v>
      </c>
      <c r="N3499">
        <v>1</v>
      </c>
    </row>
    <row r="3500" spans="1:14" x14ac:dyDescent="0.2">
      <c r="A3500" s="2">
        <v>45193</v>
      </c>
      <c r="B3500" s="3">
        <f t="shared" si="162"/>
        <v>2024</v>
      </c>
      <c r="C3500" t="str">
        <f t="shared" si="163"/>
        <v>2023-2024</v>
      </c>
      <c r="D3500" t="s">
        <v>147</v>
      </c>
      <c r="E3500" t="s">
        <v>132</v>
      </c>
      <c r="F3500" t="str">
        <f t="shared" si="164"/>
        <v>New South Wales</v>
      </c>
      <c r="G3500" t="s">
        <v>10</v>
      </c>
      <c r="H3500">
        <v>2800</v>
      </c>
      <c r="I3500" t="s">
        <v>11</v>
      </c>
      <c r="J3500" t="s">
        <v>25</v>
      </c>
      <c r="K3500" t="s">
        <v>155</v>
      </c>
      <c r="L3500" t="s">
        <v>20</v>
      </c>
      <c r="M3500" s="5">
        <v>798.24</v>
      </c>
      <c r="N3500">
        <v>1</v>
      </c>
    </row>
    <row r="3501" spans="1:14" x14ac:dyDescent="0.2">
      <c r="A3501" s="2">
        <v>45084</v>
      </c>
      <c r="B3501" s="3">
        <f t="shared" si="162"/>
        <v>2023</v>
      </c>
      <c r="C3501" t="str">
        <f t="shared" si="163"/>
        <v>2022-2023</v>
      </c>
      <c r="D3501" t="s">
        <v>147</v>
      </c>
      <c r="E3501" t="s">
        <v>133</v>
      </c>
      <c r="F3501" t="str">
        <f t="shared" si="164"/>
        <v>Queensland</v>
      </c>
      <c r="G3501" t="s">
        <v>35</v>
      </c>
      <c r="H3501">
        <v>4305</v>
      </c>
      <c r="I3501" t="s">
        <v>11</v>
      </c>
      <c r="J3501" t="s">
        <v>104</v>
      </c>
      <c r="K3501" t="s">
        <v>149</v>
      </c>
      <c r="L3501" t="s">
        <v>15</v>
      </c>
      <c r="M3501" s="5">
        <v>798.52</v>
      </c>
      <c r="N3501">
        <v>1</v>
      </c>
    </row>
    <row r="3502" spans="1:14" x14ac:dyDescent="0.2">
      <c r="A3502" s="2">
        <v>45142</v>
      </c>
      <c r="B3502" s="3">
        <f t="shared" si="162"/>
        <v>2024</v>
      </c>
      <c r="C3502" t="str">
        <f t="shared" si="163"/>
        <v>2023-2024</v>
      </c>
      <c r="D3502" t="s">
        <v>148</v>
      </c>
      <c r="E3502" t="s">
        <v>143</v>
      </c>
      <c r="F3502" t="str">
        <f t="shared" si="164"/>
        <v>New South Wales</v>
      </c>
      <c r="G3502" t="s">
        <v>10</v>
      </c>
      <c r="H3502">
        <v>2154</v>
      </c>
      <c r="I3502" t="s">
        <v>11</v>
      </c>
      <c r="J3502" t="s">
        <v>27</v>
      </c>
      <c r="K3502" t="s">
        <v>152</v>
      </c>
      <c r="L3502" t="s">
        <v>13</v>
      </c>
      <c r="M3502" s="5">
        <v>799.67</v>
      </c>
      <c r="N3502">
        <v>1</v>
      </c>
    </row>
    <row r="3503" spans="1:14" x14ac:dyDescent="0.2">
      <c r="A3503" s="2">
        <v>45215</v>
      </c>
      <c r="B3503" s="3">
        <f t="shared" si="162"/>
        <v>2024</v>
      </c>
      <c r="C3503" t="str">
        <f t="shared" si="163"/>
        <v>2023-2024</v>
      </c>
      <c r="D3503" t="s">
        <v>147</v>
      </c>
      <c r="E3503" t="s">
        <v>24</v>
      </c>
      <c r="F3503" t="str">
        <f t="shared" si="164"/>
        <v>New South Wales</v>
      </c>
      <c r="G3503" t="s">
        <v>10</v>
      </c>
      <c r="H3503">
        <v>2795</v>
      </c>
      <c r="I3503" t="s">
        <v>11</v>
      </c>
      <c r="J3503" t="s">
        <v>25</v>
      </c>
      <c r="K3503" t="s">
        <v>150</v>
      </c>
      <c r="L3503" t="s">
        <v>18</v>
      </c>
      <c r="M3503" s="5">
        <v>800.1</v>
      </c>
      <c r="N3503">
        <v>1</v>
      </c>
    </row>
    <row r="3504" spans="1:14" x14ac:dyDescent="0.2">
      <c r="A3504" s="2">
        <v>45282</v>
      </c>
      <c r="B3504" s="3">
        <f t="shared" si="162"/>
        <v>2024</v>
      </c>
      <c r="C3504" t="str">
        <f t="shared" si="163"/>
        <v>2023-2024</v>
      </c>
      <c r="D3504" t="s">
        <v>147</v>
      </c>
      <c r="E3504" t="s">
        <v>99</v>
      </c>
      <c r="F3504" t="str">
        <f t="shared" si="164"/>
        <v>Victoria</v>
      </c>
      <c r="G3504" t="s">
        <v>45</v>
      </c>
      <c r="H3504">
        <v>3148</v>
      </c>
      <c r="I3504" t="s">
        <v>11</v>
      </c>
      <c r="J3504" t="s">
        <v>63</v>
      </c>
      <c r="K3504" t="s">
        <v>156</v>
      </c>
      <c r="L3504" t="s">
        <v>17</v>
      </c>
      <c r="M3504" s="5">
        <v>800.23</v>
      </c>
      <c r="N3504">
        <v>1</v>
      </c>
    </row>
    <row r="3505" spans="1:14" x14ac:dyDescent="0.2">
      <c r="A3505" s="2">
        <v>45515</v>
      </c>
      <c r="B3505" s="3">
        <f t="shared" si="162"/>
        <v>2025</v>
      </c>
      <c r="C3505" t="str">
        <f t="shared" si="163"/>
        <v>2024-2025</v>
      </c>
      <c r="D3505" t="s">
        <v>147</v>
      </c>
      <c r="E3505" t="s">
        <v>106</v>
      </c>
      <c r="F3505" t="str">
        <f t="shared" si="164"/>
        <v>Victoria</v>
      </c>
      <c r="G3505" t="s">
        <v>45</v>
      </c>
      <c r="H3505">
        <v>3915</v>
      </c>
      <c r="I3505" t="s">
        <v>11</v>
      </c>
      <c r="J3505" t="s">
        <v>55</v>
      </c>
      <c r="K3505" t="s">
        <v>149</v>
      </c>
      <c r="L3505" t="s">
        <v>15</v>
      </c>
      <c r="M3505" s="5">
        <v>801.37</v>
      </c>
      <c r="N3505">
        <v>1</v>
      </c>
    </row>
    <row r="3506" spans="1:14" x14ac:dyDescent="0.2">
      <c r="A3506" s="2">
        <v>45409</v>
      </c>
      <c r="B3506" s="3">
        <f t="shared" si="162"/>
        <v>2024</v>
      </c>
      <c r="C3506" t="str">
        <f t="shared" si="163"/>
        <v>2023-2024</v>
      </c>
      <c r="D3506" t="s">
        <v>147</v>
      </c>
      <c r="E3506" t="s">
        <v>115</v>
      </c>
      <c r="F3506" t="str">
        <f t="shared" si="164"/>
        <v>Western Australia</v>
      </c>
      <c r="G3506" t="s">
        <v>48</v>
      </c>
      <c r="H3506">
        <v>6280</v>
      </c>
      <c r="I3506" t="s">
        <v>11</v>
      </c>
      <c r="J3506" t="s">
        <v>94</v>
      </c>
      <c r="K3506" t="s">
        <v>156</v>
      </c>
      <c r="L3506" t="s">
        <v>17</v>
      </c>
      <c r="M3506" s="5">
        <v>801.48000000000013</v>
      </c>
      <c r="N3506">
        <v>1</v>
      </c>
    </row>
    <row r="3507" spans="1:14" x14ac:dyDescent="0.2">
      <c r="A3507" s="2">
        <v>44991</v>
      </c>
      <c r="B3507" s="3">
        <f t="shared" si="162"/>
        <v>2023</v>
      </c>
      <c r="C3507" t="str">
        <f t="shared" si="163"/>
        <v>2022-2023</v>
      </c>
      <c r="D3507" t="s">
        <v>147</v>
      </c>
      <c r="E3507" t="s">
        <v>98</v>
      </c>
      <c r="F3507" t="str">
        <f t="shared" si="164"/>
        <v>Victoria</v>
      </c>
      <c r="G3507" t="s">
        <v>45</v>
      </c>
      <c r="H3507">
        <v>3429</v>
      </c>
      <c r="I3507" t="s">
        <v>11</v>
      </c>
      <c r="J3507" t="s">
        <v>60</v>
      </c>
      <c r="K3507" t="s">
        <v>155</v>
      </c>
      <c r="L3507" t="s">
        <v>20</v>
      </c>
      <c r="M3507" s="5">
        <v>801.68000000000006</v>
      </c>
      <c r="N3507">
        <v>1</v>
      </c>
    </row>
    <row r="3508" spans="1:14" x14ac:dyDescent="0.2">
      <c r="A3508" s="2">
        <v>45480</v>
      </c>
      <c r="B3508" s="3">
        <f t="shared" si="162"/>
        <v>2025</v>
      </c>
      <c r="C3508" t="str">
        <f t="shared" si="163"/>
        <v>2024-2025</v>
      </c>
      <c r="D3508" t="s">
        <v>147</v>
      </c>
      <c r="E3508" t="s">
        <v>108</v>
      </c>
      <c r="F3508" t="str">
        <f t="shared" si="164"/>
        <v>Victoria</v>
      </c>
      <c r="G3508" t="s">
        <v>45</v>
      </c>
      <c r="H3508">
        <v>3018</v>
      </c>
      <c r="I3508" t="s">
        <v>11</v>
      </c>
      <c r="J3508" t="s">
        <v>46</v>
      </c>
      <c r="K3508" t="s">
        <v>152</v>
      </c>
      <c r="L3508" t="s">
        <v>13</v>
      </c>
      <c r="M3508" s="5">
        <v>801.97</v>
      </c>
      <c r="N3508">
        <v>1</v>
      </c>
    </row>
    <row r="3509" spans="1:14" x14ac:dyDescent="0.2">
      <c r="A3509" s="2">
        <v>45406</v>
      </c>
      <c r="B3509" s="3">
        <f t="shared" si="162"/>
        <v>2024</v>
      </c>
      <c r="C3509" t="str">
        <f t="shared" si="163"/>
        <v>2023-2024</v>
      </c>
      <c r="D3509" t="s">
        <v>147</v>
      </c>
      <c r="E3509" t="s">
        <v>142</v>
      </c>
      <c r="F3509" t="str">
        <f t="shared" si="164"/>
        <v>Australian Capital Territory</v>
      </c>
      <c r="G3509" t="s">
        <v>80</v>
      </c>
      <c r="H3509">
        <v>2609</v>
      </c>
      <c r="I3509" t="s">
        <v>11</v>
      </c>
      <c r="J3509" t="s">
        <v>58</v>
      </c>
      <c r="K3509" t="s">
        <v>150</v>
      </c>
      <c r="L3509" t="s">
        <v>18</v>
      </c>
      <c r="M3509" s="5">
        <v>802.67</v>
      </c>
      <c r="N3509">
        <v>1</v>
      </c>
    </row>
    <row r="3510" spans="1:14" x14ac:dyDescent="0.2">
      <c r="A3510" s="2">
        <v>45042</v>
      </c>
      <c r="B3510" s="3">
        <f t="shared" si="162"/>
        <v>2023</v>
      </c>
      <c r="C3510" t="str">
        <f t="shared" si="163"/>
        <v>2022-2023</v>
      </c>
      <c r="D3510" t="s">
        <v>148</v>
      </c>
      <c r="E3510" t="s">
        <v>72</v>
      </c>
      <c r="F3510" t="str">
        <f t="shared" si="164"/>
        <v>Western Australia</v>
      </c>
      <c r="G3510" t="s">
        <v>48</v>
      </c>
      <c r="H3510">
        <v>6010</v>
      </c>
      <c r="I3510" t="s">
        <v>11</v>
      </c>
      <c r="J3510" t="s">
        <v>49</v>
      </c>
      <c r="K3510" t="s">
        <v>150</v>
      </c>
      <c r="L3510" t="s">
        <v>18</v>
      </c>
      <c r="M3510" s="5">
        <v>802.75000000000011</v>
      </c>
      <c r="N3510">
        <v>1</v>
      </c>
    </row>
    <row r="3511" spans="1:14" x14ac:dyDescent="0.2">
      <c r="A3511" s="2">
        <v>45284</v>
      </c>
      <c r="B3511" s="3">
        <f t="shared" si="162"/>
        <v>2024</v>
      </c>
      <c r="C3511" t="str">
        <f t="shared" si="163"/>
        <v>2023-2024</v>
      </c>
      <c r="D3511" t="s">
        <v>148</v>
      </c>
      <c r="E3511" t="s">
        <v>138</v>
      </c>
      <c r="F3511" t="str">
        <f t="shared" si="164"/>
        <v>Queensland</v>
      </c>
      <c r="G3511" t="s">
        <v>35</v>
      </c>
      <c r="H3511">
        <v>4558</v>
      </c>
      <c r="I3511" t="s">
        <v>11</v>
      </c>
      <c r="J3511" t="s">
        <v>120</v>
      </c>
      <c r="K3511" t="s">
        <v>154</v>
      </c>
      <c r="L3511" t="s">
        <v>14</v>
      </c>
      <c r="M3511" s="5">
        <v>803.27</v>
      </c>
      <c r="N3511">
        <v>1</v>
      </c>
    </row>
    <row r="3512" spans="1:14" x14ac:dyDescent="0.2">
      <c r="A3512" s="2">
        <v>45177</v>
      </c>
      <c r="B3512" s="3">
        <f t="shared" si="162"/>
        <v>2024</v>
      </c>
      <c r="C3512" t="str">
        <f t="shared" si="163"/>
        <v>2023-2024</v>
      </c>
      <c r="D3512" t="s">
        <v>148</v>
      </c>
      <c r="E3512" t="s">
        <v>91</v>
      </c>
      <c r="F3512" t="str">
        <f t="shared" si="164"/>
        <v>Victoria</v>
      </c>
      <c r="G3512" t="s">
        <v>45</v>
      </c>
      <c r="H3512">
        <v>3690</v>
      </c>
      <c r="I3512" t="s">
        <v>11</v>
      </c>
      <c r="J3512" t="s">
        <v>55</v>
      </c>
      <c r="K3512" t="s">
        <v>151</v>
      </c>
      <c r="L3512" t="s">
        <v>21</v>
      </c>
      <c r="M3512" s="5">
        <v>803.61999999999989</v>
      </c>
      <c r="N3512">
        <v>1</v>
      </c>
    </row>
    <row r="3513" spans="1:14" x14ac:dyDescent="0.2">
      <c r="A3513" s="2">
        <v>45358</v>
      </c>
      <c r="B3513" s="3">
        <f t="shared" si="162"/>
        <v>2024</v>
      </c>
      <c r="C3513" t="str">
        <f t="shared" si="163"/>
        <v>2023-2024</v>
      </c>
      <c r="D3513" t="s">
        <v>147</v>
      </c>
      <c r="E3513" t="s">
        <v>117</v>
      </c>
      <c r="F3513" t="str">
        <f t="shared" si="164"/>
        <v>Queensland</v>
      </c>
      <c r="G3513" t="s">
        <v>35</v>
      </c>
      <c r="H3513">
        <v>4119</v>
      </c>
      <c r="I3513" t="s">
        <v>11</v>
      </c>
      <c r="J3513" t="s">
        <v>43</v>
      </c>
      <c r="K3513" t="s">
        <v>154</v>
      </c>
      <c r="L3513" t="s">
        <v>14</v>
      </c>
      <c r="M3513" s="5">
        <v>803.81</v>
      </c>
      <c r="N3513">
        <v>1</v>
      </c>
    </row>
    <row r="3514" spans="1:14" x14ac:dyDescent="0.2">
      <c r="A3514" s="2">
        <v>44976</v>
      </c>
      <c r="B3514" s="3">
        <f t="shared" si="162"/>
        <v>2023</v>
      </c>
      <c r="C3514" t="str">
        <f t="shared" si="163"/>
        <v>2022-2023</v>
      </c>
      <c r="D3514" t="s">
        <v>147</v>
      </c>
      <c r="E3514" t="s">
        <v>117</v>
      </c>
      <c r="F3514" t="str">
        <f t="shared" si="164"/>
        <v>Queensland</v>
      </c>
      <c r="G3514" t="s">
        <v>35</v>
      </c>
      <c r="H3514">
        <v>4119</v>
      </c>
      <c r="I3514" t="s">
        <v>11</v>
      </c>
      <c r="J3514" t="s">
        <v>43</v>
      </c>
      <c r="K3514" t="s">
        <v>152</v>
      </c>
      <c r="L3514" t="s">
        <v>13</v>
      </c>
      <c r="M3514" s="5">
        <v>807.66999999999985</v>
      </c>
      <c r="N3514">
        <v>1</v>
      </c>
    </row>
    <row r="3515" spans="1:14" x14ac:dyDescent="0.2">
      <c r="A3515" s="2">
        <v>45411</v>
      </c>
      <c r="B3515" s="3">
        <f t="shared" si="162"/>
        <v>2024</v>
      </c>
      <c r="C3515" t="str">
        <f t="shared" si="163"/>
        <v>2023-2024</v>
      </c>
      <c r="D3515" t="s">
        <v>147</v>
      </c>
      <c r="E3515" t="s">
        <v>112</v>
      </c>
      <c r="F3515" t="str">
        <f t="shared" si="164"/>
        <v>Victoria</v>
      </c>
      <c r="G3515" t="s">
        <v>45</v>
      </c>
      <c r="H3515">
        <v>3076</v>
      </c>
      <c r="I3515" t="s">
        <v>11</v>
      </c>
      <c r="J3515" t="s">
        <v>46</v>
      </c>
      <c r="K3515" t="s">
        <v>151</v>
      </c>
      <c r="L3515" t="s">
        <v>21</v>
      </c>
      <c r="M3515" s="5">
        <v>808.07</v>
      </c>
      <c r="N3515">
        <v>1</v>
      </c>
    </row>
    <row r="3516" spans="1:14" x14ac:dyDescent="0.2">
      <c r="A3516" s="2">
        <v>45635</v>
      </c>
      <c r="B3516" s="3">
        <f t="shared" si="162"/>
        <v>2025</v>
      </c>
      <c r="C3516" t="str">
        <f t="shared" si="163"/>
        <v>2024-2025</v>
      </c>
      <c r="D3516" t="s">
        <v>147</v>
      </c>
      <c r="E3516" t="s">
        <v>59</v>
      </c>
      <c r="F3516" t="str">
        <f t="shared" si="164"/>
        <v>Victoria</v>
      </c>
      <c r="G3516" t="s">
        <v>45</v>
      </c>
      <c r="H3516">
        <v>3280</v>
      </c>
      <c r="I3516" t="s">
        <v>11</v>
      </c>
      <c r="J3516" t="s">
        <v>60</v>
      </c>
      <c r="K3516" t="s">
        <v>154</v>
      </c>
      <c r="L3516" t="s">
        <v>14</v>
      </c>
      <c r="M3516" s="5">
        <v>809.27</v>
      </c>
      <c r="N3516">
        <v>1</v>
      </c>
    </row>
    <row r="3517" spans="1:14" x14ac:dyDescent="0.2">
      <c r="A3517" s="2">
        <v>45161</v>
      </c>
      <c r="B3517" s="3">
        <f t="shared" si="162"/>
        <v>2024</v>
      </c>
      <c r="C3517" t="str">
        <f t="shared" si="163"/>
        <v>2023-2024</v>
      </c>
      <c r="D3517" t="s">
        <v>147</v>
      </c>
      <c r="E3517" t="s">
        <v>52</v>
      </c>
      <c r="F3517" t="str">
        <f t="shared" si="164"/>
        <v>Victoria</v>
      </c>
      <c r="G3517" t="s">
        <v>45</v>
      </c>
      <c r="H3517">
        <v>3030</v>
      </c>
      <c r="I3517" t="s">
        <v>11</v>
      </c>
      <c r="J3517" t="s">
        <v>46</v>
      </c>
      <c r="K3517" t="s">
        <v>149</v>
      </c>
      <c r="L3517" t="s">
        <v>15</v>
      </c>
      <c r="M3517" s="5">
        <v>809.31000000000006</v>
      </c>
      <c r="N3517">
        <v>1</v>
      </c>
    </row>
    <row r="3518" spans="1:14" x14ac:dyDescent="0.2">
      <c r="A3518" s="2">
        <v>45310</v>
      </c>
      <c r="B3518" s="3">
        <f t="shared" si="162"/>
        <v>2024</v>
      </c>
      <c r="C3518" t="str">
        <f t="shared" si="163"/>
        <v>2023-2024</v>
      </c>
      <c r="D3518" t="s">
        <v>148</v>
      </c>
      <c r="E3518" t="s">
        <v>146</v>
      </c>
      <c r="F3518" t="str">
        <f t="shared" si="164"/>
        <v>Victoria</v>
      </c>
      <c r="G3518" t="s">
        <v>45</v>
      </c>
      <c r="H3518">
        <v>3353</v>
      </c>
      <c r="I3518" t="s">
        <v>11</v>
      </c>
      <c r="J3518" t="s">
        <v>60</v>
      </c>
      <c r="K3518" t="s">
        <v>154</v>
      </c>
      <c r="L3518" t="s">
        <v>14</v>
      </c>
      <c r="M3518" s="5">
        <v>809.47</v>
      </c>
      <c r="N3518">
        <v>1</v>
      </c>
    </row>
    <row r="3519" spans="1:14" x14ac:dyDescent="0.2">
      <c r="A3519" s="2">
        <v>44971</v>
      </c>
      <c r="B3519" s="3">
        <f t="shared" si="162"/>
        <v>2023</v>
      </c>
      <c r="C3519" t="str">
        <f t="shared" si="163"/>
        <v>2022-2023</v>
      </c>
      <c r="D3519" t="s">
        <v>147</v>
      </c>
      <c r="E3519" t="s">
        <v>84</v>
      </c>
      <c r="F3519" t="str">
        <f t="shared" si="164"/>
        <v>Queensland</v>
      </c>
      <c r="G3519" t="s">
        <v>35</v>
      </c>
      <c r="H3519">
        <v>4740</v>
      </c>
      <c r="I3519" t="s">
        <v>11</v>
      </c>
      <c r="J3519" t="s">
        <v>51</v>
      </c>
      <c r="K3519" t="s">
        <v>154</v>
      </c>
      <c r="L3519" t="s">
        <v>14</v>
      </c>
      <c r="M3519" s="5">
        <v>811.31</v>
      </c>
      <c r="N3519">
        <v>1</v>
      </c>
    </row>
    <row r="3520" spans="1:14" x14ac:dyDescent="0.2">
      <c r="A3520" s="2">
        <v>45602</v>
      </c>
      <c r="B3520" s="3">
        <f t="shared" si="162"/>
        <v>2025</v>
      </c>
      <c r="C3520" t="str">
        <f t="shared" si="163"/>
        <v>2024-2025</v>
      </c>
      <c r="D3520" t="s">
        <v>148</v>
      </c>
      <c r="E3520" t="s">
        <v>129</v>
      </c>
      <c r="F3520" t="str">
        <f t="shared" si="164"/>
        <v>Tasmania</v>
      </c>
      <c r="G3520" t="s">
        <v>70</v>
      </c>
      <c r="H3520">
        <v>7010</v>
      </c>
      <c r="I3520" t="s">
        <v>11</v>
      </c>
      <c r="J3520" t="s">
        <v>71</v>
      </c>
      <c r="K3520" t="s">
        <v>150</v>
      </c>
      <c r="L3520" t="s">
        <v>18</v>
      </c>
      <c r="M3520" s="5">
        <v>812.18999999999994</v>
      </c>
      <c r="N3520">
        <v>1</v>
      </c>
    </row>
    <row r="3521" spans="1:14" x14ac:dyDescent="0.2">
      <c r="A3521" s="2">
        <v>45042</v>
      </c>
      <c r="B3521" s="3">
        <f t="shared" si="162"/>
        <v>2023</v>
      </c>
      <c r="C3521" t="str">
        <f t="shared" si="163"/>
        <v>2022-2023</v>
      </c>
      <c r="D3521" t="s">
        <v>147</v>
      </c>
      <c r="E3521" t="s">
        <v>103</v>
      </c>
      <c r="F3521" t="str">
        <f t="shared" si="164"/>
        <v>Queensland</v>
      </c>
      <c r="G3521" t="s">
        <v>35</v>
      </c>
      <c r="H3521">
        <v>4509</v>
      </c>
      <c r="I3521" t="s">
        <v>11</v>
      </c>
      <c r="J3521" t="s">
        <v>104</v>
      </c>
      <c r="K3521" t="s">
        <v>150</v>
      </c>
      <c r="L3521" t="s">
        <v>18</v>
      </c>
      <c r="M3521" s="5">
        <v>813.89</v>
      </c>
      <c r="N3521">
        <v>1</v>
      </c>
    </row>
    <row r="3522" spans="1:14" x14ac:dyDescent="0.2">
      <c r="A3522" s="2">
        <v>45073</v>
      </c>
      <c r="B3522" s="3">
        <f t="shared" ref="B3522:B3585" si="165">IF(MONTH(A3522)&gt;=7,YEAR(A3522)+1,YEAR(A3522))</f>
        <v>2023</v>
      </c>
      <c r="C3522" t="str">
        <f t="shared" ref="C3522:C3585" si="166">IF(MONTH(A3522) &gt;= 7, YEAR(A3522) &amp; "-" &amp; YEAR(A3522) + 1, YEAR(A3522) - 1 &amp; "-" &amp; YEAR(A3522))</f>
        <v>2022-2023</v>
      </c>
      <c r="D3522" t="s">
        <v>147</v>
      </c>
      <c r="E3522" t="s">
        <v>105</v>
      </c>
      <c r="F3522" t="str">
        <f t="shared" ref="F3522:F3585" si="167">IF(G3522="WA","Western Australia",
IF(G3522="NSW","New South Wales",
IF(G3522="QLD","Queensland",
IF(G3522="VIC","Victoria",
IF(G3522="TAS","Tasmania",
IF(G3522="SA","South Australia",
IF(G3522="NT","Northern Territory",
IF(G3522="ACT","Australian Capital Territory",G3522))))))))</f>
        <v>Victoria</v>
      </c>
      <c r="G3522" t="s">
        <v>45</v>
      </c>
      <c r="H3522">
        <v>3500</v>
      </c>
      <c r="I3522" t="s">
        <v>11</v>
      </c>
      <c r="J3522" t="s">
        <v>60</v>
      </c>
      <c r="K3522" t="s">
        <v>149</v>
      </c>
      <c r="L3522" t="s">
        <v>15</v>
      </c>
      <c r="M3522" s="5">
        <v>815.31</v>
      </c>
      <c r="N3522">
        <v>1</v>
      </c>
    </row>
    <row r="3523" spans="1:14" x14ac:dyDescent="0.2">
      <c r="A3523" s="2">
        <v>45430</v>
      </c>
      <c r="B3523" s="3">
        <f t="shared" si="165"/>
        <v>2024</v>
      </c>
      <c r="C3523" t="str">
        <f t="shared" si="166"/>
        <v>2023-2024</v>
      </c>
      <c r="D3523" t="s">
        <v>147</v>
      </c>
      <c r="E3523" t="s">
        <v>113</v>
      </c>
      <c r="F3523" t="str">
        <f t="shared" si="167"/>
        <v>Queensland</v>
      </c>
      <c r="G3523" t="s">
        <v>35</v>
      </c>
      <c r="H3523">
        <v>4215</v>
      </c>
      <c r="I3523" t="s">
        <v>11</v>
      </c>
      <c r="J3523" t="s">
        <v>104</v>
      </c>
      <c r="K3523" t="s">
        <v>152</v>
      </c>
      <c r="L3523" t="s">
        <v>13</v>
      </c>
      <c r="M3523" s="5">
        <v>815.60999999999979</v>
      </c>
      <c r="N3523">
        <v>1</v>
      </c>
    </row>
    <row r="3524" spans="1:14" x14ac:dyDescent="0.2">
      <c r="A3524" s="2">
        <v>45191</v>
      </c>
      <c r="B3524" s="3">
        <f t="shared" si="165"/>
        <v>2024</v>
      </c>
      <c r="C3524" t="str">
        <f t="shared" si="166"/>
        <v>2023-2024</v>
      </c>
      <c r="D3524" t="s">
        <v>148</v>
      </c>
      <c r="E3524" t="s">
        <v>34</v>
      </c>
      <c r="F3524" t="str">
        <f t="shared" si="167"/>
        <v>Queensland</v>
      </c>
      <c r="G3524" t="s">
        <v>35</v>
      </c>
      <c r="H3524">
        <v>4802</v>
      </c>
      <c r="I3524" t="s">
        <v>11</v>
      </c>
      <c r="J3524" t="s">
        <v>36</v>
      </c>
      <c r="K3524" t="s">
        <v>150</v>
      </c>
      <c r="L3524" t="s">
        <v>18</v>
      </c>
      <c r="M3524" s="5">
        <v>816.8900000000001</v>
      </c>
      <c r="N3524">
        <v>1</v>
      </c>
    </row>
    <row r="3525" spans="1:14" x14ac:dyDescent="0.2">
      <c r="A3525" s="2">
        <v>45597</v>
      </c>
      <c r="B3525" s="3">
        <f t="shared" si="165"/>
        <v>2025</v>
      </c>
      <c r="C3525" t="str">
        <f t="shared" si="166"/>
        <v>2024-2025</v>
      </c>
      <c r="D3525" t="s">
        <v>148</v>
      </c>
      <c r="E3525" t="s">
        <v>96</v>
      </c>
      <c r="F3525" t="str">
        <f t="shared" si="167"/>
        <v>Western Australia</v>
      </c>
      <c r="G3525" t="s">
        <v>48</v>
      </c>
      <c r="H3525">
        <v>6330</v>
      </c>
      <c r="I3525" t="s">
        <v>11</v>
      </c>
      <c r="J3525" t="s">
        <v>94</v>
      </c>
      <c r="K3525" t="s">
        <v>19</v>
      </c>
      <c r="L3525" t="s">
        <v>23</v>
      </c>
      <c r="M3525" s="5">
        <v>816.98000000000013</v>
      </c>
      <c r="N3525">
        <v>1</v>
      </c>
    </row>
    <row r="3526" spans="1:14" x14ac:dyDescent="0.2">
      <c r="A3526" s="2">
        <v>45628</v>
      </c>
      <c r="B3526" s="3">
        <f t="shared" si="165"/>
        <v>2025</v>
      </c>
      <c r="C3526" t="str">
        <f t="shared" si="166"/>
        <v>2024-2025</v>
      </c>
      <c r="D3526" t="s">
        <v>147</v>
      </c>
      <c r="E3526" t="s">
        <v>126</v>
      </c>
      <c r="F3526" t="str">
        <f t="shared" si="167"/>
        <v>Queensland</v>
      </c>
      <c r="G3526" t="s">
        <v>35</v>
      </c>
      <c r="H3526">
        <v>4551</v>
      </c>
      <c r="I3526" t="s">
        <v>11</v>
      </c>
      <c r="J3526" t="s">
        <v>120</v>
      </c>
      <c r="K3526" t="s">
        <v>152</v>
      </c>
      <c r="L3526" t="s">
        <v>13</v>
      </c>
      <c r="M3526" s="5">
        <v>817.61000000000013</v>
      </c>
      <c r="N3526">
        <v>1</v>
      </c>
    </row>
    <row r="3527" spans="1:14" x14ac:dyDescent="0.2">
      <c r="A3527" s="2">
        <v>44997</v>
      </c>
      <c r="B3527" s="3">
        <f t="shared" si="165"/>
        <v>2023</v>
      </c>
      <c r="C3527" t="str">
        <f t="shared" si="166"/>
        <v>2022-2023</v>
      </c>
      <c r="D3527" t="s">
        <v>148</v>
      </c>
      <c r="E3527" t="s">
        <v>108</v>
      </c>
      <c r="F3527" t="str">
        <f t="shared" si="167"/>
        <v>Victoria</v>
      </c>
      <c r="G3527" t="s">
        <v>45</v>
      </c>
      <c r="H3527">
        <v>3018</v>
      </c>
      <c r="I3527" t="s">
        <v>11</v>
      </c>
      <c r="J3527" t="s">
        <v>46</v>
      </c>
      <c r="K3527" t="s">
        <v>151</v>
      </c>
      <c r="L3527" t="s">
        <v>21</v>
      </c>
      <c r="M3527" s="5">
        <v>817.70000000000016</v>
      </c>
      <c r="N3527">
        <v>1</v>
      </c>
    </row>
    <row r="3528" spans="1:14" x14ac:dyDescent="0.2">
      <c r="A3528" s="2">
        <v>44991</v>
      </c>
      <c r="B3528" s="3">
        <f t="shared" si="165"/>
        <v>2023</v>
      </c>
      <c r="C3528" t="str">
        <f t="shared" si="166"/>
        <v>2022-2023</v>
      </c>
      <c r="D3528" t="s">
        <v>147</v>
      </c>
      <c r="E3528" t="s">
        <v>42</v>
      </c>
      <c r="F3528" t="str">
        <f t="shared" si="167"/>
        <v>Queensland</v>
      </c>
      <c r="G3528" t="s">
        <v>35</v>
      </c>
      <c r="H3528">
        <v>4053</v>
      </c>
      <c r="I3528" t="s">
        <v>11</v>
      </c>
      <c r="J3528" t="s">
        <v>43</v>
      </c>
      <c r="K3528" t="s">
        <v>154</v>
      </c>
      <c r="L3528" t="s">
        <v>14</v>
      </c>
      <c r="M3528" s="5">
        <v>818.34</v>
      </c>
      <c r="N3528">
        <v>1</v>
      </c>
    </row>
    <row r="3529" spans="1:14" x14ac:dyDescent="0.2">
      <c r="A3529" s="2">
        <v>45584</v>
      </c>
      <c r="B3529" s="3">
        <f t="shared" si="165"/>
        <v>2025</v>
      </c>
      <c r="C3529" t="str">
        <f t="shared" si="166"/>
        <v>2024-2025</v>
      </c>
      <c r="D3529" t="s">
        <v>147</v>
      </c>
      <c r="E3529" t="s">
        <v>69</v>
      </c>
      <c r="F3529" t="str">
        <f t="shared" si="167"/>
        <v>Tasmania</v>
      </c>
      <c r="G3529" t="s">
        <v>70</v>
      </c>
      <c r="H3529">
        <v>7018</v>
      </c>
      <c r="I3529" t="s">
        <v>11</v>
      </c>
      <c r="J3529" t="s">
        <v>71</v>
      </c>
      <c r="K3529" t="s">
        <v>152</v>
      </c>
      <c r="L3529" t="s">
        <v>13</v>
      </c>
      <c r="M3529" s="5">
        <v>819.13</v>
      </c>
      <c r="N3529">
        <v>1</v>
      </c>
    </row>
    <row r="3530" spans="1:14" x14ac:dyDescent="0.2">
      <c r="A3530" s="2">
        <v>45510</v>
      </c>
      <c r="B3530" s="3">
        <f t="shared" si="165"/>
        <v>2025</v>
      </c>
      <c r="C3530" t="str">
        <f t="shared" si="166"/>
        <v>2024-2025</v>
      </c>
      <c r="D3530" t="s">
        <v>147</v>
      </c>
      <c r="E3530" t="s">
        <v>9</v>
      </c>
      <c r="F3530" t="str">
        <f t="shared" si="167"/>
        <v>New South Wales</v>
      </c>
      <c r="G3530" t="s">
        <v>10</v>
      </c>
      <c r="H3530">
        <v>2067</v>
      </c>
      <c r="I3530" t="s">
        <v>11</v>
      </c>
      <c r="J3530" t="s">
        <v>12</v>
      </c>
      <c r="K3530" t="s">
        <v>149</v>
      </c>
      <c r="L3530" t="s">
        <v>15</v>
      </c>
      <c r="M3530" s="5">
        <v>819.1400000000001</v>
      </c>
      <c r="N3530">
        <v>1</v>
      </c>
    </row>
    <row r="3531" spans="1:14" x14ac:dyDescent="0.2">
      <c r="A3531" s="2">
        <v>45588</v>
      </c>
      <c r="B3531" s="3">
        <f t="shared" si="165"/>
        <v>2025</v>
      </c>
      <c r="C3531" t="str">
        <f t="shared" si="166"/>
        <v>2024-2025</v>
      </c>
      <c r="D3531" t="s">
        <v>147</v>
      </c>
      <c r="E3531" t="s">
        <v>74</v>
      </c>
      <c r="F3531" t="str">
        <f t="shared" si="167"/>
        <v>South Australia</v>
      </c>
      <c r="G3531" t="s">
        <v>32</v>
      </c>
      <c r="H3531">
        <v>5043</v>
      </c>
      <c r="I3531" t="s">
        <v>11</v>
      </c>
      <c r="J3531" t="s">
        <v>33</v>
      </c>
      <c r="K3531" t="s">
        <v>150</v>
      </c>
      <c r="L3531" t="s">
        <v>18</v>
      </c>
      <c r="M3531" s="5">
        <v>819.16</v>
      </c>
      <c r="N3531">
        <v>1</v>
      </c>
    </row>
    <row r="3532" spans="1:14" x14ac:dyDescent="0.2">
      <c r="A3532" s="2">
        <v>45431</v>
      </c>
      <c r="B3532" s="3">
        <f t="shared" si="165"/>
        <v>2024</v>
      </c>
      <c r="C3532" t="str">
        <f t="shared" si="166"/>
        <v>2023-2024</v>
      </c>
      <c r="D3532" t="s">
        <v>147</v>
      </c>
      <c r="E3532" t="s">
        <v>115</v>
      </c>
      <c r="F3532" t="str">
        <f t="shared" si="167"/>
        <v>Western Australia</v>
      </c>
      <c r="G3532" t="s">
        <v>48</v>
      </c>
      <c r="H3532">
        <v>6280</v>
      </c>
      <c r="I3532" t="s">
        <v>11</v>
      </c>
      <c r="J3532" t="s">
        <v>94</v>
      </c>
      <c r="K3532" t="s">
        <v>157</v>
      </c>
      <c r="L3532" t="s">
        <v>22</v>
      </c>
      <c r="M3532" s="5">
        <v>821.3599999999999</v>
      </c>
      <c r="N3532">
        <v>1</v>
      </c>
    </row>
    <row r="3533" spans="1:14" x14ac:dyDescent="0.2">
      <c r="A3533" s="2">
        <v>44945</v>
      </c>
      <c r="B3533" s="3">
        <f t="shared" si="165"/>
        <v>2023</v>
      </c>
      <c r="C3533" t="str">
        <f t="shared" si="166"/>
        <v>2022-2023</v>
      </c>
      <c r="D3533" t="s">
        <v>147</v>
      </c>
      <c r="E3533" t="s">
        <v>121</v>
      </c>
      <c r="F3533" t="str">
        <f t="shared" si="167"/>
        <v>Queensland</v>
      </c>
      <c r="G3533" t="s">
        <v>35</v>
      </c>
      <c r="H3533">
        <v>4700</v>
      </c>
      <c r="I3533" t="s">
        <v>11</v>
      </c>
      <c r="J3533" t="s">
        <v>51</v>
      </c>
      <c r="K3533" t="s">
        <v>151</v>
      </c>
      <c r="L3533" t="s">
        <v>21</v>
      </c>
      <c r="M3533" s="5">
        <v>827.26</v>
      </c>
      <c r="N3533">
        <v>1</v>
      </c>
    </row>
    <row r="3534" spans="1:14" x14ac:dyDescent="0.2">
      <c r="A3534" s="2">
        <v>45577</v>
      </c>
      <c r="B3534" s="3">
        <f t="shared" si="165"/>
        <v>2025</v>
      </c>
      <c r="C3534" t="str">
        <f t="shared" si="166"/>
        <v>2024-2025</v>
      </c>
      <c r="D3534" t="s">
        <v>147</v>
      </c>
      <c r="E3534" t="s">
        <v>39</v>
      </c>
      <c r="F3534" t="str">
        <f t="shared" si="167"/>
        <v>South Australia</v>
      </c>
      <c r="G3534" t="s">
        <v>32</v>
      </c>
      <c r="H3534">
        <v>5343</v>
      </c>
      <c r="I3534" t="s">
        <v>11</v>
      </c>
      <c r="J3534" t="s">
        <v>38</v>
      </c>
      <c r="K3534" t="s">
        <v>149</v>
      </c>
      <c r="L3534" t="s">
        <v>15</v>
      </c>
      <c r="M3534" s="5">
        <v>829.82</v>
      </c>
      <c r="N3534">
        <v>1</v>
      </c>
    </row>
    <row r="3535" spans="1:14" x14ac:dyDescent="0.2">
      <c r="A3535" s="2">
        <v>45548</v>
      </c>
      <c r="B3535" s="3">
        <f t="shared" si="165"/>
        <v>2025</v>
      </c>
      <c r="C3535" t="str">
        <f t="shared" si="166"/>
        <v>2024-2025</v>
      </c>
      <c r="D3535" t="s">
        <v>147</v>
      </c>
      <c r="E3535" t="s">
        <v>66</v>
      </c>
      <c r="F3535" t="str">
        <f t="shared" si="167"/>
        <v>South Australia</v>
      </c>
      <c r="G3535" t="s">
        <v>32</v>
      </c>
      <c r="H3535">
        <v>5169</v>
      </c>
      <c r="I3535" t="s">
        <v>11</v>
      </c>
      <c r="J3535" t="s">
        <v>33</v>
      </c>
      <c r="K3535" t="s">
        <v>151</v>
      </c>
      <c r="L3535" t="s">
        <v>21</v>
      </c>
      <c r="M3535" s="5">
        <v>833.69999999999993</v>
      </c>
      <c r="N3535">
        <v>1</v>
      </c>
    </row>
    <row r="3536" spans="1:14" x14ac:dyDescent="0.2">
      <c r="A3536" s="2">
        <v>45393</v>
      </c>
      <c r="B3536" s="3">
        <f t="shared" si="165"/>
        <v>2024</v>
      </c>
      <c r="C3536" t="str">
        <f t="shared" si="166"/>
        <v>2023-2024</v>
      </c>
      <c r="D3536" t="s">
        <v>147</v>
      </c>
      <c r="E3536" t="s">
        <v>126</v>
      </c>
      <c r="F3536" t="str">
        <f t="shared" si="167"/>
        <v>Queensland</v>
      </c>
      <c r="G3536" t="s">
        <v>35</v>
      </c>
      <c r="H3536">
        <v>4551</v>
      </c>
      <c r="I3536" t="s">
        <v>11</v>
      </c>
      <c r="J3536" t="s">
        <v>120</v>
      </c>
      <c r="K3536" t="s">
        <v>156</v>
      </c>
      <c r="L3536" t="s">
        <v>17</v>
      </c>
      <c r="M3536" s="5">
        <v>833.85</v>
      </c>
      <c r="N3536">
        <v>1</v>
      </c>
    </row>
    <row r="3537" spans="1:14" x14ac:dyDescent="0.2">
      <c r="A3537" s="2">
        <v>45027</v>
      </c>
      <c r="B3537" s="3">
        <f t="shared" si="165"/>
        <v>2023</v>
      </c>
      <c r="C3537" t="str">
        <f t="shared" si="166"/>
        <v>2022-2023</v>
      </c>
      <c r="D3537" t="s">
        <v>147</v>
      </c>
      <c r="E3537" t="s">
        <v>47</v>
      </c>
      <c r="F3537" t="str">
        <f t="shared" si="167"/>
        <v>Western Australia</v>
      </c>
      <c r="G3537" t="s">
        <v>48</v>
      </c>
      <c r="H3537">
        <v>6030</v>
      </c>
      <c r="I3537" t="s">
        <v>11</v>
      </c>
      <c r="J3537" t="s">
        <v>49</v>
      </c>
      <c r="K3537" t="s">
        <v>151</v>
      </c>
      <c r="L3537" t="s">
        <v>21</v>
      </c>
      <c r="M3537" s="5">
        <v>833.92</v>
      </c>
      <c r="N3537">
        <v>1</v>
      </c>
    </row>
    <row r="3538" spans="1:14" x14ac:dyDescent="0.2">
      <c r="A3538" s="2">
        <v>45029</v>
      </c>
      <c r="B3538" s="3">
        <f t="shared" si="165"/>
        <v>2023</v>
      </c>
      <c r="C3538" t="str">
        <f t="shared" si="166"/>
        <v>2022-2023</v>
      </c>
      <c r="D3538" t="s">
        <v>147</v>
      </c>
      <c r="E3538" t="s">
        <v>67</v>
      </c>
      <c r="F3538" t="str">
        <f t="shared" si="167"/>
        <v>New South Wales</v>
      </c>
      <c r="G3538" t="s">
        <v>10</v>
      </c>
      <c r="H3538">
        <v>2478</v>
      </c>
      <c r="I3538" t="s">
        <v>11</v>
      </c>
      <c r="J3538" t="s">
        <v>68</v>
      </c>
      <c r="K3538" t="s">
        <v>151</v>
      </c>
      <c r="L3538" t="s">
        <v>21</v>
      </c>
      <c r="M3538" s="5">
        <v>837.2700000000001</v>
      </c>
      <c r="N3538">
        <v>1</v>
      </c>
    </row>
    <row r="3539" spans="1:14" x14ac:dyDescent="0.2">
      <c r="A3539" s="2">
        <v>45399</v>
      </c>
      <c r="B3539" s="3">
        <f t="shared" si="165"/>
        <v>2024</v>
      </c>
      <c r="C3539" t="str">
        <f t="shared" si="166"/>
        <v>2023-2024</v>
      </c>
      <c r="D3539" t="s">
        <v>147</v>
      </c>
      <c r="E3539" t="s">
        <v>145</v>
      </c>
      <c r="F3539" t="str">
        <f t="shared" si="167"/>
        <v>New South Wales</v>
      </c>
      <c r="G3539" t="s">
        <v>10</v>
      </c>
      <c r="H3539">
        <v>2101</v>
      </c>
      <c r="I3539" t="s">
        <v>11</v>
      </c>
      <c r="J3539" t="s">
        <v>27</v>
      </c>
      <c r="K3539" t="s">
        <v>152</v>
      </c>
      <c r="L3539" t="s">
        <v>13</v>
      </c>
      <c r="M3539" s="5">
        <v>837.6400000000001</v>
      </c>
      <c r="N3539">
        <v>1</v>
      </c>
    </row>
    <row r="3540" spans="1:14" x14ac:dyDescent="0.2">
      <c r="A3540" s="2">
        <v>45112</v>
      </c>
      <c r="B3540" s="3">
        <f t="shared" si="165"/>
        <v>2024</v>
      </c>
      <c r="C3540" t="str">
        <f t="shared" si="166"/>
        <v>2023-2024</v>
      </c>
      <c r="D3540" t="s">
        <v>147</v>
      </c>
      <c r="E3540" t="s">
        <v>136</v>
      </c>
      <c r="F3540" t="str">
        <f t="shared" si="167"/>
        <v>Victoria</v>
      </c>
      <c r="G3540" t="s">
        <v>45</v>
      </c>
      <c r="H3540">
        <v>3175</v>
      </c>
      <c r="I3540" t="s">
        <v>11</v>
      </c>
      <c r="J3540" t="s">
        <v>63</v>
      </c>
      <c r="K3540" t="s">
        <v>154</v>
      </c>
      <c r="L3540" t="s">
        <v>14</v>
      </c>
      <c r="M3540" s="5">
        <v>842.62</v>
      </c>
      <c r="N3540">
        <v>1</v>
      </c>
    </row>
    <row r="3541" spans="1:14" x14ac:dyDescent="0.2">
      <c r="A3541" s="2">
        <v>45095</v>
      </c>
      <c r="B3541" s="3">
        <f t="shared" si="165"/>
        <v>2023</v>
      </c>
      <c r="C3541" t="str">
        <f t="shared" si="166"/>
        <v>2022-2023</v>
      </c>
      <c r="D3541" t="s">
        <v>148</v>
      </c>
      <c r="E3541" t="s">
        <v>135</v>
      </c>
      <c r="F3541" t="str">
        <f t="shared" si="167"/>
        <v>Victoria</v>
      </c>
      <c r="G3541" t="s">
        <v>45</v>
      </c>
      <c r="H3541">
        <v>3550</v>
      </c>
      <c r="I3541" t="s">
        <v>11</v>
      </c>
      <c r="J3541" t="s">
        <v>60</v>
      </c>
      <c r="K3541" t="s">
        <v>150</v>
      </c>
      <c r="L3541" t="s">
        <v>18</v>
      </c>
      <c r="M3541" s="5">
        <v>843.84</v>
      </c>
      <c r="N3541">
        <v>1</v>
      </c>
    </row>
    <row r="3542" spans="1:14" x14ac:dyDescent="0.2">
      <c r="A3542" s="2">
        <v>45639</v>
      </c>
      <c r="B3542" s="3">
        <f t="shared" si="165"/>
        <v>2025</v>
      </c>
      <c r="C3542" t="str">
        <f t="shared" si="166"/>
        <v>2024-2025</v>
      </c>
      <c r="D3542" t="s">
        <v>147</v>
      </c>
      <c r="E3542" t="s">
        <v>126</v>
      </c>
      <c r="F3542" t="str">
        <f t="shared" si="167"/>
        <v>Queensland</v>
      </c>
      <c r="G3542" t="s">
        <v>35</v>
      </c>
      <c r="H3542">
        <v>4551</v>
      </c>
      <c r="I3542" t="s">
        <v>11</v>
      </c>
      <c r="J3542" t="s">
        <v>120</v>
      </c>
      <c r="K3542" t="s">
        <v>150</v>
      </c>
      <c r="L3542" t="s">
        <v>18</v>
      </c>
      <c r="M3542" s="5">
        <v>844.2299999999999</v>
      </c>
      <c r="N3542">
        <v>1</v>
      </c>
    </row>
    <row r="3543" spans="1:14" x14ac:dyDescent="0.2">
      <c r="A3543" s="2">
        <v>45527</v>
      </c>
      <c r="B3543" s="3">
        <f t="shared" si="165"/>
        <v>2025</v>
      </c>
      <c r="C3543" t="str">
        <f t="shared" si="166"/>
        <v>2024-2025</v>
      </c>
      <c r="D3543" t="s">
        <v>148</v>
      </c>
      <c r="E3543" t="s">
        <v>24</v>
      </c>
      <c r="F3543" t="str">
        <f t="shared" si="167"/>
        <v>New South Wales</v>
      </c>
      <c r="G3543" t="s">
        <v>10</v>
      </c>
      <c r="H3543">
        <v>2795</v>
      </c>
      <c r="I3543" t="s">
        <v>11</v>
      </c>
      <c r="J3543" t="s">
        <v>25</v>
      </c>
      <c r="K3543" t="s">
        <v>149</v>
      </c>
      <c r="L3543" t="s">
        <v>15</v>
      </c>
      <c r="M3543" s="5">
        <v>844.36</v>
      </c>
      <c r="N3543">
        <v>1</v>
      </c>
    </row>
    <row r="3544" spans="1:14" x14ac:dyDescent="0.2">
      <c r="A3544" s="2">
        <v>45611</v>
      </c>
      <c r="B3544" s="3">
        <f t="shared" si="165"/>
        <v>2025</v>
      </c>
      <c r="C3544" t="str">
        <f t="shared" si="166"/>
        <v>2024-2025</v>
      </c>
      <c r="D3544" t="s">
        <v>147</v>
      </c>
      <c r="E3544" t="s">
        <v>117</v>
      </c>
      <c r="F3544" t="str">
        <f t="shared" si="167"/>
        <v>Queensland</v>
      </c>
      <c r="G3544" t="s">
        <v>35</v>
      </c>
      <c r="H3544">
        <v>4119</v>
      </c>
      <c r="I3544" t="s">
        <v>11</v>
      </c>
      <c r="J3544" t="s">
        <v>43</v>
      </c>
      <c r="K3544" t="s">
        <v>152</v>
      </c>
      <c r="L3544" t="s">
        <v>13</v>
      </c>
      <c r="M3544" s="5">
        <v>845.60000000000014</v>
      </c>
      <c r="N3544">
        <v>1</v>
      </c>
    </row>
    <row r="3545" spans="1:14" x14ac:dyDescent="0.2">
      <c r="A3545" s="2">
        <v>45469</v>
      </c>
      <c r="B3545" s="3">
        <f t="shared" si="165"/>
        <v>2024</v>
      </c>
      <c r="C3545" t="str">
        <f t="shared" si="166"/>
        <v>2023-2024</v>
      </c>
      <c r="D3545" t="s">
        <v>147</v>
      </c>
      <c r="E3545" t="s">
        <v>67</v>
      </c>
      <c r="F3545" t="str">
        <f t="shared" si="167"/>
        <v>New South Wales</v>
      </c>
      <c r="G3545" t="s">
        <v>10</v>
      </c>
      <c r="H3545">
        <v>2478</v>
      </c>
      <c r="I3545" t="s">
        <v>11</v>
      </c>
      <c r="J3545" t="s">
        <v>68</v>
      </c>
      <c r="K3545" t="s">
        <v>153</v>
      </c>
      <c r="L3545" t="s">
        <v>16</v>
      </c>
      <c r="M3545" s="5">
        <v>845.82999999999993</v>
      </c>
      <c r="N3545">
        <v>1</v>
      </c>
    </row>
    <row r="3546" spans="1:14" x14ac:dyDescent="0.2">
      <c r="A3546" s="2">
        <v>45161</v>
      </c>
      <c r="B3546" s="3">
        <f t="shared" si="165"/>
        <v>2024</v>
      </c>
      <c r="C3546" t="str">
        <f t="shared" si="166"/>
        <v>2023-2024</v>
      </c>
      <c r="D3546" t="s">
        <v>147</v>
      </c>
      <c r="E3546" t="s">
        <v>98</v>
      </c>
      <c r="F3546" t="str">
        <f t="shared" si="167"/>
        <v>Victoria</v>
      </c>
      <c r="G3546" t="s">
        <v>45</v>
      </c>
      <c r="H3546">
        <v>3429</v>
      </c>
      <c r="I3546" t="s">
        <v>11</v>
      </c>
      <c r="J3546" t="s">
        <v>60</v>
      </c>
      <c r="K3546" t="s">
        <v>150</v>
      </c>
      <c r="L3546" t="s">
        <v>18</v>
      </c>
      <c r="M3546" s="5">
        <v>846.90000000000009</v>
      </c>
      <c r="N3546">
        <v>1</v>
      </c>
    </row>
    <row r="3547" spans="1:14" x14ac:dyDescent="0.2">
      <c r="A3547" s="2">
        <v>45197</v>
      </c>
      <c r="B3547" s="3">
        <f t="shared" si="165"/>
        <v>2024</v>
      </c>
      <c r="C3547" t="str">
        <f t="shared" si="166"/>
        <v>2023-2024</v>
      </c>
      <c r="D3547" t="s">
        <v>147</v>
      </c>
      <c r="E3547" t="s">
        <v>122</v>
      </c>
      <c r="F3547" t="str">
        <f t="shared" si="167"/>
        <v>New South Wales</v>
      </c>
      <c r="G3547" t="s">
        <v>10</v>
      </c>
      <c r="H3547">
        <v>2650</v>
      </c>
      <c r="I3547" t="s">
        <v>11</v>
      </c>
      <c r="J3547" t="s">
        <v>25</v>
      </c>
      <c r="K3547" t="s">
        <v>155</v>
      </c>
      <c r="L3547" t="s">
        <v>20</v>
      </c>
      <c r="M3547" s="5">
        <v>847.17</v>
      </c>
      <c r="N3547">
        <v>1</v>
      </c>
    </row>
    <row r="3548" spans="1:14" x14ac:dyDescent="0.2">
      <c r="A3548" s="2">
        <v>45351</v>
      </c>
      <c r="B3548" s="3">
        <f t="shared" si="165"/>
        <v>2024</v>
      </c>
      <c r="C3548" t="str">
        <f t="shared" si="166"/>
        <v>2023-2024</v>
      </c>
      <c r="D3548" t="s">
        <v>147</v>
      </c>
      <c r="E3548" t="s">
        <v>135</v>
      </c>
      <c r="F3548" t="str">
        <f t="shared" si="167"/>
        <v>Victoria</v>
      </c>
      <c r="G3548" t="s">
        <v>45</v>
      </c>
      <c r="H3548">
        <v>3550</v>
      </c>
      <c r="I3548" t="s">
        <v>11</v>
      </c>
      <c r="J3548" t="s">
        <v>60</v>
      </c>
      <c r="K3548" t="s">
        <v>149</v>
      </c>
      <c r="L3548" t="s">
        <v>15</v>
      </c>
      <c r="M3548" s="5">
        <v>848.59</v>
      </c>
      <c r="N3548">
        <v>1</v>
      </c>
    </row>
    <row r="3549" spans="1:14" x14ac:dyDescent="0.2">
      <c r="A3549" s="2">
        <v>45508</v>
      </c>
      <c r="B3549" s="3">
        <f t="shared" si="165"/>
        <v>2025</v>
      </c>
      <c r="C3549" t="str">
        <f t="shared" si="166"/>
        <v>2024-2025</v>
      </c>
      <c r="D3549" t="s">
        <v>148</v>
      </c>
      <c r="E3549" t="s">
        <v>134</v>
      </c>
      <c r="F3549" t="str">
        <f t="shared" si="167"/>
        <v>Queensland</v>
      </c>
      <c r="G3549" t="s">
        <v>35</v>
      </c>
      <c r="H3549">
        <v>4825</v>
      </c>
      <c r="I3549" t="s">
        <v>11</v>
      </c>
      <c r="J3549" t="s">
        <v>36</v>
      </c>
      <c r="K3549" t="s">
        <v>151</v>
      </c>
      <c r="L3549" t="s">
        <v>21</v>
      </c>
      <c r="M3549" s="5">
        <v>848.81999999999994</v>
      </c>
      <c r="N3549">
        <v>1</v>
      </c>
    </row>
    <row r="3550" spans="1:14" x14ac:dyDescent="0.2">
      <c r="A3550" s="2">
        <v>45158</v>
      </c>
      <c r="B3550" s="3">
        <f t="shared" si="165"/>
        <v>2024</v>
      </c>
      <c r="C3550" t="str">
        <f t="shared" si="166"/>
        <v>2023-2024</v>
      </c>
      <c r="D3550" t="s">
        <v>147</v>
      </c>
      <c r="E3550" t="s">
        <v>117</v>
      </c>
      <c r="F3550" t="str">
        <f t="shared" si="167"/>
        <v>Queensland</v>
      </c>
      <c r="G3550" t="s">
        <v>35</v>
      </c>
      <c r="H3550">
        <v>4119</v>
      </c>
      <c r="I3550" t="s">
        <v>11</v>
      </c>
      <c r="J3550" t="s">
        <v>43</v>
      </c>
      <c r="K3550" t="s">
        <v>19</v>
      </c>
      <c r="L3550" t="s">
        <v>23</v>
      </c>
      <c r="M3550" s="5">
        <v>850.43000000000006</v>
      </c>
      <c r="N3550">
        <v>1</v>
      </c>
    </row>
    <row r="3551" spans="1:14" x14ac:dyDescent="0.2">
      <c r="A3551" s="2">
        <v>45137</v>
      </c>
      <c r="B3551" s="3">
        <f t="shared" si="165"/>
        <v>2024</v>
      </c>
      <c r="C3551" t="str">
        <f t="shared" si="166"/>
        <v>2023-2024</v>
      </c>
      <c r="D3551" t="s">
        <v>147</v>
      </c>
      <c r="E3551" t="s">
        <v>134</v>
      </c>
      <c r="F3551" t="str">
        <f t="shared" si="167"/>
        <v>Queensland</v>
      </c>
      <c r="G3551" t="s">
        <v>35</v>
      </c>
      <c r="H3551">
        <v>4825</v>
      </c>
      <c r="I3551" t="s">
        <v>11</v>
      </c>
      <c r="J3551" t="s">
        <v>36</v>
      </c>
      <c r="K3551" t="s">
        <v>149</v>
      </c>
      <c r="L3551" t="s">
        <v>15</v>
      </c>
      <c r="M3551" s="5">
        <v>850.7299999999999</v>
      </c>
      <c r="N3551">
        <v>1</v>
      </c>
    </row>
    <row r="3552" spans="1:14" x14ac:dyDescent="0.2">
      <c r="A3552" s="2">
        <v>45416</v>
      </c>
      <c r="B3552" s="3">
        <f t="shared" si="165"/>
        <v>2024</v>
      </c>
      <c r="C3552" t="str">
        <f t="shared" si="166"/>
        <v>2023-2024</v>
      </c>
      <c r="D3552" t="s">
        <v>148</v>
      </c>
      <c r="E3552" t="s">
        <v>82</v>
      </c>
      <c r="F3552" t="str">
        <f t="shared" si="167"/>
        <v>Queensland</v>
      </c>
      <c r="G3552" t="s">
        <v>35</v>
      </c>
      <c r="H3552">
        <v>4012</v>
      </c>
      <c r="I3552" t="s">
        <v>11</v>
      </c>
      <c r="J3552" t="s">
        <v>43</v>
      </c>
      <c r="K3552" t="s">
        <v>149</v>
      </c>
      <c r="L3552" t="s">
        <v>15</v>
      </c>
      <c r="M3552" s="5">
        <v>852.90000000000009</v>
      </c>
      <c r="N3552">
        <v>1</v>
      </c>
    </row>
    <row r="3553" spans="1:14" x14ac:dyDescent="0.2">
      <c r="A3553" s="2">
        <v>45157</v>
      </c>
      <c r="B3553" s="3">
        <f t="shared" si="165"/>
        <v>2024</v>
      </c>
      <c r="C3553" t="str">
        <f t="shared" si="166"/>
        <v>2023-2024</v>
      </c>
      <c r="D3553" t="s">
        <v>148</v>
      </c>
      <c r="E3553" t="s">
        <v>108</v>
      </c>
      <c r="F3553" t="str">
        <f t="shared" si="167"/>
        <v>Victoria</v>
      </c>
      <c r="G3553" t="s">
        <v>45</v>
      </c>
      <c r="H3553">
        <v>3018</v>
      </c>
      <c r="I3553" t="s">
        <v>11</v>
      </c>
      <c r="J3553" t="s">
        <v>46</v>
      </c>
      <c r="K3553" t="s">
        <v>153</v>
      </c>
      <c r="L3553" t="s">
        <v>16</v>
      </c>
      <c r="M3553" s="5">
        <v>853.53</v>
      </c>
      <c r="N3553">
        <v>1</v>
      </c>
    </row>
    <row r="3554" spans="1:14" x14ac:dyDescent="0.2">
      <c r="A3554" s="2">
        <v>44957</v>
      </c>
      <c r="B3554" s="3">
        <f t="shared" si="165"/>
        <v>2023</v>
      </c>
      <c r="C3554" t="str">
        <f t="shared" si="166"/>
        <v>2022-2023</v>
      </c>
      <c r="D3554" t="s">
        <v>147</v>
      </c>
      <c r="E3554" t="s">
        <v>41</v>
      </c>
      <c r="F3554" t="str">
        <f t="shared" si="167"/>
        <v>New South Wales</v>
      </c>
      <c r="G3554" t="s">
        <v>10</v>
      </c>
      <c r="H3554">
        <v>2830</v>
      </c>
      <c r="I3554" t="s">
        <v>11</v>
      </c>
      <c r="J3554" t="s">
        <v>25</v>
      </c>
      <c r="K3554" t="s">
        <v>156</v>
      </c>
      <c r="L3554" t="s">
        <v>17</v>
      </c>
      <c r="M3554" s="5">
        <v>855.37000000000012</v>
      </c>
      <c r="N3554">
        <v>1</v>
      </c>
    </row>
    <row r="3555" spans="1:14" x14ac:dyDescent="0.2">
      <c r="A3555" s="2">
        <v>45525</v>
      </c>
      <c r="B3555" s="3">
        <f t="shared" si="165"/>
        <v>2025</v>
      </c>
      <c r="C3555" t="str">
        <f t="shared" si="166"/>
        <v>2024-2025</v>
      </c>
      <c r="D3555" t="s">
        <v>147</v>
      </c>
      <c r="E3555" t="s">
        <v>101</v>
      </c>
      <c r="F3555" t="str">
        <f t="shared" si="167"/>
        <v>Victoria</v>
      </c>
      <c r="G3555" t="s">
        <v>45</v>
      </c>
      <c r="H3555">
        <v>3131</v>
      </c>
      <c r="I3555" t="s">
        <v>11</v>
      </c>
      <c r="J3555" t="s">
        <v>63</v>
      </c>
      <c r="K3555" t="s">
        <v>150</v>
      </c>
      <c r="L3555" t="s">
        <v>18</v>
      </c>
      <c r="M3555" s="5">
        <v>858.84</v>
      </c>
      <c r="N3555">
        <v>1</v>
      </c>
    </row>
    <row r="3556" spans="1:14" x14ac:dyDescent="0.2">
      <c r="A3556" s="2">
        <v>45379</v>
      </c>
      <c r="B3556" s="3">
        <f t="shared" si="165"/>
        <v>2024</v>
      </c>
      <c r="C3556" t="str">
        <f t="shared" si="166"/>
        <v>2023-2024</v>
      </c>
      <c r="D3556" t="s">
        <v>148</v>
      </c>
      <c r="E3556" t="s">
        <v>146</v>
      </c>
      <c r="F3556" t="str">
        <f t="shared" si="167"/>
        <v>Victoria</v>
      </c>
      <c r="G3556" t="s">
        <v>45</v>
      </c>
      <c r="H3556">
        <v>3353</v>
      </c>
      <c r="I3556" t="s">
        <v>11</v>
      </c>
      <c r="J3556" t="s">
        <v>60</v>
      </c>
      <c r="K3556" t="s">
        <v>152</v>
      </c>
      <c r="L3556" t="s">
        <v>13</v>
      </c>
      <c r="M3556" s="5">
        <v>858.88999999999987</v>
      </c>
      <c r="N3556">
        <v>1</v>
      </c>
    </row>
    <row r="3557" spans="1:14" x14ac:dyDescent="0.2">
      <c r="A3557" s="2">
        <v>45036</v>
      </c>
      <c r="B3557" s="3">
        <f t="shared" si="165"/>
        <v>2023</v>
      </c>
      <c r="C3557" t="str">
        <f t="shared" si="166"/>
        <v>2022-2023</v>
      </c>
      <c r="D3557" t="s">
        <v>148</v>
      </c>
      <c r="E3557" t="s">
        <v>56</v>
      </c>
      <c r="F3557" t="str">
        <f t="shared" si="167"/>
        <v>Northern Territory</v>
      </c>
      <c r="G3557" t="s">
        <v>29</v>
      </c>
      <c r="H3557">
        <v>870</v>
      </c>
      <c r="I3557" t="s">
        <v>11</v>
      </c>
      <c r="J3557" t="s">
        <v>30</v>
      </c>
      <c r="K3557" t="s">
        <v>151</v>
      </c>
      <c r="L3557" t="s">
        <v>21</v>
      </c>
      <c r="M3557" s="5">
        <v>858.9</v>
      </c>
      <c r="N3557">
        <v>1</v>
      </c>
    </row>
    <row r="3558" spans="1:14" x14ac:dyDescent="0.2">
      <c r="A3558" s="2">
        <v>44977</v>
      </c>
      <c r="B3558" s="3">
        <f t="shared" si="165"/>
        <v>2023</v>
      </c>
      <c r="C3558" t="str">
        <f t="shared" si="166"/>
        <v>2022-2023</v>
      </c>
      <c r="D3558" t="s">
        <v>147</v>
      </c>
      <c r="E3558" t="s">
        <v>121</v>
      </c>
      <c r="F3558" t="str">
        <f t="shared" si="167"/>
        <v>Queensland</v>
      </c>
      <c r="G3558" t="s">
        <v>35</v>
      </c>
      <c r="H3558">
        <v>4700</v>
      </c>
      <c r="I3558" t="s">
        <v>11</v>
      </c>
      <c r="J3558" t="s">
        <v>51</v>
      </c>
      <c r="K3558" t="s">
        <v>155</v>
      </c>
      <c r="L3558" t="s">
        <v>20</v>
      </c>
      <c r="M3558" s="5">
        <v>858.96</v>
      </c>
      <c r="N3558">
        <v>1</v>
      </c>
    </row>
    <row r="3559" spans="1:14" x14ac:dyDescent="0.2">
      <c r="A3559" s="2">
        <v>45164</v>
      </c>
      <c r="B3559" s="3">
        <f t="shared" si="165"/>
        <v>2024</v>
      </c>
      <c r="C3559" t="str">
        <f t="shared" si="166"/>
        <v>2023-2024</v>
      </c>
      <c r="D3559" t="s">
        <v>147</v>
      </c>
      <c r="E3559" t="s">
        <v>44</v>
      </c>
      <c r="F3559" t="str">
        <f t="shared" si="167"/>
        <v>Victoria</v>
      </c>
      <c r="G3559" t="s">
        <v>45</v>
      </c>
      <c r="H3559">
        <v>3066</v>
      </c>
      <c r="I3559" t="s">
        <v>11</v>
      </c>
      <c r="J3559" t="s">
        <v>46</v>
      </c>
      <c r="K3559" t="s">
        <v>154</v>
      </c>
      <c r="L3559" t="s">
        <v>14</v>
      </c>
      <c r="M3559" s="5">
        <v>860.88000000000011</v>
      </c>
      <c r="N3559">
        <v>1</v>
      </c>
    </row>
    <row r="3560" spans="1:14" x14ac:dyDescent="0.2">
      <c r="A3560" s="2">
        <v>45182</v>
      </c>
      <c r="B3560" s="3">
        <f t="shared" si="165"/>
        <v>2024</v>
      </c>
      <c r="C3560" t="str">
        <f t="shared" si="166"/>
        <v>2023-2024</v>
      </c>
      <c r="D3560" t="s">
        <v>147</v>
      </c>
      <c r="E3560" t="s">
        <v>37</v>
      </c>
      <c r="F3560" t="str">
        <f t="shared" si="167"/>
        <v>South Australia</v>
      </c>
      <c r="G3560" t="s">
        <v>32</v>
      </c>
      <c r="H3560">
        <v>5607</v>
      </c>
      <c r="I3560" t="s">
        <v>11</v>
      </c>
      <c r="J3560" t="s">
        <v>38</v>
      </c>
      <c r="K3560" t="s">
        <v>151</v>
      </c>
      <c r="L3560" t="s">
        <v>21</v>
      </c>
      <c r="M3560" s="5">
        <v>861.81999999999994</v>
      </c>
      <c r="N3560">
        <v>1</v>
      </c>
    </row>
    <row r="3561" spans="1:14" x14ac:dyDescent="0.2">
      <c r="A3561" s="2">
        <v>45411</v>
      </c>
      <c r="B3561" s="3">
        <f t="shared" si="165"/>
        <v>2024</v>
      </c>
      <c r="C3561" t="str">
        <f t="shared" si="166"/>
        <v>2023-2024</v>
      </c>
      <c r="D3561" t="s">
        <v>147</v>
      </c>
      <c r="E3561" t="s">
        <v>143</v>
      </c>
      <c r="F3561" t="str">
        <f t="shared" si="167"/>
        <v>New South Wales</v>
      </c>
      <c r="G3561" t="s">
        <v>10</v>
      </c>
      <c r="H3561">
        <v>2154</v>
      </c>
      <c r="I3561" t="s">
        <v>11</v>
      </c>
      <c r="J3561" t="s">
        <v>27</v>
      </c>
      <c r="K3561" t="s">
        <v>152</v>
      </c>
      <c r="L3561" t="s">
        <v>13</v>
      </c>
      <c r="M3561" s="5">
        <v>865.65999999999985</v>
      </c>
      <c r="N3561">
        <v>1</v>
      </c>
    </row>
    <row r="3562" spans="1:14" x14ac:dyDescent="0.2">
      <c r="A3562" s="2">
        <v>45073</v>
      </c>
      <c r="B3562" s="3">
        <f t="shared" si="165"/>
        <v>2023</v>
      </c>
      <c r="C3562" t="str">
        <f t="shared" si="166"/>
        <v>2022-2023</v>
      </c>
      <c r="D3562" t="s">
        <v>147</v>
      </c>
      <c r="E3562" t="s">
        <v>137</v>
      </c>
      <c r="F3562" t="str">
        <f t="shared" si="167"/>
        <v>New South Wales</v>
      </c>
      <c r="G3562" t="s">
        <v>10</v>
      </c>
      <c r="H3562">
        <v>2031</v>
      </c>
      <c r="I3562" t="s">
        <v>11</v>
      </c>
      <c r="J3562" t="s">
        <v>12</v>
      </c>
      <c r="K3562" t="s">
        <v>154</v>
      </c>
      <c r="L3562" t="s">
        <v>14</v>
      </c>
      <c r="M3562" s="5">
        <v>866.43000000000006</v>
      </c>
      <c r="N3562">
        <v>1</v>
      </c>
    </row>
    <row r="3563" spans="1:14" x14ac:dyDescent="0.2">
      <c r="A3563" s="2">
        <v>45530</v>
      </c>
      <c r="B3563" s="3">
        <f t="shared" si="165"/>
        <v>2025</v>
      </c>
      <c r="C3563" t="str">
        <f t="shared" si="166"/>
        <v>2024-2025</v>
      </c>
      <c r="D3563" t="s">
        <v>147</v>
      </c>
      <c r="E3563" t="s">
        <v>47</v>
      </c>
      <c r="F3563" t="str">
        <f t="shared" si="167"/>
        <v>Western Australia</v>
      </c>
      <c r="G3563" t="s">
        <v>48</v>
      </c>
      <c r="H3563">
        <v>6030</v>
      </c>
      <c r="I3563" t="s">
        <v>11</v>
      </c>
      <c r="J3563" t="s">
        <v>49</v>
      </c>
      <c r="K3563" t="s">
        <v>155</v>
      </c>
      <c r="L3563" t="s">
        <v>20</v>
      </c>
      <c r="M3563" s="5">
        <v>866.95</v>
      </c>
      <c r="N3563">
        <v>1</v>
      </c>
    </row>
    <row r="3564" spans="1:14" x14ac:dyDescent="0.2">
      <c r="A3564" s="2">
        <v>45525</v>
      </c>
      <c r="B3564" s="3">
        <f t="shared" si="165"/>
        <v>2025</v>
      </c>
      <c r="C3564" t="str">
        <f t="shared" si="166"/>
        <v>2024-2025</v>
      </c>
      <c r="D3564" t="s">
        <v>147</v>
      </c>
      <c r="E3564" t="s">
        <v>126</v>
      </c>
      <c r="F3564" t="str">
        <f t="shared" si="167"/>
        <v>Queensland</v>
      </c>
      <c r="G3564" t="s">
        <v>35</v>
      </c>
      <c r="H3564">
        <v>4551</v>
      </c>
      <c r="I3564" t="s">
        <v>11</v>
      </c>
      <c r="J3564" t="s">
        <v>120</v>
      </c>
      <c r="K3564" t="s">
        <v>154</v>
      </c>
      <c r="L3564" t="s">
        <v>14</v>
      </c>
      <c r="M3564" s="5">
        <v>869.43000000000006</v>
      </c>
      <c r="N3564">
        <v>1</v>
      </c>
    </row>
    <row r="3565" spans="1:14" x14ac:dyDescent="0.2">
      <c r="A3565" s="2">
        <v>45025</v>
      </c>
      <c r="B3565" s="3">
        <f t="shared" si="165"/>
        <v>2023</v>
      </c>
      <c r="C3565" t="str">
        <f t="shared" si="166"/>
        <v>2022-2023</v>
      </c>
      <c r="D3565" t="s">
        <v>148</v>
      </c>
      <c r="E3565" t="s">
        <v>34</v>
      </c>
      <c r="F3565" t="str">
        <f t="shared" si="167"/>
        <v>Queensland</v>
      </c>
      <c r="G3565" t="s">
        <v>35</v>
      </c>
      <c r="H3565">
        <v>4802</v>
      </c>
      <c r="I3565" t="s">
        <v>11</v>
      </c>
      <c r="J3565" t="s">
        <v>36</v>
      </c>
      <c r="K3565" t="s">
        <v>155</v>
      </c>
      <c r="L3565" t="s">
        <v>20</v>
      </c>
      <c r="M3565" s="5">
        <v>870.44999999999993</v>
      </c>
      <c r="N3565">
        <v>1</v>
      </c>
    </row>
    <row r="3566" spans="1:14" x14ac:dyDescent="0.2">
      <c r="A3566" s="2">
        <v>45323</v>
      </c>
      <c r="B3566" s="3">
        <f t="shared" si="165"/>
        <v>2024</v>
      </c>
      <c r="C3566" t="str">
        <f t="shared" si="166"/>
        <v>2023-2024</v>
      </c>
      <c r="D3566" t="s">
        <v>147</v>
      </c>
      <c r="E3566" t="s">
        <v>128</v>
      </c>
      <c r="F3566" t="str">
        <f t="shared" si="167"/>
        <v>Western Australia</v>
      </c>
      <c r="G3566" t="s">
        <v>48</v>
      </c>
      <c r="H3566">
        <v>6027</v>
      </c>
      <c r="I3566" t="s">
        <v>11</v>
      </c>
      <c r="J3566" t="s">
        <v>49</v>
      </c>
      <c r="K3566" t="s">
        <v>150</v>
      </c>
      <c r="L3566" t="s">
        <v>18</v>
      </c>
      <c r="M3566" s="5">
        <v>870.48</v>
      </c>
      <c r="N3566">
        <v>1</v>
      </c>
    </row>
    <row r="3567" spans="1:14" x14ac:dyDescent="0.2">
      <c r="A3567" s="2">
        <v>45570</v>
      </c>
      <c r="B3567" s="3">
        <f t="shared" si="165"/>
        <v>2025</v>
      </c>
      <c r="C3567" t="str">
        <f t="shared" si="166"/>
        <v>2024-2025</v>
      </c>
      <c r="D3567" t="s">
        <v>147</v>
      </c>
      <c r="E3567" t="s">
        <v>144</v>
      </c>
      <c r="F3567" t="str">
        <f t="shared" si="167"/>
        <v>Queensland</v>
      </c>
      <c r="G3567" t="s">
        <v>35</v>
      </c>
      <c r="H3567">
        <v>4566</v>
      </c>
      <c r="I3567" t="s">
        <v>11</v>
      </c>
      <c r="J3567" t="s">
        <v>120</v>
      </c>
      <c r="K3567" t="s">
        <v>153</v>
      </c>
      <c r="L3567" t="s">
        <v>16</v>
      </c>
      <c r="M3567" s="5">
        <v>872.49000000000012</v>
      </c>
      <c r="N3567">
        <v>1</v>
      </c>
    </row>
    <row r="3568" spans="1:14" x14ac:dyDescent="0.2">
      <c r="A3568" s="2">
        <v>45391</v>
      </c>
      <c r="B3568" s="3">
        <f t="shared" si="165"/>
        <v>2024</v>
      </c>
      <c r="C3568" t="str">
        <f t="shared" si="166"/>
        <v>2023-2024</v>
      </c>
      <c r="D3568" t="s">
        <v>147</v>
      </c>
      <c r="E3568" t="s">
        <v>113</v>
      </c>
      <c r="F3568" t="str">
        <f t="shared" si="167"/>
        <v>Queensland</v>
      </c>
      <c r="G3568" t="s">
        <v>35</v>
      </c>
      <c r="H3568">
        <v>4215</v>
      </c>
      <c r="I3568" t="s">
        <v>11</v>
      </c>
      <c r="J3568" t="s">
        <v>104</v>
      </c>
      <c r="K3568" t="s">
        <v>154</v>
      </c>
      <c r="L3568" t="s">
        <v>14</v>
      </c>
      <c r="M3568" s="5">
        <v>872.91000000000008</v>
      </c>
      <c r="N3568">
        <v>1</v>
      </c>
    </row>
    <row r="3569" spans="1:14" x14ac:dyDescent="0.2">
      <c r="A3569" s="2">
        <v>45400</v>
      </c>
      <c r="B3569" s="3">
        <f t="shared" si="165"/>
        <v>2024</v>
      </c>
      <c r="C3569" t="str">
        <f t="shared" si="166"/>
        <v>2023-2024</v>
      </c>
      <c r="D3569" t="s">
        <v>147</v>
      </c>
      <c r="E3569" t="s">
        <v>126</v>
      </c>
      <c r="F3569" t="str">
        <f t="shared" si="167"/>
        <v>Queensland</v>
      </c>
      <c r="G3569" t="s">
        <v>35</v>
      </c>
      <c r="H3569">
        <v>4551</v>
      </c>
      <c r="I3569" t="s">
        <v>11</v>
      </c>
      <c r="J3569" t="s">
        <v>120</v>
      </c>
      <c r="K3569" t="s">
        <v>151</v>
      </c>
      <c r="L3569" t="s">
        <v>21</v>
      </c>
      <c r="M3569" s="5">
        <v>873.34</v>
      </c>
      <c r="N3569">
        <v>1</v>
      </c>
    </row>
    <row r="3570" spans="1:14" x14ac:dyDescent="0.2">
      <c r="A3570" s="2">
        <v>45459</v>
      </c>
      <c r="B3570" s="3">
        <f t="shared" si="165"/>
        <v>2024</v>
      </c>
      <c r="C3570" t="str">
        <f t="shared" si="166"/>
        <v>2023-2024</v>
      </c>
      <c r="D3570" t="s">
        <v>148</v>
      </c>
      <c r="E3570" t="s">
        <v>138</v>
      </c>
      <c r="F3570" t="str">
        <f t="shared" si="167"/>
        <v>Queensland</v>
      </c>
      <c r="G3570" t="s">
        <v>35</v>
      </c>
      <c r="H3570">
        <v>4558</v>
      </c>
      <c r="I3570" t="s">
        <v>11</v>
      </c>
      <c r="J3570" t="s">
        <v>120</v>
      </c>
      <c r="K3570" t="s">
        <v>151</v>
      </c>
      <c r="L3570" t="s">
        <v>21</v>
      </c>
      <c r="M3570" s="5">
        <v>873.59</v>
      </c>
      <c r="N3570">
        <v>1</v>
      </c>
    </row>
    <row r="3571" spans="1:14" x14ac:dyDescent="0.2">
      <c r="A3571" s="2">
        <v>45520</v>
      </c>
      <c r="B3571" s="3">
        <f t="shared" si="165"/>
        <v>2025</v>
      </c>
      <c r="C3571" t="str">
        <f t="shared" si="166"/>
        <v>2024-2025</v>
      </c>
      <c r="D3571" t="s">
        <v>147</v>
      </c>
      <c r="E3571" t="s">
        <v>145</v>
      </c>
      <c r="F3571" t="str">
        <f t="shared" si="167"/>
        <v>New South Wales</v>
      </c>
      <c r="G3571" t="s">
        <v>10</v>
      </c>
      <c r="H3571">
        <v>2101</v>
      </c>
      <c r="I3571" t="s">
        <v>11</v>
      </c>
      <c r="J3571" t="s">
        <v>27</v>
      </c>
      <c r="K3571" t="s">
        <v>152</v>
      </c>
      <c r="L3571" t="s">
        <v>13</v>
      </c>
      <c r="M3571" s="5">
        <v>875</v>
      </c>
      <c r="N3571">
        <v>1</v>
      </c>
    </row>
    <row r="3572" spans="1:14" x14ac:dyDescent="0.2">
      <c r="A3572" s="2">
        <v>45090</v>
      </c>
      <c r="B3572" s="3">
        <f t="shared" si="165"/>
        <v>2023</v>
      </c>
      <c r="C3572" t="str">
        <f t="shared" si="166"/>
        <v>2022-2023</v>
      </c>
      <c r="D3572" t="s">
        <v>148</v>
      </c>
      <c r="E3572" t="s">
        <v>34</v>
      </c>
      <c r="F3572" t="str">
        <f t="shared" si="167"/>
        <v>Queensland</v>
      </c>
      <c r="G3572" t="s">
        <v>35</v>
      </c>
      <c r="H3572">
        <v>4802</v>
      </c>
      <c r="I3572" t="s">
        <v>11</v>
      </c>
      <c r="J3572" t="s">
        <v>36</v>
      </c>
      <c r="K3572" t="s">
        <v>150</v>
      </c>
      <c r="L3572" t="s">
        <v>18</v>
      </c>
      <c r="M3572" s="5">
        <v>876.85</v>
      </c>
      <c r="N3572">
        <v>1</v>
      </c>
    </row>
    <row r="3573" spans="1:14" x14ac:dyDescent="0.2">
      <c r="A3573" s="2">
        <v>45064</v>
      </c>
      <c r="B3573" s="3">
        <f t="shared" si="165"/>
        <v>2023</v>
      </c>
      <c r="C3573" t="str">
        <f t="shared" si="166"/>
        <v>2022-2023</v>
      </c>
      <c r="D3573" t="s">
        <v>147</v>
      </c>
      <c r="E3573" t="s">
        <v>123</v>
      </c>
      <c r="F3573" t="str">
        <f t="shared" si="167"/>
        <v>Western Australia</v>
      </c>
      <c r="G3573" t="s">
        <v>48</v>
      </c>
      <c r="H3573">
        <v>6109</v>
      </c>
      <c r="I3573" t="s">
        <v>11</v>
      </c>
      <c r="J3573" t="s">
        <v>94</v>
      </c>
      <c r="K3573" t="s">
        <v>151</v>
      </c>
      <c r="L3573" t="s">
        <v>21</v>
      </c>
      <c r="M3573" s="5">
        <v>877.06999999999994</v>
      </c>
      <c r="N3573">
        <v>1</v>
      </c>
    </row>
    <row r="3574" spans="1:14" x14ac:dyDescent="0.2">
      <c r="A3574" s="2">
        <v>45415</v>
      </c>
      <c r="B3574" s="3">
        <f t="shared" si="165"/>
        <v>2024</v>
      </c>
      <c r="C3574" t="str">
        <f t="shared" si="166"/>
        <v>2023-2024</v>
      </c>
      <c r="D3574" t="s">
        <v>147</v>
      </c>
      <c r="E3574" t="s">
        <v>137</v>
      </c>
      <c r="F3574" t="str">
        <f t="shared" si="167"/>
        <v>New South Wales</v>
      </c>
      <c r="G3574" t="s">
        <v>10</v>
      </c>
      <c r="H3574">
        <v>2031</v>
      </c>
      <c r="I3574" t="s">
        <v>11</v>
      </c>
      <c r="J3574" t="s">
        <v>12</v>
      </c>
      <c r="K3574" t="s">
        <v>19</v>
      </c>
      <c r="L3574" t="s">
        <v>23</v>
      </c>
      <c r="M3574" s="5">
        <v>878.53</v>
      </c>
      <c r="N3574">
        <v>1</v>
      </c>
    </row>
    <row r="3575" spans="1:14" x14ac:dyDescent="0.2">
      <c r="A3575" s="2">
        <v>45286</v>
      </c>
      <c r="B3575" s="3">
        <f t="shared" si="165"/>
        <v>2024</v>
      </c>
      <c r="C3575" t="str">
        <f t="shared" si="166"/>
        <v>2023-2024</v>
      </c>
      <c r="D3575" t="s">
        <v>147</v>
      </c>
      <c r="E3575" t="s">
        <v>89</v>
      </c>
      <c r="F3575" t="str">
        <f t="shared" si="167"/>
        <v>Queensland</v>
      </c>
      <c r="G3575" t="s">
        <v>35</v>
      </c>
      <c r="H3575">
        <v>4655</v>
      </c>
      <c r="I3575" t="s">
        <v>11</v>
      </c>
      <c r="J3575" t="s">
        <v>51</v>
      </c>
      <c r="K3575" t="s">
        <v>151</v>
      </c>
      <c r="L3575" t="s">
        <v>21</v>
      </c>
      <c r="M3575" s="5">
        <v>879.85</v>
      </c>
      <c r="N3575">
        <v>1</v>
      </c>
    </row>
    <row r="3576" spans="1:14" x14ac:dyDescent="0.2">
      <c r="A3576" s="2">
        <v>45174</v>
      </c>
      <c r="B3576" s="3">
        <f t="shared" si="165"/>
        <v>2024</v>
      </c>
      <c r="C3576" t="str">
        <f t="shared" si="166"/>
        <v>2023-2024</v>
      </c>
      <c r="D3576" t="s">
        <v>147</v>
      </c>
      <c r="E3576" t="s">
        <v>83</v>
      </c>
      <c r="F3576" t="str">
        <f t="shared" si="167"/>
        <v>New South Wales</v>
      </c>
      <c r="G3576" t="s">
        <v>10</v>
      </c>
      <c r="H3576">
        <v>2750</v>
      </c>
      <c r="I3576" t="s">
        <v>11</v>
      </c>
      <c r="J3576" t="s">
        <v>25</v>
      </c>
      <c r="K3576" t="s">
        <v>151</v>
      </c>
      <c r="L3576" t="s">
        <v>21</v>
      </c>
      <c r="M3576" s="5">
        <v>879.87</v>
      </c>
      <c r="N3576">
        <v>1</v>
      </c>
    </row>
    <row r="3577" spans="1:14" x14ac:dyDescent="0.2">
      <c r="A3577" s="2">
        <v>45274</v>
      </c>
      <c r="B3577" s="3">
        <f t="shared" si="165"/>
        <v>2024</v>
      </c>
      <c r="C3577" t="str">
        <f t="shared" si="166"/>
        <v>2023-2024</v>
      </c>
      <c r="D3577" t="s">
        <v>147</v>
      </c>
      <c r="E3577" t="s">
        <v>95</v>
      </c>
      <c r="F3577" t="str">
        <f t="shared" si="167"/>
        <v>Victoria</v>
      </c>
      <c r="G3577" t="s">
        <v>45</v>
      </c>
      <c r="H3577">
        <v>3931</v>
      </c>
      <c r="I3577" t="s">
        <v>11</v>
      </c>
      <c r="J3577" t="s">
        <v>55</v>
      </c>
      <c r="K3577" t="s">
        <v>149</v>
      </c>
      <c r="L3577" t="s">
        <v>15</v>
      </c>
      <c r="M3577" s="5">
        <v>882.53</v>
      </c>
      <c r="N3577">
        <v>1</v>
      </c>
    </row>
    <row r="3578" spans="1:14" x14ac:dyDescent="0.2">
      <c r="A3578" s="2">
        <v>45582</v>
      </c>
      <c r="B3578" s="3">
        <f t="shared" si="165"/>
        <v>2025</v>
      </c>
      <c r="C3578" t="str">
        <f t="shared" si="166"/>
        <v>2024-2025</v>
      </c>
      <c r="D3578" t="s">
        <v>147</v>
      </c>
      <c r="E3578" t="s">
        <v>138</v>
      </c>
      <c r="F3578" t="str">
        <f t="shared" si="167"/>
        <v>Queensland</v>
      </c>
      <c r="G3578" t="s">
        <v>35</v>
      </c>
      <c r="H3578">
        <v>4558</v>
      </c>
      <c r="I3578" t="s">
        <v>11</v>
      </c>
      <c r="J3578" t="s">
        <v>120</v>
      </c>
      <c r="K3578" t="s">
        <v>152</v>
      </c>
      <c r="L3578" t="s">
        <v>13</v>
      </c>
      <c r="M3578" s="5">
        <v>882.84</v>
      </c>
      <c r="N3578">
        <v>1</v>
      </c>
    </row>
    <row r="3579" spans="1:14" x14ac:dyDescent="0.2">
      <c r="A3579" s="2">
        <v>45065</v>
      </c>
      <c r="B3579" s="3">
        <f t="shared" si="165"/>
        <v>2023</v>
      </c>
      <c r="C3579" t="str">
        <f t="shared" si="166"/>
        <v>2022-2023</v>
      </c>
      <c r="D3579" t="s">
        <v>147</v>
      </c>
      <c r="E3579" t="s">
        <v>101</v>
      </c>
      <c r="F3579" t="str">
        <f t="shared" si="167"/>
        <v>Victoria</v>
      </c>
      <c r="G3579" t="s">
        <v>45</v>
      </c>
      <c r="H3579">
        <v>3131</v>
      </c>
      <c r="I3579" t="s">
        <v>11</v>
      </c>
      <c r="J3579" t="s">
        <v>63</v>
      </c>
      <c r="K3579" t="s">
        <v>150</v>
      </c>
      <c r="L3579" t="s">
        <v>18</v>
      </c>
      <c r="M3579" s="5">
        <v>884.31999999999994</v>
      </c>
      <c r="N3579">
        <v>1</v>
      </c>
    </row>
    <row r="3580" spans="1:14" x14ac:dyDescent="0.2">
      <c r="A3580" s="2">
        <v>45398</v>
      </c>
      <c r="B3580" s="3">
        <f t="shared" si="165"/>
        <v>2024</v>
      </c>
      <c r="C3580" t="str">
        <f t="shared" si="166"/>
        <v>2023-2024</v>
      </c>
      <c r="D3580" t="s">
        <v>147</v>
      </c>
      <c r="E3580" t="s">
        <v>103</v>
      </c>
      <c r="F3580" t="str">
        <f t="shared" si="167"/>
        <v>Queensland</v>
      </c>
      <c r="G3580" t="s">
        <v>35</v>
      </c>
      <c r="H3580">
        <v>4509</v>
      </c>
      <c r="I3580" t="s">
        <v>11</v>
      </c>
      <c r="J3580" t="s">
        <v>104</v>
      </c>
      <c r="K3580" t="s">
        <v>152</v>
      </c>
      <c r="L3580" t="s">
        <v>13</v>
      </c>
      <c r="M3580" s="5">
        <v>886.66999999999973</v>
      </c>
      <c r="N3580">
        <v>1</v>
      </c>
    </row>
    <row r="3581" spans="1:14" x14ac:dyDescent="0.2">
      <c r="A3581" s="2">
        <v>45315</v>
      </c>
      <c r="B3581" s="3">
        <f t="shared" si="165"/>
        <v>2024</v>
      </c>
      <c r="C3581" t="str">
        <f t="shared" si="166"/>
        <v>2023-2024</v>
      </c>
      <c r="D3581" t="s">
        <v>148</v>
      </c>
      <c r="E3581" t="s">
        <v>72</v>
      </c>
      <c r="F3581" t="str">
        <f t="shared" si="167"/>
        <v>Western Australia</v>
      </c>
      <c r="G3581" t="s">
        <v>48</v>
      </c>
      <c r="H3581">
        <v>6010</v>
      </c>
      <c r="I3581" t="s">
        <v>11</v>
      </c>
      <c r="J3581" t="s">
        <v>49</v>
      </c>
      <c r="K3581" t="s">
        <v>149</v>
      </c>
      <c r="L3581" t="s">
        <v>15</v>
      </c>
      <c r="M3581" s="5">
        <v>887.64</v>
      </c>
      <c r="N3581">
        <v>1</v>
      </c>
    </row>
    <row r="3582" spans="1:14" x14ac:dyDescent="0.2">
      <c r="A3582" s="2">
        <v>45607</v>
      </c>
      <c r="B3582" s="3">
        <f t="shared" si="165"/>
        <v>2025</v>
      </c>
      <c r="C3582" t="str">
        <f t="shared" si="166"/>
        <v>2024-2025</v>
      </c>
      <c r="D3582" t="s">
        <v>147</v>
      </c>
      <c r="E3582" t="s">
        <v>64</v>
      </c>
      <c r="F3582" t="str">
        <f t="shared" si="167"/>
        <v>Victoria</v>
      </c>
      <c r="G3582" t="s">
        <v>45</v>
      </c>
      <c r="H3582">
        <v>3199</v>
      </c>
      <c r="I3582" t="s">
        <v>11</v>
      </c>
      <c r="J3582" t="s">
        <v>63</v>
      </c>
      <c r="K3582" t="s">
        <v>154</v>
      </c>
      <c r="L3582" t="s">
        <v>14</v>
      </c>
      <c r="M3582" s="5">
        <v>887.92999999999984</v>
      </c>
      <c r="N3582">
        <v>1</v>
      </c>
    </row>
    <row r="3583" spans="1:14" x14ac:dyDescent="0.2">
      <c r="A3583" s="2">
        <v>45476</v>
      </c>
      <c r="B3583" s="3">
        <f t="shared" si="165"/>
        <v>2025</v>
      </c>
      <c r="C3583" t="str">
        <f t="shared" si="166"/>
        <v>2024-2025</v>
      </c>
      <c r="D3583" t="s">
        <v>147</v>
      </c>
      <c r="E3583" t="s">
        <v>39</v>
      </c>
      <c r="F3583" t="str">
        <f t="shared" si="167"/>
        <v>South Australia</v>
      </c>
      <c r="G3583" t="s">
        <v>32</v>
      </c>
      <c r="H3583">
        <v>5343</v>
      </c>
      <c r="I3583" t="s">
        <v>11</v>
      </c>
      <c r="J3583" t="s">
        <v>38</v>
      </c>
      <c r="K3583" t="s">
        <v>149</v>
      </c>
      <c r="L3583" t="s">
        <v>15</v>
      </c>
      <c r="M3583" s="5">
        <v>888.10000000000014</v>
      </c>
      <c r="N3583">
        <v>1</v>
      </c>
    </row>
    <row r="3584" spans="1:14" x14ac:dyDescent="0.2">
      <c r="A3584" s="2">
        <v>45364</v>
      </c>
      <c r="B3584" s="3">
        <f t="shared" si="165"/>
        <v>2024</v>
      </c>
      <c r="C3584" t="str">
        <f t="shared" si="166"/>
        <v>2023-2024</v>
      </c>
      <c r="D3584" t="s">
        <v>147</v>
      </c>
      <c r="E3584" t="s">
        <v>132</v>
      </c>
      <c r="F3584" t="str">
        <f t="shared" si="167"/>
        <v>New South Wales</v>
      </c>
      <c r="G3584" t="s">
        <v>10</v>
      </c>
      <c r="H3584">
        <v>2800</v>
      </c>
      <c r="I3584" t="s">
        <v>11</v>
      </c>
      <c r="J3584" t="s">
        <v>25</v>
      </c>
      <c r="K3584" t="s">
        <v>157</v>
      </c>
      <c r="L3584" t="s">
        <v>22</v>
      </c>
      <c r="M3584" s="5">
        <v>891.40000000000009</v>
      </c>
      <c r="N3584">
        <v>1</v>
      </c>
    </row>
    <row r="3585" spans="1:14" x14ac:dyDescent="0.2">
      <c r="A3585" s="2">
        <v>45180</v>
      </c>
      <c r="B3585" s="3">
        <f t="shared" si="165"/>
        <v>2024</v>
      </c>
      <c r="C3585" t="str">
        <f t="shared" si="166"/>
        <v>2023-2024</v>
      </c>
      <c r="D3585" t="s">
        <v>147</v>
      </c>
      <c r="E3585" t="s">
        <v>65</v>
      </c>
      <c r="F3585" t="str">
        <f t="shared" si="167"/>
        <v>New South Wales</v>
      </c>
      <c r="G3585" t="s">
        <v>10</v>
      </c>
      <c r="H3585">
        <v>2541</v>
      </c>
      <c r="I3585" t="s">
        <v>11</v>
      </c>
      <c r="J3585" t="s">
        <v>58</v>
      </c>
      <c r="K3585" t="s">
        <v>154</v>
      </c>
      <c r="L3585" t="s">
        <v>14</v>
      </c>
      <c r="M3585" s="5">
        <v>892.11000000000013</v>
      </c>
      <c r="N3585">
        <v>1</v>
      </c>
    </row>
    <row r="3586" spans="1:14" x14ac:dyDescent="0.2">
      <c r="A3586" s="2">
        <v>44927</v>
      </c>
      <c r="B3586" s="3">
        <f t="shared" ref="B3586:B3649" si="168">IF(MONTH(A3586)&gt;=7,YEAR(A3586)+1,YEAR(A3586))</f>
        <v>2023</v>
      </c>
      <c r="C3586" t="str">
        <f t="shared" ref="C3586:C3649" si="169">IF(MONTH(A3586) &gt;= 7, YEAR(A3586) &amp; "-" &amp; YEAR(A3586) + 1, YEAR(A3586) - 1 &amp; "-" &amp; YEAR(A3586))</f>
        <v>2022-2023</v>
      </c>
      <c r="D3586" t="s">
        <v>147</v>
      </c>
      <c r="E3586" t="s">
        <v>69</v>
      </c>
      <c r="F3586" t="str">
        <f t="shared" ref="F3586:F3649" si="170">IF(G3586="WA","Western Australia",
IF(G3586="NSW","New South Wales",
IF(G3586="QLD","Queensland",
IF(G3586="VIC","Victoria",
IF(G3586="TAS","Tasmania",
IF(G3586="SA","South Australia",
IF(G3586="NT","Northern Territory",
IF(G3586="ACT","Australian Capital Territory",G3586))))))))</f>
        <v>Tasmania</v>
      </c>
      <c r="G3586" t="s">
        <v>70</v>
      </c>
      <c r="H3586">
        <v>7018</v>
      </c>
      <c r="I3586" t="s">
        <v>11</v>
      </c>
      <c r="J3586" t="s">
        <v>71</v>
      </c>
      <c r="K3586" t="s">
        <v>153</v>
      </c>
      <c r="L3586" t="s">
        <v>16</v>
      </c>
      <c r="M3586" s="5">
        <v>893.23</v>
      </c>
      <c r="N3586">
        <v>1</v>
      </c>
    </row>
    <row r="3587" spans="1:14" x14ac:dyDescent="0.2">
      <c r="A3587" s="2">
        <v>45107</v>
      </c>
      <c r="B3587" s="3">
        <f t="shared" si="168"/>
        <v>2023</v>
      </c>
      <c r="C3587" t="str">
        <f t="shared" si="169"/>
        <v>2022-2023</v>
      </c>
      <c r="D3587" t="s">
        <v>147</v>
      </c>
      <c r="E3587" t="s">
        <v>85</v>
      </c>
      <c r="F3587" t="str">
        <f t="shared" si="170"/>
        <v>Queensland</v>
      </c>
      <c r="G3587" t="s">
        <v>35</v>
      </c>
      <c r="H3587">
        <v>4883</v>
      </c>
      <c r="I3587" t="s">
        <v>11</v>
      </c>
      <c r="J3587" t="s">
        <v>36</v>
      </c>
      <c r="K3587" t="s">
        <v>151</v>
      </c>
      <c r="L3587" t="s">
        <v>21</v>
      </c>
      <c r="M3587" s="5">
        <v>893.95</v>
      </c>
      <c r="N3587">
        <v>1</v>
      </c>
    </row>
    <row r="3588" spans="1:14" x14ac:dyDescent="0.2">
      <c r="A3588" s="2">
        <v>45495</v>
      </c>
      <c r="B3588" s="3">
        <f t="shared" si="168"/>
        <v>2025</v>
      </c>
      <c r="C3588" t="str">
        <f t="shared" si="169"/>
        <v>2024-2025</v>
      </c>
      <c r="D3588" t="s">
        <v>147</v>
      </c>
      <c r="E3588" t="s">
        <v>79</v>
      </c>
      <c r="F3588" t="str">
        <f t="shared" si="170"/>
        <v>Australian Capital Territory</v>
      </c>
      <c r="G3588" t="s">
        <v>80</v>
      </c>
      <c r="H3588">
        <v>2617</v>
      </c>
      <c r="I3588" t="s">
        <v>11</v>
      </c>
      <c r="J3588" t="s">
        <v>58</v>
      </c>
      <c r="K3588" t="s">
        <v>155</v>
      </c>
      <c r="L3588" t="s">
        <v>20</v>
      </c>
      <c r="M3588" s="5">
        <v>893.98999999999978</v>
      </c>
      <c r="N3588">
        <v>1</v>
      </c>
    </row>
    <row r="3589" spans="1:14" x14ac:dyDescent="0.2">
      <c r="A3589" s="2">
        <v>45158</v>
      </c>
      <c r="B3589" s="3">
        <f t="shared" si="168"/>
        <v>2024</v>
      </c>
      <c r="C3589" t="str">
        <f t="shared" si="169"/>
        <v>2023-2024</v>
      </c>
      <c r="D3589" t="s">
        <v>147</v>
      </c>
      <c r="E3589" t="s">
        <v>139</v>
      </c>
      <c r="F3589" t="str">
        <f t="shared" si="170"/>
        <v>New South Wales</v>
      </c>
      <c r="G3589" t="s">
        <v>10</v>
      </c>
      <c r="H3589">
        <v>2020</v>
      </c>
      <c r="I3589" t="s">
        <v>11</v>
      </c>
      <c r="J3589" t="s">
        <v>12</v>
      </c>
      <c r="K3589" t="s">
        <v>151</v>
      </c>
      <c r="L3589" t="s">
        <v>21</v>
      </c>
      <c r="M3589" s="5">
        <v>894.97</v>
      </c>
      <c r="N3589">
        <v>1</v>
      </c>
    </row>
    <row r="3590" spans="1:14" x14ac:dyDescent="0.2">
      <c r="A3590" s="2">
        <v>45034</v>
      </c>
      <c r="B3590" s="3">
        <f t="shared" si="168"/>
        <v>2023</v>
      </c>
      <c r="C3590" t="str">
        <f t="shared" si="169"/>
        <v>2022-2023</v>
      </c>
      <c r="D3590" t="s">
        <v>148</v>
      </c>
      <c r="E3590" t="s">
        <v>54</v>
      </c>
      <c r="F3590" t="str">
        <f t="shared" si="170"/>
        <v>Victoria</v>
      </c>
      <c r="G3590" t="s">
        <v>45</v>
      </c>
      <c r="H3590">
        <v>3977</v>
      </c>
      <c r="I3590" t="s">
        <v>11</v>
      </c>
      <c r="J3590" t="s">
        <v>55</v>
      </c>
      <c r="K3590" t="s">
        <v>150</v>
      </c>
      <c r="L3590" t="s">
        <v>18</v>
      </c>
      <c r="M3590" s="5">
        <v>895.24</v>
      </c>
      <c r="N3590">
        <v>1</v>
      </c>
    </row>
    <row r="3591" spans="1:14" x14ac:dyDescent="0.2">
      <c r="A3591" s="2">
        <v>45220</v>
      </c>
      <c r="B3591" s="3">
        <f t="shared" si="168"/>
        <v>2024</v>
      </c>
      <c r="C3591" t="str">
        <f t="shared" si="169"/>
        <v>2023-2024</v>
      </c>
      <c r="D3591" t="s">
        <v>147</v>
      </c>
      <c r="E3591" t="s">
        <v>131</v>
      </c>
      <c r="F3591" t="str">
        <f t="shared" si="170"/>
        <v>Western Australia</v>
      </c>
      <c r="G3591" t="s">
        <v>48</v>
      </c>
      <c r="H3591">
        <v>6530</v>
      </c>
      <c r="I3591" t="s">
        <v>11</v>
      </c>
      <c r="J3591" t="s">
        <v>77</v>
      </c>
      <c r="K3591" t="s">
        <v>154</v>
      </c>
      <c r="L3591" t="s">
        <v>14</v>
      </c>
      <c r="M3591" s="5">
        <v>895.92000000000007</v>
      </c>
      <c r="N3591">
        <v>1</v>
      </c>
    </row>
    <row r="3592" spans="1:14" x14ac:dyDescent="0.2">
      <c r="A3592" s="2">
        <v>45002</v>
      </c>
      <c r="B3592" s="3">
        <f t="shared" si="168"/>
        <v>2023</v>
      </c>
      <c r="C3592" t="str">
        <f t="shared" si="169"/>
        <v>2022-2023</v>
      </c>
      <c r="D3592" t="s">
        <v>147</v>
      </c>
      <c r="E3592" t="s">
        <v>114</v>
      </c>
      <c r="F3592" t="str">
        <f t="shared" si="170"/>
        <v>Victoria</v>
      </c>
      <c r="G3592" t="s">
        <v>45</v>
      </c>
      <c r="H3592">
        <v>3551</v>
      </c>
      <c r="I3592" t="s">
        <v>11</v>
      </c>
      <c r="J3592" t="s">
        <v>60</v>
      </c>
      <c r="K3592" t="s">
        <v>19</v>
      </c>
      <c r="L3592" t="s">
        <v>23</v>
      </c>
      <c r="M3592" s="5">
        <v>896.08</v>
      </c>
      <c r="N3592">
        <v>1</v>
      </c>
    </row>
    <row r="3593" spans="1:14" x14ac:dyDescent="0.2">
      <c r="A3593" s="2">
        <v>45069</v>
      </c>
      <c r="B3593" s="3">
        <f t="shared" si="168"/>
        <v>2023</v>
      </c>
      <c r="C3593" t="str">
        <f t="shared" si="169"/>
        <v>2022-2023</v>
      </c>
      <c r="D3593" t="s">
        <v>147</v>
      </c>
      <c r="E3593" t="s">
        <v>137</v>
      </c>
      <c r="F3593" t="str">
        <f t="shared" si="170"/>
        <v>New South Wales</v>
      </c>
      <c r="G3593" t="s">
        <v>10</v>
      </c>
      <c r="H3593">
        <v>2031</v>
      </c>
      <c r="I3593" t="s">
        <v>11</v>
      </c>
      <c r="J3593" t="s">
        <v>12</v>
      </c>
      <c r="K3593" t="s">
        <v>150</v>
      </c>
      <c r="L3593" t="s">
        <v>18</v>
      </c>
      <c r="M3593" s="5">
        <v>898.7</v>
      </c>
      <c r="N3593">
        <v>1</v>
      </c>
    </row>
    <row r="3594" spans="1:14" x14ac:dyDescent="0.2">
      <c r="A3594" s="2">
        <v>45038</v>
      </c>
      <c r="B3594" s="3">
        <f t="shared" si="168"/>
        <v>2023</v>
      </c>
      <c r="C3594" t="str">
        <f t="shared" si="169"/>
        <v>2022-2023</v>
      </c>
      <c r="D3594" t="s">
        <v>148</v>
      </c>
      <c r="E3594" t="s">
        <v>100</v>
      </c>
      <c r="F3594" t="str">
        <f t="shared" si="170"/>
        <v>Western Australia</v>
      </c>
      <c r="G3594" t="s">
        <v>48</v>
      </c>
      <c r="H3594">
        <v>6021</v>
      </c>
      <c r="I3594" t="s">
        <v>11</v>
      </c>
      <c r="J3594" t="s">
        <v>49</v>
      </c>
      <c r="K3594" t="s">
        <v>151</v>
      </c>
      <c r="L3594" t="s">
        <v>21</v>
      </c>
      <c r="M3594" s="5">
        <v>898.84</v>
      </c>
      <c r="N3594">
        <v>1</v>
      </c>
    </row>
    <row r="3595" spans="1:14" x14ac:dyDescent="0.2">
      <c r="A3595" s="2">
        <v>45544</v>
      </c>
      <c r="B3595" s="3">
        <f t="shared" si="168"/>
        <v>2025</v>
      </c>
      <c r="C3595" t="str">
        <f t="shared" si="169"/>
        <v>2024-2025</v>
      </c>
      <c r="D3595" t="s">
        <v>147</v>
      </c>
      <c r="E3595" t="s">
        <v>86</v>
      </c>
      <c r="F3595" t="str">
        <f t="shared" si="170"/>
        <v>New South Wales</v>
      </c>
      <c r="G3595" t="s">
        <v>10</v>
      </c>
      <c r="H3595">
        <v>2064</v>
      </c>
      <c r="I3595" t="s">
        <v>11</v>
      </c>
      <c r="J3595" t="s">
        <v>12</v>
      </c>
      <c r="K3595" t="s">
        <v>151</v>
      </c>
      <c r="L3595" t="s">
        <v>21</v>
      </c>
      <c r="M3595" s="5">
        <v>898.8599999999999</v>
      </c>
      <c r="N3595">
        <v>1</v>
      </c>
    </row>
    <row r="3596" spans="1:14" x14ac:dyDescent="0.2">
      <c r="A3596" s="2">
        <v>45169</v>
      </c>
      <c r="B3596" s="3">
        <f t="shared" si="168"/>
        <v>2024</v>
      </c>
      <c r="C3596" t="str">
        <f t="shared" si="169"/>
        <v>2023-2024</v>
      </c>
      <c r="D3596" t="s">
        <v>148</v>
      </c>
      <c r="E3596" t="s">
        <v>85</v>
      </c>
      <c r="F3596" t="str">
        <f t="shared" si="170"/>
        <v>Queensland</v>
      </c>
      <c r="G3596" t="s">
        <v>35</v>
      </c>
      <c r="H3596">
        <v>4883</v>
      </c>
      <c r="I3596" t="s">
        <v>11</v>
      </c>
      <c r="J3596" t="s">
        <v>36</v>
      </c>
      <c r="K3596" t="s">
        <v>151</v>
      </c>
      <c r="L3596" t="s">
        <v>21</v>
      </c>
      <c r="M3596" s="5">
        <v>899.55</v>
      </c>
      <c r="N3596">
        <v>1</v>
      </c>
    </row>
    <row r="3597" spans="1:14" x14ac:dyDescent="0.2">
      <c r="A3597" s="2">
        <v>45336</v>
      </c>
      <c r="B3597" s="3">
        <f t="shared" si="168"/>
        <v>2024</v>
      </c>
      <c r="C3597" t="str">
        <f t="shared" si="169"/>
        <v>2023-2024</v>
      </c>
      <c r="D3597" t="s">
        <v>148</v>
      </c>
      <c r="E3597" t="s">
        <v>135</v>
      </c>
      <c r="F3597" t="str">
        <f t="shared" si="170"/>
        <v>Victoria</v>
      </c>
      <c r="G3597" t="s">
        <v>45</v>
      </c>
      <c r="H3597">
        <v>3550</v>
      </c>
      <c r="I3597" t="s">
        <v>11</v>
      </c>
      <c r="J3597" t="s">
        <v>60</v>
      </c>
      <c r="K3597" t="s">
        <v>19</v>
      </c>
      <c r="L3597" t="s">
        <v>23</v>
      </c>
      <c r="M3597" s="5">
        <v>901.28999999999985</v>
      </c>
      <c r="N3597">
        <v>1</v>
      </c>
    </row>
    <row r="3598" spans="1:14" x14ac:dyDescent="0.2">
      <c r="A3598" s="2">
        <v>45533</v>
      </c>
      <c r="B3598" s="3">
        <f t="shared" si="168"/>
        <v>2025</v>
      </c>
      <c r="C3598" t="str">
        <f t="shared" si="169"/>
        <v>2024-2025</v>
      </c>
      <c r="D3598" t="s">
        <v>147</v>
      </c>
      <c r="E3598" t="s">
        <v>113</v>
      </c>
      <c r="F3598" t="str">
        <f t="shared" si="170"/>
        <v>Queensland</v>
      </c>
      <c r="G3598" t="s">
        <v>35</v>
      </c>
      <c r="H3598">
        <v>4215</v>
      </c>
      <c r="I3598" t="s">
        <v>11</v>
      </c>
      <c r="J3598" t="s">
        <v>104</v>
      </c>
      <c r="K3598" t="s">
        <v>156</v>
      </c>
      <c r="L3598" t="s">
        <v>17</v>
      </c>
      <c r="M3598" s="5">
        <v>902.49</v>
      </c>
      <c r="N3598">
        <v>1</v>
      </c>
    </row>
    <row r="3599" spans="1:14" x14ac:dyDescent="0.2">
      <c r="A3599" s="2">
        <v>45405</v>
      </c>
      <c r="B3599" s="3">
        <f t="shared" si="168"/>
        <v>2024</v>
      </c>
      <c r="C3599" t="str">
        <f t="shared" si="169"/>
        <v>2023-2024</v>
      </c>
      <c r="D3599" t="s">
        <v>147</v>
      </c>
      <c r="E3599" t="s">
        <v>136</v>
      </c>
      <c r="F3599" t="str">
        <f t="shared" si="170"/>
        <v>Victoria</v>
      </c>
      <c r="G3599" t="s">
        <v>45</v>
      </c>
      <c r="H3599">
        <v>3175</v>
      </c>
      <c r="I3599" t="s">
        <v>11</v>
      </c>
      <c r="J3599" t="s">
        <v>63</v>
      </c>
      <c r="K3599" t="s">
        <v>151</v>
      </c>
      <c r="L3599" t="s">
        <v>21</v>
      </c>
      <c r="M3599" s="5">
        <v>903.78</v>
      </c>
      <c r="N3599">
        <v>1</v>
      </c>
    </row>
    <row r="3600" spans="1:14" x14ac:dyDescent="0.2">
      <c r="A3600" s="2">
        <v>45599</v>
      </c>
      <c r="B3600" s="3">
        <f t="shared" si="168"/>
        <v>2025</v>
      </c>
      <c r="C3600" t="str">
        <f t="shared" si="169"/>
        <v>2024-2025</v>
      </c>
      <c r="D3600" t="s">
        <v>148</v>
      </c>
      <c r="E3600" t="s">
        <v>135</v>
      </c>
      <c r="F3600" t="str">
        <f t="shared" si="170"/>
        <v>Victoria</v>
      </c>
      <c r="G3600" t="s">
        <v>45</v>
      </c>
      <c r="H3600">
        <v>3550</v>
      </c>
      <c r="I3600" t="s">
        <v>11</v>
      </c>
      <c r="J3600" t="s">
        <v>60</v>
      </c>
      <c r="K3600" t="s">
        <v>157</v>
      </c>
      <c r="L3600" t="s">
        <v>22</v>
      </c>
      <c r="M3600" s="5">
        <v>903.89</v>
      </c>
      <c r="N3600">
        <v>1</v>
      </c>
    </row>
    <row r="3601" spans="1:14" x14ac:dyDescent="0.2">
      <c r="A3601" s="2">
        <v>45135</v>
      </c>
      <c r="B3601" s="3">
        <f t="shared" si="168"/>
        <v>2024</v>
      </c>
      <c r="C3601" t="str">
        <f t="shared" si="169"/>
        <v>2023-2024</v>
      </c>
      <c r="D3601" t="s">
        <v>147</v>
      </c>
      <c r="E3601" t="s">
        <v>57</v>
      </c>
      <c r="F3601" t="str">
        <f t="shared" si="170"/>
        <v>New South Wales</v>
      </c>
      <c r="G3601" t="s">
        <v>10</v>
      </c>
      <c r="H3601">
        <v>2560</v>
      </c>
      <c r="I3601" t="s">
        <v>11</v>
      </c>
      <c r="J3601" t="s">
        <v>58</v>
      </c>
      <c r="K3601" t="s">
        <v>19</v>
      </c>
      <c r="L3601" t="s">
        <v>23</v>
      </c>
      <c r="M3601" s="5">
        <v>903.99</v>
      </c>
      <c r="N3601">
        <v>1</v>
      </c>
    </row>
    <row r="3602" spans="1:14" x14ac:dyDescent="0.2">
      <c r="A3602" s="2">
        <v>45400</v>
      </c>
      <c r="B3602" s="3">
        <f t="shared" si="168"/>
        <v>2024</v>
      </c>
      <c r="C3602" t="str">
        <f t="shared" si="169"/>
        <v>2023-2024</v>
      </c>
      <c r="D3602" t="s">
        <v>148</v>
      </c>
      <c r="E3602" t="s">
        <v>54</v>
      </c>
      <c r="F3602" t="str">
        <f t="shared" si="170"/>
        <v>Victoria</v>
      </c>
      <c r="G3602" t="s">
        <v>45</v>
      </c>
      <c r="H3602">
        <v>3977</v>
      </c>
      <c r="I3602" t="s">
        <v>11</v>
      </c>
      <c r="J3602" t="s">
        <v>55</v>
      </c>
      <c r="K3602" t="s">
        <v>153</v>
      </c>
      <c r="L3602" t="s">
        <v>16</v>
      </c>
      <c r="M3602" s="5">
        <v>906.07999999999993</v>
      </c>
      <c r="N3602">
        <v>1</v>
      </c>
    </row>
    <row r="3603" spans="1:14" x14ac:dyDescent="0.2">
      <c r="A3603" s="2">
        <v>45390</v>
      </c>
      <c r="B3603" s="3">
        <f t="shared" si="168"/>
        <v>2024</v>
      </c>
      <c r="C3603" t="str">
        <f t="shared" si="169"/>
        <v>2023-2024</v>
      </c>
      <c r="D3603" t="s">
        <v>148</v>
      </c>
      <c r="E3603" t="s">
        <v>131</v>
      </c>
      <c r="F3603" t="str">
        <f t="shared" si="170"/>
        <v>Western Australia</v>
      </c>
      <c r="G3603" t="s">
        <v>48</v>
      </c>
      <c r="H3603">
        <v>6530</v>
      </c>
      <c r="I3603" t="s">
        <v>11</v>
      </c>
      <c r="J3603" t="s">
        <v>77</v>
      </c>
      <c r="K3603" t="s">
        <v>154</v>
      </c>
      <c r="L3603" t="s">
        <v>14</v>
      </c>
      <c r="M3603" s="5">
        <v>908.5100000000001</v>
      </c>
      <c r="N3603">
        <v>1</v>
      </c>
    </row>
    <row r="3604" spans="1:14" x14ac:dyDescent="0.2">
      <c r="A3604" s="2">
        <v>44951</v>
      </c>
      <c r="B3604" s="3">
        <f t="shared" si="168"/>
        <v>2023</v>
      </c>
      <c r="C3604" t="str">
        <f t="shared" si="169"/>
        <v>2022-2023</v>
      </c>
      <c r="D3604" t="s">
        <v>147</v>
      </c>
      <c r="E3604" t="s">
        <v>121</v>
      </c>
      <c r="F3604" t="str">
        <f t="shared" si="170"/>
        <v>Queensland</v>
      </c>
      <c r="G3604" t="s">
        <v>35</v>
      </c>
      <c r="H3604">
        <v>4700</v>
      </c>
      <c r="I3604" t="s">
        <v>11</v>
      </c>
      <c r="J3604" t="s">
        <v>51</v>
      </c>
      <c r="K3604" t="s">
        <v>153</v>
      </c>
      <c r="L3604" t="s">
        <v>16</v>
      </c>
      <c r="M3604" s="5">
        <v>912.27</v>
      </c>
      <c r="N3604">
        <v>1</v>
      </c>
    </row>
    <row r="3605" spans="1:14" x14ac:dyDescent="0.2">
      <c r="A3605" s="2">
        <v>44985</v>
      </c>
      <c r="B3605" s="3">
        <f t="shared" si="168"/>
        <v>2023</v>
      </c>
      <c r="C3605" t="str">
        <f t="shared" si="169"/>
        <v>2022-2023</v>
      </c>
      <c r="D3605" t="s">
        <v>147</v>
      </c>
      <c r="E3605" t="s">
        <v>107</v>
      </c>
      <c r="F3605" t="str">
        <f t="shared" si="170"/>
        <v>Queensland</v>
      </c>
      <c r="G3605" t="s">
        <v>35</v>
      </c>
      <c r="H3605">
        <v>4220</v>
      </c>
      <c r="I3605" t="s">
        <v>11</v>
      </c>
      <c r="J3605" t="s">
        <v>104</v>
      </c>
      <c r="K3605" t="s">
        <v>152</v>
      </c>
      <c r="L3605" t="s">
        <v>13</v>
      </c>
      <c r="M3605" s="5">
        <v>915.31999999999982</v>
      </c>
      <c r="N3605">
        <v>1</v>
      </c>
    </row>
    <row r="3606" spans="1:14" x14ac:dyDescent="0.2">
      <c r="A3606" s="2">
        <v>45426</v>
      </c>
      <c r="B3606" s="3">
        <f t="shared" si="168"/>
        <v>2024</v>
      </c>
      <c r="C3606" t="str">
        <f t="shared" si="169"/>
        <v>2023-2024</v>
      </c>
      <c r="D3606" t="s">
        <v>147</v>
      </c>
      <c r="E3606" t="s">
        <v>145</v>
      </c>
      <c r="F3606" t="str">
        <f t="shared" si="170"/>
        <v>New South Wales</v>
      </c>
      <c r="G3606" t="s">
        <v>10</v>
      </c>
      <c r="H3606">
        <v>2101</v>
      </c>
      <c r="I3606" t="s">
        <v>11</v>
      </c>
      <c r="J3606" t="s">
        <v>27</v>
      </c>
      <c r="K3606" t="s">
        <v>151</v>
      </c>
      <c r="L3606" t="s">
        <v>21</v>
      </c>
      <c r="M3606" s="5">
        <v>915.68</v>
      </c>
      <c r="N3606">
        <v>1</v>
      </c>
    </row>
    <row r="3607" spans="1:14" x14ac:dyDescent="0.2">
      <c r="A3607" s="2">
        <v>45557</v>
      </c>
      <c r="B3607" s="3">
        <f t="shared" si="168"/>
        <v>2025</v>
      </c>
      <c r="C3607" t="str">
        <f t="shared" si="169"/>
        <v>2024-2025</v>
      </c>
      <c r="D3607" t="s">
        <v>147</v>
      </c>
      <c r="E3607" t="s">
        <v>123</v>
      </c>
      <c r="F3607" t="str">
        <f t="shared" si="170"/>
        <v>Western Australia</v>
      </c>
      <c r="G3607" t="s">
        <v>48</v>
      </c>
      <c r="H3607">
        <v>6109</v>
      </c>
      <c r="I3607" t="s">
        <v>11</v>
      </c>
      <c r="J3607" t="s">
        <v>94</v>
      </c>
      <c r="K3607" t="s">
        <v>151</v>
      </c>
      <c r="L3607" t="s">
        <v>21</v>
      </c>
      <c r="M3607" s="5">
        <v>915.68000000000006</v>
      </c>
      <c r="N3607">
        <v>1</v>
      </c>
    </row>
    <row r="3608" spans="1:14" x14ac:dyDescent="0.2">
      <c r="A3608" s="2">
        <v>45322</v>
      </c>
      <c r="B3608" s="3">
        <f t="shared" si="168"/>
        <v>2024</v>
      </c>
      <c r="C3608" t="str">
        <f t="shared" si="169"/>
        <v>2023-2024</v>
      </c>
      <c r="D3608" t="s">
        <v>147</v>
      </c>
      <c r="E3608" t="s">
        <v>132</v>
      </c>
      <c r="F3608" t="str">
        <f t="shared" si="170"/>
        <v>New South Wales</v>
      </c>
      <c r="G3608" t="s">
        <v>10</v>
      </c>
      <c r="H3608">
        <v>2800</v>
      </c>
      <c r="I3608" t="s">
        <v>11</v>
      </c>
      <c r="J3608" t="s">
        <v>25</v>
      </c>
      <c r="K3608" t="s">
        <v>156</v>
      </c>
      <c r="L3608" t="s">
        <v>17</v>
      </c>
      <c r="M3608" s="5">
        <v>915.76</v>
      </c>
      <c r="N3608">
        <v>1</v>
      </c>
    </row>
    <row r="3609" spans="1:14" x14ac:dyDescent="0.2">
      <c r="A3609" s="2">
        <v>45220</v>
      </c>
      <c r="B3609" s="3">
        <f t="shared" si="168"/>
        <v>2024</v>
      </c>
      <c r="C3609" t="str">
        <f t="shared" si="169"/>
        <v>2023-2024</v>
      </c>
      <c r="D3609" t="s">
        <v>147</v>
      </c>
      <c r="E3609" t="s">
        <v>57</v>
      </c>
      <c r="F3609" t="str">
        <f t="shared" si="170"/>
        <v>New South Wales</v>
      </c>
      <c r="G3609" t="s">
        <v>10</v>
      </c>
      <c r="H3609">
        <v>2560</v>
      </c>
      <c r="I3609" t="s">
        <v>11</v>
      </c>
      <c r="J3609" t="s">
        <v>58</v>
      </c>
      <c r="K3609" t="s">
        <v>152</v>
      </c>
      <c r="L3609" t="s">
        <v>13</v>
      </c>
      <c r="M3609" s="5">
        <v>918.01999999999975</v>
      </c>
      <c r="N3609">
        <v>1</v>
      </c>
    </row>
    <row r="3610" spans="1:14" x14ac:dyDescent="0.2">
      <c r="A3610" s="2">
        <v>45143</v>
      </c>
      <c r="B3610" s="3">
        <f t="shared" si="168"/>
        <v>2024</v>
      </c>
      <c r="C3610" t="str">
        <f t="shared" si="169"/>
        <v>2023-2024</v>
      </c>
      <c r="D3610" t="s">
        <v>148</v>
      </c>
      <c r="E3610" t="s">
        <v>91</v>
      </c>
      <c r="F3610" t="str">
        <f t="shared" si="170"/>
        <v>Victoria</v>
      </c>
      <c r="G3610" t="s">
        <v>45</v>
      </c>
      <c r="H3610">
        <v>3690</v>
      </c>
      <c r="I3610" t="s">
        <v>11</v>
      </c>
      <c r="J3610" t="s">
        <v>55</v>
      </c>
      <c r="K3610" t="s">
        <v>151</v>
      </c>
      <c r="L3610" t="s">
        <v>21</v>
      </c>
      <c r="M3610" s="5">
        <v>918.2399999999999</v>
      </c>
      <c r="N3610">
        <v>1</v>
      </c>
    </row>
    <row r="3611" spans="1:14" x14ac:dyDescent="0.2">
      <c r="A3611" s="2">
        <v>45107</v>
      </c>
      <c r="B3611" s="3">
        <f t="shared" si="168"/>
        <v>2023</v>
      </c>
      <c r="C3611" t="str">
        <f t="shared" si="169"/>
        <v>2022-2023</v>
      </c>
      <c r="D3611" t="s">
        <v>148</v>
      </c>
      <c r="E3611" t="s">
        <v>86</v>
      </c>
      <c r="F3611" t="str">
        <f t="shared" si="170"/>
        <v>New South Wales</v>
      </c>
      <c r="G3611" t="s">
        <v>10</v>
      </c>
      <c r="H3611">
        <v>2064</v>
      </c>
      <c r="I3611" t="s">
        <v>11</v>
      </c>
      <c r="J3611" t="s">
        <v>12</v>
      </c>
      <c r="K3611" t="s">
        <v>149</v>
      </c>
      <c r="L3611" t="s">
        <v>15</v>
      </c>
      <c r="M3611" s="5">
        <v>918.24</v>
      </c>
      <c r="N3611">
        <v>1</v>
      </c>
    </row>
    <row r="3612" spans="1:14" x14ac:dyDescent="0.2">
      <c r="A3612" s="2">
        <v>45588</v>
      </c>
      <c r="B3612" s="3">
        <f t="shared" si="168"/>
        <v>2025</v>
      </c>
      <c r="C3612" t="str">
        <f t="shared" si="169"/>
        <v>2024-2025</v>
      </c>
      <c r="D3612" t="s">
        <v>147</v>
      </c>
      <c r="E3612" t="s">
        <v>99</v>
      </c>
      <c r="F3612" t="str">
        <f t="shared" si="170"/>
        <v>Victoria</v>
      </c>
      <c r="G3612" t="s">
        <v>45</v>
      </c>
      <c r="H3612">
        <v>3148</v>
      </c>
      <c r="I3612" t="s">
        <v>11</v>
      </c>
      <c r="J3612" t="s">
        <v>63</v>
      </c>
      <c r="K3612" t="s">
        <v>154</v>
      </c>
      <c r="L3612" t="s">
        <v>14</v>
      </c>
      <c r="M3612" s="5">
        <v>920.17000000000007</v>
      </c>
      <c r="N3612">
        <v>1</v>
      </c>
    </row>
    <row r="3613" spans="1:14" x14ac:dyDescent="0.2">
      <c r="A3613" s="2">
        <v>45280</v>
      </c>
      <c r="B3613" s="3">
        <f t="shared" si="168"/>
        <v>2024</v>
      </c>
      <c r="C3613" t="str">
        <f t="shared" si="169"/>
        <v>2023-2024</v>
      </c>
      <c r="D3613" t="s">
        <v>147</v>
      </c>
      <c r="E3613" t="s">
        <v>57</v>
      </c>
      <c r="F3613" t="str">
        <f t="shared" si="170"/>
        <v>New South Wales</v>
      </c>
      <c r="G3613" t="s">
        <v>10</v>
      </c>
      <c r="H3613">
        <v>2560</v>
      </c>
      <c r="I3613" t="s">
        <v>11</v>
      </c>
      <c r="J3613" t="s">
        <v>58</v>
      </c>
      <c r="K3613" t="s">
        <v>154</v>
      </c>
      <c r="L3613" t="s">
        <v>14</v>
      </c>
      <c r="M3613" s="5">
        <v>921.45999999999992</v>
      </c>
      <c r="N3613">
        <v>1</v>
      </c>
    </row>
    <row r="3614" spans="1:14" x14ac:dyDescent="0.2">
      <c r="A3614" s="2">
        <v>45473</v>
      </c>
      <c r="B3614" s="3">
        <f t="shared" si="168"/>
        <v>2024</v>
      </c>
      <c r="C3614" t="str">
        <f t="shared" si="169"/>
        <v>2023-2024</v>
      </c>
      <c r="D3614" t="s">
        <v>147</v>
      </c>
      <c r="E3614" t="s">
        <v>145</v>
      </c>
      <c r="F3614" t="str">
        <f t="shared" si="170"/>
        <v>New South Wales</v>
      </c>
      <c r="G3614" t="s">
        <v>10</v>
      </c>
      <c r="H3614">
        <v>2101</v>
      </c>
      <c r="I3614" t="s">
        <v>11</v>
      </c>
      <c r="J3614" t="s">
        <v>27</v>
      </c>
      <c r="K3614" t="s">
        <v>154</v>
      </c>
      <c r="L3614" t="s">
        <v>14</v>
      </c>
      <c r="M3614" s="5">
        <v>921.67</v>
      </c>
      <c r="N3614">
        <v>1</v>
      </c>
    </row>
    <row r="3615" spans="1:14" x14ac:dyDescent="0.2">
      <c r="A3615" s="2">
        <v>45578</v>
      </c>
      <c r="B3615" s="3">
        <f t="shared" si="168"/>
        <v>2025</v>
      </c>
      <c r="C3615" t="str">
        <f t="shared" si="169"/>
        <v>2024-2025</v>
      </c>
      <c r="D3615" t="s">
        <v>147</v>
      </c>
      <c r="E3615" t="s">
        <v>41</v>
      </c>
      <c r="F3615" t="str">
        <f t="shared" si="170"/>
        <v>New South Wales</v>
      </c>
      <c r="G3615" t="s">
        <v>10</v>
      </c>
      <c r="H3615">
        <v>2830</v>
      </c>
      <c r="I3615" t="s">
        <v>11</v>
      </c>
      <c r="J3615" t="s">
        <v>25</v>
      </c>
      <c r="K3615" t="s">
        <v>149</v>
      </c>
      <c r="L3615" t="s">
        <v>15</v>
      </c>
      <c r="M3615" s="5">
        <v>922.07</v>
      </c>
      <c r="N3615">
        <v>1</v>
      </c>
    </row>
    <row r="3616" spans="1:14" x14ac:dyDescent="0.2">
      <c r="A3616" s="2">
        <v>45170</v>
      </c>
      <c r="B3616" s="3">
        <f t="shared" si="168"/>
        <v>2024</v>
      </c>
      <c r="C3616" t="str">
        <f t="shared" si="169"/>
        <v>2023-2024</v>
      </c>
      <c r="D3616" t="s">
        <v>148</v>
      </c>
      <c r="E3616" t="s">
        <v>28</v>
      </c>
      <c r="F3616" t="str">
        <f t="shared" si="170"/>
        <v>Northern Territory</v>
      </c>
      <c r="G3616" t="s">
        <v>29</v>
      </c>
      <c r="H3616">
        <v>800</v>
      </c>
      <c r="I3616" t="s">
        <v>11</v>
      </c>
      <c r="J3616" t="s">
        <v>30</v>
      </c>
      <c r="K3616" t="s">
        <v>19</v>
      </c>
      <c r="L3616" t="s">
        <v>23</v>
      </c>
      <c r="M3616" s="5">
        <v>922.41</v>
      </c>
      <c r="N3616">
        <v>1</v>
      </c>
    </row>
    <row r="3617" spans="1:14" x14ac:dyDescent="0.2">
      <c r="A3617" s="2">
        <v>45558</v>
      </c>
      <c r="B3617" s="3">
        <f t="shared" si="168"/>
        <v>2025</v>
      </c>
      <c r="C3617" t="str">
        <f t="shared" si="169"/>
        <v>2024-2025</v>
      </c>
      <c r="D3617" t="s">
        <v>147</v>
      </c>
      <c r="E3617" t="s">
        <v>9</v>
      </c>
      <c r="F3617" t="str">
        <f t="shared" si="170"/>
        <v>New South Wales</v>
      </c>
      <c r="G3617" t="s">
        <v>10</v>
      </c>
      <c r="H3617">
        <v>2067</v>
      </c>
      <c r="I3617" t="s">
        <v>11</v>
      </c>
      <c r="J3617" t="s">
        <v>12</v>
      </c>
      <c r="K3617" t="s">
        <v>154</v>
      </c>
      <c r="L3617" t="s">
        <v>14</v>
      </c>
      <c r="M3617" s="5">
        <v>924.90000000000009</v>
      </c>
      <c r="N3617">
        <v>1</v>
      </c>
    </row>
    <row r="3618" spans="1:14" x14ac:dyDescent="0.2">
      <c r="A3618" s="2">
        <v>45435</v>
      </c>
      <c r="B3618" s="3">
        <f t="shared" si="168"/>
        <v>2024</v>
      </c>
      <c r="C3618" t="str">
        <f t="shared" si="169"/>
        <v>2023-2024</v>
      </c>
      <c r="D3618" t="s">
        <v>148</v>
      </c>
      <c r="E3618" t="s">
        <v>28</v>
      </c>
      <c r="F3618" t="str">
        <f t="shared" si="170"/>
        <v>Northern Territory</v>
      </c>
      <c r="G3618" t="s">
        <v>29</v>
      </c>
      <c r="H3618">
        <v>800</v>
      </c>
      <c r="I3618" t="s">
        <v>11</v>
      </c>
      <c r="J3618" t="s">
        <v>30</v>
      </c>
      <c r="K3618" t="s">
        <v>150</v>
      </c>
      <c r="L3618" t="s">
        <v>18</v>
      </c>
      <c r="M3618" s="5">
        <v>926.19999999999993</v>
      </c>
      <c r="N3618">
        <v>1</v>
      </c>
    </row>
    <row r="3619" spans="1:14" x14ac:dyDescent="0.2">
      <c r="A3619" s="2">
        <v>45656</v>
      </c>
      <c r="B3619" s="3">
        <f t="shared" si="168"/>
        <v>2025</v>
      </c>
      <c r="C3619" t="str">
        <f t="shared" si="169"/>
        <v>2024-2025</v>
      </c>
      <c r="D3619" t="s">
        <v>147</v>
      </c>
      <c r="E3619" t="s">
        <v>9</v>
      </c>
      <c r="F3619" t="str">
        <f t="shared" si="170"/>
        <v>New South Wales</v>
      </c>
      <c r="G3619" t="s">
        <v>10</v>
      </c>
      <c r="H3619">
        <v>2067</v>
      </c>
      <c r="I3619" t="s">
        <v>11</v>
      </c>
      <c r="J3619" t="s">
        <v>12</v>
      </c>
      <c r="K3619" t="s">
        <v>152</v>
      </c>
      <c r="L3619" t="s">
        <v>13</v>
      </c>
      <c r="M3619" s="5">
        <v>928.56000000000017</v>
      </c>
      <c r="N3619">
        <v>1</v>
      </c>
    </row>
    <row r="3620" spans="1:14" x14ac:dyDescent="0.2">
      <c r="A3620" s="2">
        <v>45165</v>
      </c>
      <c r="B3620" s="3">
        <f t="shared" si="168"/>
        <v>2024</v>
      </c>
      <c r="C3620" t="str">
        <f t="shared" si="169"/>
        <v>2023-2024</v>
      </c>
      <c r="D3620" t="s">
        <v>147</v>
      </c>
      <c r="E3620" t="s">
        <v>44</v>
      </c>
      <c r="F3620" t="str">
        <f t="shared" si="170"/>
        <v>Victoria</v>
      </c>
      <c r="G3620" t="s">
        <v>45</v>
      </c>
      <c r="H3620">
        <v>3066</v>
      </c>
      <c r="I3620" t="s">
        <v>11</v>
      </c>
      <c r="J3620" t="s">
        <v>46</v>
      </c>
      <c r="K3620" t="s">
        <v>152</v>
      </c>
      <c r="L3620" t="s">
        <v>13</v>
      </c>
      <c r="M3620" s="5">
        <v>928.68999999999983</v>
      </c>
      <c r="N3620">
        <v>1</v>
      </c>
    </row>
    <row r="3621" spans="1:14" x14ac:dyDescent="0.2">
      <c r="A3621" s="2">
        <v>45361</v>
      </c>
      <c r="B3621" s="3">
        <f t="shared" si="168"/>
        <v>2024</v>
      </c>
      <c r="C3621" t="str">
        <f t="shared" si="169"/>
        <v>2023-2024</v>
      </c>
      <c r="D3621" t="s">
        <v>147</v>
      </c>
      <c r="E3621" t="s">
        <v>53</v>
      </c>
      <c r="F3621" t="str">
        <f t="shared" si="170"/>
        <v>South Australia</v>
      </c>
      <c r="G3621" t="s">
        <v>32</v>
      </c>
      <c r="H3621">
        <v>5082</v>
      </c>
      <c r="I3621" t="s">
        <v>11</v>
      </c>
      <c r="J3621" t="s">
        <v>33</v>
      </c>
      <c r="K3621" t="s">
        <v>149</v>
      </c>
      <c r="L3621" t="s">
        <v>15</v>
      </c>
      <c r="M3621" s="5">
        <v>929.83</v>
      </c>
      <c r="N3621">
        <v>1</v>
      </c>
    </row>
    <row r="3622" spans="1:14" x14ac:dyDescent="0.2">
      <c r="A3622" s="2">
        <v>45488</v>
      </c>
      <c r="B3622" s="3">
        <f t="shared" si="168"/>
        <v>2025</v>
      </c>
      <c r="C3622" t="str">
        <f t="shared" si="169"/>
        <v>2024-2025</v>
      </c>
      <c r="D3622" t="s">
        <v>147</v>
      </c>
      <c r="E3622" t="s">
        <v>99</v>
      </c>
      <c r="F3622" t="str">
        <f t="shared" si="170"/>
        <v>Victoria</v>
      </c>
      <c r="G3622" t="s">
        <v>45</v>
      </c>
      <c r="H3622">
        <v>3148</v>
      </c>
      <c r="I3622" t="s">
        <v>11</v>
      </c>
      <c r="J3622" t="s">
        <v>63</v>
      </c>
      <c r="K3622" t="s">
        <v>151</v>
      </c>
      <c r="L3622" t="s">
        <v>21</v>
      </c>
      <c r="M3622" s="5">
        <v>931.80999999999972</v>
      </c>
      <c r="N3622">
        <v>1</v>
      </c>
    </row>
    <row r="3623" spans="1:14" x14ac:dyDescent="0.2">
      <c r="A3623" s="2">
        <v>45229</v>
      </c>
      <c r="B3623" s="3">
        <f t="shared" si="168"/>
        <v>2024</v>
      </c>
      <c r="C3623" t="str">
        <f t="shared" si="169"/>
        <v>2023-2024</v>
      </c>
      <c r="D3623" t="s">
        <v>147</v>
      </c>
      <c r="E3623" t="s">
        <v>135</v>
      </c>
      <c r="F3623" t="str">
        <f t="shared" si="170"/>
        <v>Victoria</v>
      </c>
      <c r="G3623" t="s">
        <v>45</v>
      </c>
      <c r="H3623">
        <v>3550</v>
      </c>
      <c r="I3623" t="s">
        <v>11</v>
      </c>
      <c r="J3623" t="s">
        <v>60</v>
      </c>
      <c r="K3623" t="s">
        <v>156</v>
      </c>
      <c r="L3623" t="s">
        <v>17</v>
      </c>
      <c r="M3623" s="5">
        <v>931.83999999999992</v>
      </c>
      <c r="N3623">
        <v>1</v>
      </c>
    </row>
    <row r="3624" spans="1:14" x14ac:dyDescent="0.2">
      <c r="A3624" s="2">
        <v>45099</v>
      </c>
      <c r="B3624" s="3">
        <f t="shared" si="168"/>
        <v>2023</v>
      </c>
      <c r="C3624" t="str">
        <f t="shared" si="169"/>
        <v>2022-2023</v>
      </c>
      <c r="D3624" t="s">
        <v>148</v>
      </c>
      <c r="E3624" t="s">
        <v>96</v>
      </c>
      <c r="F3624" t="str">
        <f t="shared" si="170"/>
        <v>Western Australia</v>
      </c>
      <c r="G3624" t="s">
        <v>48</v>
      </c>
      <c r="H3624">
        <v>6330</v>
      </c>
      <c r="I3624" t="s">
        <v>11</v>
      </c>
      <c r="J3624" t="s">
        <v>94</v>
      </c>
      <c r="K3624" t="s">
        <v>19</v>
      </c>
      <c r="L3624" t="s">
        <v>23</v>
      </c>
      <c r="M3624" s="5">
        <v>932.92000000000007</v>
      </c>
      <c r="N3624">
        <v>1</v>
      </c>
    </row>
    <row r="3625" spans="1:14" x14ac:dyDescent="0.2">
      <c r="A3625" s="2">
        <v>45613</v>
      </c>
      <c r="B3625" s="3">
        <f t="shared" si="168"/>
        <v>2025</v>
      </c>
      <c r="C3625" t="str">
        <f t="shared" si="169"/>
        <v>2024-2025</v>
      </c>
      <c r="D3625" t="s">
        <v>147</v>
      </c>
      <c r="E3625" t="s">
        <v>122</v>
      </c>
      <c r="F3625" t="str">
        <f t="shared" si="170"/>
        <v>New South Wales</v>
      </c>
      <c r="G3625" t="s">
        <v>10</v>
      </c>
      <c r="H3625">
        <v>2650</v>
      </c>
      <c r="I3625" t="s">
        <v>11</v>
      </c>
      <c r="J3625" t="s">
        <v>25</v>
      </c>
      <c r="K3625" t="s">
        <v>151</v>
      </c>
      <c r="L3625" t="s">
        <v>21</v>
      </c>
      <c r="M3625" s="5">
        <v>933.93999999999994</v>
      </c>
      <c r="N3625">
        <v>1</v>
      </c>
    </row>
    <row r="3626" spans="1:14" x14ac:dyDescent="0.2">
      <c r="A3626" s="2">
        <v>45089</v>
      </c>
      <c r="B3626" s="3">
        <f t="shared" si="168"/>
        <v>2023</v>
      </c>
      <c r="C3626" t="str">
        <f t="shared" si="169"/>
        <v>2022-2023</v>
      </c>
      <c r="D3626" t="s">
        <v>147</v>
      </c>
      <c r="E3626" t="s">
        <v>137</v>
      </c>
      <c r="F3626" t="str">
        <f t="shared" si="170"/>
        <v>New South Wales</v>
      </c>
      <c r="G3626" t="s">
        <v>10</v>
      </c>
      <c r="H3626">
        <v>2031</v>
      </c>
      <c r="I3626" t="s">
        <v>11</v>
      </c>
      <c r="J3626" t="s">
        <v>12</v>
      </c>
      <c r="K3626" t="s">
        <v>150</v>
      </c>
      <c r="L3626" t="s">
        <v>18</v>
      </c>
      <c r="M3626" s="5">
        <v>934.16</v>
      </c>
      <c r="N3626">
        <v>1</v>
      </c>
    </row>
    <row r="3627" spans="1:14" x14ac:dyDescent="0.2">
      <c r="A3627" s="2">
        <v>45091</v>
      </c>
      <c r="B3627" s="3">
        <f t="shared" si="168"/>
        <v>2023</v>
      </c>
      <c r="C3627" t="str">
        <f t="shared" si="169"/>
        <v>2022-2023</v>
      </c>
      <c r="D3627" t="s">
        <v>147</v>
      </c>
      <c r="E3627" t="s">
        <v>40</v>
      </c>
      <c r="F3627" t="str">
        <f t="shared" si="170"/>
        <v>New South Wales</v>
      </c>
      <c r="G3627" t="s">
        <v>10</v>
      </c>
      <c r="H3627">
        <v>2116</v>
      </c>
      <c r="I3627" t="s">
        <v>11</v>
      </c>
      <c r="J3627" t="s">
        <v>27</v>
      </c>
      <c r="K3627" t="s">
        <v>157</v>
      </c>
      <c r="L3627" t="s">
        <v>22</v>
      </c>
      <c r="M3627" s="5">
        <v>935.17</v>
      </c>
      <c r="N3627">
        <v>1</v>
      </c>
    </row>
    <row r="3628" spans="1:14" x14ac:dyDescent="0.2">
      <c r="A3628" s="2">
        <v>45438</v>
      </c>
      <c r="B3628" s="3">
        <f t="shared" si="168"/>
        <v>2024</v>
      </c>
      <c r="C3628" t="str">
        <f t="shared" si="169"/>
        <v>2023-2024</v>
      </c>
      <c r="D3628" t="s">
        <v>147</v>
      </c>
      <c r="E3628" t="s">
        <v>97</v>
      </c>
      <c r="F3628" t="str">
        <f t="shared" si="170"/>
        <v>Tasmania</v>
      </c>
      <c r="G3628" t="s">
        <v>70</v>
      </c>
      <c r="H3628">
        <v>7250</v>
      </c>
      <c r="I3628" t="s">
        <v>11</v>
      </c>
      <c r="J3628" t="s">
        <v>71</v>
      </c>
      <c r="K3628" t="s">
        <v>149</v>
      </c>
      <c r="L3628" t="s">
        <v>15</v>
      </c>
      <c r="M3628" s="5">
        <v>939.82999999999993</v>
      </c>
      <c r="N3628">
        <v>1</v>
      </c>
    </row>
    <row r="3629" spans="1:14" x14ac:dyDescent="0.2">
      <c r="A3629" s="2">
        <v>45346</v>
      </c>
      <c r="B3629" s="3">
        <f t="shared" si="168"/>
        <v>2024</v>
      </c>
      <c r="C3629" t="str">
        <f t="shared" si="169"/>
        <v>2023-2024</v>
      </c>
      <c r="D3629" t="s">
        <v>148</v>
      </c>
      <c r="E3629" t="s">
        <v>108</v>
      </c>
      <c r="F3629" t="str">
        <f t="shared" si="170"/>
        <v>Victoria</v>
      </c>
      <c r="G3629" t="s">
        <v>45</v>
      </c>
      <c r="H3629">
        <v>3018</v>
      </c>
      <c r="I3629" t="s">
        <v>11</v>
      </c>
      <c r="J3629" t="s">
        <v>46</v>
      </c>
      <c r="K3629" t="s">
        <v>154</v>
      </c>
      <c r="L3629" t="s">
        <v>14</v>
      </c>
      <c r="M3629" s="5">
        <v>940.20999999999992</v>
      </c>
      <c r="N3629">
        <v>1</v>
      </c>
    </row>
    <row r="3630" spans="1:14" x14ac:dyDescent="0.2">
      <c r="A3630" s="2">
        <v>45439</v>
      </c>
      <c r="B3630" s="3">
        <f t="shared" si="168"/>
        <v>2024</v>
      </c>
      <c r="C3630" t="str">
        <f t="shared" si="169"/>
        <v>2023-2024</v>
      </c>
      <c r="D3630" t="s">
        <v>147</v>
      </c>
      <c r="E3630" t="s">
        <v>143</v>
      </c>
      <c r="F3630" t="str">
        <f t="shared" si="170"/>
        <v>New South Wales</v>
      </c>
      <c r="G3630" t="s">
        <v>10</v>
      </c>
      <c r="H3630">
        <v>2154</v>
      </c>
      <c r="I3630" t="s">
        <v>11</v>
      </c>
      <c r="J3630" t="s">
        <v>27</v>
      </c>
      <c r="K3630" t="s">
        <v>157</v>
      </c>
      <c r="L3630" t="s">
        <v>22</v>
      </c>
      <c r="M3630" s="5">
        <v>940.69999999999993</v>
      </c>
      <c r="N3630">
        <v>1</v>
      </c>
    </row>
    <row r="3631" spans="1:14" x14ac:dyDescent="0.2">
      <c r="A3631" s="2">
        <v>45189</v>
      </c>
      <c r="B3631" s="3">
        <f t="shared" si="168"/>
        <v>2024</v>
      </c>
      <c r="C3631" t="str">
        <f t="shared" si="169"/>
        <v>2023-2024</v>
      </c>
      <c r="D3631" t="s">
        <v>147</v>
      </c>
      <c r="E3631" t="s">
        <v>134</v>
      </c>
      <c r="F3631" t="str">
        <f t="shared" si="170"/>
        <v>Queensland</v>
      </c>
      <c r="G3631" t="s">
        <v>35</v>
      </c>
      <c r="H3631">
        <v>4825</v>
      </c>
      <c r="I3631" t="s">
        <v>11</v>
      </c>
      <c r="J3631" t="s">
        <v>36</v>
      </c>
      <c r="K3631" t="s">
        <v>149</v>
      </c>
      <c r="L3631" t="s">
        <v>15</v>
      </c>
      <c r="M3631" s="5">
        <v>940.89</v>
      </c>
      <c r="N3631">
        <v>1</v>
      </c>
    </row>
    <row r="3632" spans="1:14" x14ac:dyDescent="0.2">
      <c r="A3632" s="2">
        <v>45226</v>
      </c>
      <c r="B3632" s="3">
        <f t="shared" si="168"/>
        <v>2024</v>
      </c>
      <c r="C3632" t="str">
        <f t="shared" si="169"/>
        <v>2023-2024</v>
      </c>
      <c r="D3632" t="s">
        <v>147</v>
      </c>
      <c r="E3632" t="s">
        <v>57</v>
      </c>
      <c r="F3632" t="str">
        <f t="shared" si="170"/>
        <v>New South Wales</v>
      </c>
      <c r="G3632" t="s">
        <v>10</v>
      </c>
      <c r="H3632">
        <v>2560</v>
      </c>
      <c r="I3632" t="s">
        <v>11</v>
      </c>
      <c r="J3632" t="s">
        <v>58</v>
      </c>
      <c r="K3632" t="s">
        <v>151</v>
      </c>
      <c r="L3632" t="s">
        <v>21</v>
      </c>
      <c r="M3632" s="5">
        <v>941.62</v>
      </c>
      <c r="N3632">
        <v>1</v>
      </c>
    </row>
    <row r="3633" spans="1:14" x14ac:dyDescent="0.2">
      <c r="A3633" s="2">
        <v>45418</v>
      </c>
      <c r="B3633" s="3">
        <f t="shared" si="168"/>
        <v>2024</v>
      </c>
      <c r="C3633" t="str">
        <f t="shared" si="169"/>
        <v>2023-2024</v>
      </c>
      <c r="D3633" t="s">
        <v>148</v>
      </c>
      <c r="E3633" t="s">
        <v>131</v>
      </c>
      <c r="F3633" t="str">
        <f t="shared" si="170"/>
        <v>Western Australia</v>
      </c>
      <c r="G3633" t="s">
        <v>48</v>
      </c>
      <c r="H3633">
        <v>6530</v>
      </c>
      <c r="I3633" t="s">
        <v>11</v>
      </c>
      <c r="J3633" t="s">
        <v>77</v>
      </c>
      <c r="K3633" t="s">
        <v>150</v>
      </c>
      <c r="L3633" t="s">
        <v>18</v>
      </c>
      <c r="M3633" s="5">
        <v>942.92</v>
      </c>
      <c r="N3633">
        <v>1</v>
      </c>
    </row>
    <row r="3634" spans="1:14" x14ac:dyDescent="0.2">
      <c r="A3634" s="2">
        <v>45362</v>
      </c>
      <c r="B3634" s="3">
        <f t="shared" si="168"/>
        <v>2024</v>
      </c>
      <c r="C3634" t="str">
        <f t="shared" si="169"/>
        <v>2023-2024</v>
      </c>
      <c r="D3634" t="s">
        <v>147</v>
      </c>
      <c r="E3634" t="s">
        <v>66</v>
      </c>
      <c r="F3634" t="str">
        <f t="shared" si="170"/>
        <v>South Australia</v>
      </c>
      <c r="G3634" t="s">
        <v>32</v>
      </c>
      <c r="H3634">
        <v>5169</v>
      </c>
      <c r="I3634" t="s">
        <v>11</v>
      </c>
      <c r="J3634" t="s">
        <v>33</v>
      </c>
      <c r="K3634" t="s">
        <v>149</v>
      </c>
      <c r="L3634" t="s">
        <v>15</v>
      </c>
      <c r="M3634" s="5">
        <v>942.95</v>
      </c>
      <c r="N3634">
        <v>1</v>
      </c>
    </row>
    <row r="3635" spans="1:14" x14ac:dyDescent="0.2">
      <c r="A3635" s="2">
        <v>45405</v>
      </c>
      <c r="B3635" s="3">
        <f t="shared" si="168"/>
        <v>2024</v>
      </c>
      <c r="C3635" t="str">
        <f t="shared" si="169"/>
        <v>2023-2024</v>
      </c>
      <c r="D3635" t="s">
        <v>148</v>
      </c>
      <c r="E3635" t="s">
        <v>111</v>
      </c>
      <c r="F3635" t="str">
        <f t="shared" si="170"/>
        <v>New South Wales</v>
      </c>
      <c r="G3635" t="s">
        <v>10</v>
      </c>
      <c r="H3635">
        <v>2120</v>
      </c>
      <c r="I3635" t="s">
        <v>11</v>
      </c>
      <c r="J3635" t="s">
        <v>27</v>
      </c>
      <c r="K3635" t="s">
        <v>149</v>
      </c>
      <c r="L3635" t="s">
        <v>15</v>
      </c>
      <c r="M3635" s="5">
        <v>943.72</v>
      </c>
      <c r="N3635">
        <v>1</v>
      </c>
    </row>
    <row r="3636" spans="1:14" x14ac:dyDescent="0.2">
      <c r="A3636" s="2">
        <v>45001</v>
      </c>
      <c r="B3636" s="3">
        <f t="shared" si="168"/>
        <v>2023</v>
      </c>
      <c r="C3636" t="str">
        <f t="shared" si="169"/>
        <v>2022-2023</v>
      </c>
      <c r="D3636" t="s">
        <v>147</v>
      </c>
      <c r="E3636" t="s">
        <v>112</v>
      </c>
      <c r="F3636" t="str">
        <f t="shared" si="170"/>
        <v>Victoria</v>
      </c>
      <c r="G3636" t="s">
        <v>45</v>
      </c>
      <c r="H3636">
        <v>3076</v>
      </c>
      <c r="I3636" t="s">
        <v>11</v>
      </c>
      <c r="J3636" t="s">
        <v>46</v>
      </c>
      <c r="K3636" t="s">
        <v>154</v>
      </c>
      <c r="L3636" t="s">
        <v>14</v>
      </c>
      <c r="M3636" s="5">
        <v>945.3</v>
      </c>
      <c r="N3636">
        <v>1</v>
      </c>
    </row>
    <row r="3637" spans="1:14" x14ac:dyDescent="0.2">
      <c r="A3637" s="2">
        <v>44971</v>
      </c>
      <c r="B3637" s="3">
        <f t="shared" si="168"/>
        <v>2023</v>
      </c>
      <c r="C3637" t="str">
        <f t="shared" si="169"/>
        <v>2022-2023</v>
      </c>
      <c r="D3637" t="s">
        <v>147</v>
      </c>
      <c r="E3637" t="s">
        <v>41</v>
      </c>
      <c r="F3637" t="str">
        <f t="shared" si="170"/>
        <v>New South Wales</v>
      </c>
      <c r="G3637" t="s">
        <v>10</v>
      </c>
      <c r="H3637">
        <v>2830</v>
      </c>
      <c r="I3637" t="s">
        <v>11</v>
      </c>
      <c r="J3637" t="s">
        <v>25</v>
      </c>
      <c r="K3637" t="s">
        <v>156</v>
      </c>
      <c r="L3637" t="s">
        <v>17</v>
      </c>
      <c r="M3637" s="5">
        <v>946.79000000000008</v>
      </c>
      <c r="N3637">
        <v>1</v>
      </c>
    </row>
    <row r="3638" spans="1:14" x14ac:dyDescent="0.2">
      <c r="A3638" s="2">
        <v>44978</v>
      </c>
      <c r="B3638" s="3">
        <f t="shared" si="168"/>
        <v>2023</v>
      </c>
      <c r="C3638" t="str">
        <f t="shared" si="169"/>
        <v>2022-2023</v>
      </c>
      <c r="D3638" t="s">
        <v>147</v>
      </c>
      <c r="E3638" t="s">
        <v>101</v>
      </c>
      <c r="F3638" t="str">
        <f t="shared" si="170"/>
        <v>Victoria</v>
      </c>
      <c r="G3638" t="s">
        <v>45</v>
      </c>
      <c r="H3638">
        <v>3131</v>
      </c>
      <c r="I3638" t="s">
        <v>11</v>
      </c>
      <c r="J3638" t="s">
        <v>63</v>
      </c>
      <c r="K3638" t="s">
        <v>155</v>
      </c>
      <c r="L3638" t="s">
        <v>20</v>
      </c>
      <c r="M3638" s="5">
        <v>948.54</v>
      </c>
      <c r="N3638">
        <v>1</v>
      </c>
    </row>
    <row r="3639" spans="1:14" x14ac:dyDescent="0.2">
      <c r="A3639" s="2">
        <v>45134</v>
      </c>
      <c r="B3639" s="3">
        <f t="shared" si="168"/>
        <v>2024</v>
      </c>
      <c r="C3639" t="str">
        <f t="shared" si="169"/>
        <v>2023-2024</v>
      </c>
      <c r="D3639" t="s">
        <v>147</v>
      </c>
      <c r="E3639" t="s">
        <v>127</v>
      </c>
      <c r="F3639" t="str">
        <f t="shared" si="170"/>
        <v>New South Wales</v>
      </c>
      <c r="G3639" t="s">
        <v>10</v>
      </c>
      <c r="H3639">
        <v>2131</v>
      </c>
      <c r="I3639" t="s">
        <v>11</v>
      </c>
      <c r="J3639" t="s">
        <v>27</v>
      </c>
      <c r="K3639" t="s">
        <v>151</v>
      </c>
      <c r="L3639" t="s">
        <v>21</v>
      </c>
      <c r="M3639" s="5">
        <v>948.81</v>
      </c>
      <c r="N3639">
        <v>1</v>
      </c>
    </row>
    <row r="3640" spans="1:14" x14ac:dyDescent="0.2">
      <c r="A3640" s="2">
        <v>45237</v>
      </c>
      <c r="B3640" s="3">
        <f t="shared" si="168"/>
        <v>2024</v>
      </c>
      <c r="C3640" t="str">
        <f t="shared" si="169"/>
        <v>2023-2024</v>
      </c>
      <c r="D3640" t="s">
        <v>147</v>
      </c>
      <c r="E3640" t="s">
        <v>24</v>
      </c>
      <c r="F3640" t="str">
        <f t="shared" si="170"/>
        <v>New South Wales</v>
      </c>
      <c r="G3640" t="s">
        <v>10</v>
      </c>
      <c r="H3640">
        <v>2795</v>
      </c>
      <c r="I3640" t="s">
        <v>11</v>
      </c>
      <c r="J3640" t="s">
        <v>25</v>
      </c>
      <c r="K3640" t="s">
        <v>157</v>
      </c>
      <c r="L3640" t="s">
        <v>22</v>
      </c>
      <c r="M3640" s="5">
        <v>951.57</v>
      </c>
      <c r="N3640">
        <v>1</v>
      </c>
    </row>
    <row r="3641" spans="1:14" x14ac:dyDescent="0.2">
      <c r="A3641" s="2">
        <v>45540</v>
      </c>
      <c r="B3641" s="3">
        <f t="shared" si="168"/>
        <v>2025</v>
      </c>
      <c r="C3641" t="str">
        <f t="shared" si="169"/>
        <v>2024-2025</v>
      </c>
      <c r="D3641" t="s">
        <v>147</v>
      </c>
      <c r="E3641" t="s">
        <v>96</v>
      </c>
      <c r="F3641" t="str">
        <f t="shared" si="170"/>
        <v>Western Australia</v>
      </c>
      <c r="G3641" t="s">
        <v>48</v>
      </c>
      <c r="H3641">
        <v>6330</v>
      </c>
      <c r="I3641" t="s">
        <v>11</v>
      </c>
      <c r="J3641" t="s">
        <v>94</v>
      </c>
      <c r="K3641" t="s">
        <v>152</v>
      </c>
      <c r="L3641" t="s">
        <v>13</v>
      </c>
      <c r="M3641" s="5">
        <v>951.83999999999958</v>
      </c>
      <c r="N3641">
        <v>1</v>
      </c>
    </row>
    <row r="3642" spans="1:14" x14ac:dyDescent="0.2">
      <c r="A3642" s="2">
        <v>44987</v>
      </c>
      <c r="B3642" s="3">
        <f t="shared" si="168"/>
        <v>2023</v>
      </c>
      <c r="C3642" t="str">
        <f t="shared" si="169"/>
        <v>2022-2023</v>
      </c>
      <c r="D3642" t="s">
        <v>147</v>
      </c>
      <c r="E3642" t="s">
        <v>42</v>
      </c>
      <c r="F3642" t="str">
        <f t="shared" si="170"/>
        <v>Queensland</v>
      </c>
      <c r="G3642" t="s">
        <v>35</v>
      </c>
      <c r="H3642">
        <v>4053</v>
      </c>
      <c r="I3642" t="s">
        <v>11</v>
      </c>
      <c r="J3642" t="s">
        <v>43</v>
      </c>
      <c r="K3642" t="s">
        <v>157</v>
      </c>
      <c r="L3642" t="s">
        <v>22</v>
      </c>
      <c r="M3642" s="5">
        <v>951.94</v>
      </c>
      <c r="N3642">
        <v>1</v>
      </c>
    </row>
    <row r="3643" spans="1:14" x14ac:dyDescent="0.2">
      <c r="A3643" s="2">
        <v>45633</v>
      </c>
      <c r="B3643" s="3">
        <f t="shared" si="168"/>
        <v>2025</v>
      </c>
      <c r="C3643" t="str">
        <f t="shared" si="169"/>
        <v>2024-2025</v>
      </c>
      <c r="D3643" t="s">
        <v>147</v>
      </c>
      <c r="E3643" t="s">
        <v>117</v>
      </c>
      <c r="F3643" t="str">
        <f t="shared" si="170"/>
        <v>Queensland</v>
      </c>
      <c r="G3643" t="s">
        <v>35</v>
      </c>
      <c r="H3643">
        <v>4119</v>
      </c>
      <c r="I3643" t="s">
        <v>11</v>
      </c>
      <c r="J3643" t="s">
        <v>43</v>
      </c>
      <c r="K3643" t="s">
        <v>154</v>
      </c>
      <c r="L3643" t="s">
        <v>14</v>
      </c>
      <c r="M3643" s="5">
        <v>954.63999999999987</v>
      </c>
      <c r="N3643">
        <v>1</v>
      </c>
    </row>
    <row r="3644" spans="1:14" x14ac:dyDescent="0.2">
      <c r="A3644" s="2">
        <v>45246</v>
      </c>
      <c r="B3644" s="3">
        <f t="shared" si="168"/>
        <v>2024</v>
      </c>
      <c r="C3644" t="str">
        <f t="shared" si="169"/>
        <v>2023-2024</v>
      </c>
      <c r="D3644" t="s">
        <v>147</v>
      </c>
      <c r="E3644" t="s">
        <v>62</v>
      </c>
      <c r="F3644" t="str">
        <f t="shared" si="170"/>
        <v>Victoria</v>
      </c>
      <c r="G3644" t="s">
        <v>45</v>
      </c>
      <c r="H3644">
        <v>3134</v>
      </c>
      <c r="I3644" t="s">
        <v>11</v>
      </c>
      <c r="J3644" t="s">
        <v>63</v>
      </c>
      <c r="K3644" t="s">
        <v>150</v>
      </c>
      <c r="L3644" t="s">
        <v>18</v>
      </c>
      <c r="M3644" s="5">
        <v>956.9</v>
      </c>
      <c r="N3644">
        <v>1</v>
      </c>
    </row>
    <row r="3645" spans="1:14" x14ac:dyDescent="0.2">
      <c r="A3645" s="2">
        <v>45513</v>
      </c>
      <c r="B3645" s="3">
        <f t="shared" si="168"/>
        <v>2025</v>
      </c>
      <c r="C3645" t="str">
        <f t="shared" si="169"/>
        <v>2024-2025</v>
      </c>
      <c r="D3645" t="s">
        <v>147</v>
      </c>
      <c r="E3645" t="s">
        <v>103</v>
      </c>
      <c r="F3645" t="str">
        <f t="shared" si="170"/>
        <v>Queensland</v>
      </c>
      <c r="G3645" t="s">
        <v>35</v>
      </c>
      <c r="H3645">
        <v>4509</v>
      </c>
      <c r="I3645" t="s">
        <v>11</v>
      </c>
      <c r="J3645" t="s">
        <v>104</v>
      </c>
      <c r="K3645" t="s">
        <v>152</v>
      </c>
      <c r="L3645" t="s">
        <v>13</v>
      </c>
      <c r="M3645" s="5">
        <v>963.69000000000028</v>
      </c>
      <c r="N3645">
        <v>1</v>
      </c>
    </row>
    <row r="3646" spans="1:14" x14ac:dyDescent="0.2">
      <c r="A3646" s="2">
        <v>45419</v>
      </c>
      <c r="B3646" s="3">
        <f t="shared" si="168"/>
        <v>2024</v>
      </c>
      <c r="C3646" t="str">
        <f t="shared" si="169"/>
        <v>2023-2024</v>
      </c>
      <c r="D3646" t="s">
        <v>147</v>
      </c>
      <c r="E3646" t="s">
        <v>110</v>
      </c>
      <c r="F3646" t="str">
        <f t="shared" si="170"/>
        <v>Queensland</v>
      </c>
      <c r="G3646" t="s">
        <v>35</v>
      </c>
      <c r="H3646">
        <v>4680</v>
      </c>
      <c r="I3646" t="s">
        <v>11</v>
      </c>
      <c r="J3646" t="s">
        <v>51</v>
      </c>
      <c r="K3646" t="s">
        <v>149</v>
      </c>
      <c r="L3646" t="s">
        <v>15</v>
      </c>
      <c r="M3646" s="5">
        <v>965.06</v>
      </c>
      <c r="N3646">
        <v>1</v>
      </c>
    </row>
    <row r="3647" spans="1:14" x14ac:dyDescent="0.2">
      <c r="A3647" s="2">
        <v>45487</v>
      </c>
      <c r="B3647" s="3">
        <f t="shared" si="168"/>
        <v>2025</v>
      </c>
      <c r="C3647" t="str">
        <f t="shared" si="169"/>
        <v>2024-2025</v>
      </c>
      <c r="D3647" t="s">
        <v>147</v>
      </c>
      <c r="E3647" t="s">
        <v>138</v>
      </c>
      <c r="F3647" t="str">
        <f t="shared" si="170"/>
        <v>Queensland</v>
      </c>
      <c r="G3647" t="s">
        <v>35</v>
      </c>
      <c r="H3647">
        <v>4558</v>
      </c>
      <c r="I3647" t="s">
        <v>11</v>
      </c>
      <c r="J3647" t="s">
        <v>120</v>
      </c>
      <c r="K3647" t="s">
        <v>152</v>
      </c>
      <c r="L3647" t="s">
        <v>13</v>
      </c>
      <c r="M3647" s="5">
        <v>965.93999999999971</v>
      </c>
      <c r="N3647">
        <v>1</v>
      </c>
    </row>
    <row r="3648" spans="1:14" x14ac:dyDescent="0.2">
      <c r="A3648" s="2">
        <v>45258</v>
      </c>
      <c r="B3648" s="3">
        <f t="shared" si="168"/>
        <v>2024</v>
      </c>
      <c r="C3648" t="str">
        <f t="shared" si="169"/>
        <v>2023-2024</v>
      </c>
      <c r="D3648" t="s">
        <v>147</v>
      </c>
      <c r="E3648" t="s">
        <v>99</v>
      </c>
      <c r="F3648" t="str">
        <f t="shared" si="170"/>
        <v>Victoria</v>
      </c>
      <c r="G3648" t="s">
        <v>45</v>
      </c>
      <c r="H3648">
        <v>3148</v>
      </c>
      <c r="I3648" t="s">
        <v>11</v>
      </c>
      <c r="J3648" t="s">
        <v>63</v>
      </c>
      <c r="K3648" t="s">
        <v>19</v>
      </c>
      <c r="L3648" t="s">
        <v>23</v>
      </c>
      <c r="M3648" s="5">
        <v>966.86000000000013</v>
      </c>
      <c r="N3648">
        <v>1</v>
      </c>
    </row>
    <row r="3649" spans="1:14" x14ac:dyDescent="0.2">
      <c r="A3649" s="2">
        <v>45483</v>
      </c>
      <c r="B3649" s="3">
        <f t="shared" si="168"/>
        <v>2025</v>
      </c>
      <c r="C3649" t="str">
        <f t="shared" si="169"/>
        <v>2024-2025</v>
      </c>
      <c r="D3649" t="s">
        <v>147</v>
      </c>
      <c r="E3649" t="s">
        <v>128</v>
      </c>
      <c r="F3649" t="str">
        <f t="shared" si="170"/>
        <v>Western Australia</v>
      </c>
      <c r="G3649" t="s">
        <v>48</v>
      </c>
      <c r="H3649">
        <v>6027</v>
      </c>
      <c r="I3649" t="s">
        <v>11</v>
      </c>
      <c r="J3649" t="s">
        <v>49</v>
      </c>
      <c r="K3649" t="s">
        <v>153</v>
      </c>
      <c r="L3649" t="s">
        <v>16</v>
      </c>
      <c r="M3649" s="5">
        <v>967.21</v>
      </c>
      <c r="N3649">
        <v>1</v>
      </c>
    </row>
    <row r="3650" spans="1:14" x14ac:dyDescent="0.2">
      <c r="A3650" s="2">
        <v>45053</v>
      </c>
      <c r="B3650" s="3">
        <f t="shared" ref="B3650:B3713" si="171">IF(MONTH(A3650)&gt;=7,YEAR(A3650)+1,YEAR(A3650))</f>
        <v>2023</v>
      </c>
      <c r="C3650" t="str">
        <f t="shared" ref="C3650:C3713" si="172">IF(MONTH(A3650) &gt;= 7, YEAR(A3650) &amp; "-" &amp; YEAR(A3650) + 1, YEAR(A3650) - 1 &amp; "-" &amp; YEAR(A3650))</f>
        <v>2022-2023</v>
      </c>
      <c r="D3650" t="s">
        <v>147</v>
      </c>
      <c r="E3650" t="s">
        <v>109</v>
      </c>
      <c r="F3650" t="str">
        <f t="shared" ref="F3650:F3713" si="173">IF(G3650="WA","Western Australia",
IF(G3650="NSW","New South Wales",
IF(G3650="QLD","Queensland",
IF(G3650="VIC","Victoria",
IF(G3650="TAS","Tasmania",
IF(G3650="SA","South Australia",
IF(G3650="NT","Northern Territory",
IF(G3650="ACT","Australian Capital Territory",G3650))))))))</f>
        <v>New South Wales</v>
      </c>
      <c r="G3650" t="s">
        <v>10</v>
      </c>
      <c r="H3650">
        <v>2480</v>
      </c>
      <c r="I3650" t="s">
        <v>11</v>
      </c>
      <c r="J3650" t="s">
        <v>68</v>
      </c>
      <c r="K3650" t="s">
        <v>19</v>
      </c>
      <c r="L3650" t="s">
        <v>23</v>
      </c>
      <c r="M3650" s="5">
        <v>972.04000000000008</v>
      </c>
      <c r="N3650">
        <v>1</v>
      </c>
    </row>
    <row r="3651" spans="1:14" x14ac:dyDescent="0.2">
      <c r="A3651" s="2">
        <v>45207</v>
      </c>
      <c r="B3651" s="3">
        <f t="shared" si="171"/>
        <v>2024</v>
      </c>
      <c r="C3651" t="str">
        <f t="shared" si="172"/>
        <v>2023-2024</v>
      </c>
      <c r="D3651" t="s">
        <v>147</v>
      </c>
      <c r="E3651" t="s">
        <v>75</v>
      </c>
      <c r="F3651" t="str">
        <f t="shared" si="173"/>
        <v>Victoria</v>
      </c>
      <c r="G3651" t="s">
        <v>45</v>
      </c>
      <c r="H3651">
        <v>3630</v>
      </c>
      <c r="I3651" t="s">
        <v>11</v>
      </c>
      <c r="J3651" t="s">
        <v>55</v>
      </c>
      <c r="K3651" t="s">
        <v>155</v>
      </c>
      <c r="L3651" t="s">
        <v>20</v>
      </c>
      <c r="M3651" s="5">
        <v>975.37000000000012</v>
      </c>
      <c r="N3651">
        <v>1</v>
      </c>
    </row>
    <row r="3652" spans="1:14" x14ac:dyDescent="0.2">
      <c r="A3652" s="2">
        <v>45084</v>
      </c>
      <c r="B3652" s="3">
        <f t="shared" si="171"/>
        <v>2023</v>
      </c>
      <c r="C3652" t="str">
        <f t="shared" si="172"/>
        <v>2022-2023</v>
      </c>
      <c r="D3652" t="s">
        <v>148</v>
      </c>
      <c r="E3652" t="s">
        <v>127</v>
      </c>
      <c r="F3652" t="str">
        <f t="shared" si="173"/>
        <v>New South Wales</v>
      </c>
      <c r="G3652" t="s">
        <v>10</v>
      </c>
      <c r="H3652">
        <v>2131</v>
      </c>
      <c r="I3652" t="s">
        <v>11</v>
      </c>
      <c r="J3652" t="s">
        <v>27</v>
      </c>
      <c r="K3652" t="s">
        <v>150</v>
      </c>
      <c r="L3652" t="s">
        <v>18</v>
      </c>
      <c r="M3652" s="5">
        <v>975.42000000000007</v>
      </c>
      <c r="N3652">
        <v>1</v>
      </c>
    </row>
    <row r="3653" spans="1:14" x14ac:dyDescent="0.2">
      <c r="A3653" s="2">
        <v>45236</v>
      </c>
      <c r="B3653" s="3">
        <f t="shared" si="171"/>
        <v>2024</v>
      </c>
      <c r="C3653" t="str">
        <f t="shared" si="172"/>
        <v>2023-2024</v>
      </c>
      <c r="D3653" t="s">
        <v>147</v>
      </c>
      <c r="E3653" t="s">
        <v>67</v>
      </c>
      <c r="F3653" t="str">
        <f t="shared" si="173"/>
        <v>New South Wales</v>
      </c>
      <c r="G3653" t="s">
        <v>10</v>
      </c>
      <c r="H3653">
        <v>2478</v>
      </c>
      <c r="I3653" t="s">
        <v>11</v>
      </c>
      <c r="J3653" t="s">
        <v>68</v>
      </c>
      <c r="K3653" t="s">
        <v>155</v>
      </c>
      <c r="L3653" t="s">
        <v>20</v>
      </c>
      <c r="M3653" s="5">
        <v>975.51999999999987</v>
      </c>
      <c r="N3653">
        <v>1</v>
      </c>
    </row>
    <row r="3654" spans="1:14" x14ac:dyDescent="0.2">
      <c r="A3654" s="2">
        <v>45413</v>
      </c>
      <c r="B3654" s="3">
        <f t="shared" si="171"/>
        <v>2024</v>
      </c>
      <c r="C3654" t="str">
        <f t="shared" si="172"/>
        <v>2023-2024</v>
      </c>
      <c r="D3654" t="s">
        <v>147</v>
      </c>
      <c r="E3654" t="s">
        <v>81</v>
      </c>
      <c r="F3654" t="str">
        <f t="shared" si="173"/>
        <v>New South Wales</v>
      </c>
      <c r="G3654" t="s">
        <v>10</v>
      </c>
      <c r="H3654">
        <v>2485</v>
      </c>
      <c r="I3654" t="s">
        <v>11</v>
      </c>
      <c r="J3654" t="s">
        <v>68</v>
      </c>
      <c r="K3654" t="s">
        <v>149</v>
      </c>
      <c r="L3654" t="s">
        <v>15</v>
      </c>
      <c r="M3654" s="5">
        <v>976.41</v>
      </c>
      <c r="N3654">
        <v>1</v>
      </c>
    </row>
    <row r="3655" spans="1:14" x14ac:dyDescent="0.2">
      <c r="A3655" s="2">
        <v>45026</v>
      </c>
      <c r="B3655" s="3">
        <f t="shared" si="171"/>
        <v>2023</v>
      </c>
      <c r="C3655" t="str">
        <f t="shared" si="172"/>
        <v>2022-2023</v>
      </c>
      <c r="D3655" t="s">
        <v>147</v>
      </c>
      <c r="E3655" t="s">
        <v>98</v>
      </c>
      <c r="F3655" t="str">
        <f t="shared" si="173"/>
        <v>Victoria</v>
      </c>
      <c r="G3655" t="s">
        <v>45</v>
      </c>
      <c r="H3655">
        <v>3429</v>
      </c>
      <c r="I3655" t="s">
        <v>11</v>
      </c>
      <c r="J3655" t="s">
        <v>60</v>
      </c>
      <c r="K3655" t="s">
        <v>149</v>
      </c>
      <c r="L3655" t="s">
        <v>15</v>
      </c>
      <c r="M3655" s="5">
        <v>977.03</v>
      </c>
      <c r="N3655">
        <v>1</v>
      </c>
    </row>
    <row r="3656" spans="1:14" x14ac:dyDescent="0.2">
      <c r="A3656" s="2">
        <v>45572</v>
      </c>
      <c r="B3656" s="3">
        <f t="shared" si="171"/>
        <v>2025</v>
      </c>
      <c r="C3656" t="str">
        <f t="shared" si="172"/>
        <v>2024-2025</v>
      </c>
      <c r="D3656" t="s">
        <v>148</v>
      </c>
      <c r="E3656" t="s">
        <v>136</v>
      </c>
      <c r="F3656" t="str">
        <f t="shared" si="173"/>
        <v>Victoria</v>
      </c>
      <c r="G3656" t="s">
        <v>45</v>
      </c>
      <c r="H3656">
        <v>3175</v>
      </c>
      <c r="I3656" t="s">
        <v>11</v>
      </c>
      <c r="J3656" t="s">
        <v>63</v>
      </c>
      <c r="K3656" t="s">
        <v>152</v>
      </c>
      <c r="L3656" t="s">
        <v>13</v>
      </c>
      <c r="M3656" s="5">
        <v>977.4899999999999</v>
      </c>
      <c r="N3656">
        <v>1</v>
      </c>
    </row>
    <row r="3657" spans="1:14" x14ac:dyDescent="0.2">
      <c r="A3657" s="2">
        <v>45243</v>
      </c>
      <c r="B3657" s="3">
        <f t="shared" si="171"/>
        <v>2024</v>
      </c>
      <c r="C3657" t="str">
        <f t="shared" si="172"/>
        <v>2023-2024</v>
      </c>
      <c r="D3657" t="s">
        <v>147</v>
      </c>
      <c r="E3657" t="s">
        <v>96</v>
      </c>
      <c r="F3657" t="str">
        <f t="shared" si="173"/>
        <v>Western Australia</v>
      </c>
      <c r="G3657" t="s">
        <v>48</v>
      </c>
      <c r="H3657">
        <v>6330</v>
      </c>
      <c r="I3657" t="s">
        <v>11</v>
      </c>
      <c r="J3657" t="s">
        <v>94</v>
      </c>
      <c r="K3657" t="s">
        <v>154</v>
      </c>
      <c r="L3657" t="s">
        <v>14</v>
      </c>
      <c r="M3657" s="5">
        <v>979.46</v>
      </c>
      <c r="N3657">
        <v>1</v>
      </c>
    </row>
    <row r="3658" spans="1:14" x14ac:dyDescent="0.2">
      <c r="A3658" s="2">
        <v>45413</v>
      </c>
      <c r="B3658" s="3">
        <f t="shared" si="171"/>
        <v>2024</v>
      </c>
      <c r="C3658" t="str">
        <f t="shared" si="172"/>
        <v>2023-2024</v>
      </c>
      <c r="D3658" t="s">
        <v>147</v>
      </c>
      <c r="E3658" t="s">
        <v>145</v>
      </c>
      <c r="F3658" t="str">
        <f t="shared" si="173"/>
        <v>New South Wales</v>
      </c>
      <c r="G3658" t="s">
        <v>10</v>
      </c>
      <c r="H3658">
        <v>2101</v>
      </c>
      <c r="I3658" t="s">
        <v>11</v>
      </c>
      <c r="J3658" t="s">
        <v>27</v>
      </c>
      <c r="K3658" t="s">
        <v>154</v>
      </c>
      <c r="L3658" t="s">
        <v>14</v>
      </c>
      <c r="M3658" s="5">
        <v>979.83999999999992</v>
      </c>
      <c r="N3658">
        <v>1</v>
      </c>
    </row>
    <row r="3659" spans="1:14" x14ac:dyDescent="0.2">
      <c r="A3659" s="2">
        <v>45140</v>
      </c>
      <c r="B3659" s="3">
        <f t="shared" si="171"/>
        <v>2024</v>
      </c>
      <c r="C3659" t="str">
        <f t="shared" si="172"/>
        <v>2023-2024</v>
      </c>
      <c r="D3659" t="s">
        <v>147</v>
      </c>
      <c r="E3659" t="s">
        <v>128</v>
      </c>
      <c r="F3659" t="str">
        <f t="shared" si="173"/>
        <v>Western Australia</v>
      </c>
      <c r="G3659" t="s">
        <v>48</v>
      </c>
      <c r="H3659">
        <v>6027</v>
      </c>
      <c r="I3659" t="s">
        <v>11</v>
      </c>
      <c r="J3659" t="s">
        <v>49</v>
      </c>
      <c r="K3659" t="s">
        <v>151</v>
      </c>
      <c r="L3659" t="s">
        <v>21</v>
      </c>
      <c r="M3659" s="5">
        <v>981.68000000000006</v>
      </c>
      <c r="N3659">
        <v>1</v>
      </c>
    </row>
    <row r="3660" spans="1:14" x14ac:dyDescent="0.2">
      <c r="A3660" s="2">
        <v>45007</v>
      </c>
      <c r="B3660" s="3">
        <f t="shared" si="171"/>
        <v>2023</v>
      </c>
      <c r="C3660" t="str">
        <f t="shared" si="172"/>
        <v>2022-2023</v>
      </c>
      <c r="D3660" t="s">
        <v>147</v>
      </c>
      <c r="E3660" t="s">
        <v>64</v>
      </c>
      <c r="F3660" t="str">
        <f t="shared" si="173"/>
        <v>Victoria</v>
      </c>
      <c r="G3660" t="s">
        <v>45</v>
      </c>
      <c r="H3660">
        <v>3199</v>
      </c>
      <c r="I3660" t="s">
        <v>11</v>
      </c>
      <c r="J3660" t="s">
        <v>63</v>
      </c>
      <c r="K3660" t="s">
        <v>154</v>
      </c>
      <c r="L3660" t="s">
        <v>14</v>
      </c>
      <c r="M3660" s="5">
        <v>981.79000000000008</v>
      </c>
      <c r="N3660">
        <v>1</v>
      </c>
    </row>
    <row r="3661" spans="1:14" x14ac:dyDescent="0.2">
      <c r="A3661" s="2">
        <v>45423</v>
      </c>
      <c r="B3661" s="3">
        <f t="shared" si="171"/>
        <v>2024</v>
      </c>
      <c r="C3661" t="str">
        <f t="shared" si="172"/>
        <v>2023-2024</v>
      </c>
      <c r="D3661" t="s">
        <v>147</v>
      </c>
      <c r="E3661" t="s">
        <v>64</v>
      </c>
      <c r="F3661" t="str">
        <f t="shared" si="173"/>
        <v>Victoria</v>
      </c>
      <c r="G3661" t="s">
        <v>45</v>
      </c>
      <c r="H3661">
        <v>3199</v>
      </c>
      <c r="I3661" t="s">
        <v>11</v>
      </c>
      <c r="J3661" t="s">
        <v>63</v>
      </c>
      <c r="K3661" t="s">
        <v>19</v>
      </c>
      <c r="L3661" t="s">
        <v>23</v>
      </c>
      <c r="M3661" s="5">
        <v>982.18999999999983</v>
      </c>
      <c r="N3661">
        <v>1</v>
      </c>
    </row>
    <row r="3662" spans="1:14" x14ac:dyDescent="0.2">
      <c r="A3662" s="2">
        <v>44947</v>
      </c>
      <c r="B3662" s="3">
        <f t="shared" si="171"/>
        <v>2023</v>
      </c>
      <c r="C3662" t="str">
        <f t="shared" si="172"/>
        <v>2022-2023</v>
      </c>
      <c r="D3662" t="s">
        <v>147</v>
      </c>
      <c r="E3662" t="s">
        <v>102</v>
      </c>
      <c r="F3662" t="str">
        <f t="shared" si="173"/>
        <v>Queensland</v>
      </c>
      <c r="G3662" t="s">
        <v>35</v>
      </c>
      <c r="H3662">
        <v>4870</v>
      </c>
      <c r="I3662" t="s">
        <v>11</v>
      </c>
      <c r="J3662" t="s">
        <v>36</v>
      </c>
      <c r="K3662" t="s">
        <v>149</v>
      </c>
      <c r="L3662" t="s">
        <v>15</v>
      </c>
      <c r="M3662" s="5">
        <v>983.55000000000007</v>
      </c>
      <c r="N3662">
        <v>1</v>
      </c>
    </row>
    <row r="3663" spans="1:14" x14ac:dyDescent="0.2">
      <c r="A3663" s="2">
        <v>45634</v>
      </c>
      <c r="B3663" s="3">
        <f t="shared" si="171"/>
        <v>2025</v>
      </c>
      <c r="C3663" t="str">
        <f t="shared" si="172"/>
        <v>2024-2025</v>
      </c>
      <c r="D3663" t="s">
        <v>148</v>
      </c>
      <c r="E3663" t="s">
        <v>40</v>
      </c>
      <c r="F3663" t="str">
        <f t="shared" si="173"/>
        <v>New South Wales</v>
      </c>
      <c r="G3663" t="s">
        <v>10</v>
      </c>
      <c r="H3663">
        <v>2116</v>
      </c>
      <c r="I3663" t="s">
        <v>11</v>
      </c>
      <c r="J3663" t="s">
        <v>27</v>
      </c>
      <c r="K3663" t="s">
        <v>151</v>
      </c>
      <c r="L3663" t="s">
        <v>21</v>
      </c>
      <c r="M3663" s="5">
        <v>983.78</v>
      </c>
      <c r="N3663">
        <v>1</v>
      </c>
    </row>
    <row r="3664" spans="1:14" x14ac:dyDescent="0.2">
      <c r="A3664" s="2">
        <v>44970</v>
      </c>
      <c r="B3664" s="3">
        <f t="shared" si="171"/>
        <v>2023</v>
      </c>
      <c r="C3664" t="str">
        <f t="shared" si="172"/>
        <v>2022-2023</v>
      </c>
      <c r="D3664" t="s">
        <v>147</v>
      </c>
      <c r="E3664" t="s">
        <v>89</v>
      </c>
      <c r="F3664" t="str">
        <f t="shared" si="173"/>
        <v>Queensland</v>
      </c>
      <c r="G3664" t="s">
        <v>35</v>
      </c>
      <c r="H3664">
        <v>4655</v>
      </c>
      <c r="I3664" t="s">
        <v>11</v>
      </c>
      <c r="J3664" t="s">
        <v>51</v>
      </c>
      <c r="K3664" t="s">
        <v>153</v>
      </c>
      <c r="L3664" t="s">
        <v>16</v>
      </c>
      <c r="M3664" s="5">
        <v>983.98</v>
      </c>
      <c r="N3664">
        <v>1</v>
      </c>
    </row>
    <row r="3665" spans="1:14" x14ac:dyDescent="0.2">
      <c r="A3665" s="2">
        <v>45573</v>
      </c>
      <c r="B3665" s="3">
        <f t="shared" si="171"/>
        <v>2025</v>
      </c>
      <c r="C3665" t="str">
        <f t="shared" si="172"/>
        <v>2024-2025</v>
      </c>
      <c r="D3665" t="s">
        <v>147</v>
      </c>
      <c r="E3665" t="s">
        <v>41</v>
      </c>
      <c r="F3665" t="str">
        <f t="shared" si="173"/>
        <v>New South Wales</v>
      </c>
      <c r="G3665" t="s">
        <v>10</v>
      </c>
      <c r="H3665">
        <v>2830</v>
      </c>
      <c r="I3665" t="s">
        <v>11</v>
      </c>
      <c r="J3665" t="s">
        <v>25</v>
      </c>
      <c r="K3665" t="s">
        <v>150</v>
      </c>
      <c r="L3665" t="s">
        <v>18</v>
      </c>
      <c r="M3665" s="5">
        <v>984.29</v>
      </c>
      <c r="N3665">
        <v>1</v>
      </c>
    </row>
    <row r="3666" spans="1:14" x14ac:dyDescent="0.2">
      <c r="A3666" s="2">
        <v>45017</v>
      </c>
      <c r="B3666" s="3">
        <f t="shared" si="171"/>
        <v>2023</v>
      </c>
      <c r="C3666" t="str">
        <f t="shared" si="172"/>
        <v>2022-2023</v>
      </c>
      <c r="D3666" t="s">
        <v>147</v>
      </c>
      <c r="E3666" t="s">
        <v>118</v>
      </c>
      <c r="F3666" t="str">
        <f t="shared" si="173"/>
        <v>New South Wales</v>
      </c>
      <c r="G3666" t="s">
        <v>10</v>
      </c>
      <c r="H3666">
        <v>2158</v>
      </c>
      <c r="I3666" t="s">
        <v>11</v>
      </c>
      <c r="J3666" t="s">
        <v>27</v>
      </c>
      <c r="K3666" t="s">
        <v>155</v>
      </c>
      <c r="L3666" t="s">
        <v>20</v>
      </c>
      <c r="M3666" s="5">
        <v>984.48</v>
      </c>
      <c r="N3666">
        <v>1</v>
      </c>
    </row>
    <row r="3667" spans="1:14" x14ac:dyDescent="0.2">
      <c r="A3667" s="2">
        <v>45408</v>
      </c>
      <c r="B3667" s="3">
        <f t="shared" si="171"/>
        <v>2024</v>
      </c>
      <c r="C3667" t="str">
        <f t="shared" si="172"/>
        <v>2023-2024</v>
      </c>
      <c r="D3667" t="s">
        <v>147</v>
      </c>
      <c r="E3667" t="s">
        <v>57</v>
      </c>
      <c r="F3667" t="str">
        <f t="shared" si="173"/>
        <v>New South Wales</v>
      </c>
      <c r="G3667" t="s">
        <v>10</v>
      </c>
      <c r="H3667">
        <v>2560</v>
      </c>
      <c r="I3667" t="s">
        <v>11</v>
      </c>
      <c r="J3667" t="s">
        <v>58</v>
      </c>
      <c r="K3667" t="s">
        <v>153</v>
      </c>
      <c r="L3667" t="s">
        <v>16</v>
      </c>
      <c r="M3667" s="5">
        <v>986.02</v>
      </c>
      <c r="N3667">
        <v>1</v>
      </c>
    </row>
    <row r="3668" spans="1:14" x14ac:dyDescent="0.2">
      <c r="A3668" s="2">
        <v>45498</v>
      </c>
      <c r="B3668" s="3">
        <f t="shared" si="171"/>
        <v>2025</v>
      </c>
      <c r="C3668" t="str">
        <f t="shared" si="172"/>
        <v>2024-2025</v>
      </c>
      <c r="D3668" t="s">
        <v>147</v>
      </c>
      <c r="E3668" t="s">
        <v>89</v>
      </c>
      <c r="F3668" t="str">
        <f t="shared" si="173"/>
        <v>Queensland</v>
      </c>
      <c r="G3668" t="s">
        <v>35</v>
      </c>
      <c r="H3668">
        <v>4655</v>
      </c>
      <c r="I3668" t="s">
        <v>11</v>
      </c>
      <c r="J3668" t="s">
        <v>51</v>
      </c>
      <c r="K3668" t="s">
        <v>151</v>
      </c>
      <c r="L3668" t="s">
        <v>21</v>
      </c>
      <c r="M3668" s="5">
        <v>988.03</v>
      </c>
      <c r="N3668">
        <v>1</v>
      </c>
    </row>
    <row r="3669" spans="1:14" x14ac:dyDescent="0.2">
      <c r="A3669" s="2">
        <v>45475</v>
      </c>
      <c r="B3669" s="3">
        <f t="shared" si="171"/>
        <v>2025</v>
      </c>
      <c r="C3669" t="str">
        <f t="shared" si="172"/>
        <v>2024-2025</v>
      </c>
      <c r="D3669" t="s">
        <v>147</v>
      </c>
      <c r="E3669" t="s">
        <v>114</v>
      </c>
      <c r="F3669" t="str">
        <f t="shared" si="173"/>
        <v>Victoria</v>
      </c>
      <c r="G3669" t="s">
        <v>45</v>
      </c>
      <c r="H3669">
        <v>3551</v>
      </c>
      <c r="I3669" t="s">
        <v>11</v>
      </c>
      <c r="J3669" t="s">
        <v>60</v>
      </c>
      <c r="K3669" t="s">
        <v>154</v>
      </c>
      <c r="L3669" t="s">
        <v>14</v>
      </c>
      <c r="M3669" s="5">
        <v>989.2</v>
      </c>
      <c r="N3669">
        <v>1</v>
      </c>
    </row>
    <row r="3670" spans="1:14" x14ac:dyDescent="0.2">
      <c r="A3670" s="2">
        <v>45261</v>
      </c>
      <c r="B3670" s="3">
        <f t="shared" si="171"/>
        <v>2024</v>
      </c>
      <c r="C3670" t="str">
        <f t="shared" si="172"/>
        <v>2023-2024</v>
      </c>
      <c r="D3670" t="s">
        <v>147</v>
      </c>
      <c r="E3670" t="s">
        <v>83</v>
      </c>
      <c r="F3670" t="str">
        <f t="shared" si="173"/>
        <v>New South Wales</v>
      </c>
      <c r="G3670" t="s">
        <v>10</v>
      </c>
      <c r="H3670">
        <v>2750</v>
      </c>
      <c r="I3670" t="s">
        <v>11</v>
      </c>
      <c r="J3670" t="s">
        <v>25</v>
      </c>
      <c r="K3670" t="s">
        <v>153</v>
      </c>
      <c r="L3670" t="s">
        <v>16</v>
      </c>
      <c r="M3670" s="5">
        <v>990.40000000000009</v>
      </c>
      <c r="N3670">
        <v>1</v>
      </c>
    </row>
    <row r="3671" spans="1:14" x14ac:dyDescent="0.2">
      <c r="A3671" s="2">
        <v>45464</v>
      </c>
      <c r="B3671" s="3">
        <f t="shared" si="171"/>
        <v>2024</v>
      </c>
      <c r="C3671" t="str">
        <f t="shared" si="172"/>
        <v>2023-2024</v>
      </c>
      <c r="D3671" t="s">
        <v>147</v>
      </c>
      <c r="E3671" t="s">
        <v>136</v>
      </c>
      <c r="F3671" t="str">
        <f t="shared" si="173"/>
        <v>Victoria</v>
      </c>
      <c r="G3671" t="s">
        <v>45</v>
      </c>
      <c r="H3671">
        <v>3175</v>
      </c>
      <c r="I3671" t="s">
        <v>11</v>
      </c>
      <c r="J3671" t="s">
        <v>63</v>
      </c>
      <c r="K3671" t="s">
        <v>152</v>
      </c>
      <c r="L3671" t="s">
        <v>13</v>
      </c>
      <c r="M3671" s="5">
        <v>991.14999999999975</v>
      </c>
      <c r="N3671">
        <v>1</v>
      </c>
    </row>
    <row r="3672" spans="1:14" x14ac:dyDescent="0.2">
      <c r="A3672" s="2">
        <v>45621</v>
      </c>
      <c r="B3672" s="3">
        <f t="shared" si="171"/>
        <v>2025</v>
      </c>
      <c r="C3672" t="str">
        <f t="shared" si="172"/>
        <v>2024-2025</v>
      </c>
      <c r="D3672" t="s">
        <v>148</v>
      </c>
      <c r="E3672" t="s">
        <v>34</v>
      </c>
      <c r="F3672" t="str">
        <f t="shared" si="173"/>
        <v>Queensland</v>
      </c>
      <c r="G3672" t="s">
        <v>35</v>
      </c>
      <c r="H3672">
        <v>4802</v>
      </c>
      <c r="I3672" t="s">
        <v>11</v>
      </c>
      <c r="J3672" t="s">
        <v>36</v>
      </c>
      <c r="K3672" t="s">
        <v>151</v>
      </c>
      <c r="L3672" t="s">
        <v>21</v>
      </c>
      <c r="M3672" s="5">
        <v>991.59</v>
      </c>
      <c r="N3672">
        <v>1</v>
      </c>
    </row>
    <row r="3673" spans="1:14" x14ac:dyDescent="0.2">
      <c r="A3673" s="2">
        <v>45288</v>
      </c>
      <c r="B3673" s="3">
        <f t="shared" si="171"/>
        <v>2024</v>
      </c>
      <c r="C3673" t="str">
        <f t="shared" si="172"/>
        <v>2023-2024</v>
      </c>
      <c r="D3673" t="s">
        <v>147</v>
      </c>
      <c r="E3673" t="s">
        <v>82</v>
      </c>
      <c r="F3673" t="str">
        <f t="shared" si="173"/>
        <v>Queensland</v>
      </c>
      <c r="G3673" t="s">
        <v>35</v>
      </c>
      <c r="H3673">
        <v>4012</v>
      </c>
      <c r="I3673" t="s">
        <v>11</v>
      </c>
      <c r="J3673" t="s">
        <v>43</v>
      </c>
      <c r="K3673" t="s">
        <v>150</v>
      </c>
      <c r="L3673" t="s">
        <v>18</v>
      </c>
      <c r="M3673" s="5">
        <v>995.30000000000007</v>
      </c>
      <c r="N3673">
        <v>1</v>
      </c>
    </row>
    <row r="3674" spans="1:14" x14ac:dyDescent="0.2">
      <c r="A3674" s="2">
        <v>45523</v>
      </c>
      <c r="B3674" s="3">
        <f t="shared" si="171"/>
        <v>2025</v>
      </c>
      <c r="C3674" t="str">
        <f t="shared" si="172"/>
        <v>2024-2025</v>
      </c>
      <c r="D3674" t="s">
        <v>148</v>
      </c>
      <c r="E3674" t="s">
        <v>108</v>
      </c>
      <c r="F3674" t="str">
        <f t="shared" si="173"/>
        <v>Victoria</v>
      </c>
      <c r="G3674" t="s">
        <v>45</v>
      </c>
      <c r="H3674">
        <v>3018</v>
      </c>
      <c r="I3674" t="s">
        <v>11</v>
      </c>
      <c r="J3674" t="s">
        <v>46</v>
      </c>
      <c r="K3674" t="s">
        <v>150</v>
      </c>
      <c r="L3674" t="s">
        <v>18</v>
      </c>
      <c r="M3674" s="5">
        <v>995.43</v>
      </c>
      <c r="N3674">
        <v>1</v>
      </c>
    </row>
    <row r="3675" spans="1:14" x14ac:dyDescent="0.2">
      <c r="A3675" s="2">
        <v>45491</v>
      </c>
      <c r="B3675" s="3">
        <f t="shared" si="171"/>
        <v>2025</v>
      </c>
      <c r="C3675" t="str">
        <f t="shared" si="172"/>
        <v>2024-2025</v>
      </c>
      <c r="D3675" t="s">
        <v>147</v>
      </c>
      <c r="E3675" t="s">
        <v>111</v>
      </c>
      <c r="F3675" t="str">
        <f t="shared" si="173"/>
        <v>New South Wales</v>
      </c>
      <c r="G3675" t="s">
        <v>10</v>
      </c>
      <c r="H3675">
        <v>2120</v>
      </c>
      <c r="I3675" t="s">
        <v>11</v>
      </c>
      <c r="J3675" t="s">
        <v>27</v>
      </c>
      <c r="K3675" t="s">
        <v>151</v>
      </c>
      <c r="L3675" t="s">
        <v>21</v>
      </c>
      <c r="M3675" s="5">
        <v>1002.6700000000001</v>
      </c>
      <c r="N3675">
        <v>1</v>
      </c>
    </row>
    <row r="3676" spans="1:14" x14ac:dyDescent="0.2">
      <c r="A3676" s="2">
        <v>45458</v>
      </c>
      <c r="B3676" s="3">
        <f t="shared" si="171"/>
        <v>2024</v>
      </c>
      <c r="C3676" t="str">
        <f t="shared" si="172"/>
        <v>2023-2024</v>
      </c>
      <c r="D3676" t="s">
        <v>147</v>
      </c>
      <c r="E3676" t="s">
        <v>140</v>
      </c>
      <c r="F3676" t="str">
        <f t="shared" si="173"/>
        <v>Tasmania</v>
      </c>
      <c r="G3676" t="s">
        <v>70</v>
      </c>
      <c r="H3676">
        <v>7320</v>
      </c>
      <c r="I3676" t="s">
        <v>11</v>
      </c>
      <c r="J3676" t="s">
        <v>71</v>
      </c>
      <c r="K3676" t="s">
        <v>151</v>
      </c>
      <c r="L3676" t="s">
        <v>21</v>
      </c>
      <c r="M3676" s="5">
        <v>1003.5</v>
      </c>
      <c r="N3676">
        <v>1</v>
      </c>
    </row>
    <row r="3677" spans="1:14" x14ac:dyDescent="0.2">
      <c r="A3677" s="2">
        <v>45336</v>
      </c>
      <c r="B3677" s="3">
        <f t="shared" si="171"/>
        <v>2024</v>
      </c>
      <c r="C3677" t="str">
        <f t="shared" si="172"/>
        <v>2023-2024</v>
      </c>
      <c r="D3677" t="s">
        <v>147</v>
      </c>
      <c r="E3677" t="s">
        <v>106</v>
      </c>
      <c r="F3677" t="str">
        <f t="shared" si="173"/>
        <v>Victoria</v>
      </c>
      <c r="G3677" t="s">
        <v>45</v>
      </c>
      <c r="H3677">
        <v>3915</v>
      </c>
      <c r="I3677" t="s">
        <v>11</v>
      </c>
      <c r="J3677" t="s">
        <v>55</v>
      </c>
      <c r="K3677" t="s">
        <v>150</v>
      </c>
      <c r="L3677" t="s">
        <v>18</v>
      </c>
      <c r="M3677" s="5">
        <v>1005.53</v>
      </c>
      <c r="N3677">
        <v>1</v>
      </c>
    </row>
    <row r="3678" spans="1:14" x14ac:dyDescent="0.2">
      <c r="A3678" s="2">
        <v>45104</v>
      </c>
      <c r="B3678" s="3">
        <f t="shared" si="171"/>
        <v>2023</v>
      </c>
      <c r="C3678" t="str">
        <f t="shared" si="172"/>
        <v>2022-2023</v>
      </c>
      <c r="D3678" t="s">
        <v>147</v>
      </c>
      <c r="E3678" t="s">
        <v>107</v>
      </c>
      <c r="F3678" t="str">
        <f t="shared" si="173"/>
        <v>Queensland</v>
      </c>
      <c r="G3678" t="s">
        <v>35</v>
      </c>
      <c r="H3678">
        <v>4220</v>
      </c>
      <c r="I3678" t="s">
        <v>11</v>
      </c>
      <c r="J3678" t="s">
        <v>104</v>
      </c>
      <c r="K3678" t="s">
        <v>153</v>
      </c>
      <c r="L3678" t="s">
        <v>16</v>
      </c>
      <c r="M3678" s="5">
        <v>1006.6500000000001</v>
      </c>
      <c r="N3678">
        <v>1</v>
      </c>
    </row>
    <row r="3679" spans="1:14" x14ac:dyDescent="0.2">
      <c r="A3679" s="2">
        <v>45369</v>
      </c>
      <c r="B3679" s="3">
        <f t="shared" si="171"/>
        <v>2024</v>
      </c>
      <c r="C3679" t="str">
        <f t="shared" si="172"/>
        <v>2023-2024</v>
      </c>
      <c r="D3679" t="s">
        <v>148</v>
      </c>
      <c r="E3679" t="s">
        <v>146</v>
      </c>
      <c r="F3679" t="str">
        <f t="shared" si="173"/>
        <v>Victoria</v>
      </c>
      <c r="G3679" t="s">
        <v>45</v>
      </c>
      <c r="H3679">
        <v>3353</v>
      </c>
      <c r="I3679" t="s">
        <v>11</v>
      </c>
      <c r="J3679" t="s">
        <v>60</v>
      </c>
      <c r="K3679" t="s">
        <v>151</v>
      </c>
      <c r="L3679" t="s">
        <v>21</v>
      </c>
      <c r="M3679" s="5">
        <v>1007.1499999999999</v>
      </c>
      <c r="N3679">
        <v>1</v>
      </c>
    </row>
    <row r="3680" spans="1:14" x14ac:dyDescent="0.2">
      <c r="A3680" s="2">
        <v>45464</v>
      </c>
      <c r="B3680" s="3">
        <f t="shared" si="171"/>
        <v>2024</v>
      </c>
      <c r="C3680" t="str">
        <f t="shared" si="172"/>
        <v>2023-2024</v>
      </c>
      <c r="D3680" t="s">
        <v>147</v>
      </c>
      <c r="E3680" t="s">
        <v>141</v>
      </c>
      <c r="F3680" t="str">
        <f t="shared" si="173"/>
        <v>Western Australia</v>
      </c>
      <c r="G3680" t="s">
        <v>48</v>
      </c>
      <c r="H3680">
        <v>6052</v>
      </c>
      <c r="I3680" t="s">
        <v>11</v>
      </c>
      <c r="J3680" t="s">
        <v>49</v>
      </c>
      <c r="K3680" t="s">
        <v>153</v>
      </c>
      <c r="L3680" t="s">
        <v>16</v>
      </c>
      <c r="M3680" s="5">
        <v>1007.7</v>
      </c>
      <c r="N3680">
        <v>1</v>
      </c>
    </row>
    <row r="3681" spans="1:14" x14ac:dyDescent="0.2">
      <c r="A3681" s="2">
        <v>45425</v>
      </c>
      <c r="B3681" s="3">
        <f t="shared" si="171"/>
        <v>2024</v>
      </c>
      <c r="C3681" t="str">
        <f t="shared" si="172"/>
        <v>2023-2024</v>
      </c>
      <c r="D3681" t="s">
        <v>148</v>
      </c>
      <c r="E3681" t="s">
        <v>72</v>
      </c>
      <c r="F3681" t="str">
        <f t="shared" si="173"/>
        <v>Western Australia</v>
      </c>
      <c r="G3681" t="s">
        <v>48</v>
      </c>
      <c r="H3681">
        <v>6010</v>
      </c>
      <c r="I3681" t="s">
        <v>11</v>
      </c>
      <c r="J3681" t="s">
        <v>49</v>
      </c>
      <c r="K3681" t="s">
        <v>153</v>
      </c>
      <c r="L3681" t="s">
        <v>16</v>
      </c>
      <c r="M3681" s="5">
        <v>1010.25</v>
      </c>
      <c r="N3681">
        <v>1</v>
      </c>
    </row>
    <row r="3682" spans="1:14" x14ac:dyDescent="0.2">
      <c r="A3682" s="2">
        <v>45483</v>
      </c>
      <c r="B3682" s="3">
        <f t="shared" si="171"/>
        <v>2025</v>
      </c>
      <c r="C3682" t="str">
        <f t="shared" si="172"/>
        <v>2024-2025</v>
      </c>
      <c r="D3682" t="s">
        <v>148</v>
      </c>
      <c r="E3682" t="s">
        <v>138</v>
      </c>
      <c r="F3682" t="str">
        <f t="shared" si="173"/>
        <v>Queensland</v>
      </c>
      <c r="G3682" t="s">
        <v>35</v>
      </c>
      <c r="H3682">
        <v>4558</v>
      </c>
      <c r="I3682" t="s">
        <v>11</v>
      </c>
      <c r="J3682" t="s">
        <v>120</v>
      </c>
      <c r="K3682" t="s">
        <v>150</v>
      </c>
      <c r="L3682" t="s">
        <v>18</v>
      </c>
      <c r="M3682" s="5">
        <v>1013.1399999999999</v>
      </c>
      <c r="N3682">
        <v>1</v>
      </c>
    </row>
    <row r="3683" spans="1:14" x14ac:dyDescent="0.2">
      <c r="A3683" s="2">
        <v>45553</v>
      </c>
      <c r="B3683" s="3">
        <f t="shared" si="171"/>
        <v>2025</v>
      </c>
      <c r="C3683" t="str">
        <f t="shared" si="172"/>
        <v>2024-2025</v>
      </c>
      <c r="D3683" t="s">
        <v>147</v>
      </c>
      <c r="E3683" t="s">
        <v>115</v>
      </c>
      <c r="F3683" t="str">
        <f t="shared" si="173"/>
        <v>Western Australia</v>
      </c>
      <c r="G3683" t="s">
        <v>48</v>
      </c>
      <c r="H3683">
        <v>6280</v>
      </c>
      <c r="I3683" t="s">
        <v>11</v>
      </c>
      <c r="J3683" t="s">
        <v>94</v>
      </c>
      <c r="K3683" t="s">
        <v>150</v>
      </c>
      <c r="L3683" t="s">
        <v>18</v>
      </c>
      <c r="M3683" s="5">
        <v>1013.6600000000001</v>
      </c>
      <c r="N3683">
        <v>1</v>
      </c>
    </row>
    <row r="3684" spans="1:14" x14ac:dyDescent="0.2">
      <c r="A3684" s="2">
        <v>44957</v>
      </c>
      <c r="B3684" s="3">
        <f t="shared" si="171"/>
        <v>2023</v>
      </c>
      <c r="C3684" t="str">
        <f t="shared" si="172"/>
        <v>2022-2023</v>
      </c>
      <c r="D3684" t="s">
        <v>147</v>
      </c>
      <c r="E3684" t="s">
        <v>64</v>
      </c>
      <c r="F3684" t="str">
        <f t="shared" si="173"/>
        <v>Victoria</v>
      </c>
      <c r="G3684" t="s">
        <v>45</v>
      </c>
      <c r="H3684">
        <v>3199</v>
      </c>
      <c r="I3684" t="s">
        <v>11</v>
      </c>
      <c r="J3684" t="s">
        <v>63</v>
      </c>
      <c r="K3684" t="s">
        <v>19</v>
      </c>
      <c r="L3684" t="s">
        <v>23</v>
      </c>
      <c r="M3684" s="5">
        <v>1014.3299999999999</v>
      </c>
      <c r="N3684">
        <v>1</v>
      </c>
    </row>
    <row r="3685" spans="1:14" x14ac:dyDescent="0.2">
      <c r="A3685" s="2">
        <v>45236</v>
      </c>
      <c r="B3685" s="3">
        <f t="shared" si="171"/>
        <v>2024</v>
      </c>
      <c r="C3685" t="str">
        <f t="shared" si="172"/>
        <v>2023-2024</v>
      </c>
      <c r="D3685" t="s">
        <v>147</v>
      </c>
      <c r="E3685" t="s">
        <v>74</v>
      </c>
      <c r="F3685" t="str">
        <f t="shared" si="173"/>
        <v>South Australia</v>
      </c>
      <c r="G3685" t="s">
        <v>32</v>
      </c>
      <c r="H3685">
        <v>5043</v>
      </c>
      <c r="I3685" t="s">
        <v>11</v>
      </c>
      <c r="J3685" t="s">
        <v>33</v>
      </c>
      <c r="K3685" t="s">
        <v>155</v>
      </c>
      <c r="L3685" t="s">
        <v>20</v>
      </c>
      <c r="M3685" s="5">
        <v>1017.76</v>
      </c>
      <c r="N3685">
        <v>1</v>
      </c>
    </row>
    <row r="3686" spans="1:14" x14ac:dyDescent="0.2">
      <c r="A3686" s="2">
        <v>45058</v>
      </c>
      <c r="B3686" s="3">
        <f t="shared" si="171"/>
        <v>2023</v>
      </c>
      <c r="C3686" t="str">
        <f t="shared" si="172"/>
        <v>2022-2023</v>
      </c>
      <c r="D3686" t="s">
        <v>147</v>
      </c>
      <c r="E3686" t="s">
        <v>139</v>
      </c>
      <c r="F3686" t="str">
        <f t="shared" si="173"/>
        <v>New South Wales</v>
      </c>
      <c r="G3686" t="s">
        <v>10</v>
      </c>
      <c r="H3686">
        <v>2020</v>
      </c>
      <c r="I3686" t="s">
        <v>11</v>
      </c>
      <c r="J3686" t="s">
        <v>12</v>
      </c>
      <c r="K3686" t="s">
        <v>153</v>
      </c>
      <c r="L3686" t="s">
        <v>16</v>
      </c>
      <c r="M3686" s="5">
        <v>1021.88</v>
      </c>
      <c r="N3686">
        <v>1</v>
      </c>
    </row>
    <row r="3687" spans="1:14" x14ac:dyDescent="0.2">
      <c r="A3687" s="2">
        <v>45164</v>
      </c>
      <c r="B3687" s="3">
        <f t="shared" si="171"/>
        <v>2024</v>
      </c>
      <c r="C3687" t="str">
        <f t="shared" si="172"/>
        <v>2023-2024</v>
      </c>
      <c r="D3687" t="s">
        <v>148</v>
      </c>
      <c r="E3687" t="s">
        <v>129</v>
      </c>
      <c r="F3687" t="str">
        <f t="shared" si="173"/>
        <v>Tasmania</v>
      </c>
      <c r="G3687" t="s">
        <v>70</v>
      </c>
      <c r="H3687">
        <v>7010</v>
      </c>
      <c r="I3687" t="s">
        <v>11</v>
      </c>
      <c r="J3687" t="s">
        <v>71</v>
      </c>
      <c r="K3687" t="s">
        <v>149</v>
      </c>
      <c r="L3687" t="s">
        <v>15</v>
      </c>
      <c r="M3687" s="5">
        <v>1024.46</v>
      </c>
      <c r="N3687">
        <v>1</v>
      </c>
    </row>
    <row r="3688" spans="1:14" x14ac:dyDescent="0.2">
      <c r="A3688" s="2">
        <v>45209</v>
      </c>
      <c r="B3688" s="3">
        <f t="shared" si="171"/>
        <v>2024</v>
      </c>
      <c r="C3688" t="str">
        <f t="shared" si="172"/>
        <v>2023-2024</v>
      </c>
      <c r="D3688" t="s">
        <v>147</v>
      </c>
      <c r="E3688" t="s">
        <v>90</v>
      </c>
      <c r="F3688" t="str">
        <f t="shared" si="173"/>
        <v>Victoria</v>
      </c>
      <c r="G3688" t="s">
        <v>45</v>
      </c>
      <c r="H3688">
        <v>3179</v>
      </c>
      <c r="I3688" t="s">
        <v>11</v>
      </c>
      <c r="J3688" t="s">
        <v>63</v>
      </c>
      <c r="K3688" t="s">
        <v>149</v>
      </c>
      <c r="L3688" t="s">
        <v>15</v>
      </c>
      <c r="M3688" s="5">
        <v>1024.8800000000001</v>
      </c>
      <c r="N3688">
        <v>1</v>
      </c>
    </row>
    <row r="3689" spans="1:14" x14ac:dyDescent="0.2">
      <c r="A3689" s="2">
        <v>45478</v>
      </c>
      <c r="B3689" s="3">
        <f t="shared" si="171"/>
        <v>2025</v>
      </c>
      <c r="C3689" t="str">
        <f t="shared" si="172"/>
        <v>2024-2025</v>
      </c>
      <c r="D3689" t="s">
        <v>147</v>
      </c>
      <c r="E3689" t="s">
        <v>79</v>
      </c>
      <c r="F3689" t="str">
        <f t="shared" si="173"/>
        <v>Australian Capital Territory</v>
      </c>
      <c r="G3689" t="s">
        <v>80</v>
      </c>
      <c r="H3689">
        <v>2617</v>
      </c>
      <c r="I3689" t="s">
        <v>11</v>
      </c>
      <c r="J3689" t="s">
        <v>58</v>
      </c>
      <c r="K3689" t="s">
        <v>150</v>
      </c>
      <c r="L3689" t="s">
        <v>18</v>
      </c>
      <c r="M3689" s="5">
        <v>1025.23</v>
      </c>
      <c r="N3689">
        <v>1</v>
      </c>
    </row>
    <row r="3690" spans="1:14" x14ac:dyDescent="0.2">
      <c r="A3690" s="2">
        <v>44957</v>
      </c>
      <c r="B3690" s="3">
        <f t="shared" si="171"/>
        <v>2023</v>
      </c>
      <c r="C3690" t="str">
        <f t="shared" si="172"/>
        <v>2022-2023</v>
      </c>
      <c r="D3690" t="s">
        <v>148</v>
      </c>
      <c r="E3690" t="s">
        <v>87</v>
      </c>
      <c r="F3690" t="str">
        <f t="shared" si="173"/>
        <v>New South Wales</v>
      </c>
      <c r="G3690" t="s">
        <v>10</v>
      </c>
      <c r="H3690">
        <v>2790</v>
      </c>
      <c r="I3690" t="s">
        <v>11</v>
      </c>
      <c r="J3690" t="s">
        <v>25</v>
      </c>
      <c r="K3690" t="s">
        <v>150</v>
      </c>
      <c r="L3690" t="s">
        <v>18</v>
      </c>
      <c r="M3690" s="5">
        <v>1028.55</v>
      </c>
      <c r="N3690">
        <v>1</v>
      </c>
    </row>
    <row r="3691" spans="1:14" x14ac:dyDescent="0.2">
      <c r="A3691" s="2">
        <v>45518</v>
      </c>
      <c r="B3691" s="3">
        <f t="shared" si="171"/>
        <v>2025</v>
      </c>
      <c r="C3691" t="str">
        <f t="shared" si="172"/>
        <v>2024-2025</v>
      </c>
      <c r="D3691" t="s">
        <v>147</v>
      </c>
      <c r="E3691" t="s">
        <v>26</v>
      </c>
      <c r="F3691" t="str">
        <f t="shared" si="173"/>
        <v>New South Wales</v>
      </c>
      <c r="G3691" t="s">
        <v>10</v>
      </c>
      <c r="H3691">
        <v>2141</v>
      </c>
      <c r="I3691" t="s">
        <v>11</v>
      </c>
      <c r="J3691" t="s">
        <v>27</v>
      </c>
      <c r="K3691" t="s">
        <v>150</v>
      </c>
      <c r="L3691" t="s">
        <v>18</v>
      </c>
      <c r="M3691" s="5">
        <v>1029.47</v>
      </c>
      <c r="N3691">
        <v>1</v>
      </c>
    </row>
    <row r="3692" spans="1:14" x14ac:dyDescent="0.2">
      <c r="A3692" s="2">
        <v>45465</v>
      </c>
      <c r="B3692" s="3">
        <f t="shared" si="171"/>
        <v>2024</v>
      </c>
      <c r="C3692" t="str">
        <f t="shared" si="172"/>
        <v>2023-2024</v>
      </c>
      <c r="D3692" t="s">
        <v>147</v>
      </c>
      <c r="E3692" t="s">
        <v>103</v>
      </c>
      <c r="F3692" t="str">
        <f t="shared" si="173"/>
        <v>Queensland</v>
      </c>
      <c r="G3692" t="s">
        <v>35</v>
      </c>
      <c r="H3692">
        <v>4509</v>
      </c>
      <c r="I3692" t="s">
        <v>11</v>
      </c>
      <c r="J3692" t="s">
        <v>104</v>
      </c>
      <c r="K3692" t="s">
        <v>19</v>
      </c>
      <c r="L3692" t="s">
        <v>23</v>
      </c>
      <c r="M3692" s="5">
        <v>1034.22</v>
      </c>
      <c r="N3692">
        <v>1</v>
      </c>
    </row>
    <row r="3693" spans="1:14" x14ac:dyDescent="0.2">
      <c r="A3693" s="2">
        <v>45618</v>
      </c>
      <c r="B3693" s="3">
        <f t="shared" si="171"/>
        <v>2025</v>
      </c>
      <c r="C3693" t="str">
        <f t="shared" si="172"/>
        <v>2024-2025</v>
      </c>
      <c r="D3693" t="s">
        <v>147</v>
      </c>
      <c r="E3693" t="s">
        <v>98</v>
      </c>
      <c r="F3693" t="str">
        <f t="shared" si="173"/>
        <v>Victoria</v>
      </c>
      <c r="G3693" t="s">
        <v>45</v>
      </c>
      <c r="H3693">
        <v>3429</v>
      </c>
      <c r="I3693" t="s">
        <v>11</v>
      </c>
      <c r="J3693" t="s">
        <v>60</v>
      </c>
      <c r="K3693" t="s">
        <v>149</v>
      </c>
      <c r="L3693" t="s">
        <v>15</v>
      </c>
      <c r="M3693" s="5">
        <v>1034.95</v>
      </c>
      <c r="N3693">
        <v>1</v>
      </c>
    </row>
    <row r="3694" spans="1:14" x14ac:dyDescent="0.2">
      <c r="A3694" s="2">
        <v>45107</v>
      </c>
      <c r="B3694" s="3">
        <f t="shared" si="171"/>
        <v>2023</v>
      </c>
      <c r="C3694" t="str">
        <f t="shared" si="172"/>
        <v>2022-2023</v>
      </c>
      <c r="D3694" t="s">
        <v>147</v>
      </c>
      <c r="E3694" t="s">
        <v>119</v>
      </c>
      <c r="F3694" t="str">
        <f t="shared" si="173"/>
        <v>Queensland</v>
      </c>
      <c r="G3694" t="s">
        <v>35</v>
      </c>
      <c r="H3694">
        <v>4570</v>
      </c>
      <c r="I3694" t="s">
        <v>11</v>
      </c>
      <c r="J3694" t="s">
        <v>120</v>
      </c>
      <c r="K3694" t="s">
        <v>153</v>
      </c>
      <c r="L3694" t="s">
        <v>16</v>
      </c>
      <c r="M3694" s="5">
        <v>1037.0300000000002</v>
      </c>
      <c r="N3694">
        <v>1</v>
      </c>
    </row>
    <row r="3695" spans="1:14" x14ac:dyDescent="0.2">
      <c r="A3695" s="2">
        <v>45399</v>
      </c>
      <c r="B3695" s="3">
        <f t="shared" si="171"/>
        <v>2024</v>
      </c>
      <c r="C3695" t="str">
        <f t="shared" si="172"/>
        <v>2023-2024</v>
      </c>
      <c r="D3695" t="s">
        <v>147</v>
      </c>
      <c r="E3695" t="s">
        <v>139</v>
      </c>
      <c r="F3695" t="str">
        <f t="shared" si="173"/>
        <v>New South Wales</v>
      </c>
      <c r="G3695" t="s">
        <v>10</v>
      </c>
      <c r="H3695">
        <v>2020</v>
      </c>
      <c r="I3695" t="s">
        <v>11</v>
      </c>
      <c r="J3695" t="s">
        <v>12</v>
      </c>
      <c r="K3695" t="s">
        <v>150</v>
      </c>
      <c r="L3695" t="s">
        <v>18</v>
      </c>
      <c r="M3695" s="5">
        <v>1040.9100000000001</v>
      </c>
      <c r="N3695">
        <v>1</v>
      </c>
    </row>
    <row r="3696" spans="1:14" x14ac:dyDescent="0.2">
      <c r="A3696" s="2">
        <v>45333</v>
      </c>
      <c r="B3696" s="3">
        <f t="shared" si="171"/>
        <v>2024</v>
      </c>
      <c r="C3696" t="str">
        <f t="shared" si="172"/>
        <v>2023-2024</v>
      </c>
      <c r="D3696" t="s">
        <v>147</v>
      </c>
      <c r="E3696" t="s">
        <v>113</v>
      </c>
      <c r="F3696" t="str">
        <f t="shared" si="173"/>
        <v>Queensland</v>
      </c>
      <c r="G3696" t="s">
        <v>35</v>
      </c>
      <c r="H3696">
        <v>4215</v>
      </c>
      <c r="I3696" t="s">
        <v>11</v>
      </c>
      <c r="J3696" t="s">
        <v>104</v>
      </c>
      <c r="K3696" t="s">
        <v>153</v>
      </c>
      <c r="L3696" t="s">
        <v>16</v>
      </c>
      <c r="M3696" s="5">
        <v>1043.78</v>
      </c>
      <c r="N3696">
        <v>1</v>
      </c>
    </row>
    <row r="3697" spans="1:14" x14ac:dyDescent="0.2">
      <c r="A3697" s="2">
        <v>45116</v>
      </c>
      <c r="B3697" s="3">
        <f t="shared" si="171"/>
        <v>2024</v>
      </c>
      <c r="C3697" t="str">
        <f t="shared" si="172"/>
        <v>2023-2024</v>
      </c>
      <c r="D3697" t="s">
        <v>147</v>
      </c>
      <c r="E3697" t="s">
        <v>131</v>
      </c>
      <c r="F3697" t="str">
        <f t="shared" si="173"/>
        <v>Western Australia</v>
      </c>
      <c r="G3697" t="s">
        <v>48</v>
      </c>
      <c r="H3697">
        <v>6530</v>
      </c>
      <c r="I3697" t="s">
        <v>11</v>
      </c>
      <c r="J3697" t="s">
        <v>77</v>
      </c>
      <c r="K3697" t="s">
        <v>153</v>
      </c>
      <c r="L3697" t="s">
        <v>16</v>
      </c>
      <c r="M3697" s="5">
        <v>1045.5699999999997</v>
      </c>
      <c r="N3697">
        <v>1</v>
      </c>
    </row>
    <row r="3698" spans="1:14" x14ac:dyDescent="0.2">
      <c r="A3698" s="2">
        <v>45278</v>
      </c>
      <c r="B3698" s="3">
        <f t="shared" si="171"/>
        <v>2024</v>
      </c>
      <c r="C3698" t="str">
        <f t="shared" si="172"/>
        <v>2023-2024</v>
      </c>
      <c r="D3698" t="s">
        <v>147</v>
      </c>
      <c r="E3698" t="s">
        <v>44</v>
      </c>
      <c r="F3698" t="str">
        <f t="shared" si="173"/>
        <v>Victoria</v>
      </c>
      <c r="G3698" t="s">
        <v>45</v>
      </c>
      <c r="H3698">
        <v>3066</v>
      </c>
      <c r="I3698" t="s">
        <v>11</v>
      </c>
      <c r="J3698" t="s">
        <v>46</v>
      </c>
      <c r="K3698" t="s">
        <v>19</v>
      </c>
      <c r="L3698" t="s">
        <v>23</v>
      </c>
      <c r="M3698" s="5">
        <v>1047.31</v>
      </c>
      <c r="N3698">
        <v>1</v>
      </c>
    </row>
    <row r="3699" spans="1:14" x14ac:dyDescent="0.2">
      <c r="A3699" s="2">
        <v>44986</v>
      </c>
      <c r="B3699" s="3">
        <f t="shared" si="171"/>
        <v>2023</v>
      </c>
      <c r="C3699" t="str">
        <f t="shared" si="172"/>
        <v>2022-2023</v>
      </c>
      <c r="D3699" t="s">
        <v>147</v>
      </c>
      <c r="E3699" t="s">
        <v>107</v>
      </c>
      <c r="F3699" t="str">
        <f t="shared" si="173"/>
        <v>Queensland</v>
      </c>
      <c r="G3699" t="s">
        <v>35</v>
      </c>
      <c r="H3699">
        <v>4220</v>
      </c>
      <c r="I3699" t="s">
        <v>11</v>
      </c>
      <c r="J3699" t="s">
        <v>104</v>
      </c>
      <c r="K3699" t="s">
        <v>150</v>
      </c>
      <c r="L3699" t="s">
        <v>18</v>
      </c>
      <c r="M3699" s="5">
        <v>1047.9899999999998</v>
      </c>
      <c r="N3699">
        <v>1</v>
      </c>
    </row>
    <row r="3700" spans="1:14" x14ac:dyDescent="0.2">
      <c r="A3700" s="2">
        <v>45312</v>
      </c>
      <c r="B3700" s="3">
        <f t="shared" si="171"/>
        <v>2024</v>
      </c>
      <c r="C3700" t="str">
        <f t="shared" si="172"/>
        <v>2023-2024</v>
      </c>
      <c r="D3700" t="s">
        <v>147</v>
      </c>
      <c r="E3700" t="s">
        <v>132</v>
      </c>
      <c r="F3700" t="str">
        <f t="shared" si="173"/>
        <v>New South Wales</v>
      </c>
      <c r="G3700" t="s">
        <v>10</v>
      </c>
      <c r="H3700">
        <v>2800</v>
      </c>
      <c r="I3700" t="s">
        <v>11</v>
      </c>
      <c r="J3700" t="s">
        <v>25</v>
      </c>
      <c r="K3700" t="s">
        <v>156</v>
      </c>
      <c r="L3700" t="s">
        <v>17</v>
      </c>
      <c r="M3700" s="5">
        <v>1048.3099999999997</v>
      </c>
      <c r="N3700">
        <v>1</v>
      </c>
    </row>
    <row r="3701" spans="1:14" x14ac:dyDescent="0.2">
      <c r="A3701" s="2">
        <v>45365</v>
      </c>
      <c r="B3701" s="3">
        <f t="shared" si="171"/>
        <v>2024</v>
      </c>
      <c r="C3701" t="str">
        <f t="shared" si="172"/>
        <v>2023-2024</v>
      </c>
      <c r="D3701" t="s">
        <v>147</v>
      </c>
      <c r="E3701" t="s">
        <v>59</v>
      </c>
      <c r="F3701" t="str">
        <f t="shared" si="173"/>
        <v>Victoria</v>
      </c>
      <c r="G3701" t="s">
        <v>45</v>
      </c>
      <c r="H3701">
        <v>3280</v>
      </c>
      <c r="I3701" t="s">
        <v>11</v>
      </c>
      <c r="J3701" t="s">
        <v>60</v>
      </c>
      <c r="K3701" t="s">
        <v>150</v>
      </c>
      <c r="L3701" t="s">
        <v>18</v>
      </c>
      <c r="M3701" s="5">
        <v>1049.07</v>
      </c>
      <c r="N3701">
        <v>1</v>
      </c>
    </row>
    <row r="3702" spans="1:14" x14ac:dyDescent="0.2">
      <c r="A3702" s="2">
        <v>45336</v>
      </c>
      <c r="B3702" s="3">
        <f t="shared" si="171"/>
        <v>2024</v>
      </c>
      <c r="C3702" t="str">
        <f t="shared" si="172"/>
        <v>2023-2024</v>
      </c>
      <c r="D3702" t="s">
        <v>147</v>
      </c>
      <c r="E3702" t="s">
        <v>136</v>
      </c>
      <c r="F3702" t="str">
        <f t="shared" si="173"/>
        <v>Victoria</v>
      </c>
      <c r="G3702" t="s">
        <v>45</v>
      </c>
      <c r="H3702">
        <v>3175</v>
      </c>
      <c r="I3702" t="s">
        <v>11</v>
      </c>
      <c r="J3702" t="s">
        <v>63</v>
      </c>
      <c r="K3702" t="s">
        <v>150</v>
      </c>
      <c r="L3702" t="s">
        <v>18</v>
      </c>
      <c r="M3702" s="5">
        <v>1050.08</v>
      </c>
      <c r="N3702">
        <v>1</v>
      </c>
    </row>
    <row r="3703" spans="1:14" x14ac:dyDescent="0.2">
      <c r="A3703" s="2">
        <v>45439</v>
      </c>
      <c r="B3703" s="3">
        <f t="shared" si="171"/>
        <v>2024</v>
      </c>
      <c r="C3703" t="str">
        <f t="shared" si="172"/>
        <v>2023-2024</v>
      </c>
      <c r="D3703" t="s">
        <v>148</v>
      </c>
      <c r="E3703" t="s">
        <v>127</v>
      </c>
      <c r="F3703" t="str">
        <f t="shared" si="173"/>
        <v>New South Wales</v>
      </c>
      <c r="G3703" t="s">
        <v>10</v>
      </c>
      <c r="H3703">
        <v>2131</v>
      </c>
      <c r="I3703" t="s">
        <v>11</v>
      </c>
      <c r="J3703" t="s">
        <v>27</v>
      </c>
      <c r="K3703" t="s">
        <v>149</v>
      </c>
      <c r="L3703" t="s">
        <v>15</v>
      </c>
      <c r="M3703" s="5">
        <v>1053.53</v>
      </c>
      <c r="N3703">
        <v>1</v>
      </c>
    </row>
    <row r="3704" spans="1:14" x14ac:dyDescent="0.2">
      <c r="A3704" s="2">
        <v>44964</v>
      </c>
      <c r="B3704" s="3">
        <f t="shared" si="171"/>
        <v>2023</v>
      </c>
      <c r="C3704" t="str">
        <f t="shared" si="172"/>
        <v>2022-2023</v>
      </c>
      <c r="D3704" t="s">
        <v>147</v>
      </c>
      <c r="E3704" t="s">
        <v>62</v>
      </c>
      <c r="F3704" t="str">
        <f t="shared" si="173"/>
        <v>Victoria</v>
      </c>
      <c r="G3704" t="s">
        <v>45</v>
      </c>
      <c r="H3704">
        <v>3134</v>
      </c>
      <c r="I3704" t="s">
        <v>11</v>
      </c>
      <c r="J3704" t="s">
        <v>63</v>
      </c>
      <c r="K3704" t="s">
        <v>153</v>
      </c>
      <c r="L3704" t="s">
        <v>16</v>
      </c>
      <c r="M3704" s="5">
        <v>1058.18</v>
      </c>
      <c r="N3704">
        <v>1</v>
      </c>
    </row>
    <row r="3705" spans="1:14" x14ac:dyDescent="0.2">
      <c r="A3705" s="2">
        <v>44961</v>
      </c>
      <c r="B3705" s="3">
        <f t="shared" si="171"/>
        <v>2023</v>
      </c>
      <c r="C3705" t="str">
        <f t="shared" si="172"/>
        <v>2022-2023</v>
      </c>
      <c r="D3705" t="s">
        <v>147</v>
      </c>
      <c r="E3705" t="s">
        <v>141</v>
      </c>
      <c r="F3705" t="str">
        <f t="shared" si="173"/>
        <v>Western Australia</v>
      </c>
      <c r="G3705" t="s">
        <v>48</v>
      </c>
      <c r="H3705">
        <v>6052</v>
      </c>
      <c r="I3705" t="s">
        <v>11</v>
      </c>
      <c r="J3705" t="s">
        <v>49</v>
      </c>
      <c r="K3705" t="s">
        <v>151</v>
      </c>
      <c r="L3705" t="s">
        <v>21</v>
      </c>
      <c r="M3705" s="5">
        <v>1059.79</v>
      </c>
      <c r="N3705">
        <v>1</v>
      </c>
    </row>
    <row r="3706" spans="1:14" x14ac:dyDescent="0.2">
      <c r="A3706" s="2">
        <v>45552</v>
      </c>
      <c r="B3706" s="3">
        <f t="shared" si="171"/>
        <v>2025</v>
      </c>
      <c r="C3706" t="str">
        <f t="shared" si="172"/>
        <v>2024-2025</v>
      </c>
      <c r="D3706" t="s">
        <v>148</v>
      </c>
      <c r="E3706" t="s">
        <v>81</v>
      </c>
      <c r="F3706" t="str">
        <f t="shared" si="173"/>
        <v>New South Wales</v>
      </c>
      <c r="G3706" t="s">
        <v>10</v>
      </c>
      <c r="H3706">
        <v>2485</v>
      </c>
      <c r="I3706" t="s">
        <v>11</v>
      </c>
      <c r="J3706" t="s">
        <v>68</v>
      </c>
      <c r="K3706" t="s">
        <v>151</v>
      </c>
      <c r="L3706" t="s">
        <v>21</v>
      </c>
      <c r="M3706" s="5">
        <v>1059.8399999999999</v>
      </c>
      <c r="N3706">
        <v>1</v>
      </c>
    </row>
    <row r="3707" spans="1:14" x14ac:dyDescent="0.2">
      <c r="A3707" s="2">
        <v>45027</v>
      </c>
      <c r="B3707" s="3">
        <f t="shared" si="171"/>
        <v>2023</v>
      </c>
      <c r="C3707" t="str">
        <f t="shared" si="172"/>
        <v>2022-2023</v>
      </c>
      <c r="D3707" t="s">
        <v>148</v>
      </c>
      <c r="E3707" t="s">
        <v>78</v>
      </c>
      <c r="F3707" t="str">
        <f t="shared" si="173"/>
        <v>New South Wales</v>
      </c>
      <c r="G3707" t="s">
        <v>10</v>
      </c>
      <c r="H3707">
        <v>2350</v>
      </c>
      <c r="I3707" t="s">
        <v>11</v>
      </c>
      <c r="J3707" t="s">
        <v>68</v>
      </c>
      <c r="K3707" t="s">
        <v>154</v>
      </c>
      <c r="L3707" t="s">
        <v>14</v>
      </c>
      <c r="M3707" s="5">
        <v>1063.3899999999999</v>
      </c>
      <c r="N3707">
        <v>1</v>
      </c>
    </row>
    <row r="3708" spans="1:14" x14ac:dyDescent="0.2">
      <c r="A3708" s="2">
        <v>45425</v>
      </c>
      <c r="B3708" s="3">
        <f t="shared" si="171"/>
        <v>2024</v>
      </c>
      <c r="C3708" t="str">
        <f t="shared" si="172"/>
        <v>2023-2024</v>
      </c>
      <c r="D3708" t="s">
        <v>147</v>
      </c>
      <c r="E3708" t="s">
        <v>103</v>
      </c>
      <c r="F3708" t="str">
        <f t="shared" si="173"/>
        <v>Queensland</v>
      </c>
      <c r="G3708" t="s">
        <v>35</v>
      </c>
      <c r="H3708">
        <v>4509</v>
      </c>
      <c r="I3708" t="s">
        <v>11</v>
      </c>
      <c r="J3708" t="s">
        <v>104</v>
      </c>
      <c r="K3708" t="s">
        <v>151</v>
      </c>
      <c r="L3708" t="s">
        <v>21</v>
      </c>
      <c r="M3708" s="5">
        <v>1065.18</v>
      </c>
      <c r="N3708">
        <v>1</v>
      </c>
    </row>
    <row r="3709" spans="1:14" x14ac:dyDescent="0.2">
      <c r="A3709" s="2">
        <v>45083</v>
      </c>
      <c r="B3709" s="3">
        <f t="shared" si="171"/>
        <v>2023</v>
      </c>
      <c r="C3709" t="str">
        <f t="shared" si="172"/>
        <v>2022-2023</v>
      </c>
      <c r="D3709" t="s">
        <v>147</v>
      </c>
      <c r="E3709" t="s">
        <v>113</v>
      </c>
      <c r="F3709" t="str">
        <f t="shared" si="173"/>
        <v>Queensland</v>
      </c>
      <c r="G3709" t="s">
        <v>35</v>
      </c>
      <c r="H3709">
        <v>4215</v>
      </c>
      <c r="I3709" t="s">
        <v>11</v>
      </c>
      <c r="J3709" t="s">
        <v>104</v>
      </c>
      <c r="K3709" t="s">
        <v>154</v>
      </c>
      <c r="L3709" t="s">
        <v>14</v>
      </c>
      <c r="M3709" s="5">
        <v>1065.98</v>
      </c>
      <c r="N3709">
        <v>1</v>
      </c>
    </row>
    <row r="3710" spans="1:14" x14ac:dyDescent="0.2">
      <c r="A3710" s="2">
        <v>45370</v>
      </c>
      <c r="B3710" s="3">
        <f t="shared" si="171"/>
        <v>2024</v>
      </c>
      <c r="C3710" t="str">
        <f t="shared" si="172"/>
        <v>2023-2024</v>
      </c>
      <c r="D3710" t="s">
        <v>147</v>
      </c>
      <c r="E3710" t="s">
        <v>96</v>
      </c>
      <c r="F3710" t="str">
        <f t="shared" si="173"/>
        <v>Western Australia</v>
      </c>
      <c r="G3710" t="s">
        <v>48</v>
      </c>
      <c r="H3710">
        <v>6330</v>
      </c>
      <c r="I3710" t="s">
        <v>11</v>
      </c>
      <c r="J3710" t="s">
        <v>94</v>
      </c>
      <c r="K3710" t="s">
        <v>149</v>
      </c>
      <c r="L3710" t="s">
        <v>15</v>
      </c>
      <c r="M3710" s="5">
        <v>1066.8999999999999</v>
      </c>
      <c r="N3710">
        <v>1</v>
      </c>
    </row>
    <row r="3711" spans="1:14" x14ac:dyDescent="0.2">
      <c r="A3711" s="2">
        <v>45623</v>
      </c>
      <c r="B3711" s="3">
        <f t="shared" si="171"/>
        <v>2025</v>
      </c>
      <c r="C3711" t="str">
        <f t="shared" si="172"/>
        <v>2024-2025</v>
      </c>
      <c r="D3711" t="s">
        <v>147</v>
      </c>
      <c r="E3711" t="s">
        <v>137</v>
      </c>
      <c r="F3711" t="str">
        <f t="shared" si="173"/>
        <v>New South Wales</v>
      </c>
      <c r="G3711" t="s">
        <v>10</v>
      </c>
      <c r="H3711">
        <v>2031</v>
      </c>
      <c r="I3711" t="s">
        <v>11</v>
      </c>
      <c r="J3711" t="s">
        <v>12</v>
      </c>
      <c r="K3711" t="s">
        <v>154</v>
      </c>
      <c r="L3711" t="s">
        <v>14</v>
      </c>
      <c r="M3711" s="5">
        <v>1067.18</v>
      </c>
      <c r="N3711">
        <v>1</v>
      </c>
    </row>
    <row r="3712" spans="1:14" x14ac:dyDescent="0.2">
      <c r="A3712" s="2">
        <v>45066</v>
      </c>
      <c r="B3712" s="3">
        <f t="shared" si="171"/>
        <v>2023</v>
      </c>
      <c r="C3712" t="str">
        <f t="shared" si="172"/>
        <v>2022-2023</v>
      </c>
      <c r="D3712" t="s">
        <v>147</v>
      </c>
      <c r="E3712" t="s">
        <v>109</v>
      </c>
      <c r="F3712" t="str">
        <f t="shared" si="173"/>
        <v>New South Wales</v>
      </c>
      <c r="G3712" t="s">
        <v>10</v>
      </c>
      <c r="H3712">
        <v>2480</v>
      </c>
      <c r="I3712" t="s">
        <v>11</v>
      </c>
      <c r="J3712" t="s">
        <v>68</v>
      </c>
      <c r="K3712" t="s">
        <v>151</v>
      </c>
      <c r="L3712" t="s">
        <v>21</v>
      </c>
      <c r="M3712" s="5">
        <v>1068.93</v>
      </c>
      <c r="N3712">
        <v>1</v>
      </c>
    </row>
    <row r="3713" spans="1:14" x14ac:dyDescent="0.2">
      <c r="A3713" s="2">
        <v>45654</v>
      </c>
      <c r="B3713" s="3">
        <f t="shared" si="171"/>
        <v>2025</v>
      </c>
      <c r="C3713" t="str">
        <f t="shared" si="172"/>
        <v>2024-2025</v>
      </c>
      <c r="D3713" t="s">
        <v>148</v>
      </c>
      <c r="E3713" t="s">
        <v>61</v>
      </c>
      <c r="F3713" t="str">
        <f t="shared" si="173"/>
        <v>New South Wales</v>
      </c>
      <c r="G3713" t="s">
        <v>10</v>
      </c>
      <c r="H3713">
        <v>2539</v>
      </c>
      <c r="I3713" t="s">
        <v>11</v>
      </c>
      <c r="J3713" t="s">
        <v>58</v>
      </c>
      <c r="K3713" t="s">
        <v>151</v>
      </c>
      <c r="L3713" t="s">
        <v>21</v>
      </c>
      <c r="M3713" s="5">
        <v>1070.0999999999999</v>
      </c>
      <c r="N3713">
        <v>1</v>
      </c>
    </row>
    <row r="3714" spans="1:14" x14ac:dyDescent="0.2">
      <c r="A3714" s="2">
        <v>45162</v>
      </c>
      <c r="B3714" s="3">
        <f t="shared" ref="B3714:B3777" si="174">IF(MONTH(A3714)&gt;=7,YEAR(A3714)+1,YEAR(A3714))</f>
        <v>2024</v>
      </c>
      <c r="C3714" t="str">
        <f t="shared" ref="C3714:C3777" si="175">IF(MONTH(A3714) &gt;= 7, YEAR(A3714) &amp; "-" &amp; YEAR(A3714) + 1, YEAR(A3714) - 1 &amp; "-" &amp; YEAR(A3714))</f>
        <v>2023-2024</v>
      </c>
      <c r="D3714" t="s">
        <v>147</v>
      </c>
      <c r="E3714" t="s">
        <v>102</v>
      </c>
      <c r="F3714" t="str">
        <f t="shared" ref="F3714:F3777" si="176">IF(G3714="WA","Western Australia",
IF(G3714="NSW","New South Wales",
IF(G3714="QLD","Queensland",
IF(G3714="VIC","Victoria",
IF(G3714="TAS","Tasmania",
IF(G3714="SA","South Australia",
IF(G3714="NT","Northern Territory",
IF(G3714="ACT","Australian Capital Territory",G3714))))))))</f>
        <v>Queensland</v>
      </c>
      <c r="G3714" t="s">
        <v>35</v>
      </c>
      <c r="H3714">
        <v>4870</v>
      </c>
      <c r="I3714" t="s">
        <v>11</v>
      </c>
      <c r="J3714" t="s">
        <v>36</v>
      </c>
      <c r="K3714" t="s">
        <v>150</v>
      </c>
      <c r="L3714" t="s">
        <v>18</v>
      </c>
      <c r="M3714" s="5">
        <v>1072.78</v>
      </c>
      <c r="N3714">
        <v>1</v>
      </c>
    </row>
    <row r="3715" spans="1:14" x14ac:dyDescent="0.2">
      <c r="A3715" s="2">
        <v>45282</v>
      </c>
      <c r="B3715" s="3">
        <f t="shared" si="174"/>
        <v>2024</v>
      </c>
      <c r="C3715" t="str">
        <f t="shared" si="175"/>
        <v>2023-2024</v>
      </c>
      <c r="D3715" t="s">
        <v>147</v>
      </c>
      <c r="E3715" t="s">
        <v>138</v>
      </c>
      <c r="F3715" t="str">
        <f t="shared" si="176"/>
        <v>Queensland</v>
      </c>
      <c r="G3715" t="s">
        <v>35</v>
      </c>
      <c r="H3715">
        <v>4558</v>
      </c>
      <c r="I3715" t="s">
        <v>11</v>
      </c>
      <c r="J3715" t="s">
        <v>120</v>
      </c>
      <c r="K3715" t="s">
        <v>157</v>
      </c>
      <c r="L3715" t="s">
        <v>22</v>
      </c>
      <c r="M3715" s="5">
        <v>1076.07</v>
      </c>
      <c r="N3715">
        <v>1</v>
      </c>
    </row>
    <row r="3716" spans="1:14" x14ac:dyDescent="0.2">
      <c r="A3716" s="2">
        <v>45188</v>
      </c>
      <c r="B3716" s="3">
        <f t="shared" si="174"/>
        <v>2024</v>
      </c>
      <c r="C3716" t="str">
        <f t="shared" si="175"/>
        <v>2023-2024</v>
      </c>
      <c r="D3716" t="s">
        <v>147</v>
      </c>
      <c r="E3716" t="s">
        <v>50</v>
      </c>
      <c r="F3716" t="str">
        <f t="shared" si="176"/>
        <v>Queensland</v>
      </c>
      <c r="G3716" t="s">
        <v>35</v>
      </c>
      <c r="H3716">
        <v>4703</v>
      </c>
      <c r="I3716" t="s">
        <v>11</v>
      </c>
      <c r="J3716" t="s">
        <v>51</v>
      </c>
      <c r="K3716" t="s">
        <v>150</v>
      </c>
      <c r="L3716" t="s">
        <v>18</v>
      </c>
      <c r="M3716" s="5">
        <v>1077.06</v>
      </c>
      <c r="N3716">
        <v>1</v>
      </c>
    </row>
    <row r="3717" spans="1:14" x14ac:dyDescent="0.2">
      <c r="A3717" s="2">
        <v>45340</v>
      </c>
      <c r="B3717" s="3">
        <f t="shared" si="174"/>
        <v>2024</v>
      </c>
      <c r="C3717" t="str">
        <f t="shared" si="175"/>
        <v>2023-2024</v>
      </c>
      <c r="D3717" t="s">
        <v>147</v>
      </c>
      <c r="E3717" t="s">
        <v>9</v>
      </c>
      <c r="F3717" t="str">
        <f t="shared" si="176"/>
        <v>New South Wales</v>
      </c>
      <c r="G3717" t="s">
        <v>10</v>
      </c>
      <c r="H3717">
        <v>2067</v>
      </c>
      <c r="I3717" t="s">
        <v>11</v>
      </c>
      <c r="J3717" t="s">
        <v>12</v>
      </c>
      <c r="K3717" t="s">
        <v>154</v>
      </c>
      <c r="L3717" t="s">
        <v>14</v>
      </c>
      <c r="M3717" s="5">
        <v>1077.3699999999999</v>
      </c>
      <c r="N3717">
        <v>1</v>
      </c>
    </row>
    <row r="3718" spans="1:14" x14ac:dyDescent="0.2">
      <c r="A3718" s="2">
        <v>45181</v>
      </c>
      <c r="B3718" s="3">
        <f t="shared" si="174"/>
        <v>2024</v>
      </c>
      <c r="C3718" t="str">
        <f t="shared" si="175"/>
        <v>2023-2024</v>
      </c>
      <c r="D3718" t="s">
        <v>147</v>
      </c>
      <c r="E3718" t="s">
        <v>93</v>
      </c>
      <c r="F3718" t="str">
        <f t="shared" si="176"/>
        <v>Western Australia</v>
      </c>
      <c r="G3718" t="s">
        <v>48</v>
      </c>
      <c r="H3718">
        <v>6112</v>
      </c>
      <c r="I3718" t="s">
        <v>11</v>
      </c>
      <c r="J3718" t="s">
        <v>94</v>
      </c>
      <c r="K3718" t="s">
        <v>151</v>
      </c>
      <c r="L3718" t="s">
        <v>21</v>
      </c>
      <c r="M3718" s="5">
        <v>1079.81</v>
      </c>
      <c r="N3718">
        <v>1</v>
      </c>
    </row>
    <row r="3719" spans="1:14" x14ac:dyDescent="0.2">
      <c r="A3719" s="2">
        <v>45162</v>
      </c>
      <c r="B3719" s="3">
        <f t="shared" si="174"/>
        <v>2024</v>
      </c>
      <c r="C3719" t="str">
        <f t="shared" si="175"/>
        <v>2023-2024</v>
      </c>
      <c r="D3719" t="s">
        <v>147</v>
      </c>
      <c r="E3719" t="s">
        <v>106</v>
      </c>
      <c r="F3719" t="str">
        <f t="shared" si="176"/>
        <v>Victoria</v>
      </c>
      <c r="G3719" t="s">
        <v>45</v>
      </c>
      <c r="H3719">
        <v>3915</v>
      </c>
      <c r="I3719" t="s">
        <v>11</v>
      </c>
      <c r="J3719" t="s">
        <v>55</v>
      </c>
      <c r="K3719" t="s">
        <v>153</v>
      </c>
      <c r="L3719" t="s">
        <v>16</v>
      </c>
      <c r="M3719" s="5">
        <v>1080.56</v>
      </c>
      <c r="N3719">
        <v>1</v>
      </c>
    </row>
    <row r="3720" spans="1:14" x14ac:dyDescent="0.2">
      <c r="A3720" s="2">
        <v>45374</v>
      </c>
      <c r="B3720" s="3">
        <f t="shared" si="174"/>
        <v>2024</v>
      </c>
      <c r="C3720" t="str">
        <f t="shared" si="175"/>
        <v>2023-2024</v>
      </c>
      <c r="D3720" t="s">
        <v>147</v>
      </c>
      <c r="E3720" t="s">
        <v>81</v>
      </c>
      <c r="F3720" t="str">
        <f t="shared" si="176"/>
        <v>New South Wales</v>
      </c>
      <c r="G3720" t="s">
        <v>10</v>
      </c>
      <c r="H3720">
        <v>2485</v>
      </c>
      <c r="I3720" t="s">
        <v>11</v>
      </c>
      <c r="J3720" t="s">
        <v>68</v>
      </c>
      <c r="K3720" t="s">
        <v>149</v>
      </c>
      <c r="L3720" t="s">
        <v>15</v>
      </c>
      <c r="M3720" s="5">
        <v>1084.98</v>
      </c>
      <c r="N3720">
        <v>1</v>
      </c>
    </row>
    <row r="3721" spans="1:14" x14ac:dyDescent="0.2">
      <c r="A3721" s="2">
        <v>45340</v>
      </c>
      <c r="B3721" s="3">
        <f t="shared" si="174"/>
        <v>2024</v>
      </c>
      <c r="C3721" t="str">
        <f t="shared" si="175"/>
        <v>2023-2024</v>
      </c>
      <c r="D3721" t="s">
        <v>147</v>
      </c>
      <c r="E3721" t="s">
        <v>135</v>
      </c>
      <c r="F3721" t="str">
        <f t="shared" si="176"/>
        <v>Victoria</v>
      </c>
      <c r="G3721" t="s">
        <v>45</v>
      </c>
      <c r="H3721">
        <v>3550</v>
      </c>
      <c r="I3721" t="s">
        <v>11</v>
      </c>
      <c r="J3721" t="s">
        <v>60</v>
      </c>
      <c r="K3721" t="s">
        <v>150</v>
      </c>
      <c r="L3721" t="s">
        <v>18</v>
      </c>
      <c r="M3721" s="5">
        <v>1085.72</v>
      </c>
      <c r="N3721">
        <v>1</v>
      </c>
    </row>
    <row r="3722" spans="1:14" x14ac:dyDescent="0.2">
      <c r="A3722" s="2">
        <v>45365</v>
      </c>
      <c r="B3722" s="3">
        <f t="shared" si="174"/>
        <v>2024</v>
      </c>
      <c r="C3722" t="str">
        <f t="shared" si="175"/>
        <v>2023-2024</v>
      </c>
      <c r="D3722" t="s">
        <v>147</v>
      </c>
      <c r="E3722" t="s">
        <v>111</v>
      </c>
      <c r="F3722" t="str">
        <f t="shared" si="176"/>
        <v>New South Wales</v>
      </c>
      <c r="G3722" t="s">
        <v>10</v>
      </c>
      <c r="H3722">
        <v>2120</v>
      </c>
      <c r="I3722" t="s">
        <v>11</v>
      </c>
      <c r="J3722" t="s">
        <v>27</v>
      </c>
      <c r="K3722" t="s">
        <v>153</v>
      </c>
      <c r="L3722" t="s">
        <v>16</v>
      </c>
      <c r="M3722" s="5">
        <v>1088.4699999999998</v>
      </c>
      <c r="N3722">
        <v>1</v>
      </c>
    </row>
    <row r="3723" spans="1:14" x14ac:dyDescent="0.2">
      <c r="A3723" s="2">
        <v>45390</v>
      </c>
      <c r="B3723" s="3">
        <f t="shared" si="174"/>
        <v>2024</v>
      </c>
      <c r="C3723" t="str">
        <f t="shared" si="175"/>
        <v>2023-2024</v>
      </c>
      <c r="D3723" t="s">
        <v>147</v>
      </c>
      <c r="E3723" t="s">
        <v>39</v>
      </c>
      <c r="F3723" t="str">
        <f t="shared" si="176"/>
        <v>South Australia</v>
      </c>
      <c r="G3723" t="s">
        <v>32</v>
      </c>
      <c r="H3723">
        <v>5343</v>
      </c>
      <c r="I3723" t="s">
        <v>11</v>
      </c>
      <c r="J3723" t="s">
        <v>38</v>
      </c>
      <c r="K3723" t="s">
        <v>151</v>
      </c>
      <c r="L3723" t="s">
        <v>21</v>
      </c>
      <c r="M3723" s="5">
        <v>1088.77</v>
      </c>
      <c r="N3723">
        <v>1</v>
      </c>
    </row>
    <row r="3724" spans="1:14" x14ac:dyDescent="0.2">
      <c r="A3724" s="2">
        <v>45135</v>
      </c>
      <c r="B3724" s="3">
        <f t="shared" si="174"/>
        <v>2024</v>
      </c>
      <c r="C3724" t="str">
        <f t="shared" si="175"/>
        <v>2023-2024</v>
      </c>
      <c r="D3724" t="s">
        <v>147</v>
      </c>
      <c r="E3724" t="s">
        <v>31</v>
      </c>
      <c r="F3724" t="str">
        <f t="shared" si="176"/>
        <v>South Australia</v>
      </c>
      <c r="G3724" t="s">
        <v>32</v>
      </c>
      <c r="H3724">
        <v>5168</v>
      </c>
      <c r="I3724" t="s">
        <v>11</v>
      </c>
      <c r="J3724" t="s">
        <v>33</v>
      </c>
      <c r="K3724" t="s">
        <v>149</v>
      </c>
      <c r="L3724" t="s">
        <v>15</v>
      </c>
      <c r="M3724" s="5">
        <v>1089.1500000000001</v>
      </c>
      <c r="N3724">
        <v>1</v>
      </c>
    </row>
    <row r="3725" spans="1:14" x14ac:dyDescent="0.2">
      <c r="A3725" s="2">
        <v>45446</v>
      </c>
      <c r="B3725" s="3">
        <f t="shared" si="174"/>
        <v>2024</v>
      </c>
      <c r="C3725" t="str">
        <f t="shared" si="175"/>
        <v>2023-2024</v>
      </c>
      <c r="D3725" t="s">
        <v>148</v>
      </c>
      <c r="E3725" t="s">
        <v>34</v>
      </c>
      <c r="F3725" t="str">
        <f t="shared" si="176"/>
        <v>Queensland</v>
      </c>
      <c r="G3725" t="s">
        <v>35</v>
      </c>
      <c r="H3725">
        <v>4802</v>
      </c>
      <c r="I3725" t="s">
        <v>11</v>
      </c>
      <c r="J3725" t="s">
        <v>36</v>
      </c>
      <c r="K3725" t="s">
        <v>150</v>
      </c>
      <c r="L3725" t="s">
        <v>18</v>
      </c>
      <c r="M3725" s="5">
        <v>1090.05</v>
      </c>
      <c r="N3725">
        <v>1</v>
      </c>
    </row>
    <row r="3726" spans="1:14" x14ac:dyDescent="0.2">
      <c r="A3726" s="2">
        <v>45632</v>
      </c>
      <c r="B3726" s="3">
        <f t="shared" si="174"/>
        <v>2025</v>
      </c>
      <c r="C3726" t="str">
        <f t="shared" si="175"/>
        <v>2024-2025</v>
      </c>
      <c r="D3726" t="s">
        <v>148</v>
      </c>
      <c r="E3726" t="s">
        <v>61</v>
      </c>
      <c r="F3726" t="str">
        <f t="shared" si="176"/>
        <v>New South Wales</v>
      </c>
      <c r="G3726" t="s">
        <v>10</v>
      </c>
      <c r="H3726">
        <v>2539</v>
      </c>
      <c r="I3726" t="s">
        <v>11</v>
      </c>
      <c r="J3726" t="s">
        <v>58</v>
      </c>
      <c r="K3726" t="s">
        <v>150</v>
      </c>
      <c r="L3726" t="s">
        <v>18</v>
      </c>
      <c r="M3726" s="5">
        <v>1091.2200000000003</v>
      </c>
      <c r="N3726">
        <v>1</v>
      </c>
    </row>
    <row r="3727" spans="1:14" x14ac:dyDescent="0.2">
      <c r="A3727" s="2">
        <v>45442</v>
      </c>
      <c r="B3727" s="3">
        <f t="shared" si="174"/>
        <v>2024</v>
      </c>
      <c r="C3727" t="str">
        <f t="shared" si="175"/>
        <v>2023-2024</v>
      </c>
      <c r="D3727" t="s">
        <v>148</v>
      </c>
      <c r="E3727" t="s">
        <v>87</v>
      </c>
      <c r="F3727" t="str">
        <f t="shared" si="176"/>
        <v>New South Wales</v>
      </c>
      <c r="G3727" t="s">
        <v>10</v>
      </c>
      <c r="H3727">
        <v>2790</v>
      </c>
      <c r="I3727" t="s">
        <v>11</v>
      </c>
      <c r="J3727" t="s">
        <v>25</v>
      </c>
      <c r="K3727" t="s">
        <v>155</v>
      </c>
      <c r="L3727" t="s">
        <v>20</v>
      </c>
      <c r="M3727" s="5">
        <v>1093.4399999999998</v>
      </c>
      <c r="N3727">
        <v>1</v>
      </c>
    </row>
    <row r="3728" spans="1:14" x14ac:dyDescent="0.2">
      <c r="A3728" s="2">
        <v>45076</v>
      </c>
      <c r="B3728" s="3">
        <f t="shared" si="174"/>
        <v>2023</v>
      </c>
      <c r="C3728" t="str">
        <f t="shared" si="175"/>
        <v>2022-2023</v>
      </c>
      <c r="D3728" t="s">
        <v>147</v>
      </c>
      <c r="E3728" t="s">
        <v>117</v>
      </c>
      <c r="F3728" t="str">
        <f t="shared" si="176"/>
        <v>Queensland</v>
      </c>
      <c r="G3728" t="s">
        <v>35</v>
      </c>
      <c r="H3728">
        <v>4119</v>
      </c>
      <c r="I3728" t="s">
        <v>11</v>
      </c>
      <c r="J3728" t="s">
        <v>43</v>
      </c>
      <c r="K3728" t="s">
        <v>157</v>
      </c>
      <c r="L3728" t="s">
        <v>22</v>
      </c>
      <c r="M3728" s="5">
        <v>1093.68</v>
      </c>
      <c r="N3728">
        <v>1</v>
      </c>
    </row>
    <row r="3729" spans="1:14" x14ac:dyDescent="0.2">
      <c r="A3729" s="2">
        <v>45424</v>
      </c>
      <c r="B3729" s="3">
        <f t="shared" si="174"/>
        <v>2024</v>
      </c>
      <c r="C3729" t="str">
        <f t="shared" si="175"/>
        <v>2023-2024</v>
      </c>
      <c r="D3729" t="s">
        <v>147</v>
      </c>
      <c r="E3729" t="s">
        <v>113</v>
      </c>
      <c r="F3729" t="str">
        <f t="shared" si="176"/>
        <v>Queensland</v>
      </c>
      <c r="G3729" t="s">
        <v>35</v>
      </c>
      <c r="H3729">
        <v>4215</v>
      </c>
      <c r="I3729" t="s">
        <v>11</v>
      </c>
      <c r="J3729" t="s">
        <v>104</v>
      </c>
      <c r="K3729" t="s">
        <v>154</v>
      </c>
      <c r="L3729" t="s">
        <v>14</v>
      </c>
      <c r="M3729" s="5">
        <v>1094.07</v>
      </c>
      <c r="N3729">
        <v>1</v>
      </c>
    </row>
    <row r="3730" spans="1:14" x14ac:dyDescent="0.2">
      <c r="A3730" s="2">
        <v>45550</v>
      </c>
      <c r="B3730" s="3">
        <f t="shared" si="174"/>
        <v>2025</v>
      </c>
      <c r="C3730" t="str">
        <f t="shared" si="175"/>
        <v>2024-2025</v>
      </c>
      <c r="D3730" t="s">
        <v>148</v>
      </c>
      <c r="E3730" t="s">
        <v>100</v>
      </c>
      <c r="F3730" t="str">
        <f t="shared" si="176"/>
        <v>Western Australia</v>
      </c>
      <c r="G3730" t="s">
        <v>48</v>
      </c>
      <c r="H3730">
        <v>6021</v>
      </c>
      <c r="I3730" t="s">
        <v>11</v>
      </c>
      <c r="J3730" t="s">
        <v>49</v>
      </c>
      <c r="K3730" t="s">
        <v>151</v>
      </c>
      <c r="L3730" t="s">
        <v>21</v>
      </c>
      <c r="M3730" s="5">
        <v>1095.78</v>
      </c>
      <c r="N3730">
        <v>1</v>
      </c>
    </row>
    <row r="3731" spans="1:14" x14ac:dyDescent="0.2">
      <c r="A3731" s="2">
        <v>45131</v>
      </c>
      <c r="B3731" s="3">
        <f t="shared" si="174"/>
        <v>2024</v>
      </c>
      <c r="C3731" t="str">
        <f t="shared" si="175"/>
        <v>2023-2024</v>
      </c>
      <c r="D3731" t="s">
        <v>147</v>
      </c>
      <c r="E3731" t="s">
        <v>99</v>
      </c>
      <c r="F3731" t="str">
        <f t="shared" si="176"/>
        <v>Victoria</v>
      </c>
      <c r="G3731" t="s">
        <v>45</v>
      </c>
      <c r="H3731">
        <v>3148</v>
      </c>
      <c r="I3731" t="s">
        <v>11</v>
      </c>
      <c r="J3731" t="s">
        <v>63</v>
      </c>
      <c r="K3731" t="s">
        <v>149</v>
      </c>
      <c r="L3731" t="s">
        <v>15</v>
      </c>
      <c r="M3731" s="5">
        <v>1096.19</v>
      </c>
      <c r="N3731">
        <v>1</v>
      </c>
    </row>
    <row r="3732" spans="1:14" x14ac:dyDescent="0.2">
      <c r="A3732" s="2">
        <v>45135</v>
      </c>
      <c r="B3732" s="3">
        <f t="shared" si="174"/>
        <v>2024</v>
      </c>
      <c r="C3732" t="str">
        <f t="shared" si="175"/>
        <v>2023-2024</v>
      </c>
      <c r="D3732" t="s">
        <v>147</v>
      </c>
      <c r="E3732" t="s">
        <v>64</v>
      </c>
      <c r="F3732" t="str">
        <f t="shared" si="176"/>
        <v>Victoria</v>
      </c>
      <c r="G3732" t="s">
        <v>45</v>
      </c>
      <c r="H3732">
        <v>3199</v>
      </c>
      <c r="I3732" t="s">
        <v>11</v>
      </c>
      <c r="J3732" t="s">
        <v>63</v>
      </c>
      <c r="K3732" t="s">
        <v>154</v>
      </c>
      <c r="L3732" t="s">
        <v>14</v>
      </c>
      <c r="M3732" s="5">
        <v>1099.27</v>
      </c>
      <c r="N3732">
        <v>1</v>
      </c>
    </row>
    <row r="3733" spans="1:14" x14ac:dyDescent="0.2">
      <c r="A3733" s="2">
        <v>45202</v>
      </c>
      <c r="B3733" s="3">
        <f t="shared" si="174"/>
        <v>2024</v>
      </c>
      <c r="C3733" t="str">
        <f t="shared" si="175"/>
        <v>2023-2024</v>
      </c>
      <c r="D3733" t="s">
        <v>147</v>
      </c>
      <c r="E3733" t="s">
        <v>88</v>
      </c>
      <c r="F3733" t="str">
        <f t="shared" si="176"/>
        <v>South Australia</v>
      </c>
      <c r="G3733" t="s">
        <v>32</v>
      </c>
      <c r="H3733">
        <v>5011</v>
      </c>
      <c r="I3733" t="s">
        <v>11</v>
      </c>
      <c r="J3733" t="s">
        <v>33</v>
      </c>
      <c r="K3733" t="s">
        <v>149</v>
      </c>
      <c r="L3733" t="s">
        <v>15</v>
      </c>
      <c r="M3733" s="5">
        <v>1100.4099999999999</v>
      </c>
      <c r="N3733">
        <v>1</v>
      </c>
    </row>
    <row r="3734" spans="1:14" x14ac:dyDescent="0.2">
      <c r="A3734" s="2">
        <v>45529</v>
      </c>
      <c r="B3734" s="3">
        <f t="shared" si="174"/>
        <v>2025</v>
      </c>
      <c r="C3734" t="str">
        <f t="shared" si="175"/>
        <v>2024-2025</v>
      </c>
      <c r="D3734" t="s">
        <v>147</v>
      </c>
      <c r="E3734" t="s">
        <v>52</v>
      </c>
      <c r="F3734" t="str">
        <f t="shared" si="176"/>
        <v>Victoria</v>
      </c>
      <c r="G3734" t="s">
        <v>45</v>
      </c>
      <c r="H3734">
        <v>3030</v>
      </c>
      <c r="I3734" t="s">
        <v>11</v>
      </c>
      <c r="J3734" t="s">
        <v>46</v>
      </c>
      <c r="K3734" t="s">
        <v>153</v>
      </c>
      <c r="L3734" t="s">
        <v>16</v>
      </c>
      <c r="M3734" s="5">
        <v>1101.0899999999999</v>
      </c>
      <c r="N3734">
        <v>1</v>
      </c>
    </row>
    <row r="3735" spans="1:14" x14ac:dyDescent="0.2">
      <c r="A3735" s="2">
        <v>45629</v>
      </c>
      <c r="B3735" s="3">
        <f t="shared" si="174"/>
        <v>2025</v>
      </c>
      <c r="C3735" t="str">
        <f t="shared" si="175"/>
        <v>2024-2025</v>
      </c>
      <c r="D3735" t="s">
        <v>147</v>
      </c>
      <c r="E3735" t="s">
        <v>141</v>
      </c>
      <c r="F3735" t="str">
        <f t="shared" si="176"/>
        <v>Western Australia</v>
      </c>
      <c r="G3735" t="s">
        <v>48</v>
      </c>
      <c r="H3735">
        <v>6052</v>
      </c>
      <c r="I3735" t="s">
        <v>11</v>
      </c>
      <c r="J3735" t="s">
        <v>49</v>
      </c>
      <c r="K3735" t="s">
        <v>151</v>
      </c>
      <c r="L3735" t="s">
        <v>21</v>
      </c>
      <c r="M3735" s="5">
        <v>1105.31</v>
      </c>
      <c r="N3735">
        <v>1</v>
      </c>
    </row>
    <row r="3736" spans="1:14" x14ac:dyDescent="0.2">
      <c r="A3736" s="2">
        <v>45037</v>
      </c>
      <c r="B3736" s="3">
        <f t="shared" si="174"/>
        <v>2023</v>
      </c>
      <c r="C3736" t="str">
        <f t="shared" si="175"/>
        <v>2022-2023</v>
      </c>
      <c r="D3736" t="s">
        <v>147</v>
      </c>
      <c r="E3736" t="s">
        <v>9</v>
      </c>
      <c r="F3736" t="str">
        <f t="shared" si="176"/>
        <v>New South Wales</v>
      </c>
      <c r="G3736" t="s">
        <v>10</v>
      </c>
      <c r="H3736">
        <v>2067</v>
      </c>
      <c r="I3736" t="s">
        <v>11</v>
      </c>
      <c r="J3736" t="s">
        <v>12</v>
      </c>
      <c r="K3736" t="s">
        <v>154</v>
      </c>
      <c r="L3736" t="s">
        <v>14</v>
      </c>
      <c r="M3736" s="5">
        <v>1105.97</v>
      </c>
      <c r="N3736">
        <v>1</v>
      </c>
    </row>
    <row r="3737" spans="1:14" x14ac:dyDescent="0.2">
      <c r="A3737" s="2">
        <v>45441</v>
      </c>
      <c r="B3737" s="3">
        <f t="shared" si="174"/>
        <v>2024</v>
      </c>
      <c r="C3737" t="str">
        <f t="shared" si="175"/>
        <v>2023-2024</v>
      </c>
      <c r="D3737" t="s">
        <v>147</v>
      </c>
      <c r="E3737" t="s">
        <v>113</v>
      </c>
      <c r="F3737" t="str">
        <f t="shared" si="176"/>
        <v>Queensland</v>
      </c>
      <c r="G3737" t="s">
        <v>35</v>
      </c>
      <c r="H3737">
        <v>4215</v>
      </c>
      <c r="I3737" t="s">
        <v>11</v>
      </c>
      <c r="J3737" t="s">
        <v>104</v>
      </c>
      <c r="K3737" t="s">
        <v>150</v>
      </c>
      <c r="L3737" t="s">
        <v>18</v>
      </c>
      <c r="M3737" s="5">
        <v>1106.07</v>
      </c>
      <c r="N3737">
        <v>1</v>
      </c>
    </row>
    <row r="3738" spans="1:14" x14ac:dyDescent="0.2">
      <c r="A3738" s="2">
        <v>44957</v>
      </c>
      <c r="B3738" s="3">
        <f t="shared" si="174"/>
        <v>2023</v>
      </c>
      <c r="C3738" t="str">
        <f t="shared" si="175"/>
        <v>2022-2023</v>
      </c>
      <c r="D3738" t="s">
        <v>147</v>
      </c>
      <c r="E3738" t="s">
        <v>101</v>
      </c>
      <c r="F3738" t="str">
        <f t="shared" si="176"/>
        <v>Victoria</v>
      </c>
      <c r="G3738" t="s">
        <v>45</v>
      </c>
      <c r="H3738">
        <v>3131</v>
      </c>
      <c r="I3738" t="s">
        <v>11</v>
      </c>
      <c r="J3738" t="s">
        <v>63</v>
      </c>
      <c r="K3738" t="s">
        <v>149</v>
      </c>
      <c r="L3738" t="s">
        <v>15</v>
      </c>
      <c r="M3738" s="5">
        <v>1107.77</v>
      </c>
      <c r="N3738">
        <v>1</v>
      </c>
    </row>
    <row r="3739" spans="1:14" x14ac:dyDescent="0.2">
      <c r="A3739" s="2">
        <v>44940</v>
      </c>
      <c r="B3739" s="3">
        <f t="shared" si="174"/>
        <v>2023</v>
      </c>
      <c r="C3739" t="str">
        <f t="shared" si="175"/>
        <v>2022-2023</v>
      </c>
      <c r="D3739" t="s">
        <v>148</v>
      </c>
      <c r="E3739" t="s">
        <v>96</v>
      </c>
      <c r="F3739" t="str">
        <f t="shared" si="176"/>
        <v>Western Australia</v>
      </c>
      <c r="G3739" t="s">
        <v>48</v>
      </c>
      <c r="H3739">
        <v>6330</v>
      </c>
      <c r="I3739" t="s">
        <v>11</v>
      </c>
      <c r="J3739" t="s">
        <v>94</v>
      </c>
      <c r="K3739" t="s">
        <v>154</v>
      </c>
      <c r="L3739" t="s">
        <v>14</v>
      </c>
      <c r="M3739" s="5">
        <v>1111.06</v>
      </c>
      <c r="N3739">
        <v>1</v>
      </c>
    </row>
    <row r="3740" spans="1:14" x14ac:dyDescent="0.2">
      <c r="A3740" s="2">
        <v>45179</v>
      </c>
      <c r="B3740" s="3">
        <f t="shared" si="174"/>
        <v>2024</v>
      </c>
      <c r="C3740" t="str">
        <f t="shared" si="175"/>
        <v>2023-2024</v>
      </c>
      <c r="D3740" t="s">
        <v>147</v>
      </c>
      <c r="E3740" t="s">
        <v>116</v>
      </c>
      <c r="F3740" t="str">
        <f t="shared" si="176"/>
        <v>Western Australia</v>
      </c>
      <c r="G3740" t="s">
        <v>48</v>
      </c>
      <c r="H3740">
        <v>6725</v>
      </c>
      <c r="I3740" t="s">
        <v>11</v>
      </c>
      <c r="J3740" t="s">
        <v>77</v>
      </c>
      <c r="K3740" t="s">
        <v>151</v>
      </c>
      <c r="L3740" t="s">
        <v>21</v>
      </c>
      <c r="M3740" s="5">
        <v>1115.3800000000001</v>
      </c>
      <c r="N3740">
        <v>1</v>
      </c>
    </row>
    <row r="3741" spans="1:14" x14ac:dyDescent="0.2">
      <c r="A3741" s="2">
        <v>45349</v>
      </c>
      <c r="B3741" s="3">
        <f t="shared" si="174"/>
        <v>2024</v>
      </c>
      <c r="C3741" t="str">
        <f t="shared" si="175"/>
        <v>2023-2024</v>
      </c>
      <c r="D3741" t="s">
        <v>147</v>
      </c>
      <c r="E3741" t="s">
        <v>41</v>
      </c>
      <c r="F3741" t="str">
        <f t="shared" si="176"/>
        <v>New South Wales</v>
      </c>
      <c r="G3741" t="s">
        <v>10</v>
      </c>
      <c r="H3741">
        <v>2830</v>
      </c>
      <c r="I3741" t="s">
        <v>11</v>
      </c>
      <c r="J3741" t="s">
        <v>25</v>
      </c>
      <c r="K3741" t="s">
        <v>157</v>
      </c>
      <c r="L3741" t="s">
        <v>22</v>
      </c>
      <c r="M3741" s="5">
        <v>1115.45</v>
      </c>
      <c r="N3741">
        <v>1</v>
      </c>
    </row>
    <row r="3742" spans="1:14" x14ac:dyDescent="0.2">
      <c r="A3742" s="2">
        <v>45062</v>
      </c>
      <c r="B3742" s="3">
        <f t="shared" si="174"/>
        <v>2023</v>
      </c>
      <c r="C3742" t="str">
        <f t="shared" si="175"/>
        <v>2022-2023</v>
      </c>
      <c r="D3742" t="s">
        <v>147</v>
      </c>
      <c r="E3742" t="s">
        <v>107</v>
      </c>
      <c r="F3742" t="str">
        <f t="shared" si="176"/>
        <v>Queensland</v>
      </c>
      <c r="G3742" t="s">
        <v>35</v>
      </c>
      <c r="H3742">
        <v>4220</v>
      </c>
      <c r="I3742" t="s">
        <v>11</v>
      </c>
      <c r="J3742" t="s">
        <v>104</v>
      </c>
      <c r="K3742" t="s">
        <v>155</v>
      </c>
      <c r="L3742" t="s">
        <v>20</v>
      </c>
      <c r="M3742" s="5">
        <v>1115.72</v>
      </c>
      <c r="N3742">
        <v>1</v>
      </c>
    </row>
    <row r="3743" spans="1:14" x14ac:dyDescent="0.2">
      <c r="A3743" s="2">
        <v>45053</v>
      </c>
      <c r="B3743" s="3">
        <f t="shared" si="174"/>
        <v>2023</v>
      </c>
      <c r="C3743" t="str">
        <f t="shared" si="175"/>
        <v>2022-2023</v>
      </c>
      <c r="D3743" t="s">
        <v>147</v>
      </c>
      <c r="E3743" t="s">
        <v>124</v>
      </c>
      <c r="F3743" t="str">
        <f t="shared" si="176"/>
        <v>New South Wales</v>
      </c>
      <c r="G3743" t="s">
        <v>10</v>
      </c>
      <c r="H3743">
        <v>2015</v>
      </c>
      <c r="I3743" t="s">
        <v>11</v>
      </c>
      <c r="J3743" t="s">
        <v>12</v>
      </c>
      <c r="K3743" t="s">
        <v>19</v>
      </c>
      <c r="L3743" t="s">
        <v>23</v>
      </c>
      <c r="M3743" s="5">
        <v>1115.99</v>
      </c>
      <c r="N3743">
        <v>1</v>
      </c>
    </row>
    <row r="3744" spans="1:14" x14ac:dyDescent="0.2">
      <c r="A3744" s="2">
        <v>45541</v>
      </c>
      <c r="B3744" s="3">
        <f t="shared" si="174"/>
        <v>2025</v>
      </c>
      <c r="C3744" t="str">
        <f t="shared" si="175"/>
        <v>2024-2025</v>
      </c>
      <c r="D3744" t="s">
        <v>147</v>
      </c>
      <c r="E3744" t="s">
        <v>134</v>
      </c>
      <c r="F3744" t="str">
        <f t="shared" si="176"/>
        <v>Queensland</v>
      </c>
      <c r="G3744" t="s">
        <v>35</v>
      </c>
      <c r="H3744">
        <v>4825</v>
      </c>
      <c r="I3744" t="s">
        <v>11</v>
      </c>
      <c r="J3744" t="s">
        <v>36</v>
      </c>
      <c r="K3744" t="s">
        <v>153</v>
      </c>
      <c r="L3744" t="s">
        <v>16</v>
      </c>
      <c r="M3744" s="5">
        <v>1119.6600000000001</v>
      </c>
      <c r="N3744">
        <v>1</v>
      </c>
    </row>
    <row r="3745" spans="1:14" x14ac:dyDescent="0.2">
      <c r="A3745" s="2">
        <v>45420</v>
      </c>
      <c r="B3745" s="3">
        <f t="shared" si="174"/>
        <v>2024</v>
      </c>
      <c r="C3745" t="str">
        <f t="shared" si="175"/>
        <v>2023-2024</v>
      </c>
      <c r="D3745" t="s">
        <v>148</v>
      </c>
      <c r="E3745" t="s">
        <v>76</v>
      </c>
      <c r="F3745" t="str">
        <f t="shared" si="176"/>
        <v>Western Australia</v>
      </c>
      <c r="G3745" t="s">
        <v>48</v>
      </c>
      <c r="H3745">
        <v>6450</v>
      </c>
      <c r="I3745" t="s">
        <v>11</v>
      </c>
      <c r="J3745" t="s">
        <v>77</v>
      </c>
      <c r="K3745" t="s">
        <v>150</v>
      </c>
      <c r="L3745" t="s">
        <v>18</v>
      </c>
      <c r="M3745" s="5">
        <v>1120.5</v>
      </c>
      <c r="N3745">
        <v>1</v>
      </c>
    </row>
    <row r="3746" spans="1:14" x14ac:dyDescent="0.2">
      <c r="A3746" s="2">
        <v>45465</v>
      </c>
      <c r="B3746" s="3">
        <f t="shared" si="174"/>
        <v>2024</v>
      </c>
      <c r="C3746" t="str">
        <f t="shared" si="175"/>
        <v>2023-2024</v>
      </c>
      <c r="D3746" t="s">
        <v>147</v>
      </c>
      <c r="E3746" t="s">
        <v>37</v>
      </c>
      <c r="F3746" t="str">
        <f t="shared" si="176"/>
        <v>South Australia</v>
      </c>
      <c r="G3746" t="s">
        <v>32</v>
      </c>
      <c r="H3746">
        <v>5607</v>
      </c>
      <c r="I3746" t="s">
        <v>11</v>
      </c>
      <c r="J3746" t="s">
        <v>38</v>
      </c>
      <c r="K3746" t="s">
        <v>150</v>
      </c>
      <c r="L3746" t="s">
        <v>18</v>
      </c>
      <c r="M3746" s="5">
        <v>1120.9100000000001</v>
      </c>
      <c r="N3746">
        <v>1</v>
      </c>
    </row>
    <row r="3747" spans="1:14" x14ac:dyDescent="0.2">
      <c r="A3747" s="2">
        <v>45172</v>
      </c>
      <c r="B3747" s="3">
        <f t="shared" si="174"/>
        <v>2024</v>
      </c>
      <c r="C3747" t="str">
        <f t="shared" si="175"/>
        <v>2023-2024</v>
      </c>
      <c r="D3747" t="s">
        <v>147</v>
      </c>
      <c r="E3747" t="s">
        <v>67</v>
      </c>
      <c r="F3747" t="str">
        <f t="shared" si="176"/>
        <v>New South Wales</v>
      </c>
      <c r="G3747" t="s">
        <v>10</v>
      </c>
      <c r="H3747">
        <v>2478</v>
      </c>
      <c r="I3747" t="s">
        <v>11</v>
      </c>
      <c r="J3747" t="s">
        <v>68</v>
      </c>
      <c r="K3747" t="s">
        <v>150</v>
      </c>
      <c r="L3747" t="s">
        <v>18</v>
      </c>
      <c r="M3747" s="5">
        <v>1123.33</v>
      </c>
      <c r="N3747">
        <v>1</v>
      </c>
    </row>
    <row r="3748" spans="1:14" x14ac:dyDescent="0.2">
      <c r="A3748" s="2">
        <v>45247</v>
      </c>
      <c r="B3748" s="3">
        <f t="shared" si="174"/>
        <v>2024</v>
      </c>
      <c r="C3748" t="str">
        <f t="shared" si="175"/>
        <v>2023-2024</v>
      </c>
      <c r="D3748" t="s">
        <v>148</v>
      </c>
      <c r="E3748" t="s">
        <v>56</v>
      </c>
      <c r="F3748" t="str">
        <f t="shared" si="176"/>
        <v>Northern Territory</v>
      </c>
      <c r="G3748" t="s">
        <v>29</v>
      </c>
      <c r="H3748">
        <v>870</v>
      </c>
      <c r="I3748" t="s">
        <v>11</v>
      </c>
      <c r="J3748" t="s">
        <v>30</v>
      </c>
      <c r="K3748" t="s">
        <v>150</v>
      </c>
      <c r="L3748" t="s">
        <v>18</v>
      </c>
      <c r="M3748" s="5">
        <v>1124.42</v>
      </c>
      <c r="N3748">
        <v>1</v>
      </c>
    </row>
    <row r="3749" spans="1:14" x14ac:dyDescent="0.2">
      <c r="A3749" s="2">
        <v>45429</v>
      </c>
      <c r="B3749" s="3">
        <f t="shared" si="174"/>
        <v>2024</v>
      </c>
      <c r="C3749" t="str">
        <f t="shared" si="175"/>
        <v>2023-2024</v>
      </c>
      <c r="D3749" t="s">
        <v>148</v>
      </c>
      <c r="E3749" t="s">
        <v>127</v>
      </c>
      <c r="F3749" t="str">
        <f t="shared" si="176"/>
        <v>New South Wales</v>
      </c>
      <c r="G3749" t="s">
        <v>10</v>
      </c>
      <c r="H3749">
        <v>2131</v>
      </c>
      <c r="I3749" t="s">
        <v>11</v>
      </c>
      <c r="J3749" t="s">
        <v>27</v>
      </c>
      <c r="K3749" t="s">
        <v>153</v>
      </c>
      <c r="L3749" t="s">
        <v>16</v>
      </c>
      <c r="M3749" s="5">
        <v>1126.3499999999999</v>
      </c>
      <c r="N3749">
        <v>1</v>
      </c>
    </row>
    <row r="3750" spans="1:14" x14ac:dyDescent="0.2">
      <c r="A3750" s="2">
        <v>45242</v>
      </c>
      <c r="B3750" s="3">
        <f t="shared" si="174"/>
        <v>2024</v>
      </c>
      <c r="C3750" t="str">
        <f t="shared" si="175"/>
        <v>2023-2024</v>
      </c>
      <c r="D3750" t="s">
        <v>147</v>
      </c>
      <c r="E3750" t="s">
        <v>89</v>
      </c>
      <c r="F3750" t="str">
        <f t="shared" si="176"/>
        <v>Queensland</v>
      </c>
      <c r="G3750" t="s">
        <v>35</v>
      </c>
      <c r="H3750">
        <v>4655</v>
      </c>
      <c r="I3750" t="s">
        <v>11</v>
      </c>
      <c r="J3750" t="s">
        <v>51</v>
      </c>
      <c r="K3750" t="s">
        <v>151</v>
      </c>
      <c r="L3750" t="s">
        <v>21</v>
      </c>
      <c r="M3750" s="5">
        <v>1127.54</v>
      </c>
      <c r="N3750">
        <v>1</v>
      </c>
    </row>
    <row r="3751" spans="1:14" x14ac:dyDescent="0.2">
      <c r="A3751" s="2">
        <v>45578</v>
      </c>
      <c r="B3751" s="3">
        <f t="shared" si="174"/>
        <v>2025</v>
      </c>
      <c r="C3751" t="str">
        <f t="shared" si="175"/>
        <v>2024-2025</v>
      </c>
      <c r="D3751" t="s">
        <v>147</v>
      </c>
      <c r="E3751" t="s">
        <v>66</v>
      </c>
      <c r="F3751" t="str">
        <f t="shared" si="176"/>
        <v>South Australia</v>
      </c>
      <c r="G3751" t="s">
        <v>32</v>
      </c>
      <c r="H3751">
        <v>5169</v>
      </c>
      <c r="I3751" t="s">
        <v>11</v>
      </c>
      <c r="J3751" t="s">
        <v>33</v>
      </c>
      <c r="K3751" t="s">
        <v>153</v>
      </c>
      <c r="L3751" t="s">
        <v>16</v>
      </c>
      <c r="M3751" s="5">
        <v>1130.8800000000001</v>
      </c>
      <c r="N3751">
        <v>1</v>
      </c>
    </row>
    <row r="3752" spans="1:14" x14ac:dyDescent="0.2">
      <c r="A3752" s="2">
        <v>45043</v>
      </c>
      <c r="B3752" s="3">
        <f t="shared" si="174"/>
        <v>2023</v>
      </c>
      <c r="C3752" t="str">
        <f t="shared" si="175"/>
        <v>2022-2023</v>
      </c>
      <c r="D3752" t="s">
        <v>147</v>
      </c>
      <c r="E3752" t="s">
        <v>130</v>
      </c>
      <c r="F3752" t="str">
        <f t="shared" si="176"/>
        <v>South Australia</v>
      </c>
      <c r="G3752" t="s">
        <v>32</v>
      </c>
      <c r="H3752">
        <v>5290</v>
      </c>
      <c r="I3752" t="s">
        <v>11</v>
      </c>
      <c r="J3752" t="s">
        <v>38</v>
      </c>
      <c r="K3752" t="s">
        <v>150</v>
      </c>
      <c r="L3752" t="s">
        <v>18</v>
      </c>
      <c r="M3752" s="5">
        <v>1131.2800000000002</v>
      </c>
      <c r="N3752">
        <v>1</v>
      </c>
    </row>
    <row r="3753" spans="1:14" x14ac:dyDescent="0.2">
      <c r="A3753" s="2">
        <v>44944</v>
      </c>
      <c r="B3753" s="3">
        <f t="shared" si="174"/>
        <v>2023</v>
      </c>
      <c r="C3753" t="str">
        <f t="shared" si="175"/>
        <v>2022-2023</v>
      </c>
      <c r="D3753" t="s">
        <v>147</v>
      </c>
      <c r="E3753" t="s">
        <v>64</v>
      </c>
      <c r="F3753" t="str">
        <f t="shared" si="176"/>
        <v>Victoria</v>
      </c>
      <c r="G3753" t="s">
        <v>45</v>
      </c>
      <c r="H3753">
        <v>3199</v>
      </c>
      <c r="I3753" t="s">
        <v>11</v>
      </c>
      <c r="J3753" t="s">
        <v>63</v>
      </c>
      <c r="K3753" t="s">
        <v>152</v>
      </c>
      <c r="L3753" t="s">
        <v>13</v>
      </c>
      <c r="M3753" s="5">
        <v>1131.7300000000002</v>
      </c>
      <c r="N3753">
        <v>1</v>
      </c>
    </row>
    <row r="3754" spans="1:14" x14ac:dyDescent="0.2">
      <c r="A3754" s="2">
        <v>45099</v>
      </c>
      <c r="B3754" s="3">
        <f t="shared" si="174"/>
        <v>2023</v>
      </c>
      <c r="C3754" t="str">
        <f t="shared" si="175"/>
        <v>2022-2023</v>
      </c>
      <c r="D3754" t="s">
        <v>147</v>
      </c>
      <c r="E3754" t="s">
        <v>139</v>
      </c>
      <c r="F3754" t="str">
        <f t="shared" si="176"/>
        <v>New South Wales</v>
      </c>
      <c r="G3754" t="s">
        <v>10</v>
      </c>
      <c r="H3754">
        <v>2020</v>
      </c>
      <c r="I3754" t="s">
        <v>11</v>
      </c>
      <c r="J3754" t="s">
        <v>12</v>
      </c>
      <c r="K3754" t="s">
        <v>156</v>
      </c>
      <c r="L3754" t="s">
        <v>17</v>
      </c>
      <c r="M3754" s="5">
        <v>1133.6300000000001</v>
      </c>
      <c r="N3754">
        <v>1</v>
      </c>
    </row>
    <row r="3755" spans="1:14" x14ac:dyDescent="0.2">
      <c r="A3755" s="2">
        <v>45259</v>
      </c>
      <c r="B3755" s="3">
        <f t="shared" si="174"/>
        <v>2024</v>
      </c>
      <c r="C3755" t="str">
        <f t="shared" si="175"/>
        <v>2023-2024</v>
      </c>
      <c r="D3755" t="s">
        <v>147</v>
      </c>
      <c r="E3755" t="s">
        <v>83</v>
      </c>
      <c r="F3755" t="str">
        <f t="shared" si="176"/>
        <v>New South Wales</v>
      </c>
      <c r="G3755" t="s">
        <v>10</v>
      </c>
      <c r="H3755">
        <v>2750</v>
      </c>
      <c r="I3755" t="s">
        <v>11</v>
      </c>
      <c r="J3755" t="s">
        <v>25</v>
      </c>
      <c r="K3755" t="s">
        <v>155</v>
      </c>
      <c r="L3755" t="s">
        <v>20</v>
      </c>
      <c r="M3755" s="5">
        <v>1135.1099999999999</v>
      </c>
      <c r="N3755">
        <v>1</v>
      </c>
    </row>
    <row r="3756" spans="1:14" x14ac:dyDescent="0.2">
      <c r="A3756" s="2">
        <v>45095</v>
      </c>
      <c r="B3756" s="3">
        <f t="shared" si="174"/>
        <v>2023</v>
      </c>
      <c r="C3756" t="str">
        <f t="shared" si="175"/>
        <v>2022-2023</v>
      </c>
      <c r="D3756" t="s">
        <v>148</v>
      </c>
      <c r="E3756" t="s">
        <v>61</v>
      </c>
      <c r="F3756" t="str">
        <f t="shared" si="176"/>
        <v>New South Wales</v>
      </c>
      <c r="G3756" t="s">
        <v>10</v>
      </c>
      <c r="H3756">
        <v>2539</v>
      </c>
      <c r="I3756" t="s">
        <v>11</v>
      </c>
      <c r="J3756" t="s">
        <v>58</v>
      </c>
      <c r="K3756" t="s">
        <v>155</v>
      </c>
      <c r="L3756" t="s">
        <v>20</v>
      </c>
      <c r="M3756" s="5">
        <v>1135.7600000000002</v>
      </c>
      <c r="N3756">
        <v>1</v>
      </c>
    </row>
    <row r="3757" spans="1:14" x14ac:dyDescent="0.2">
      <c r="A3757" s="2">
        <v>45054</v>
      </c>
      <c r="B3757" s="3">
        <f t="shared" si="174"/>
        <v>2023</v>
      </c>
      <c r="C3757" t="str">
        <f t="shared" si="175"/>
        <v>2022-2023</v>
      </c>
      <c r="D3757" t="s">
        <v>147</v>
      </c>
      <c r="E3757" t="s">
        <v>140</v>
      </c>
      <c r="F3757" t="str">
        <f t="shared" si="176"/>
        <v>Tasmania</v>
      </c>
      <c r="G3757" t="s">
        <v>70</v>
      </c>
      <c r="H3757">
        <v>7320</v>
      </c>
      <c r="I3757" t="s">
        <v>11</v>
      </c>
      <c r="J3757" t="s">
        <v>71</v>
      </c>
      <c r="K3757" t="s">
        <v>149</v>
      </c>
      <c r="L3757" t="s">
        <v>15</v>
      </c>
      <c r="M3757" s="5">
        <v>1136.53</v>
      </c>
      <c r="N3757">
        <v>1</v>
      </c>
    </row>
    <row r="3758" spans="1:14" x14ac:dyDescent="0.2">
      <c r="A3758" s="2">
        <v>45035</v>
      </c>
      <c r="B3758" s="3">
        <f t="shared" si="174"/>
        <v>2023</v>
      </c>
      <c r="C3758" t="str">
        <f t="shared" si="175"/>
        <v>2022-2023</v>
      </c>
      <c r="D3758" t="s">
        <v>147</v>
      </c>
      <c r="E3758" t="s">
        <v>145</v>
      </c>
      <c r="F3758" t="str">
        <f t="shared" si="176"/>
        <v>New South Wales</v>
      </c>
      <c r="G3758" t="s">
        <v>10</v>
      </c>
      <c r="H3758">
        <v>2101</v>
      </c>
      <c r="I3758" t="s">
        <v>11</v>
      </c>
      <c r="J3758" t="s">
        <v>27</v>
      </c>
      <c r="K3758" t="s">
        <v>154</v>
      </c>
      <c r="L3758" t="s">
        <v>14</v>
      </c>
      <c r="M3758" s="5">
        <v>1137.77</v>
      </c>
      <c r="N3758">
        <v>1</v>
      </c>
    </row>
    <row r="3759" spans="1:14" x14ac:dyDescent="0.2">
      <c r="A3759" s="2">
        <v>45626</v>
      </c>
      <c r="B3759" s="3">
        <f t="shared" si="174"/>
        <v>2025</v>
      </c>
      <c r="C3759" t="str">
        <f t="shared" si="175"/>
        <v>2024-2025</v>
      </c>
      <c r="D3759" t="s">
        <v>147</v>
      </c>
      <c r="E3759" t="s">
        <v>99</v>
      </c>
      <c r="F3759" t="str">
        <f t="shared" si="176"/>
        <v>Victoria</v>
      </c>
      <c r="G3759" t="s">
        <v>45</v>
      </c>
      <c r="H3759">
        <v>3148</v>
      </c>
      <c r="I3759" t="s">
        <v>11</v>
      </c>
      <c r="J3759" t="s">
        <v>63</v>
      </c>
      <c r="K3759" t="s">
        <v>149</v>
      </c>
      <c r="L3759" t="s">
        <v>15</v>
      </c>
      <c r="M3759" s="5">
        <v>1138.04</v>
      </c>
      <c r="N3759">
        <v>1</v>
      </c>
    </row>
    <row r="3760" spans="1:14" x14ac:dyDescent="0.2">
      <c r="A3760" s="2">
        <v>45507</v>
      </c>
      <c r="B3760" s="3">
        <f t="shared" si="174"/>
        <v>2025</v>
      </c>
      <c r="C3760" t="str">
        <f t="shared" si="175"/>
        <v>2024-2025</v>
      </c>
      <c r="D3760" t="s">
        <v>148</v>
      </c>
      <c r="E3760" t="s">
        <v>87</v>
      </c>
      <c r="F3760" t="str">
        <f t="shared" si="176"/>
        <v>New South Wales</v>
      </c>
      <c r="G3760" t="s">
        <v>10</v>
      </c>
      <c r="H3760">
        <v>2790</v>
      </c>
      <c r="I3760" t="s">
        <v>11</v>
      </c>
      <c r="J3760" t="s">
        <v>25</v>
      </c>
      <c r="K3760" t="s">
        <v>153</v>
      </c>
      <c r="L3760" t="s">
        <v>16</v>
      </c>
      <c r="M3760" s="5">
        <v>1138.8799999999999</v>
      </c>
      <c r="N3760">
        <v>1</v>
      </c>
    </row>
    <row r="3761" spans="1:14" x14ac:dyDescent="0.2">
      <c r="A3761" s="2">
        <v>45362</v>
      </c>
      <c r="B3761" s="3">
        <f t="shared" si="174"/>
        <v>2024</v>
      </c>
      <c r="C3761" t="str">
        <f t="shared" si="175"/>
        <v>2023-2024</v>
      </c>
      <c r="D3761" t="s">
        <v>147</v>
      </c>
      <c r="E3761" t="s">
        <v>90</v>
      </c>
      <c r="F3761" t="str">
        <f t="shared" si="176"/>
        <v>Victoria</v>
      </c>
      <c r="G3761" t="s">
        <v>45</v>
      </c>
      <c r="H3761">
        <v>3179</v>
      </c>
      <c r="I3761" t="s">
        <v>11</v>
      </c>
      <c r="J3761" t="s">
        <v>63</v>
      </c>
      <c r="K3761" t="s">
        <v>151</v>
      </c>
      <c r="L3761" t="s">
        <v>21</v>
      </c>
      <c r="M3761" s="5">
        <v>1139.74</v>
      </c>
      <c r="N3761">
        <v>1</v>
      </c>
    </row>
    <row r="3762" spans="1:14" x14ac:dyDescent="0.2">
      <c r="A3762" s="2">
        <v>45351</v>
      </c>
      <c r="B3762" s="3">
        <f t="shared" si="174"/>
        <v>2024</v>
      </c>
      <c r="C3762" t="str">
        <f t="shared" si="175"/>
        <v>2023-2024</v>
      </c>
      <c r="D3762" t="s">
        <v>147</v>
      </c>
      <c r="E3762" t="s">
        <v>69</v>
      </c>
      <c r="F3762" t="str">
        <f t="shared" si="176"/>
        <v>Tasmania</v>
      </c>
      <c r="G3762" t="s">
        <v>70</v>
      </c>
      <c r="H3762">
        <v>7018</v>
      </c>
      <c r="I3762" t="s">
        <v>11</v>
      </c>
      <c r="J3762" t="s">
        <v>71</v>
      </c>
      <c r="K3762" t="s">
        <v>150</v>
      </c>
      <c r="L3762" t="s">
        <v>18</v>
      </c>
      <c r="M3762" s="5">
        <v>1140.44</v>
      </c>
      <c r="N3762">
        <v>1</v>
      </c>
    </row>
    <row r="3763" spans="1:14" x14ac:dyDescent="0.2">
      <c r="A3763" s="2">
        <v>45040</v>
      </c>
      <c r="B3763" s="3">
        <f t="shared" si="174"/>
        <v>2023</v>
      </c>
      <c r="C3763" t="str">
        <f t="shared" si="175"/>
        <v>2022-2023</v>
      </c>
      <c r="D3763" t="s">
        <v>147</v>
      </c>
      <c r="E3763" t="s">
        <v>26</v>
      </c>
      <c r="F3763" t="str">
        <f t="shared" si="176"/>
        <v>New South Wales</v>
      </c>
      <c r="G3763" t="s">
        <v>10</v>
      </c>
      <c r="H3763">
        <v>2141</v>
      </c>
      <c r="I3763" t="s">
        <v>11</v>
      </c>
      <c r="J3763" t="s">
        <v>27</v>
      </c>
      <c r="K3763" t="s">
        <v>150</v>
      </c>
      <c r="L3763" t="s">
        <v>18</v>
      </c>
      <c r="M3763" s="5">
        <v>1141.2800000000002</v>
      </c>
      <c r="N3763">
        <v>1</v>
      </c>
    </row>
    <row r="3764" spans="1:14" x14ac:dyDescent="0.2">
      <c r="A3764" s="2">
        <v>45286</v>
      </c>
      <c r="B3764" s="3">
        <f t="shared" si="174"/>
        <v>2024</v>
      </c>
      <c r="C3764" t="str">
        <f t="shared" si="175"/>
        <v>2023-2024</v>
      </c>
      <c r="D3764" t="s">
        <v>147</v>
      </c>
      <c r="E3764" t="s">
        <v>65</v>
      </c>
      <c r="F3764" t="str">
        <f t="shared" si="176"/>
        <v>New South Wales</v>
      </c>
      <c r="G3764" t="s">
        <v>10</v>
      </c>
      <c r="H3764">
        <v>2541</v>
      </c>
      <c r="I3764" t="s">
        <v>11</v>
      </c>
      <c r="J3764" t="s">
        <v>58</v>
      </c>
      <c r="K3764" t="s">
        <v>19</v>
      </c>
      <c r="L3764" t="s">
        <v>23</v>
      </c>
      <c r="M3764" s="5">
        <v>1141.6099999999999</v>
      </c>
      <c r="N3764">
        <v>1</v>
      </c>
    </row>
    <row r="3765" spans="1:14" x14ac:dyDescent="0.2">
      <c r="A3765" s="2">
        <v>45463</v>
      </c>
      <c r="B3765" s="3">
        <f t="shared" si="174"/>
        <v>2024</v>
      </c>
      <c r="C3765" t="str">
        <f t="shared" si="175"/>
        <v>2023-2024</v>
      </c>
      <c r="D3765" t="s">
        <v>147</v>
      </c>
      <c r="E3765" t="s">
        <v>39</v>
      </c>
      <c r="F3765" t="str">
        <f t="shared" si="176"/>
        <v>South Australia</v>
      </c>
      <c r="G3765" t="s">
        <v>32</v>
      </c>
      <c r="H3765">
        <v>5343</v>
      </c>
      <c r="I3765" t="s">
        <v>11</v>
      </c>
      <c r="J3765" t="s">
        <v>38</v>
      </c>
      <c r="K3765" t="s">
        <v>153</v>
      </c>
      <c r="L3765" t="s">
        <v>16</v>
      </c>
      <c r="M3765" s="5">
        <v>1150.03</v>
      </c>
      <c r="N3765">
        <v>1</v>
      </c>
    </row>
    <row r="3766" spans="1:14" x14ac:dyDescent="0.2">
      <c r="A3766" s="2">
        <v>45103</v>
      </c>
      <c r="B3766" s="3">
        <f t="shared" si="174"/>
        <v>2023</v>
      </c>
      <c r="C3766" t="str">
        <f t="shared" si="175"/>
        <v>2022-2023</v>
      </c>
      <c r="D3766" t="s">
        <v>147</v>
      </c>
      <c r="E3766" t="s">
        <v>142</v>
      </c>
      <c r="F3766" t="str">
        <f t="shared" si="176"/>
        <v>Australian Capital Territory</v>
      </c>
      <c r="G3766" t="s">
        <v>80</v>
      </c>
      <c r="H3766">
        <v>2609</v>
      </c>
      <c r="I3766" t="s">
        <v>11</v>
      </c>
      <c r="J3766" t="s">
        <v>58</v>
      </c>
      <c r="K3766" t="s">
        <v>153</v>
      </c>
      <c r="L3766" t="s">
        <v>16</v>
      </c>
      <c r="M3766" s="5">
        <v>1150.03</v>
      </c>
      <c r="N3766">
        <v>1</v>
      </c>
    </row>
    <row r="3767" spans="1:14" x14ac:dyDescent="0.2">
      <c r="A3767" s="2">
        <v>45087</v>
      </c>
      <c r="B3767" s="3">
        <f t="shared" si="174"/>
        <v>2023</v>
      </c>
      <c r="C3767" t="str">
        <f t="shared" si="175"/>
        <v>2022-2023</v>
      </c>
      <c r="D3767" t="s">
        <v>147</v>
      </c>
      <c r="E3767" t="s">
        <v>26</v>
      </c>
      <c r="F3767" t="str">
        <f t="shared" si="176"/>
        <v>New South Wales</v>
      </c>
      <c r="G3767" t="s">
        <v>10</v>
      </c>
      <c r="H3767">
        <v>2141</v>
      </c>
      <c r="I3767" t="s">
        <v>11</v>
      </c>
      <c r="J3767" t="s">
        <v>27</v>
      </c>
      <c r="K3767" t="s">
        <v>155</v>
      </c>
      <c r="L3767" t="s">
        <v>20</v>
      </c>
      <c r="M3767" s="5">
        <v>1151.5899999999999</v>
      </c>
      <c r="N3767">
        <v>1</v>
      </c>
    </row>
    <row r="3768" spans="1:14" x14ac:dyDescent="0.2">
      <c r="A3768" s="2">
        <v>45154</v>
      </c>
      <c r="B3768" s="3">
        <f t="shared" si="174"/>
        <v>2024</v>
      </c>
      <c r="C3768" t="str">
        <f t="shared" si="175"/>
        <v>2023-2024</v>
      </c>
      <c r="D3768" t="s">
        <v>148</v>
      </c>
      <c r="E3768" t="s">
        <v>108</v>
      </c>
      <c r="F3768" t="str">
        <f t="shared" si="176"/>
        <v>Victoria</v>
      </c>
      <c r="G3768" t="s">
        <v>45</v>
      </c>
      <c r="H3768">
        <v>3018</v>
      </c>
      <c r="I3768" t="s">
        <v>11</v>
      </c>
      <c r="J3768" t="s">
        <v>46</v>
      </c>
      <c r="K3768" t="s">
        <v>149</v>
      </c>
      <c r="L3768" t="s">
        <v>15</v>
      </c>
      <c r="M3768" s="5">
        <v>1152.6500000000001</v>
      </c>
      <c r="N3768">
        <v>1</v>
      </c>
    </row>
    <row r="3769" spans="1:14" x14ac:dyDescent="0.2">
      <c r="A3769" s="2">
        <v>45519</v>
      </c>
      <c r="B3769" s="3">
        <f t="shared" si="174"/>
        <v>2025</v>
      </c>
      <c r="C3769" t="str">
        <f t="shared" si="175"/>
        <v>2024-2025</v>
      </c>
      <c r="D3769" t="s">
        <v>147</v>
      </c>
      <c r="E3769" t="s">
        <v>113</v>
      </c>
      <c r="F3769" t="str">
        <f t="shared" si="176"/>
        <v>Queensland</v>
      </c>
      <c r="G3769" t="s">
        <v>35</v>
      </c>
      <c r="H3769">
        <v>4215</v>
      </c>
      <c r="I3769" t="s">
        <v>11</v>
      </c>
      <c r="J3769" t="s">
        <v>104</v>
      </c>
      <c r="K3769" t="s">
        <v>150</v>
      </c>
      <c r="L3769" t="s">
        <v>18</v>
      </c>
      <c r="M3769" s="5">
        <v>1158.8400000000001</v>
      </c>
      <c r="N3769">
        <v>1</v>
      </c>
    </row>
    <row r="3770" spans="1:14" x14ac:dyDescent="0.2">
      <c r="A3770" s="2">
        <v>44976</v>
      </c>
      <c r="B3770" s="3">
        <f t="shared" si="174"/>
        <v>2023</v>
      </c>
      <c r="C3770" t="str">
        <f t="shared" si="175"/>
        <v>2022-2023</v>
      </c>
      <c r="D3770" t="s">
        <v>147</v>
      </c>
      <c r="E3770" t="s">
        <v>64</v>
      </c>
      <c r="F3770" t="str">
        <f t="shared" si="176"/>
        <v>Victoria</v>
      </c>
      <c r="G3770" t="s">
        <v>45</v>
      </c>
      <c r="H3770">
        <v>3199</v>
      </c>
      <c r="I3770" t="s">
        <v>11</v>
      </c>
      <c r="J3770" t="s">
        <v>63</v>
      </c>
      <c r="K3770" t="s">
        <v>156</v>
      </c>
      <c r="L3770" t="s">
        <v>17</v>
      </c>
      <c r="M3770" s="5">
        <v>1159.49</v>
      </c>
      <c r="N3770">
        <v>1</v>
      </c>
    </row>
    <row r="3771" spans="1:14" x14ac:dyDescent="0.2">
      <c r="A3771" s="2">
        <v>45177</v>
      </c>
      <c r="B3771" s="3">
        <f t="shared" si="174"/>
        <v>2024</v>
      </c>
      <c r="C3771" t="str">
        <f t="shared" si="175"/>
        <v>2023-2024</v>
      </c>
      <c r="D3771" t="s">
        <v>147</v>
      </c>
      <c r="E3771" t="s">
        <v>133</v>
      </c>
      <c r="F3771" t="str">
        <f t="shared" si="176"/>
        <v>Queensland</v>
      </c>
      <c r="G3771" t="s">
        <v>35</v>
      </c>
      <c r="H3771">
        <v>4305</v>
      </c>
      <c r="I3771" t="s">
        <v>11</v>
      </c>
      <c r="J3771" t="s">
        <v>104</v>
      </c>
      <c r="K3771" t="s">
        <v>153</v>
      </c>
      <c r="L3771" t="s">
        <v>16</v>
      </c>
      <c r="M3771" s="5">
        <v>1163.9799999999998</v>
      </c>
      <c r="N3771">
        <v>1</v>
      </c>
    </row>
    <row r="3772" spans="1:14" x14ac:dyDescent="0.2">
      <c r="A3772" s="2">
        <v>45336</v>
      </c>
      <c r="B3772" s="3">
        <f t="shared" si="174"/>
        <v>2024</v>
      </c>
      <c r="C3772" t="str">
        <f t="shared" si="175"/>
        <v>2023-2024</v>
      </c>
      <c r="D3772" t="s">
        <v>147</v>
      </c>
      <c r="E3772" t="s">
        <v>44</v>
      </c>
      <c r="F3772" t="str">
        <f t="shared" si="176"/>
        <v>Victoria</v>
      </c>
      <c r="G3772" t="s">
        <v>45</v>
      </c>
      <c r="H3772">
        <v>3066</v>
      </c>
      <c r="I3772" t="s">
        <v>11</v>
      </c>
      <c r="J3772" t="s">
        <v>46</v>
      </c>
      <c r="K3772" t="s">
        <v>150</v>
      </c>
      <c r="L3772" t="s">
        <v>18</v>
      </c>
      <c r="M3772" s="5">
        <v>1167.53</v>
      </c>
      <c r="N3772">
        <v>1</v>
      </c>
    </row>
    <row r="3773" spans="1:14" x14ac:dyDescent="0.2">
      <c r="A3773" s="2">
        <v>45531</v>
      </c>
      <c r="B3773" s="3">
        <f t="shared" si="174"/>
        <v>2025</v>
      </c>
      <c r="C3773" t="str">
        <f t="shared" si="175"/>
        <v>2024-2025</v>
      </c>
      <c r="D3773" t="s">
        <v>147</v>
      </c>
      <c r="E3773" t="s">
        <v>112</v>
      </c>
      <c r="F3773" t="str">
        <f t="shared" si="176"/>
        <v>Victoria</v>
      </c>
      <c r="G3773" t="s">
        <v>45</v>
      </c>
      <c r="H3773">
        <v>3076</v>
      </c>
      <c r="I3773" t="s">
        <v>11</v>
      </c>
      <c r="J3773" t="s">
        <v>46</v>
      </c>
      <c r="K3773" t="s">
        <v>156</v>
      </c>
      <c r="L3773" t="s">
        <v>17</v>
      </c>
      <c r="M3773" s="5">
        <v>1167.8700000000003</v>
      </c>
      <c r="N3773">
        <v>1</v>
      </c>
    </row>
    <row r="3774" spans="1:14" x14ac:dyDescent="0.2">
      <c r="A3774" s="2">
        <v>45463</v>
      </c>
      <c r="B3774" s="3">
        <f t="shared" si="174"/>
        <v>2024</v>
      </c>
      <c r="C3774" t="str">
        <f t="shared" si="175"/>
        <v>2023-2024</v>
      </c>
      <c r="D3774" t="s">
        <v>147</v>
      </c>
      <c r="E3774" t="s">
        <v>92</v>
      </c>
      <c r="F3774" t="str">
        <f t="shared" si="176"/>
        <v>Queensland</v>
      </c>
      <c r="G3774" t="s">
        <v>35</v>
      </c>
      <c r="H3774">
        <v>4068</v>
      </c>
      <c r="I3774" t="s">
        <v>11</v>
      </c>
      <c r="J3774" t="s">
        <v>43</v>
      </c>
      <c r="K3774" t="s">
        <v>154</v>
      </c>
      <c r="L3774" t="s">
        <v>14</v>
      </c>
      <c r="M3774" s="5">
        <v>1171.06</v>
      </c>
      <c r="N3774">
        <v>1</v>
      </c>
    </row>
    <row r="3775" spans="1:14" x14ac:dyDescent="0.2">
      <c r="A3775" s="2">
        <v>45560</v>
      </c>
      <c r="B3775" s="3">
        <f t="shared" si="174"/>
        <v>2025</v>
      </c>
      <c r="C3775" t="str">
        <f t="shared" si="175"/>
        <v>2024-2025</v>
      </c>
      <c r="D3775" t="s">
        <v>147</v>
      </c>
      <c r="E3775" t="s">
        <v>110</v>
      </c>
      <c r="F3775" t="str">
        <f t="shared" si="176"/>
        <v>Queensland</v>
      </c>
      <c r="G3775" t="s">
        <v>35</v>
      </c>
      <c r="H3775">
        <v>4680</v>
      </c>
      <c r="I3775" t="s">
        <v>11</v>
      </c>
      <c r="J3775" t="s">
        <v>51</v>
      </c>
      <c r="K3775" t="s">
        <v>151</v>
      </c>
      <c r="L3775" t="s">
        <v>21</v>
      </c>
      <c r="M3775" s="5">
        <v>1173.55</v>
      </c>
      <c r="N3775">
        <v>1</v>
      </c>
    </row>
    <row r="3776" spans="1:14" x14ac:dyDescent="0.2">
      <c r="A3776" s="2">
        <v>45115</v>
      </c>
      <c r="B3776" s="3">
        <f t="shared" si="174"/>
        <v>2024</v>
      </c>
      <c r="C3776" t="str">
        <f t="shared" si="175"/>
        <v>2023-2024</v>
      </c>
      <c r="D3776" t="s">
        <v>147</v>
      </c>
      <c r="E3776" t="s">
        <v>117</v>
      </c>
      <c r="F3776" t="str">
        <f t="shared" si="176"/>
        <v>Queensland</v>
      </c>
      <c r="G3776" t="s">
        <v>35</v>
      </c>
      <c r="H3776">
        <v>4119</v>
      </c>
      <c r="I3776" t="s">
        <v>11</v>
      </c>
      <c r="J3776" t="s">
        <v>43</v>
      </c>
      <c r="K3776" t="s">
        <v>150</v>
      </c>
      <c r="L3776" t="s">
        <v>18</v>
      </c>
      <c r="M3776" s="5">
        <v>1174.28</v>
      </c>
      <c r="N3776">
        <v>1</v>
      </c>
    </row>
    <row r="3777" spans="1:14" x14ac:dyDescent="0.2">
      <c r="A3777" s="2">
        <v>45389</v>
      </c>
      <c r="B3777" s="3">
        <f t="shared" si="174"/>
        <v>2024</v>
      </c>
      <c r="C3777" t="str">
        <f t="shared" si="175"/>
        <v>2023-2024</v>
      </c>
      <c r="D3777" t="s">
        <v>147</v>
      </c>
      <c r="E3777" t="s">
        <v>31</v>
      </c>
      <c r="F3777" t="str">
        <f t="shared" si="176"/>
        <v>South Australia</v>
      </c>
      <c r="G3777" t="s">
        <v>32</v>
      </c>
      <c r="H3777">
        <v>5168</v>
      </c>
      <c r="I3777" t="s">
        <v>11</v>
      </c>
      <c r="J3777" t="s">
        <v>33</v>
      </c>
      <c r="K3777" t="s">
        <v>151</v>
      </c>
      <c r="L3777" t="s">
        <v>21</v>
      </c>
      <c r="M3777" s="5">
        <v>1174.5700000000002</v>
      </c>
      <c r="N3777">
        <v>1</v>
      </c>
    </row>
    <row r="3778" spans="1:14" x14ac:dyDescent="0.2">
      <c r="A3778" s="2">
        <v>44974</v>
      </c>
      <c r="B3778" s="3">
        <f t="shared" ref="B3778:B3841" si="177">IF(MONTH(A3778)&gt;=7,YEAR(A3778)+1,YEAR(A3778))</f>
        <v>2023</v>
      </c>
      <c r="C3778" t="str">
        <f t="shared" ref="C3778:C3841" si="178">IF(MONTH(A3778) &gt;= 7, YEAR(A3778) &amp; "-" &amp; YEAR(A3778) + 1, YEAR(A3778) - 1 &amp; "-" &amp; YEAR(A3778))</f>
        <v>2022-2023</v>
      </c>
      <c r="D3778" t="s">
        <v>147</v>
      </c>
      <c r="E3778" t="s">
        <v>59</v>
      </c>
      <c r="F3778" t="str">
        <f t="shared" ref="F3778:F3841" si="179">IF(G3778="WA","Western Australia",
IF(G3778="NSW","New South Wales",
IF(G3778="QLD","Queensland",
IF(G3778="VIC","Victoria",
IF(G3778="TAS","Tasmania",
IF(G3778="SA","South Australia",
IF(G3778="NT","Northern Territory",
IF(G3778="ACT","Australian Capital Territory",G3778))))))))</f>
        <v>Victoria</v>
      </c>
      <c r="G3778" t="s">
        <v>45</v>
      </c>
      <c r="H3778">
        <v>3280</v>
      </c>
      <c r="I3778" t="s">
        <v>11</v>
      </c>
      <c r="J3778" t="s">
        <v>60</v>
      </c>
      <c r="K3778" t="s">
        <v>155</v>
      </c>
      <c r="L3778" t="s">
        <v>20</v>
      </c>
      <c r="M3778" s="5">
        <v>1175.0899999999999</v>
      </c>
      <c r="N3778">
        <v>1</v>
      </c>
    </row>
    <row r="3779" spans="1:14" x14ac:dyDescent="0.2">
      <c r="A3779" s="2">
        <v>45452</v>
      </c>
      <c r="B3779" s="3">
        <f t="shared" si="177"/>
        <v>2024</v>
      </c>
      <c r="C3779" t="str">
        <f t="shared" si="178"/>
        <v>2023-2024</v>
      </c>
      <c r="D3779" t="s">
        <v>147</v>
      </c>
      <c r="E3779" t="s">
        <v>103</v>
      </c>
      <c r="F3779" t="str">
        <f t="shared" si="179"/>
        <v>Queensland</v>
      </c>
      <c r="G3779" t="s">
        <v>35</v>
      </c>
      <c r="H3779">
        <v>4509</v>
      </c>
      <c r="I3779" t="s">
        <v>11</v>
      </c>
      <c r="J3779" t="s">
        <v>104</v>
      </c>
      <c r="K3779" t="s">
        <v>150</v>
      </c>
      <c r="L3779" t="s">
        <v>18</v>
      </c>
      <c r="M3779" s="5">
        <v>1175.1600000000001</v>
      </c>
      <c r="N3779">
        <v>1</v>
      </c>
    </row>
    <row r="3780" spans="1:14" x14ac:dyDescent="0.2">
      <c r="A3780" s="2">
        <v>45526</v>
      </c>
      <c r="B3780" s="3">
        <f t="shared" si="177"/>
        <v>2025</v>
      </c>
      <c r="C3780" t="str">
        <f t="shared" si="178"/>
        <v>2024-2025</v>
      </c>
      <c r="D3780" t="s">
        <v>147</v>
      </c>
      <c r="E3780" t="s">
        <v>95</v>
      </c>
      <c r="F3780" t="str">
        <f t="shared" si="179"/>
        <v>Victoria</v>
      </c>
      <c r="G3780" t="s">
        <v>45</v>
      </c>
      <c r="H3780">
        <v>3931</v>
      </c>
      <c r="I3780" t="s">
        <v>11</v>
      </c>
      <c r="J3780" t="s">
        <v>55</v>
      </c>
      <c r="K3780" t="s">
        <v>151</v>
      </c>
      <c r="L3780" t="s">
        <v>21</v>
      </c>
      <c r="M3780" s="5">
        <v>1178.76</v>
      </c>
      <c r="N3780">
        <v>1</v>
      </c>
    </row>
    <row r="3781" spans="1:14" x14ac:dyDescent="0.2">
      <c r="A3781" s="2">
        <v>45358</v>
      </c>
      <c r="B3781" s="3">
        <f t="shared" si="177"/>
        <v>2024</v>
      </c>
      <c r="C3781" t="str">
        <f t="shared" si="178"/>
        <v>2023-2024</v>
      </c>
      <c r="D3781" t="s">
        <v>147</v>
      </c>
      <c r="E3781" t="s">
        <v>41</v>
      </c>
      <c r="F3781" t="str">
        <f t="shared" si="179"/>
        <v>New South Wales</v>
      </c>
      <c r="G3781" t="s">
        <v>10</v>
      </c>
      <c r="H3781">
        <v>2830</v>
      </c>
      <c r="I3781" t="s">
        <v>11</v>
      </c>
      <c r="J3781" t="s">
        <v>25</v>
      </c>
      <c r="K3781" t="s">
        <v>153</v>
      </c>
      <c r="L3781" t="s">
        <v>16</v>
      </c>
      <c r="M3781" s="5">
        <v>1180.1300000000001</v>
      </c>
      <c r="N3781">
        <v>1</v>
      </c>
    </row>
    <row r="3782" spans="1:14" x14ac:dyDescent="0.2">
      <c r="A3782" s="2">
        <v>44927</v>
      </c>
      <c r="B3782" s="3">
        <f t="shared" si="177"/>
        <v>2023</v>
      </c>
      <c r="C3782" t="str">
        <f t="shared" si="178"/>
        <v>2022-2023</v>
      </c>
      <c r="D3782" t="s">
        <v>148</v>
      </c>
      <c r="E3782" t="s">
        <v>82</v>
      </c>
      <c r="F3782" t="str">
        <f t="shared" si="179"/>
        <v>Queensland</v>
      </c>
      <c r="G3782" t="s">
        <v>35</v>
      </c>
      <c r="H3782">
        <v>4012</v>
      </c>
      <c r="I3782" t="s">
        <v>11</v>
      </c>
      <c r="J3782" t="s">
        <v>43</v>
      </c>
      <c r="K3782" t="s">
        <v>151</v>
      </c>
      <c r="L3782" t="s">
        <v>21</v>
      </c>
      <c r="M3782" s="5">
        <v>1180.27</v>
      </c>
      <c r="N3782">
        <v>1</v>
      </c>
    </row>
    <row r="3783" spans="1:14" x14ac:dyDescent="0.2">
      <c r="A3783" s="2">
        <v>45126</v>
      </c>
      <c r="B3783" s="3">
        <f t="shared" si="177"/>
        <v>2024</v>
      </c>
      <c r="C3783" t="str">
        <f t="shared" si="178"/>
        <v>2023-2024</v>
      </c>
      <c r="D3783" t="s">
        <v>147</v>
      </c>
      <c r="E3783" t="s">
        <v>114</v>
      </c>
      <c r="F3783" t="str">
        <f t="shared" si="179"/>
        <v>Victoria</v>
      </c>
      <c r="G3783" t="s">
        <v>45</v>
      </c>
      <c r="H3783">
        <v>3551</v>
      </c>
      <c r="I3783" t="s">
        <v>11</v>
      </c>
      <c r="J3783" t="s">
        <v>60</v>
      </c>
      <c r="K3783" t="s">
        <v>157</v>
      </c>
      <c r="L3783" t="s">
        <v>22</v>
      </c>
      <c r="M3783" s="5">
        <v>1184.68</v>
      </c>
      <c r="N3783">
        <v>1</v>
      </c>
    </row>
    <row r="3784" spans="1:14" x14ac:dyDescent="0.2">
      <c r="A3784" s="2">
        <v>44940</v>
      </c>
      <c r="B3784" s="3">
        <f t="shared" si="177"/>
        <v>2023</v>
      </c>
      <c r="C3784" t="str">
        <f t="shared" si="178"/>
        <v>2022-2023</v>
      </c>
      <c r="D3784" t="s">
        <v>147</v>
      </c>
      <c r="E3784" t="s">
        <v>131</v>
      </c>
      <c r="F3784" t="str">
        <f t="shared" si="179"/>
        <v>Western Australia</v>
      </c>
      <c r="G3784" t="s">
        <v>48</v>
      </c>
      <c r="H3784">
        <v>6530</v>
      </c>
      <c r="I3784" t="s">
        <v>11</v>
      </c>
      <c r="J3784" t="s">
        <v>77</v>
      </c>
      <c r="K3784" t="s">
        <v>150</v>
      </c>
      <c r="L3784" t="s">
        <v>18</v>
      </c>
      <c r="M3784" s="5">
        <v>1188.6799999999998</v>
      </c>
      <c r="N3784">
        <v>1</v>
      </c>
    </row>
    <row r="3785" spans="1:14" x14ac:dyDescent="0.2">
      <c r="A3785" s="2">
        <v>45526</v>
      </c>
      <c r="B3785" s="3">
        <f t="shared" si="177"/>
        <v>2025</v>
      </c>
      <c r="C3785" t="str">
        <f t="shared" si="178"/>
        <v>2024-2025</v>
      </c>
      <c r="D3785" t="s">
        <v>148</v>
      </c>
      <c r="E3785" t="s">
        <v>146</v>
      </c>
      <c r="F3785" t="str">
        <f t="shared" si="179"/>
        <v>Victoria</v>
      </c>
      <c r="G3785" t="s">
        <v>45</v>
      </c>
      <c r="H3785">
        <v>3353</v>
      </c>
      <c r="I3785" t="s">
        <v>11</v>
      </c>
      <c r="J3785" t="s">
        <v>60</v>
      </c>
      <c r="K3785" t="s">
        <v>154</v>
      </c>
      <c r="L3785" t="s">
        <v>14</v>
      </c>
      <c r="M3785" s="5">
        <v>1189.83</v>
      </c>
      <c r="N3785">
        <v>1</v>
      </c>
    </row>
    <row r="3786" spans="1:14" x14ac:dyDescent="0.2">
      <c r="A3786" s="2">
        <v>45428</v>
      </c>
      <c r="B3786" s="3">
        <f t="shared" si="177"/>
        <v>2024</v>
      </c>
      <c r="C3786" t="str">
        <f t="shared" si="178"/>
        <v>2023-2024</v>
      </c>
      <c r="D3786" t="s">
        <v>147</v>
      </c>
      <c r="E3786" t="s">
        <v>47</v>
      </c>
      <c r="F3786" t="str">
        <f t="shared" si="179"/>
        <v>Western Australia</v>
      </c>
      <c r="G3786" t="s">
        <v>48</v>
      </c>
      <c r="H3786">
        <v>6030</v>
      </c>
      <c r="I3786" t="s">
        <v>11</v>
      </c>
      <c r="J3786" t="s">
        <v>49</v>
      </c>
      <c r="K3786" t="s">
        <v>150</v>
      </c>
      <c r="L3786" t="s">
        <v>18</v>
      </c>
      <c r="M3786" s="5">
        <v>1190.6799999999998</v>
      </c>
      <c r="N3786">
        <v>1</v>
      </c>
    </row>
    <row r="3787" spans="1:14" x14ac:dyDescent="0.2">
      <c r="A3787" s="2">
        <v>44988</v>
      </c>
      <c r="B3787" s="3">
        <f t="shared" si="177"/>
        <v>2023</v>
      </c>
      <c r="C3787" t="str">
        <f t="shared" si="178"/>
        <v>2022-2023</v>
      </c>
      <c r="D3787" t="s">
        <v>147</v>
      </c>
      <c r="E3787" t="s">
        <v>24</v>
      </c>
      <c r="F3787" t="str">
        <f t="shared" si="179"/>
        <v>New South Wales</v>
      </c>
      <c r="G3787" t="s">
        <v>10</v>
      </c>
      <c r="H3787">
        <v>2795</v>
      </c>
      <c r="I3787" t="s">
        <v>11</v>
      </c>
      <c r="J3787" t="s">
        <v>25</v>
      </c>
      <c r="K3787" t="s">
        <v>154</v>
      </c>
      <c r="L3787" t="s">
        <v>14</v>
      </c>
      <c r="M3787" s="5">
        <v>1191.03</v>
      </c>
      <c r="N3787">
        <v>1</v>
      </c>
    </row>
    <row r="3788" spans="1:14" x14ac:dyDescent="0.2">
      <c r="A3788" s="2">
        <v>44976</v>
      </c>
      <c r="B3788" s="3">
        <f t="shared" si="177"/>
        <v>2023</v>
      </c>
      <c r="C3788" t="str">
        <f t="shared" si="178"/>
        <v>2022-2023</v>
      </c>
      <c r="D3788" t="s">
        <v>148</v>
      </c>
      <c r="E3788" t="s">
        <v>34</v>
      </c>
      <c r="F3788" t="str">
        <f t="shared" si="179"/>
        <v>Queensland</v>
      </c>
      <c r="G3788" t="s">
        <v>35</v>
      </c>
      <c r="H3788">
        <v>4802</v>
      </c>
      <c r="I3788" t="s">
        <v>11</v>
      </c>
      <c r="J3788" t="s">
        <v>36</v>
      </c>
      <c r="K3788" t="s">
        <v>149</v>
      </c>
      <c r="L3788" t="s">
        <v>15</v>
      </c>
      <c r="M3788" s="5">
        <v>1191.32</v>
      </c>
      <c r="N3788">
        <v>1</v>
      </c>
    </row>
    <row r="3789" spans="1:14" x14ac:dyDescent="0.2">
      <c r="A3789" s="2">
        <v>45479</v>
      </c>
      <c r="B3789" s="3">
        <f t="shared" si="177"/>
        <v>2025</v>
      </c>
      <c r="C3789" t="str">
        <f t="shared" si="178"/>
        <v>2024-2025</v>
      </c>
      <c r="D3789" t="s">
        <v>147</v>
      </c>
      <c r="E3789" t="s">
        <v>122</v>
      </c>
      <c r="F3789" t="str">
        <f t="shared" si="179"/>
        <v>New South Wales</v>
      </c>
      <c r="G3789" t="s">
        <v>10</v>
      </c>
      <c r="H3789">
        <v>2650</v>
      </c>
      <c r="I3789" t="s">
        <v>11</v>
      </c>
      <c r="J3789" t="s">
        <v>25</v>
      </c>
      <c r="K3789" t="s">
        <v>157</v>
      </c>
      <c r="L3789" t="s">
        <v>22</v>
      </c>
      <c r="M3789" s="5">
        <v>1191.7600000000002</v>
      </c>
      <c r="N3789">
        <v>1</v>
      </c>
    </row>
    <row r="3790" spans="1:14" x14ac:dyDescent="0.2">
      <c r="A3790" s="2">
        <v>45396</v>
      </c>
      <c r="B3790" s="3">
        <f t="shared" si="177"/>
        <v>2024</v>
      </c>
      <c r="C3790" t="str">
        <f t="shared" si="178"/>
        <v>2023-2024</v>
      </c>
      <c r="D3790" t="s">
        <v>147</v>
      </c>
      <c r="E3790" t="s">
        <v>109</v>
      </c>
      <c r="F3790" t="str">
        <f t="shared" si="179"/>
        <v>New South Wales</v>
      </c>
      <c r="G3790" t="s">
        <v>10</v>
      </c>
      <c r="H3790">
        <v>2480</v>
      </c>
      <c r="I3790" t="s">
        <v>11</v>
      </c>
      <c r="J3790" t="s">
        <v>68</v>
      </c>
      <c r="K3790" t="s">
        <v>154</v>
      </c>
      <c r="L3790" t="s">
        <v>14</v>
      </c>
      <c r="M3790" s="5">
        <v>1194.6299999999999</v>
      </c>
      <c r="N3790">
        <v>1</v>
      </c>
    </row>
    <row r="3791" spans="1:14" x14ac:dyDescent="0.2">
      <c r="A3791" s="2">
        <v>44945</v>
      </c>
      <c r="B3791" s="3">
        <f t="shared" si="177"/>
        <v>2023</v>
      </c>
      <c r="C3791" t="str">
        <f t="shared" si="178"/>
        <v>2022-2023</v>
      </c>
      <c r="D3791" t="s">
        <v>148</v>
      </c>
      <c r="E3791" t="s">
        <v>127</v>
      </c>
      <c r="F3791" t="str">
        <f t="shared" si="179"/>
        <v>New South Wales</v>
      </c>
      <c r="G3791" t="s">
        <v>10</v>
      </c>
      <c r="H3791">
        <v>2131</v>
      </c>
      <c r="I3791" t="s">
        <v>11</v>
      </c>
      <c r="J3791" t="s">
        <v>27</v>
      </c>
      <c r="K3791" t="s">
        <v>149</v>
      </c>
      <c r="L3791" t="s">
        <v>15</v>
      </c>
      <c r="M3791" s="5">
        <v>1198.1999999999998</v>
      </c>
      <c r="N3791">
        <v>1</v>
      </c>
    </row>
    <row r="3792" spans="1:14" x14ac:dyDescent="0.2">
      <c r="A3792" s="2">
        <v>45298</v>
      </c>
      <c r="B3792" s="3">
        <f t="shared" si="177"/>
        <v>2024</v>
      </c>
      <c r="C3792" t="str">
        <f t="shared" si="178"/>
        <v>2023-2024</v>
      </c>
      <c r="D3792" t="s">
        <v>147</v>
      </c>
      <c r="E3792" t="s">
        <v>99</v>
      </c>
      <c r="F3792" t="str">
        <f t="shared" si="179"/>
        <v>Victoria</v>
      </c>
      <c r="G3792" t="s">
        <v>45</v>
      </c>
      <c r="H3792">
        <v>3148</v>
      </c>
      <c r="I3792" t="s">
        <v>11</v>
      </c>
      <c r="J3792" t="s">
        <v>63</v>
      </c>
      <c r="K3792" t="s">
        <v>156</v>
      </c>
      <c r="L3792" t="s">
        <v>17</v>
      </c>
      <c r="M3792" s="5">
        <v>1198.24</v>
      </c>
      <c r="N3792">
        <v>1</v>
      </c>
    </row>
    <row r="3793" spans="1:14" x14ac:dyDescent="0.2">
      <c r="A3793" s="2">
        <v>45478</v>
      </c>
      <c r="B3793" s="3">
        <f t="shared" si="177"/>
        <v>2025</v>
      </c>
      <c r="C3793" t="str">
        <f t="shared" si="178"/>
        <v>2024-2025</v>
      </c>
      <c r="D3793" t="s">
        <v>147</v>
      </c>
      <c r="E3793" t="s">
        <v>92</v>
      </c>
      <c r="F3793" t="str">
        <f t="shared" si="179"/>
        <v>Queensland</v>
      </c>
      <c r="G3793" t="s">
        <v>35</v>
      </c>
      <c r="H3793">
        <v>4068</v>
      </c>
      <c r="I3793" t="s">
        <v>11</v>
      </c>
      <c r="J3793" t="s">
        <v>43</v>
      </c>
      <c r="K3793" t="s">
        <v>157</v>
      </c>
      <c r="L3793" t="s">
        <v>22</v>
      </c>
      <c r="M3793" s="5">
        <v>1199.75</v>
      </c>
      <c r="N3793">
        <v>1</v>
      </c>
    </row>
    <row r="3794" spans="1:14" x14ac:dyDescent="0.2">
      <c r="A3794" s="2">
        <v>45595</v>
      </c>
      <c r="B3794" s="3">
        <f t="shared" si="177"/>
        <v>2025</v>
      </c>
      <c r="C3794" t="str">
        <f t="shared" si="178"/>
        <v>2024-2025</v>
      </c>
      <c r="D3794" t="s">
        <v>147</v>
      </c>
      <c r="E3794" t="s">
        <v>99</v>
      </c>
      <c r="F3794" t="str">
        <f t="shared" si="179"/>
        <v>Victoria</v>
      </c>
      <c r="G3794" t="s">
        <v>45</v>
      </c>
      <c r="H3794">
        <v>3148</v>
      </c>
      <c r="I3794" t="s">
        <v>11</v>
      </c>
      <c r="J3794" t="s">
        <v>63</v>
      </c>
      <c r="K3794" t="s">
        <v>154</v>
      </c>
      <c r="L3794" t="s">
        <v>14</v>
      </c>
      <c r="M3794" s="5">
        <v>1203.6600000000001</v>
      </c>
      <c r="N3794">
        <v>1</v>
      </c>
    </row>
    <row r="3795" spans="1:14" x14ac:dyDescent="0.2">
      <c r="A3795" s="2">
        <v>45610</v>
      </c>
      <c r="B3795" s="3">
        <f t="shared" si="177"/>
        <v>2025</v>
      </c>
      <c r="C3795" t="str">
        <f t="shared" si="178"/>
        <v>2024-2025</v>
      </c>
      <c r="D3795" t="s">
        <v>147</v>
      </c>
      <c r="E3795" t="s">
        <v>50</v>
      </c>
      <c r="F3795" t="str">
        <f t="shared" si="179"/>
        <v>Queensland</v>
      </c>
      <c r="G3795" t="s">
        <v>35</v>
      </c>
      <c r="H3795">
        <v>4703</v>
      </c>
      <c r="I3795" t="s">
        <v>11</v>
      </c>
      <c r="J3795" t="s">
        <v>51</v>
      </c>
      <c r="K3795" t="s">
        <v>153</v>
      </c>
      <c r="L3795" t="s">
        <v>16</v>
      </c>
      <c r="M3795" s="5">
        <v>1207.02</v>
      </c>
      <c r="N3795">
        <v>1</v>
      </c>
    </row>
    <row r="3796" spans="1:14" x14ac:dyDescent="0.2">
      <c r="A3796" s="2">
        <v>44997</v>
      </c>
      <c r="B3796" s="3">
        <f t="shared" si="177"/>
        <v>2023</v>
      </c>
      <c r="C3796" t="str">
        <f t="shared" si="178"/>
        <v>2022-2023</v>
      </c>
      <c r="D3796" t="s">
        <v>147</v>
      </c>
      <c r="E3796" t="s">
        <v>92</v>
      </c>
      <c r="F3796" t="str">
        <f t="shared" si="179"/>
        <v>Queensland</v>
      </c>
      <c r="G3796" t="s">
        <v>35</v>
      </c>
      <c r="H3796">
        <v>4068</v>
      </c>
      <c r="I3796" t="s">
        <v>11</v>
      </c>
      <c r="J3796" t="s">
        <v>43</v>
      </c>
      <c r="K3796" t="s">
        <v>154</v>
      </c>
      <c r="L3796" t="s">
        <v>14</v>
      </c>
      <c r="M3796" s="5">
        <v>1207.94</v>
      </c>
      <c r="N3796">
        <v>1</v>
      </c>
    </row>
    <row r="3797" spans="1:14" x14ac:dyDescent="0.2">
      <c r="A3797" s="2">
        <v>45480</v>
      </c>
      <c r="B3797" s="3">
        <f t="shared" si="177"/>
        <v>2025</v>
      </c>
      <c r="C3797" t="str">
        <f t="shared" si="178"/>
        <v>2024-2025</v>
      </c>
      <c r="D3797" t="s">
        <v>147</v>
      </c>
      <c r="E3797" t="s">
        <v>92</v>
      </c>
      <c r="F3797" t="str">
        <f t="shared" si="179"/>
        <v>Queensland</v>
      </c>
      <c r="G3797" t="s">
        <v>35</v>
      </c>
      <c r="H3797">
        <v>4068</v>
      </c>
      <c r="I3797" t="s">
        <v>11</v>
      </c>
      <c r="J3797" t="s">
        <v>43</v>
      </c>
      <c r="K3797" t="s">
        <v>156</v>
      </c>
      <c r="L3797" t="s">
        <v>17</v>
      </c>
      <c r="M3797" s="5">
        <v>1209.1500000000001</v>
      </c>
      <c r="N3797">
        <v>1</v>
      </c>
    </row>
    <row r="3798" spans="1:14" x14ac:dyDescent="0.2">
      <c r="A3798" s="2">
        <v>45446</v>
      </c>
      <c r="B3798" s="3">
        <f t="shared" si="177"/>
        <v>2024</v>
      </c>
      <c r="C3798" t="str">
        <f t="shared" si="178"/>
        <v>2023-2024</v>
      </c>
      <c r="D3798" t="s">
        <v>148</v>
      </c>
      <c r="E3798" t="s">
        <v>61</v>
      </c>
      <c r="F3798" t="str">
        <f t="shared" si="179"/>
        <v>New South Wales</v>
      </c>
      <c r="G3798" t="s">
        <v>10</v>
      </c>
      <c r="H3798">
        <v>2539</v>
      </c>
      <c r="I3798" t="s">
        <v>11</v>
      </c>
      <c r="J3798" t="s">
        <v>58</v>
      </c>
      <c r="K3798" t="s">
        <v>153</v>
      </c>
      <c r="L3798" t="s">
        <v>16</v>
      </c>
      <c r="M3798" s="5">
        <v>1211.1400000000001</v>
      </c>
      <c r="N3798">
        <v>1</v>
      </c>
    </row>
    <row r="3799" spans="1:14" x14ac:dyDescent="0.2">
      <c r="A3799" s="2">
        <v>45513</v>
      </c>
      <c r="B3799" s="3">
        <f t="shared" si="177"/>
        <v>2025</v>
      </c>
      <c r="C3799" t="str">
        <f t="shared" si="178"/>
        <v>2024-2025</v>
      </c>
      <c r="D3799" t="s">
        <v>147</v>
      </c>
      <c r="E3799" t="s">
        <v>99</v>
      </c>
      <c r="F3799" t="str">
        <f t="shared" si="179"/>
        <v>Victoria</v>
      </c>
      <c r="G3799" t="s">
        <v>45</v>
      </c>
      <c r="H3799">
        <v>3148</v>
      </c>
      <c r="I3799" t="s">
        <v>11</v>
      </c>
      <c r="J3799" t="s">
        <v>63</v>
      </c>
      <c r="K3799" t="s">
        <v>154</v>
      </c>
      <c r="L3799" t="s">
        <v>14</v>
      </c>
      <c r="M3799" s="5">
        <v>1211.68</v>
      </c>
      <c r="N3799">
        <v>1</v>
      </c>
    </row>
    <row r="3800" spans="1:14" x14ac:dyDescent="0.2">
      <c r="A3800" s="2">
        <v>45290</v>
      </c>
      <c r="B3800" s="3">
        <f t="shared" si="177"/>
        <v>2024</v>
      </c>
      <c r="C3800" t="str">
        <f t="shared" si="178"/>
        <v>2023-2024</v>
      </c>
      <c r="D3800" t="s">
        <v>147</v>
      </c>
      <c r="E3800" t="s">
        <v>115</v>
      </c>
      <c r="F3800" t="str">
        <f t="shared" si="179"/>
        <v>Western Australia</v>
      </c>
      <c r="G3800" t="s">
        <v>48</v>
      </c>
      <c r="H3800">
        <v>6280</v>
      </c>
      <c r="I3800" t="s">
        <v>11</v>
      </c>
      <c r="J3800" t="s">
        <v>94</v>
      </c>
      <c r="K3800" t="s">
        <v>19</v>
      </c>
      <c r="L3800" t="s">
        <v>23</v>
      </c>
      <c r="M3800" s="5">
        <v>1212.0899999999999</v>
      </c>
      <c r="N3800">
        <v>1</v>
      </c>
    </row>
    <row r="3801" spans="1:14" x14ac:dyDescent="0.2">
      <c r="A3801" s="2">
        <v>45396</v>
      </c>
      <c r="B3801" s="3">
        <f t="shared" si="177"/>
        <v>2024</v>
      </c>
      <c r="C3801" t="str">
        <f t="shared" si="178"/>
        <v>2023-2024</v>
      </c>
      <c r="D3801" t="s">
        <v>147</v>
      </c>
      <c r="E3801" t="s">
        <v>57</v>
      </c>
      <c r="F3801" t="str">
        <f t="shared" si="179"/>
        <v>New South Wales</v>
      </c>
      <c r="G3801" t="s">
        <v>10</v>
      </c>
      <c r="H3801">
        <v>2560</v>
      </c>
      <c r="I3801" t="s">
        <v>11</v>
      </c>
      <c r="J3801" t="s">
        <v>58</v>
      </c>
      <c r="K3801" t="s">
        <v>149</v>
      </c>
      <c r="L3801" t="s">
        <v>15</v>
      </c>
      <c r="M3801" s="5">
        <v>1212.42</v>
      </c>
      <c r="N3801">
        <v>1</v>
      </c>
    </row>
    <row r="3802" spans="1:14" x14ac:dyDescent="0.2">
      <c r="A3802" s="2">
        <v>45088</v>
      </c>
      <c r="B3802" s="3">
        <f t="shared" si="177"/>
        <v>2023</v>
      </c>
      <c r="C3802" t="str">
        <f t="shared" si="178"/>
        <v>2022-2023</v>
      </c>
      <c r="D3802" t="s">
        <v>147</v>
      </c>
      <c r="E3802" t="s">
        <v>47</v>
      </c>
      <c r="F3802" t="str">
        <f t="shared" si="179"/>
        <v>Western Australia</v>
      </c>
      <c r="G3802" t="s">
        <v>48</v>
      </c>
      <c r="H3802">
        <v>6030</v>
      </c>
      <c r="I3802" t="s">
        <v>11</v>
      </c>
      <c r="J3802" t="s">
        <v>49</v>
      </c>
      <c r="K3802" t="s">
        <v>151</v>
      </c>
      <c r="L3802" t="s">
        <v>21</v>
      </c>
      <c r="M3802" s="5">
        <v>1213.28</v>
      </c>
      <c r="N3802">
        <v>1</v>
      </c>
    </row>
    <row r="3803" spans="1:14" x14ac:dyDescent="0.2">
      <c r="A3803" s="2">
        <v>45412</v>
      </c>
      <c r="B3803" s="3">
        <f t="shared" si="177"/>
        <v>2024</v>
      </c>
      <c r="C3803" t="str">
        <f t="shared" si="178"/>
        <v>2023-2024</v>
      </c>
      <c r="D3803" t="s">
        <v>148</v>
      </c>
      <c r="E3803" t="s">
        <v>87</v>
      </c>
      <c r="F3803" t="str">
        <f t="shared" si="179"/>
        <v>New South Wales</v>
      </c>
      <c r="G3803" t="s">
        <v>10</v>
      </c>
      <c r="H3803">
        <v>2790</v>
      </c>
      <c r="I3803" t="s">
        <v>11</v>
      </c>
      <c r="J3803" t="s">
        <v>25</v>
      </c>
      <c r="K3803" t="s">
        <v>151</v>
      </c>
      <c r="L3803" t="s">
        <v>21</v>
      </c>
      <c r="M3803" s="5">
        <v>1214.6100000000001</v>
      </c>
      <c r="N3803">
        <v>1</v>
      </c>
    </row>
    <row r="3804" spans="1:14" x14ac:dyDescent="0.2">
      <c r="A3804" s="2">
        <v>45406</v>
      </c>
      <c r="B3804" s="3">
        <f t="shared" si="177"/>
        <v>2024</v>
      </c>
      <c r="C3804" t="str">
        <f t="shared" si="178"/>
        <v>2023-2024</v>
      </c>
      <c r="D3804" t="s">
        <v>147</v>
      </c>
      <c r="E3804" t="s">
        <v>107</v>
      </c>
      <c r="F3804" t="str">
        <f t="shared" si="179"/>
        <v>Queensland</v>
      </c>
      <c r="G3804" t="s">
        <v>35</v>
      </c>
      <c r="H3804">
        <v>4220</v>
      </c>
      <c r="I3804" t="s">
        <v>11</v>
      </c>
      <c r="J3804" t="s">
        <v>104</v>
      </c>
      <c r="K3804" t="s">
        <v>151</v>
      </c>
      <c r="L3804" t="s">
        <v>21</v>
      </c>
      <c r="M3804" s="5">
        <v>1215.47</v>
      </c>
      <c r="N3804">
        <v>1</v>
      </c>
    </row>
    <row r="3805" spans="1:14" x14ac:dyDescent="0.2">
      <c r="A3805" s="2">
        <v>45318</v>
      </c>
      <c r="B3805" s="3">
        <f t="shared" si="177"/>
        <v>2024</v>
      </c>
      <c r="C3805" t="str">
        <f t="shared" si="178"/>
        <v>2023-2024</v>
      </c>
      <c r="D3805" t="s">
        <v>148</v>
      </c>
      <c r="E3805" t="s">
        <v>108</v>
      </c>
      <c r="F3805" t="str">
        <f t="shared" si="179"/>
        <v>Victoria</v>
      </c>
      <c r="G3805" t="s">
        <v>45</v>
      </c>
      <c r="H3805">
        <v>3018</v>
      </c>
      <c r="I3805" t="s">
        <v>11</v>
      </c>
      <c r="J3805" t="s">
        <v>46</v>
      </c>
      <c r="K3805" t="s">
        <v>154</v>
      </c>
      <c r="L3805" t="s">
        <v>14</v>
      </c>
      <c r="M3805" s="5">
        <v>1217.6699999999998</v>
      </c>
      <c r="N3805">
        <v>1</v>
      </c>
    </row>
    <row r="3806" spans="1:14" x14ac:dyDescent="0.2">
      <c r="A3806" s="2">
        <v>45554</v>
      </c>
      <c r="B3806" s="3">
        <f t="shared" si="177"/>
        <v>2025</v>
      </c>
      <c r="C3806" t="str">
        <f t="shared" si="178"/>
        <v>2024-2025</v>
      </c>
      <c r="D3806" t="s">
        <v>147</v>
      </c>
      <c r="E3806" t="s">
        <v>115</v>
      </c>
      <c r="F3806" t="str">
        <f t="shared" si="179"/>
        <v>Western Australia</v>
      </c>
      <c r="G3806" t="s">
        <v>48</v>
      </c>
      <c r="H3806">
        <v>6280</v>
      </c>
      <c r="I3806" t="s">
        <v>11</v>
      </c>
      <c r="J3806" t="s">
        <v>94</v>
      </c>
      <c r="K3806" t="s">
        <v>150</v>
      </c>
      <c r="L3806" t="s">
        <v>18</v>
      </c>
      <c r="M3806" s="5">
        <v>1219.3799999999999</v>
      </c>
      <c r="N3806">
        <v>1</v>
      </c>
    </row>
    <row r="3807" spans="1:14" x14ac:dyDescent="0.2">
      <c r="A3807" s="2">
        <v>45479</v>
      </c>
      <c r="B3807" s="3">
        <f t="shared" si="177"/>
        <v>2025</v>
      </c>
      <c r="C3807" t="str">
        <f t="shared" si="178"/>
        <v>2024-2025</v>
      </c>
      <c r="D3807" t="s">
        <v>147</v>
      </c>
      <c r="E3807" t="s">
        <v>115</v>
      </c>
      <c r="F3807" t="str">
        <f t="shared" si="179"/>
        <v>Western Australia</v>
      </c>
      <c r="G3807" t="s">
        <v>48</v>
      </c>
      <c r="H3807">
        <v>6280</v>
      </c>
      <c r="I3807" t="s">
        <v>11</v>
      </c>
      <c r="J3807" t="s">
        <v>94</v>
      </c>
      <c r="K3807" t="s">
        <v>153</v>
      </c>
      <c r="L3807" t="s">
        <v>16</v>
      </c>
      <c r="M3807" s="5">
        <v>1224.49</v>
      </c>
      <c r="N3807">
        <v>1</v>
      </c>
    </row>
    <row r="3808" spans="1:14" x14ac:dyDescent="0.2">
      <c r="A3808" s="2">
        <v>45423</v>
      </c>
      <c r="B3808" s="3">
        <f t="shared" si="177"/>
        <v>2024</v>
      </c>
      <c r="C3808" t="str">
        <f t="shared" si="178"/>
        <v>2023-2024</v>
      </c>
      <c r="D3808" t="s">
        <v>147</v>
      </c>
      <c r="E3808" t="s">
        <v>102</v>
      </c>
      <c r="F3808" t="str">
        <f t="shared" si="179"/>
        <v>Queensland</v>
      </c>
      <c r="G3808" t="s">
        <v>35</v>
      </c>
      <c r="H3808">
        <v>4870</v>
      </c>
      <c r="I3808" t="s">
        <v>11</v>
      </c>
      <c r="J3808" t="s">
        <v>36</v>
      </c>
      <c r="K3808" t="s">
        <v>153</v>
      </c>
      <c r="L3808" t="s">
        <v>16</v>
      </c>
      <c r="M3808" s="5">
        <v>1233.97</v>
      </c>
      <c r="N3808">
        <v>1</v>
      </c>
    </row>
    <row r="3809" spans="1:14" x14ac:dyDescent="0.2">
      <c r="A3809" s="2">
        <v>45237</v>
      </c>
      <c r="B3809" s="3">
        <f t="shared" si="177"/>
        <v>2024</v>
      </c>
      <c r="C3809" t="str">
        <f t="shared" si="178"/>
        <v>2023-2024</v>
      </c>
      <c r="D3809" t="s">
        <v>147</v>
      </c>
      <c r="E3809" t="s">
        <v>110</v>
      </c>
      <c r="F3809" t="str">
        <f t="shared" si="179"/>
        <v>Queensland</v>
      </c>
      <c r="G3809" t="s">
        <v>35</v>
      </c>
      <c r="H3809">
        <v>4680</v>
      </c>
      <c r="I3809" t="s">
        <v>11</v>
      </c>
      <c r="J3809" t="s">
        <v>51</v>
      </c>
      <c r="K3809" t="s">
        <v>149</v>
      </c>
      <c r="L3809" t="s">
        <v>15</v>
      </c>
      <c r="M3809" s="5">
        <v>1235.45</v>
      </c>
      <c r="N3809">
        <v>1</v>
      </c>
    </row>
    <row r="3810" spans="1:14" x14ac:dyDescent="0.2">
      <c r="A3810" s="2">
        <v>45382</v>
      </c>
      <c r="B3810" s="3">
        <f t="shared" si="177"/>
        <v>2024</v>
      </c>
      <c r="C3810" t="str">
        <f t="shared" si="178"/>
        <v>2023-2024</v>
      </c>
      <c r="D3810" t="s">
        <v>147</v>
      </c>
      <c r="E3810" t="s">
        <v>65</v>
      </c>
      <c r="F3810" t="str">
        <f t="shared" si="179"/>
        <v>New South Wales</v>
      </c>
      <c r="G3810" t="s">
        <v>10</v>
      </c>
      <c r="H3810">
        <v>2541</v>
      </c>
      <c r="I3810" t="s">
        <v>11</v>
      </c>
      <c r="J3810" t="s">
        <v>58</v>
      </c>
      <c r="K3810" t="s">
        <v>156</v>
      </c>
      <c r="L3810" t="s">
        <v>17</v>
      </c>
      <c r="M3810" s="5">
        <v>1238.4000000000001</v>
      </c>
      <c r="N3810">
        <v>1</v>
      </c>
    </row>
    <row r="3811" spans="1:14" x14ac:dyDescent="0.2">
      <c r="A3811" s="2">
        <v>45046</v>
      </c>
      <c r="B3811" s="3">
        <f t="shared" si="177"/>
        <v>2023</v>
      </c>
      <c r="C3811" t="str">
        <f t="shared" si="178"/>
        <v>2022-2023</v>
      </c>
      <c r="D3811" t="s">
        <v>147</v>
      </c>
      <c r="E3811" t="s">
        <v>143</v>
      </c>
      <c r="F3811" t="str">
        <f t="shared" si="179"/>
        <v>New South Wales</v>
      </c>
      <c r="G3811" t="s">
        <v>10</v>
      </c>
      <c r="H3811">
        <v>2154</v>
      </c>
      <c r="I3811" t="s">
        <v>11</v>
      </c>
      <c r="J3811" t="s">
        <v>27</v>
      </c>
      <c r="K3811" t="s">
        <v>156</v>
      </c>
      <c r="L3811" t="s">
        <v>17</v>
      </c>
      <c r="M3811" s="5">
        <v>1239.77</v>
      </c>
      <c r="N3811">
        <v>1</v>
      </c>
    </row>
    <row r="3812" spans="1:14" x14ac:dyDescent="0.2">
      <c r="A3812" s="2">
        <v>45280</v>
      </c>
      <c r="B3812" s="3">
        <f t="shared" si="177"/>
        <v>2024</v>
      </c>
      <c r="C3812" t="str">
        <f t="shared" si="178"/>
        <v>2023-2024</v>
      </c>
      <c r="D3812" t="s">
        <v>147</v>
      </c>
      <c r="E3812" t="s">
        <v>88</v>
      </c>
      <c r="F3812" t="str">
        <f t="shared" si="179"/>
        <v>South Australia</v>
      </c>
      <c r="G3812" t="s">
        <v>32</v>
      </c>
      <c r="H3812">
        <v>5011</v>
      </c>
      <c r="I3812" t="s">
        <v>11</v>
      </c>
      <c r="J3812" t="s">
        <v>33</v>
      </c>
      <c r="K3812" t="s">
        <v>150</v>
      </c>
      <c r="L3812" t="s">
        <v>18</v>
      </c>
      <c r="M3812" s="5">
        <v>1242.19</v>
      </c>
      <c r="N3812">
        <v>1</v>
      </c>
    </row>
    <row r="3813" spans="1:14" x14ac:dyDescent="0.2">
      <c r="A3813" s="2">
        <v>45081</v>
      </c>
      <c r="B3813" s="3">
        <f t="shared" si="177"/>
        <v>2023</v>
      </c>
      <c r="C3813" t="str">
        <f t="shared" si="178"/>
        <v>2022-2023</v>
      </c>
      <c r="D3813" t="s">
        <v>147</v>
      </c>
      <c r="E3813" t="s">
        <v>140</v>
      </c>
      <c r="F3813" t="str">
        <f t="shared" si="179"/>
        <v>Tasmania</v>
      </c>
      <c r="G3813" t="s">
        <v>70</v>
      </c>
      <c r="H3813">
        <v>7320</v>
      </c>
      <c r="I3813" t="s">
        <v>11</v>
      </c>
      <c r="J3813" t="s">
        <v>71</v>
      </c>
      <c r="K3813" t="s">
        <v>151</v>
      </c>
      <c r="L3813" t="s">
        <v>21</v>
      </c>
      <c r="M3813" s="5">
        <v>1243.44</v>
      </c>
      <c r="N3813">
        <v>1</v>
      </c>
    </row>
    <row r="3814" spans="1:14" x14ac:dyDescent="0.2">
      <c r="A3814" s="2">
        <v>45144</v>
      </c>
      <c r="B3814" s="3">
        <f t="shared" si="177"/>
        <v>2024</v>
      </c>
      <c r="C3814" t="str">
        <f t="shared" si="178"/>
        <v>2023-2024</v>
      </c>
      <c r="D3814" t="s">
        <v>147</v>
      </c>
      <c r="E3814" t="s">
        <v>117</v>
      </c>
      <c r="F3814" t="str">
        <f t="shared" si="179"/>
        <v>Queensland</v>
      </c>
      <c r="G3814" t="s">
        <v>35</v>
      </c>
      <c r="H3814">
        <v>4119</v>
      </c>
      <c r="I3814" t="s">
        <v>11</v>
      </c>
      <c r="J3814" t="s">
        <v>43</v>
      </c>
      <c r="K3814" t="s">
        <v>156</v>
      </c>
      <c r="L3814" t="s">
        <v>17</v>
      </c>
      <c r="M3814" s="5">
        <v>1245.8799999999999</v>
      </c>
      <c r="N3814">
        <v>1</v>
      </c>
    </row>
    <row r="3815" spans="1:14" x14ac:dyDescent="0.2">
      <c r="A3815" s="2">
        <v>45135</v>
      </c>
      <c r="B3815" s="3">
        <f t="shared" si="177"/>
        <v>2024</v>
      </c>
      <c r="C3815" t="str">
        <f t="shared" si="178"/>
        <v>2023-2024</v>
      </c>
      <c r="D3815" t="s">
        <v>148</v>
      </c>
      <c r="E3815" t="s">
        <v>28</v>
      </c>
      <c r="F3815" t="str">
        <f t="shared" si="179"/>
        <v>Northern Territory</v>
      </c>
      <c r="G3815" t="s">
        <v>29</v>
      </c>
      <c r="H3815">
        <v>800</v>
      </c>
      <c r="I3815" t="s">
        <v>11</v>
      </c>
      <c r="J3815" t="s">
        <v>30</v>
      </c>
      <c r="K3815" t="s">
        <v>153</v>
      </c>
      <c r="L3815" t="s">
        <v>16</v>
      </c>
      <c r="M3815" s="5">
        <v>1248.6600000000001</v>
      </c>
      <c r="N3815">
        <v>1</v>
      </c>
    </row>
    <row r="3816" spans="1:14" x14ac:dyDescent="0.2">
      <c r="A3816" s="2">
        <v>45468</v>
      </c>
      <c r="B3816" s="3">
        <f t="shared" si="177"/>
        <v>2024</v>
      </c>
      <c r="C3816" t="str">
        <f t="shared" si="178"/>
        <v>2023-2024</v>
      </c>
      <c r="D3816" t="s">
        <v>147</v>
      </c>
      <c r="E3816" t="s">
        <v>117</v>
      </c>
      <c r="F3816" t="str">
        <f t="shared" si="179"/>
        <v>Queensland</v>
      </c>
      <c r="G3816" t="s">
        <v>35</v>
      </c>
      <c r="H3816">
        <v>4119</v>
      </c>
      <c r="I3816" t="s">
        <v>11</v>
      </c>
      <c r="J3816" t="s">
        <v>43</v>
      </c>
      <c r="K3816" t="s">
        <v>156</v>
      </c>
      <c r="L3816" t="s">
        <v>17</v>
      </c>
      <c r="M3816" s="5">
        <v>1249.0400000000002</v>
      </c>
      <c r="N3816">
        <v>1</v>
      </c>
    </row>
    <row r="3817" spans="1:14" x14ac:dyDescent="0.2">
      <c r="A3817" s="2">
        <v>45607</v>
      </c>
      <c r="B3817" s="3">
        <f t="shared" si="177"/>
        <v>2025</v>
      </c>
      <c r="C3817" t="str">
        <f t="shared" si="178"/>
        <v>2024-2025</v>
      </c>
      <c r="D3817" t="s">
        <v>148</v>
      </c>
      <c r="E3817" t="s">
        <v>87</v>
      </c>
      <c r="F3817" t="str">
        <f t="shared" si="179"/>
        <v>New South Wales</v>
      </c>
      <c r="G3817" t="s">
        <v>10</v>
      </c>
      <c r="H3817">
        <v>2790</v>
      </c>
      <c r="I3817" t="s">
        <v>11</v>
      </c>
      <c r="J3817" t="s">
        <v>25</v>
      </c>
      <c r="K3817" t="s">
        <v>149</v>
      </c>
      <c r="L3817" t="s">
        <v>15</v>
      </c>
      <c r="M3817" s="5">
        <v>1250.54</v>
      </c>
      <c r="N3817">
        <v>1</v>
      </c>
    </row>
    <row r="3818" spans="1:14" x14ac:dyDescent="0.2">
      <c r="A3818" s="2">
        <v>45267</v>
      </c>
      <c r="B3818" s="3">
        <f t="shared" si="177"/>
        <v>2024</v>
      </c>
      <c r="C3818" t="str">
        <f t="shared" si="178"/>
        <v>2023-2024</v>
      </c>
      <c r="D3818" t="s">
        <v>147</v>
      </c>
      <c r="E3818" t="s">
        <v>139</v>
      </c>
      <c r="F3818" t="str">
        <f t="shared" si="179"/>
        <v>New South Wales</v>
      </c>
      <c r="G3818" t="s">
        <v>10</v>
      </c>
      <c r="H3818">
        <v>2020</v>
      </c>
      <c r="I3818" t="s">
        <v>11</v>
      </c>
      <c r="J3818" t="s">
        <v>12</v>
      </c>
      <c r="K3818" t="s">
        <v>150</v>
      </c>
      <c r="L3818" t="s">
        <v>18</v>
      </c>
      <c r="M3818" s="5">
        <v>1252.6200000000001</v>
      </c>
      <c r="N3818">
        <v>1</v>
      </c>
    </row>
    <row r="3819" spans="1:14" x14ac:dyDescent="0.2">
      <c r="A3819" s="2">
        <v>45097</v>
      </c>
      <c r="B3819" s="3">
        <f t="shared" si="177"/>
        <v>2023</v>
      </c>
      <c r="C3819" t="str">
        <f t="shared" si="178"/>
        <v>2022-2023</v>
      </c>
      <c r="D3819" t="s">
        <v>148</v>
      </c>
      <c r="E3819" t="s">
        <v>40</v>
      </c>
      <c r="F3819" t="str">
        <f t="shared" si="179"/>
        <v>New South Wales</v>
      </c>
      <c r="G3819" t="s">
        <v>10</v>
      </c>
      <c r="H3819">
        <v>2116</v>
      </c>
      <c r="I3819" t="s">
        <v>11</v>
      </c>
      <c r="J3819" t="s">
        <v>27</v>
      </c>
      <c r="K3819" t="s">
        <v>150</v>
      </c>
      <c r="L3819" t="s">
        <v>18</v>
      </c>
      <c r="M3819" s="5">
        <v>1253.29</v>
      </c>
      <c r="N3819">
        <v>1</v>
      </c>
    </row>
    <row r="3820" spans="1:14" x14ac:dyDescent="0.2">
      <c r="A3820" s="2">
        <v>45260</v>
      </c>
      <c r="B3820" s="3">
        <f t="shared" si="177"/>
        <v>2024</v>
      </c>
      <c r="C3820" t="str">
        <f t="shared" si="178"/>
        <v>2023-2024</v>
      </c>
      <c r="D3820" t="s">
        <v>148</v>
      </c>
      <c r="E3820" t="s">
        <v>124</v>
      </c>
      <c r="F3820" t="str">
        <f t="shared" si="179"/>
        <v>New South Wales</v>
      </c>
      <c r="G3820" t="s">
        <v>10</v>
      </c>
      <c r="H3820">
        <v>2015</v>
      </c>
      <c r="I3820" t="s">
        <v>11</v>
      </c>
      <c r="J3820" t="s">
        <v>12</v>
      </c>
      <c r="K3820" t="s">
        <v>150</v>
      </c>
      <c r="L3820" t="s">
        <v>18</v>
      </c>
      <c r="M3820" s="5">
        <v>1254.3599999999999</v>
      </c>
      <c r="N3820">
        <v>1</v>
      </c>
    </row>
    <row r="3821" spans="1:14" x14ac:dyDescent="0.2">
      <c r="A3821" s="2">
        <v>44977</v>
      </c>
      <c r="B3821" s="3">
        <f t="shared" si="177"/>
        <v>2023</v>
      </c>
      <c r="C3821" t="str">
        <f t="shared" si="178"/>
        <v>2022-2023</v>
      </c>
      <c r="D3821" t="s">
        <v>148</v>
      </c>
      <c r="E3821" t="s">
        <v>111</v>
      </c>
      <c r="F3821" t="str">
        <f t="shared" si="179"/>
        <v>New South Wales</v>
      </c>
      <c r="G3821" t="s">
        <v>10</v>
      </c>
      <c r="H3821">
        <v>2120</v>
      </c>
      <c r="I3821" t="s">
        <v>11</v>
      </c>
      <c r="J3821" t="s">
        <v>27</v>
      </c>
      <c r="K3821" t="s">
        <v>151</v>
      </c>
      <c r="L3821" t="s">
        <v>21</v>
      </c>
      <c r="M3821" s="5">
        <v>1254.73</v>
      </c>
      <c r="N3821">
        <v>1</v>
      </c>
    </row>
    <row r="3822" spans="1:14" x14ac:dyDescent="0.2">
      <c r="A3822" s="2">
        <v>45296</v>
      </c>
      <c r="B3822" s="3">
        <f t="shared" si="177"/>
        <v>2024</v>
      </c>
      <c r="C3822" t="str">
        <f t="shared" si="178"/>
        <v>2023-2024</v>
      </c>
      <c r="D3822" t="s">
        <v>147</v>
      </c>
      <c r="E3822" t="s">
        <v>62</v>
      </c>
      <c r="F3822" t="str">
        <f t="shared" si="179"/>
        <v>Victoria</v>
      </c>
      <c r="G3822" t="s">
        <v>45</v>
      </c>
      <c r="H3822">
        <v>3134</v>
      </c>
      <c r="I3822" t="s">
        <v>11</v>
      </c>
      <c r="J3822" t="s">
        <v>63</v>
      </c>
      <c r="K3822" t="s">
        <v>151</v>
      </c>
      <c r="L3822" t="s">
        <v>21</v>
      </c>
      <c r="M3822" s="5">
        <v>1254.78</v>
      </c>
      <c r="N3822">
        <v>1</v>
      </c>
    </row>
    <row r="3823" spans="1:14" x14ac:dyDescent="0.2">
      <c r="A3823" s="2">
        <v>45513</v>
      </c>
      <c r="B3823" s="3">
        <f t="shared" si="177"/>
        <v>2025</v>
      </c>
      <c r="C3823" t="str">
        <f t="shared" si="178"/>
        <v>2024-2025</v>
      </c>
      <c r="D3823" t="s">
        <v>147</v>
      </c>
      <c r="E3823" t="s">
        <v>57</v>
      </c>
      <c r="F3823" t="str">
        <f t="shared" si="179"/>
        <v>New South Wales</v>
      </c>
      <c r="G3823" t="s">
        <v>10</v>
      </c>
      <c r="H3823">
        <v>2560</v>
      </c>
      <c r="I3823" t="s">
        <v>11</v>
      </c>
      <c r="J3823" t="s">
        <v>58</v>
      </c>
      <c r="K3823" t="s">
        <v>154</v>
      </c>
      <c r="L3823" t="s">
        <v>14</v>
      </c>
      <c r="M3823" s="5">
        <v>1257.97</v>
      </c>
      <c r="N3823">
        <v>1</v>
      </c>
    </row>
    <row r="3824" spans="1:14" x14ac:dyDescent="0.2">
      <c r="A3824" s="2">
        <v>45028</v>
      </c>
      <c r="B3824" s="3">
        <f t="shared" si="177"/>
        <v>2023</v>
      </c>
      <c r="C3824" t="str">
        <f t="shared" si="178"/>
        <v>2022-2023</v>
      </c>
      <c r="D3824" t="s">
        <v>148</v>
      </c>
      <c r="E3824" t="s">
        <v>64</v>
      </c>
      <c r="F3824" t="str">
        <f t="shared" si="179"/>
        <v>Victoria</v>
      </c>
      <c r="G3824" t="s">
        <v>45</v>
      </c>
      <c r="H3824">
        <v>3199</v>
      </c>
      <c r="I3824" t="s">
        <v>11</v>
      </c>
      <c r="J3824" t="s">
        <v>63</v>
      </c>
      <c r="K3824" t="s">
        <v>152</v>
      </c>
      <c r="L3824" t="s">
        <v>13</v>
      </c>
      <c r="M3824" s="5">
        <v>1261.9399999999996</v>
      </c>
      <c r="N3824">
        <v>1</v>
      </c>
    </row>
    <row r="3825" spans="1:14" x14ac:dyDescent="0.2">
      <c r="A3825" s="2">
        <v>45449</v>
      </c>
      <c r="B3825" s="3">
        <f t="shared" si="177"/>
        <v>2024</v>
      </c>
      <c r="C3825" t="str">
        <f t="shared" si="178"/>
        <v>2023-2024</v>
      </c>
      <c r="D3825" t="s">
        <v>148</v>
      </c>
      <c r="E3825" t="s">
        <v>87</v>
      </c>
      <c r="F3825" t="str">
        <f t="shared" si="179"/>
        <v>New South Wales</v>
      </c>
      <c r="G3825" t="s">
        <v>10</v>
      </c>
      <c r="H3825">
        <v>2790</v>
      </c>
      <c r="I3825" t="s">
        <v>11</v>
      </c>
      <c r="J3825" t="s">
        <v>25</v>
      </c>
      <c r="K3825" t="s">
        <v>151</v>
      </c>
      <c r="L3825" t="s">
        <v>21</v>
      </c>
      <c r="M3825" s="5">
        <v>1266.28</v>
      </c>
      <c r="N3825">
        <v>1</v>
      </c>
    </row>
    <row r="3826" spans="1:14" x14ac:dyDescent="0.2">
      <c r="A3826" s="2">
        <v>45518</v>
      </c>
      <c r="B3826" s="3">
        <f t="shared" si="177"/>
        <v>2025</v>
      </c>
      <c r="C3826" t="str">
        <f t="shared" si="178"/>
        <v>2024-2025</v>
      </c>
      <c r="D3826" t="s">
        <v>147</v>
      </c>
      <c r="E3826" t="s">
        <v>92</v>
      </c>
      <c r="F3826" t="str">
        <f t="shared" si="179"/>
        <v>Queensland</v>
      </c>
      <c r="G3826" t="s">
        <v>35</v>
      </c>
      <c r="H3826">
        <v>4068</v>
      </c>
      <c r="I3826" t="s">
        <v>11</v>
      </c>
      <c r="J3826" t="s">
        <v>43</v>
      </c>
      <c r="K3826" t="s">
        <v>150</v>
      </c>
      <c r="L3826" t="s">
        <v>18</v>
      </c>
      <c r="M3826" s="5">
        <v>1267.02</v>
      </c>
      <c r="N3826">
        <v>1</v>
      </c>
    </row>
    <row r="3827" spans="1:14" x14ac:dyDescent="0.2">
      <c r="A3827" s="2">
        <v>45105</v>
      </c>
      <c r="B3827" s="3">
        <f t="shared" si="177"/>
        <v>2023</v>
      </c>
      <c r="C3827" t="str">
        <f t="shared" si="178"/>
        <v>2022-2023</v>
      </c>
      <c r="D3827" t="s">
        <v>147</v>
      </c>
      <c r="E3827" t="s">
        <v>141</v>
      </c>
      <c r="F3827" t="str">
        <f t="shared" si="179"/>
        <v>Western Australia</v>
      </c>
      <c r="G3827" t="s">
        <v>48</v>
      </c>
      <c r="H3827">
        <v>6052</v>
      </c>
      <c r="I3827" t="s">
        <v>11</v>
      </c>
      <c r="J3827" t="s">
        <v>49</v>
      </c>
      <c r="K3827" t="s">
        <v>151</v>
      </c>
      <c r="L3827" t="s">
        <v>21</v>
      </c>
      <c r="M3827" s="5">
        <v>1267.2700000000002</v>
      </c>
      <c r="N3827">
        <v>1</v>
      </c>
    </row>
    <row r="3828" spans="1:14" x14ac:dyDescent="0.2">
      <c r="A3828" s="2">
        <v>45225</v>
      </c>
      <c r="B3828" s="3">
        <f t="shared" si="177"/>
        <v>2024</v>
      </c>
      <c r="C3828" t="str">
        <f t="shared" si="178"/>
        <v>2023-2024</v>
      </c>
      <c r="D3828" t="s">
        <v>147</v>
      </c>
      <c r="E3828" t="s">
        <v>142</v>
      </c>
      <c r="F3828" t="str">
        <f t="shared" si="179"/>
        <v>Australian Capital Territory</v>
      </c>
      <c r="G3828" t="s">
        <v>80</v>
      </c>
      <c r="H3828">
        <v>2609</v>
      </c>
      <c r="I3828" t="s">
        <v>11</v>
      </c>
      <c r="J3828" t="s">
        <v>58</v>
      </c>
      <c r="K3828" t="s">
        <v>151</v>
      </c>
      <c r="L3828" t="s">
        <v>21</v>
      </c>
      <c r="M3828" s="5">
        <v>1268.5500000000002</v>
      </c>
      <c r="N3828">
        <v>1</v>
      </c>
    </row>
    <row r="3829" spans="1:14" x14ac:dyDescent="0.2">
      <c r="A3829" s="2">
        <v>45205</v>
      </c>
      <c r="B3829" s="3">
        <f t="shared" si="177"/>
        <v>2024</v>
      </c>
      <c r="C3829" t="str">
        <f t="shared" si="178"/>
        <v>2023-2024</v>
      </c>
      <c r="D3829" t="s">
        <v>147</v>
      </c>
      <c r="E3829" t="s">
        <v>81</v>
      </c>
      <c r="F3829" t="str">
        <f t="shared" si="179"/>
        <v>New South Wales</v>
      </c>
      <c r="G3829" t="s">
        <v>10</v>
      </c>
      <c r="H3829">
        <v>2485</v>
      </c>
      <c r="I3829" t="s">
        <v>11</v>
      </c>
      <c r="J3829" t="s">
        <v>68</v>
      </c>
      <c r="K3829" t="s">
        <v>151</v>
      </c>
      <c r="L3829" t="s">
        <v>21</v>
      </c>
      <c r="M3829" s="5">
        <v>1268.6399999999999</v>
      </c>
      <c r="N3829">
        <v>1</v>
      </c>
    </row>
    <row r="3830" spans="1:14" x14ac:dyDescent="0.2">
      <c r="A3830" s="2">
        <v>45185</v>
      </c>
      <c r="B3830" s="3">
        <f t="shared" si="177"/>
        <v>2024</v>
      </c>
      <c r="C3830" t="str">
        <f t="shared" si="178"/>
        <v>2023-2024</v>
      </c>
      <c r="D3830" t="s">
        <v>147</v>
      </c>
      <c r="E3830" t="s">
        <v>102</v>
      </c>
      <c r="F3830" t="str">
        <f t="shared" si="179"/>
        <v>Queensland</v>
      </c>
      <c r="G3830" t="s">
        <v>35</v>
      </c>
      <c r="H3830">
        <v>4870</v>
      </c>
      <c r="I3830" t="s">
        <v>11</v>
      </c>
      <c r="J3830" t="s">
        <v>36</v>
      </c>
      <c r="K3830" t="s">
        <v>151</v>
      </c>
      <c r="L3830" t="s">
        <v>21</v>
      </c>
      <c r="M3830" s="5">
        <v>1269.76</v>
      </c>
      <c r="N3830">
        <v>1</v>
      </c>
    </row>
    <row r="3831" spans="1:14" x14ac:dyDescent="0.2">
      <c r="A3831" s="2">
        <v>45082</v>
      </c>
      <c r="B3831" s="3">
        <f t="shared" si="177"/>
        <v>2023</v>
      </c>
      <c r="C3831" t="str">
        <f t="shared" si="178"/>
        <v>2022-2023</v>
      </c>
      <c r="D3831" t="s">
        <v>147</v>
      </c>
      <c r="E3831" t="s">
        <v>64</v>
      </c>
      <c r="F3831" t="str">
        <f t="shared" si="179"/>
        <v>Victoria</v>
      </c>
      <c r="G3831" t="s">
        <v>45</v>
      </c>
      <c r="H3831">
        <v>3199</v>
      </c>
      <c r="I3831" t="s">
        <v>11</v>
      </c>
      <c r="J3831" t="s">
        <v>63</v>
      </c>
      <c r="K3831" t="s">
        <v>151</v>
      </c>
      <c r="L3831" t="s">
        <v>21</v>
      </c>
      <c r="M3831" s="5">
        <v>1270.9699999999998</v>
      </c>
      <c r="N3831">
        <v>1</v>
      </c>
    </row>
    <row r="3832" spans="1:14" x14ac:dyDescent="0.2">
      <c r="A3832" s="2">
        <v>45461</v>
      </c>
      <c r="B3832" s="3">
        <f t="shared" si="177"/>
        <v>2024</v>
      </c>
      <c r="C3832" t="str">
        <f t="shared" si="178"/>
        <v>2023-2024</v>
      </c>
      <c r="D3832" t="s">
        <v>147</v>
      </c>
      <c r="E3832" t="s">
        <v>57</v>
      </c>
      <c r="F3832" t="str">
        <f t="shared" si="179"/>
        <v>New South Wales</v>
      </c>
      <c r="G3832" t="s">
        <v>10</v>
      </c>
      <c r="H3832">
        <v>2560</v>
      </c>
      <c r="I3832" t="s">
        <v>11</v>
      </c>
      <c r="J3832" t="s">
        <v>58</v>
      </c>
      <c r="K3832" t="s">
        <v>156</v>
      </c>
      <c r="L3832" t="s">
        <v>17</v>
      </c>
      <c r="M3832" s="5">
        <v>1271.2</v>
      </c>
      <c r="N3832">
        <v>1</v>
      </c>
    </row>
    <row r="3833" spans="1:14" x14ac:dyDescent="0.2">
      <c r="A3833" s="2">
        <v>45254</v>
      </c>
      <c r="B3833" s="3">
        <f t="shared" si="177"/>
        <v>2024</v>
      </c>
      <c r="C3833" t="str">
        <f t="shared" si="178"/>
        <v>2023-2024</v>
      </c>
      <c r="D3833" t="s">
        <v>148</v>
      </c>
      <c r="E3833" t="s">
        <v>105</v>
      </c>
      <c r="F3833" t="str">
        <f t="shared" si="179"/>
        <v>Victoria</v>
      </c>
      <c r="G3833" t="s">
        <v>45</v>
      </c>
      <c r="H3833">
        <v>3500</v>
      </c>
      <c r="I3833" t="s">
        <v>11</v>
      </c>
      <c r="J3833" t="s">
        <v>60</v>
      </c>
      <c r="K3833" t="s">
        <v>151</v>
      </c>
      <c r="L3833" t="s">
        <v>21</v>
      </c>
      <c r="M3833" s="5">
        <v>1271.7399999999998</v>
      </c>
      <c r="N3833">
        <v>1</v>
      </c>
    </row>
    <row r="3834" spans="1:14" x14ac:dyDescent="0.2">
      <c r="A3834" s="2">
        <v>45319</v>
      </c>
      <c r="B3834" s="3">
        <f t="shared" si="177"/>
        <v>2024</v>
      </c>
      <c r="C3834" t="str">
        <f t="shared" si="178"/>
        <v>2023-2024</v>
      </c>
      <c r="D3834" t="s">
        <v>147</v>
      </c>
      <c r="E3834" t="s">
        <v>91</v>
      </c>
      <c r="F3834" t="str">
        <f t="shared" si="179"/>
        <v>Victoria</v>
      </c>
      <c r="G3834" t="s">
        <v>45</v>
      </c>
      <c r="H3834">
        <v>3690</v>
      </c>
      <c r="I3834" t="s">
        <v>11</v>
      </c>
      <c r="J3834" t="s">
        <v>55</v>
      </c>
      <c r="K3834" t="s">
        <v>149</v>
      </c>
      <c r="L3834" t="s">
        <v>15</v>
      </c>
      <c r="M3834" s="5">
        <v>1274.1300000000001</v>
      </c>
      <c r="N3834">
        <v>1</v>
      </c>
    </row>
    <row r="3835" spans="1:14" x14ac:dyDescent="0.2">
      <c r="A3835" s="2">
        <v>45056</v>
      </c>
      <c r="B3835" s="3">
        <f t="shared" si="177"/>
        <v>2023</v>
      </c>
      <c r="C3835" t="str">
        <f t="shared" si="178"/>
        <v>2022-2023</v>
      </c>
      <c r="D3835" t="s">
        <v>147</v>
      </c>
      <c r="E3835" t="s">
        <v>41</v>
      </c>
      <c r="F3835" t="str">
        <f t="shared" si="179"/>
        <v>New South Wales</v>
      </c>
      <c r="G3835" t="s">
        <v>10</v>
      </c>
      <c r="H3835">
        <v>2830</v>
      </c>
      <c r="I3835" t="s">
        <v>11</v>
      </c>
      <c r="J3835" t="s">
        <v>25</v>
      </c>
      <c r="K3835" t="s">
        <v>19</v>
      </c>
      <c r="L3835" t="s">
        <v>23</v>
      </c>
      <c r="M3835" s="5">
        <v>1276.3699999999999</v>
      </c>
      <c r="N3835">
        <v>1</v>
      </c>
    </row>
    <row r="3836" spans="1:14" x14ac:dyDescent="0.2">
      <c r="A3836" s="2">
        <v>45049</v>
      </c>
      <c r="B3836" s="3">
        <f t="shared" si="177"/>
        <v>2023</v>
      </c>
      <c r="C3836" t="str">
        <f t="shared" si="178"/>
        <v>2022-2023</v>
      </c>
      <c r="D3836" t="s">
        <v>147</v>
      </c>
      <c r="E3836" t="s">
        <v>44</v>
      </c>
      <c r="F3836" t="str">
        <f t="shared" si="179"/>
        <v>Victoria</v>
      </c>
      <c r="G3836" t="s">
        <v>45</v>
      </c>
      <c r="H3836">
        <v>3066</v>
      </c>
      <c r="I3836" t="s">
        <v>11</v>
      </c>
      <c r="J3836" t="s">
        <v>46</v>
      </c>
      <c r="K3836" t="s">
        <v>19</v>
      </c>
      <c r="L3836" t="s">
        <v>23</v>
      </c>
      <c r="M3836" s="5">
        <v>1281.54</v>
      </c>
      <c r="N3836">
        <v>1</v>
      </c>
    </row>
    <row r="3837" spans="1:14" x14ac:dyDescent="0.2">
      <c r="A3837" s="2">
        <v>44999</v>
      </c>
      <c r="B3837" s="3">
        <f t="shared" si="177"/>
        <v>2023</v>
      </c>
      <c r="C3837" t="str">
        <f t="shared" si="178"/>
        <v>2022-2023</v>
      </c>
      <c r="D3837" t="s">
        <v>147</v>
      </c>
      <c r="E3837" t="s">
        <v>98</v>
      </c>
      <c r="F3837" t="str">
        <f t="shared" si="179"/>
        <v>Victoria</v>
      </c>
      <c r="G3837" t="s">
        <v>45</v>
      </c>
      <c r="H3837">
        <v>3429</v>
      </c>
      <c r="I3837" t="s">
        <v>11</v>
      </c>
      <c r="J3837" t="s">
        <v>60</v>
      </c>
      <c r="K3837" t="s">
        <v>151</v>
      </c>
      <c r="L3837" t="s">
        <v>21</v>
      </c>
      <c r="M3837" s="5">
        <v>1285.48</v>
      </c>
      <c r="N3837">
        <v>1</v>
      </c>
    </row>
    <row r="3838" spans="1:14" x14ac:dyDescent="0.2">
      <c r="A3838" s="2">
        <v>45185</v>
      </c>
      <c r="B3838" s="3">
        <f t="shared" si="177"/>
        <v>2024</v>
      </c>
      <c r="C3838" t="str">
        <f t="shared" si="178"/>
        <v>2023-2024</v>
      </c>
      <c r="D3838" t="s">
        <v>147</v>
      </c>
      <c r="E3838" t="s">
        <v>24</v>
      </c>
      <c r="F3838" t="str">
        <f t="shared" si="179"/>
        <v>New South Wales</v>
      </c>
      <c r="G3838" t="s">
        <v>10</v>
      </c>
      <c r="H3838">
        <v>2795</v>
      </c>
      <c r="I3838" t="s">
        <v>11</v>
      </c>
      <c r="J3838" t="s">
        <v>25</v>
      </c>
      <c r="K3838" t="s">
        <v>150</v>
      </c>
      <c r="L3838" t="s">
        <v>18</v>
      </c>
      <c r="M3838" s="5">
        <v>1290.23</v>
      </c>
      <c r="N3838">
        <v>1</v>
      </c>
    </row>
    <row r="3839" spans="1:14" x14ac:dyDescent="0.2">
      <c r="A3839" s="2">
        <v>45614</v>
      </c>
      <c r="B3839" s="3">
        <f t="shared" si="177"/>
        <v>2025</v>
      </c>
      <c r="C3839" t="str">
        <f t="shared" si="178"/>
        <v>2024-2025</v>
      </c>
      <c r="D3839" t="s">
        <v>147</v>
      </c>
      <c r="E3839" t="s">
        <v>114</v>
      </c>
      <c r="F3839" t="str">
        <f t="shared" si="179"/>
        <v>Victoria</v>
      </c>
      <c r="G3839" t="s">
        <v>45</v>
      </c>
      <c r="H3839">
        <v>3551</v>
      </c>
      <c r="I3839" t="s">
        <v>11</v>
      </c>
      <c r="J3839" t="s">
        <v>60</v>
      </c>
      <c r="K3839" t="s">
        <v>150</v>
      </c>
      <c r="L3839" t="s">
        <v>18</v>
      </c>
      <c r="M3839" s="5">
        <v>1291.3399999999999</v>
      </c>
      <c r="N3839">
        <v>1</v>
      </c>
    </row>
    <row r="3840" spans="1:14" x14ac:dyDescent="0.2">
      <c r="A3840" s="2">
        <v>45386</v>
      </c>
      <c r="B3840" s="3">
        <f t="shared" si="177"/>
        <v>2024</v>
      </c>
      <c r="C3840" t="str">
        <f t="shared" si="178"/>
        <v>2023-2024</v>
      </c>
      <c r="D3840" t="s">
        <v>148</v>
      </c>
      <c r="E3840" t="s">
        <v>28</v>
      </c>
      <c r="F3840" t="str">
        <f t="shared" si="179"/>
        <v>Northern Territory</v>
      </c>
      <c r="G3840" t="s">
        <v>29</v>
      </c>
      <c r="H3840">
        <v>800</v>
      </c>
      <c r="I3840" t="s">
        <v>11</v>
      </c>
      <c r="J3840" t="s">
        <v>30</v>
      </c>
      <c r="K3840" t="s">
        <v>19</v>
      </c>
      <c r="L3840" t="s">
        <v>23</v>
      </c>
      <c r="M3840" s="5">
        <v>1292.26</v>
      </c>
      <c r="N3840">
        <v>1</v>
      </c>
    </row>
    <row r="3841" spans="1:14" x14ac:dyDescent="0.2">
      <c r="A3841" s="2">
        <v>45521</v>
      </c>
      <c r="B3841" s="3">
        <f t="shared" si="177"/>
        <v>2025</v>
      </c>
      <c r="C3841" t="str">
        <f t="shared" si="178"/>
        <v>2024-2025</v>
      </c>
      <c r="D3841" t="s">
        <v>147</v>
      </c>
      <c r="E3841" t="s">
        <v>124</v>
      </c>
      <c r="F3841" t="str">
        <f t="shared" si="179"/>
        <v>New South Wales</v>
      </c>
      <c r="G3841" t="s">
        <v>10</v>
      </c>
      <c r="H3841">
        <v>2015</v>
      </c>
      <c r="I3841" t="s">
        <v>11</v>
      </c>
      <c r="J3841" t="s">
        <v>12</v>
      </c>
      <c r="K3841" t="s">
        <v>156</v>
      </c>
      <c r="L3841" t="s">
        <v>17</v>
      </c>
      <c r="M3841" s="5">
        <v>1294.3400000000001</v>
      </c>
      <c r="N3841">
        <v>1</v>
      </c>
    </row>
    <row r="3842" spans="1:14" x14ac:dyDescent="0.2">
      <c r="A3842" s="2">
        <v>45360</v>
      </c>
      <c r="B3842" s="3">
        <f t="shared" ref="B3842:B3905" si="180">IF(MONTH(A3842)&gt;=7,YEAR(A3842)+1,YEAR(A3842))</f>
        <v>2024</v>
      </c>
      <c r="C3842" t="str">
        <f t="shared" ref="C3842:C3905" si="181">IF(MONTH(A3842) &gt;= 7, YEAR(A3842) &amp; "-" &amp; YEAR(A3842) + 1, YEAR(A3842) - 1 &amp; "-" &amp; YEAR(A3842))</f>
        <v>2023-2024</v>
      </c>
      <c r="D3842" t="s">
        <v>147</v>
      </c>
      <c r="E3842" t="s">
        <v>97</v>
      </c>
      <c r="F3842" t="str">
        <f t="shared" ref="F3842:F3905" si="182">IF(G3842="WA","Western Australia",
IF(G3842="NSW","New South Wales",
IF(G3842="QLD","Queensland",
IF(G3842="VIC","Victoria",
IF(G3842="TAS","Tasmania",
IF(G3842="SA","South Australia",
IF(G3842="NT","Northern Territory",
IF(G3842="ACT","Australian Capital Territory",G3842))))))))</f>
        <v>Tasmania</v>
      </c>
      <c r="G3842" t="s">
        <v>70</v>
      </c>
      <c r="H3842">
        <v>7250</v>
      </c>
      <c r="I3842" t="s">
        <v>11</v>
      </c>
      <c r="J3842" t="s">
        <v>71</v>
      </c>
      <c r="K3842" t="s">
        <v>149</v>
      </c>
      <c r="L3842" t="s">
        <v>15</v>
      </c>
      <c r="M3842" s="5">
        <v>1294.73</v>
      </c>
      <c r="N3842">
        <v>1</v>
      </c>
    </row>
    <row r="3843" spans="1:14" x14ac:dyDescent="0.2">
      <c r="A3843" s="2">
        <v>45112</v>
      </c>
      <c r="B3843" s="3">
        <f t="shared" si="180"/>
        <v>2024</v>
      </c>
      <c r="C3843" t="str">
        <f t="shared" si="181"/>
        <v>2023-2024</v>
      </c>
      <c r="D3843" t="s">
        <v>147</v>
      </c>
      <c r="E3843" t="s">
        <v>96</v>
      </c>
      <c r="F3843" t="str">
        <f t="shared" si="182"/>
        <v>Western Australia</v>
      </c>
      <c r="G3843" t="s">
        <v>48</v>
      </c>
      <c r="H3843">
        <v>6330</v>
      </c>
      <c r="I3843" t="s">
        <v>11</v>
      </c>
      <c r="J3843" t="s">
        <v>94</v>
      </c>
      <c r="K3843" t="s">
        <v>157</v>
      </c>
      <c r="L3843" t="s">
        <v>22</v>
      </c>
      <c r="M3843" s="5">
        <v>1298.8799999999999</v>
      </c>
      <c r="N3843">
        <v>1</v>
      </c>
    </row>
    <row r="3844" spans="1:14" x14ac:dyDescent="0.2">
      <c r="A3844" s="2">
        <v>45202</v>
      </c>
      <c r="B3844" s="3">
        <f t="shared" si="180"/>
        <v>2024</v>
      </c>
      <c r="C3844" t="str">
        <f t="shared" si="181"/>
        <v>2023-2024</v>
      </c>
      <c r="D3844" t="s">
        <v>147</v>
      </c>
      <c r="E3844" t="s">
        <v>114</v>
      </c>
      <c r="F3844" t="str">
        <f t="shared" si="182"/>
        <v>Victoria</v>
      </c>
      <c r="G3844" t="s">
        <v>45</v>
      </c>
      <c r="H3844">
        <v>3551</v>
      </c>
      <c r="I3844" t="s">
        <v>11</v>
      </c>
      <c r="J3844" t="s">
        <v>60</v>
      </c>
      <c r="K3844" t="s">
        <v>153</v>
      </c>
      <c r="L3844" t="s">
        <v>16</v>
      </c>
      <c r="M3844" s="5">
        <v>1298.9299999999998</v>
      </c>
      <c r="N3844">
        <v>1</v>
      </c>
    </row>
    <row r="3845" spans="1:14" x14ac:dyDescent="0.2">
      <c r="A3845" s="2">
        <v>45525</v>
      </c>
      <c r="B3845" s="3">
        <f t="shared" si="180"/>
        <v>2025</v>
      </c>
      <c r="C3845" t="str">
        <f t="shared" si="181"/>
        <v>2024-2025</v>
      </c>
      <c r="D3845" t="s">
        <v>147</v>
      </c>
      <c r="E3845" t="s">
        <v>92</v>
      </c>
      <c r="F3845" t="str">
        <f t="shared" si="182"/>
        <v>Queensland</v>
      </c>
      <c r="G3845" t="s">
        <v>35</v>
      </c>
      <c r="H3845">
        <v>4068</v>
      </c>
      <c r="I3845" t="s">
        <v>11</v>
      </c>
      <c r="J3845" t="s">
        <v>43</v>
      </c>
      <c r="K3845" t="s">
        <v>150</v>
      </c>
      <c r="L3845" t="s">
        <v>18</v>
      </c>
      <c r="M3845" s="5">
        <v>1301.8</v>
      </c>
      <c r="N3845">
        <v>1</v>
      </c>
    </row>
    <row r="3846" spans="1:14" x14ac:dyDescent="0.2">
      <c r="A3846" s="2">
        <v>45608</v>
      </c>
      <c r="B3846" s="3">
        <f t="shared" si="180"/>
        <v>2025</v>
      </c>
      <c r="C3846" t="str">
        <f t="shared" si="181"/>
        <v>2024-2025</v>
      </c>
      <c r="D3846" t="s">
        <v>147</v>
      </c>
      <c r="E3846" t="s">
        <v>122</v>
      </c>
      <c r="F3846" t="str">
        <f t="shared" si="182"/>
        <v>New South Wales</v>
      </c>
      <c r="G3846" t="s">
        <v>10</v>
      </c>
      <c r="H3846">
        <v>2650</v>
      </c>
      <c r="I3846" t="s">
        <v>11</v>
      </c>
      <c r="J3846" t="s">
        <v>25</v>
      </c>
      <c r="K3846" t="s">
        <v>154</v>
      </c>
      <c r="L3846" t="s">
        <v>14</v>
      </c>
      <c r="M3846" s="5">
        <v>1306.3</v>
      </c>
      <c r="N3846">
        <v>1</v>
      </c>
    </row>
    <row r="3847" spans="1:14" x14ac:dyDescent="0.2">
      <c r="A3847" s="2">
        <v>44991</v>
      </c>
      <c r="B3847" s="3">
        <f t="shared" si="180"/>
        <v>2023</v>
      </c>
      <c r="C3847" t="str">
        <f t="shared" si="181"/>
        <v>2022-2023</v>
      </c>
      <c r="D3847" t="s">
        <v>147</v>
      </c>
      <c r="E3847" t="s">
        <v>137</v>
      </c>
      <c r="F3847" t="str">
        <f t="shared" si="182"/>
        <v>New South Wales</v>
      </c>
      <c r="G3847" t="s">
        <v>10</v>
      </c>
      <c r="H3847">
        <v>2031</v>
      </c>
      <c r="I3847" t="s">
        <v>11</v>
      </c>
      <c r="J3847" t="s">
        <v>12</v>
      </c>
      <c r="K3847" t="s">
        <v>156</v>
      </c>
      <c r="L3847" t="s">
        <v>17</v>
      </c>
      <c r="M3847" s="5">
        <v>1308.1899999999998</v>
      </c>
      <c r="N3847">
        <v>1</v>
      </c>
    </row>
    <row r="3848" spans="1:14" x14ac:dyDescent="0.2">
      <c r="A3848" s="2">
        <v>45114</v>
      </c>
      <c r="B3848" s="3">
        <f t="shared" si="180"/>
        <v>2024</v>
      </c>
      <c r="C3848" t="str">
        <f t="shared" si="181"/>
        <v>2023-2024</v>
      </c>
      <c r="D3848" t="s">
        <v>147</v>
      </c>
      <c r="E3848" t="s">
        <v>42</v>
      </c>
      <c r="F3848" t="str">
        <f t="shared" si="182"/>
        <v>Queensland</v>
      </c>
      <c r="G3848" t="s">
        <v>35</v>
      </c>
      <c r="H3848">
        <v>4053</v>
      </c>
      <c r="I3848" t="s">
        <v>11</v>
      </c>
      <c r="J3848" t="s">
        <v>43</v>
      </c>
      <c r="K3848" t="s">
        <v>153</v>
      </c>
      <c r="L3848" t="s">
        <v>16</v>
      </c>
      <c r="M3848" s="5">
        <v>1314.9799999999998</v>
      </c>
      <c r="N3848">
        <v>1</v>
      </c>
    </row>
    <row r="3849" spans="1:14" x14ac:dyDescent="0.2">
      <c r="A3849" s="2">
        <v>45039</v>
      </c>
      <c r="B3849" s="3">
        <f t="shared" si="180"/>
        <v>2023</v>
      </c>
      <c r="C3849" t="str">
        <f t="shared" si="181"/>
        <v>2022-2023</v>
      </c>
      <c r="D3849" t="s">
        <v>147</v>
      </c>
      <c r="E3849" t="s">
        <v>64</v>
      </c>
      <c r="F3849" t="str">
        <f t="shared" si="182"/>
        <v>Victoria</v>
      </c>
      <c r="G3849" t="s">
        <v>45</v>
      </c>
      <c r="H3849">
        <v>3199</v>
      </c>
      <c r="I3849" t="s">
        <v>11</v>
      </c>
      <c r="J3849" t="s">
        <v>63</v>
      </c>
      <c r="K3849" t="s">
        <v>154</v>
      </c>
      <c r="L3849" t="s">
        <v>14</v>
      </c>
      <c r="M3849" s="5">
        <v>1315.8399999999997</v>
      </c>
      <c r="N3849">
        <v>1</v>
      </c>
    </row>
    <row r="3850" spans="1:14" x14ac:dyDescent="0.2">
      <c r="A3850" s="2">
        <v>45028</v>
      </c>
      <c r="B3850" s="3">
        <f t="shared" si="180"/>
        <v>2023</v>
      </c>
      <c r="C3850" t="str">
        <f t="shared" si="181"/>
        <v>2022-2023</v>
      </c>
      <c r="D3850" t="s">
        <v>147</v>
      </c>
      <c r="E3850" t="s">
        <v>118</v>
      </c>
      <c r="F3850" t="str">
        <f t="shared" si="182"/>
        <v>New South Wales</v>
      </c>
      <c r="G3850" t="s">
        <v>10</v>
      </c>
      <c r="H3850">
        <v>2158</v>
      </c>
      <c r="I3850" t="s">
        <v>11</v>
      </c>
      <c r="J3850" t="s">
        <v>27</v>
      </c>
      <c r="K3850" t="s">
        <v>149</v>
      </c>
      <c r="L3850" t="s">
        <v>15</v>
      </c>
      <c r="M3850" s="5">
        <v>1316.53</v>
      </c>
      <c r="N3850">
        <v>1</v>
      </c>
    </row>
    <row r="3851" spans="1:14" x14ac:dyDescent="0.2">
      <c r="A3851" s="2">
        <v>44957</v>
      </c>
      <c r="B3851" s="3">
        <f t="shared" si="180"/>
        <v>2023</v>
      </c>
      <c r="C3851" t="str">
        <f t="shared" si="181"/>
        <v>2022-2023</v>
      </c>
      <c r="D3851" t="s">
        <v>147</v>
      </c>
      <c r="E3851" t="s">
        <v>143</v>
      </c>
      <c r="F3851" t="str">
        <f t="shared" si="182"/>
        <v>New South Wales</v>
      </c>
      <c r="G3851" t="s">
        <v>10</v>
      </c>
      <c r="H3851">
        <v>2154</v>
      </c>
      <c r="I3851" t="s">
        <v>11</v>
      </c>
      <c r="J3851" t="s">
        <v>27</v>
      </c>
      <c r="K3851" t="s">
        <v>150</v>
      </c>
      <c r="L3851" t="s">
        <v>18</v>
      </c>
      <c r="M3851" s="5">
        <v>1316.56</v>
      </c>
      <c r="N3851">
        <v>1</v>
      </c>
    </row>
    <row r="3852" spans="1:14" x14ac:dyDescent="0.2">
      <c r="A3852" s="2">
        <v>45031</v>
      </c>
      <c r="B3852" s="3">
        <f t="shared" si="180"/>
        <v>2023</v>
      </c>
      <c r="C3852" t="str">
        <f t="shared" si="181"/>
        <v>2022-2023</v>
      </c>
      <c r="D3852" t="s">
        <v>147</v>
      </c>
      <c r="E3852" t="s">
        <v>103</v>
      </c>
      <c r="F3852" t="str">
        <f t="shared" si="182"/>
        <v>Queensland</v>
      </c>
      <c r="G3852" t="s">
        <v>35</v>
      </c>
      <c r="H3852">
        <v>4509</v>
      </c>
      <c r="I3852" t="s">
        <v>11</v>
      </c>
      <c r="J3852" t="s">
        <v>104</v>
      </c>
      <c r="K3852" t="s">
        <v>150</v>
      </c>
      <c r="L3852" t="s">
        <v>18</v>
      </c>
      <c r="M3852" s="5">
        <v>1316.6</v>
      </c>
      <c r="N3852">
        <v>1</v>
      </c>
    </row>
    <row r="3853" spans="1:14" x14ac:dyDescent="0.2">
      <c r="A3853" s="2">
        <v>45290</v>
      </c>
      <c r="B3853" s="3">
        <f t="shared" si="180"/>
        <v>2024</v>
      </c>
      <c r="C3853" t="str">
        <f t="shared" si="181"/>
        <v>2023-2024</v>
      </c>
      <c r="D3853" t="s">
        <v>147</v>
      </c>
      <c r="E3853" t="s">
        <v>114</v>
      </c>
      <c r="F3853" t="str">
        <f t="shared" si="182"/>
        <v>Victoria</v>
      </c>
      <c r="G3853" t="s">
        <v>45</v>
      </c>
      <c r="H3853">
        <v>3551</v>
      </c>
      <c r="I3853" t="s">
        <v>11</v>
      </c>
      <c r="J3853" t="s">
        <v>60</v>
      </c>
      <c r="K3853" t="s">
        <v>154</v>
      </c>
      <c r="L3853" t="s">
        <v>14</v>
      </c>
      <c r="M3853" s="5">
        <v>1317.65</v>
      </c>
      <c r="N3853">
        <v>1</v>
      </c>
    </row>
    <row r="3854" spans="1:14" x14ac:dyDescent="0.2">
      <c r="A3854" s="2">
        <v>45001</v>
      </c>
      <c r="B3854" s="3">
        <f t="shared" si="180"/>
        <v>2023</v>
      </c>
      <c r="C3854" t="str">
        <f t="shared" si="181"/>
        <v>2022-2023</v>
      </c>
      <c r="D3854" t="s">
        <v>147</v>
      </c>
      <c r="E3854" t="s">
        <v>98</v>
      </c>
      <c r="F3854" t="str">
        <f t="shared" si="182"/>
        <v>Victoria</v>
      </c>
      <c r="G3854" t="s">
        <v>45</v>
      </c>
      <c r="H3854">
        <v>3429</v>
      </c>
      <c r="I3854" t="s">
        <v>11</v>
      </c>
      <c r="J3854" t="s">
        <v>60</v>
      </c>
      <c r="K3854" t="s">
        <v>153</v>
      </c>
      <c r="L3854" t="s">
        <v>16</v>
      </c>
      <c r="M3854" s="5">
        <v>1318.03</v>
      </c>
      <c r="N3854">
        <v>1</v>
      </c>
    </row>
    <row r="3855" spans="1:14" x14ac:dyDescent="0.2">
      <c r="A3855" s="2">
        <v>45200</v>
      </c>
      <c r="B3855" s="3">
        <f t="shared" si="180"/>
        <v>2024</v>
      </c>
      <c r="C3855" t="str">
        <f t="shared" si="181"/>
        <v>2023-2024</v>
      </c>
      <c r="D3855" t="s">
        <v>147</v>
      </c>
      <c r="E3855" t="s">
        <v>139</v>
      </c>
      <c r="F3855" t="str">
        <f t="shared" si="182"/>
        <v>New South Wales</v>
      </c>
      <c r="G3855" t="s">
        <v>10</v>
      </c>
      <c r="H3855">
        <v>2020</v>
      </c>
      <c r="I3855" t="s">
        <v>11</v>
      </c>
      <c r="J3855" t="s">
        <v>12</v>
      </c>
      <c r="K3855" t="s">
        <v>150</v>
      </c>
      <c r="L3855" t="s">
        <v>18</v>
      </c>
      <c r="M3855" s="5">
        <v>1322.81</v>
      </c>
      <c r="N3855">
        <v>1</v>
      </c>
    </row>
    <row r="3856" spans="1:14" x14ac:dyDescent="0.2">
      <c r="A3856" s="2">
        <v>45216</v>
      </c>
      <c r="B3856" s="3">
        <f t="shared" si="180"/>
        <v>2024</v>
      </c>
      <c r="C3856" t="str">
        <f t="shared" si="181"/>
        <v>2023-2024</v>
      </c>
      <c r="D3856" t="s">
        <v>147</v>
      </c>
      <c r="E3856" t="s">
        <v>135</v>
      </c>
      <c r="F3856" t="str">
        <f t="shared" si="182"/>
        <v>Victoria</v>
      </c>
      <c r="G3856" t="s">
        <v>45</v>
      </c>
      <c r="H3856">
        <v>3550</v>
      </c>
      <c r="I3856" t="s">
        <v>11</v>
      </c>
      <c r="J3856" t="s">
        <v>60</v>
      </c>
      <c r="K3856" t="s">
        <v>19</v>
      </c>
      <c r="L3856" t="s">
        <v>23</v>
      </c>
      <c r="M3856" s="5">
        <v>1322.8999999999999</v>
      </c>
      <c r="N3856">
        <v>1</v>
      </c>
    </row>
    <row r="3857" spans="1:14" x14ac:dyDescent="0.2">
      <c r="A3857" s="2">
        <v>45087</v>
      </c>
      <c r="B3857" s="3">
        <f t="shared" si="180"/>
        <v>2023</v>
      </c>
      <c r="C3857" t="str">
        <f t="shared" si="181"/>
        <v>2022-2023</v>
      </c>
      <c r="D3857" t="s">
        <v>147</v>
      </c>
      <c r="E3857" t="s">
        <v>119</v>
      </c>
      <c r="F3857" t="str">
        <f t="shared" si="182"/>
        <v>Queensland</v>
      </c>
      <c r="G3857" t="s">
        <v>35</v>
      </c>
      <c r="H3857">
        <v>4570</v>
      </c>
      <c r="I3857" t="s">
        <v>11</v>
      </c>
      <c r="J3857" t="s">
        <v>120</v>
      </c>
      <c r="K3857" t="s">
        <v>151</v>
      </c>
      <c r="L3857" t="s">
        <v>21</v>
      </c>
      <c r="M3857" s="5">
        <v>1324.48</v>
      </c>
      <c r="N3857">
        <v>1</v>
      </c>
    </row>
    <row r="3858" spans="1:14" x14ac:dyDescent="0.2">
      <c r="A3858" s="2">
        <v>45337</v>
      </c>
      <c r="B3858" s="3">
        <f t="shared" si="180"/>
        <v>2024</v>
      </c>
      <c r="C3858" t="str">
        <f t="shared" si="181"/>
        <v>2023-2024</v>
      </c>
      <c r="D3858" t="s">
        <v>147</v>
      </c>
      <c r="E3858" t="s">
        <v>66</v>
      </c>
      <c r="F3858" t="str">
        <f t="shared" si="182"/>
        <v>South Australia</v>
      </c>
      <c r="G3858" t="s">
        <v>32</v>
      </c>
      <c r="H3858">
        <v>5169</v>
      </c>
      <c r="I3858" t="s">
        <v>11</v>
      </c>
      <c r="J3858" t="s">
        <v>33</v>
      </c>
      <c r="K3858" t="s">
        <v>151</v>
      </c>
      <c r="L3858" t="s">
        <v>21</v>
      </c>
      <c r="M3858" s="5">
        <v>1325.69</v>
      </c>
      <c r="N3858">
        <v>1</v>
      </c>
    </row>
    <row r="3859" spans="1:14" x14ac:dyDescent="0.2">
      <c r="A3859" s="2">
        <v>45120</v>
      </c>
      <c r="B3859" s="3">
        <f t="shared" si="180"/>
        <v>2024</v>
      </c>
      <c r="C3859" t="str">
        <f t="shared" si="181"/>
        <v>2023-2024</v>
      </c>
      <c r="D3859" t="s">
        <v>147</v>
      </c>
      <c r="E3859" t="s">
        <v>24</v>
      </c>
      <c r="F3859" t="str">
        <f t="shared" si="182"/>
        <v>New South Wales</v>
      </c>
      <c r="G3859" t="s">
        <v>10</v>
      </c>
      <c r="H3859">
        <v>2795</v>
      </c>
      <c r="I3859" t="s">
        <v>11</v>
      </c>
      <c r="J3859" t="s">
        <v>25</v>
      </c>
      <c r="K3859" t="s">
        <v>156</v>
      </c>
      <c r="L3859" t="s">
        <v>17</v>
      </c>
      <c r="M3859" s="5">
        <v>1327.69</v>
      </c>
      <c r="N3859">
        <v>1</v>
      </c>
    </row>
    <row r="3860" spans="1:14" x14ac:dyDescent="0.2">
      <c r="A3860" s="2">
        <v>45103</v>
      </c>
      <c r="B3860" s="3">
        <f t="shared" si="180"/>
        <v>2023</v>
      </c>
      <c r="C3860" t="str">
        <f t="shared" si="181"/>
        <v>2022-2023</v>
      </c>
      <c r="D3860" t="s">
        <v>147</v>
      </c>
      <c r="E3860" t="s">
        <v>126</v>
      </c>
      <c r="F3860" t="str">
        <f t="shared" si="182"/>
        <v>Queensland</v>
      </c>
      <c r="G3860" t="s">
        <v>35</v>
      </c>
      <c r="H3860">
        <v>4551</v>
      </c>
      <c r="I3860" t="s">
        <v>11</v>
      </c>
      <c r="J3860" t="s">
        <v>120</v>
      </c>
      <c r="K3860" t="s">
        <v>150</v>
      </c>
      <c r="L3860" t="s">
        <v>18</v>
      </c>
      <c r="M3860" s="5">
        <v>1331.67</v>
      </c>
      <c r="N3860">
        <v>1</v>
      </c>
    </row>
    <row r="3861" spans="1:14" x14ac:dyDescent="0.2">
      <c r="A3861" s="2">
        <v>45364</v>
      </c>
      <c r="B3861" s="3">
        <f t="shared" si="180"/>
        <v>2024</v>
      </c>
      <c r="C3861" t="str">
        <f t="shared" si="181"/>
        <v>2023-2024</v>
      </c>
      <c r="D3861" t="s">
        <v>147</v>
      </c>
      <c r="E3861" t="s">
        <v>24</v>
      </c>
      <c r="F3861" t="str">
        <f t="shared" si="182"/>
        <v>New South Wales</v>
      </c>
      <c r="G3861" t="s">
        <v>10</v>
      </c>
      <c r="H3861">
        <v>2795</v>
      </c>
      <c r="I3861" t="s">
        <v>11</v>
      </c>
      <c r="J3861" t="s">
        <v>25</v>
      </c>
      <c r="K3861" t="s">
        <v>154</v>
      </c>
      <c r="L3861" t="s">
        <v>14</v>
      </c>
      <c r="M3861" s="5">
        <v>1331.9500000000003</v>
      </c>
      <c r="N3861">
        <v>1</v>
      </c>
    </row>
    <row r="3862" spans="1:14" x14ac:dyDescent="0.2">
      <c r="A3862" s="2">
        <v>45279</v>
      </c>
      <c r="B3862" s="3">
        <f t="shared" si="180"/>
        <v>2024</v>
      </c>
      <c r="C3862" t="str">
        <f t="shared" si="181"/>
        <v>2023-2024</v>
      </c>
      <c r="D3862" t="s">
        <v>147</v>
      </c>
      <c r="E3862" t="s">
        <v>126</v>
      </c>
      <c r="F3862" t="str">
        <f t="shared" si="182"/>
        <v>Queensland</v>
      </c>
      <c r="G3862" t="s">
        <v>35</v>
      </c>
      <c r="H3862">
        <v>4551</v>
      </c>
      <c r="I3862" t="s">
        <v>11</v>
      </c>
      <c r="J3862" t="s">
        <v>120</v>
      </c>
      <c r="K3862" t="s">
        <v>150</v>
      </c>
      <c r="L3862" t="s">
        <v>18</v>
      </c>
      <c r="M3862" s="5">
        <v>1334.1699999999998</v>
      </c>
      <c r="N3862">
        <v>1</v>
      </c>
    </row>
    <row r="3863" spans="1:14" x14ac:dyDescent="0.2">
      <c r="A3863" s="2">
        <v>45585</v>
      </c>
      <c r="B3863" s="3">
        <f t="shared" si="180"/>
        <v>2025</v>
      </c>
      <c r="C3863" t="str">
        <f t="shared" si="181"/>
        <v>2024-2025</v>
      </c>
      <c r="D3863" t="s">
        <v>147</v>
      </c>
      <c r="E3863" t="s">
        <v>90</v>
      </c>
      <c r="F3863" t="str">
        <f t="shared" si="182"/>
        <v>Victoria</v>
      </c>
      <c r="G3863" t="s">
        <v>45</v>
      </c>
      <c r="H3863">
        <v>3179</v>
      </c>
      <c r="I3863" t="s">
        <v>11</v>
      </c>
      <c r="J3863" t="s">
        <v>63</v>
      </c>
      <c r="K3863" t="s">
        <v>151</v>
      </c>
      <c r="L3863" t="s">
        <v>21</v>
      </c>
      <c r="M3863" s="5">
        <v>1335.4099999999999</v>
      </c>
      <c r="N3863">
        <v>1</v>
      </c>
    </row>
    <row r="3864" spans="1:14" x14ac:dyDescent="0.2">
      <c r="A3864" s="2">
        <v>45372</v>
      </c>
      <c r="B3864" s="3">
        <f t="shared" si="180"/>
        <v>2024</v>
      </c>
      <c r="C3864" t="str">
        <f t="shared" si="181"/>
        <v>2023-2024</v>
      </c>
      <c r="D3864" t="s">
        <v>147</v>
      </c>
      <c r="E3864" t="s">
        <v>131</v>
      </c>
      <c r="F3864" t="str">
        <f t="shared" si="182"/>
        <v>Western Australia</v>
      </c>
      <c r="G3864" t="s">
        <v>48</v>
      </c>
      <c r="H3864">
        <v>6530</v>
      </c>
      <c r="I3864" t="s">
        <v>11</v>
      </c>
      <c r="J3864" t="s">
        <v>77</v>
      </c>
      <c r="K3864" t="s">
        <v>154</v>
      </c>
      <c r="L3864" t="s">
        <v>14</v>
      </c>
      <c r="M3864" s="5">
        <v>1335.7900000000002</v>
      </c>
      <c r="N3864">
        <v>1</v>
      </c>
    </row>
    <row r="3865" spans="1:14" x14ac:dyDescent="0.2">
      <c r="A3865" s="2">
        <v>44946</v>
      </c>
      <c r="B3865" s="3">
        <f t="shared" si="180"/>
        <v>2023</v>
      </c>
      <c r="C3865" t="str">
        <f t="shared" si="181"/>
        <v>2022-2023</v>
      </c>
      <c r="D3865" t="s">
        <v>147</v>
      </c>
      <c r="E3865" t="s">
        <v>79</v>
      </c>
      <c r="F3865" t="str">
        <f t="shared" si="182"/>
        <v>Australian Capital Territory</v>
      </c>
      <c r="G3865" t="s">
        <v>80</v>
      </c>
      <c r="H3865">
        <v>2617</v>
      </c>
      <c r="I3865" t="s">
        <v>11</v>
      </c>
      <c r="J3865" t="s">
        <v>58</v>
      </c>
      <c r="K3865" t="s">
        <v>152</v>
      </c>
      <c r="L3865" t="s">
        <v>13</v>
      </c>
      <c r="M3865" s="5">
        <v>1340.7800000000002</v>
      </c>
      <c r="N3865">
        <v>1</v>
      </c>
    </row>
    <row r="3866" spans="1:14" x14ac:dyDescent="0.2">
      <c r="A3866" s="2">
        <v>45057</v>
      </c>
      <c r="B3866" s="3">
        <f t="shared" si="180"/>
        <v>2023</v>
      </c>
      <c r="C3866" t="str">
        <f t="shared" si="181"/>
        <v>2022-2023</v>
      </c>
      <c r="D3866" t="s">
        <v>148</v>
      </c>
      <c r="E3866" t="s">
        <v>86</v>
      </c>
      <c r="F3866" t="str">
        <f t="shared" si="182"/>
        <v>New South Wales</v>
      </c>
      <c r="G3866" t="s">
        <v>10</v>
      </c>
      <c r="H3866">
        <v>2064</v>
      </c>
      <c r="I3866" t="s">
        <v>11</v>
      </c>
      <c r="J3866" t="s">
        <v>12</v>
      </c>
      <c r="K3866" t="s">
        <v>151</v>
      </c>
      <c r="L3866" t="s">
        <v>21</v>
      </c>
      <c r="M3866" s="5">
        <v>1340.9499999999998</v>
      </c>
      <c r="N3866">
        <v>1</v>
      </c>
    </row>
    <row r="3867" spans="1:14" x14ac:dyDescent="0.2">
      <c r="A3867" s="2">
        <v>45371</v>
      </c>
      <c r="B3867" s="3">
        <f t="shared" si="180"/>
        <v>2024</v>
      </c>
      <c r="C3867" t="str">
        <f t="shared" si="181"/>
        <v>2023-2024</v>
      </c>
      <c r="D3867" t="s">
        <v>147</v>
      </c>
      <c r="E3867" t="s">
        <v>129</v>
      </c>
      <c r="F3867" t="str">
        <f t="shared" si="182"/>
        <v>Tasmania</v>
      </c>
      <c r="G3867" t="s">
        <v>70</v>
      </c>
      <c r="H3867">
        <v>7010</v>
      </c>
      <c r="I3867" t="s">
        <v>11</v>
      </c>
      <c r="J3867" t="s">
        <v>71</v>
      </c>
      <c r="K3867" t="s">
        <v>153</v>
      </c>
      <c r="L3867" t="s">
        <v>16</v>
      </c>
      <c r="M3867" s="5">
        <v>1343.96</v>
      </c>
      <c r="N3867">
        <v>1</v>
      </c>
    </row>
    <row r="3868" spans="1:14" x14ac:dyDescent="0.2">
      <c r="A3868" s="2">
        <v>45401</v>
      </c>
      <c r="B3868" s="3">
        <f t="shared" si="180"/>
        <v>2024</v>
      </c>
      <c r="C3868" t="str">
        <f t="shared" si="181"/>
        <v>2023-2024</v>
      </c>
      <c r="D3868" t="s">
        <v>147</v>
      </c>
      <c r="E3868" t="s">
        <v>47</v>
      </c>
      <c r="F3868" t="str">
        <f t="shared" si="182"/>
        <v>Western Australia</v>
      </c>
      <c r="G3868" t="s">
        <v>48</v>
      </c>
      <c r="H3868">
        <v>6030</v>
      </c>
      <c r="I3868" t="s">
        <v>11</v>
      </c>
      <c r="J3868" t="s">
        <v>49</v>
      </c>
      <c r="K3868" t="s">
        <v>151</v>
      </c>
      <c r="L3868" t="s">
        <v>21</v>
      </c>
      <c r="M3868" s="5">
        <v>1344.5700000000002</v>
      </c>
      <c r="N3868">
        <v>1</v>
      </c>
    </row>
    <row r="3869" spans="1:14" x14ac:dyDescent="0.2">
      <c r="A3869" s="2">
        <v>44939</v>
      </c>
      <c r="B3869" s="3">
        <f t="shared" si="180"/>
        <v>2023</v>
      </c>
      <c r="C3869" t="str">
        <f t="shared" si="181"/>
        <v>2022-2023</v>
      </c>
      <c r="D3869" t="s">
        <v>147</v>
      </c>
      <c r="E3869" t="s">
        <v>88</v>
      </c>
      <c r="F3869" t="str">
        <f t="shared" si="182"/>
        <v>South Australia</v>
      </c>
      <c r="G3869" t="s">
        <v>32</v>
      </c>
      <c r="H3869">
        <v>5011</v>
      </c>
      <c r="I3869" t="s">
        <v>11</v>
      </c>
      <c r="J3869" t="s">
        <v>33</v>
      </c>
      <c r="K3869" t="s">
        <v>153</v>
      </c>
      <c r="L3869" t="s">
        <v>16</v>
      </c>
      <c r="M3869" s="5">
        <v>1347.3</v>
      </c>
      <c r="N3869">
        <v>1</v>
      </c>
    </row>
    <row r="3870" spans="1:14" x14ac:dyDescent="0.2">
      <c r="A3870" s="2">
        <v>45169</v>
      </c>
      <c r="B3870" s="3">
        <f t="shared" si="180"/>
        <v>2024</v>
      </c>
      <c r="C3870" t="str">
        <f t="shared" si="181"/>
        <v>2023-2024</v>
      </c>
      <c r="D3870" t="s">
        <v>147</v>
      </c>
      <c r="E3870" t="s">
        <v>53</v>
      </c>
      <c r="F3870" t="str">
        <f t="shared" si="182"/>
        <v>South Australia</v>
      </c>
      <c r="G3870" t="s">
        <v>32</v>
      </c>
      <c r="H3870">
        <v>5082</v>
      </c>
      <c r="I3870" t="s">
        <v>11</v>
      </c>
      <c r="J3870" t="s">
        <v>33</v>
      </c>
      <c r="K3870" t="s">
        <v>151</v>
      </c>
      <c r="L3870" t="s">
        <v>21</v>
      </c>
      <c r="M3870" s="5">
        <v>1348.18</v>
      </c>
      <c r="N3870">
        <v>1</v>
      </c>
    </row>
    <row r="3871" spans="1:14" x14ac:dyDescent="0.2">
      <c r="A3871" s="2">
        <v>45444</v>
      </c>
      <c r="B3871" s="3">
        <f t="shared" si="180"/>
        <v>2024</v>
      </c>
      <c r="C3871" t="str">
        <f t="shared" si="181"/>
        <v>2023-2024</v>
      </c>
      <c r="D3871" t="s">
        <v>147</v>
      </c>
      <c r="E3871" t="s">
        <v>129</v>
      </c>
      <c r="F3871" t="str">
        <f t="shared" si="182"/>
        <v>Tasmania</v>
      </c>
      <c r="G3871" t="s">
        <v>70</v>
      </c>
      <c r="H3871">
        <v>7010</v>
      </c>
      <c r="I3871" t="s">
        <v>11</v>
      </c>
      <c r="J3871" t="s">
        <v>71</v>
      </c>
      <c r="K3871" t="s">
        <v>149</v>
      </c>
      <c r="L3871" t="s">
        <v>15</v>
      </c>
      <c r="M3871" s="5">
        <v>1349.51</v>
      </c>
      <c r="N3871">
        <v>1</v>
      </c>
    </row>
    <row r="3872" spans="1:14" x14ac:dyDescent="0.2">
      <c r="A3872" s="2">
        <v>45259</v>
      </c>
      <c r="B3872" s="3">
        <f t="shared" si="180"/>
        <v>2024</v>
      </c>
      <c r="C3872" t="str">
        <f t="shared" si="181"/>
        <v>2023-2024</v>
      </c>
      <c r="D3872" t="s">
        <v>147</v>
      </c>
      <c r="E3872" t="s">
        <v>91</v>
      </c>
      <c r="F3872" t="str">
        <f t="shared" si="182"/>
        <v>Victoria</v>
      </c>
      <c r="G3872" t="s">
        <v>45</v>
      </c>
      <c r="H3872">
        <v>3690</v>
      </c>
      <c r="I3872" t="s">
        <v>11</v>
      </c>
      <c r="J3872" t="s">
        <v>55</v>
      </c>
      <c r="K3872" t="s">
        <v>149</v>
      </c>
      <c r="L3872" t="s">
        <v>15</v>
      </c>
      <c r="M3872" s="5">
        <v>1352.06</v>
      </c>
      <c r="N3872">
        <v>1</v>
      </c>
    </row>
    <row r="3873" spans="1:14" x14ac:dyDescent="0.2">
      <c r="A3873" s="2">
        <v>44927</v>
      </c>
      <c r="B3873" s="3">
        <f t="shared" si="180"/>
        <v>2023</v>
      </c>
      <c r="C3873" t="str">
        <f t="shared" si="181"/>
        <v>2022-2023</v>
      </c>
      <c r="D3873" t="s">
        <v>147</v>
      </c>
      <c r="E3873" t="s">
        <v>103</v>
      </c>
      <c r="F3873" t="str">
        <f t="shared" si="182"/>
        <v>Queensland</v>
      </c>
      <c r="G3873" t="s">
        <v>35</v>
      </c>
      <c r="H3873">
        <v>4509</v>
      </c>
      <c r="I3873" t="s">
        <v>11</v>
      </c>
      <c r="J3873" t="s">
        <v>104</v>
      </c>
      <c r="K3873" t="s">
        <v>154</v>
      </c>
      <c r="L3873" t="s">
        <v>14</v>
      </c>
      <c r="M3873" s="5">
        <v>1354.21</v>
      </c>
      <c r="N3873">
        <v>1</v>
      </c>
    </row>
    <row r="3874" spans="1:14" x14ac:dyDescent="0.2">
      <c r="A3874" s="2">
        <v>45082</v>
      </c>
      <c r="B3874" s="3">
        <f t="shared" si="180"/>
        <v>2023</v>
      </c>
      <c r="C3874" t="str">
        <f t="shared" si="181"/>
        <v>2022-2023</v>
      </c>
      <c r="D3874" t="s">
        <v>148</v>
      </c>
      <c r="E3874" t="s">
        <v>78</v>
      </c>
      <c r="F3874" t="str">
        <f t="shared" si="182"/>
        <v>New South Wales</v>
      </c>
      <c r="G3874" t="s">
        <v>10</v>
      </c>
      <c r="H3874">
        <v>2350</v>
      </c>
      <c r="I3874" t="s">
        <v>11</v>
      </c>
      <c r="J3874" t="s">
        <v>68</v>
      </c>
      <c r="K3874" t="s">
        <v>150</v>
      </c>
      <c r="L3874" t="s">
        <v>18</v>
      </c>
      <c r="M3874" s="5">
        <v>1354.81</v>
      </c>
      <c r="N3874">
        <v>1</v>
      </c>
    </row>
    <row r="3875" spans="1:14" x14ac:dyDescent="0.2">
      <c r="A3875" s="2">
        <v>45226</v>
      </c>
      <c r="B3875" s="3">
        <f t="shared" si="180"/>
        <v>2024</v>
      </c>
      <c r="C3875" t="str">
        <f t="shared" si="181"/>
        <v>2023-2024</v>
      </c>
      <c r="D3875" t="s">
        <v>147</v>
      </c>
      <c r="E3875" t="s">
        <v>139</v>
      </c>
      <c r="F3875" t="str">
        <f t="shared" si="182"/>
        <v>New South Wales</v>
      </c>
      <c r="G3875" t="s">
        <v>10</v>
      </c>
      <c r="H3875">
        <v>2020</v>
      </c>
      <c r="I3875" t="s">
        <v>11</v>
      </c>
      <c r="J3875" t="s">
        <v>12</v>
      </c>
      <c r="K3875" t="s">
        <v>150</v>
      </c>
      <c r="L3875" t="s">
        <v>18</v>
      </c>
      <c r="M3875" s="5">
        <v>1357.43</v>
      </c>
      <c r="N3875">
        <v>1</v>
      </c>
    </row>
    <row r="3876" spans="1:14" x14ac:dyDescent="0.2">
      <c r="A3876" s="2">
        <v>45450</v>
      </c>
      <c r="B3876" s="3">
        <f t="shared" si="180"/>
        <v>2024</v>
      </c>
      <c r="C3876" t="str">
        <f t="shared" si="181"/>
        <v>2023-2024</v>
      </c>
      <c r="D3876" t="s">
        <v>147</v>
      </c>
      <c r="E3876" t="s">
        <v>113</v>
      </c>
      <c r="F3876" t="str">
        <f t="shared" si="182"/>
        <v>Queensland</v>
      </c>
      <c r="G3876" t="s">
        <v>35</v>
      </c>
      <c r="H3876">
        <v>4215</v>
      </c>
      <c r="I3876" t="s">
        <v>11</v>
      </c>
      <c r="J3876" t="s">
        <v>104</v>
      </c>
      <c r="K3876" t="s">
        <v>150</v>
      </c>
      <c r="L3876" t="s">
        <v>18</v>
      </c>
      <c r="M3876" s="5">
        <v>1361.63</v>
      </c>
      <c r="N3876">
        <v>1</v>
      </c>
    </row>
    <row r="3877" spans="1:14" x14ac:dyDescent="0.2">
      <c r="A3877" s="2">
        <v>45424</v>
      </c>
      <c r="B3877" s="3">
        <f t="shared" si="180"/>
        <v>2024</v>
      </c>
      <c r="C3877" t="str">
        <f t="shared" si="181"/>
        <v>2023-2024</v>
      </c>
      <c r="D3877" t="s">
        <v>147</v>
      </c>
      <c r="E3877" t="s">
        <v>122</v>
      </c>
      <c r="F3877" t="str">
        <f t="shared" si="182"/>
        <v>New South Wales</v>
      </c>
      <c r="G3877" t="s">
        <v>10</v>
      </c>
      <c r="H3877">
        <v>2650</v>
      </c>
      <c r="I3877" t="s">
        <v>11</v>
      </c>
      <c r="J3877" t="s">
        <v>25</v>
      </c>
      <c r="K3877" t="s">
        <v>150</v>
      </c>
      <c r="L3877" t="s">
        <v>18</v>
      </c>
      <c r="M3877" s="5">
        <v>1364.0400000000002</v>
      </c>
      <c r="N3877">
        <v>1</v>
      </c>
    </row>
    <row r="3878" spans="1:14" x14ac:dyDescent="0.2">
      <c r="A3878" s="2">
        <v>45655</v>
      </c>
      <c r="B3878" s="3">
        <f t="shared" si="180"/>
        <v>2025</v>
      </c>
      <c r="C3878" t="str">
        <f t="shared" si="181"/>
        <v>2024-2025</v>
      </c>
      <c r="D3878" t="s">
        <v>147</v>
      </c>
      <c r="E3878" t="s">
        <v>131</v>
      </c>
      <c r="F3878" t="str">
        <f t="shared" si="182"/>
        <v>Western Australia</v>
      </c>
      <c r="G3878" t="s">
        <v>48</v>
      </c>
      <c r="H3878">
        <v>6530</v>
      </c>
      <c r="I3878" t="s">
        <v>11</v>
      </c>
      <c r="J3878" t="s">
        <v>77</v>
      </c>
      <c r="K3878" t="s">
        <v>150</v>
      </c>
      <c r="L3878" t="s">
        <v>18</v>
      </c>
      <c r="M3878" s="5">
        <v>1369.14</v>
      </c>
      <c r="N3878">
        <v>1</v>
      </c>
    </row>
    <row r="3879" spans="1:14" x14ac:dyDescent="0.2">
      <c r="A3879" s="2">
        <v>44971</v>
      </c>
      <c r="B3879" s="3">
        <f t="shared" si="180"/>
        <v>2023</v>
      </c>
      <c r="C3879" t="str">
        <f t="shared" si="181"/>
        <v>2022-2023</v>
      </c>
      <c r="D3879" t="s">
        <v>147</v>
      </c>
      <c r="E3879" t="s">
        <v>81</v>
      </c>
      <c r="F3879" t="str">
        <f t="shared" si="182"/>
        <v>New South Wales</v>
      </c>
      <c r="G3879" t="s">
        <v>10</v>
      </c>
      <c r="H3879">
        <v>2485</v>
      </c>
      <c r="I3879" t="s">
        <v>11</v>
      </c>
      <c r="J3879" t="s">
        <v>68</v>
      </c>
      <c r="K3879" t="s">
        <v>151</v>
      </c>
      <c r="L3879" t="s">
        <v>21</v>
      </c>
      <c r="M3879" s="5">
        <v>1369.3999999999999</v>
      </c>
      <c r="N3879">
        <v>1</v>
      </c>
    </row>
    <row r="3880" spans="1:14" x14ac:dyDescent="0.2">
      <c r="A3880" s="2">
        <v>45597</v>
      </c>
      <c r="B3880" s="3">
        <f t="shared" si="180"/>
        <v>2025</v>
      </c>
      <c r="C3880" t="str">
        <f t="shared" si="181"/>
        <v>2024-2025</v>
      </c>
      <c r="D3880" t="s">
        <v>147</v>
      </c>
      <c r="E3880" t="s">
        <v>31</v>
      </c>
      <c r="F3880" t="str">
        <f t="shared" si="182"/>
        <v>South Australia</v>
      </c>
      <c r="G3880" t="s">
        <v>32</v>
      </c>
      <c r="H3880">
        <v>5168</v>
      </c>
      <c r="I3880" t="s">
        <v>11</v>
      </c>
      <c r="J3880" t="s">
        <v>33</v>
      </c>
      <c r="K3880" t="s">
        <v>149</v>
      </c>
      <c r="L3880" t="s">
        <v>15</v>
      </c>
      <c r="M3880" s="5">
        <v>1372.4099999999999</v>
      </c>
      <c r="N3880">
        <v>1</v>
      </c>
    </row>
    <row r="3881" spans="1:14" x14ac:dyDescent="0.2">
      <c r="A3881" s="2">
        <v>45414</v>
      </c>
      <c r="B3881" s="3">
        <f t="shared" si="180"/>
        <v>2024</v>
      </c>
      <c r="C3881" t="str">
        <f t="shared" si="181"/>
        <v>2023-2024</v>
      </c>
      <c r="D3881" t="s">
        <v>147</v>
      </c>
      <c r="E3881" t="s">
        <v>24</v>
      </c>
      <c r="F3881" t="str">
        <f t="shared" si="182"/>
        <v>New South Wales</v>
      </c>
      <c r="G3881" t="s">
        <v>10</v>
      </c>
      <c r="H3881">
        <v>2795</v>
      </c>
      <c r="I3881" t="s">
        <v>11</v>
      </c>
      <c r="J3881" t="s">
        <v>25</v>
      </c>
      <c r="K3881" t="s">
        <v>150</v>
      </c>
      <c r="L3881" t="s">
        <v>18</v>
      </c>
      <c r="M3881" s="5">
        <v>1379.7000000000003</v>
      </c>
      <c r="N3881">
        <v>1</v>
      </c>
    </row>
    <row r="3882" spans="1:14" x14ac:dyDescent="0.2">
      <c r="A3882" s="2">
        <v>45603</v>
      </c>
      <c r="B3882" s="3">
        <f t="shared" si="180"/>
        <v>2025</v>
      </c>
      <c r="C3882" t="str">
        <f t="shared" si="181"/>
        <v>2024-2025</v>
      </c>
      <c r="D3882" t="s">
        <v>148</v>
      </c>
      <c r="E3882" t="s">
        <v>108</v>
      </c>
      <c r="F3882" t="str">
        <f t="shared" si="182"/>
        <v>Victoria</v>
      </c>
      <c r="G3882" t="s">
        <v>45</v>
      </c>
      <c r="H3882">
        <v>3018</v>
      </c>
      <c r="I3882" t="s">
        <v>11</v>
      </c>
      <c r="J3882" t="s">
        <v>46</v>
      </c>
      <c r="K3882" t="s">
        <v>156</v>
      </c>
      <c r="L3882" t="s">
        <v>17</v>
      </c>
      <c r="M3882" s="5">
        <v>1388.12</v>
      </c>
      <c r="N3882">
        <v>1</v>
      </c>
    </row>
    <row r="3883" spans="1:14" x14ac:dyDescent="0.2">
      <c r="A3883" s="2">
        <v>45458</v>
      </c>
      <c r="B3883" s="3">
        <f t="shared" si="180"/>
        <v>2024</v>
      </c>
      <c r="C3883" t="str">
        <f t="shared" si="181"/>
        <v>2023-2024</v>
      </c>
      <c r="D3883" t="s">
        <v>147</v>
      </c>
      <c r="E3883" t="s">
        <v>134</v>
      </c>
      <c r="F3883" t="str">
        <f t="shared" si="182"/>
        <v>Queensland</v>
      </c>
      <c r="G3883" t="s">
        <v>35</v>
      </c>
      <c r="H3883">
        <v>4825</v>
      </c>
      <c r="I3883" t="s">
        <v>11</v>
      </c>
      <c r="J3883" t="s">
        <v>36</v>
      </c>
      <c r="K3883" t="s">
        <v>151</v>
      </c>
      <c r="L3883" t="s">
        <v>21</v>
      </c>
      <c r="M3883" s="5">
        <v>1392.32</v>
      </c>
      <c r="N3883">
        <v>1</v>
      </c>
    </row>
    <row r="3884" spans="1:14" x14ac:dyDescent="0.2">
      <c r="A3884" s="2">
        <v>45166</v>
      </c>
      <c r="B3884" s="3">
        <f t="shared" si="180"/>
        <v>2024</v>
      </c>
      <c r="C3884" t="str">
        <f t="shared" si="181"/>
        <v>2023-2024</v>
      </c>
      <c r="D3884" t="s">
        <v>147</v>
      </c>
      <c r="E3884" t="s">
        <v>115</v>
      </c>
      <c r="F3884" t="str">
        <f t="shared" si="182"/>
        <v>Western Australia</v>
      </c>
      <c r="G3884" t="s">
        <v>48</v>
      </c>
      <c r="H3884">
        <v>6280</v>
      </c>
      <c r="I3884" t="s">
        <v>11</v>
      </c>
      <c r="J3884" t="s">
        <v>94</v>
      </c>
      <c r="K3884" t="s">
        <v>150</v>
      </c>
      <c r="L3884" t="s">
        <v>18</v>
      </c>
      <c r="M3884" s="5">
        <v>1404.29</v>
      </c>
      <c r="N3884">
        <v>1</v>
      </c>
    </row>
    <row r="3885" spans="1:14" x14ac:dyDescent="0.2">
      <c r="A3885" s="2">
        <v>45353</v>
      </c>
      <c r="B3885" s="3">
        <f t="shared" si="180"/>
        <v>2024</v>
      </c>
      <c r="C3885" t="str">
        <f t="shared" si="181"/>
        <v>2023-2024</v>
      </c>
      <c r="D3885" t="s">
        <v>147</v>
      </c>
      <c r="E3885" t="s">
        <v>114</v>
      </c>
      <c r="F3885" t="str">
        <f t="shared" si="182"/>
        <v>Victoria</v>
      </c>
      <c r="G3885" t="s">
        <v>45</v>
      </c>
      <c r="H3885">
        <v>3551</v>
      </c>
      <c r="I3885" t="s">
        <v>11</v>
      </c>
      <c r="J3885" t="s">
        <v>60</v>
      </c>
      <c r="K3885" t="s">
        <v>150</v>
      </c>
      <c r="L3885" t="s">
        <v>18</v>
      </c>
      <c r="M3885" s="5">
        <v>1405.2700000000002</v>
      </c>
      <c r="N3885">
        <v>1</v>
      </c>
    </row>
    <row r="3886" spans="1:14" x14ac:dyDescent="0.2">
      <c r="A3886" s="2">
        <v>45090</v>
      </c>
      <c r="B3886" s="3">
        <f t="shared" si="180"/>
        <v>2023</v>
      </c>
      <c r="C3886" t="str">
        <f t="shared" si="181"/>
        <v>2022-2023</v>
      </c>
      <c r="D3886" t="s">
        <v>148</v>
      </c>
      <c r="E3886" t="s">
        <v>86</v>
      </c>
      <c r="F3886" t="str">
        <f t="shared" si="182"/>
        <v>New South Wales</v>
      </c>
      <c r="G3886" t="s">
        <v>10</v>
      </c>
      <c r="H3886">
        <v>2064</v>
      </c>
      <c r="I3886" t="s">
        <v>11</v>
      </c>
      <c r="J3886" t="s">
        <v>12</v>
      </c>
      <c r="K3886" t="s">
        <v>154</v>
      </c>
      <c r="L3886" t="s">
        <v>14</v>
      </c>
      <c r="M3886" s="5">
        <v>1406.6399999999999</v>
      </c>
      <c r="N3886">
        <v>1</v>
      </c>
    </row>
    <row r="3887" spans="1:14" x14ac:dyDescent="0.2">
      <c r="A3887" s="2">
        <v>45584</v>
      </c>
      <c r="B3887" s="3">
        <f t="shared" si="180"/>
        <v>2025</v>
      </c>
      <c r="C3887" t="str">
        <f t="shared" si="181"/>
        <v>2024-2025</v>
      </c>
      <c r="D3887" t="s">
        <v>147</v>
      </c>
      <c r="E3887" t="s">
        <v>64</v>
      </c>
      <c r="F3887" t="str">
        <f t="shared" si="182"/>
        <v>Victoria</v>
      </c>
      <c r="G3887" t="s">
        <v>45</v>
      </c>
      <c r="H3887">
        <v>3199</v>
      </c>
      <c r="I3887" t="s">
        <v>11</v>
      </c>
      <c r="J3887" t="s">
        <v>63</v>
      </c>
      <c r="K3887" t="s">
        <v>153</v>
      </c>
      <c r="L3887" t="s">
        <v>16</v>
      </c>
      <c r="M3887" s="5">
        <v>1409.15</v>
      </c>
      <c r="N3887">
        <v>1</v>
      </c>
    </row>
    <row r="3888" spans="1:14" x14ac:dyDescent="0.2">
      <c r="A3888" s="2">
        <v>45585</v>
      </c>
      <c r="B3888" s="3">
        <f t="shared" si="180"/>
        <v>2025</v>
      </c>
      <c r="C3888" t="str">
        <f t="shared" si="181"/>
        <v>2024-2025</v>
      </c>
      <c r="D3888" t="s">
        <v>147</v>
      </c>
      <c r="E3888" t="s">
        <v>41</v>
      </c>
      <c r="F3888" t="str">
        <f t="shared" si="182"/>
        <v>New South Wales</v>
      </c>
      <c r="G3888" t="s">
        <v>10</v>
      </c>
      <c r="H3888">
        <v>2830</v>
      </c>
      <c r="I3888" t="s">
        <v>11</v>
      </c>
      <c r="J3888" t="s">
        <v>25</v>
      </c>
      <c r="K3888" t="s">
        <v>154</v>
      </c>
      <c r="L3888" t="s">
        <v>14</v>
      </c>
      <c r="M3888" s="5">
        <v>1413.3300000000002</v>
      </c>
      <c r="N3888">
        <v>1</v>
      </c>
    </row>
    <row r="3889" spans="1:14" x14ac:dyDescent="0.2">
      <c r="A3889" s="2">
        <v>45015</v>
      </c>
      <c r="B3889" s="3">
        <f t="shared" si="180"/>
        <v>2023</v>
      </c>
      <c r="C3889" t="str">
        <f t="shared" si="181"/>
        <v>2022-2023</v>
      </c>
      <c r="D3889" t="s">
        <v>148</v>
      </c>
      <c r="E3889" t="s">
        <v>146</v>
      </c>
      <c r="F3889" t="str">
        <f t="shared" si="182"/>
        <v>Victoria</v>
      </c>
      <c r="G3889" t="s">
        <v>45</v>
      </c>
      <c r="H3889">
        <v>3353</v>
      </c>
      <c r="I3889" t="s">
        <v>11</v>
      </c>
      <c r="J3889" t="s">
        <v>60</v>
      </c>
      <c r="K3889" t="s">
        <v>157</v>
      </c>
      <c r="L3889" t="s">
        <v>22</v>
      </c>
      <c r="M3889" s="5">
        <v>1413.93</v>
      </c>
      <c r="N3889">
        <v>1</v>
      </c>
    </row>
    <row r="3890" spans="1:14" x14ac:dyDescent="0.2">
      <c r="A3890" s="2">
        <v>45389</v>
      </c>
      <c r="B3890" s="3">
        <f t="shared" si="180"/>
        <v>2024</v>
      </c>
      <c r="C3890" t="str">
        <f t="shared" si="181"/>
        <v>2023-2024</v>
      </c>
      <c r="D3890" t="s">
        <v>147</v>
      </c>
      <c r="E3890" t="s">
        <v>110</v>
      </c>
      <c r="F3890" t="str">
        <f t="shared" si="182"/>
        <v>Queensland</v>
      </c>
      <c r="G3890" t="s">
        <v>35</v>
      </c>
      <c r="H3890">
        <v>4680</v>
      </c>
      <c r="I3890" t="s">
        <v>11</v>
      </c>
      <c r="J3890" t="s">
        <v>51</v>
      </c>
      <c r="K3890" t="s">
        <v>153</v>
      </c>
      <c r="L3890" t="s">
        <v>16</v>
      </c>
      <c r="M3890" s="5">
        <v>1414.1299999999999</v>
      </c>
      <c r="N3890">
        <v>1</v>
      </c>
    </row>
    <row r="3891" spans="1:14" x14ac:dyDescent="0.2">
      <c r="A3891" s="2">
        <v>45115</v>
      </c>
      <c r="B3891" s="3">
        <f t="shared" si="180"/>
        <v>2024</v>
      </c>
      <c r="C3891" t="str">
        <f t="shared" si="181"/>
        <v>2023-2024</v>
      </c>
      <c r="D3891" t="s">
        <v>148</v>
      </c>
      <c r="E3891" t="s">
        <v>108</v>
      </c>
      <c r="F3891" t="str">
        <f t="shared" si="182"/>
        <v>Victoria</v>
      </c>
      <c r="G3891" t="s">
        <v>45</v>
      </c>
      <c r="H3891">
        <v>3018</v>
      </c>
      <c r="I3891" t="s">
        <v>11</v>
      </c>
      <c r="J3891" t="s">
        <v>46</v>
      </c>
      <c r="K3891" t="s">
        <v>153</v>
      </c>
      <c r="L3891" t="s">
        <v>16</v>
      </c>
      <c r="M3891" s="5">
        <v>1415.48</v>
      </c>
      <c r="N3891">
        <v>1</v>
      </c>
    </row>
    <row r="3892" spans="1:14" x14ac:dyDescent="0.2">
      <c r="A3892" s="2">
        <v>45371</v>
      </c>
      <c r="B3892" s="3">
        <f t="shared" si="180"/>
        <v>2024</v>
      </c>
      <c r="C3892" t="str">
        <f t="shared" si="181"/>
        <v>2023-2024</v>
      </c>
      <c r="D3892" t="s">
        <v>148</v>
      </c>
      <c r="E3892" t="s">
        <v>76</v>
      </c>
      <c r="F3892" t="str">
        <f t="shared" si="182"/>
        <v>Western Australia</v>
      </c>
      <c r="G3892" t="s">
        <v>48</v>
      </c>
      <c r="H3892">
        <v>6450</v>
      </c>
      <c r="I3892" t="s">
        <v>11</v>
      </c>
      <c r="J3892" t="s">
        <v>77</v>
      </c>
      <c r="K3892" t="s">
        <v>153</v>
      </c>
      <c r="L3892" t="s">
        <v>16</v>
      </c>
      <c r="M3892" s="5">
        <v>1416.15</v>
      </c>
      <c r="N3892">
        <v>1</v>
      </c>
    </row>
    <row r="3893" spans="1:14" x14ac:dyDescent="0.2">
      <c r="A3893" s="2">
        <v>45299</v>
      </c>
      <c r="B3893" s="3">
        <f t="shared" si="180"/>
        <v>2024</v>
      </c>
      <c r="C3893" t="str">
        <f t="shared" si="181"/>
        <v>2023-2024</v>
      </c>
      <c r="D3893" t="s">
        <v>147</v>
      </c>
      <c r="E3893" t="s">
        <v>84</v>
      </c>
      <c r="F3893" t="str">
        <f t="shared" si="182"/>
        <v>Queensland</v>
      </c>
      <c r="G3893" t="s">
        <v>35</v>
      </c>
      <c r="H3893">
        <v>4740</v>
      </c>
      <c r="I3893" t="s">
        <v>11</v>
      </c>
      <c r="J3893" t="s">
        <v>51</v>
      </c>
      <c r="K3893" t="s">
        <v>153</v>
      </c>
      <c r="L3893" t="s">
        <v>16</v>
      </c>
      <c r="M3893" s="5">
        <v>1419.4699999999996</v>
      </c>
      <c r="N3893">
        <v>1</v>
      </c>
    </row>
    <row r="3894" spans="1:14" x14ac:dyDescent="0.2">
      <c r="A3894" s="2">
        <v>45536</v>
      </c>
      <c r="B3894" s="3">
        <f t="shared" si="180"/>
        <v>2025</v>
      </c>
      <c r="C3894" t="str">
        <f t="shared" si="181"/>
        <v>2024-2025</v>
      </c>
      <c r="D3894" t="s">
        <v>147</v>
      </c>
      <c r="E3894" t="s">
        <v>112</v>
      </c>
      <c r="F3894" t="str">
        <f t="shared" si="182"/>
        <v>Victoria</v>
      </c>
      <c r="G3894" t="s">
        <v>45</v>
      </c>
      <c r="H3894">
        <v>3076</v>
      </c>
      <c r="I3894" t="s">
        <v>11</v>
      </c>
      <c r="J3894" t="s">
        <v>46</v>
      </c>
      <c r="K3894" t="s">
        <v>150</v>
      </c>
      <c r="L3894" t="s">
        <v>18</v>
      </c>
      <c r="M3894" s="5">
        <v>1419.69</v>
      </c>
      <c r="N3894">
        <v>1</v>
      </c>
    </row>
    <row r="3895" spans="1:14" x14ac:dyDescent="0.2">
      <c r="A3895" s="2">
        <v>45335</v>
      </c>
      <c r="B3895" s="3">
        <f t="shared" si="180"/>
        <v>2024</v>
      </c>
      <c r="C3895" t="str">
        <f t="shared" si="181"/>
        <v>2023-2024</v>
      </c>
      <c r="D3895" t="s">
        <v>148</v>
      </c>
      <c r="E3895" t="s">
        <v>108</v>
      </c>
      <c r="F3895" t="str">
        <f t="shared" si="182"/>
        <v>Victoria</v>
      </c>
      <c r="G3895" t="s">
        <v>45</v>
      </c>
      <c r="H3895">
        <v>3018</v>
      </c>
      <c r="I3895" t="s">
        <v>11</v>
      </c>
      <c r="J3895" t="s">
        <v>46</v>
      </c>
      <c r="K3895" t="s">
        <v>150</v>
      </c>
      <c r="L3895" t="s">
        <v>18</v>
      </c>
      <c r="M3895" s="5">
        <v>1421.04</v>
      </c>
      <c r="N3895">
        <v>1</v>
      </c>
    </row>
    <row r="3896" spans="1:14" x14ac:dyDescent="0.2">
      <c r="A3896" s="2">
        <v>44954</v>
      </c>
      <c r="B3896" s="3">
        <f t="shared" si="180"/>
        <v>2023</v>
      </c>
      <c r="C3896" t="str">
        <f t="shared" si="181"/>
        <v>2022-2023</v>
      </c>
      <c r="D3896" t="s">
        <v>147</v>
      </c>
      <c r="E3896" t="s">
        <v>139</v>
      </c>
      <c r="F3896" t="str">
        <f t="shared" si="182"/>
        <v>New South Wales</v>
      </c>
      <c r="G3896" t="s">
        <v>10</v>
      </c>
      <c r="H3896">
        <v>2020</v>
      </c>
      <c r="I3896" t="s">
        <v>11</v>
      </c>
      <c r="J3896" t="s">
        <v>12</v>
      </c>
      <c r="K3896" t="s">
        <v>154</v>
      </c>
      <c r="L3896" t="s">
        <v>14</v>
      </c>
      <c r="M3896" s="5">
        <v>1425.63</v>
      </c>
      <c r="N3896">
        <v>1</v>
      </c>
    </row>
    <row r="3897" spans="1:14" x14ac:dyDescent="0.2">
      <c r="A3897" s="2">
        <v>45283</v>
      </c>
      <c r="B3897" s="3">
        <f t="shared" si="180"/>
        <v>2024</v>
      </c>
      <c r="C3897" t="str">
        <f t="shared" si="181"/>
        <v>2023-2024</v>
      </c>
      <c r="D3897" t="s">
        <v>147</v>
      </c>
      <c r="E3897" t="s">
        <v>75</v>
      </c>
      <c r="F3897" t="str">
        <f t="shared" si="182"/>
        <v>Victoria</v>
      </c>
      <c r="G3897" t="s">
        <v>45</v>
      </c>
      <c r="H3897">
        <v>3630</v>
      </c>
      <c r="I3897" t="s">
        <v>11</v>
      </c>
      <c r="J3897" t="s">
        <v>55</v>
      </c>
      <c r="K3897" t="s">
        <v>149</v>
      </c>
      <c r="L3897" t="s">
        <v>15</v>
      </c>
      <c r="M3897" s="5">
        <v>1425.6599999999999</v>
      </c>
      <c r="N3897">
        <v>1</v>
      </c>
    </row>
    <row r="3898" spans="1:14" x14ac:dyDescent="0.2">
      <c r="A3898" s="2">
        <v>45562</v>
      </c>
      <c r="B3898" s="3">
        <f t="shared" si="180"/>
        <v>2025</v>
      </c>
      <c r="C3898" t="str">
        <f t="shared" si="181"/>
        <v>2024-2025</v>
      </c>
      <c r="D3898" t="s">
        <v>147</v>
      </c>
      <c r="E3898" t="s">
        <v>92</v>
      </c>
      <c r="F3898" t="str">
        <f t="shared" si="182"/>
        <v>Queensland</v>
      </c>
      <c r="G3898" t="s">
        <v>35</v>
      </c>
      <c r="H3898">
        <v>4068</v>
      </c>
      <c r="I3898" t="s">
        <v>11</v>
      </c>
      <c r="J3898" t="s">
        <v>43</v>
      </c>
      <c r="K3898" t="s">
        <v>150</v>
      </c>
      <c r="L3898" t="s">
        <v>18</v>
      </c>
      <c r="M3898" s="5">
        <v>1426.21</v>
      </c>
      <c r="N3898">
        <v>1</v>
      </c>
    </row>
    <row r="3899" spans="1:14" x14ac:dyDescent="0.2">
      <c r="A3899" s="2">
        <v>45212</v>
      </c>
      <c r="B3899" s="3">
        <f t="shared" si="180"/>
        <v>2024</v>
      </c>
      <c r="C3899" t="str">
        <f t="shared" si="181"/>
        <v>2023-2024</v>
      </c>
      <c r="D3899" t="s">
        <v>148</v>
      </c>
      <c r="E3899" t="s">
        <v>124</v>
      </c>
      <c r="F3899" t="str">
        <f t="shared" si="182"/>
        <v>New South Wales</v>
      </c>
      <c r="G3899" t="s">
        <v>10</v>
      </c>
      <c r="H3899">
        <v>2015</v>
      </c>
      <c r="I3899" t="s">
        <v>11</v>
      </c>
      <c r="J3899" t="s">
        <v>12</v>
      </c>
      <c r="K3899" t="s">
        <v>153</v>
      </c>
      <c r="L3899" t="s">
        <v>16</v>
      </c>
      <c r="M3899" s="5">
        <v>1428.9</v>
      </c>
      <c r="N3899">
        <v>1</v>
      </c>
    </row>
    <row r="3900" spans="1:14" x14ac:dyDescent="0.2">
      <c r="A3900" s="2">
        <v>45596</v>
      </c>
      <c r="B3900" s="3">
        <f t="shared" si="180"/>
        <v>2025</v>
      </c>
      <c r="C3900" t="str">
        <f t="shared" si="181"/>
        <v>2024-2025</v>
      </c>
      <c r="D3900" t="s">
        <v>148</v>
      </c>
      <c r="E3900" t="s">
        <v>78</v>
      </c>
      <c r="F3900" t="str">
        <f t="shared" si="182"/>
        <v>New South Wales</v>
      </c>
      <c r="G3900" t="s">
        <v>10</v>
      </c>
      <c r="H3900">
        <v>2350</v>
      </c>
      <c r="I3900" t="s">
        <v>11</v>
      </c>
      <c r="J3900" t="s">
        <v>68</v>
      </c>
      <c r="K3900" t="s">
        <v>154</v>
      </c>
      <c r="L3900" t="s">
        <v>14</v>
      </c>
      <c r="M3900" s="5">
        <v>1430.29</v>
      </c>
      <c r="N3900">
        <v>1</v>
      </c>
    </row>
    <row r="3901" spans="1:14" x14ac:dyDescent="0.2">
      <c r="A3901" s="2">
        <v>45064</v>
      </c>
      <c r="B3901" s="3">
        <f t="shared" si="180"/>
        <v>2023</v>
      </c>
      <c r="C3901" t="str">
        <f t="shared" si="181"/>
        <v>2022-2023</v>
      </c>
      <c r="D3901" t="s">
        <v>147</v>
      </c>
      <c r="E3901" t="s">
        <v>129</v>
      </c>
      <c r="F3901" t="str">
        <f t="shared" si="182"/>
        <v>Tasmania</v>
      </c>
      <c r="G3901" t="s">
        <v>70</v>
      </c>
      <c r="H3901">
        <v>7010</v>
      </c>
      <c r="I3901" t="s">
        <v>11</v>
      </c>
      <c r="J3901" t="s">
        <v>71</v>
      </c>
      <c r="K3901" t="s">
        <v>151</v>
      </c>
      <c r="L3901" t="s">
        <v>21</v>
      </c>
      <c r="M3901" s="5">
        <v>1431.45</v>
      </c>
      <c r="N3901">
        <v>1</v>
      </c>
    </row>
    <row r="3902" spans="1:14" x14ac:dyDescent="0.2">
      <c r="A3902" s="2">
        <v>45292</v>
      </c>
      <c r="B3902" s="3">
        <f t="shared" si="180"/>
        <v>2024</v>
      </c>
      <c r="C3902" t="str">
        <f t="shared" si="181"/>
        <v>2023-2024</v>
      </c>
      <c r="D3902" t="s">
        <v>147</v>
      </c>
      <c r="E3902" t="s">
        <v>98</v>
      </c>
      <c r="F3902" t="str">
        <f t="shared" si="182"/>
        <v>Victoria</v>
      </c>
      <c r="G3902" t="s">
        <v>45</v>
      </c>
      <c r="H3902">
        <v>3429</v>
      </c>
      <c r="I3902" t="s">
        <v>11</v>
      </c>
      <c r="J3902" t="s">
        <v>60</v>
      </c>
      <c r="K3902" t="s">
        <v>151</v>
      </c>
      <c r="L3902" t="s">
        <v>21</v>
      </c>
      <c r="M3902" s="5">
        <v>1434.67</v>
      </c>
      <c r="N3902">
        <v>1</v>
      </c>
    </row>
    <row r="3903" spans="1:14" x14ac:dyDescent="0.2">
      <c r="A3903" s="2">
        <v>45185</v>
      </c>
      <c r="B3903" s="3">
        <f t="shared" si="180"/>
        <v>2024</v>
      </c>
      <c r="C3903" t="str">
        <f t="shared" si="181"/>
        <v>2023-2024</v>
      </c>
      <c r="D3903" t="s">
        <v>148</v>
      </c>
      <c r="E3903" t="s">
        <v>85</v>
      </c>
      <c r="F3903" t="str">
        <f t="shared" si="182"/>
        <v>Queensland</v>
      </c>
      <c r="G3903" t="s">
        <v>35</v>
      </c>
      <c r="H3903">
        <v>4883</v>
      </c>
      <c r="I3903" t="s">
        <v>11</v>
      </c>
      <c r="J3903" t="s">
        <v>36</v>
      </c>
      <c r="K3903" t="s">
        <v>149</v>
      </c>
      <c r="L3903" t="s">
        <v>15</v>
      </c>
      <c r="M3903" s="5">
        <v>1434.96</v>
      </c>
      <c r="N3903">
        <v>1</v>
      </c>
    </row>
    <row r="3904" spans="1:14" x14ac:dyDescent="0.2">
      <c r="A3904" s="2">
        <v>45514</v>
      </c>
      <c r="B3904" s="3">
        <f t="shared" si="180"/>
        <v>2025</v>
      </c>
      <c r="C3904" t="str">
        <f t="shared" si="181"/>
        <v>2024-2025</v>
      </c>
      <c r="D3904" t="s">
        <v>148</v>
      </c>
      <c r="E3904" t="s">
        <v>78</v>
      </c>
      <c r="F3904" t="str">
        <f t="shared" si="182"/>
        <v>New South Wales</v>
      </c>
      <c r="G3904" t="s">
        <v>10</v>
      </c>
      <c r="H3904">
        <v>2350</v>
      </c>
      <c r="I3904" t="s">
        <v>11</v>
      </c>
      <c r="J3904" t="s">
        <v>68</v>
      </c>
      <c r="K3904" t="s">
        <v>151</v>
      </c>
      <c r="L3904" t="s">
        <v>21</v>
      </c>
      <c r="M3904" s="5">
        <v>1437.5700000000002</v>
      </c>
      <c r="N3904">
        <v>1</v>
      </c>
    </row>
    <row r="3905" spans="1:14" x14ac:dyDescent="0.2">
      <c r="A3905" s="2">
        <v>45104</v>
      </c>
      <c r="B3905" s="3">
        <f t="shared" si="180"/>
        <v>2023</v>
      </c>
      <c r="C3905" t="str">
        <f t="shared" si="181"/>
        <v>2022-2023</v>
      </c>
      <c r="D3905" t="s">
        <v>147</v>
      </c>
      <c r="E3905" t="s">
        <v>112</v>
      </c>
      <c r="F3905" t="str">
        <f t="shared" si="182"/>
        <v>Victoria</v>
      </c>
      <c r="G3905" t="s">
        <v>45</v>
      </c>
      <c r="H3905">
        <v>3076</v>
      </c>
      <c r="I3905" t="s">
        <v>11</v>
      </c>
      <c r="J3905" t="s">
        <v>46</v>
      </c>
      <c r="K3905" t="s">
        <v>155</v>
      </c>
      <c r="L3905" t="s">
        <v>20</v>
      </c>
      <c r="M3905" s="5">
        <v>1438.7499999999998</v>
      </c>
      <c r="N3905">
        <v>1</v>
      </c>
    </row>
    <row r="3906" spans="1:14" x14ac:dyDescent="0.2">
      <c r="A3906" s="2">
        <v>45106</v>
      </c>
      <c r="B3906" s="3">
        <f t="shared" ref="B3906:B3969" si="183">IF(MONTH(A3906)&gt;=7,YEAR(A3906)+1,YEAR(A3906))</f>
        <v>2023</v>
      </c>
      <c r="C3906" t="str">
        <f t="shared" ref="C3906:C3969" si="184">IF(MONTH(A3906) &gt;= 7, YEAR(A3906) &amp; "-" &amp; YEAR(A3906) + 1, YEAR(A3906) - 1 &amp; "-" &amp; YEAR(A3906))</f>
        <v>2022-2023</v>
      </c>
      <c r="D3906" t="s">
        <v>147</v>
      </c>
      <c r="E3906" t="s">
        <v>115</v>
      </c>
      <c r="F3906" t="str">
        <f t="shared" ref="F3906:F3969" si="185">IF(G3906="WA","Western Australia",
IF(G3906="NSW","New South Wales",
IF(G3906="QLD","Queensland",
IF(G3906="VIC","Victoria",
IF(G3906="TAS","Tasmania",
IF(G3906="SA","South Australia",
IF(G3906="NT","Northern Territory",
IF(G3906="ACT","Australian Capital Territory",G3906))))))))</f>
        <v>Western Australia</v>
      </c>
      <c r="G3906" t="s">
        <v>48</v>
      </c>
      <c r="H3906">
        <v>6280</v>
      </c>
      <c r="I3906" t="s">
        <v>11</v>
      </c>
      <c r="J3906" t="s">
        <v>94</v>
      </c>
      <c r="K3906" t="s">
        <v>154</v>
      </c>
      <c r="L3906" t="s">
        <v>14</v>
      </c>
      <c r="M3906" s="5">
        <v>1441.91</v>
      </c>
      <c r="N3906">
        <v>1</v>
      </c>
    </row>
    <row r="3907" spans="1:14" x14ac:dyDescent="0.2">
      <c r="A3907" s="2">
        <v>45646</v>
      </c>
      <c r="B3907" s="3">
        <f t="shared" si="183"/>
        <v>2025</v>
      </c>
      <c r="C3907" t="str">
        <f t="shared" si="184"/>
        <v>2024-2025</v>
      </c>
      <c r="D3907" t="s">
        <v>147</v>
      </c>
      <c r="E3907" t="s">
        <v>137</v>
      </c>
      <c r="F3907" t="str">
        <f t="shared" si="185"/>
        <v>New South Wales</v>
      </c>
      <c r="G3907" t="s">
        <v>10</v>
      </c>
      <c r="H3907">
        <v>2031</v>
      </c>
      <c r="I3907" t="s">
        <v>11</v>
      </c>
      <c r="J3907" t="s">
        <v>12</v>
      </c>
      <c r="K3907" t="s">
        <v>150</v>
      </c>
      <c r="L3907" t="s">
        <v>18</v>
      </c>
      <c r="M3907" s="5">
        <v>1442.9899999999998</v>
      </c>
      <c r="N3907">
        <v>1</v>
      </c>
    </row>
    <row r="3908" spans="1:14" x14ac:dyDescent="0.2">
      <c r="A3908" s="2">
        <v>45393</v>
      </c>
      <c r="B3908" s="3">
        <f t="shared" si="183"/>
        <v>2024</v>
      </c>
      <c r="C3908" t="str">
        <f t="shared" si="184"/>
        <v>2023-2024</v>
      </c>
      <c r="D3908" t="s">
        <v>147</v>
      </c>
      <c r="E3908" t="s">
        <v>69</v>
      </c>
      <c r="F3908" t="str">
        <f t="shared" si="185"/>
        <v>Tasmania</v>
      </c>
      <c r="G3908" t="s">
        <v>70</v>
      </c>
      <c r="H3908">
        <v>7018</v>
      </c>
      <c r="I3908" t="s">
        <v>11</v>
      </c>
      <c r="J3908" t="s">
        <v>71</v>
      </c>
      <c r="K3908" t="s">
        <v>151</v>
      </c>
      <c r="L3908" t="s">
        <v>21</v>
      </c>
      <c r="M3908" s="5">
        <v>1443.0800000000002</v>
      </c>
      <c r="N3908">
        <v>1</v>
      </c>
    </row>
    <row r="3909" spans="1:14" x14ac:dyDescent="0.2">
      <c r="A3909" s="2">
        <v>45520</v>
      </c>
      <c r="B3909" s="3">
        <f t="shared" si="183"/>
        <v>2025</v>
      </c>
      <c r="C3909" t="str">
        <f t="shared" si="184"/>
        <v>2024-2025</v>
      </c>
      <c r="D3909" t="s">
        <v>147</v>
      </c>
      <c r="E3909" t="s">
        <v>143</v>
      </c>
      <c r="F3909" t="str">
        <f t="shared" si="185"/>
        <v>New South Wales</v>
      </c>
      <c r="G3909" t="s">
        <v>10</v>
      </c>
      <c r="H3909">
        <v>2154</v>
      </c>
      <c r="I3909" t="s">
        <v>11</v>
      </c>
      <c r="J3909" t="s">
        <v>27</v>
      </c>
      <c r="K3909" t="s">
        <v>151</v>
      </c>
      <c r="L3909" t="s">
        <v>21</v>
      </c>
      <c r="M3909" s="5">
        <v>1444.28</v>
      </c>
      <c r="N3909">
        <v>1</v>
      </c>
    </row>
    <row r="3910" spans="1:14" x14ac:dyDescent="0.2">
      <c r="A3910" s="2">
        <v>45197</v>
      </c>
      <c r="B3910" s="3">
        <f t="shared" si="183"/>
        <v>2024</v>
      </c>
      <c r="C3910" t="str">
        <f t="shared" si="184"/>
        <v>2023-2024</v>
      </c>
      <c r="D3910" t="s">
        <v>147</v>
      </c>
      <c r="E3910" t="s">
        <v>135</v>
      </c>
      <c r="F3910" t="str">
        <f t="shared" si="185"/>
        <v>Victoria</v>
      </c>
      <c r="G3910" t="s">
        <v>45</v>
      </c>
      <c r="H3910">
        <v>3550</v>
      </c>
      <c r="I3910" t="s">
        <v>11</v>
      </c>
      <c r="J3910" t="s">
        <v>60</v>
      </c>
      <c r="K3910" t="s">
        <v>150</v>
      </c>
      <c r="L3910" t="s">
        <v>18</v>
      </c>
      <c r="M3910" s="5">
        <v>1448.8899999999999</v>
      </c>
      <c r="N3910">
        <v>1</v>
      </c>
    </row>
    <row r="3911" spans="1:14" x14ac:dyDescent="0.2">
      <c r="A3911" s="2">
        <v>45514</v>
      </c>
      <c r="B3911" s="3">
        <f t="shared" si="183"/>
        <v>2025</v>
      </c>
      <c r="C3911" t="str">
        <f t="shared" si="184"/>
        <v>2024-2025</v>
      </c>
      <c r="D3911" t="s">
        <v>147</v>
      </c>
      <c r="E3911" t="s">
        <v>126</v>
      </c>
      <c r="F3911" t="str">
        <f t="shared" si="185"/>
        <v>Queensland</v>
      </c>
      <c r="G3911" t="s">
        <v>35</v>
      </c>
      <c r="H3911">
        <v>4551</v>
      </c>
      <c r="I3911" t="s">
        <v>11</v>
      </c>
      <c r="J3911" t="s">
        <v>120</v>
      </c>
      <c r="K3911" t="s">
        <v>154</v>
      </c>
      <c r="L3911" t="s">
        <v>14</v>
      </c>
      <c r="M3911" s="5">
        <v>1450.49</v>
      </c>
      <c r="N3911">
        <v>1</v>
      </c>
    </row>
    <row r="3912" spans="1:14" x14ac:dyDescent="0.2">
      <c r="A3912" s="2">
        <v>45053</v>
      </c>
      <c r="B3912" s="3">
        <f t="shared" si="183"/>
        <v>2023</v>
      </c>
      <c r="C3912" t="str">
        <f t="shared" si="184"/>
        <v>2022-2023</v>
      </c>
      <c r="D3912" t="s">
        <v>148</v>
      </c>
      <c r="E3912" t="s">
        <v>110</v>
      </c>
      <c r="F3912" t="str">
        <f t="shared" si="185"/>
        <v>Queensland</v>
      </c>
      <c r="G3912" t="s">
        <v>35</v>
      </c>
      <c r="H3912">
        <v>4680</v>
      </c>
      <c r="I3912" t="s">
        <v>11</v>
      </c>
      <c r="J3912" t="s">
        <v>51</v>
      </c>
      <c r="K3912" t="s">
        <v>151</v>
      </c>
      <c r="L3912" t="s">
        <v>21</v>
      </c>
      <c r="M3912" s="5">
        <v>1452.26</v>
      </c>
      <c r="N3912">
        <v>1</v>
      </c>
    </row>
    <row r="3913" spans="1:14" x14ac:dyDescent="0.2">
      <c r="A3913" s="2">
        <v>45592</v>
      </c>
      <c r="B3913" s="3">
        <f t="shared" si="183"/>
        <v>2025</v>
      </c>
      <c r="C3913" t="str">
        <f t="shared" si="184"/>
        <v>2024-2025</v>
      </c>
      <c r="D3913" t="s">
        <v>147</v>
      </c>
      <c r="E3913" t="s">
        <v>91</v>
      </c>
      <c r="F3913" t="str">
        <f t="shared" si="185"/>
        <v>Victoria</v>
      </c>
      <c r="G3913" t="s">
        <v>45</v>
      </c>
      <c r="H3913">
        <v>3690</v>
      </c>
      <c r="I3913" t="s">
        <v>11</v>
      </c>
      <c r="J3913" t="s">
        <v>55</v>
      </c>
      <c r="K3913" t="s">
        <v>151</v>
      </c>
      <c r="L3913" t="s">
        <v>21</v>
      </c>
      <c r="M3913" s="5">
        <v>1458.73</v>
      </c>
      <c r="N3913">
        <v>1</v>
      </c>
    </row>
    <row r="3914" spans="1:14" x14ac:dyDescent="0.2">
      <c r="A3914" s="2">
        <v>45510</v>
      </c>
      <c r="B3914" s="3">
        <f t="shared" si="183"/>
        <v>2025</v>
      </c>
      <c r="C3914" t="str">
        <f t="shared" si="184"/>
        <v>2024-2025</v>
      </c>
      <c r="D3914" t="s">
        <v>147</v>
      </c>
      <c r="E3914" t="s">
        <v>101</v>
      </c>
      <c r="F3914" t="str">
        <f t="shared" si="185"/>
        <v>Victoria</v>
      </c>
      <c r="G3914" t="s">
        <v>45</v>
      </c>
      <c r="H3914">
        <v>3131</v>
      </c>
      <c r="I3914" t="s">
        <v>11</v>
      </c>
      <c r="J3914" t="s">
        <v>63</v>
      </c>
      <c r="K3914" t="s">
        <v>153</v>
      </c>
      <c r="L3914" t="s">
        <v>16</v>
      </c>
      <c r="M3914" s="5">
        <v>1460.24</v>
      </c>
      <c r="N3914">
        <v>1</v>
      </c>
    </row>
    <row r="3915" spans="1:14" x14ac:dyDescent="0.2">
      <c r="A3915" s="2">
        <v>45014</v>
      </c>
      <c r="B3915" s="3">
        <f t="shared" si="183"/>
        <v>2023</v>
      </c>
      <c r="C3915" t="str">
        <f t="shared" si="184"/>
        <v>2022-2023</v>
      </c>
      <c r="D3915" t="s">
        <v>147</v>
      </c>
      <c r="E3915" t="s">
        <v>44</v>
      </c>
      <c r="F3915" t="str">
        <f t="shared" si="185"/>
        <v>Victoria</v>
      </c>
      <c r="G3915" t="s">
        <v>45</v>
      </c>
      <c r="H3915">
        <v>3066</v>
      </c>
      <c r="I3915" t="s">
        <v>11</v>
      </c>
      <c r="J3915" t="s">
        <v>46</v>
      </c>
      <c r="K3915" t="s">
        <v>151</v>
      </c>
      <c r="L3915" t="s">
        <v>21</v>
      </c>
      <c r="M3915" s="5">
        <v>1461.2600000000002</v>
      </c>
      <c r="N3915">
        <v>1</v>
      </c>
    </row>
    <row r="3916" spans="1:14" x14ac:dyDescent="0.2">
      <c r="A3916" s="2">
        <v>45213</v>
      </c>
      <c r="B3916" s="3">
        <f t="shared" si="183"/>
        <v>2024</v>
      </c>
      <c r="C3916" t="str">
        <f t="shared" si="184"/>
        <v>2023-2024</v>
      </c>
      <c r="D3916" t="s">
        <v>148</v>
      </c>
      <c r="E3916" t="s">
        <v>78</v>
      </c>
      <c r="F3916" t="str">
        <f t="shared" si="185"/>
        <v>New South Wales</v>
      </c>
      <c r="G3916" t="s">
        <v>10</v>
      </c>
      <c r="H3916">
        <v>2350</v>
      </c>
      <c r="I3916" t="s">
        <v>11</v>
      </c>
      <c r="J3916" t="s">
        <v>68</v>
      </c>
      <c r="K3916" t="s">
        <v>157</v>
      </c>
      <c r="L3916" t="s">
        <v>22</v>
      </c>
      <c r="M3916" s="5">
        <v>1468.24</v>
      </c>
      <c r="N3916">
        <v>1</v>
      </c>
    </row>
    <row r="3917" spans="1:14" x14ac:dyDescent="0.2">
      <c r="A3917" s="2">
        <v>45559</v>
      </c>
      <c r="B3917" s="3">
        <f t="shared" si="183"/>
        <v>2025</v>
      </c>
      <c r="C3917" t="str">
        <f t="shared" si="184"/>
        <v>2024-2025</v>
      </c>
      <c r="D3917" t="s">
        <v>147</v>
      </c>
      <c r="E3917" t="s">
        <v>83</v>
      </c>
      <c r="F3917" t="str">
        <f t="shared" si="185"/>
        <v>New South Wales</v>
      </c>
      <c r="G3917" t="s">
        <v>10</v>
      </c>
      <c r="H3917">
        <v>2750</v>
      </c>
      <c r="I3917" t="s">
        <v>11</v>
      </c>
      <c r="J3917" t="s">
        <v>25</v>
      </c>
      <c r="K3917" t="s">
        <v>150</v>
      </c>
      <c r="L3917" t="s">
        <v>18</v>
      </c>
      <c r="M3917" s="5">
        <v>1470.4000000000003</v>
      </c>
      <c r="N3917">
        <v>1</v>
      </c>
    </row>
    <row r="3918" spans="1:14" x14ac:dyDescent="0.2">
      <c r="A3918" s="2">
        <v>45028</v>
      </c>
      <c r="B3918" s="3">
        <f t="shared" si="183"/>
        <v>2023</v>
      </c>
      <c r="C3918" t="str">
        <f t="shared" si="184"/>
        <v>2022-2023</v>
      </c>
      <c r="D3918" t="s">
        <v>147</v>
      </c>
      <c r="E3918" t="s">
        <v>93</v>
      </c>
      <c r="F3918" t="str">
        <f t="shared" si="185"/>
        <v>Western Australia</v>
      </c>
      <c r="G3918" t="s">
        <v>48</v>
      </c>
      <c r="H3918">
        <v>6112</v>
      </c>
      <c r="I3918" t="s">
        <v>11</v>
      </c>
      <c r="J3918" t="s">
        <v>94</v>
      </c>
      <c r="K3918" t="s">
        <v>150</v>
      </c>
      <c r="L3918" t="s">
        <v>18</v>
      </c>
      <c r="M3918" s="5">
        <v>1472.9199999999998</v>
      </c>
      <c r="N3918">
        <v>1</v>
      </c>
    </row>
    <row r="3919" spans="1:14" x14ac:dyDescent="0.2">
      <c r="A3919" s="2">
        <v>45302</v>
      </c>
      <c r="B3919" s="3">
        <f t="shared" si="183"/>
        <v>2024</v>
      </c>
      <c r="C3919" t="str">
        <f t="shared" si="184"/>
        <v>2023-2024</v>
      </c>
      <c r="D3919" t="s">
        <v>147</v>
      </c>
      <c r="E3919" t="s">
        <v>109</v>
      </c>
      <c r="F3919" t="str">
        <f t="shared" si="185"/>
        <v>New South Wales</v>
      </c>
      <c r="G3919" t="s">
        <v>10</v>
      </c>
      <c r="H3919">
        <v>2480</v>
      </c>
      <c r="I3919" t="s">
        <v>11</v>
      </c>
      <c r="J3919" t="s">
        <v>68</v>
      </c>
      <c r="K3919" t="s">
        <v>150</v>
      </c>
      <c r="L3919" t="s">
        <v>18</v>
      </c>
      <c r="M3919" s="5">
        <v>1473.54</v>
      </c>
      <c r="N3919">
        <v>1</v>
      </c>
    </row>
    <row r="3920" spans="1:14" x14ac:dyDescent="0.2">
      <c r="A3920" s="2">
        <v>44957</v>
      </c>
      <c r="B3920" s="3">
        <f t="shared" si="183"/>
        <v>2023</v>
      </c>
      <c r="C3920" t="str">
        <f t="shared" si="184"/>
        <v>2022-2023</v>
      </c>
      <c r="D3920" t="s">
        <v>147</v>
      </c>
      <c r="E3920" t="s">
        <v>9</v>
      </c>
      <c r="F3920" t="str">
        <f t="shared" si="185"/>
        <v>New South Wales</v>
      </c>
      <c r="G3920" t="s">
        <v>10</v>
      </c>
      <c r="H3920">
        <v>2067</v>
      </c>
      <c r="I3920" t="s">
        <v>11</v>
      </c>
      <c r="J3920" t="s">
        <v>12</v>
      </c>
      <c r="K3920" t="s">
        <v>150</v>
      </c>
      <c r="L3920" t="s">
        <v>18</v>
      </c>
      <c r="M3920" s="5">
        <v>1473.64</v>
      </c>
      <c r="N3920">
        <v>1</v>
      </c>
    </row>
    <row r="3921" spans="1:14" x14ac:dyDescent="0.2">
      <c r="A3921" s="2">
        <v>45061</v>
      </c>
      <c r="B3921" s="3">
        <f t="shared" si="183"/>
        <v>2023</v>
      </c>
      <c r="C3921" t="str">
        <f t="shared" si="184"/>
        <v>2022-2023</v>
      </c>
      <c r="D3921" t="s">
        <v>147</v>
      </c>
      <c r="E3921" t="s">
        <v>44</v>
      </c>
      <c r="F3921" t="str">
        <f t="shared" si="185"/>
        <v>Victoria</v>
      </c>
      <c r="G3921" t="s">
        <v>45</v>
      </c>
      <c r="H3921">
        <v>3066</v>
      </c>
      <c r="I3921" t="s">
        <v>11</v>
      </c>
      <c r="J3921" t="s">
        <v>46</v>
      </c>
      <c r="K3921" t="s">
        <v>150</v>
      </c>
      <c r="L3921" t="s">
        <v>18</v>
      </c>
      <c r="M3921" s="5">
        <v>1473.94</v>
      </c>
      <c r="N3921">
        <v>1</v>
      </c>
    </row>
    <row r="3922" spans="1:14" x14ac:dyDescent="0.2">
      <c r="A3922" s="2">
        <v>45646</v>
      </c>
      <c r="B3922" s="3">
        <f t="shared" si="183"/>
        <v>2025</v>
      </c>
      <c r="C3922" t="str">
        <f t="shared" si="184"/>
        <v>2024-2025</v>
      </c>
      <c r="D3922" t="s">
        <v>147</v>
      </c>
      <c r="E3922" t="s">
        <v>125</v>
      </c>
      <c r="F3922" t="str">
        <f t="shared" si="185"/>
        <v>Victoria</v>
      </c>
      <c r="G3922" t="s">
        <v>45</v>
      </c>
      <c r="H3922">
        <v>3400</v>
      </c>
      <c r="I3922" t="s">
        <v>11</v>
      </c>
      <c r="J3922" t="s">
        <v>60</v>
      </c>
      <c r="K3922" t="s">
        <v>150</v>
      </c>
      <c r="L3922" t="s">
        <v>18</v>
      </c>
      <c r="M3922" s="5">
        <v>1474.1</v>
      </c>
      <c r="N3922">
        <v>1</v>
      </c>
    </row>
    <row r="3923" spans="1:14" x14ac:dyDescent="0.2">
      <c r="A3923" s="2">
        <v>44952</v>
      </c>
      <c r="B3923" s="3">
        <f t="shared" si="183"/>
        <v>2023</v>
      </c>
      <c r="C3923" t="str">
        <f t="shared" si="184"/>
        <v>2022-2023</v>
      </c>
      <c r="D3923" t="s">
        <v>147</v>
      </c>
      <c r="E3923" t="s">
        <v>44</v>
      </c>
      <c r="F3923" t="str">
        <f t="shared" si="185"/>
        <v>Victoria</v>
      </c>
      <c r="G3923" t="s">
        <v>45</v>
      </c>
      <c r="H3923">
        <v>3066</v>
      </c>
      <c r="I3923" t="s">
        <v>11</v>
      </c>
      <c r="J3923" t="s">
        <v>46</v>
      </c>
      <c r="K3923" t="s">
        <v>157</v>
      </c>
      <c r="L3923" t="s">
        <v>22</v>
      </c>
      <c r="M3923" s="5">
        <v>1474.3000000000002</v>
      </c>
      <c r="N3923">
        <v>1</v>
      </c>
    </row>
    <row r="3924" spans="1:14" x14ac:dyDescent="0.2">
      <c r="A3924" s="2">
        <v>45186</v>
      </c>
      <c r="B3924" s="3">
        <f t="shared" si="183"/>
        <v>2024</v>
      </c>
      <c r="C3924" t="str">
        <f t="shared" si="184"/>
        <v>2023-2024</v>
      </c>
      <c r="D3924" t="s">
        <v>147</v>
      </c>
      <c r="E3924" t="s">
        <v>145</v>
      </c>
      <c r="F3924" t="str">
        <f t="shared" si="185"/>
        <v>New South Wales</v>
      </c>
      <c r="G3924" t="s">
        <v>10</v>
      </c>
      <c r="H3924">
        <v>2101</v>
      </c>
      <c r="I3924" t="s">
        <v>11</v>
      </c>
      <c r="J3924" t="s">
        <v>27</v>
      </c>
      <c r="K3924" t="s">
        <v>150</v>
      </c>
      <c r="L3924" t="s">
        <v>18</v>
      </c>
      <c r="M3924" s="5">
        <v>1475.4399999999998</v>
      </c>
      <c r="N3924">
        <v>1</v>
      </c>
    </row>
    <row r="3925" spans="1:14" x14ac:dyDescent="0.2">
      <c r="A3925" s="2">
        <v>45217</v>
      </c>
      <c r="B3925" s="3">
        <f t="shared" si="183"/>
        <v>2024</v>
      </c>
      <c r="C3925" t="str">
        <f t="shared" si="184"/>
        <v>2023-2024</v>
      </c>
      <c r="D3925" t="s">
        <v>147</v>
      </c>
      <c r="E3925" t="s">
        <v>145</v>
      </c>
      <c r="F3925" t="str">
        <f t="shared" si="185"/>
        <v>New South Wales</v>
      </c>
      <c r="G3925" t="s">
        <v>10</v>
      </c>
      <c r="H3925">
        <v>2101</v>
      </c>
      <c r="I3925" t="s">
        <v>11</v>
      </c>
      <c r="J3925" t="s">
        <v>27</v>
      </c>
      <c r="K3925" t="s">
        <v>157</v>
      </c>
      <c r="L3925" t="s">
        <v>22</v>
      </c>
      <c r="M3925" s="5">
        <v>1477.34</v>
      </c>
      <c r="N3925">
        <v>1</v>
      </c>
    </row>
    <row r="3926" spans="1:14" x14ac:dyDescent="0.2">
      <c r="A3926" s="2">
        <v>45594</v>
      </c>
      <c r="B3926" s="3">
        <f t="shared" si="183"/>
        <v>2025</v>
      </c>
      <c r="C3926" t="str">
        <f t="shared" si="184"/>
        <v>2024-2025</v>
      </c>
      <c r="D3926" t="s">
        <v>147</v>
      </c>
      <c r="E3926" t="s">
        <v>136</v>
      </c>
      <c r="F3926" t="str">
        <f t="shared" si="185"/>
        <v>Victoria</v>
      </c>
      <c r="G3926" t="s">
        <v>45</v>
      </c>
      <c r="H3926">
        <v>3175</v>
      </c>
      <c r="I3926" t="s">
        <v>11</v>
      </c>
      <c r="J3926" t="s">
        <v>63</v>
      </c>
      <c r="K3926" t="s">
        <v>157</v>
      </c>
      <c r="L3926" t="s">
        <v>22</v>
      </c>
      <c r="M3926" s="5">
        <v>1480.54</v>
      </c>
      <c r="N3926">
        <v>1</v>
      </c>
    </row>
    <row r="3927" spans="1:14" x14ac:dyDescent="0.2">
      <c r="A3927" s="2">
        <v>45140</v>
      </c>
      <c r="B3927" s="3">
        <f t="shared" si="183"/>
        <v>2024</v>
      </c>
      <c r="C3927" t="str">
        <f t="shared" si="184"/>
        <v>2023-2024</v>
      </c>
      <c r="D3927" t="s">
        <v>147</v>
      </c>
      <c r="E3927" t="s">
        <v>114</v>
      </c>
      <c r="F3927" t="str">
        <f t="shared" si="185"/>
        <v>Victoria</v>
      </c>
      <c r="G3927" t="s">
        <v>45</v>
      </c>
      <c r="H3927">
        <v>3551</v>
      </c>
      <c r="I3927" t="s">
        <v>11</v>
      </c>
      <c r="J3927" t="s">
        <v>60</v>
      </c>
      <c r="K3927" t="s">
        <v>155</v>
      </c>
      <c r="L3927" t="s">
        <v>20</v>
      </c>
      <c r="M3927" s="5">
        <v>1482.9900000000002</v>
      </c>
      <c r="N3927">
        <v>1</v>
      </c>
    </row>
    <row r="3928" spans="1:14" x14ac:dyDescent="0.2">
      <c r="A3928" s="2">
        <v>45229</v>
      </c>
      <c r="B3928" s="3">
        <f t="shared" si="183"/>
        <v>2024</v>
      </c>
      <c r="C3928" t="str">
        <f t="shared" si="184"/>
        <v>2023-2024</v>
      </c>
      <c r="D3928" t="s">
        <v>147</v>
      </c>
      <c r="E3928" t="s">
        <v>57</v>
      </c>
      <c r="F3928" t="str">
        <f t="shared" si="185"/>
        <v>New South Wales</v>
      </c>
      <c r="G3928" t="s">
        <v>10</v>
      </c>
      <c r="H3928">
        <v>2560</v>
      </c>
      <c r="I3928" t="s">
        <v>11</v>
      </c>
      <c r="J3928" t="s">
        <v>58</v>
      </c>
      <c r="K3928" t="s">
        <v>156</v>
      </c>
      <c r="L3928" t="s">
        <v>17</v>
      </c>
      <c r="M3928" s="5">
        <v>1484.6099999999997</v>
      </c>
      <c r="N3928">
        <v>1</v>
      </c>
    </row>
    <row r="3929" spans="1:14" x14ac:dyDescent="0.2">
      <c r="A3929" s="2">
        <v>45039</v>
      </c>
      <c r="B3929" s="3">
        <f t="shared" si="183"/>
        <v>2023</v>
      </c>
      <c r="C3929" t="str">
        <f t="shared" si="184"/>
        <v>2022-2023</v>
      </c>
      <c r="D3929" t="s">
        <v>147</v>
      </c>
      <c r="E3929" t="s">
        <v>136</v>
      </c>
      <c r="F3929" t="str">
        <f t="shared" si="185"/>
        <v>Victoria</v>
      </c>
      <c r="G3929" t="s">
        <v>45</v>
      </c>
      <c r="H3929">
        <v>3175</v>
      </c>
      <c r="I3929" t="s">
        <v>11</v>
      </c>
      <c r="J3929" t="s">
        <v>63</v>
      </c>
      <c r="K3929" t="s">
        <v>154</v>
      </c>
      <c r="L3929" t="s">
        <v>14</v>
      </c>
      <c r="M3929" s="5">
        <v>1485.79</v>
      </c>
      <c r="N3929">
        <v>1</v>
      </c>
    </row>
    <row r="3930" spans="1:14" x14ac:dyDescent="0.2">
      <c r="A3930" s="2">
        <v>45006</v>
      </c>
      <c r="B3930" s="3">
        <f t="shared" si="183"/>
        <v>2023</v>
      </c>
      <c r="C3930" t="str">
        <f t="shared" si="184"/>
        <v>2022-2023</v>
      </c>
      <c r="D3930" t="s">
        <v>147</v>
      </c>
      <c r="E3930" t="s">
        <v>131</v>
      </c>
      <c r="F3930" t="str">
        <f t="shared" si="185"/>
        <v>Western Australia</v>
      </c>
      <c r="G3930" t="s">
        <v>48</v>
      </c>
      <c r="H3930">
        <v>6530</v>
      </c>
      <c r="I3930" t="s">
        <v>11</v>
      </c>
      <c r="J3930" t="s">
        <v>77</v>
      </c>
      <c r="K3930" t="s">
        <v>150</v>
      </c>
      <c r="L3930" t="s">
        <v>18</v>
      </c>
      <c r="M3930" s="5">
        <v>1487.17</v>
      </c>
      <c r="N3930">
        <v>1</v>
      </c>
    </row>
    <row r="3931" spans="1:14" x14ac:dyDescent="0.2">
      <c r="A3931" s="2">
        <v>45283</v>
      </c>
      <c r="B3931" s="3">
        <f t="shared" si="183"/>
        <v>2024</v>
      </c>
      <c r="C3931" t="str">
        <f t="shared" si="184"/>
        <v>2023-2024</v>
      </c>
      <c r="D3931" t="s">
        <v>147</v>
      </c>
      <c r="E3931" t="s">
        <v>103</v>
      </c>
      <c r="F3931" t="str">
        <f t="shared" si="185"/>
        <v>Queensland</v>
      </c>
      <c r="G3931" t="s">
        <v>35</v>
      </c>
      <c r="H3931">
        <v>4509</v>
      </c>
      <c r="I3931" t="s">
        <v>11</v>
      </c>
      <c r="J3931" t="s">
        <v>104</v>
      </c>
      <c r="K3931" t="s">
        <v>153</v>
      </c>
      <c r="L3931" t="s">
        <v>16</v>
      </c>
      <c r="M3931" s="5">
        <v>1490.0799999999997</v>
      </c>
      <c r="N3931">
        <v>1</v>
      </c>
    </row>
    <row r="3932" spans="1:14" x14ac:dyDescent="0.2">
      <c r="A3932" s="2">
        <v>45120</v>
      </c>
      <c r="B3932" s="3">
        <f t="shared" si="183"/>
        <v>2024</v>
      </c>
      <c r="C3932" t="str">
        <f t="shared" si="184"/>
        <v>2023-2024</v>
      </c>
      <c r="D3932" t="s">
        <v>147</v>
      </c>
      <c r="E3932" t="s">
        <v>128</v>
      </c>
      <c r="F3932" t="str">
        <f t="shared" si="185"/>
        <v>Western Australia</v>
      </c>
      <c r="G3932" t="s">
        <v>48</v>
      </c>
      <c r="H3932">
        <v>6027</v>
      </c>
      <c r="I3932" t="s">
        <v>11</v>
      </c>
      <c r="J3932" t="s">
        <v>49</v>
      </c>
      <c r="K3932" t="s">
        <v>151</v>
      </c>
      <c r="L3932" t="s">
        <v>21</v>
      </c>
      <c r="M3932" s="5">
        <v>1490.72</v>
      </c>
      <c r="N3932">
        <v>1</v>
      </c>
    </row>
    <row r="3933" spans="1:14" x14ac:dyDescent="0.2">
      <c r="A3933" s="2">
        <v>45460</v>
      </c>
      <c r="B3933" s="3">
        <f t="shared" si="183"/>
        <v>2024</v>
      </c>
      <c r="C3933" t="str">
        <f t="shared" si="184"/>
        <v>2023-2024</v>
      </c>
      <c r="D3933" t="s">
        <v>148</v>
      </c>
      <c r="E3933" t="s">
        <v>78</v>
      </c>
      <c r="F3933" t="str">
        <f t="shared" si="185"/>
        <v>New South Wales</v>
      </c>
      <c r="G3933" t="s">
        <v>10</v>
      </c>
      <c r="H3933">
        <v>2350</v>
      </c>
      <c r="I3933" t="s">
        <v>11</v>
      </c>
      <c r="J3933" t="s">
        <v>68</v>
      </c>
      <c r="K3933" t="s">
        <v>150</v>
      </c>
      <c r="L3933" t="s">
        <v>18</v>
      </c>
      <c r="M3933" s="5">
        <v>1491.2399999999998</v>
      </c>
      <c r="N3933">
        <v>1</v>
      </c>
    </row>
    <row r="3934" spans="1:14" x14ac:dyDescent="0.2">
      <c r="A3934" s="2">
        <v>45307</v>
      </c>
      <c r="B3934" s="3">
        <f t="shared" si="183"/>
        <v>2024</v>
      </c>
      <c r="C3934" t="str">
        <f t="shared" si="184"/>
        <v>2023-2024</v>
      </c>
      <c r="D3934" t="s">
        <v>148</v>
      </c>
      <c r="E3934" t="s">
        <v>78</v>
      </c>
      <c r="F3934" t="str">
        <f t="shared" si="185"/>
        <v>New South Wales</v>
      </c>
      <c r="G3934" t="s">
        <v>10</v>
      </c>
      <c r="H3934">
        <v>2350</v>
      </c>
      <c r="I3934" t="s">
        <v>11</v>
      </c>
      <c r="J3934" t="s">
        <v>68</v>
      </c>
      <c r="K3934" t="s">
        <v>150</v>
      </c>
      <c r="L3934" t="s">
        <v>18</v>
      </c>
      <c r="M3934" s="5">
        <v>1492.09</v>
      </c>
      <c r="N3934">
        <v>1</v>
      </c>
    </row>
    <row r="3935" spans="1:14" x14ac:dyDescent="0.2">
      <c r="A3935" s="2">
        <v>45447</v>
      </c>
      <c r="B3935" s="3">
        <f t="shared" si="183"/>
        <v>2024</v>
      </c>
      <c r="C3935" t="str">
        <f t="shared" si="184"/>
        <v>2023-2024</v>
      </c>
      <c r="D3935" t="s">
        <v>147</v>
      </c>
      <c r="E3935" t="s">
        <v>44</v>
      </c>
      <c r="F3935" t="str">
        <f t="shared" si="185"/>
        <v>Victoria</v>
      </c>
      <c r="G3935" t="s">
        <v>45</v>
      </c>
      <c r="H3935">
        <v>3066</v>
      </c>
      <c r="I3935" t="s">
        <v>11</v>
      </c>
      <c r="J3935" t="s">
        <v>46</v>
      </c>
      <c r="K3935" t="s">
        <v>150</v>
      </c>
      <c r="L3935" t="s">
        <v>18</v>
      </c>
      <c r="M3935" s="5">
        <v>1493.2400000000002</v>
      </c>
      <c r="N3935">
        <v>1</v>
      </c>
    </row>
    <row r="3936" spans="1:14" x14ac:dyDescent="0.2">
      <c r="A3936" s="2">
        <v>45282</v>
      </c>
      <c r="B3936" s="3">
        <f t="shared" si="183"/>
        <v>2024</v>
      </c>
      <c r="C3936" t="str">
        <f t="shared" si="184"/>
        <v>2023-2024</v>
      </c>
      <c r="D3936" t="s">
        <v>148</v>
      </c>
      <c r="E3936" t="s">
        <v>124</v>
      </c>
      <c r="F3936" t="str">
        <f t="shared" si="185"/>
        <v>New South Wales</v>
      </c>
      <c r="G3936" t="s">
        <v>10</v>
      </c>
      <c r="H3936">
        <v>2015</v>
      </c>
      <c r="I3936" t="s">
        <v>11</v>
      </c>
      <c r="J3936" t="s">
        <v>12</v>
      </c>
      <c r="K3936" t="s">
        <v>150</v>
      </c>
      <c r="L3936" t="s">
        <v>18</v>
      </c>
      <c r="M3936" s="5">
        <v>1497.97</v>
      </c>
      <c r="N3936">
        <v>1</v>
      </c>
    </row>
    <row r="3937" spans="1:14" x14ac:dyDescent="0.2">
      <c r="A3937" s="2">
        <v>45310</v>
      </c>
      <c r="B3937" s="3">
        <f t="shared" si="183"/>
        <v>2024</v>
      </c>
      <c r="C3937" t="str">
        <f t="shared" si="184"/>
        <v>2023-2024</v>
      </c>
      <c r="D3937" t="s">
        <v>148</v>
      </c>
      <c r="E3937" t="s">
        <v>73</v>
      </c>
      <c r="F3937" t="str">
        <f t="shared" si="185"/>
        <v>Victoria</v>
      </c>
      <c r="G3937" t="s">
        <v>45</v>
      </c>
      <c r="H3937">
        <v>3136</v>
      </c>
      <c r="I3937" t="s">
        <v>11</v>
      </c>
      <c r="J3937" t="s">
        <v>63</v>
      </c>
      <c r="K3937" t="s">
        <v>153</v>
      </c>
      <c r="L3937" t="s">
        <v>16</v>
      </c>
      <c r="M3937" s="5">
        <v>1500.08</v>
      </c>
      <c r="N3937">
        <v>1</v>
      </c>
    </row>
    <row r="3938" spans="1:14" x14ac:dyDescent="0.2">
      <c r="A3938" s="2">
        <v>45452</v>
      </c>
      <c r="B3938" s="3">
        <f t="shared" si="183"/>
        <v>2024</v>
      </c>
      <c r="C3938" t="str">
        <f t="shared" si="184"/>
        <v>2023-2024</v>
      </c>
      <c r="D3938" t="s">
        <v>147</v>
      </c>
      <c r="E3938" t="s">
        <v>75</v>
      </c>
      <c r="F3938" t="str">
        <f t="shared" si="185"/>
        <v>Victoria</v>
      </c>
      <c r="G3938" t="s">
        <v>45</v>
      </c>
      <c r="H3938">
        <v>3630</v>
      </c>
      <c r="I3938" t="s">
        <v>11</v>
      </c>
      <c r="J3938" t="s">
        <v>55</v>
      </c>
      <c r="K3938" t="s">
        <v>150</v>
      </c>
      <c r="L3938" t="s">
        <v>18</v>
      </c>
      <c r="M3938" s="5">
        <v>1501.3999999999999</v>
      </c>
      <c r="N3938">
        <v>1</v>
      </c>
    </row>
    <row r="3939" spans="1:14" x14ac:dyDescent="0.2">
      <c r="A3939" s="2">
        <v>44999</v>
      </c>
      <c r="B3939" s="3">
        <f t="shared" si="183"/>
        <v>2023</v>
      </c>
      <c r="C3939" t="str">
        <f t="shared" si="184"/>
        <v>2022-2023</v>
      </c>
      <c r="D3939" t="s">
        <v>147</v>
      </c>
      <c r="E3939" t="s">
        <v>137</v>
      </c>
      <c r="F3939" t="str">
        <f t="shared" si="185"/>
        <v>New South Wales</v>
      </c>
      <c r="G3939" t="s">
        <v>10</v>
      </c>
      <c r="H3939">
        <v>2031</v>
      </c>
      <c r="I3939" t="s">
        <v>11</v>
      </c>
      <c r="J3939" t="s">
        <v>12</v>
      </c>
      <c r="K3939" t="s">
        <v>155</v>
      </c>
      <c r="L3939" t="s">
        <v>20</v>
      </c>
      <c r="M3939" s="5">
        <v>1513.3800000000006</v>
      </c>
      <c r="N3939">
        <v>1</v>
      </c>
    </row>
    <row r="3940" spans="1:14" x14ac:dyDescent="0.2">
      <c r="A3940" s="2">
        <v>45281</v>
      </c>
      <c r="B3940" s="3">
        <f t="shared" si="183"/>
        <v>2024</v>
      </c>
      <c r="C3940" t="str">
        <f t="shared" si="184"/>
        <v>2023-2024</v>
      </c>
      <c r="D3940" t="s">
        <v>147</v>
      </c>
      <c r="E3940" t="s">
        <v>62</v>
      </c>
      <c r="F3940" t="str">
        <f t="shared" si="185"/>
        <v>Victoria</v>
      </c>
      <c r="G3940" t="s">
        <v>45</v>
      </c>
      <c r="H3940">
        <v>3134</v>
      </c>
      <c r="I3940" t="s">
        <v>11</v>
      </c>
      <c r="J3940" t="s">
        <v>63</v>
      </c>
      <c r="K3940" t="s">
        <v>150</v>
      </c>
      <c r="L3940" t="s">
        <v>18</v>
      </c>
      <c r="M3940" s="5">
        <v>1513.91</v>
      </c>
      <c r="N3940">
        <v>1</v>
      </c>
    </row>
    <row r="3941" spans="1:14" x14ac:dyDescent="0.2">
      <c r="A3941" s="2">
        <v>45308</v>
      </c>
      <c r="B3941" s="3">
        <f t="shared" si="183"/>
        <v>2024</v>
      </c>
      <c r="C3941" t="str">
        <f t="shared" si="184"/>
        <v>2023-2024</v>
      </c>
      <c r="D3941" t="s">
        <v>147</v>
      </c>
      <c r="E3941" t="s">
        <v>139</v>
      </c>
      <c r="F3941" t="str">
        <f t="shared" si="185"/>
        <v>New South Wales</v>
      </c>
      <c r="G3941" t="s">
        <v>10</v>
      </c>
      <c r="H3941">
        <v>2020</v>
      </c>
      <c r="I3941" t="s">
        <v>11</v>
      </c>
      <c r="J3941" t="s">
        <v>12</v>
      </c>
      <c r="K3941" t="s">
        <v>152</v>
      </c>
      <c r="L3941" t="s">
        <v>13</v>
      </c>
      <c r="M3941" s="5">
        <v>1517.0400000000022</v>
      </c>
      <c r="N3941">
        <v>1</v>
      </c>
    </row>
    <row r="3942" spans="1:14" x14ac:dyDescent="0.2">
      <c r="A3942" s="2">
        <v>45009</v>
      </c>
      <c r="B3942" s="3">
        <f t="shared" si="183"/>
        <v>2023</v>
      </c>
      <c r="C3942" t="str">
        <f t="shared" si="184"/>
        <v>2022-2023</v>
      </c>
      <c r="D3942" t="s">
        <v>147</v>
      </c>
      <c r="E3942" t="s">
        <v>42</v>
      </c>
      <c r="F3942" t="str">
        <f t="shared" si="185"/>
        <v>Queensland</v>
      </c>
      <c r="G3942" t="s">
        <v>35</v>
      </c>
      <c r="H3942">
        <v>4053</v>
      </c>
      <c r="I3942" t="s">
        <v>11</v>
      </c>
      <c r="J3942" t="s">
        <v>43</v>
      </c>
      <c r="K3942" t="s">
        <v>150</v>
      </c>
      <c r="L3942" t="s">
        <v>18</v>
      </c>
      <c r="M3942" s="5">
        <v>1519.16</v>
      </c>
      <c r="N3942">
        <v>1</v>
      </c>
    </row>
    <row r="3943" spans="1:14" x14ac:dyDescent="0.2">
      <c r="A3943" s="2">
        <v>45321</v>
      </c>
      <c r="B3943" s="3">
        <f t="shared" si="183"/>
        <v>2024</v>
      </c>
      <c r="C3943" t="str">
        <f t="shared" si="184"/>
        <v>2023-2024</v>
      </c>
      <c r="D3943" t="s">
        <v>147</v>
      </c>
      <c r="E3943" t="s">
        <v>97</v>
      </c>
      <c r="F3943" t="str">
        <f t="shared" si="185"/>
        <v>Tasmania</v>
      </c>
      <c r="G3943" t="s">
        <v>70</v>
      </c>
      <c r="H3943">
        <v>7250</v>
      </c>
      <c r="I3943" t="s">
        <v>11</v>
      </c>
      <c r="J3943" t="s">
        <v>71</v>
      </c>
      <c r="K3943" t="s">
        <v>151</v>
      </c>
      <c r="L3943" t="s">
        <v>21</v>
      </c>
      <c r="M3943" s="5">
        <v>1522.7399999999998</v>
      </c>
      <c r="N3943">
        <v>1</v>
      </c>
    </row>
    <row r="3944" spans="1:14" x14ac:dyDescent="0.2">
      <c r="A3944" s="2">
        <v>45218</v>
      </c>
      <c r="B3944" s="3">
        <f t="shared" si="183"/>
        <v>2024</v>
      </c>
      <c r="C3944" t="str">
        <f t="shared" si="184"/>
        <v>2023-2024</v>
      </c>
      <c r="D3944" t="s">
        <v>147</v>
      </c>
      <c r="E3944" t="s">
        <v>131</v>
      </c>
      <c r="F3944" t="str">
        <f t="shared" si="185"/>
        <v>Western Australia</v>
      </c>
      <c r="G3944" t="s">
        <v>48</v>
      </c>
      <c r="H3944">
        <v>6530</v>
      </c>
      <c r="I3944" t="s">
        <v>11</v>
      </c>
      <c r="J3944" t="s">
        <v>77</v>
      </c>
      <c r="K3944" t="s">
        <v>151</v>
      </c>
      <c r="L3944" t="s">
        <v>21</v>
      </c>
      <c r="M3944" s="5">
        <v>1532.53</v>
      </c>
      <c r="N3944">
        <v>1</v>
      </c>
    </row>
    <row r="3945" spans="1:14" x14ac:dyDescent="0.2">
      <c r="A3945" s="2">
        <v>45315</v>
      </c>
      <c r="B3945" s="3">
        <f t="shared" si="183"/>
        <v>2024</v>
      </c>
      <c r="C3945" t="str">
        <f t="shared" si="184"/>
        <v>2023-2024</v>
      </c>
      <c r="D3945" t="s">
        <v>148</v>
      </c>
      <c r="E3945" t="s">
        <v>124</v>
      </c>
      <c r="F3945" t="str">
        <f t="shared" si="185"/>
        <v>New South Wales</v>
      </c>
      <c r="G3945" t="s">
        <v>10</v>
      </c>
      <c r="H3945">
        <v>2015</v>
      </c>
      <c r="I3945" t="s">
        <v>11</v>
      </c>
      <c r="J3945" t="s">
        <v>12</v>
      </c>
      <c r="K3945" t="s">
        <v>154</v>
      </c>
      <c r="L3945" t="s">
        <v>14</v>
      </c>
      <c r="M3945" s="5">
        <v>1540.18</v>
      </c>
      <c r="N3945">
        <v>1</v>
      </c>
    </row>
    <row r="3946" spans="1:14" x14ac:dyDescent="0.2">
      <c r="A3946" s="2">
        <v>45470</v>
      </c>
      <c r="B3946" s="3">
        <f t="shared" si="183"/>
        <v>2024</v>
      </c>
      <c r="C3946" t="str">
        <f t="shared" si="184"/>
        <v>2023-2024</v>
      </c>
      <c r="D3946" t="s">
        <v>147</v>
      </c>
      <c r="E3946" t="s">
        <v>114</v>
      </c>
      <c r="F3946" t="str">
        <f t="shared" si="185"/>
        <v>Victoria</v>
      </c>
      <c r="G3946" t="s">
        <v>45</v>
      </c>
      <c r="H3946">
        <v>3551</v>
      </c>
      <c r="I3946" t="s">
        <v>11</v>
      </c>
      <c r="J3946" t="s">
        <v>60</v>
      </c>
      <c r="K3946" t="s">
        <v>151</v>
      </c>
      <c r="L3946" t="s">
        <v>21</v>
      </c>
      <c r="M3946" s="5">
        <v>1548.9099999999999</v>
      </c>
      <c r="N3946">
        <v>1</v>
      </c>
    </row>
    <row r="3947" spans="1:14" x14ac:dyDescent="0.2">
      <c r="A3947" s="2">
        <v>45142</v>
      </c>
      <c r="B3947" s="3">
        <f t="shared" si="183"/>
        <v>2024</v>
      </c>
      <c r="C3947" t="str">
        <f t="shared" si="184"/>
        <v>2023-2024</v>
      </c>
      <c r="D3947" t="s">
        <v>147</v>
      </c>
      <c r="E3947" t="s">
        <v>103</v>
      </c>
      <c r="F3947" t="str">
        <f t="shared" si="185"/>
        <v>Queensland</v>
      </c>
      <c r="G3947" t="s">
        <v>35</v>
      </c>
      <c r="H3947">
        <v>4509</v>
      </c>
      <c r="I3947" t="s">
        <v>11</v>
      </c>
      <c r="J3947" t="s">
        <v>104</v>
      </c>
      <c r="K3947" t="s">
        <v>157</v>
      </c>
      <c r="L3947" t="s">
        <v>22</v>
      </c>
      <c r="M3947" s="5">
        <v>1550.3300000000002</v>
      </c>
      <c r="N3947">
        <v>1</v>
      </c>
    </row>
    <row r="3948" spans="1:14" x14ac:dyDescent="0.2">
      <c r="A3948" s="2">
        <v>45649</v>
      </c>
      <c r="B3948" s="3">
        <f t="shared" si="183"/>
        <v>2025</v>
      </c>
      <c r="C3948" t="str">
        <f t="shared" si="184"/>
        <v>2024-2025</v>
      </c>
      <c r="D3948" t="s">
        <v>148</v>
      </c>
      <c r="E3948" t="s">
        <v>40</v>
      </c>
      <c r="F3948" t="str">
        <f t="shared" si="185"/>
        <v>New South Wales</v>
      </c>
      <c r="G3948" t="s">
        <v>10</v>
      </c>
      <c r="H3948">
        <v>2116</v>
      </c>
      <c r="I3948" t="s">
        <v>11</v>
      </c>
      <c r="J3948" t="s">
        <v>27</v>
      </c>
      <c r="K3948" t="s">
        <v>154</v>
      </c>
      <c r="L3948" t="s">
        <v>14</v>
      </c>
      <c r="M3948" s="5">
        <v>1552.36</v>
      </c>
      <c r="N3948">
        <v>1</v>
      </c>
    </row>
    <row r="3949" spans="1:14" x14ac:dyDescent="0.2">
      <c r="A3949" s="2">
        <v>45383</v>
      </c>
      <c r="B3949" s="3">
        <f t="shared" si="183"/>
        <v>2024</v>
      </c>
      <c r="C3949" t="str">
        <f t="shared" si="184"/>
        <v>2023-2024</v>
      </c>
      <c r="D3949" t="s">
        <v>148</v>
      </c>
      <c r="E3949" t="s">
        <v>34</v>
      </c>
      <c r="F3949" t="str">
        <f t="shared" si="185"/>
        <v>Queensland</v>
      </c>
      <c r="G3949" t="s">
        <v>35</v>
      </c>
      <c r="H3949">
        <v>4802</v>
      </c>
      <c r="I3949" t="s">
        <v>11</v>
      </c>
      <c r="J3949" t="s">
        <v>36</v>
      </c>
      <c r="K3949" t="s">
        <v>153</v>
      </c>
      <c r="L3949" t="s">
        <v>16</v>
      </c>
      <c r="M3949" s="5">
        <v>1552.4099999999996</v>
      </c>
      <c r="N3949">
        <v>1</v>
      </c>
    </row>
    <row r="3950" spans="1:14" x14ac:dyDescent="0.2">
      <c r="A3950" s="2">
        <v>45227</v>
      </c>
      <c r="B3950" s="3">
        <f t="shared" si="183"/>
        <v>2024</v>
      </c>
      <c r="C3950" t="str">
        <f t="shared" si="184"/>
        <v>2023-2024</v>
      </c>
      <c r="D3950" t="s">
        <v>147</v>
      </c>
      <c r="E3950" t="s">
        <v>115</v>
      </c>
      <c r="F3950" t="str">
        <f t="shared" si="185"/>
        <v>Western Australia</v>
      </c>
      <c r="G3950" t="s">
        <v>48</v>
      </c>
      <c r="H3950">
        <v>6280</v>
      </c>
      <c r="I3950" t="s">
        <v>11</v>
      </c>
      <c r="J3950" t="s">
        <v>94</v>
      </c>
      <c r="K3950" t="s">
        <v>155</v>
      </c>
      <c r="L3950" t="s">
        <v>20</v>
      </c>
      <c r="M3950" s="5">
        <v>1554.86</v>
      </c>
      <c r="N3950">
        <v>1</v>
      </c>
    </row>
    <row r="3951" spans="1:14" x14ac:dyDescent="0.2">
      <c r="A3951" s="2">
        <v>45020</v>
      </c>
      <c r="B3951" s="3">
        <f t="shared" si="183"/>
        <v>2023</v>
      </c>
      <c r="C3951" t="str">
        <f t="shared" si="184"/>
        <v>2022-2023</v>
      </c>
      <c r="D3951" t="s">
        <v>147</v>
      </c>
      <c r="E3951" t="s">
        <v>75</v>
      </c>
      <c r="F3951" t="str">
        <f t="shared" si="185"/>
        <v>Victoria</v>
      </c>
      <c r="G3951" t="s">
        <v>45</v>
      </c>
      <c r="H3951">
        <v>3630</v>
      </c>
      <c r="I3951" t="s">
        <v>11</v>
      </c>
      <c r="J3951" t="s">
        <v>55</v>
      </c>
      <c r="K3951" t="s">
        <v>149</v>
      </c>
      <c r="L3951" t="s">
        <v>15</v>
      </c>
      <c r="M3951" s="5">
        <v>1564.75</v>
      </c>
      <c r="N3951">
        <v>1</v>
      </c>
    </row>
    <row r="3952" spans="1:14" x14ac:dyDescent="0.2">
      <c r="A3952" s="2">
        <v>45054</v>
      </c>
      <c r="B3952" s="3">
        <f t="shared" si="183"/>
        <v>2023</v>
      </c>
      <c r="C3952" t="str">
        <f t="shared" si="184"/>
        <v>2022-2023</v>
      </c>
      <c r="D3952" t="s">
        <v>147</v>
      </c>
      <c r="E3952" t="s">
        <v>28</v>
      </c>
      <c r="F3952" t="str">
        <f t="shared" si="185"/>
        <v>Northern Territory</v>
      </c>
      <c r="G3952" t="s">
        <v>29</v>
      </c>
      <c r="H3952">
        <v>800</v>
      </c>
      <c r="I3952" t="s">
        <v>11</v>
      </c>
      <c r="J3952" t="s">
        <v>30</v>
      </c>
      <c r="K3952" t="s">
        <v>155</v>
      </c>
      <c r="L3952" t="s">
        <v>20</v>
      </c>
      <c r="M3952" s="5">
        <v>1571.03</v>
      </c>
      <c r="N3952">
        <v>1</v>
      </c>
    </row>
    <row r="3953" spans="1:14" x14ac:dyDescent="0.2">
      <c r="A3953" s="2">
        <v>45292</v>
      </c>
      <c r="B3953" s="3">
        <f t="shared" si="183"/>
        <v>2024</v>
      </c>
      <c r="C3953" t="str">
        <f t="shared" si="184"/>
        <v>2023-2024</v>
      </c>
      <c r="D3953" t="s">
        <v>147</v>
      </c>
      <c r="E3953" t="s">
        <v>112</v>
      </c>
      <c r="F3953" t="str">
        <f t="shared" si="185"/>
        <v>Victoria</v>
      </c>
      <c r="G3953" t="s">
        <v>45</v>
      </c>
      <c r="H3953">
        <v>3076</v>
      </c>
      <c r="I3953" t="s">
        <v>11</v>
      </c>
      <c r="J3953" t="s">
        <v>46</v>
      </c>
      <c r="K3953" t="s">
        <v>150</v>
      </c>
      <c r="L3953" t="s">
        <v>18</v>
      </c>
      <c r="M3953" s="5">
        <v>1572.1400000000003</v>
      </c>
      <c r="N3953">
        <v>1</v>
      </c>
    </row>
    <row r="3954" spans="1:14" x14ac:dyDescent="0.2">
      <c r="A3954" s="2">
        <v>45073</v>
      </c>
      <c r="B3954" s="3">
        <f t="shared" si="183"/>
        <v>2023</v>
      </c>
      <c r="C3954" t="str">
        <f t="shared" si="184"/>
        <v>2022-2023</v>
      </c>
      <c r="D3954" t="s">
        <v>147</v>
      </c>
      <c r="E3954" t="s">
        <v>109</v>
      </c>
      <c r="F3954" t="str">
        <f t="shared" si="185"/>
        <v>New South Wales</v>
      </c>
      <c r="G3954" t="s">
        <v>10</v>
      </c>
      <c r="H3954">
        <v>2480</v>
      </c>
      <c r="I3954" t="s">
        <v>11</v>
      </c>
      <c r="J3954" t="s">
        <v>68</v>
      </c>
      <c r="K3954" t="s">
        <v>150</v>
      </c>
      <c r="L3954" t="s">
        <v>18</v>
      </c>
      <c r="M3954" s="5">
        <v>1574.01</v>
      </c>
      <c r="N3954">
        <v>1</v>
      </c>
    </row>
    <row r="3955" spans="1:14" x14ac:dyDescent="0.2">
      <c r="A3955" s="2">
        <v>45548</v>
      </c>
      <c r="B3955" s="3">
        <f t="shared" si="183"/>
        <v>2025</v>
      </c>
      <c r="C3955" t="str">
        <f t="shared" si="184"/>
        <v>2024-2025</v>
      </c>
      <c r="D3955" t="s">
        <v>148</v>
      </c>
      <c r="E3955" t="s">
        <v>56</v>
      </c>
      <c r="F3955" t="str">
        <f t="shared" si="185"/>
        <v>Northern Territory</v>
      </c>
      <c r="G3955" t="s">
        <v>29</v>
      </c>
      <c r="H3955">
        <v>870</v>
      </c>
      <c r="I3955" t="s">
        <v>11</v>
      </c>
      <c r="J3955" t="s">
        <v>30</v>
      </c>
      <c r="K3955" t="s">
        <v>150</v>
      </c>
      <c r="L3955" t="s">
        <v>18</v>
      </c>
      <c r="M3955" s="5">
        <v>1574.3799999999999</v>
      </c>
      <c r="N3955">
        <v>1</v>
      </c>
    </row>
    <row r="3956" spans="1:14" x14ac:dyDescent="0.2">
      <c r="A3956" s="2">
        <v>45212</v>
      </c>
      <c r="B3956" s="3">
        <f t="shared" si="183"/>
        <v>2024</v>
      </c>
      <c r="C3956" t="str">
        <f t="shared" si="184"/>
        <v>2023-2024</v>
      </c>
      <c r="D3956" t="s">
        <v>147</v>
      </c>
      <c r="E3956" t="s">
        <v>74</v>
      </c>
      <c r="F3956" t="str">
        <f t="shared" si="185"/>
        <v>South Australia</v>
      </c>
      <c r="G3956" t="s">
        <v>32</v>
      </c>
      <c r="H3956">
        <v>5043</v>
      </c>
      <c r="I3956" t="s">
        <v>11</v>
      </c>
      <c r="J3956" t="s">
        <v>33</v>
      </c>
      <c r="K3956" t="s">
        <v>153</v>
      </c>
      <c r="L3956" t="s">
        <v>16</v>
      </c>
      <c r="M3956" s="5">
        <v>1576.86</v>
      </c>
      <c r="N3956">
        <v>1</v>
      </c>
    </row>
    <row r="3957" spans="1:14" x14ac:dyDescent="0.2">
      <c r="A3957" s="2">
        <v>45213</v>
      </c>
      <c r="B3957" s="3">
        <f t="shared" si="183"/>
        <v>2024</v>
      </c>
      <c r="C3957" t="str">
        <f t="shared" si="184"/>
        <v>2023-2024</v>
      </c>
      <c r="D3957" t="s">
        <v>147</v>
      </c>
      <c r="E3957" t="s">
        <v>88</v>
      </c>
      <c r="F3957" t="str">
        <f t="shared" si="185"/>
        <v>South Australia</v>
      </c>
      <c r="G3957" t="s">
        <v>32</v>
      </c>
      <c r="H3957">
        <v>5011</v>
      </c>
      <c r="I3957" t="s">
        <v>11</v>
      </c>
      <c r="J3957" t="s">
        <v>33</v>
      </c>
      <c r="K3957" t="s">
        <v>151</v>
      </c>
      <c r="L3957" t="s">
        <v>21</v>
      </c>
      <c r="M3957" s="5">
        <v>1587.5</v>
      </c>
      <c r="N3957">
        <v>1</v>
      </c>
    </row>
    <row r="3958" spans="1:14" x14ac:dyDescent="0.2">
      <c r="A3958" s="2">
        <v>45482</v>
      </c>
      <c r="B3958" s="3">
        <f t="shared" si="183"/>
        <v>2025</v>
      </c>
      <c r="C3958" t="str">
        <f t="shared" si="184"/>
        <v>2024-2025</v>
      </c>
      <c r="D3958" t="s">
        <v>147</v>
      </c>
      <c r="E3958" t="s">
        <v>57</v>
      </c>
      <c r="F3958" t="str">
        <f t="shared" si="185"/>
        <v>New South Wales</v>
      </c>
      <c r="G3958" t="s">
        <v>10</v>
      </c>
      <c r="H3958">
        <v>2560</v>
      </c>
      <c r="I3958" t="s">
        <v>11</v>
      </c>
      <c r="J3958" t="s">
        <v>58</v>
      </c>
      <c r="K3958" t="s">
        <v>150</v>
      </c>
      <c r="L3958" t="s">
        <v>18</v>
      </c>
      <c r="M3958" s="5">
        <v>1590.76</v>
      </c>
      <c r="N3958">
        <v>1</v>
      </c>
    </row>
    <row r="3959" spans="1:14" x14ac:dyDescent="0.2">
      <c r="A3959" s="2">
        <v>45556</v>
      </c>
      <c r="B3959" s="3">
        <f t="shared" si="183"/>
        <v>2025</v>
      </c>
      <c r="C3959" t="str">
        <f t="shared" si="184"/>
        <v>2024-2025</v>
      </c>
      <c r="D3959" t="s">
        <v>147</v>
      </c>
      <c r="E3959" t="s">
        <v>75</v>
      </c>
      <c r="F3959" t="str">
        <f t="shared" si="185"/>
        <v>Victoria</v>
      </c>
      <c r="G3959" t="s">
        <v>45</v>
      </c>
      <c r="H3959">
        <v>3630</v>
      </c>
      <c r="I3959" t="s">
        <v>11</v>
      </c>
      <c r="J3959" t="s">
        <v>55</v>
      </c>
      <c r="K3959" t="s">
        <v>151</v>
      </c>
      <c r="L3959" t="s">
        <v>21</v>
      </c>
      <c r="M3959" s="5">
        <v>1591.8200000000004</v>
      </c>
      <c r="N3959">
        <v>1</v>
      </c>
    </row>
    <row r="3960" spans="1:14" x14ac:dyDescent="0.2">
      <c r="A3960" s="2">
        <v>45051</v>
      </c>
      <c r="B3960" s="3">
        <f t="shared" si="183"/>
        <v>2023</v>
      </c>
      <c r="C3960" t="str">
        <f t="shared" si="184"/>
        <v>2022-2023</v>
      </c>
      <c r="D3960" t="s">
        <v>147</v>
      </c>
      <c r="E3960" t="s">
        <v>39</v>
      </c>
      <c r="F3960" t="str">
        <f t="shared" si="185"/>
        <v>South Australia</v>
      </c>
      <c r="G3960" t="s">
        <v>32</v>
      </c>
      <c r="H3960">
        <v>5343</v>
      </c>
      <c r="I3960" t="s">
        <v>11</v>
      </c>
      <c r="J3960" t="s">
        <v>38</v>
      </c>
      <c r="K3960" t="s">
        <v>150</v>
      </c>
      <c r="L3960" t="s">
        <v>18</v>
      </c>
      <c r="M3960" s="5">
        <v>1596.6399999999999</v>
      </c>
      <c r="N3960">
        <v>1</v>
      </c>
    </row>
    <row r="3961" spans="1:14" x14ac:dyDescent="0.2">
      <c r="A3961" s="2">
        <v>45251</v>
      </c>
      <c r="B3961" s="3">
        <f t="shared" si="183"/>
        <v>2024</v>
      </c>
      <c r="C3961" t="str">
        <f t="shared" si="184"/>
        <v>2023-2024</v>
      </c>
      <c r="D3961" t="s">
        <v>148</v>
      </c>
      <c r="E3961" t="s">
        <v>138</v>
      </c>
      <c r="F3961" t="str">
        <f t="shared" si="185"/>
        <v>Queensland</v>
      </c>
      <c r="G3961" t="s">
        <v>35</v>
      </c>
      <c r="H3961">
        <v>4558</v>
      </c>
      <c r="I3961" t="s">
        <v>11</v>
      </c>
      <c r="J3961" t="s">
        <v>120</v>
      </c>
      <c r="K3961" t="s">
        <v>150</v>
      </c>
      <c r="L3961" t="s">
        <v>18</v>
      </c>
      <c r="M3961" s="5">
        <v>1599.8400000000004</v>
      </c>
      <c r="N3961">
        <v>1</v>
      </c>
    </row>
    <row r="3962" spans="1:14" x14ac:dyDescent="0.2">
      <c r="A3962" s="2">
        <v>45077</v>
      </c>
      <c r="B3962" s="3">
        <f t="shared" si="183"/>
        <v>2023</v>
      </c>
      <c r="C3962" t="str">
        <f t="shared" si="184"/>
        <v>2022-2023</v>
      </c>
      <c r="D3962" t="s">
        <v>148</v>
      </c>
      <c r="E3962" t="s">
        <v>40</v>
      </c>
      <c r="F3962" t="str">
        <f t="shared" si="185"/>
        <v>New South Wales</v>
      </c>
      <c r="G3962" t="s">
        <v>10</v>
      </c>
      <c r="H3962">
        <v>2116</v>
      </c>
      <c r="I3962" t="s">
        <v>11</v>
      </c>
      <c r="J3962" t="s">
        <v>27</v>
      </c>
      <c r="K3962" t="s">
        <v>150</v>
      </c>
      <c r="L3962" t="s">
        <v>18</v>
      </c>
      <c r="M3962" s="5">
        <v>1599.9899999999998</v>
      </c>
      <c r="N3962">
        <v>1</v>
      </c>
    </row>
    <row r="3963" spans="1:14" x14ac:dyDescent="0.2">
      <c r="A3963" s="2">
        <v>45015</v>
      </c>
      <c r="B3963" s="3">
        <f t="shared" si="183"/>
        <v>2023</v>
      </c>
      <c r="C3963" t="str">
        <f t="shared" si="184"/>
        <v>2022-2023</v>
      </c>
      <c r="D3963" t="s">
        <v>147</v>
      </c>
      <c r="E3963" t="s">
        <v>24</v>
      </c>
      <c r="F3963" t="str">
        <f t="shared" si="185"/>
        <v>New South Wales</v>
      </c>
      <c r="G3963" t="s">
        <v>10</v>
      </c>
      <c r="H3963">
        <v>2795</v>
      </c>
      <c r="I3963" t="s">
        <v>11</v>
      </c>
      <c r="J3963" t="s">
        <v>25</v>
      </c>
      <c r="K3963" t="s">
        <v>155</v>
      </c>
      <c r="L3963" t="s">
        <v>20</v>
      </c>
      <c r="M3963" s="5">
        <v>1601.73</v>
      </c>
      <c r="N3963">
        <v>1</v>
      </c>
    </row>
    <row r="3964" spans="1:14" x14ac:dyDescent="0.2">
      <c r="A3964" s="2">
        <v>45442</v>
      </c>
      <c r="B3964" s="3">
        <f t="shared" si="183"/>
        <v>2024</v>
      </c>
      <c r="C3964" t="str">
        <f t="shared" si="184"/>
        <v>2023-2024</v>
      </c>
      <c r="D3964" t="s">
        <v>147</v>
      </c>
      <c r="E3964" t="s">
        <v>112</v>
      </c>
      <c r="F3964" t="str">
        <f t="shared" si="185"/>
        <v>Victoria</v>
      </c>
      <c r="G3964" t="s">
        <v>45</v>
      </c>
      <c r="H3964">
        <v>3076</v>
      </c>
      <c r="I3964" t="s">
        <v>11</v>
      </c>
      <c r="J3964" t="s">
        <v>46</v>
      </c>
      <c r="K3964" t="s">
        <v>157</v>
      </c>
      <c r="L3964" t="s">
        <v>22</v>
      </c>
      <c r="M3964" s="5">
        <v>1606.3</v>
      </c>
      <c r="N3964">
        <v>1</v>
      </c>
    </row>
    <row r="3965" spans="1:14" x14ac:dyDescent="0.2">
      <c r="A3965" s="2">
        <v>45295</v>
      </c>
      <c r="B3965" s="3">
        <f t="shared" si="183"/>
        <v>2024</v>
      </c>
      <c r="C3965" t="str">
        <f t="shared" si="184"/>
        <v>2023-2024</v>
      </c>
      <c r="D3965" t="s">
        <v>147</v>
      </c>
      <c r="E3965" t="s">
        <v>9</v>
      </c>
      <c r="F3965" t="str">
        <f t="shared" si="185"/>
        <v>New South Wales</v>
      </c>
      <c r="G3965" t="s">
        <v>10</v>
      </c>
      <c r="H3965">
        <v>2067</v>
      </c>
      <c r="I3965" t="s">
        <v>11</v>
      </c>
      <c r="J3965" t="s">
        <v>12</v>
      </c>
      <c r="K3965" t="s">
        <v>153</v>
      </c>
      <c r="L3965" t="s">
        <v>16</v>
      </c>
      <c r="M3965" s="5">
        <v>1607.1399999999999</v>
      </c>
      <c r="N3965">
        <v>1</v>
      </c>
    </row>
    <row r="3966" spans="1:14" x14ac:dyDescent="0.2">
      <c r="A3966" s="2">
        <v>45347</v>
      </c>
      <c r="B3966" s="3">
        <f t="shared" si="183"/>
        <v>2024</v>
      </c>
      <c r="C3966" t="str">
        <f t="shared" si="184"/>
        <v>2023-2024</v>
      </c>
      <c r="D3966" t="s">
        <v>147</v>
      </c>
      <c r="E3966" t="s">
        <v>107</v>
      </c>
      <c r="F3966" t="str">
        <f t="shared" si="185"/>
        <v>Queensland</v>
      </c>
      <c r="G3966" t="s">
        <v>35</v>
      </c>
      <c r="H3966">
        <v>4220</v>
      </c>
      <c r="I3966" t="s">
        <v>11</v>
      </c>
      <c r="J3966" t="s">
        <v>104</v>
      </c>
      <c r="K3966" t="s">
        <v>151</v>
      </c>
      <c r="L3966" t="s">
        <v>21</v>
      </c>
      <c r="M3966" s="5">
        <v>1610.69</v>
      </c>
      <c r="N3966">
        <v>1</v>
      </c>
    </row>
    <row r="3967" spans="1:14" x14ac:dyDescent="0.2">
      <c r="A3967" s="2">
        <v>45028</v>
      </c>
      <c r="B3967" s="3">
        <f t="shared" si="183"/>
        <v>2023</v>
      </c>
      <c r="C3967" t="str">
        <f t="shared" si="184"/>
        <v>2022-2023</v>
      </c>
      <c r="D3967" t="s">
        <v>147</v>
      </c>
      <c r="E3967" t="s">
        <v>112</v>
      </c>
      <c r="F3967" t="str">
        <f t="shared" si="185"/>
        <v>Victoria</v>
      </c>
      <c r="G3967" t="s">
        <v>45</v>
      </c>
      <c r="H3967">
        <v>3076</v>
      </c>
      <c r="I3967" t="s">
        <v>11</v>
      </c>
      <c r="J3967" t="s">
        <v>46</v>
      </c>
      <c r="K3967" t="s">
        <v>153</v>
      </c>
      <c r="L3967" t="s">
        <v>16</v>
      </c>
      <c r="M3967" s="5">
        <v>1612.65</v>
      </c>
      <c r="N3967">
        <v>1</v>
      </c>
    </row>
    <row r="3968" spans="1:14" x14ac:dyDescent="0.2">
      <c r="A3968" s="2">
        <v>45612</v>
      </c>
      <c r="B3968" s="3">
        <f t="shared" si="183"/>
        <v>2025</v>
      </c>
      <c r="C3968" t="str">
        <f t="shared" si="184"/>
        <v>2024-2025</v>
      </c>
      <c r="D3968" t="s">
        <v>147</v>
      </c>
      <c r="E3968" t="s">
        <v>42</v>
      </c>
      <c r="F3968" t="str">
        <f t="shared" si="185"/>
        <v>Queensland</v>
      </c>
      <c r="G3968" t="s">
        <v>35</v>
      </c>
      <c r="H3968">
        <v>4053</v>
      </c>
      <c r="I3968" t="s">
        <v>11</v>
      </c>
      <c r="J3968" t="s">
        <v>43</v>
      </c>
      <c r="K3968" t="s">
        <v>155</v>
      </c>
      <c r="L3968" t="s">
        <v>20</v>
      </c>
      <c r="M3968" s="5">
        <v>1613.2200000000003</v>
      </c>
      <c r="N3968">
        <v>1</v>
      </c>
    </row>
    <row r="3969" spans="1:14" x14ac:dyDescent="0.2">
      <c r="A3969" s="2">
        <v>45130</v>
      </c>
      <c r="B3969" s="3">
        <f t="shared" si="183"/>
        <v>2024</v>
      </c>
      <c r="C3969" t="str">
        <f t="shared" si="184"/>
        <v>2023-2024</v>
      </c>
      <c r="D3969" t="s">
        <v>147</v>
      </c>
      <c r="E3969" t="s">
        <v>69</v>
      </c>
      <c r="F3969" t="str">
        <f t="shared" si="185"/>
        <v>Tasmania</v>
      </c>
      <c r="G3969" t="s">
        <v>70</v>
      </c>
      <c r="H3969">
        <v>7018</v>
      </c>
      <c r="I3969" t="s">
        <v>11</v>
      </c>
      <c r="J3969" t="s">
        <v>71</v>
      </c>
      <c r="K3969" t="s">
        <v>151</v>
      </c>
      <c r="L3969" t="s">
        <v>21</v>
      </c>
      <c r="M3969" s="5">
        <v>1613.69</v>
      </c>
      <c r="N3969">
        <v>1</v>
      </c>
    </row>
    <row r="3970" spans="1:14" x14ac:dyDescent="0.2">
      <c r="A3970" s="2">
        <v>45013</v>
      </c>
      <c r="B3970" s="3">
        <f t="shared" ref="B3970:B4033" si="186">IF(MONTH(A3970)&gt;=7,YEAR(A3970)+1,YEAR(A3970))</f>
        <v>2023</v>
      </c>
      <c r="C3970" t="str">
        <f t="shared" ref="C3970:C4033" si="187">IF(MONTH(A3970) &gt;= 7, YEAR(A3970) &amp; "-" &amp; YEAR(A3970) + 1, YEAR(A3970) - 1 &amp; "-" &amp; YEAR(A3970))</f>
        <v>2022-2023</v>
      </c>
      <c r="D3970" t="s">
        <v>148</v>
      </c>
      <c r="E3970" t="s">
        <v>96</v>
      </c>
      <c r="F3970" t="str">
        <f t="shared" ref="F3970:F4033" si="188">IF(G3970="WA","Western Australia",
IF(G3970="NSW","New South Wales",
IF(G3970="QLD","Queensland",
IF(G3970="VIC","Victoria",
IF(G3970="TAS","Tasmania",
IF(G3970="SA","South Australia",
IF(G3970="NT","Northern Territory",
IF(G3970="ACT","Australian Capital Territory",G3970))))))))</f>
        <v>Western Australia</v>
      </c>
      <c r="G3970" t="s">
        <v>48</v>
      </c>
      <c r="H3970">
        <v>6330</v>
      </c>
      <c r="I3970" t="s">
        <v>11</v>
      </c>
      <c r="J3970" t="s">
        <v>94</v>
      </c>
      <c r="K3970" t="s">
        <v>152</v>
      </c>
      <c r="L3970" t="s">
        <v>13</v>
      </c>
      <c r="M3970" s="5">
        <v>1618.07</v>
      </c>
      <c r="N3970">
        <v>1</v>
      </c>
    </row>
    <row r="3971" spans="1:14" x14ac:dyDescent="0.2">
      <c r="A3971" s="2">
        <v>44932</v>
      </c>
      <c r="B3971" s="3">
        <f t="shared" si="186"/>
        <v>2023</v>
      </c>
      <c r="C3971" t="str">
        <f t="shared" si="187"/>
        <v>2022-2023</v>
      </c>
      <c r="D3971" t="s">
        <v>148</v>
      </c>
      <c r="E3971" t="s">
        <v>100</v>
      </c>
      <c r="F3971" t="str">
        <f t="shared" si="188"/>
        <v>Western Australia</v>
      </c>
      <c r="G3971" t="s">
        <v>48</v>
      </c>
      <c r="H3971">
        <v>6021</v>
      </c>
      <c r="I3971" t="s">
        <v>11</v>
      </c>
      <c r="J3971" t="s">
        <v>49</v>
      </c>
      <c r="K3971" t="s">
        <v>151</v>
      </c>
      <c r="L3971" t="s">
        <v>21</v>
      </c>
      <c r="M3971" s="5">
        <v>1624.77</v>
      </c>
      <c r="N3971">
        <v>1</v>
      </c>
    </row>
    <row r="3972" spans="1:14" x14ac:dyDescent="0.2">
      <c r="A3972" s="2">
        <v>45258</v>
      </c>
      <c r="B3972" s="3">
        <f t="shared" si="186"/>
        <v>2024</v>
      </c>
      <c r="C3972" t="str">
        <f t="shared" si="187"/>
        <v>2023-2024</v>
      </c>
      <c r="D3972" t="s">
        <v>147</v>
      </c>
      <c r="E3972" t="s">
        <v>140</v>
      </c>
      <c r="F3972" t="str">
        <f t="shared" si="188"/>
        <v>Tasmania</v>
      </c>
      <c r="G3972" t="s">
        <v>70</v>
      </c>
      <c r="H3972">
        <v>7320</v>
      </c>
      <c r="I3972" t="s">
        <v>11</v>
      </c>
      <c r="J3972" t="s">
        <v>71</v>
      </c>
      <c r="K3972" t="s">
        <v>151</v>
      </c>
      <c r="L3972" t="s">
        <v>21</v>
      </c>
      <c r="M3972" s="5">
        <v>1626.0800000000002</v>
      </c>
      <c r="N3972">
        <v>1</v>
      </c>
    </row>
    <row r="3973" spans="1:14" x14ac:dyDescent="0.2">
      <c r="A3973" s="2">
        <v>45249</v>
      </c>
      <c r="B3973" s="3">
        <f t="shared" si="186"/>
        <v>2024</v>
      </c>
      <c r="C3973" t="str">
        <f t="shared" si="187"/>
        <v>2023-2024</v>
      </c>
      <c r="D3973" t="s">
        <v>147</v>
      </c>
      <c r="E3973" t="s">
        <v>122</v>
      </c>
      <c r="F3973" t="str">
        <f t="shared" si="188"/>
        <v>New South Wales</v>
      </c>
      <c r="G3973" t="s">
        <v>10</v>
      </c>
      <c r="H3973">
        <v>2650</v>
      </c>
      <c r="I3973" t="s">
        <v>11</v>
      </c>
      <c r="J3973" t="s">
        <v>25</v>
      </c>
      <c r="K3973" t="s">
        <v>150</v>
      </c>
      <c r="L3973" t="s">
        <v>18</v>
      </c>
      <c r="M3973" s="5">
        <v>1627.1999999999998</v>
      </c>
      <c r="N3973">
        <v>1</v>
      </c>
    </row>
    <row r="3974" spans="1:14" x14ac:dyDescent="0.2">
      <c r="A3974" s="2">
        <v>45454</v>
      </c>
      <c r="B3974" s="3">
        <f t="shared" si="186"/>
        <v>2024</v>
      </c>
      <c r="C3974" t="str">
        <f t="shared" si="187"/>
        <v>2023-2024</v>
      </c>
      <c r="D3974" t="s">
        <v>147</v>
      </c>
      <c r="E3974" t="s">
        <v>31</v>
      </c>
      <c r="F3974" t="str">
        <f t="shared" si="188"/>
        <v>South Australia</v>
      </c>
      <c r="G3974" t="s">
        <v>32</v>
      </c>
      <c r="H3974">
        <v>5168</v>
      </c>
      <c r="I3974" t="s">
        <v>11</v>
      </c>
      <c r="J3974" t="s">
        <v>33</v>
      </c>
      <c r="K3974" t="s">
        <v>150</v>
      </c>
      <c r="L3974" t="s">
        <v>18</v>
      </c>
      <c r="M3974" s="5">
        <v>1630.7900000000002</v>
      </c>
      <c r="N3974">
        <v>1</v>
      </c>
    </row>
    <row r="3975" spans="1:14" x14ac:dyDescent="0.2">
      <c r="A3975" s="2">
        <v>45511</v>
      </c>
      <c r="B3975" s="3">
        <f t="shared" si="186"/>
        <v>2025</v>
      </c>
      <c r="C3975" t="str">
        <f t="shared" si="187"/>
        <v>2024-2025</v>
      </c>
      <c r="D3975" t="s">
        <v>147</v>
      </c>
      <c r="E3975" t="s">
        <v>126</v>
      </c>
      <c r="F3975" t="str">
        <f t="shared" si="188"/>
        <v>Queensland</v>
      </c>
      <c r="G3975" t="s">
        <v>35</v>
      </c>
      <c r="H3975">
        <v>4551</v>
      </c>
      <c r="I3975" t="s">
        <v>11</v>
      </c>
      <c r="J3975" t="s">
        <v>120</v>
      </c>
      <c r="K3975" t="s">
        <v>157</v>
      </c>
      <c r="L3975" t="s">
        <v>22</v>
      </c>
      <c r="M3975" s="5">
        <v>1636.1100000000001</v>
      </c>
      <c r="N3975">
        <v>1</v>
      </c>
    </row>
    <row r="3976" spans="1:14" x14ac:dyDescent="0.2">
      <c r="A3976" s="2">
        <v>45507</v>
      </c>
      <c r="B3976" s="3">
        <f t="shared" si="186"/>
        <v>2025</v>
      </c>
      <c r="C3976" t="str">
        <f t="shared" si="187"/>
        <v>2024-2025</v>
      </c>
      <c r="D3976" t="s">
        <v>148</v>
      </c>
      <c r="E3976" t="s">
        <v>40</v>
      </c>
      <c r="F3976" t="str">
        <f t="shared" si="188"/>
        <v>New South Wales</v>
      </c>
      <c r="G3976" t="s">
        <v>10</v>
      </c>
      <c r="H3976">
        <v>2116</v>
      </c>
      <c r="I3976" t="s">
        <v>11</v>
      </c>
      <c r="J3976" t="s">
        <v>27</v>
      </c>
      <c r="K3976" t="s">
        <v>153</v>
      </c>
      <c r="L3976" t="s">
        <v>16</v>
      </c>
      <c r="M3976" s="5">
        <v>1637.24</v>
      </c>
      <c r="N3976">
        <v>1</v>
      </c>
    </row>
    <row r="3977" spans="1:14" x14ac:dyDescent="0.2">
      <c r="A3977" s="2">
        <v>45480</v>
      </c>
      <c r="B3977" s="3">
        <f t="shared" si="186"/>
        <v>2025</v>
      </c>
      <c r="C3977" t="str">
        <f t="shared" si="187"/>
        <v>2024-2025</v>
      </c>
      <c r="D3977" t="s">
        <v>147</v>
      </c>
      <c r="E3977" t="s">
        <v>118</v>
      </c>
      <c r="F3977" t="str">
        <f t="shared" si="188"/>
        <v>New South Wales</v>
      </c>
      <c r="G3977" t="s">
        <v>10</v>
      </c>
      <c r="H3977">
        <v>2158</v>
      </c>
      <c r="I3977" t="s">
        <v>11</v>
      </c>
      <c r="J3977" t="s">
        <v>27</v>
      </c>
      <c r="K3977" t="s">
        <v>153</v>
      </c>
      <c r="L3977" t="s">
        <v>16</v>
      </c>
      <c r="M3977" s="5">
        <v>1642.0000000000002</v>
      </c>
      <c r="N3977">
        <v>1</v>
      </c>
    </row>
    <row r="3978" spans="1:14" x14ac:dyDescent="0.2">
      <c r="A3978" s="2">
        <v>45370</v>
      </c>
      <c r="B3978" s="3">
        <f t="shared" si="186"/>
        <v>2024</v>
      </c>
      <c r="C3978" t="str">
        <f t="shared" si="187"/>
        <v>2023-2024</v>
      </c>
      <c r="D3978" t="s">
        <v>147</v>
      </c>
      <c r="E3978" t="s">
        <v>59</v>
      </c>
      <c r="F3978" t="str">
        <f t="shared" si="188"/>
        <v>Victoria</v>
      </c>
      <c r="G3978" t="s">
        <v>45</v>
      </c>
      <c r="H3978">
        <v>3280</v>
      </c>
      <c r="I3978" t="s">
        <v>11</v>
      </c>
      <c r="J3978" t="s">
        <v>60</v>
      </c>
      <c r="K3978" t="s">
        <v>149</v>
      </c>
      <c r="L3978" t="s">
        <v>15</v>
      </c>
      <c r="M3978" s="5">
        <v>1644.0900000000001</v>
      </c>
      <c r="N3978">
        <v>1</v>
      </c>
    </row>
    <row r="3979" spans="1:14" x14ac:dyDescent="0.2">
      <c r="A3979" s="2">
        <v>45103</v>
      </c>
      <c r="B3979" s="3">
        <f t="shared" si="186"/>
        <v>2023</v>
      </c>
      <c r="C3979" t="str">
        <f t="shared" si="187"/>
        <v>2022-2023</v>
      </c>
      <c r="D3979" t="s">
        <v>147</v>
      </c>
      <c r="E3979" t="s">
        <v>31</v>
      </c>
      <c r="F3979" t="str">
        <f t="shared" si="188"/>
        <v>South Australia</v>
      </c>
      <c r="G3979" t="s">
        <v>32</v>
      </c>
      <c r="H3979">
        <v>5168</v>
      </c>
      <c r="I3979" t="s">
        <v>11</v>
      </c>
      <c r="J3979" t="s">
        <v>33</v>
      </c>
      <c r="K3979" t="s">
        <v>153</v>
      </c>
      <c r="L3979" t="s">
        <v>16</v>
      </c>
      <c r="M3979" s="5">
        <v>1647.6399999999996</v>
      </c>
      <c r="N3979">
        <v>1</v>
      </c>
    </row>
    <row r="3980" spans="1:14" x14ac:dyDescent="0.2">
      <c r="A3980" s="2">
        <v>45184</v>
      </c>
      <c r="B3980" s="3">
        <f t="shared" si="186"/>
        <v>2024</v>
      </c>
      <c r="C3980" t="str">
        <f t="shared" si="187"/>
        <v>2023-2024</v>
      </c>
      <c r="D3980" t="s">
        <v>147</v>
      </c>
      <c r="E3980" t="s">
        <v>135</v>
      </c>
      <c r="F3980" t="str">
        <f t="shared" si="188"/>
        <v>Victoria</v>
      </c>
      <c r="G3980" t="s">
        <v>45</v>
      </c>
      <c r="H3980">
        <v>3550</v>
      </c>
      <c r="I3980" t="s">
        <v>11</v>
      </c>
      <c r="J3980" t="s">
        <v>60</v>
      </c>
      <c r="K3980" t="s">
        <v>154</v>
      </c>
      <c r="L3980" t="s">
        <v>14</v>
      </c>
      <c r="M3980" s="5">
        <v>1650.06</v>
      </c>
      <c r="N3980">
        <v>1</v>
      </c>
    </row>
    <row r="3981" spans="1:14" x14ac:dyDescent="0.2">
      <c r="A3981" s="2">
        <v>44978</v>
      </c>
      <c r="B3981" s="3">
        <f t="shared" si="186"/>
        <v>2023</v>
      </c>
      <c r="C3981" t="str">
        <f t="shared" si="187"/>
        <v>2022-2023</v>
      </c>
      <c r="D3981" t="s">
        <v>147</v>
      </c>
      <c r="E3981" t="s">
        <v>126</v>
      </c>
      <c r="F3981" t="str">
        <f t="shared" si="188"/>
        <v>Queensland</v>
      </c>
      <c r="G3981" t="s">
        <v>35</v>
      </c>
      <c r="H3981">
        <v>4551</v>
      </c>
      <c r="I3981" t="s">
        <v>11</v>
      </c>
      <c r="J3981" t="s">
        <v>120</v>
      </c>
      <c r="K3981" t="s">
        <v>153</v>
      </c>
      <c r="L3981" t="s">
        <v>16</v>
      </c>
      <c r="M3981" s="5">
        <v>1653.3899999999994</v>
      </c>
      <c r="N3981">
        <v>1</v>
      </c>
    </row>
    <row r="3982" spans="1:14" x14ac:dyDescent="0.2">
      <c r="A3982" s="2">
        <v>45439</v>
      </c>
      <c r="B3982" s="3">
        <f t="shared" si="186"/>
        <v>2024</v>
      </c>
      <c r="C3982" t="str">
        <f t="shared" si="187"/>
        <v>2023-2024</v>
      </c>
      <c r="D3982" t="s">
        <v>147</v>
      </c>
      <c r="E3982" t="s">
        <v>113</v>
      </c>
      <c r="F3982" t="str">
        <f t="shared" si="188"/>
        <v>Queensland</v>
      </c>
      <c r="G3982" t="s">
        <v>35</v>
      </c>
      <c r="H3982">
        <v>4215</v>
      </c>
      <c r="I3982" t="s">
        <v>11</v>
      </c>
      <c r="J3982" t="s">
        <v>104</v>
      </c>
      <c r="K3982" t="s">
        <v>157</v>
      </c>
      <c r="L3982" t="s">
        <v>22</v>
      </c>
      <c r="M3982" s="5">
        <v>1655.8599999999997</v>
      </c>
      <c r="N3982">
        <v>1</v>
      </c>
    </row>
    <row r="3983" spans="1:14" x14ac:dyDescent="0.2">
      <c r="A3983" s="2">
        <v>45534</v>
      </c>
      <c r="B3983" s="3">
        <f t="shared" si="186"/>
        <v>2025</v>
      </c>
      <c r="C3983" t="str">
        <f t="shared" si="187"/>
        <v>2024-2025</v>
      </c>
      <c r="D3983" t="s">
        <v>147</v>
      </c>
      <c r="E3983" t="s">
        <v>24</v>
      </c>
      <c r="F3983" t="str">
        <f t="shared" si="188"/>
        <v>New South Wales</v>
      </c>
      <c r="G3983" t="s">
        <v>10</v>
      </c>
      <c r="H3983">
        <v>2795</v>
      </c>
      <c r="I3983" t="s">
        <v>11</v>
      </c>
      <c r="J3983" t="s">
        <v>25</v>
      </c>
      <c r="K3983" t="s">
        <v>151</v>
      </c>
      <c r="L3983" t="s">
        <v>21</v>
      </c>
      <c r="M3983" s="5">
        <v>1659.3600000000001</v>
      </c>
      <c r="N3983">
        <v>1</v>
      </c>
    </row>
    <row r="3984" spans="1:14" x14ac:dyDescent="0.2">
      <c r="A3984" s="2">
        <v>45129</v>
      </c>
      <c r="B3984" s="3">
        <f t="shared" si="186"/>
        <v>2024</v>
      </c>
      <c r="C3984" t="str">
        <f t="shared" si="187"/>
        <v>2023-2024</v>
      </c>
      <c r="D3984" t="s">
        <v>148</v>
      </c>
      <c r="E3984" t="s">
        <v>56</v>
      </c>
      <c r="F3984" t="str">
        <f t="shared" si="188"/>
        <v>Northern Territory</v>
      </c>
      <c r="G3984" t="s">
        <v>29</v>
      </c>
      <c r="H3984">
        <v>870</v>
      </c>
      <c r="I3984" t="s">
        <v>11</v>
      </c>
      <c r="J3984" t="s">
        <v>30</v>
      </c>
      <c r="K3984" t="s">
        <v>151</v>
      </c>
      <c r="L3984" t="s">
        <v>21</v>
      </c>
      <c r="M3984" s="5">
        <v>1666.6100000000001</v>
      </c>
      <c r="N3984">
        <v>1</v>
      </c>
    </row>
    <row r="3985" spans="1:14" x14ac:dyDescent="0.2">
      <c r="A3985" s="2">
        <v>45638</v>
      </c>
      <c r="B3985" s="3">
        <f t="shared" si="186"/>
        <v>2025</v>
      </c>
      <c r="C3985" t="str">
        <f t="shared" si="187"/>
        <v>2024-2025</v>
      </c>
      <c r="D3985" t="s">
        <v>147</v>
      </c>
      <c r="E3985" t="s">
        <v>59</v>
      </c>
      <c r="F3985" t="str">
        <f t="shared" si="188"/>
        <v>Victoria</v>
      </c>
      <c r="G3985" t="s">
        <v>45</v>
      </c>
      <c r="H3985">
        <v>3280</v>
      </c>
      <c r="I3985" t="s">
        <v>11</v>
      </c>
      <c r="J3985" t="s">
        <v>60</v>
      </c>
      <c r="K3985" t="s">
        <v>149</v>
      </c>
      <c r="L3985" t="s">
        <v>15</v>
      </c>
      <c r="M3985" s="5">
        <v>1668.9800000000002</v>
      </c>
      <c r="N3985">
        <v>1</v>
      </c>
    </row>
    <row r="3986" spans="1:14" x14ac:dyDescent="0.2">
      <c r="A3986" s="2">
        <v>45170</v>
      </c>
      <c r="B3986" s="3">
        <f t="shared" si="186"/>
        <v>2024</v>
      </c>
      <c r="C3986" t="str">
        <f t="shared" si="187"/>
        <v>2023-2024</v>
      </c>
      <c r="D3986" t="s">
        <v>148</v>
      </c>
      <c r="E3986" t="s">
        <v>124</v>
      </c>
      <c r="F3986" t="str">
        <f t="shared" si="188"/>
        <v>New South Wales</v>
      </c>
      <c r="G3986" t="s">
        <v>10</v>
      </c>
      <c r="H3986">
        <v>2015</v>
      </c>
      <c r="I3986" t="s">
        <v>11</v>
      </c>
      <c r="J3986" t="s">
        <v>12</v>
      </c>
      <c r="K3986" t="s">
        <v>151</v>
      </c>
      <c r="L3986" t="s">
        <v>21</v>
      </c>
      <c r="M3986" s="5">
        <v>1676.7599999999998</v>
      </c>
      <c r="N3986">
        <v>1</v>
      </c>
    </row>
    <row r="3987" spans="1:14" x14ac:dyDescent="0.2">
      <c r="A3987" s="2">
        <v>44957</v>
      </c>
      <c r="B3987" s="3">
        <f t="shared" si="186"/>
        <v>2023</v>
      </c>
      <c r="C3987" t="str">
        <f t="shared" si="187"/>
        <v>2022-2023</v>
      </c>
      <c r="D3987" t="s">
        <v>148</v>
      </c>
      <c r="E3987" t="s">
        <v>138</v>
      </c>
      <c r="F3987" t="str">
        <f t="shared" si="188"/>
        <v>Queensland</v>
      </c>
      <c r="G3987" t="s">
        <v>35</v>
      </c>
      <c r="H3987">
        <v>4558</v>
      </c>
      <c r="I3987" t="s">
        <v>11</v>
      </c>
      <c r="J3987" t="s">
        <v>120</v>
      </c>
      <c r="K3987" t="s">
        <v>153</v>
      </c>
      <c r="L3987" t="s">
        <v>16</v>
      </c>
      <c r="M3987" s="5">
        <v>1678.2399999999998</v>
      </c>
      <c r="N3987">
        <v>1</v>
      </c>
    </row>
    <row r="3988" spans="1:14" x14ac:dyDescent="0.2">
      <c r="A3988" s="2">
        <v>45627</v>
      </c>
      <c r="B3988" s="3">
        <f t="shared" si="186"/>
        <v>2025</v>
      </c>
      <c r="C3988" t="str">
        <f t="shared" si="187"/>
        <v>2024-2025</v>
      </c>
      <c r="D3988" t="s">
        <v>147</v>
      </c>
      <c r="E3988" t="s">
        <v>109</v>
      </c>
      <c r="F3988" t="str">
        <f t="shared" si="188"/>
        <v>New South Wales</v>
      </c>
      <c r="G3988" t="s">
        <v>10</v>
      </c>
      <c r="H3988">
        <v>2480</v>
      </c>
      <c r="I3988" t="s">
        <v>11</v>
      </c>
      <c r="J3988" t="s">
        <v>68</v>
      </c>
      <c r="K3988" t="s">
        <v>150</v>
      </c>
      <c r="L3988" t="s">
        <v>18</v>
      </c>
      <c r="M3988" s="5">
        <v>1679.6999999999998</v>
      </c>
      <c r="N3988">
        <v>1</v>
      </c>
    </row>
    <row r="3989" spans="1:14" x14ac:dyDescent="0.2">
      <c r="A3989" s="2">
        <v>45600</v>
      </c>
      <c r="B3989" s="3">
        <f t="shared" si="186"/>
        <v>2025</v>
      </c>
      <c r="C3989" t="str">
        <f t="shared" si="187"/>
        <v>2024-2025</v>
      </c>
      <c r="D3989" t="s">
        <v>147</v>
      </c>
      <c r="E3989" t="s">
        <v>102</v>
      </c>
      <c r="F3989" t="str">
        <f t="shared" si="188"/>
        <v>Queensland</v>
      </c>
      <c r="G3989" t="s">
        <v>35</v>
      </c>
      <c r="H3989">
        <v>4870</v>
      </c>
      <c r="I3989" t="s">
        <v>11</v>
      </c>
      <c r="J3989" t="s">
        <v>36</v>
      </c>
      <c r="K3989" t="s">
        <v>151</v>
      </c>
      <c r="L3989" t="s">
        <v>21</v>
      </c>
      <c r="M3989" s="5">
        <v>1681.4099999999999</v>
      </c>
      <c r="N3989">
        <v>1</v>
      </c>
    </row>
    <row r="3990" spans="1:14" x14ac:dyDescent="0.2">
      <c r="A3990" s="2">
        <v>44940</v>
      </c>
      <c r="B3990" s="3">
        <f t="shared" si="186"/>
        <v>2023</v>
      </c>
      <c r="C3990" t="str">
        <f t="shared" si="187"/>
        <v>2022-2023</v>
      </c>
      <c r="D3990" t="s">
        <v>148</v>
      </c>
      <c r="E3990" t="s">
        <v>124</v>
      </c>
      <c r="F3990" t="str">
        <f t="shared" si="188"/>
        <v>New South Wales</v>
      </c>
      <c r="G3990" t="s">
        <v>10</v>
      </c>
      <c r="H3990">
        <v>2015</v>
      </c>
      <c r="I3990" t="s">
        <v>11</v>
      </c>
      <c r="J3990" t="s">
        <v>12</v>
      </c>
      <c r="K3990" t="s">
        <v>150</v>
      </c>
      <c r="L3990" t="s">
        <v>18</v>
      </c>
      <c r="M3990" s="5">
        <v>1685.24</v>
      </c>
      <c r="N3990">
        <v>1</v>
      </c>
    </row>
    <row r="3991" spans="1:14" x14ac:dyDescent="0.2">
      <c r="A3991" s="2">
        <v>45455</v>
      </c>
      <c r="B3991" s="3">
        <f t="shared" si="186"/>
        <v>2024</v>
      </c>
      <c r="C3991" t="str">
        <f t="shared" si="187"/>
        <v>2023-2024</v>
      </c>
      <c r="D3991" t="s">
        <v>147</v>
      </c>
      <c r="E3991" t="s">
        <v>24</v>
      </c>
      <c r="F3991" t="str">
        <f t="shared" si="188"/>
        <v>New South Wales</v>
      </c>
      <c r="G3991" t="s">
        <v>10</v>
      </c>
      <c r="H3991">
        <v>2795</v>
      </c>
      <c r="I3991" t="s">
        <v>11</v>
      </c>
      <c r="J3991" t="s">
        <v>25</v>
      </c>
      <c r="K3991" t="s">
        <v>150</v>
      </c>
      <c r="L3991" t="s">
        <v>18</v>
      </c>
      <c r="M3991" s="5">
        <v>1685.32</v>
      </c>
      <c r="N3991">
        <v>1</v>
      </c>
    </row>
    <row r="3992" spans="1:14" x14ac:dyDescent="0.2">
      <c r="A3992" s="2">
        <v>45234</v>
      </c>
      <c r="B3992" s="3">
        <f t="shared" si="186"/>
        <v>2024</v>
      </c>
      <c r="C3992" t="str">
        <f t="shared" si="187"/>
        <v>2023-2024</v>
      </c>
      <c r="D3992" t="s">
        <v>147</v>
      </c>
      <c r="E3992" t="s">
        <v>105</v>
      </c>
      <c r="F3992" t="str">
        <f t="shared" si="188"/>
        <v>Victoria</v>
      </c>
      <c r="G3992" t="s">
        <v>45</v>
      </c>
      <c r="H3992">
        <v>3500</v>
      </c>
      <c r="I3992" t="s">
        <v>11</v>
      </c>
      <c r="J3992" t="s">
        <v>60</v>
      </c>
      <c r="K3992" t="s">
        <v>150</v>
      </c>
      <c r="L3992" t="s">
        <v>18</v>
      </c>
      <c r="M3992" s="5">
        <v>1694</v>
      </c>
      <c r="N3992">
        <v>1</v>
      </c>
    </row>
    <row r="3993" spans="1:14" x14ac:dyDescent="0.2">
      <c r="A3993" s="2">
        <v>45035</v>
      </c>
      <c r="B3993" s="3">
        <f t="shared" si="186"/>
        <v>2023</v>
      </c>
      <c r="C3993" t="str">
        <f t="shared" si="187"/>
        <v>2022-2023</v>
      </c>
      <c r="D3993" t="s">
        <v>148</v>
      </c>
      <c r="E3993" t="s">
        <v>72</v>
      </c>
      <c r="F3993" t="str">
        <f t="shared" si="188"/>
        <v>Western Australia</v>
      </c>
      <c r="G3993" t="s">
        <v>48</v>
      </c>
      <c r="H3993">
        <v>6010</v>
      </c>
      <c r="I3993" t="s">
        <v>11</v>
      </c>
      <c r="J3993" t="s">
        <v>49</v>
      </c>
      <c r="K3993" t="s">
        <v>151</v>
      </c>
      <c r="L3993" t="s">
        <v>21</v>
      </c>
      <c r="M3993" s="5">
        <v>1695.33</v>
      </c>
      <c r="N3993">
        <v>1</v>
      </c>
    </row>
    <row r="3994" spans="1:14" x14ac:dyDescent="0.2">
      <c r="A3994" s="2">
        <v>45574</v>
      </c>
      <c r="B3994" s="3">
        <f t="shared" si="186"/>
        <v>2025</v>
      </c>
      <c r="C3994" t="str">
        <f t="shared" si="187"/>
        <v>2024-2025</v>
      </c>
      <c r="D3994" t="s">
        <v>148</v>
      </c>
      <c r="E3994" t="s">
        <v>96</v>
      </c>
      <c r="F3994" t="str">
        <f t="shared" si="188"/>
        <v>Western Australia</v>
      </c>
      <c r="G3994" t="s">
        <v>48</v>
      </c>
      <c r="H3994">
        <v>6330</v>
      </c>
      <c r="I3994" t="s">
        <v>11</v>
      </c>
      <c r="J3994" t="s">
        <v>94</v>
      </c>
      <c r="K3994" t="s">
        <v>151</v>
      </c>
      <c r="L3994" t="s">
        <v>21</v>
      </c>
      <c r="M3994" s="5">
        <v>1696.4499999999998</v>
      </c>
      <c r="N3994">
        <v>1</v>
      </c>
    </row>
    <row r="3995" spans="1:14" x14ac:dyDescent="0.2">
      <c r="A3995" s="2">
        <v>45627</v>
      </c>
      <c r="B3995" s="3">
        <f t="shared" si="186"/>
        <v>2025</v>
      </c>
      <c r="C3995" t="str">
        <f t="shared" si="187"/>
        <v>2024-2025</v>
      </c>
      <c r="D3995" t="s">
        <v>147</v>
      </c>
      <c r="E3995" t="s">
        <v>126</v>
      </c>
      <c r="F3995" t="str">
        <f t="shared" si="188"/>
        <v>Queensland</v>
      </c>
      <c r="G3995" t="s">
        <v>35</v>
      </c>
      <c r="H3995">
        <v>4551</v>
      </c>
      <c r="I3995" t="s">
        <v>11</v>
      </c>
      <c r="J3995" t="s">
        <v>120</v>
      </c>
      <c r="K3995" t="s">
        <v>150</v>
      </c>
      <c r="L3995" t="s">
        <v>18</v>
      </c>
      <c r="M3995" s="5">
        <v>1700.33</v>
      </c>
      <c r="N3995">
        <v>1</v>
      </c>
    </row>
    <row r="3996" spans="1:14" x14ac:dyDescent="0.2">
      <c r="A3996" s="2">
        <v>45470</v>
      </c>
      <c r="B3996" s="3">
        <f t="shared" si="186"/>
        <v>2024</v>
      </c>
      <c r="C3996" t="str">
        <f t="shared" si="187"/>
        <v>2023-2024</v>
      </c>
      <c r="D3996" t="s">
        <v>147</v>
      </c>
      <c r="E3996" t="s">
        <v>65</v>
      </c>
      <c r="F3996" t="str">
        <f t="shared" si="188"/>
        <v>New South Wales</v>
      </c>
      <c r="G3996" t="s">
        <v>10</v>
      </c>
      <c r="H3996">
        <v>2541</v>
      </c>
      <c r="I3996" t="s">
        <v>11</v>
      </c>
      <c r="J3996" t="s">
        <v>58</v>
      </c>
      <c r="K3996" t="s">
        <v>150</v>
      </c>
      <c r="L3996" t="s">
        <v>18</v>
      </c>
      <c r="M3996" s="5">
        <v>1704.66</v>
      </c>
      <c r="N3996">
        <v>1</v>
      </c>
    </row>
    <row r="3997" spans="1:14" x14ac:dyDescent="0.2">
      <c r="A3997" s="2">
        <v>45176</v>
      </c>
      <c r="B3997" s="3">
        <f t="shared" si="186"/>
        <v>2024</v>
      </c>
      <c r="C3997" t="str">
        <f t="shared" si="187"/>
        <v>2023-2024</v>
      </c>
      <c r="D3997" t="s">
        <v>147</v>
      </c>
      <c r="E3997" t="s">
        <v>109</v>
      </c>
      <c r="F3997" t="str">
        <f t="shared" si="188"/>
        <v>New South Wales</v>
      </c>
      <c r="G3997" t="s">
        <v>10</v>
      </c>
      <c r="H3997">
        <v>2480</v>
      </c>
      <c r="I3997" t="s">
        <v>11</v>
      </c>
      <c r="J3997" t="s">
        <v>68</v>
      </c>
      <c r="K3997" t="s">
        <v>151</v>
      </c>
      <c r="L3997" t="s">
        <v>21</v>
      </c>
      <c r="M3997" s="5">
        <v>1710.4299999999998</v>
      </c>
      <c r="N3997">
        <v>1</v>
      </c>
    </row>
    <row r="3998" spans="1:14" x14ac:dyDescent="0.2">
      <c r="A3998" s="2">
        <v>45394</v>
      </c>
      <c r="B3998" s="3">
        <f t="shared" si="186"/>
        <v>2024</v>
      </c>
      <c r="C3998" t="str">
        <f t="shared" si="187"/>
        <v>2023-2024</v>
      </c>
      <c r="D3998" t="s">
        <v>148</v>
      </c>
      <c r="E3998" t="s">
        <v>111</v>
      </c>
      <c r="F3998" t="str">
        <f t="shared" si="188"/>
        <v>New South Wales</v>
      </c>
      <c r="G3998" t="s">
        <v>10</v>
      </c>
      <c r="H3998">
        <v>2120</v>
      </c>
      <c r="I3998" t="s">
        <v>11</v>
      </c>
      <c r="J3998" t="s">
        <v>27</v>
      </c>
      <c r="K3998" t="s">
        <v>151</v>
      </c>
      <c r="L3998" t="s">
        <v>21</v>
      </c>
      <c r="M3998" s="5">
        <v>1712.8899999999999</v>
      </c>
      <c r="N3998">
        <v>1</v>
      </c>
    </row>
    <row r="3999" spans="1:14" x14ac:dyDescent="0.2">
      <c r="A3999" s="2">
        <v>45008</v>
      </c>
      <c r="B3999" s="3">
        <f t="shared" si="186"/>
        <v>2023</v>
      </c>
      <c r="C3999" t="str">
        <f t="shared" si="187"/>
        <v>2022-2023</v>
      </c>
      <c r="D3999" t="s">
        <v>147</v>
      </c>
      <c r="E3999" t="s">
        <v>64</v>
      </c>
      <c r="F3999" t="str">
        <f t="shared" si="188"/>
        <v>Victoria</v>
      </c>
      <c r="G3999" t="s">
        <v>45</v>
      </c>
      <c r="H3999">
        <v>3199</v>
      </c>
      <c r="I3999" t="s">
        <v>11</v>
      </c>
      <c r="J3999" t="s">
        <v>63</v>
      </c>
      <c r="K3999" t="s">
        <v>19</v>
      </c>
      <c r="L3999" t="s">
        <v>23</v>
      </c>
      <c r="M3999" s="5">
        <v>1717.0900000000004</v>
      </c>
      <c r="N3999">
        <v>1</v>
      </c>
    </row>
    <row r="4000" spans="1:14" x14ac:dyDescent="0.2">
      <c r="A4000" s="2">
        <v>45605</v>
      </c>
      <c r="B4000" s="3">
        <f t="shared" si="186"/>
        <v>2025</v>
      </c>
      <c r="C4000" t="str">
        <f t="shared" si="187"/>
        <v>2024-2025</v>
      </c>
      <c r="D4000" t="s">
        <v>148</v>
      </c>
      <c r="E4000" t="s">
        <v>108</v>
      </c>
      <c r="F4000" t="str">
        <f t="shared" si="188"/>
        <v>Victoria</v>
      </c>
      <c r="G4000" t="s">
        <v>45</v>
      </c>
      <c r="H4000">
        <v>3018</v>
      </c>
      <c r="I4000" t="s">
        <v>11</v>
      </c>
      <c r="J4000" t="s">
        <v>46</v>
      </c>
      <c r="K4000" t="s">
        <v>150</v>
      </c>
      <c r="L4000" t="s">
        <v>18</v>
      </c>
      <c r="M4000" s="5">
        <v>1719.85</v>
      </c>
      <c r="N4000">
        <v>1</v>
      </c>
    </row>
    <row r="4001" spans="1:14" x14ac:dyDescent="0.2">
      <c r="A4001" s="2">
        <v>45631</v>
      </c>
      <c r="B4001" s="3">
        <f t="shared" si="186"/>
        <v>2025</v>
      </c>
      <c r="C4001" t="str">
        <f t="shared" si="187"/>
        <v>2024-2025</v>
      </c>
      <c r="D4001" t="s">
        <v>148</v>
      </c>
      <c r="E4001" t="s">
        <v>108</v>
      </c>
      <c r="F4001" t="str">
        <f t="shared" si="188"/>
        <v>Victoria</v>
      </c>
      <c r="G4001" t="s">
        <v>45</v>
      </c>
      <c r="H4001">
        <v>3018</v>
      </c>
      <c r="I4001" t="s">
        <v>11</v>
      </c>
      <c r="J4001" t="s">
        <v>46</v>
      </c>
      <c r="K4001" t="s">
        <v>154</v>
      </c>
      <c r="L4001" t="s">
        <v>14</v>
      </c>
      <c r="M4001" s="5">
        <v>1721.62</v>
      </c>
      <c r="N4001">
        <v>1</v>
      </c>
    </row>
    <row r="4002" spans="1:14" x14ac:dyDescent="0.2">
      <c r="A4002" s="2">
        <v>44975</v>
      </c>
      <c r="B4002" s="3">
        <f t="shared" si="186"/>
        <v>2023</v>
      </c>
      <c r="C4002" t="str">
        <f t="shared" si="187"/>
        <v>2022-2023</v>
      </c>
      <c r="D4002" t="s">
        <v>147</v>
      </c>
      <c r="E4002" t="s">
        <v>72</v>
      </c>
      <c r="F4002" t="str">
        <f t="shared" si="188"/>
        <v>Western Australia</v>
      </c>
      <c r="G4002" t="s">
        <v>48</v>
      </c>
      <c r="H4002">
        <v>6010</v>
      </c>
      <c r="I4002" t="s">
        <v>11</v>
      </c>
      <c r="J4002" t="s">
        <v>49</v>
      </c>
      <c r="K4002" t="s">
        <v>151</v>
      </c>
      <c r="L4002" t="s">
        <v>21</v>
      </c>
      <c r="M4002" s="5">
        <v>1722.97</v>
      </c>
      <c r="N4002">
        <v>1</v>
      </c>
    </row>
    <row r="4003" spans="1:14" x14ac:dyDescent="0.2">
      <c r="A4003" s="2">
        <v>45603</v>
      </c>
      <c r="B4003" s="3">
        <f t="shared" si="186"/>
        <v>2025</v>
      </c>
      <c r="C4003" t="str">
        <f t="shared" si="187"/>
        <v>2024-2025</v>
      </c>
      <c r="D4003" t="s">
        <v>147</v>
      </c>
      <c r="E4003" t="s">
        <v>65</v>
      </c>
      <c r="F4003" t="str">
        <f t="shared" si="188"/>
        <v>New South Wales</v>
      </c>
      <c r="G4003" t="s">
        <v>10</v>
      </c>
      <c r="H4003">
        <v>2541</v>
      </c>
      <c r="I4003" t="s">
        <v>11</v>
      </c>
      <c r="J4003" t="s">
        <v>58</v>
      </c>
      <c r="K4003" t="s">
        <v>150</v>
      </c>
      <c r="L4003" t="s">
        <v>18</v>
      </c>
      <c r="M4003" s="5">
        <v>1724.36</v>
      </c>
      <c r="N4003">
        <v>1</v>
      </c>
    </row>
    <row r="4004" spans="1:14" x14ac:dyDescent="0.2">
      <c r="A4004" s="2">
        <v>45481</v>
      </c>
      <c r="B4004" s="3">
        <f t="shared" si="186"/>
        <v>2025</v>
      </c>
      <c r="C4004" t="str">
        <f t="shared" si="187"/>
        <v>2024-2025</v>
      </c>
      <c r="D4004" t="s">
        <v>147</v>
      </c>
      <c r="E4004" t="s">
        <v>115</v>
      </c>
      <c r="F4004" t="str">
        <f t="shared" si="188"/>
        <v>Western Australia</v>
      </c>
      <c r="G4004" t="s">
        <v>48</v>
      </c>
      <c r="H4004">
        <v>6280</v>
      </c>
      <c r="I4004" t="s">
        <v>11</v>
      </c>
      <c r="J4004" t="s">
        <v>94</v>
      </c>
      <c r="K4004" t="s">
        <v>150</v>
      </c>
      <c r="L4004" t="s">
        <v>18</v>
      </c>
      <c r="M4004" s="5">
        <v>1724.3700000000001</v>
      </c>
      <c r="N4004">
        <v>1</v>
      </c>
    </row>
    <row r="4005" spans="1:14" x14ac:dyDescent="0.2">
      <c r="A4005" s="2">
        <v>45639</v>
      </c>
      <c r="B4005" s="3">
        <f t="shared" si="186"/>
        <v>2025</v>
      </c>
      <c r="C4005" t="str">
        <f t="shared" si="187"/>
        <v>2024-2025</v>
      </c>
      <c r="D4005" t="s">
        <v>147</v>
      </c>
      <c r="E4005" t="s">
        <v>116</v>
      </c>
      <c r="F4005" t="str">
        <f t="shared" si="188"/>
        <v>Western Australia</v>
      </c>
      <c r="G4005" t="s">
        <v>48</v>
      </c>
      <c r="H4005">
        <v>6725</v>
      </c>
      <c r="I4005" t="s">
        <v>11</v>
      </c>
      <c r="J4005" t="s">
        <v>77</v>
      </c>
      <c r="K4005" t="s">
        <v>153</v>
      </c>
      <c r="L4005" t="s">
        <v>16</v>
      </c>
      <c r="M4005" s="5">
        <v>1725.2199999999998</v>
      </c>
      <c r="N4005">
        <v>1</v>
      </c>
    </row>
    <row r="4006" spans="1:14" x14ac:dyDescent="0.2">
      <c r="A4006" s="2">
        <v>45281</v>
      </c>
      <c r="B4006" s="3">
        <f t="shared" si="186"/>
        <v>2024</v>
      </c>
      <c r="C4006" t="str">
        <f t="shared" si="187"/>
        <v>2023-2024</v>
      </c>
      <c r="D4006" t="s">
        <v>147</v>
      </c>
      <c r="E4006" t="s">
        <v>123</v>
      </c>
      <c r="F4006" t="str">
        <f t="shared" si="188"/>
        <v>Western Australia</v>
      </c>
      <c r="G4006" t="s">
        <v>48</v>
      </c>
      <c r="H4006">
        <v>6109</v>
      </c>
      <c r="I4006" t="s">
        <v>11</v>
      </c>
      <c r="J4006" t="s">
        <v>94</v>
      </c>
      <c r="K4006" t="s">
        <v>153</v>
      </c>
      <c r="L4006" t="s">
        <v>16</v>
      </c>
      <c r="M4006" s="5">
        <v>1726.45</v>
      </c>
      <c r="N4006">
        <v>1</v>
      </c>
    </row>
    <row r="4007" spans="1:14" x14ac:dyDescent="0.2">
      <c r="A4007" s="2">
        <v>45316</v>
      </c>
      <c r="B4007" s="3">
        <f t="shared" si="186"/>
        <v>2024</v>
      </c>
      <c r="C4007" t="str">
        <f t="shared" si="187"/>
        <v>2023-2024</v>
      </c>
      <c r="D4007" t="s">
        <v>148</v>
      </c>
      <c r="E4007" t="s">
        <v>78</v>
      </c>
      <c r="F4007" t="str">
        <f t="shared" si="188"/>
        <v>New South Wales</v>
      </c>
      <c r="G4007" t="s">
        <v>10</v>
      </c>
      <c r="H4007">
        <v>2350</v>
      </c>
      <c r="I4007" t="s">
        <v>11</v>
      </c>
      <c r="J4007" t="s">
        <v>68</v>
      </c>
      <c r="K4007" t="s">
        <v>156</v>
      </c>
      <c r="L4007" t="s">
        <v>17</v>
      </c>
      <c r="M4007" s="5">
        <v>1739.97</v>
      </c>
      <c r="N4007">
        <v>1</v>
      </c>
    </row>
    <row r="4008" spans="1:14" x14ac:dyDescent="0.2">
      <c r="A4008" s="2">
        <v>44957</v>
      </c>
      <c r="B4008" s="3">
        <f t="shared" si="186"/>
        <v>2023</v>
      </c>
      <c r="C4008" t="str">
        <f t="shared" si="187"/>
        <v>2022-2023</v>
      </c>
      <c r="D4008" t="s">
        <v>147</v>
      </c>
      <c r="E4008" t="s">
        <v>9</v>
      </c>
      <c r="F4008" t="str">
        <f t="shared" si="188"/>
        <v>New South Wales</v>
      </c>
      <c r="G4008" t="s">
        <v>10</v>
      </c>
      <c r="H4008">
        <v>2067</v>
      </c>
      <c r="I4008" t="s">
        <v>11</v>
      </c>
      <c r="J4008" t="s">
        <v>12</v>
      </c>
      <c r="K4008" t="s">
        <v>151</v>
      </c>
      <c r="L4008" t="s">
        <v>21</v>
      </c>
      <c r="M4008" s="5">
        <v>1741.8</v>
      </c>
      <c r="N4008">
        <v>1</v>
      </c>
    </row>
    <row r="4009" spans="1:14" x14ac:dyDescent="0.2">
      <c r="A4009" s="2">
        <v>45144</v>
      </c>
      <c r="B4009" s="3">
        <f t="shared" si="186"/>
        <v>2024</v>
      </c>
      <c r="C4009" t="str">
        <f t="shared" si="187"/>
        <v>2023-2024</v>
      </c>
      <c r="D4009" t="s">
        <v>148</v>
      </c>
      <c r="E4009" t="s">
        <v>146</v>
      </c>
      <c r="F4009" t="str">
        <f t="shared" si="188"/>
        <v>Victoria</v>
      </c>
      <c r="G4009" t="s">
        <v>45</v>
      </c>
      <c r="H4009">
        <v>3353</v>
      </c>
      <c r="I4009" t="s">
        <v>11</v>
      </c>
      <c r="J4009" t="s">
        <v>60</v>
      </c>
      <c r="K4009" t="s">
        <v>150</v>
      </c>
      <c r="L4009" t="s">
        <v>18</v>
      </c>
      <c r="M4009" s="5">
        <v>1744.54</v>
      </c>
      <c r="N4009">
        <v>1</v>
      </c>
    </row>
    <row r="4010" spans="1:14" x14ac:dyDescent="0.2">
      <c r="A4010" s="2">
        <v>45491</v>
      </c>
      <c r="B4010" s="3">
        <f t="shared" si="186"/>
        <v>2025</v>
      </c>
      <c r="C4010" t="str">
        <f t="shared" si="187"/>
        <v>2024-2025</v>
      </c>
      <c r="D4010" t="s">
        <v>147</v>
      </c>
      <c r="E4010" t="s">
        <v>65</v>
      </c>
      <c r="F4010" t="str">
        <f t="shared" si="188"/>
        <v>New South Wales</v>
      </c>
      <c r="G4010" t="s">
        <v>10</v>
      </c>
      <c r="H4010">
        <v>2541</v>
      </c>
      <c r="I4010" t="s">
        <v>11</v>
      </c>
      <c r="J4010" t="s">
        <v>58</v>
      </c>
      <c r="K4010" t="s">
        <v>154</v>
      </c>
      <c r="L4010" t="s">
        <v>14</v>
      </c>
      <c r="M4010" s="5">
        <v>1745.6</v>
      </c>
      <c r="N4010">
        <v>1</v>
      </c>
    </row>
    <row r="4011" spans="1:14" x14ac:dyDescent="0.2">
      <c r="A4011" s="2">
        <v>45601</v>
      </c>
      <c r="B4011" s="3">
        <f t="shared" si="186"/>
        <v>2025</v>
      </c>
      <c r="C4011" t="str">
        <f t="shared" si="187"/>
        <v>2024-2025</v>
      </c>
      <c r="D4011" t="s">
        <v>148</v>
      </c>
      <c r="E4011" t="s">
        <v>100</v>
      </c>
      <c r="F4011" t="str">
        <f t="shared" si="188"/>
        <v>Western Australia</v>
      </c>
      <c r="G4011" t="s">
        <v>48</v>
      </c>
      <c r="H4011">
        <v>6021</v>
      </c>
      <c r="I4011" t="s">
        <v>11</v>
      </c>
      <c r="J4011" t="s">
        <v>49</v>
      </c>
      <c r="K4011" t="s">
        <v>153</v>
      </c>
      <c r="L4011" t="s">
        <v>16</v>
      </c>
      <c r="M4011" s="5">
        <v>1746.3400000000001</v>
      </c>
      <c r="N4011">
        <v>1</v>
      </c>
    </row>
    <row r="4012" spans="1:14" x14ac:dyDescent="0.2">
      <c r="A4012" s="2">
        <v>45414</v>
      </c>
      <c r="B4012" s="3">
        <f t="shared" si="186"/>
        <v>2024</v>
      </c>
      <c r="C4012" t="str">
        <f t="shared" si="187"/>
        <v>2023-2024</v>
      </c>
      <c r="D4012" t="s">
        <v>147</v>
      </c>
      <c r="E4012" t="s">
        <v>133</v>
      </c>
      <c r="F4012" t="str">
        <f t="shared" si="188"/>
        <v>Queensland</v>
      </c>
      <c r="G4012" t="s">
        <v>35</v>
      </c>
      <c r="H4012">
        <v>4305</v>
      </c>
      <c r="I4012" t="s">
        <v>11</v>
      </c>
      <c r="J4012" t="s">
        <v>104</v>
      </c>
      <c r="K4012" t="s">
        <v>150</v>
      </c>
      <c r="L4012" t="s">
        <v>18</v>
      </c>
      <c r="M4012" s="5">
        <v>1751.7700000000002</v>
      </c>
      <c r="N4012">
        <v>1</v>
      </c>
    </row>
    <row r="4013" spans="1:14" x14ac:dyDescent="0.2">
      <c r="A4013" s="2">
        <v>45461</v>
      </c>
      <c r="B4013" s="3">
        <f t="shared" si="186"/>
        <v>2024</v>
      </c>
      <c r="C4013" t="str">
        <f t="shared" si="187"/>
        <v>2023-2024</v>
      </c>
      <c r="D4013" t="s">
        <v>147</v>
      </c>
      <c r="E4013" t="s">
        <v>24</v>
      </c>
      <c r="F4013" t="str">
        <f t="shared" si="188"/>
        <v>New South Wales</v>
      </c>
      <c r="G4013" t="s">
        <v>10</v>
      </c>
      <c r="H4013">
        <v>2795</v>
      </c>
      <c r="I4013" t="s">
        <v>11</v>
      </c>
      <c r="J4013" t="s">
        <v>25</v>
      </c>
      <c r="K4013" t="s">
        <v>153</v>
      </c>
      <c r="L4013" t="s">
        <v>16</v>
      </c>
      <c r="M4013" s="5">
        <v>1754.39</v>
      </c>
      <c r="N4013">
        <v>1</v>
      </c>
    </row>
    <row r="4014" spans="1:14" x14ac:dyDescent="0.2">
      <c r="A4014" s="2">
        <v>45306</v>
      </c>
      <c r="B4014" s="3">
        <f t="shared" si="186"/>
        <v>2024</v>
      </c>
      <c r="C4014" t="str">
        <f t="shared" si="187"/>
        <v>2023-2024</v>
      </c>
      <c r="D4014" t="s">
        <v>147</v>
      </c>
      <c r="E4014" t="s">
        <v>143</v>
      </c>
      <c r="F4014" t="str">
        <f t="shared" si="188"/>
        <v>New South Wales</v>
      </c>
      <c r="G4014" t="s">
        <v>10</v>
      </c>
      <c r="H4014">
        <v>2154</v>
      </c>
      <c r="I4014" t="s">
        <v>11</v>
      </c>
      <c r="J4014" t="s">
        <v>27</v>
      </c>
      <c r="K4014" t="s">
        <v>154</v>
      </c>
      <c r="L4014" t="s">
        <v>14</v>
      </c>
      <c r="M4014" s="5">
        <v>1761.7900000000002</v>
      </c>
      <c r="N4014">
        <v>1</v>
      </c>
    </row>
    <row r="4015" spans="1:14" x14ac:dyDescent="0.2">
      <c r="A4015" s="2">
        <v>45536</v>
      </c>
      <c r="B4015" s="3">
        <f t="shared" si="186"/>
        <v>2025</v>
      </c>
      <c r="C4015" t="str">
        <f t="shared" si="187"/>
        <v>2024-2025</v>
      </c>
      <c r="D4015" t="s">
        <v>147</v>
      </c>
      <c r="E4015" t="s">
        <v>84</v>
      </c>
      <c r="F4015" t="str">
        <f t="shared" si="188"/>
        <v>Queensland</v>
      </c>
      <c r="G4015" t="s">
        <v>35</v>
      </c>
      <c r="H4015">
        <v>4740</v>
      </c>
      <c r="I4015" t="s">
        <v>11</v>
      </c>
      <c r="J4015" t="s">
        <v>51</v>
      </c>
      <c r="K4015" t="s">
        <v>151</v>
      </c>
      <c r="L4015" t="s">
        <v>21</v>
      </c>
      <c r="M4015" s="5">
        <v>1764.82</v>
      </c>
      <c r="N4015">
        <v>1</v>
      </c>
    </row>
    <row r="4016" spans="1:14" x14ac:dyDescent="0.2">
      <c r="A4016" s="2">
        <v>45281</v>
      </c>
      <c r="B4016" s="3">
        <f t="shared" si="186"/>
        <v>2024</v>
      </c>
      <c r="C4016" t="str">
        <f t="shared" si="187"/>
        <v>2023-2024</v>
      </c>
      <c r="D4016" t="s">
        <v>148</v>
      </c>
      <c r="E4016" t="s">
        <v>96</v>
      </c>
      <c r="F4016" t="str">
        <f t="shared" si="188"/>
        <v>Western Australia</v>
      </c>
      <c r="G4016" t="s">
        <v>48</v>
      </c>
      <c r="H4016">
        <v>6330</v>
      </c>
      <c r="I4016" t="s">
        <v>11</v>
      </c>
      <c r="J4016" t="s">
        <v>94</v>
      </c>
      <c r="K4016" t="s">
        <v>150</v>
      </c>
      <c r="L4016" t="s">
        <v>18</v>
      </c>
      <c r="M4016" s="5">
        <v>1765.1</v>
      </c>
      <c r="N4016">
        <v>1</v>
      </c>
    </row>
    <row r="4017" spans="1:14" x14ac:dyDescent="0.2">
      <c r="A4017" s="2">
        <v>44952</v>
      </c>
      <c r="B4017" s="3">
        <f t="shared" si="186"/>
        <v>2023</v>
      </c>
      <c r="C4017" t="str">
        <f t="shared" si="187"/>
        <v>2022-2023</v>
      </c>
      <c r="D4017" t="s">
        <v>147</v>
      </c>
      <c r="E4017" t="s">
        <v>140</v>
      </c>
      <c r="F4017" t="str">
        <f t="shared" si="188"/>
        <v>Tasmania</v>
      </c>
      <c r="G4017" t="s">
        <v>70</v>
      </c>
      <c r="H4017">
        <v>7320</v>
      </c>
      <c r="I4017" t="s">
        <v>11</v>
      </c>
      <c r="J4017" t="s">
        <v>71</v>
      </c>
      <c r="K4017" t="s">
        <v>153</v>
      </c>
      <c r="L4017" t="s">
        <v>16</v>
      </c>
      <c r="M4017" s="5">
        <v>1765.4799999999993</v>
      </c>
      <c r="N4017">
        <v>1</v>
      </c>
    </row>
    <row r="4018" spans="1:14" x14ac:dyDescent="0.2">
      <c r="A4018" s="2">
        <v>45208</v>
      </c>
      <c r="B4018" s="3">
        <f t="shared" si="186"/>
        <v>2024</v>
      </c>
      <c r="C4018" t="str">
        <f t="shared" si="187"/>
        <v>2023-2024</v>
      </c>
      <c r="D4018" t="s">
        <v>147</v>
      </c>
      <c r="E4018" t="s">
        <v>62</v>
      </c>
      <c r="F4018" t="str">
        <f t="shared" si="188"/>
        <v>Victoria</v>
      </c>
      <c r="G4018" t="s">
        <v>45</v>
      </c>
      <c r="H4018">
        <v>3134</v>
      </c>
      <c r="I4018" t="s">
        <v>11</v>
      </c>
      <c r="J4018" t="s">
        <v>63</v>
      </c>
      <c r="K4018" t="s">
        <v>150</v>
      </c>
      <c r="L4018" t="s">
        <v>18</v>
      </c>
      <c r="M4018" s="5">
        <v>1774.84</v>
      </c>
      <c r="N4018">
        <v>1</v>
      </c>
    </row>
    <row r="4019" spans="1:14" x14ac:dyDescent="0.2">
      <c r="A4019" s="2">
        <v>45518</v>
      </c>
      <c r="B4019" s="3">
        <f t="shared" si="186"/>
        <v>2025</v>
      </c>
      <c r="C4019" t="str">
        <f t="shared" si="187"/>
        <v>2024-2025</v>
      </c>
      <c r="D4019" t="s">
        <v>147</v>
      </c>
      <c r="E4019" t="s">
        <v>44</v>
      </c>
      <c r="F4019" t="str">
        <f t="shared" si="188"/>
        <v>Victoria</v>
      </c>
      <c r="G4019" t="s">
        <v>45</v>
      </c>
      <c r="H4019">
        <v>3066</v>
      </c>
      <c r="I4019" t="s">
        <v>11</v>
      </c>
      <c r="J4019" t="s">
        <v>46</v>
      </c>
      <c r="K4019" t="s">
        <v>154</v>
      </c>
      <c r="L4019" t="s">
        <v>14</v>
      </c>
      <c r="M4019" s="5">
        <v>1778.2000000000003</v>
      </c>
      <c r="N4019">
        <v>1</v>
      </c>
    </row>
    <row r="4020" spans="1:14" x14ac:dyDescent="0.2">
      <c r="A4020" s="2">
        <v>45342</v>
      </c>
      <c r="B4020" s="3">
        <f t="shared" si="186"/>
        <v>2024</v>
      </c>
      <c r="C4020" t="str">
        <f t="shared" si="187"/>
        <v>2023-2024</v>
      </c>
      <c r="D4020" t="s">
        <v>147</v>
      </c>
      <c r="E4020" t="s">
        <v>41</v>
      </c>
      <c r="F4020" t="str">
        <f t="shared" si="188"/>
        <v>New South Wales</v>
      </c>
      <c r="G4020" t="s">
        <v>10</v>
      </c>
      <c r="H4020">
        <v>2830</v>
      </c>
      <c r="I4020" t="s">
        <v>11</v>
      </c>
      <c r="J4020" t="s">
        <v>25</v>
      </c>
      <c r="K4020" t="s">
        <v>151</v>
      </c>
      <c r="L4020" t="s">
        <v>21</v>
      </c>
      <c r="M4020" s="5">
        <v>1780.1200000000001</v>
      </c>
      <c r="N4020">
        <v>1</v>
      </c>
    </row>
    <row r="4021" spans="1:14" x14ac:dyDescent="0.2">
      <c r="A4021" s="2">
        <v>45219</v>
      </c>
      <c r="B4021" s="3">
        <f t="shared" si="186"/>
        <v>2024</v>
      </c>
      <c r="C4021" t="str">
        <f t="shared" si="187"/>
        <v>2023-2024</v>
      </c>
      <c r="D4021" t="s">
        <v>148</v>
      </c>
      <c r="E4021" t="s">
        <v>88</v>
      </c>
      <c r="F4021" t="str">
        <f t="shared" si="188"/>
        <v>South Australia</v>
      </c>
      <c r="G4021" t="s">
        <v>32</v>
      </c>
      <c r="H4021">
        <v>5011</v>
      </c>
      <c r="I4021" t="s">
        <v>11</v>
      </c>
      <c r="J4021" t="s">
        <v>33</v>
      </c>
      <c r="K4021" t="s">
        <v>151</v>
      </c>
      <c r="L4021" t="s">
        <v>21</v>
      </c>
      <c r="M4021" s="5">
        <v>1784.0700000000002</v>
      </c>
      <c r="N4021">
        <v>1</v>
      </c>
    </row>
    <row r="4022" spans="1:14" x14ac:dyDescent="0.2">
      <c r="A4022" s="2">
        <v>45423</v>
      </c>
      <c r="B4022" s="3">
        <f t="shared" si="186"/>
        <v>2024</v>
      </c>
      <c r="C4022" t="str">
        <f t="shared" si="187"/>
        <v>2023-2024</v>
      </c>
      <c r="D4022" t="s">
        <v>147</v>
      </c>
      <c r="E4022" t="s">
        <v>137</v>
      </c>
      <c r="F4022" t="str">
        <f t="shared" si="188"/>
        <v>New South Wales</v>
      </c>
      <c r="G4022" t="s">
        <v>10</v>
      </c>
      <c r="H4022">
        <v>2031</v>
      </c>
      <c r="I4022" t="s">
        <v>11</v>
      </c>
      <c r="J4022" t="s">
        <v>12</v>
      </c>
      <c r="K4022" t="s">
        <v>153</v>
      </c>
      <c r="L4022" t="s">
        <v>16</v>
      </c>
      <c r="M4022" s="5">
        <v>1789.2100000000003</v>
      </c>
      <c r="N4022">
        <v>1</v>
      </c>
    </row>
    <row r="4023" spans="1:14" x14ac:dyDescent="0.2">
      <c r="A4023" s="2">
        <v>45290</v>
      </c>
      <c r="B4023" s="3">
        <f t="shared" si="186"/>
        <v>2024</v>
      </c>
      <c r="C4023" t="str">
        <f t="shared" si="187"/>
        <v>2023-2024</v>
      </c>
      <c r="D4023" t="s">
        <v>148</v>
      </c>
      <c r="E4023" t="s">
        <v>40</v>
      </c>
      <c r="F4023" t="str">
        <f t="shared" si="188"/>
        <v>New South Wales</v>
      </c>
      <c r="G4023" t="s">
        <v>10</v>
      </c>
      <c r="H4023">
        <v>2116</v>
      </c>
      <c r="I4023" t="s">
        <v>11</v>
      </c>
      <c r="J4023" t="s">
        <v>27</v>
      </c>
      <c r="K4023" t="s">
        <v>155</v>
      </c>
      <c r="L4023" t="s">
        <v>20</v>
      </c>
      <c r="M4023" s="5">
        <v>1791.0299999999997</v>
      </c>
      <c r="N4023">
        <v>1</v>
      </c>
    </row>
    <row r="4024" spans="1:14" x14ac:dyDescent="0.2">
      <c r="A4024" s="2">
        <v>45525</v>
      </c>
      <c r="B4024" s="3">
        <f t="shared" si="186"/>
        <v>2025</v>
      </c>
      <c r="C4024" t="str">
        <f t="shared" si="187"/>
        <v>2024-2025</v>
      </c>
      <c r="D4024" t="s">
        <v>147</v>
      </c>
      <c r="E4024" t="s">
        <v>122</v>
      </c>
      <c r="F4024" t="str">
        <f t="shared" si="188"/>
        <v>New South Wales</v>
      </c>
      <c r="G4024" t="s">
        <v>10</v>
      </c>
      <c r="H4024">
        <v>2650</v>
      </c>
      <c r="I4024" t="s">
        <v>11</v>
      </c>
      <c r="J4024" t="s">
        <v>25</v>
      </c>
      <c r="K4024" t="s">
        <v>153</v>
      </c>
      <c r="L4024" t="s">
        <v>16</v>
      </c>
      <c r="M4024" s="5">
        <v>1791.4500000000003</v>
      </c>
      <c r="N4024">
        <v>1</v>
      </c>
    </row>
    <row r="4025" spans="1:14" x14ac:dyDescent="0.2">
      <c r="A4025" s="2">
        <v>45502</v>
      </c>
      <c r="B4025" s="3">
        <f t="shared" si="186"/>
        <v>2025</v>
      </c>
      <c r="C4025" t="str">
        <f t="shared" si="187"/>
        <v>2024-2025</v>
      </c>
      <c r="D4025" t="s">
        <v>148</v>
      </c>
      <c r="E4025" t="s">
        <v>86</v>
      </c>
      <c r="F4025" t="str">
        <f t="shared" si="188"/>
        <v>New South Wales</v>
      </c>
      <c r="G4025" t="s">
        <v>10</v>
      </c>
      <c r="H4025">
        <v>2064</v>
      </c>
      <c r="I4025" t="s">
        <v>11</v>
      </c>
      <c r="J4025" t="s">
        <v>12</v>
      </c>
      <c r="K4025" t="s">
        <v>155</v>
      </c>
      <c r="L4025" t="s">
        <v>20</v>
      </c>
      <c r="M4025" s="5">
        <v>1793.64</v>
      </c>
      <c r="N4025">
        <v>1</v>
      </c>
    </row>
    <row r="4026" spans="1:14" x14ac:dyDescent="0.2">
      <c r="A4026" s="2">
        <v>45104</v>
      </c>
      <c r="B4026" s="3">
        <f t="shared" si="186"/>
        <v>2023</v>
      </c>
      <c r="C4026" t="str">
        <f t="shared" si="187"/>
        <v>2022-2023</v>
      </c>
      <c r="D4026" t="s">
        <v>147</v>
      </c>
      <c r="E4026" t="s">
        <v>92</v>
      </c>
      <c r="F4026" t="str">
        <f t="shared" si="188"/>
        <v>Queensland</v>
      </c>
      <c r="G4026" t="s">
        <v>35</v>
      </c>
      <c r="H4026">
        <v>4068</v>
      </c>
      <c r="I4026" t="s">
        <v>11</v>
      </c>
      <c r="J4026" t="s">
        <v>43</v>
      </c>
      <c r="K4026" t="s">
        <v>152</v>
      </c>
      <c r="L4026" t="s">
        <v>13</v>
      </c>
      <c r="M4026" s="5">
        <v>1803.82</v>
      </c>
      <c r="N4026">
        <v>1</v>
      </c>
    </row>
    <row r="4027" spans="1:14" x14ac:dyDescent="0.2">
      <c r="A4027" s="2">
        <v>45428</v>
      </c>
      <c r="B4027" s="3">
        <f t="shared" si="186"/>
        <v>2024</v>
      </c>
      <c r="C4027" t="str">
        <f t="shared" si="187"/>
        <v>2023-2024</v>
      </c>
      <c r="D4027" t="s">
        <v>147</v>
      </c>
      <c r="E4027" t="s">
        <v>99</v>
      </c>
      <c r="F4027" t="str">
        <f t="shared" si="188"/>
        <v>Victoria</v>
      </c>
      <c r="G4027" t="s">
        <v>45</v>
      </c>
      <c r="H4027">
        <v>3148</v>
      </c>
      <c r="I4027" t="s">
        <v>11</v>
      </c>
      <c r="J4027" t="s">
        <v>63</v>
      </c>
      <c r="K4027" t="s">
        <v>150</v>
      </c>
      <c r="L4027" t="s">
        <v>18</v>
      </c>
      <c r="M4027" s="5">
        <v>1807.66</v>
      </c>
      <c r="N4027">
        <v>1</v>
      </c>
    </row>
    <row r="4028" spans="1:14" x14ac:dyDescent="0.2">
      <c r="A4028" s="2">
        <v>45221</v>
      </c>
      <c r="B4028" s="3">
        <f t="shared" si="186"/>
        <v>2024</v>
      </c>
      <c r="C4028" t="str">
        <f t="shared" si="187"/>
        <v>2023-2024</v>
      </c>
      <c r="D4028" t="s">
        <v>147</v>
      </c>
      <c r="E4028" t="s">
        <v>137</v>
      </c>
      <c r="F4028" t="str">
        <f t="shared" si="188"/>
        <v>New South Wales</v>
      </c>
      <c r="G4028" t="s">
        <v>10</v>
      </c>
      <c r="H4028">
        <v>2031</v>
      </c>
      <c r="I4028" t="s">
        <v>11</v>
      </c>
      <c r="J4028" t="s">
        <v>12</v>
      </c>
      <c r="K4028" t="s">
        <v>157</v>
      </c>
      <c r="L4028" t="s">
        <v>22</v>
      </c>
      <c r="M4028" s="5">
        <v>1809.2499999999998</v>
      </c>
      <c r="N4028">
        <v>1</v>
      </c>
    </row>
    <row r="4029" spans="1:14" x14ac:dyDescent="0.2">
      <c r="A4029" s="2">
        <v>45198</v>
      </c>
      <c r="B4029" s="3">
        <f t="shared" si="186"/>
        <v>2024</v>
      </c>
      <c r="C4029" t="str">
        <f t="shared" si="187"/>
        <v>2023-2024</v>
      </c>
      <c r="D4029" t="s">
        <v>148</v>
      </c>
      <c r="E4029" t="s">
        <v>78</v>
      </c>
      <c r="F4029" t="str">
        <f t="shared" si="188"/>
        <v>New South Wales</v>
      </c>
      <c r="G4029" t="s">
        <v>10</v>
      </c>
      <c r="H4029">
        <v>2350</v>
      </c>
      <c r="I4029" t="s">
        <v>11</v>
      </c>
      <c r="J4029" t="s">
        <v>68</v>
      </c>
      <c r="K4029" t="s">
        <v>152</v>
      </c>
      <c r="L4029" t="s">
        <v>13</v>
      </c>
      <c r="M4029" s="5">
        <v>1810.51</v>
      </c>
      <c r="N4029">
        <v>1</v>
      </c>
    </row>
    <row r="4030" spans="1:14" x14ac:dyDescent="0.2">
      <c r="A4030" s="2">
        <v>45617</v>
      </c>
      <c r="B4030" s="3">
        <f t="shared" si="186"/>
        <v>2025</v>
      </c>
      <c r="C4030" t="str">
        <f t="shared" si="187"/>
        <v>2024-2025</v>
      </c>
      <c r="D4030" t="s">
        <v>147</v>
      </c>
      <c r="E4030" t="s">
        <v>136</v>
      </c>
      <c r="F4030" t="str">
        <f t="shared" si="188"/>
        <v>Victoria</v>
      </c>
      <c r="G4030" t="s">
        <v>45</v>
      </c>
      <c r="H4030">
        <v>3175</v>
      </c>
      <c r="I4030" t="s">
        <v>11</v>
      </c>
      <c r="J4030" t="s">
        <v>63</v>
      </c>
      <c r="K4030" t="s">
        <v>150</v>
      </c>
      <c r="L4030" t="s">
        <v>18</v>
      </c>
      <c r="M4030" s="5">
        <v>1817.0900000000001</v>
      </c>
      <c r="N4030">
        <v>1</v>
      </c>
    </row>
    <row r="4031" spans="1:14" x14ac:dyDescent="0.2">
      <c r="A4031" s="2">
        <v>45541</v>
      </c>
      <c r="B4031" s="3">
        <f t="shared" si="186"/>
        <v>2025</v>
      </c>
      <c r="C4031" t="str">
        <f t="shared" si="187"/>
        <v>2024-2025</v>
      </c>
      <c r="D4031" t="s">
        <v>147</v>
      </c>
      <c r="E4031" t="s">
        <v>59</v>
      </c>
      <c r="F4031" t="str">
        <f t="shared" si="188"/>
        <v>Victoria</v>
      </c>
      <c r="G4031" t="s">
        <v>45</v>
      </c>
      <c r="H4031">
        <v>3280</v>
      </c>
      <c r="I4031" t="s">
        <v>11</v>
      </c>
      <c r="J4031" t="s">
        <v>60</v>
      </c>
      <c r="K4031" t="s">
        <v>151</v>
      </c>
      <c r="L4031" t="s">
        <v>21</v>
      </c>
      <c r="M4031" s="5">
        <v>1821.3399999999997</v>
      </c>
      <c r="N4031">
        <v>1</v>
      </c>
    </row>
    <row r="4032" spans="1:14" x14ac:dyDescent="0.2">
      <c r="A4032" s="2">
        <v>45217</v>
      </c>
      <c r="B4032" s="3">
        <f t="shared" si="186"/>
        <v>2024</v>
      </c>
      <c r="C4032" t="str">
        <f t="shared" si="187"/>
        <v>2023-2024</v>
      </c>
      <c r="D4032" t="s">
        <v>147</v>
      </c>
      <c r="E4032" t="s">
        <v>99</v>
      </c>
      <c r="F4032" t="str">
        <f t="shared" si="188"/>
        <v>Victoria</v>
      </c>
      <c r="G4032" t="s">
        <v>45</v>
      </c>
      <c r="H4032">
        <v>3148</v>
      </c>
      <c r="I4032" t="s">
        <v>11</v>
      </c>
      <c r="J4032" t="s">
        <v>63</v>
      </c>
      <c r="K4032" t="s">
        <v>150</v>
      </c>
      <c r="L4032" t="s">
        <v>18</v>
      </c>
      <c r="M4032" s="5">
        <v>1821.5799999999997</v>
      </c>
      <c r="N4032">
        <v>1</v>
      </c>
    </row>
    <row r="4033" spans="1:14" x14ac:dyDescent="0.2">
      <c r="A4033" s="2">
        <v>45641</v>
      </c>
      <c r="B4033" s="3">
        <f t="shared" si="186"/>
        <v>2025</v>
      </c>
      <c r="C4033" t="str">
        <f t="shared" si="187"/>
        <v>2024-2025</v>
      </c>
      <c r="D4033" t="s">
        <v>147</v>
      </c>
      <c r="E4033" t="s">
        <v>26</v>
      </c>
      <c r="F4033" t="str">
        <f t="shared" si="188"/>
        <v>New South Wales</v>
      </c>
      <c r="G4033" t="s">
        <v>10</v>
      </c>
      <c r="H4033">
        <v>2141</v>
      </c>
      <c r="I4033" t="s">
        <v>11</v>
      </c>
      <c r="J4033" t="s">
        <v>27</v>
      </c>
      <c r="K4033" t="s">
        <v>151</v>
      </c>
      <c r="L4033" t="s">
        <v>21</v>
      </c>
      <c r="M4033" s="5">
        <v>1825.67</v>
      </c>
      <c r="N4033">
        <v>1</v>
      </c>
    </row>
    <row r="4034" spans="1:14" x14ac:dyDescent="0.2">
      <c r="A4034" s="2">
        <v>45133</v>
      </c>
      <c r="B4034" s="3">
        <f t="shared" ref="B4034:B4097" si="189">IF(MONTH(A4034)&gt;=7,YEAR(A4034)+1,YEAR(A4034))</f>
        <v>2024</v>
      </c>
      <c r="C4034" t="str">
        <f t="shared" ref="C4034:C4097" si="190">IF(MONTH(A4034) &gt;= 7, YEAR(A4034) &amp; "-" &amp; YEAR(A4034) + 1, YEAR(A4034) - 1 &amp; "-" &amp; YEAR(A4034))</f>
        <v>2023-2024</v>
      </c>
      <c r="D4034" t="s">
        <v>147</v>
      </c>
      <c r="E4034" t="s">
        <v>145</v>
      </c>
      <c r="F4034" t="str">
        <f t="shared" ref="F4034:F4097" si="191">IF(G4034="WA","Western Australia",
IF(G4034="NSW","New South Wales",
IF(G4034="QLD","Queensland",
IF(G4034="VIC","Victoria",
IF(G4034="TAS","Tasmania",
IF(G4034="SA","South Australia",
IF(G4034="NT","Northern Territory",
IF(G4034="ACT","Australian Capital Territory",G4034))))))))</f>
        <v>New South Wales</v>
      </c>
      <c r="G4034" t="s">
        <v>10</v>
      </c>
      <c r="H4034">
        <v>2101</v>
      </c>
      <c r="I4034" t="s">
        <v>11</v>
      </c>
      <c r="J4034" t="s">
        <v>27</v>
      </c>
      <c r="K4034" t="s">
        <v>153</v>
      </c>
      <c r="L4034" t="s">
        <v>16</v>
      </c>
      <c r="M4034" s="5">
        <v>1826.9199999999998</v>
      </c>
      <c r="N4034">
        <v>1</v>
      </c>
    </row>
    <row r="4035" spans="1:14" x14ac:dyDescent="0.2">
      <c r="A4035" s="2">
        <v>45528</v>
      </c>
      <c r="B4035" s="3">
        <f t="shared" si="189"/>
        <v>2025</v>
      </c>
      <c r="C4035" t="str">
        <f t="shared" si="190"/>
        <v>2024-2025</v>
      </c>
      <c r="D4035" t="s">
        <v>147</v>
      </c>
      <c r="E4035" t="s">
        <v>112</v>
      </c>
      <c r="F4035" t="str">
        <f t="shared" si="191"/>
        <v>Victoria</v>
      </c>
      <c r="G4035" t="s">
        <v>45</v>
      </c>
      <c r="H4035">
        <v>3076</v>
      </c>
      <c r="I4035" t="s">
        <v>11</v>
      </c>
      <c r="J4035" t="s">
        <v>46</v>
      </c>
      <c r="K4035" t="s">
        <v>150</v>
      </c>
      <c r="L4035" t="s">
        <v>18</v>
      </c>
      <c r="M4035" s="5">
        <v>1828.1499999999999</v>
      </c>
      <c r="N4035">
        <v>1</v>
      </c>
    </row>
    <row r="4036" spans="1:14" x14ac:dyDescent="0.2">
      <c r="A4036" s="2">
        <v>45543</v>
      </c>
      <c r="B4036" s="3">
        <f t="shared" si="189"/>
        <v>2025</v>
      </c>
      <c r="C4036" t="str">
        <f t="shared" si="190"/>
        <v>2024-2025</v>
      </c>
      <c r="D4036" t="s">
        <v>147</v>
      </c>
      <c r="E4036" t="s">
        <v>119</v>
      </c>
      <c r="F4036" t="str">
        <f t="shared" si="191"/>
        <v>Queensland</v>
      </c>
      <c r="G4036" t="s">
        <v>35</v>
      </c>
      <c r="H4036">
        <v>4570</v>
      </c>
      <c r="I4036" t="s">
        <v>11</v>
      </c>
      <c r="J4036" t="s">
        <v>120</v>
      </c>
      <c r="K4036" t="s">
        <v>150</v>
      </c>
      <c r="L4036" t="s">
        <v>18</v>
      </c>
      <c r="M4036" s="5">
        <v>1836.5</v>
      </c>
      <c r="N4036">
        <v>1</v>
      </c>
    </row>
    <row r="4037" spans="1:14" x14ac:dyDescent="0.2">
      <c r="A4037" s="2">
        <v>45491</v>
      </c>
      <c r="B4037" s="3">
        <f t="shared" si="189"/>
        <v>2025</v>
      </c>
      <c r="C4037" t="str">
        <f t="shared" si="190"/>
        <v>2024-2025</v>
      </c>
      <c r="D4037" t="s">
        <v>147</v>
      </c>
      <c r="E4037" t="s">
        <v>121</v>
      </c>
      <c r="F4037" t="str">
        <f t="shared" si="191"/>
        <v>Queensland</v>
      </c>
      <c r="G4037" t="s">
        <v>35</v>
      </c>
      <c r="H4037">
        <v>4700</v>
      </c>
      <c r="I4037" t="s">
        <v>11</v>
      </c>
      <c r="J4037" t="s">
        <v>51</v>
      </c>
      <c r="K4037" t="s">
        <v>150</v>
      </c>
      <c r="L4037" t="s">
        <v>18</v>
      </c>
      <c r="M4037" s="5">
        <v>1839.3799999999997</v>
      </c>
      <c r="N4037">
        <v>1</v>
      </c>
    </row>
    <row r="4038" spans="1:14" x14ac:dyDescent="0.2">
      <c r="A4038" s="2">
        <v>44979</v>
      </c>
      <c r="B4038" s="3">
        <f t="shared" si="189"/>
        <v>2023</v>
      </c>
      <c r="C4038" t="str">
        <f t="shared" si="190"/>
        <v>2022-2023</v>
      </c>
      <c r="D4038" t="s">
        <v>147</v>
      </c>
      <c r="E4038" t="s">
        <v>131</v>
      </c>
      <c r="F4038" t="str">
        <f t="shared" si="191"/>
        <v>Western Australia</v>
      </c>
      <c r="G4038" t="s">
        <v>48</v>
      </c>
      <c r="H4038">
        <v>6530</v>
      </c>
      <c r="I4038" t="s">
        <v>11</v>
      </c>
      <c r="J4038" t="s">
        <v>77</v>
      </c>
      <c r="K4038" t="s">
        <v>19</v>
      </c>
      <c r="L4038" t="s">
        <v>23</v>
      </c>
      <c r="M4038" s="5">
        <v>1849.1499999999999</v>
      </c>
      <c r="N4038">
        <v>1</v>
      </c>
    </row>
    <row r="4039" spans="1:14" x14ac:dyDescent="0.2">
      <c r="A4039" s="2">
        <v>45612</v>
      </c>
      <c r="B4039" s="3">
        <f t="shared" si="189"/>
        <v>2025</v>
      </c>
      <c r="C4039" t="str">
        <f t="shared" si="190"/>
        <v>2024-2025</v>
      </c>
      <c r="D4039" t="s">
        <v>147</v>
      </c>
      <c r="E4039" t="s">
        <v>145</v>
      </c>
      <c r="F4039" t="str">
        <f t="shared" si="191"/>
        <v>New South Wales</v>
      </c>
      <c r="G4039" t="s">
        <v>10</v>
      </c>
      <c r="H4039">
        <v>2101</v>
      </c>
      <c r="I4039" t="s">
        <v>11</v>
      </c>
      <c r="J4039" t="s">
        <v>27</v>
      </c>
      <c r="K4039" t="s">
        <v>150</v>
      </c>
      <c r="L4039" t="s">
        <v>18</v>
      </c>
      <c r="M4039" s="5">
        <v>1851.43</v>
      </c>
      <c r="N4039">
        <v>1</v>
      </c>
    </row>
    <row r="4040" spans="1:14" x14ac:dyDescent="0.2">
      <c r="A4040" s="2">
        <v>45345</v>
      </c>
      <c r="B4040" s="3">
        <f t="shared" si="189"/>
        <v>2024</v>
      </c>
      <c r="C4040" t="str">
        <f t="shared" si="190"/>
        <v>2023-2024</v>
      </c>
      <c r="D4040" t="s">
        <v>148</v>
      </c>
      <c r="E4040" t="s">
        <v>129</v>
      </c>
      <c r="F4040" t="str">
        <f t="shared" si="191"/>
        <v>Tasmania</v>
      </c>
      <c r="G4040" t="s">
        <v>70</v>
      </c>
      <c r="H4040">
        <v>7010</v>
      </c>
      <c r="I4040" t="s">
        <v>11</v>
      </c>
      <c r="J4040" t="s">
        <v>71</v>
      </c>
      <c r="K4040" t="s">
        <v>151</v>
      </c>
      <c r="L4040" t="s">
        <v>21</v>
      </c>
      <c r="M4040" s="5">
        <v>1853.17</v>
      </c>
      <c r="N4040">
        <v>1</v>
      </c>
    </row>
    <row r="4041" spans="1:14" x14ac:dyDescent="0.2">
      <c r="A4041" s="2">
        <v>45083</v>
      </c>
      <c r="B4041" s="3">
        <f t="shared" si="189"/>
        <v>2023</v>
      </c>
      <c r="C4041" t="str">
        <f t="shared" si="190"/>
        <v>2022-2023</v>
      </c>
      <c r="D4041" t="s">
        <v>147</v>
      </c>
      <c r="E4041" t="s">
        <v>90</v>
      </c>
      <c r="F4041" t="str">
        <f t="shared" si="191"/>
        <v>Victoria</v>
      </c>
      <c r="G4041" t="s">
        <v>45</v>
      </c>
      <c r="H4041">
        <v>3179</v>
      </c>
      <c r="I4041" t="s">
        <v>11</v>
      </c>
      <c r="J4041" t="s">
        <v>63</v>
      </c>
      <c r="K4041" t="s">
        <v>150</v>
      </c>
      <c r="L4041" t="s">
        <v>18</v>
      </c>
      <c r="M4041" s="5">
        <v>1854.48</v>
      </c>
      <c r="N4041">
        <v>1</v>
      </c>
    </row>
    <row r="4042" spans="1:14" x14ac:dyDescent="0.2">
      <c r="A4042" s="2">
        <v>45070</v>
      </c>
      <c r="B4042" s="3">
        <f t="shared" si="189"/>
        <v>2023</v>
      </c>
      <c r="C4042" t="str">
        <f t="shared" si="190"/>
        <v>2022-2023</v>
      </c>
      <c r="D4042" t="s">
        <v>148</v>
      </c>
      <c r="E4042" t="s">
        <v>76</v>
      </c>
      <c r="F4042" t="str">
        <f t="shared" si="191"/>
        <v>Western Australia</v>
      </c>
      <c r="G4042" t="s">
        <v>48</v>
      </c>
      <c r="H4042">
        <v>6450</v>
      </c>
      <c r="I4042" t="s">
        <v>11</v>
      </c>
      <c r="J4042" t="s">
        <v>77</v>
      </c>
      <c r="K4042" t="s">
        <v>151</v>
      </c>
      <c r="L4042" t="s">
        <v>21</v>
      </c>
      <c r="M4042" s="5">
        <v>1857.1200000000001</v>
      </c>
      <c r="N4042">
        <v>1</v>
      </c>
    </row>
    <row r="4043" spans="1:14" x14ac:dyDescent="0.2">
      <c r="A4043" s="2">
        <v>45101</v>
      </c>
      <c r="B4043" s="3">
        <f t="shared" si="189"/>
        <v>2023</v>
      </c>
      <c r="C4043" t="str">
        <f t="shared" si="190"/>
        <v>2022-2023</v>
      </c>
      <c r="D4043" t="s">
        <v>147</v>
      </c>
      <c r="E4043" t="s">
        <v>131</v>
      </c>
      <c r="F4043" t="str">
        <f t="shared" si="191"/>
        <v>Western Australia</v>
      </c>
      <c r="G4043" t="s">
        <v>48</v>
      </c>
      <c r="H4043">
        <v>6530</v>
      </c>
      <c r="I4043" t="s">
        <v>11</v>
      </c>
      <c r="J4043" t="s">
        <v>77</v>
      </c>
      <c r="K4043" t="s">
        <v>157</v>
      </c>
      <c r="L4043" t="s">
        <v>22</v>
      </c>
      <c r="M4043" s="5">
        <v>1859.42</v>
      </c>
      <c r="N4043">
        <v>1</v>
      </c>
    </row>
    <row r="4044" spans="1:14" x14ac:dyDescent="0.2">
      <c r="A4044" s="2">
        <v>45385</v>
      </c>
      <c r="B4044" s="3">
        <f t="shared" si="189"/>
        <v>2024</v>
      </c>
      <c r="C4044" t="str">
        <f t="shared" si="190"/>
        <v>2023-2024</v>
      </c>
      <c r="D4044" t="s">
        <v>147</v>
      </c>
      <c r="E4044" t="s">
        <v>44</v>
      </c>
      <c r="F4044" t="str">
        <f t="shared" si="191"/>
        <v>Victoria</v>
      </c>
      <c r="G4044" t="s">
        <v>45</v>
      </c>
      <c r="H4044">
        <v>3066</v>
      </c>
      <c r="I4044" t="s">
        <v>11</v>
      </c>
      <c r="J4044" t="s">
        <v>46</v>
      </c>
      <c r="K4044" t="s">
        <v>155</v>
      </c>
      <c r="L4044" t="s">
        <v>20</v>
      </c>
      <c r="M4044" s="5">
        <v>1870.0700000000002</v>
      </c>
      <c r="N4044">
        <v>1</v>
      </c>
    </row>
    <row r="4045" spans="1:14" x14ac:dyDescent="0.2">
      <c r="A4045" s="2">
        <v>45426</v>
      </c>
      <c r="B4045" s="3">
        <f t="shared" si="189"/>
        <v>2024</v>
      </c>
      <c r="C4045" t="str">
        <f t="shared" si="190"/>
        <v>2023-2024</v>
      </c>
      <c r="D4045" t="s">
        <v>148</v>
      </c>
      <c r="E4045" t="s">
        <v>96</v>
      </c>
      <c r="F4045" t="str">
        <f t="shared" si="191"/>
        <v>Western Australia</v>
      </c>
      <c r="G4045" t="s">
        <v>48</v>
      </c>
      <c r="H4045">
        <v>6330</v>
      </c>
      <c r="I4045" t="s">
        <v>11</v>
      </c>
      <c r="J4045" t="s">
        <v>94</v>
      </c>
      <c r="K4045" t="s">
        <v>150</v>
      </c>
      <c r="L4045" t="s">
        <v>18</v>
      </c>
      <c r="M4045" s="5">
        <v>1870.51</v>
      </c>
      <c r="N4045">
        <v>1</v>
      </c>
    </row>
    <row r="4046" spans="1:14" x14ac:dyDescent="0.2">
      <c r="A4046" s="2">
        <v>45637</v>
      </c>
      <c r="B4046" s="3">
        <f t="shared" si="189"/>
        <v>2025</v>
      </c>
      <c r="C4046" t="str">
        <f t="shared" si="190"/>
        <v>2024-2025</v>
      </c>
      <c r="D4046" t="s">
        <v>147</v>
      </c>
      <c r="E4046" t="s">
        <v>83</v>
      </c>
      <c r="F4046" t="str">
        <f t="shared" si="191"/>
        <v>New South Wales</v>
      </c>
      <c r="G4046" t="s">
        <v>10</v>
      </c>
      <c r="H4046">
        <v>2750</v>
      </c>
      <c r="I4046" t="s">
        <v>11</v>
      </c>
      <c r="J4046" t="s">
        <v>25</v>
      </c>
      <c r="K4046" t="s">
        <v>150</v>
      </c>
      <c r="L4046" t="s">
        <v>18</v>
      </c>
      <c r="M4046" s="5">
        <v>1872.8100000000002</v>
      </c>
      <c r="N4046">
        <v>1</v>
      </c>
    </row>
    <row r="4047" spans="1:14" x14ac:dyDescent="0.2">
      <c r="A4047" s="2">
        <v>45094</v>
      </c>
      <c r="B4047" s="3">
        <f t="shared" si="189"/>
        <v>2023</v>
      </c>
      <c r="C4047" t="str">
        <f t="shared" si="190"/>
        <v>2022-2023</v>
      </c>
      <c r="D4047" t="s">
        <v>147</v>
      </c>
      <c r="E4047" t="s">
        <v>90</v>
      </c>
      <c r="F4047" t="str">
        <f t="shared" si="191"/>
        <v>Victoria</v>
      </c>
      <c r="G4047" t="s">
        <v>45</v>
      </c>
      <c r="H4047">
        <v>3179</v>
      </c>
      <c r="I4047" t="s">
        <v>11</v>
      </c>
      <c r="J4047" t="s">
        <v>63</v>
      </c>
      <c r="K4047" t="s">
        <v>153</v>
      </c>
      <c r="L4047" t="s">
        <v>16</v>
      </c>
      <c r="M4047" s="5">
        <v>1878.0900000000001</v>
      </c>
      <c r="N4047">
        <v>1</v>
      </c>
    </row>
    <row r="4048" spans="1:14" x14ac:dyDescent="0.2">
      <c r="A4048" s="2">
        <v>45307</v>
      </c>
      <c r="B4048" s="3">
        <f t="shared" si="189"/>
        <v>2024</v>
      </c>
      <c r="C4048" t="str">
        <f t="shared" si="190"/>
        <v>2023-2024</v>
      </c>
      <c r="D4048" t="s">
        <v>147</v>
      </c>
      <c r="E4048" t="s">
        <v>42</v>
      </c>
      <c r="F4048" t="str">
        <f t="shared" si="191"/>
        <v>Queensland</v>
      </c>
      <c r="G4048" t="s">
        <v>35</v>
      </c>
      <c r="H4048">
        <v>4053</v>
      </c>
      <c r="I4048" t="s">
        <v>11</v>
      </c>
      <c r="J4048" t="s">
        <v>43</v>
      </c>
      <c r="K4048" t="s">
        <v>154</v>
      </c>
      <c r="L4048" t="s">
        <v>14</v>
      </c>
      <c r="M4048" s="5">
        <v>1882.03</v>
      </c>
      <c r="N4048">
        <v>1</v>
      </c>
    </row>
    <row r="4049" spans="1:14" x14ac:dyDescent="0.2">
      <c r="A4049" s="2">
        <v>45405</v>
      </c>
      <c r="B4049" s="3">
        <f t="shared" si="189"/>
        <v>2024</v>
      </c>
      <c r="C4049" t="str">
        <f t="shared" si="190"/>
        <v>2023-2024</v>
      </c>
      <c r="D4049" t="s">
        <v>147</v>
      </c>
      <c r="E4049" t="s">
        <v>26</v>
      </c>
      <c r="F4049" t="str">
        <f t="shared" si="191"/>
        <v>New South Wales</v>
      </c>
      <c r="G4049" t="s">
        <v>10</v>
      </c>
      <c r="H4049">
        <v>2141</v>
      </c>
      <c r="I4049" t="s">
        <v>11</v>
      </c>
      <c r="J4049" t="s">
        <v>27</v>
      </c>
      <c r="K4049" t="s">
        <v>151</v>
      </c>
      <c r="L4049" t="s">
        <v>21</v>
      </c>
      <c r="M4049" s="5">
        <v>1884.95</v>
      </c>
      <c r="N4049">
        <v>1</v>
      </c>
    </row>
    <row r="4050" spans="1:14" x14ac:dyDescent="0.2">
      <c r="A4050" s="2">
        <v>45150</v>
      </c>
      <c r="B4050" s="3">
        <f t="shared" si="189"/>
        <v>2024</v>
      </c>
      <c r="C4050" t="str">
        <f t="shared" si="190"/>
        <v>2023-2024</v>
      </c>
      <c r="D4050" t="s">
        <v>147</v>
      </c>
      <c r="E4050" t="s">
        <v>81</v>
      </c>
      <c r="F4050" t="str">
        <f t="shared" si="191"/>
        <v>New South Wales</v>
      </c>
      <c r="G4050" t="s">
        <v>10</v>
      </c>
      <c r="H4050">
        <v>2485</v>
      </c>
      <c r="I4050" t="s">
        <v>11</v>
      </c>
      <c r="J4050" t="s">
        <v>68</v>
      </c>
      <c r="K4050" t="s">
        <v>153</v>
      </c>
      <c r="L4050" t="s">
        <v>16</v>
      </c>
      <c r="M4050" s="5">
        <v>1888.4100000000003</v>
      </c>
      <c r="N4050">
        <v>1</v>
      </c>
    </row>
    <row r="4051" spans="1:14" x14ac:dyDescent="0.2">
      <c r="A4051" s="2">
        <v>44939</v>
      </c>
      <c r="B4051" s="3">
        <f t="shared" si="189"/>
        <v>2023</v>
      </c>
      <c r="C4051" t="str">
        <f t="shared" si="190"/>
        <v>2022-2023</v>
      </c>
      <c r="D4051" t="s">
        <v>147</v>
      </c>
      <c r="E4051" t="s">
        <v>41</v>
      </c>
      <c r="F4051" t="str">
        <f t="shared" si="191"/>
        <v>New South Wales</v>
      </c>
      <c r="G4051" t="s">
        <v>10</v>
      </c>
      <c r="H4051">
        <v>2830</v>
      </c>
      <c r="I4051" t="s">
        <v>11</v>
      </c>
      <c r="J4051" t="s">
        <v>25</v>
      </c>
      <c r="K4051" t="s">
        <v>155</v>
      </c>
      <c r="L4051" t="s">
        <v>20</v>
      </c>
      <c r="M4051" s="5">
        <v>1890.1700000000008</v>
      </c>
      <c r="N4051">
        <v>1</v>
      </c>
    </row>
    <row r="4052" spans="1:14" x14ac:dyDescent="0.2">
      <c r="A4052" s="2">
        <v>45300</v>
      </c>
      <c r="B4052" s="3">
        <f t="shared" si="189"/>
        <v>2024</v>
      </c>
      <c r="C4052" t="str">
        <f t="shared" si="190"/>
        <v>2023-2024</v>
      </c>
      <c r="D4052" t="s">
        <v>148</v>
      </c>
      <c r="E4052" t="s">
        <v>127</v>
      </c>
      <c r="F4052" t="str">
        <f t="shared" si="191"/>
        <v>New South Wales</v>
      </c>
      <c r="G4052" t="s">
        <v>10</v>
      </c>
      <c r="H4052">
        <v>2131</v>
      </c>
      <c r="I4052" t="s">
        <v>11</v>
      </c>
      <c r="J4052" t="s">
        <v>27</v>
      </c>
      <c r="K4052" t="s">
        <v>150</v>
      </c>
      <c r="L4052" t="s">
        <v>18</v>
      </c>
      <c r="M4052" s="5">
        <v>1892.6399999999999</v>
      </c>
      <c r="N4052">
        <v>1</v>
      </c>
    </row>
    <row r="4053" spans="1:14" x14ac:dyDescent="0.2">
      <c r="A4053" s="2">
        <v>45197</v>
      </c>
      <c r="B4053" s="3">
        <f t="shared" si="189"/>
        <v>2024</v>
      </c>
      <c r="C4053" t="str">
        <f t="shared" si="190"/>
        <v>2023-2024</v>
      </c>
      <c r="D4053" t="s">
        <v>147</v>
      </c>
      <c r="E4053" t="s">
        <v>126</v>
      </c>
      <c r="F4053" t="str">
        <f t="shared" si="191"/>
        <v>Queensland</v>
      </c>
      <c r="G4053" t="s">
        <v>35</v>
      </c>
      <c r="H4053">
        <v>4551</v>
      </c>
      <c r="I4053" t="s">
        <v>11</v>
      </c>
      <c r="J4053" t="s">
        <v>120</v>
      </c>
      <c r="K4053" t="s">
        <v>155</v>
      </c>
      <c r="L4053" t="s">
        <v>20</v>
      </c>
      <c r="M4053" s="5">
        <v>1893.1000000000008</v>
      </c>
      <c r="N4053">
        <v>1</v>
      </c>
    </row>
    <row r="4054" spans="1:14" x14ac:dyDescent="0.2">
      <c r="A4054" s="2">
        <v>45033</v>
      </c>
      <c r="B4054" s="3">
        <f t="shared" si="189"/>
        <v>2023</v>
      </c>
      <c r="C4054" t="str">
        <f t="shared" si="190"/>
        <v>2022-2023</v>
      </c>
      <c r="D4054" t="s">
        <v>147</v>
      </c>
      <c r="E4054" t="s">
        <v>79</v>
      </c>
      <c r="F4054" t="str">
        <f t="shared" si="191"/>
        <v>Australian Capital Territory</v>
      </c>
      <c r="G4054" t="s">
        <v>80</v>
      </c>
      <c r="H4054">
        <v>2617</v>
      </c>
      <c r="I4054" t="s">
        <v>11</v>
      </c>
      <c r="J4054" t="s">
        <v>58</v>
      </c>
      <c r="K4054" t="s">
        <v>151</v>
      </c>
      <c r="L4054" t="s">
        <v>21</v>
      </c>
      <c r="M4054" s="5">
        <v>1905.38</v>
      </c>
      <c r="N4054">
        <v>1</v>
      </c>
    </row>
    <row r="4055" spans="1:14" x14ac:dyDescent="0.2">
      <c r="A4055" s="2">
        <v>45063</v>
      </c>
      <c r="B4055" s="3">
        <f t="shared" si="189"/>
        <v>2023</v>
      </c>
      <c r="C4055" t="str">
        <f t="shared" si="190"/>
        <v>2022-2023</v>
      </c>
      <c r="D4055" t="s">
        <v>147</v>
      </c>
      <c r="E4055" t="s">
        <v>136</v>
      </c>
      <c r="F4055" t="str">
        <f t="shared" si="191"/>
        <v>Victoria</v>
      </c>
      <c r="G4055" t="s">
        <v>45</v>
      </c>
      <c r="H4055">
        <v>3175</v>
      </c>
      <c r="I4055" t="s">
        <v>11</v>
      </c>
      <c r="J4055" t="s">
        <v>63</v>
      </c>
      <c r="K4055" t="s">
        <v>153</v>
      </c>
      <c r="L4055" t="s">
        <v>16</v>
      </c>
      <c r="M4055" s="5">
        <v>1905.3900000000003</v>
      </c>
      <c r="N4055">
        <v>1</v>
      </c>
    </row>
    <row r="4056" spans="1:14" x14ac:dyDescent="0.2">
      <c r="A4056" s="2">
        <v>45186</v>
      </c>
      <c r="B4056" s="3">
        <f t="shared" si="189"/>
        <v>2024</v>
      </c>
      <c r="C4056" t="str">
        <f t="shared" si="190"/>
        <v>2023-2024</v>
      </c>
      <c r="D4056" t="s">
        <v>147</v>
      </c>
      <c r="E4056" t="s">
        <v>52</v>
      </c>
      <c r="F4056" t="str">
        <f t="shared" si="191"/>
        <v>Victoria</v>
      </c>
      <c r="G4056" t="s">
        <v>45</v>
      </c>
      <c r="H4056">
        <v>3030</v>
      </c>
      <c r="I4056" t="s">
        <v>11</v>
      </c>
      <c r="J4056" t="s">
        <v>46</v>
      </c>
      <c r="K4056" t="s">
        <v>150</v>
      </c>
      <c r="L4056" t="s">
        <v>18</v>
      </c>
      <c r="M4056" s="5">
        <v>1906.3600000000001</v>
      </c>
      <c r="N4056">
        <v>1</v>
      </c>
    </row>
    <row r="4057" spans="1:14" x14ac:dyDescent="0.2">
      <c r="A4057" s="2">
        <v>45492</v>
      </c>
      <c r="B4057" s="3">
        <f t="shared" si="189"/>
        <v>2025</v>
      </c>
      <c r="C4057" t="str">
        <f t="shared" si="190"/>
        <v>2024-2025</v>
      </c>
      <c r="D4057" t="s">
        <v>147</v>
      </c>
      <c r="E4057" t="s">
        <v>82</v>
      </c>
      <c r="F4057" t="str">
        <f t="shared" si="191"/>
        <v>Queensland</v>
      </c>
      <c r="G4057" t="s">
        <v>35</v>
      </c>
      <c r="H4057">
        <v>4012</v>
      </c>
      <c r="I4057" t="s">
        <v>11</v>
      </c>
      <c r="J4057" t="s">
        <v>43</v>
      </c>
      <c r="K4057" t="s">
        <v>151</v>
      </c>
      <c r="L4057" t="s">
        <v>21</v>
      </c>
      <c r="M4057" s="5">
        <v>1913.18</v>
      </c>
      <c r="N4057">
        <v>1</v>
      </c>
    </row>
    <row r="4058" spans="1:14" x14ac:dyDescent="0.2">
      <c r="A4058" s="2">
        <v>45613</v>
      </c>
      <c r="B4058" s="3">
        <f t="shared" si="189"/>
        <v>2025</v>
      </c>
      <c r="C4058" t="str">
        <f t="shared" si="190"/>
        <v>2024-2025</v>
      </c>
      <c r="D4058" t="s">
        <v>147</v>
      </c>
      <c r="E4058" t="s">
        <v>75</v>
      </c>
      <c r="F4058" t="str">
        <f t="shared" si="191"/>
        <v>Victoria</v>
      </c>
      <c r="G4058" t="s">
        <v>45</v>
      </c>
      <c r="H4058">
        <v>3630</v>
      </c>
      <c r="I4058" t="s">
        <v>11</v>
      </c>
      <c r="J4058" t="s">
        <v>55</v>
      </c>
      <c r="K4058" t="s">
        <v>153</v>
      </c>
      <c r="L4058" t="s">
        <v>16</v>
      </c>
      <c r="M4058" s="5">
        <v>1921.9499999999998</v>
      </c>
      <c r="N4058">
        <v>1</v>
      </c>
    </row>
    <row r="4059" spans="1:14" x14ac:dyDescent="0.2">
      <c r="A4059" s="2">
        <v>45030</v>
      </c>
      <c r="B4059" s="3">
        <f t="shared" si="189"/>
        <v>2023</v>
      </c>
      <c r="C4059" t="str">
        <f t="shared" si="190"/>
        <v>2022-2023</v>
      </c>
      <c r="D4059" t="s">
        <v>147</v>
      </c>
      <c r="E4059" t="s">
        <v>117</v>
      </c>
      <c r="F4059" t="str">
        <f t="shared" si="191"/>
        <v>Queensland</v>
      </c>
      <c r="G4059" t="s">
        <v>35</v>
      </c>
      <c r="H4059">
        <v>4119</v>
      </c>
      <c r="I4059" t="s">
        <v>11</v>
      </c>
      <c r="J4059" t="s">
        <v>43</v>
      </c>
      <c r="K4059" t="s">
        <v>150</v>
      </c>
      <c r="L4059" t="s">
        <v>18</v>
      </c>
      <c r="M4059" s="5">
        <v>1925.47</v>
      </c>
      <c r="N4059">
        <v>1</v>
      </c>
    </row>
    <row r="4060" spans="1:14" x14ac:dyDescent="0.2">
      <c r="A4060" s="2">
        <v>44946</v>
      </c>
      <c r="B4060" s="3">
        <f t="shared" si="189"/>
        <v>2023</v>
      </c>
      <c r="C4060" t="str">
        <f t="shared" si="190"/>
        <v>2022-2023</v>
      </c>
      <c r="D4060" t="s">
        <v>147</v>
      </c>
      <c r="E4060" t="s">
        <v>105</v>
      </c>
      <c r="F4060" t="str">
        <f t="shared" si="191"/>
        <v>Victoria</v>
      </c>
      <c r="G4060" t="s">
        <v>45</v>
      </c>
      <c r="H4060">
        <v>3500</v>
      </c>
      <c r="I4060" t="s">
        <v>11</v>
      </c>
      <c r="J4060" t="s">
        <v>60</v>
      </c>
      <c r="K4060" t="s">
        <v>153</v>
      </c>
      <c r="L4060" t="s">
        <v>16</v>
      </c>
      <c r="M4060" s="5">
        <v>1927.9600000000003</v>
      </c>
      <c r="N4060">
        <v>1</v>
      </c>
    </row>
    <row r="4061" spans="1:14" x14ac:dyDescent="0.2">
      <c r="A4061" s="2">
        <v>45328</v>
      </c>
      <c r="B4061" s="3">
        <f t="shared" si="189"/>
        <v>2024</v>
      </c>
      <c r="C4061" t="str">
        <f t="shared" si="190"/>
        <v>2023-2024</v>
      </c>
      <c r="D4061" t="s">
        <v>147</v>
      </c>
      <c r="E4061" t="s">
        <v>135</v>
      </c>
      <c r="F4061" t="str">
        <f t="shared" si="191"/>
        <v>Victoria</v>
      </c>
      <c r="G4061" t="s">
        <v>45</v>
      </c>
      <c r="H4061">
        <v>3550</v>
      </c>
      <c r="I4061" t="s">
        <v>11</v>
      </c>
      <c r="J4061" t="s">
        <v>60</v>
      </c>
      <c r="K4061" t="s">
        <v>153</v>
      </c>
      <c r="L4061" t="s">
        <v>16</v>
      </c>
      <c r="M4061" s="5">
        <v>1930.6699999999998</v>
      </c>
      <c r="N4061">
        <v>1</v>
      </c>
    </row>
    <row r="4062" spans="1:14" x14ac:dyDescent="0.2">
      <c r="A4062" s="2">
        <v>45028</v>
      </c>
      <c r="B4062" s="3">
        <f t="shared" si="189"/>
        <v>2023</v>
      </c>
      <c r="C4062" t="str">
        <f t="shared" si="190"/>
        <v>2022-2023</v>
      </c>
      <c r="D4062" t="s">
        <v>148</v>
      </c>
      <c r="E4062" t="s">
        <v>61</v>
      </c>
      <c r="F4062" t="str">
        <f t="shared" si="191"/>
        <v>New South Wales</v>
      </c>
      <c r="G4062" t="s">
        <v>10</v>
      </c>
      <c r="H4062">
        <v>2539</v>
      </c>
      <c r="I4062" t="s">
        <v>11</v>
      </c>
      <c r="J4062" t="s">
        <v>58</v>
      </c>
      <c r="K4062" t="s">
        <v>151</v>
      </c>
      <c r="L4062" t="s">
        <v>21</v>
      </c>
      <c r="M4062" s="5">
        <v>1933.56</v>
      </c>
      <c r="N4062">
        <v>1</v>
      </c>
    </row>
    <row r="4063" spans="1:14" x14ac:dyDescent="0.2">
      <c r="A4063" s="2">
        <v>45183</v>
      </c>
      <c r="B4063" s="3">
        <f t="shared" si="189"/>
        <v>2024</v>
      </c>
      <c r="C4063" t="str">
        <f t="shared" si="190"/>
        <v>2023-2024</v>
      </c>
      <c r="D4063" t="s">
        <v>147</v>
      </c>
      <c r="E4063" t="s">
        <v>92</v>
      </c>
      <c r="F4063" t="str">
        <f t="shared" si="191"/>
        <v>Queensland</v>
      </c>
      <c r="G4063" t="s">
        <v>35</v>
      </c>
      <c r="H4063">
        <v>4068</v>
      </c>
      <c r="I4063" t="s">
        <v>11</v>
      </c>
      <c r="J4063" t="s">
        <v>43</v>
      </c>
      <c r="K4063" t="s">
        <v>150</v>
      </c>
      <c r="L4063" t="s">
        <v>18</v>
      </c>
      <c r="M4063" s="5">
        <v>1942.3200000000002</v>
      </c>
      <c r="N4063">
        <v>1</v>
      </c>
    </row>
    <row r="4064" spans="1:14" x14ac:dyDescent="0.2">
      <c r="A4064" s="2">
        <v>45218</v>
      </c>
      <c r="B4064" s="3">
        <f t="shared" si="189"/>
        <v>2024</v>
      </c>
      <c r="C4064" t="str">
        <f t="shared" si="190"/>
        <v>2023-2024</v>
      </c>
      <c r="D4064" t="s">
        <v>147</v>
      </c>
      <c r="E4064" t="s">
        <v>97</v>
      </c>
      <c r="F4064" t="str">
        <f t="shared" si="191"/>
        <v>Tasmania</v>
      </c>
      <c r="G4064" t="s">
        <v>70</v>
      </c>
      <c r="H4064">
        <v>7250</v>
      </c>
      <c r="I4064" t="s">
        <v>11</v>
      </c>
      <c r="J4064" t="s">
        <v>71</v>
      </c>
      <c r="K4064" t="s">
        <v>153</v>
      </c>
      <c r="L4064" t="s">
        <v>16</v>
      </c>
      <c r="M4064" s="5">
        <v>1944.79</v>
      </c>
      <c r="N4064">
        <v>1</v>
      </c>
    </row>
    <row r="4065" spans="1:14" x14ac:dyDescent="0.2">
      <c r="A4065" s="2">
        <v>45018</v>
      </c>
      <c r="B4065" s="3">
        <f t="shared" si="189"/>
        <v>2023</v>
      </c>
      <c r="C4065" t="str">
        <f t="shared" si="190"/>
        <v>2022-2023</v>
      </c>
      <c r="D4065" t="s">
        <v>147</v>
      </c>
      <c r="E4065" t="s">
        <v>132</v>
      </c>
      <c r="F4065" t="str">
        <f t="shared" si="191"/>
        <v>New South Wales</v>
      </c>
      <c r="G4065" t="s">
        <v>10</v>
      </c>
      <c r="H4065">
        <v>2800</v>
      </c>
      <c r="I4065" t="s">
        <v>11</v>
      </c>
      <c r="J4065" t="s">
        <v>25</v>
      </c>
      <c r="K4065" t="s">
        <v>150</v>
      </c>
      <c r="L4065" t="s">
        <v>18</v>
      </c>
      <c r="M4065" s="5">
        <v>1945.35</v>
      </c>
      <c r="N4065">
        <v>1</v>
      </c>
    </row>
    <row r="4066" spans="1:14" x14ac:dyDescent="0.2">
      <c r="A4066" s="2">
        <v>45399</v>
      </c>
      <c r="B4066" s="3">
        <f t="shared" si="189"/>
        <v>2024</v>
      </c>
      <c r="C4066" t="str">
        <f t="shared" si="190"/>
        <v>2023-2024</v>
      </c>
      <c r="D4066" t="s">
        <v>147</v>
      </c>
      <c r="E4066" t="s">
        <v>144</v>
      </c>
      <c r="F4066" t="str">
        <f t="shared" si="191"/>
        <v>Queensland</v>
      </c>
      <c r="G4066" t="s">
        <v>35</v>
      </c>
      <c r="H4066">
        <v>4566</v>
      </c>
      <c r="I4066" t="s">
        <v>11</v>
      </c>
      <c r="J4066" t="s">
        <v>120</v>
      </c>
      <c r="K4066" t="s">
        <v>150</v>
      </c>
      <c r="L4066" t="s">
        <v>18</v>
      </c>
      <c r="M4066" s="5">
        <v>1948.58</v>
      </c>
      <c r="N4066">
        <v>1</v>
      </c>
    </row>
    <row r="4067" spans="1:14" x14ac:dyDescent="0.2">
      <c r="A4067" s="2">
        <v>45151</v>
      </c>
      <c r="B4067" s="3">
        <f t="shared" si="189"/>
        <v>2024</v>
      </c>
      <c r="C4067" t="str">
        <f t="shared" si="190"/>
        <v>2023-2024</v>
      </c>
      <c r="D4067" t="s">
        <v>147</v>
      </c>
      <c r="E4067" t="s">
        <v>59</v>
      </c>
      <c r="F4067" t="str">
        <f t="shared" si="191"/>
        <v>Victoria</v>
      </c>
      <c r="G4067" t="s">
        <v>45</v>
      </c>
      <c r="H4067">
        <v>3280</v>
      </c>
      <c r="I4067" t="s">
        <v>11</v>
      </c>
      <c r="J4067" t="s">
        <v>60</v>
      </c>
      <c r="K4067" t="s">
        <v>151</v>
      </c>
      <c r="L4067" t="s">
        <v>21</v>
      </c>
      <c r="M4067" s="5">
        <v>1952.6000000000001</v>
      </c>
      <c r="N4067">
        <v>1</v>
      </c>
    </row>
    <row r="4068" spans="1:14" x14ac:dyDescent="0.2">
      <c r="A4068" s="2">
        <v>45135</v>
      </c>
      <c r="B4068" s="3">
        <f t="shared" si="189"/>
        <v>2024</v>
      </c>
      <c r="C4068" t="str">
        <f t="shared" si="190"/>
        <v>2023-2024</v>
      </c>
      <c r="D4068" t="s">
        <v>147</v>
      </c>
      <c r="E4068" t="s">
        <v>143</v>
      </c>
      <c r="F4068" t="str">
        <f t="shared" si="191"/>
        <v>New South Wales</v>
      </c>
      <c r="G4068" t="s">
        <v>10</v>
      </c>
      <c r="H4068">
        <v>2154</v>
      </c>
      <c r="I4068" t="s">
        <v>11</v>
      </c>
      <c r="J4068" t="s">
        <v>27</v>
      </c>
      <c r="K4068" t="s">
        <v>151</v>
      </c>
      <c r="L4068" t="s">
        <v>21</v>
      </c>
      <c r="M4068" s="5">
        <v>1956.56</v>
      </c>
      <c r="N4068">
        <v>1</v>
      </c>
    </row>
    <row r="4069" spans="1:14" x14ac:dyDescent="0.2">
      <c r="A4069" s="2">
        <v>44963</v>
      </c>
      <c r="B4069" s="3">
        <f t="shared" si="189"/>
        <v>2023</v>
      </c>
      <c r="C4069" t="str">
        <f t="shared" si="190"/>
        <v>2022-2023</v>
      </c>
      <c r="D4069" t="s">
        <v>147</v>
      </c>
      <c r="E4069" t="s">
        <v>28</v>
      </c>
      <c r="F4069" t="str">
        <f t="shared" si="191"/>
        <v>Northern Territory</v>
      </c>
      <c r="G4069" t="s">
        <v>29</v>
      </c>
      <c r="H4069">
        <v>800</v>
      </c>
      <c r="I4069" t="s">
        <v>11</v>
      </c>
      <c r="J4069" t="s">
        <v>30</v>
      </c>
      <c r="K4069" t="s">
        <v>150</v>
      </c>
      <c r="L4069" t="s">
        <v>18</v>
      </c>
      <c r="M4069" s="5">
        <v>1956.58</v>
      </c>
      <c r="N4069">
        <v>1</v>
      </c>
    </row>
    <row r="4070" spans="1:14" x14ac:dyDescent="0.2">
      <c r="A4070" s="2">
        <v>45605</v>
      </c>
      <c r="B4070" s="3">
        <f t="shared" si="189"/>
        <v>2025</v>
      </c>
      <c r="C4070" t="str">
        <f t="shared" si="190"/>
        <v>2024-2025</v>
      </c>
      <c r="D4070" t="s">
        <v>147</v>
      </c>
      <c r="E4070" t="s">
        <v>122</v>
      </c>
      <c r="F4070" t="str">
        <f t="shared" si="191"/>
        <v>New South Wales</v>
      </c>
      <c r="G4070" t="s">
        <v>10</v>
      </c>
      <c r="H4070">
        <v>2650</v>
      </c>
      <c r="I4070" t="s">
        <v>11</v>
      </c>
      <c r="J4070" t="s">
        <v>25</v>
      </c>
      <c r="K4070" t="s">
        <v>150</v>
      </c>
      <c r="L4070" t="s">
        <v>18</v>
      </c>
      <c r="M4070" s="5">
        <v>1970.0800000000002</v>
      </c>
      <c r="N4070">
        <v>1</v>
      </c>
    </row>
    <row r="4071" spans="1:14" x14ac:dyDescent="0.2">
      <c r="A4071" s="2">
        <v>45653</v>
      </c>
      <c r="B4071" s="3">
        <f t="shared" si="189"/>
        <v>2025</v>
      </c>
      <c r="C4071" t="str">
        <f t="shared" si="190"/>
        <v>2024-2025</v>
      </c>
      <c r="D4071" t="s">
        <v>147</v>
      </c>
      <c r="E4071" t="s">
        <v>99</v>
      </c>
      <c r="F4071" t="str">
        <f t="shared" si="191"/>
        <v>Victoria</v>
      </c>
      <c r="G4071" t="s">
        <v>45</v>
      </c>
      <c r="H4071">
        <v>3148</v>
      </c>
      <c r="I4071" t="s">
        <v>11</v>
      </c>
      <c r="J4071" t="s">
        <v>63</v>
      </c>
      <c r="K4071" t="s">
        <v>153</v>
      </c>
      <c r="L4071" t="s">
        <v>16</v>
      </c>
      <c r="M4071" s="5">
        <v>1970.7899999999995</v>
      </c>
      <c r="N4071">
        <v>1</v>
      </c>
    </row>
    <row r="4072" spans="1:14" x14ac:dyDescent="0.2">
      <c r="A4072" s="2">
        <v>45254</v>
      </c>
      <c r="B4072" s="3">
        <f t="shared" si="189"/>
        <v>2024</v>
      </c>
      <c r="C4072" t="str">
        <f t="shared" si="190"/>
        <v>2023-2024</v>
      </c>
      <c r="D4072" t="s">
        <v>148</v>
      </c>
      <c r="E4072" t="s">
        <v>108</v>
      </c>
      <c r="F4072" t="str">
        <f t="shared" si="191"/>
        <v>Victoria</v>
      </c>
      <c r="G4072" t="s">
        <v>45</v>
      </c>
      <c r="H4072">
        <v>3018</v>
      </c>
      <c r="I4072" t="s">
        <v>11</v>
      </c>
      <c r="J4072" t="s">
        <v>46</v>
      </c>
      <c r="K4072" t="s">
        <v>157</v>
      </c>
      <c r="L4072" t="s">
        <v>22</v>
      </c>
      <c r="M4072" s="5">
        <v>1985.2800000000002</v>
      </c>
      <c r="N4072">
        <v>1</v>
      </c>
    </row>
    <row r="4073" spans="1:14" x14ac:dyDescent="0.2">
      <c r="A4073" s="2">
        <v>45455</v>
      </c>
      <c r="B4073" s="3">
        <f t="shared" si="189"/>
        <v>2024</v>
      </c>
      <c r="C4073" t="str">
        <f t="shared" si="190"/>
        <v>2023-2024</v>
      </c>
      <c r="D4073" t="s">
        <v>148</v>
      </c>
      <c r="E4073" t="s">
        <v>61</v>
      </c>
      <c r="F4073" t="str">
        <f t="shared" si="191"/>
        <v>New South Wales</v>
      </c>
      <c r="G4073" t="s">
        <v>10</v>
      </c>
      <c r="H4073">
        <v>2539</v>
      </c>
      <c r="I4073" t="s">
        <v>11</v>
      </c>
      <c r="J4073" t="s">
        <v>58</v>
      </c>
      <c r="K4073" t="s">
        <v>150</v>
      </c>
      <c r="L4073" t="s">
        <v>18</v>
      </c>
      <c r="M4073" s="5">
        <v>1987.97</v>
      </c>
      <c r="N4073">
        <v>1</v>
      </c>
    </row>
    <row r="4074" spans="1:14" x14ac:dyDescent="0.2">
      <c r="A4074" s="2">
        <v>45086</v>
      </c>
      <c r="B4074" s="3">
        <f t="shared" si="189"/>
        <v>2023</v>
      </c>
      <c r="C4074" t="str">
        <f t="shared" si="190"/>
        <v>2022-2023</v>
      </c>
      <c r="D4074" t="s">
        <v>148</v>
      </c>
      <c r="E4074" t="s">
        <v>85</v>
      </c>
      <c r="F4074" t="str">
        <f t="shared" si="191"/>
        <v>Queensland</v>
      </c>
      <c r="G4074" t="s">
        <v>35</v>
      </c>
      <c r="H4074">
        <v>4883</v>
      </c>
      <c r="I4074" t="s">
        <v>11</v>
      </c>
      <c r="J4074" t="s">
        <v>36</v>
      </c>
      <c r="K4074" t="s">
        <v>153</v>
      </c>
      <c r="L4074" t="s">
        <v>16</v>
      </c>
      <c r="M4074" s="5">
        <v>1998.7800000000004</v>
      </c>
      <c r="N4074">
        <v>1</v>
      </c>
    </row>
    <row r="4075" spans="1:14" x14ac:dyDescent="0.2">
      <c r="A4075" s="2">
        <v>45495</v>
      </c>
      <c r="B4075" s="3">
        <f t="shared" si="189"/>
        <v>2025</v>
      </c>
      <c r="C4075" t="str">
        <f t="shared" si="190"/>
        <v>2024-2025</v>
      </c>
      <c r="D4075" t="s">
        <v>147</v>
      </c>
      <c r="E4075" t="s">
        <v>122</v>
      </c>
      <c r="F4075" t="str">
        <f t="shared" si="191"/>
        <v>New South Wales</v>
      </c>
      <c r="G4075" t="s">
        <v>10</v>
      </c>
      <c r="H4075">
        <v>2650</v>
      </c>
      <c r="I4075" t="s">
        <v>11</v>
      </c>
      <c r="J4075" t="s">
        <v>25</v>
      </c>
      <c r="K4075" t="s">
        <v>154</v>
      </c>
      <c r="L4075" t="s">
        <v>14</v>
      </c>
      <c r="M4075" s="5">
        <v>2003.5599999999995</v>
      </c>
      <c r="N4075">
        <v>1</v>
      </c>
    </row>
    <row r="4076" spans="1:14" x14ac:dyDescent="0.2">
      <c r="A4076" s="2">
        <v>45021</v>
      </c>
      <c r="B4076" s="3">
        <f t="shared" si="189"/>
        <v>2023</v>
      </c>
      <c r="C4076" t="str">
        <f t="shared" si="190"/>
        <v>2022-2023</v>
      </c>
      <c r="D4076" t="s">
        <v>147</v>
      </c>
      <c r="E4076" t="s">
        <v>28</v>
      </c>
      <c r="F4076" t="str">
        <f t="shared" si="191"/>
        <v>Northern Territory</v>
      </c>
      <c r="G4076" t="s">
        <v>29</v>
      </c>
      <c r="H4076">
        <v>800</v>
      </c>
      <c r="I4076" t="s">
        <v>11</v>
      </c>
      <c r="J4076" t="s">
        <v>30</v>
      </c>
      <c r="K4076" t="s">
        <v>154</v>
      </c>
      <c r="L4076" t="s">
        <v>14</v>
      </c>
      <c r="M4076" s="5">
        <v>2004.58</v>
      </c>
      <c r="N4076">
        <v>1</v>
      </c>
    </row>
    <row r="4077" spans="1:14" x14ac:dyDescent="0.2">
      <c r="A4077" s="2">
        <v>45372</v>
      </c>
      <c r="B4077" s="3">
        <f t="shared" si="189"/>
        <v>2024</v>
      </c>
      <c r="C4077" t="str">
        <f t="shared" si="190"/>
        <v>2023-2024</v>
      </c>
      <c r="D4077" t="s">
        <v>147</v>
      </c>
      <c r="E4077" t="s">
        <v>9</v>
      </c>
      <c r="F4077" t="str">
        <f t="shared" si="191"/>
        <v>New South Wales</v>
      </c>
      <c r="G4077" t="s">
        <v>10</v>
      </c>
      <c r="H4077">
        <v>2067</v>
      </c>
      <c r="I4077" t="s">
        <v>11</v>
      </c>
      <c r="J4077" t="s">
        <v>12</v>
      </c>
      <c r="K4077" t="s">
        <v>150</v>
      </c>
      <c r="L4077" t="s">
        <v>18</v>
      </c>
      <c r="M4077" s="5">
        <v>2005.3999999999999</v>
      </c>
      <c r="N4077">
        <v>1</v>
      </c>
    </row>
    <row r="4078" spans="1:14" x14ac:dyDescent="0.2">
      <c r="A4078" s="2">
        <v>45129</v>
      </c>
      <c r="B4078" s="3">
        <f t="shared" si="189"/>
        <v>2024</v>
      </c>
      <c r="C4078" t="str">
        <f t="shared" si="190"/>
        <v>2023-2024</v>
      </c>
      <c r="D4078" t="s">
        <v>147</v>
      </c>
      <c r="E4078" t="s">
        <v>79</v>
      </c>
      <c r="F4078" t="str">
        <f t="shared" si="191"/>
        <v>Australian Capital Territory</v>
      </c>
      <c r="G4078" t="s">
        <v>80</v>
      </c>
      <c r="H4078">
        <v>2617</v>
      </c>
      <c r="I4078" t="s">
        <v>11</v>
      </c>
      <c r="J4078" t="s">
        <v>58</v>
      </c>
      <c r="K4078" t="s">
        <v>151</v>
      </c>
      <c r="L4078" t="s">
        <v>21</v>
      </c>
      <c r="M4078" s="5">
        <v>2006.2800000000002</v>
      </c>
      <c r="N4078">
        <v>1</v>
      </c>
    </row>
    <row r="4079" spans="1:14" x14ac:dyDescent="0.2">
      <c r="A4079" s="2">
        <v>45173</v>
      </c>
      <c r="B4079" s="3">
        <f t="shared" si="189"/>
        <v>2024</v>
      </c>
      <c r="C4079" t="str">
        <f t="shared" si="190"/>
        <v>2023-2024</v>
      </c>
      <c r="D4079" t="s">
        <v>147</v>
      </c>
      <c r="E4079" t="s">
        <v>132</v>
      </c>
      <c r="F4079" t="str">
        <f t="shared" si="191"/>
        <v>New South Wales</v>
      </c>
      <c r="G4079" t="s">
        <v>10</v>
      </c>
      <c r="H4079">
        <v>2800</v>
      </c>
      <c r="I4079" t="s">
        <v>11</v>
      </c>
      <c r="J4079" t="s">
        <v>25</v>
      </c>
      <c r="K4079" t="s">
        <v>155</v>
      </c>
      <c r="L4079" t="s">
        <v>20</v>
      </c>
      <c r="M4079" s="5">
        <v>2011.12</v>
      </c>
      <c r="N4079">
        <v>1</v>
      </c>
    </row>
    <row r="4080" spans="1:14" x14ac:dyDescent="0.2">
      <c r="A4080" s="2">
        <v>45005</v>
      </c>
      <c r="B4080" s="3">
        <f t="shared" si="189"/>
        <v>2023</v>
      </c>
      <c r="C4080" t="str">
        <f t="shared" si="190"/>
        <v>2022-2023</v>
      </c>
      <c r="D4080" t="s">
        <v>147</v>
      </c>
      <c r="E4080" t="s">
        <v>118</v>
      </c>
      <c r="F4080" t="str">
        <f t="shared" si="191"/>
        <v>New South Wales</v>
      </c>
      <c r="G4080" t="s">
        <v>10</v>
      </c>
      <c r="H4080">
        <v>2158</v>
      </c>
      <c r="I4080" t="s">
        <v>11</v>
      </c>
      <c r="J4080" t="s">
        <v>27</v>
      </c>
      <c r="K4080" t="s">
        <v>151</v>
      </c>
      <c r="L4080" t="s">
        <v>21</v>
      </c>
      <c r="M4080" s="5">
        <v>2013.6899999999998</v>
      </c>
      <c r="N4080">
        <v>1</v>
      </c>
    </row>
    <row r="4081" spans="1:14" x14ac:dyDescent="0.2">
      <c r="A4081" s="2">
        <v>45528</v>
      </c>
      <c r="B4081" s="3">
        <f t="shared" si="189"/>
        <v>2025</v>
      </c>
      <c r="C4081" t="str">
        <f t="shared" si="190"/>
        <v>2024-2025</v>
      </c>
      <c r="D4081" t="s">
        <v>148</v>
      </c>
      <c r="E4081" t="s">
        <v>124</v>
      </c>
      <c r="F4081" t="str">
        <f t="shared" si="191"/>
        <v>New South Wales</v>
      </c>
      <c r="G4081" t="s">
        <v>10</v>
      </c>
      <c r="H4081">
        <v>2015</v>
      </c>
      <c r="I4081" t="s">
        <v>11</v>
      </c>
      <c r="J4081" t="s">
        <v>12</v>
      </c>
      <c r="K4081" t="s">
        <v>155</v>
      </c>
      <c r="L4081" t="s">
        <v>20</v>
      </c>
      <c r="M4081" s="5">
        <v>2017.0000000000005</v>
      </c>
      <c r="N4081">
        <v>1</v>
      </c>
    </row>
    <row r="4082" spans="1:14" x14ac:dyDescent="0.2">
      <c r="A4082" s="2">
        <v>45154</v>
      </c>
      <c r="B4082" s="3">
        <f t="shared" si="189"/>
        <v>2024</v>
      </c>
      <c r="C4082" t="str">
        <f t="shared" si="190"/>
        <v>2023-2024</v>
      </c>
      <c r="D4082" t="s">
        <v>148</v>
      </c>
      <c r="E4082" t="s">
        <v>96</v>
      </c>
      <c r="F4082" t="str">
        <f t="shared" si="191"/>
        <v>Western Australia</v>
      </c>
      <c r="G4082" t="s">
        <v>48</v>
      </c>
      <c r="H4082">
        <v>6330</v>
      </c>
      <c r="I4082" t="s">
        <v>11</v>
      </c>
      <c r="J4082" t="s">
        <v>94</v>
      </c>
      <c r="K4082" t="s">
        <v>153</v>
      </c>
      <c r="L4082" t="s">
        <v>16</v>
      </c>
      <c r="M4082" s="5">
        <v>2022.7499999999995</v>
      </c>
      <c r="N4082">
        <v>1</v>
      </c>
    </row>
    <row r="4083" spans="1:14" x14ac:dyDescent="0.2">
      <c r="A4083" s="2">
        <v>44967</v>
      </c>
      <c r="B4083" s="3">
        <f t="shared" si="189"/>
        <v>2023</v>
      </c>
      <c r="C4083" t="str">
        <f t="shared" si="190"/>
        <v>2022-2023</v>
      </c>
      <c r="D4083" t="s">
        <v>147</v>
      </c>
      <c r="E4083" t="s">
        <v>126</v>
      </c>
      <c r="F4083" t="str">
        <f t="shared" si="191"/>
        <v>Queensland</v>
      </c>
      <c r="G4083" t="s">
        <v>35</v>
      </c>
      <c r="H4083">
        <v>4551</v>
      </c>
      <c r="I4083" t="s">
        <v>11</v>
      </c>
      <c r="J4083" t="s">
        <v>120</v>
      </c>
      <c r="K4083" t="s">
        <v>154</v>
      </c>
      <c r="L4083" t="s">
        <v>14</v>
      </c>
      <c r="M4083" s="5">
        <v>2026.4899999999998</v>
      </c>
      <c r="N4083">
        <v>1</v>
      </c>
    </row>
    <row r="4084" spans="1:14" x14ac:dyDescent="0.2">
      <c r="A4084" s="2">
        <v>45290</v>
      </c>
      <c r="B4084" s="3">
        <f t="shared" si="189"/>
        <v>2024</v>
      </c>
      <c r="C4084" t="str">
        <f t="shared" si="190"/>
        <v>2023-2024</v>
      </c>
      <c r="D4084" t="s">
        <v>147</v>
      </c>
      <c r="E4084" t="s">
        <v>103</v>
      </c>
      <c r="F4084" t="str">
        <f t="shared" si="191"/>
        <v>Queensland</v>
      </c>
      <c r="G4084" t="s">
        <v>35</v>
      </c>
      <c r="H4084">
        <v>4509</v>
      </c>
      <c r="I4084" t="s">
        <v>11</v>
      </c>
      <c r="J4084" t="s">
        <v>104</v>
      </c>
      <c r="K4084" t="s">
        <v>150</v>
      </c>
      <c r="L4084" t="s">
        <v>18</v>
      </c>
      <c r="M4084" s="5">
        <v>2028.3</v>
      </c>
      <c r="N4084">
        <v>1</v>
      </c>
    </row>
    <row r="4085" spans="1:14" x14ac:dyDescent="0.2">
      <c r="A4085" s="2">
        <v>45133</v>
      </c>
      <c r="B4085" s="3">
        <f t="shared" si="189"/>
        <v>2024</v>
      </c>
      <c r="C4085" t="str">
        <f t="shared" si="190"/>
        <v>2023-2024</v>
      </c>
      <c r="D4085" t="s">
        <v>147</v>
      </c>
      <c r="E4085" t="s">
        <v>117</v>
      </c>
      <c r="F4085" t="str">
        <f t="shared" si="191"/>
        <v>Queensland</v>
      </c>
      <c r="G4085" t="s">
        <v>35</v>
      </c>
      <c r="H4085">
        <v>4119</v>
      </c>
      <c r="I4085" t="s">
        <v>11</v>
      </c>
      <c r="J4085" t="s">
        <v>43</v>
      </c>
      <c r="K4085" t="s">
        <v>154</v>
      </c>
      <c r="L4085" t="s">
        <v>14</v>
      </c>
      <c r="M4085" s="5">
        <v>2031.5599999999997</v>
      </c>
      <c r="N4085">
        <v>1</v>
      </c>
    </row>
    <row r="4086" spans="1:14" x14ac:dyDescent="0.2">
      <c r="A4086" s="2">
        <v>45428</v>
      </c>
      <c r="B4086" s="3">
        <f t="shared" si="189"/>
        <v>2024</v>
      </c>
      <c r="C4086" t="str">
        <f t="shared" si="190"/>
        <v>2023-2024</v>
      </c>
      <c r="D4086" t="s">
        <v>147</v>
      </c>
      <c r="E4086" t="s">
        <v>79</v>
      </c>
      <c r="F4086" t="str">
        <f t="shared" si="191"/>
        <v>Australian Capital Territory</v>
      </c>
      <c r="G4086" t="s">
        <v>80</v>
      </c>
      <c r="H4086">
        <v>2617</v>
      </c>
      <c r="I4086" t="s">
        <v>11</v>
      </c>
      <c r="J4086" t="s">
        <v>58</v>
      </c>
      <c r="K4086" t="s">
        <v>152</v>
      </c>
      <c r="L4086" t="s">
        <v>13</v>
      </c>
      <c r="M4086" s="5">
        <v>2032.0600000000009</v>
      </c>
      <c r="N4086">
        <v>1</v>
      </c>
    </row>
    <row r="4087" spans="1:14" x14ac:dyDescent="0.2">
      <c r="A4087" s="2">
        <v>45596</v>
      </c>
      <c r="B4087" s="3">
        <f t="shared" si="189"/>
        <v>2025</v>
      </c>
      <c r="C4087" t="str">
        <f t="shared" si="190"/>
        <v>2024-2025</v>
      </c>
      <c r="D4087" t="s">
        <v>147</v>
      </c>
      <c r="E4087" t="s">
        <v>53</v>
      </c>
      <c r="F4087" t="str">
        <f t="shared" si="191"/>
        <v>South Australia</v>
      </c>
      <c r="G4087" t="s">
        <v>32</v>
      </c>
      <c r="H4087">
        <v>5082</v>
      </c>
      <c r="I4087" t="s">
        <v>11</v>
      </c>
      <c r="J4087" t="s">
        <v>33</v>
      </c>
      <c r="K4087" t="s">
        <v>151</v>
      </c>
      <c r="L4087" t="s">
        <v>21</v>
      </c>
      <c r="M4087" s="5">
        <v>2034.7</v>
      </c>
      <c r="N4087">
        <v>1</v>
      </c>
    </row>
    <row r="4088" spans="1:14" x14ac:dyDescent="0.2">
      <c r="A4088" s="2">
        <v>45288</v>
      </c>
      <c r="B4088" s="3">
        <f t="shared" si="189"/>
        <v>2024</v>
      </c>
      <c r="C4088" t="str">
        <f t="shared" si="190"/>
        <v>2023-2024</v>
      </c>
      <c r="D4088" t="s">
        <v>147</v>
      </c>
      <c r="E4088" t="s">
        <v>99</v>
      </c>
      <c r="F4088" t="str">
        <f t="shared" si="191"/>
        <v>Victoria</v>
      </c>
      <c r="G4088" t="s">
        <v>45</v>
      </c>
      <c r="H4088">
        <v>3148</v>
      </c>
      <c r="I4088" t="s">
        <v>11</v>
      </c>
      <c r="J4088" t="s">
        <v>63</v>
      </c>
      <c r="K4088" t="s">
        <v>150</v>
      </c>
      <c r="L4088" t="s">
        <v>18</v>
      </c>
      <c r="M4088" s="5">
        <v>2036.75</v>
      </c>
      <c r="N4088">
        <v>1</v>
      </c>
    </row>
    <row r="4089" spans="1:14" x14ac:dyDescent="0.2">
      <c r="A4089" s="2">
        <v>45533</v>
      </c>
      <c r="B4089" s="3">
        <f t="shared" si="189"/>
        <v>2025</v>
      </c>
      <c r="C4089" t="str">
        <f t="shared" si="190"/>
        <v>2024-2025</v>
      </c>
      <c r="D4089" t="s">
        <v>148</v>
      </c>
      <c r="E4089" t="s">
        <v>146</v>
      </c>
      <c r="F4089" t="str">
        <f t="shared" si="191"/>
        <v>Victoria</v>
      </c>
      <c r="G4089" t="s">
        <v>45</v>
      </c>
      <c r="H4089">
        <v>3353</v>
      </c>
      <c r="I4089" t="s">
        <v>11</v>
      </c>
      <c r="J4089" t="s">
        <v>60</v>
      </c>
      <c r="K4089" t="s">
        <v>150</v>
      </c>
      <c r="L4089" t="s">
        <v>18</v>
      </c>
      <c r="M4089" s="5">
        <v>2037.5700000000002</v>
      </c>
      <c r="N4089">
        <v>1</v>
      </c>
    </row>
    <row r="4090" spans="1:14" x14ac:dyDescent="0.2">
      <c r="A4090" s="2">
        <v>44945</v>
      </c>
      <c r="B4090" s="3">
        <f t="shared" si="189"/>
        <v>2023</v>
      </c>
      <c r="C4090" t="str">
        <f t="shared" si="190"/>
        <v>2022-2023</v>
      </c>
      <c r="D4090" t="s">
        <v>148</v>
      </c>
      <c r="E4090" t="s">
        <v>146</v>
      </c>
      <c r="F4090" t="str">
        <f t="shared" si="191"/>
        <v>Victoria</v>
      </c>
      <c r="G4090" t="s">
        <v>45</v>
      </c>
      <c r="H4090">
        <v>3353</v>
      </c>
      <c r="I4090" t="s">
        <v>11</v>
      </c>
      <c r="J4090" t="s">
        <v>60</v>
      </c>
      <c r="K4090" t="s">
        <v>153</v>
      </c>
      <c r="L4090" t="s">
        <v>16</v>
      </c>
      <c r="M4090" s="5">
        <v>2043.5500000000002</v>
      </c>
      <c r="N4090">
        <v>1</v>
      </c>
    </row>
    <row r="4091" spans="1:14" x14ac:dyDescent="0.2">
      <c r="A4091" s="2">
        <v>45395</v>
      </c>
      <c r="B4091" s="3">
        <f t="shared" si="189"/>
        <v>2024</v>
      </c>
      <c r="C4091" t="str">
        <f t="shared" si="190"/>
        <v>2023-2024</v>
      </c>
      <c r="D4091" t="s">
        <v>148</v>
      </c>
      <c r="E4091" t="s">
        <v>44</v>
      </c>
      <c r="F4091" t="str">
        <f t="shared" si="191"/>
        <v>Victoria</v>
      </c>
      <c r="G4091" t="s">
        <v>45</v>
      </c>
      <c r="H4091">
        <v>3066</v>
      </c>
      <c r="I4091" t="s">
        <v>11</v>
      </c>
      <c r="J4091" t="s">
        <v>46</v>
      </c>
      <c r="K4091" t="s">
        <v>153</v>
      </c>
      <c r="L4091" t="s">
        <v>16</v>
      </c>
      <c r="M4091" s="5">
        <v>2046.0099999999998</v>
      </c>
      <c r="N4091">
        <v>1</v>
      </c>
    </row>
    <row r="4092" spans="1:14" x14ac:dyDescent="0.2">
      <c r="A4092" s="2">
        <v>45299</v>
      </c>
      <c r="B4092" s="3">
        <f t="shared" si="189"/>
        <v>2024</v>
      </c>
      <c r="C4092" t="str">
        <f t="shared" si="190"/>
        <v>2023-2024</v>
      </c>
      <c r="D4092" t="s">
        <v>147</v>
      </c>
      <c r="E4092" t="s">
        <v>57</v>
      </c>
      <c r="F4092" t="str">
        <f t="shared" si="191"/>
        <v>New South Wales</v>
      </c>
      <c r="G4092" t="s">
        <v>10</v>
      </c>
      <c r="H4092">
        <v>2560</v>
      </c>
      <c r="I4092" t="s">
        <v>11</v>
      </c>
      <c r="J4092" t="s">
        <v>58</v>
      </c>
      <c r="K4092" t="s">
        <v>154</v>
      </c>
      <c r="L4092" t="s">
        <v>14</v>
      </c>
      <c r="M4092" s="5">
        <v>2050.27</v>
      </c>
      <c r="N4092">
        <v>1</v>
      </c>
    </row>
    <row r="4093" spans="1:14" x14ac:dyDescent="0.2">
      <c r="A4093" s="2">
        <v>45012</v>
      </c>
      <c r="B4093" s="3">
        <f t="shared" si="189"/>
        <v>2023</v>
      </c>
      <c r="C4093" t="str">
        <f t="shared" si="190"/>
        <v>2022-2023</v>
      </c>
      <c r="D4093" t="s">
        <v>148</v>
      </c>
      <c r="E4093" t="s">
        <v>108</v>
      </c>
      <c r="F4093" t="str">
        <f t="shared" si="191"/>
        <v>Victoria</v>
      </c>
      <c r="G4093" t="s">
        <v>45</v>
      </c>
      <c r="H4093">
        <v>3018</v>
      </c>
      <c r="I4093" t="s">
        <v>11</v>
      </c>
      <c r="J4093" t="s">
        <v>46</v>
      </c>
      <c r="K4093" t="s">
        <v>155</v>
      </c>
      <c r="L4093" t="s">
        <v>20</v>
      </c>
      <c r="M4093" s="5">
        <v>2052.5300000000007</v>
      </c>
      <c r="N4093">
        <v>1</v>
      </c>
    </row>
    <row r="4094" spans="1:14" x14ac:dyDescent="0.2">
      <c r="A4094" s="2">
        <v>44986</v>
      </c>
      <c r="B4094" s="3">
        <f t="shared" si="189"/>
        <v>2023</v>
      </c>
      <c r="C4094" t="str">
        <f t="shared" si="190"/>
        <v>2022-2023</v>
      </c>
      <c r="D4094" t="s">
        <v>147</v>
      </c>
      <c r="E4094" t="s">
        <v>146</v>
      </c>
      <c r="F4094" t="str">
        <f t="shared" si="191"/>
        <v>Victoria</v>
      </c>
      <c r="G4094" t="s">
        <v>45</v>
      </c>
      <c r="H4094">
        <v>3353</v>
      </c>
      <c r="I4094" t="s">
        <v>11</v>
      </c>
      <c r="J4094" t="s">
        <v>60</v>
      </c>
      <c r="K4094" t="s">
        <v>155</v>
      </c>
      <c r="L4094" t="s">
        <v>20</v>
      </c>
      <c r="M4094" s="5">
        <v>2054.2000000000003</v>
      </c>
      <c r="N4094">
        <v>1</v>
      </c>
    </row>
    <row r="4095" spans="1:14" x14ac:dyDescent="0.2">
      <c r="A4095" s="2">
        <v>45336</v>
      </c>
      <c r="B4095" s="3">
        <f t="shared" si="189"/>
        <v>2024</v>
      </c>
      <c r="C4095" t="str">
        <f t="shared" si="190"/>
        <v>2023-2024</v>
      </c>
      <c r="D4095" t="s">
        <v>147</v>
      </c>
      <c r="E4095" t="s">
        <v>42</v>
      </c>
      <c r="F4095" t="str">
        <f t="shared" si="191"/>
        <v>Queensland</v>
      </c>
      <c r="G4095" t="s">
        <v>35</v>
      </c>
      <c r="H4095">
        <v>4053</v>
      </c>
      <c r="I4095" t="s">
        <v>11</v>
      </c>
      <c r="J4095" t="s">
        <v>43</v>
      </c>
      <c r="K4095" t="s">
        <v>150</v>
      </c>
      <c r="L4095" t="s">
        <v>18</v>
      </c>
      <c r="M4095" s="5">
        <v>2064.2299999999996</v>
      </c>
      <c r="N4095">
        <v>1</v>
      </c>
    </row>
    <row r="4096" spans="1:14" x14ac:dyDescent="0.2">
      <c r="A4096" s="2">
        <v>45318</v>
      </c>
      <c r="B4096" s="3">
        <f t="shared" si="189"/>
        <v>2024</v>
      </c>
      <c r="C4096" t="str">
        <f t="shared" si="190"/>
        <v>2023-2024</v>
      </c>
      <c r="D4096" t="s">
        <v>147</v>
      </c>
      <c r="E4096" t="s">
        <v>135</v>
      </c>
      <c r="F4096" t="str">
        <f t="shared" si="191"/>
        <v>Victoria</v>
      </c>
      <c r="G4096" t="s">
        <v>45</v>
      </c>
      <c r="H4096">
        <v>3550</v>
      </c>
      <c r="I4096" t="s">
        <v>11</v>
      </c>
      <c r="J4096" t="s">
        <v>60</v>
      </c>
      <c r="K4096" t="s">
        <v>150</v>
      </c>
      <c r="L4096" t="s">
        <v>18</v>
      </c>
      <c r="M4096" s="5">
        <v>2070.02</v>
      </c>
      <c r="N4096">
        <v>1</v>
      </c>
    </row>
    <row r="4097" spans="1:14" x14ac:dyDescent="0.2">
      <c r="A4097" s="2">
        <v>45290</v>
      </c>
      <c r="B4097" s="3">
        <f t="shared" si="189"/>
        <v>2024</v>
      </c>
      <c r="C4097" t="str">
        <f t="shared" si="190"/>
        <v>2023-2024</v>
      </c>
      <c r="D4097" t="s">
        <v>147</v>
      </c>
      <c r="E4097" t="s">
        <v>132</v>
      </c>
      <c r="F4097" t="str">
        <f t="shared" si="191"/>
        <v>New South Wales</v>
      </c>
      <c r="G4097" t="s">
        <v>10</v>
      </c>
      <c r="H4097">
        <v>2800</v>
      </c>
      <c r="I4097" t="s">
        <v>11</v>
      </c>
      <c r="J4097" t="s">
        <v>25</v>
      </c>
      <c r="K4097" t="s">
        <v>154</v>
      </c>
      <c r="L4097" t="s">
        <v>14</v>
      </c>
      <c r="M4097" s="5">
        <v>2075.1999999999998</v>
      </c>
      <c r="N4097">
        <v>1</v>
      </c>
    </row>
    <row r="4098" spans="1:14" x14ac:dyDescent="0.2">
      <c r="A4098" s="2">
        <v>45047</v>
      </c>
      <c r="B4098" s="3">
        <f t="shared" ref="B4098:B4161" si="192">IF(MONTH(A4098)&gt;=7,YEAR(A4098)+1,YEAR(A4098))</f>
        <v>2023</v>
      </c>
      <c r="C4098" t="str">
        <f t="shared" ref="C4098:C4161" si="193">IF(MONTH(A4098) &gt;= 7, YEAR(A4098) &amp; "-" &amp; YEAR(A4098) + 1, YEAR(A4098) - 1 &amp; "-" &amp; YEAR(A4098))</f>
        <v>2022-2023</v>
      </c>
      <c r="D4098" t="s">
        <v>148</v>
      </c>
      <c r="E4098" t="s">
        <v>127</v>
      </c>
      <c r="F4098" t="str">
        <f t="shared" ref="F4098:F4161" si="194">IF(G4098="WA","Western Australia",
IF(G4098="NSW","New South Wales",
IF(G4098="QLD","Queensland",
IF(G4098="VIC","Victoria",
IF(G4098="TAS","Tasmania",
IF(G4098="SA","South Australia",
IF(G4098="NT","Northern Territory",
IF(G4098="ACT","Australian Capital Territory",G4098))))))))</f>
        <v>New South Wales</v>
      </c>
      <c r="G4098" t="s">
        <v>10</v>
      </c>
      <c r="H4098">
        <v>2131</v>
      </c>
      <c r="I4098" t="s">
        <v>11</v>
      </c>
      <c r="J4098" t="s">
        <v>27</v>
      </c>
      <c r="K4098" t="s">
        <v>153</v>
      </c>
      <c r="L4098" t="s">
        <v>16</v>
      </c>
      <c r="M4098" s="5">
        <v>2075.67</v>
      </c>
      <c r="N4098">
        <v>1</v>
      </c>
    </row>
    <row r="4099" spans="1:14" x14ac:dyDescent="0.2">
      <c r="A4099" s="2">
        <v>44972</v>
      </c>
      <c r="B4099" s="3">
        <f t="shared" si="192"/>
        <v>2023</v>
      </c>
      <c r="C4099" t="str">
        <f t="shared" si="193"/>
        <v>2022-2023</v>
      </c>
      <c r="D4099" t="s">
        <v>147</v>
      </c>
      <c r="E4099" t="s">
        <v>50</v>
      </c>
      <c r="F4099" t="str">
        <f t="shared" si="194"/>
        <v>Queensland</v>
      </c>
      <c r="G4099" t="s">
        <v>35</v>
      </c>
      <c r="H4099">
        <v>4703</v>
      </c>
      <c r="I4099" t="s">
        <v>11</v>
      </c>
      <c r="J4099" t="s">
        <v>51</v>
      </c>
      <c r="K4099" t="s">
        <v>150</v>
      </c>
      <c r="L4099" t="s">
        <v>18</v>
      </c>
      <c r="M4099" s="5">
        <v>2078.84</v>
      </c>
      <c r="N4099">
        <v>1</v>
      </c>
    </row>
    <row r="4100" spans="1:14" x14ac:dyDescent="0.2">
      <c r="A4100" s="2">
        <v>45192</v>
      </c>
      <c r="B4100" s="3">
        <f t="shared" si="192"/>
        <v>2024</v>
      </c>
      <c r="C4100" t="str">
        <f t="shared" si="193"/>
        <v>2023-2024</v>
      </c>
      <c r="D4100" t="s">
        <v>147</v>
      </c>
      <c r="E4100" t="s">
        <v>99</v>
      </c>
      <c r="F4100" t="str">
        <f t="shared" si="194"/>
        <v>Victoria</v>
      </c>
      <c r="G4100" t="s">
        <v>45</v>
      </c>
      <c r="H4100">
        <v>3148</v>
      </c>
      <c r="I4100" t="s">
        <v>11</v>
      </c>
      <c r="J4100" t="s">
        <v>63</v>
      </c>
      <c r="K4100" t="s">
        <v>157</v>
      </c>
      <c r="L4100" t="s">
        <v>22</v>
      </c>
      <c r="M4100" s="5">
        <v>2084.89</v>
      </c>
      <c r="N4100">
        <v>1</v>
      </c>
    </row>
    <row r="4101" spans="1:14" x14ac:dyDescent="0.2">
      <c r="A4101" s="2">
        <v>44968</v>
      </c>
      <c r="B4101" s="3">
        <f t="shared" si="192"/>
        <v>2023</v>
      </c>
      <c r="C4101" t="str">
        <f t="shared" si="193"/>
        <v>2022-2023</v>
      </c>
      <c r="D4101" t="s">
        <v>147</v>
      </c>
      <c r="E4101" t="s">
        <v>26</v>
      </c>
      <c r="F4101" t="str">
        <f t="shared" si="194"/>
        <v>New South Wales</v>
      </c>
      <c r="G4101" t="s">
        <v>10</v>
      </c>
      <c r="H4101">
        <v>2141</v>
      </c>
      <c r="I4101" t="s">
        <v>11</v>
      </c>
      <c r="J4101" t="s">
        <v>27</v>
      </c>
      <c r="K4101" t="s">
        <v>153</v>
      </c>
      <c r="L4101" t="s">
        <v>16</v>
      </c>
      <c r="M4101" s="5">
        <v>2088.8900000000003</v>
      </c>
      <c r="N4101">
        <v>1</v>
      </c>
    </row>
    <row r="4102" spans="1:14" x14ac:dyDescent="0.2">
      <c r="A4102" s="2">
        <v>45102</v>
      </c>
      <c r="B4102" s="3">
        <f t="shared" si="192"/>
        <v>2023</v>
      </c>
      <c r="C4102" t="str">
        <f t="shared" si="193"/>
        <v>2022-2023</v>
      </c>
      <c r="D4102" t="s">
        <v>147</v>
      </c>
      <c r="E4102" t="s">
        <v>82</v>
      </c>
      <c r="F4102" t="str">
        <f t="shared" si="194"/>
        <v>Queensland</v>
      </c>
      <c r="G4102" t="s">
        <v>35</v>
      </c>
      <c r="H4102">
        <v>4012</v>
      </c>
      <c r="I4102" t="s">
        <v>11</v>
      </c>
      <c r="J4102" t="s">
        <v>43</v>
      </c>
      <c r="K4102" t="s">
        <v>149</v>
      </c>
      <c r="L4102" t="s">
        <v>15</v>
      </c>
      <c r="M4102" s="5">
        <v>2096.44</v>
      </c>
      <c r="N4102">
        <v>1</v>
      </c>
    </row>
    <row r="4103" spans="1:14" x14ac:dyDescent="0.2">
      <c r="A4103" s="2">
        <v>45542</v>
      </c>
      <c r="B4103" s="3">
        <f t="shared" si="192"/>
        <v>2025</v>
      </c>
      <c r="C4103" t="str">
        <f t="shared" si="193"/>
        <v>2024-2025</v>
      </c>
      <c r="D4103" t="s">
        <v>148</v>
      </c>
      <c r="E4103" t="s">
        <v>40</v>
      </c>
      <c r="F4103" t="str">
        <f t="shared" si="194"/>
        <v>New South Wales</v>
      </c>
      <c r="G4103" t="s">
        <v>10</v>
      </c>
      <c r="H4103">
        <v>2116</v>
      </c>
      <c r="I4103" t="s">
        <v>11</v>
      </c>
      <c r="J4103" t="s">
        <v>27</v>
      </c>
      <c r="K4103" t="s">
        <v>150</v>
      </c>
      <c r="L4103" t="s">
        <v>18</v>
      </c>
      <c r="M4103" s="5">
        <v>2100.3100000000004</v>
      </c>
      <c r="N4103">
        <v>1</v>
      </c>
    </row>
    <row r="4104" spans="1:14" x14ac:dyDescent="0.2">
      <c r="A4104" s="2">
        <v>44958</v>
      </c>
      <c r="B4104" s="3">
        <f t="shared" si="192"/>
        <v>2023</v>
      </c>
      <c r="C4104" t="str">
        <f t="shared" si="193"/>
        <v>2022-2023</v>
      </c>
      <c r="D4104" t="s">
        <v>147</v>
      </c>
      <c r="E4104" t="s">
        <v>139</v>
      </c>
      <c r="F4104" t="str">
        <f t="shared" si="194"/>
        <v>New South Wales</v>
      </c>
      <c r="G4104" t="s">
        <v>10</v>
      </c>
      <c r="H4104">
        <v>2020</v>
      </c>
      <c r="I4104" t="s">
        <v>11</v>
      </c>
      <c r="J4104" t="s">
        <v>12</v>
      </c>
      <c r="K4104" t="s">
        <v>155</v>
      </c>
      <c r="L4104" t="s">
        <v>20</v>
      </c>
      <c r="M4104" s="5">
        <v>2102.9300000000007</v>
      </c>
      <c r="N4104">
        <v>1</v>
      </c>
    </row>
    <row r="4105" spans="1:14" x14ac:dyDescent="0.2">
      <c r="A4105" s="2">
        <v>44941</v>
      </c>
      <c r="B4105" s="3">
        <f t="shared" si="192"/>
        <v>2023</v>
      </c>
      <c r="C4105" t="str">
        <f t="shared" si="193"/>
        <v>2022-2023</v>
      </c>
      <c r="D4105" t="s">
        <v>147</v>
      </c>
      <c r="E4105" t="s">
        <v>117</v>
      </c>
      <c r="F4105" t="str">
        <f t="shared" si="194"/>
        <v>Queensland</v>
      </c>
      <c r="G4105" t="s">
        <v>35</v>
      </c>
      <c r="H4105">
        <v>4119</v>
      </c>
      <c r="I4105" t="s">
        <v>11</v>
      </c>
      <c r="J4105" t="s">
        <v>43</v>
      </c>
      <c r="K4105" t="s">
        <v>155</v>
      </c>
      <c r="L4105" t="s">
        <v>20</v>
      </c>
      <c r="M4105" s="5">
        <v>2104.5300000000007</v>
      </c>
      <c r="N4105">
        <v>1</v>
      </c>
    </row>
    <row r="4106" spans="1:14" x14ac:dyDescent="0.2">
      <c r="A4106" s="2">
        <v>45400</v>
      </c>
      <c r="B4106" s="3">
        <f t="shared" si="192"/>
        <v>2024</v>
      </c>
      <c r="C4106" t="str">
        <f t="shared" si="193"/>
        <v>2023-2024</v>
      </c>
      <c r="D4106" t="s">
        <v>147</v>
      </c>
      <c r="E4106" t="s">
        <v>64</v>
      </c>
      <c r="F4106" t="str">
        <f t="shared" si="194"/>
        <v>Victoria</v>
      </c>
      <c r="G4106" t="s">
        <v>45</v>
      </c>
      <c r="H4106">
        <v>3199</v>
      </c>
      <c r="I4106" t="s">
        <v>11</v>
      </c>
      <c r="J4106" t="s">
        <v>63</v>
      </c>
      <c r="K4106" t="s">
        <v>150</v>
      </c>
      <c r="L4106" t="s">
        <v>18</v>
      </c>
      <c r="M4106" s="5">
        <v>2109.84</v>
      </c>
      <c r="N4106">
        <v>1</v>
      </c>
    </row>
    <row r="4107" spans="1:14" x14ac:dyDescent="0.2">
      <c r="A4107" s="2">
        <v>45576</v>
      </c>
      <c r="B4107" s="3">
        <f t="shared" si="192"/>
        <v>2025</v>
      </c>
      <c r="C4107" t="str">
        <f t="shared" si="193"/>
        <v>2024-2025</v>
      </c>
      <c r="D4107" t="s">
        <v>147</v>
      </c>
      <c r="E4107" t="s">
        <v>92</v>
      </c>
      <c r="F4107" t="str">
        <f t="shared" si="194"/>
        <v>Queensland</v>
      </c>
      <c r="G4107" t="s">
        <v>35</v>
      </c>
      <c r="H4107">
        <v>4068</v>
      </c>
      <c r="I4107" t="s">
        <v>11</v>
      </c>
      <c r="J4107" t="s">
        <v>43</v>
      </c>
      <c r="K4107" t="s">
        <v>153</v>
      </c>
      <c r="L4107" t="s">
        <v>16</v>
      </c>
      <c r="M4107" s="5">
        <v>2111.92</v>
      </c>
      <c r="N4107">
        <v>1</v>
      </c>
    </row>
    <row r="4108" spans="1:14" x14ac:dyDescent="0.2">
      <c r="A4108" s="2">
        <v>45115</v>
      </c>
      <c r="B4108" s="3">
        <f t="shared" si="192"/>
        <v>2024</v>
      </c>
      <c r="C4108" t="str">
        <f t="shared" si="193"/>
        <v>2023-2024</v>
      </c>
      <c r="D4108" t="s">
        <v>148</v>
      </c>
      <c r="E4108" t="s">
        <v>146</v>
      </c>
      <c r="F4108" t="str">
        <f t="shared" si="194"/>
        <v>Victoria</v>
      </c>
      <c r="G4108" t="s">
        <v>45</v>
      </c>
      <c r="H4108">
        <v>3353</v>
      </c>
      <c r="I4108" t="s">
        <v>11</v>
      </c>
      <c r="J4108" t="s">
        <v>60</v>
      </c>
      <c r="K4108" t="s">
        <v>150</v>
      </c>
      <c r="L4108" t="s">
        <v>18</v>
      </c>
      <c r="M4108" s="5">
        <v>2117.17</v>
      </c>
      <c r="N4108">
        <v>1</v>
      </c>
    </row>
    <row r="4109" spans="1:14" x14ac:dyDescent="0.2">
      <c r="A4109" s="2">
        <v>45020</v>
      </c>
      <c r="B4109" s="3">
        <f t="shared" si="192"/>
        <v>2023</v>
      </c>
      <c r="C4109" t="str">
        <f t="shared" si="193"/>
        <v>2022-2023</v>
      </c>
      <c r="D4109" t="s">
        <v>147</v>
      </c>
      <c r="E4109" t="s">
        <v>145</v>
      </c>
      <c r="F4109" t="str">
        <f t="shared" si="194"/>
        <v>New South Wales</v>
      </c>
      <c r="G4109" t="s">
        <v>10</v>
      </c>
      <c r="H4109">
        <v>2101</v>
      </c>
      <c r="I4109" t="s">
        <v>11</v>
      </c>
      <c r="J4109" t="s">
        <v>27</v>
      </c>
      <c r="K4109" t="s">
        <v>150</v>
      </c>
      <c r="L4109" t="s">
        <v>18</v>
      </c>
      <c r="M4109" s="5">
        <v>2121.4</v>
      </c>
      <c r="N4109">
        <v>1</v>
      </c>
    </row>
    <row r="4110" spans="1:14" x14ac:dyDescent="0.2">
      <c r="A4110" s="2">
        <v>45032</v>
      </c>
      <c r="B4110" s="3">
        <f t="shared" si="192"/>
        <v>2023</v>
      </c>
      <c r="C4110" t="str">
        <f t="shared" si="193"/>
        <v>2022-2023</v>
      </c>
      <c r="D4110" t="s">
        <v>147</v>
      </c>
      <c r="E4110" t="s">
        <v>113</v>
      </c>
      <c r="F4110" t="str">
        <f t="shared" si="194"/>
        <v>Queensland</v>
      </c>
      <c r="G4110" t="s">
        <v>35</v>
      </c>
      <c r="H4110">
        <v>4215</v>
      </c>
      <c r="I4110" t="s">
        <v>11</v>
      </c>
      <c r="J4110" t="s">
        <v>104</v>
      </c>
      <c r="K4110" t="s">
        <v>155</v>
      </c>
      <c r="L4110" t="s">
        <v>20</v>
      </c>
      <c r="M4110" s="5">
        <v>2139.3100000000004</v>
      </c>
      <c r="N4110">
        <v>1</v>
      </c>
    </row>
    <row r="4111" spans="1:14" x14ac:dyDescent="0.2">
      <c r="A4111" s="2">
        <v>45486</v>
      </c>
      <c r="B4111" s="3">
        <f t="shared" si="192"/>
        <v>2025</v>
      </c>
      <c r="C4111" t="str">
        <f t="shared" si="193"/>
        <v>2024-2025</v>
      </c>
      <c r="D4111" t="s">
        <v>147</v>
      </c>
      <c r="E4111" t="s">
        <v>110</v>
      </c>
      <c r="F4111" t="str">
        <f t="shared" si="194"/>
        <v>Queensland</v>
      </c>
      <c r="G4111" t="s">
        <v>35</v>
      </c>
      <c r="H4111">
        <v>4680</v>
      </c>
      <c r="I4111" t="s">
        <v>11</v>
      </c>
      <c r="J4111" t="s">
        <v>51</v>
      </c>
      <c r="K4111" t="s">
        <v>150</v>
      </c>
      <c r="L4111" t="s">
        <v>18</v>
      </c>
      <c r="M4111" s="5">
        <v>2140.92</v>
      </c>
      <c r="N4111">
        <v>1</v>
      </c>
    </row>
    <row r="4112" spans="1:14" x14ac:dyDescent="0.2">
      <c r="A4112" s="2">
        <v>45254</v>
      </c>
      <c r="B4112" s="3">
        <f t="shared" si="192"/>
        <v>2024</v>
      </c>
      <c r="C4112" t="str">
        <f t="shared" si="193"/>
        <v>2023-2024</v>
      </c>
      <c r="D4112" t="s">
        <v>147</v>
      </c>
      <c r="E4112" t="s">
        <v>146</v>
      </c>
      <c r="F4112" t="str">
        <f t="shared" si="194"/>
        <v>Victoria</v>
      </c>
      <c r="G4112" t="s">
        <v>45</v>
      </c>
      <c r="H4112">
        <v>3353</v>
      </c>
      <c r="I4112" t="s">
        <v>11</v>
      </c>
      <c r="J4112" t="s">
        <v>60</v>
      </c>
      <c r="K4112" t="s">
        <v>154</v>
      </c>
      <c r="L4112" t="s">
        <v>14</v>
      </c>
      <c r="M4112" s="5">
        <v>2150.0699999999997</v>
      </c>
      <c r="N4112">
        <v>1</v>
      </c>
    </row>
    <row r="4113" spans="1:14" x14ac:dyDescent="0.2">
      <c r="A4113" s="2">
        <v>45396</v>
      </c>
      <c r="B4113" s="3">
        <f t="shared" si="192"/>
        <v>2024</v>
      </c>
      <c r="C4113" t="str">
        <f t="shared" si="193"/>
        <v>2023-2024</v>
      </c>
      <c r="D4113" t="s">
        <v>148</v>
      </c>
      <c r="E4113" t="s">
        <v>124</v>
      </c>
      <c r="F4113" t="str">
        <f t="shared" si="194"/>
        <v>New South Wales</v>
      </c>
      <c r="G4113" t="s">
        <v>10</v>
      </c>
      <c r="H4113">
        <v>2015</v>
      </c>
      <c r="I4113" t="s">
        <v>11</v>
      </c>
      <c r="J4113" t="s">
        <v>12</v>
      </c>
      <c r="K4113" t="s">
        <v>151</v>
      </c>
      <c r="L4113" t="s">
        <v>21</v>
      </c>
      <c r="M4113" s="5">
        <v>2150.67</v>
      </c>
      <c r="N4113">
        <v>1</v>
      </c>
    </row>
    <row r="4114" spans="1:14" x14ac:dyDescent="0.2">
      <c r="A4114" s="2">
        <v>45443</v>
      </c>
      <c r="B4114" s="3">
        <f t="shared" si="192"/>
        <v>2024</v>
      </c>
      <c r="C4114" t="str">
        <f t="shared" si="193"/>
        <v>2023-2024</v>
      </c>
      <c r="D4114" t="s">
        <v>147</v>
      </c>
      <c r="E4114" t="s">
        <v>59</v>
      </c>
      <c r="F4114" t="str">
        <f t="shared" si="194"/>
        <v>Victoria</v>
      </c>
      <c r="G4114" t="s">
        <v>45</v>
      </c>
      <c r="H4114">
        <v>3280</v>
      </c>
      <c r="I4114" t="s">
        <v>11</v>
      </c>
      <c r="J4114" t="s">
        <v>60</v>
      </c>
      <c r="K4114" t="s">
        <v>151</v>
      </c>
      <c r="L4114" t="s">
        <v>21</v>
      </c>
      <c r="M4114" s="5">
        <v>2151.63</v>
      </c>
      <c r="N4114">
        <v>1</v>
      </c>
    </row>
    <row r="4115" spans="1:14" x14ac:dyDescent="0.2">
      <c r="A4115" s="2">
        <v>45004</v>
      </c>
      <c r="B4115" s="3">
        <f t="shared" si="192"/>
        <v>2023</v>
      </c>
      <c r="C4115" t="str">
        <f t="shared" si="193"/>
        <v>2022-2023</v>
      </c>
      <c r="D4115" t="s">
        <v>147</v>
      </c>
      <c r="E4115" t="s">
        <v>57</v>
      </c>
      <c r="F4115" t="str">
        <f t="shared" si="194"/>
        <v>New South Wales</v>
      </c>
      <c r="G4115" t="s">
        <v>10</v>
      </c>
      <c r="H4115">
        <v>2560</v>
      </c>
      <c r="I4115" t="s">
        <v>11</v>
      </c>
      <c r="J4115" t="s">
        <v>58</v>
      </c>
      <c r="K4115" t="s">
        <v>150</v>
      </c>
      <c r="L4115" t="s">
        <v>18</v>
      </c>
      <c r="M4115" s="5">
        <v>2156.38</v>
      </c>
      <c r="N4115">
        <v>1</v>
      </c>
    </row>
    <row r="4116" spans="1:14" x14ac:dyDescent="0.2">
      <c r="A4116" s="2">
        <v>45431</v>
      </c>
      <c r="B4116" s="3">
        <f t="shared" si="192"/>
        <v>2024</v>
      </c>
      <c r="C4116" t="str">
        <f t="shared" si="193"/>
        <v>2023-2024</v>
      </c>
      <c r="D4116" t="s">
        <v>148</v>
      </c>
      <c r="E4116" t="s">
        <v>78</v>
      </c>
      <c r="F4116" t="str">
        <f t="shared" si="194"/>
        <v>New South Wales</v>
      </c>
      <c r="G4116" t="s">
        <v>10</v>
      </c>
      <c r="H4116">
        <v>2350</v>
      </c>
      <c r="I4116" t="s">
        <v>11</v>
      </c>
      <c r="J4116" t="s">
        <v>68</v>
      </c>
      <c r="K4116" t="s">
        <v>150</v>
      </c>
      <c r="L4116" t="s">
        <v>18</v>
      </c>
      <c r="M4116" s="5">
        <v>2156.83</v>
      </c>
      <c r="N4116">
        <v>1</v>
      </c>
    </row>
    <row r="4117" spans="1:14" x14ac:dyDescent="0.2">
      <c r="A4117" s="2">
        <v>44984</v>
      </c>
      <c r="B4117" s="3">
        <f t="shared" si="192"/>
        <v>2023</v>
      </c>
      <c r="C4117" t="str">
        <f t="shared" si="193"/>
        <v>2022-2023</v>
      </c>
      <c r="D4117" t="s">
        <v>147</v>
      </c>
      <c r="E4117" t="s">
        <v>140</v>
      </c>
      <c r="F4117" t="str">
        <f t="shared" si="194"/>
        <v>Tasmania</v>
      </c>
      <c r="G4117" t="s">
        <v>70</v>
      </c>
      <c r="H4117">
        <v>7320</v>
      </c>
      <c r="I4117" t="s">
        <v>11</v>
      </c>
      <c r="J4117" t="s">
        <v>71</v>
      </c>
      <c r="K4117" t="s">
        <v>150</v>
      </c>
      <c r="L4117" t="s">
        <v>18</v>
      </c>
      <c r="M4117" s="5">
        <v>2156.9399999999996</v>
      </c>
      <c r="N4117">
        <v>1</v>
      </c>
    </row>
    <row r="4118" spans="1:14" x14ac:dyDescent="0.2">
      <c r="A4118" s="2">
        <v>45265</v>
      </c>
      <c r="B4118" s="3">
        <f t="shared" si="192"/>
        <v>2024</v>
      </c>
      <c r="C4118" t="str">
        <f t="shared" si="193"/>
        <v>2023-2024</v>
      </c>
      <c r="D4118" t="s">
        <v>147</v>
      </c>
      <c r="E4118" t="s">
        <v>41</v>
      </c>
      <c r="F4118" t="str">
        <f t="shared" si="194"/>
        <v>New South Wales</v>
      </c>
      <c r="G4118" t="s">
        <v>10</v>
      </c>
      <c r="H4118">
        <v>2830</v>
      </c>
      <c r="I4118" t="s">
        <v>11</v>
      </c>
      <c r="J4118" t="s">
        <v>25</v>
      </c>
      <c r="K4118" t="s">
        <v>150</v>
      </c>
      <c r="L4118" t="s">
        <v>18</v>
      </c>
      <c r="M4118" s="5">
        <v>2169.37</v>
      </c>
      <c r="N4118">
        <v>1</v>
      </c>
    </row>
    <row r="4119" spans="1:14" x14ac:dyDescent="0.2">
      <c r="A4119" s="2">
        <v>45509</v>
      </c>
      <c r="B4119" s="3">
        <f t="shared" si="192"/>
        <v>2025</v>
      </c>
      <c r="C4119" t="str">
        <f t="shared" si="193"/>
        <v>2024-2025</v>
      </c>
      <c r="D4119" t="s">
        <v>147</v>
      </c>
      <c r="E4119" t="s">
        <v>65</v>
      </c>
      <c r="F4119" t="str">
        <f t="shared" si="194"/>
        <v>New South Wales</v>
      </c>
      <c r="G4119" t="s">
        <v>10</v>
      </c>
      <c r="H4119">
        <v>2541</v>
      </c>
      <c r="I4119" t="s">
        <v>11</v>
      </c>
      <c r="J4119" t="s">
        <v>58</v>
      </c>
      <c r="K4119" t="s">
        <v>155</v>
      </c>
      <c r="L4119" t="s">
        <v>20</v>
      </c>
      <c r="M4119" s="5">
        <v>2171.88</v>
      </c>
      <c r="N4119">
        <v>1</v>
      </c>
    </row>
    <row r="4120" spans="1:14" x14ac:dyDescent="0.2">
      <c r="A4120" s="2">
        <v>45496</v>
      </c>
      <c r="B4120" s="3">
        <f t="shared" si="192"/>
        <v>2025</v>
      </c>
      <c r="C4120" t="str">
        <f t="shared" si="193"/>
        <v>2024-2025</v>
      </c>
      <c r="D4120" t="s">
        <v>147</v>
      </c>
      <c r="E4120" t="s">
        <v>67</v>
      </c>
      <c r="F4120" t="str">
        <f t="shared" si="194"/>
        <v>New South Wales</v>
      </c>
      <c r="G4120" t="s">
        <v>10</v>
      </c>
      <c r="H4120">
        <v>2478</v>
      </c>
      <c r="I4120" t="s">
        <v>11</v>
      </c>
      <c r="J4120" t="s">
        <v>68</v>
      </c>
      <c r="K4120" t="s">
        <v>151</v>
      </c>
      <c r="L4120" t="s">
        <v>21</v>
      </c>
      <c r="M4120" s="5">
        <v>2181.59</v>
      </c>
      <c r="N4120">
        <v>1</v>
      </c>
    </row>
    <row r="4121" spans="1:14" x14ac:dyDescent="0.2">
      <c r="A4121" s="2">
        <v>45576</v>
      </c>
      <c r="B4121" s="3">
        <f t="shared" si="192"/>
        <v>2025</v>
      </c>
      <c r="C4121" t="str">
        <f t="shared" si="193"/>
        <v>2024-2025</v>
      </c>
      <c r="D4121" t="s">
        <v>148</v>
      </c>
      <c r="E4121" t="s">
        <v>100</v>
      </c>
      <c r="F4121" t="str">
        <f t="shared" si="194"/>
        <v>Western Australia</v>
      </c>
      <c r="G4121" t="s">
        <v>48</v>
      </c>
      <c r="H4121">
        <v>6021</v>
      </c>
      <c r="I4121" t="s">
        <v>11</v>
      </c>
      <c r="J4121" t="s">
        <v>49</v>
      </c>
      <c r="K4121" t="s">
        <v>150</v>
      </c>
      <c r="L4121" t="s">
        <v>18</v>
      </c>
      <c r="M4121" s="5">
        <v>2190.23</v>
      </c>
      <c r="N4121">
        <v>1</v>
      </c>
    </row>
    <row r="4122" spans="1:14" x14ac:dyDescent="0.2">
      <c r="A4122" s="2">
        <v>45596</v>
      </c>
      <c r="B4122" s="3">
        <f t="shared" si="192"/>
        <v>2025</v>
      </c>
      <c r="C4122" t="str">
        <f t="shared" si="193"/>
        <v>2024-2025</v>
      </c>
      <c r="D4122" t="s">
        <v>147</v>
      </c>
      <c r="E4122" t="s">
        <v>65</v>
      </c>
      <c r="F4122" t="str">
        <f t="shared" si="194"/>
        <v>New South Wales</v>
      </c>
      <c r="G4122" t="s">
        <v>10</v>
      </c>
      <c r="H4122">
        <v>2541</v>
      </c>
      <c r="I4122" t="s">
        <v>11</v>
      </c>
      <c r="J4122" t="s">
        <v>58</v>
      </c>
      <c r="K4122" t="s">
        <v>151</v>
      </c>
      <c r="L4122" t="s">
        <v>21</v>
      </c>
      <c r="M4122" s="5">
        <v>2200.87</v>
      </c>
      <c r="N4122">
        <v>1</v>
      </c>
    </row>
    <row r="4123" spans="1:14" x14ac:dyDescent="0.2">
      <c r="A4123" s="2">
        <v>45343</v>
      </c>
      <c r="B4123" s="3">
        <f t="shared" si="192"/>
        <v>2024</v>
      </c>
      <c r="C4123" t="str">
        <f t="shared" si="193"/>
        <v>2023-2024</v>
      </c>
      <c r="D4123" t="s">
        <v>147</v>
      </c>
      <c r="E4123" t="s">
        <v>135</v>
      </c>
      <c r="F4123" t="str">
        <f t="shared" si="194"/>
        <v>Victoria</v>
      </c>
      <c r="G4123" t="s">
        <v>45</v>
      </c>
      <c r="H4123">
        <v>3550</v>
      </c>
      <c r="I4123" t="s">
        <v>11</v>
      </c>
      <c r="J4123" t="s">
        <v>60</v>
      </c>
      <c r="K4123" t="s">
        <v>155</v>
      </c>
      <c r="L4123" t="s">
        <v>20</v>
      </c>
      <c r="M4123" s="5">
        <v>2202.71</v>
      </c>
      <c r="N4123">
        <v>1</v>
      </c>
    </row>
    <row r="4124" spans="1:14" x14ac:dyDescent="0.2">
      <c r="A4124" s="2">
        <v>45278</v>
      </c>
      <c r="B4124" s="3">
        <f t="shared" si="192"/>
        <v>2024</v>
      </c>
      <c r="C4124" t="str">
        <f t="shared" si="193"/>
        <v>2023-2024</v>
      </c>
      <c r="D4124" t="s">
        <v>147</v>
      </c>
      <c r="E4124" t="s">
        <v>139</v>
      </c>
      <c r="F4124" t="str">
        <f t="shared" si="194"/>
        <v>New South Wales</v>
      </c>
      <c r="G4124" t="s">
        <v>10</v>
      </c>
      <c r="H4124">
        <v>2020</v>
      </c>
      <c r="I4124" t="s">
        <v>11</v>
      </c>
      <c r="J4124" t="s">
        <v>12</v>
      </c>
      <c r="K4124" t="s">
        <v>152</v>
      </c>
      <c r="L4124" t="s">
        <v>13</v>
      </c>
      <c r="M4124" s="5">
        <v>2210.1600000000008</v>
      </c>
      <c r="N4124">
        <v>1</v>
      </c>
    </row>
    <row r="4125" spans="1:14" x14ac:dyDescent="0.2">
      <c r="A4125" s="2">
        <v>45367</v>
      </c>
      <c r="B4125" s="3">
        <f t="shared" si="192"/>
        <v>2024</v>
      </c>
      <c r="C4125" t="str">
        <f t="shared" si="193"/>
        <v>2023-2024</v>
      </c>
      <c r="D4125" t="s">
        <v>147</v>
      </c>
      <c r="E4125" t="s">
        <v>28</v>
      </c>
      <c r="F4125" t="str">
        <f t="shared" si="194"/>
        <v>Northern Territory</v>
      </c>
      <c r="G4125" t="s">
        <v>29</v>
      </c>
      <c r="H4125">
        <v>800</v>
      </c>
      <c r="I4125" t="s">
        <v>11</v>
      </c>
      <c r="J4125" t="s">
        <v>30</v>
      </c>
      <c r="K4125" t="s">
        <v>150</v>
      </c>
      <c r="L4125" t="s">
        <v>18</v>
      </c>
      <c r="M4125" s="5">
        <v>2210.5899999999997</v>
      </c>
      <c r="N4125">
        <v>1</v>
      </c>
    </row>
    <row r="4126" spans="1:14" x14ac:dyDescent="0.2">
      <c r="A4126" s="2">
        <v>45436</v>
      </c>
      <c r="B4126" s="3">
        <f t="shared" si="192"/>
        <v>2024</v>
      </c>
      <c r="C4126" t="str">
        <f t="shared" si="193"/>
        <v>2023-2024</v>
      </c>
      <c r="D4126" t="s">
        <v>147</v>
      </c>
      <c r="E4126" t="s">
        <v>103</v>
      </c>
      <c r="F4126" t="str">
        <f t="shared" si="194"/>
        <v>Queensland</v>
      </c>
      <c r="G4126" t="s">
        <v>35</v>
      </c>
      <c r="H4126">
        <v>4509</v>
      </c>
      <c r="I4126" t="s">
        <v>11</v>
      </c>
      <c r="J4126" t="s">
        <v>104</v>
      </c>
      <c r="K4126" t="s">
        <v>155</v>
      </c>
      <c r="L4126" t="s">
        <v>20</v>
      </c>
      <c r="M4126" s="5">
        <v>2217.2600000000007</v>
      </c>
      <c r="N4126">
        <v>1</v>
      </c>
    </row>
    <row r="4127" spans="1:14" x14ac:dyDescent="0.2">
      <c r="A4127" s="2">
        <v>45389</v>
      </c>
      <c r="B4127" s="3">
        <f t="shared" si="192"/>
        <v>2024</v>
      </c>
      <c r="C4127" t="str">
        <f t="shared" si="193"/>
        <v>2023-2024</v>
      </c>
      <c r="D4127" t="s">
        <v>147</v>
      </c>
      <c r="E4127" t="s">
        <v>138</v>
      </c>
      <c r="F4127" t="str">
        <f t="shared" si="194"/>
        <v>Queensland</v>
      </c>
      <c r="G4127" t="s">
        <v>35</v>
      </c>
      <c r="H4127">
        <v>4558</v>
      </c>
      <c r="I4127" t="s">
        <v>11</v>
      </c>
      <c r="J4127" t="s">
        <v>120</v>
      </c>
      <c r="K4127" t="s">
        <v>154</v>
      </c>
      <c r="L4127" t="s">
        <v>14</v>
      </c>
      <c r="M4127" s="5">
        <v>2248.13</v>
      </c>
      <c r="N4127">
        <v>1</v>
      </c>
    </row>
    <row r="4128" spans="1:14" x14ac:dyDescent="0.2">
      <c r="A4128" s="2">
        <v>45347</v>
      </c>
      <c r="B4128" s="3">
        <f t="shared" si="192"/>
        <v>2024</v>
      </c>
      <c r="C4128" t="str">
        <f t="shared" si="193"/>
        <v>2023-2024</v>
      </c>
      <c r="D4128" t="s">
        <v>147</v>
      </c>
      <c r="E4128" t="s">
        <v>37</v>
      </c>
      <c r="F4128" t="str">
        <f t="shared" si="194"/>
        <v>South Australia</v>
      </c>
      <c r="G4128" t="s">
        <v>32</v>
      </c>
      <c r="H4128">
        <v>5607</v>
      </c>
      <c r="I4128" t="s">
        <v>11</v>
      </c>
      <c r="J4128" t="s">
        <v>38</v>
      </c>
      <c r="K4128" t="s">
        <v>150</v>
      </c>
      <c r="L4128" t="s">
        <v>18</v>
      </c>
      <c r="M4128" s="5">
        <v>2257.4</v>
      </c>
      <c r="N4128">
        <v>1</v>
      </c>
    </row>
    <row r="4129" spans="1:14" x14ac:dyDescent="0.2">
      <c r="A4129" s="2">
        <v>45285</v>
      </c>
      <c r="B4129" s="3">
        <f t="shared" si="192"/>
        <v>2024</v>
      </c>
      <c r="C4129" t="str">
        <f t="shared" si="193"/>
        <v>2023-2024</v>
      </c>
      <c r="D4129" t="s">
        <v>147</v>
      </c>
      <c r="E4129" t="s">
        <v>42</v>
      </c>
      <c r="F4129" t="str">
        <f t="shared" si="194"/>
        <v>Queensland</v>
      </c>
      <c r="G4129" t="s">
        <v>35</v>
      </c>
      <c r="H4129">
        <v>4053</v>
      </c>
      <c r="I4129" t="s">
        <v>11</v>
      </c>
      <c r="J4129" t="s">
        <v>43</v>
      </c>
      <c r="K4129" t="s">
        <v>150</v>
      </c>
      <c r="L4129" t="s">
        <v>18</v>
      </c>
      <c r="M4129" s="5">
        <v>2265.1299999999997</v>
      </c>
      <c r="N4129">
        <v>1</v>
      </c>
    </row>
    <row r="4130" spans="1:14" x14ac:dyDescent="0.2">
      <c r="A4130" s="2">
        <v>45369</v>
      </c>
      <c r="B4130" s="3">
        <f t="shared" si="192"/>
        <v>2024</v>
      </c>
      <c r="C4130" t="str">
        <f t="shared" si="193"/>
        <v>2023-2024</v>
      </c>
      <c r="D4130" t="s">
        <v>147</v>
      </c>
      <c r="E4130" t="s">
        <v>136</v>
      </c>
      <c r="F4130" t="str">
        <f t="shared" si="194"/>
        <v>Victoria</v>
      </c>
      <c r="G4130" t="s">
        <v>45</v>
      </c>
      <c r="H4130">
        <v>3175</v>
      </c>
      <c r="I4130" t="s">
        <v>11</v>
      </c>
      <c r="J4130" t="s">
        <v>63</v>
      </c>
      <c r="K4130" t="s">
        <v>155</v>
      </c>
      <c r="L4130" t="s">
        <v>20</v>
      </c>
      <c r="M4130" s="5">
        <v>2268.6199999999994</v>
      </c>
      <c r="N4130">
        <v>1</v>
      </c>
    </row>
    <row r="4131" spans="1:14" x14ac:dyDescent="0.2">
      <c r="A4131" s="2">
        <v>45197</v>
      </c>
      <c r="B4131" s="3">
        <f t="shared" si="192"/>
        <v>2024</v>
      </c>
      <c r="C4131" t="str">
        <f t="shared" si="193"/>
        <v>2023-2024</v>
      </c>
      <c r="D4131" t="s">
        <v>147</v>
      </c>
      <c r="E4131" t="s">
        <v>89</v>
      </c>
      <c r="F4131" t="str">
        <f t="shared" si="194"/>
        <v>Queensland</v>
      </c>
      <c r="G4131" t="s">
        <v>35</v>
      </c>
      <c r="H4131">
        <v>4655</v>
      </c>
      <c r="I4131" t="s">
        <v>11</v>
      </c>
      <c r="J4131" t="s">
        <v>51</v>
      </c>
      <c r="K4131" t="s">
        <v>150</v>
      </c>
      <c r="L4131" t="s">
        <v>18</v>
      </c>
      <c r="M4131" s="5">
        <v>2275</v>
      </c>
      <c r="N4131">
        <v>1</v>
      </c>
    </row>
    <row r="4132" spans="1:14" x14ac:dyDescent="0.2">
      <c r="A4132" s="2">
        <v>45037</v>
      </c>
      <c r="B4132" s="3">
        <f t="shared" si="192"/>
        <v>2023</v>
      </c>
      <c r="C4132" t="str">
        <f t="shared" si="193"/>
        <v>2022-2023</v>
      </c>
      <c r="D4132" t="s">
        <v>147</v>
      </c>
      <c r="E4132" t="s">
        <v>118</v>
      </c>
      <c r="F4132" t="str">
        <f t="shared" si="194"/>
        <v>New South Wales</v>
      </c>
      <c r="G4132" t="s">
        <v>10</v>
      </c>
      <c r="H4132">
        <v>2158</v>
      </c>
      <c r="I4132" t="s">
        <v>11</v>
      </c>
      <c r="J4132" t="s">
        <v>27</v>
      </c>
      <c r="K4132" t="s">
        <v>149</v>
      </c>
      <c r="L4132" t="s">
        <v>15</v>
      </c>
      <c r="M4132" s="5">
        <v>2283.9499999999998</v>
      </c>
      <c r="N4132">
        <v>1</v>
      </c>
    </row>
    <row r="4133" spans="1:14" x14ac:dyDescent="0.2">
      <c r="A4133" s="2">
        <v>45177</v>
      </c>
      <c r="B4133" s="3">
        <f t="shared" si="192"/>
        <v>2024</v>
      </c>
      <c r="C4133" t="str">
        <f t="shared" si="193"/>
        <v>2023-2024</v>
      </c>
      <c r="D4133" t="s">
        <v>147</v>
      </c>
      <c r="E4133" t="s">
        <v>54</v>
      </c>
      <c r="F4133" t="str">
        <f t="shared" si="194"/>
        <v>Victoria</v>
      </c>
      <c r="G4133" t="s">
        <v>45</v>
      </c>
      <c r="H4133">
        <v>3977</v>
      </c>
      <c r="I4133" t="s">
        <v>11</v>
      </c>
      <c r="J4133" t="s">
        <v>55</v>
      </c>
      <c r="K4133" t="s">
        <v>150</v>
      </c>
      <c r="L4133" t="s">
        <v>18</v>
      </c>
      <c r="M4133" s="5">
        <v>2302.0500000000002</v>
      </c>
      <c r="N4133">
        <v>1</v>
      </c>
    </row>
    <row r="4134" spans="1:14" x14ac:dyDescent="0.2">
      <c r="A4134" s="2">
        <v>45254</v>
      </c>
      <c r="B4134" s="3">
        <f t="shared" si="192"/>
        <v>2024</v>
      </c>
      <c r="C4134" t="str">
        <f t="shared" si="193"/>
        <v>2023-2024</v>
      </c>
      <c r="D4134" t="s">
        <v>147</v>
      </c>
      <c r="E4134" t="s">
        <v>9</v>
      </c>
      <c r="F4134" t="str">
        <f t="shared" si="194"/>
        <v>New South Wales</v>
      </c>
      <c r="G4134" t="s">
        <v>10</v>
      </c>
      <c r="H4134">
        <v>2067</v>
      </c>
      <c r="I4134" t="s">
        <v>11</v>
      </c>
      <c r="J4134" t="s">
        <v>12</v>
      </c>
      <c r="K4134" t="s">
        <v>151</v>
      </c>
      <c r="L4134" t="s">
        <v>21</v>
      </c>
      <c r="M4134" s="5">
        <v>2324.2400000000002</v>
      </c>
      <c r="N4134">
        <v>1</v>
      </c>
    </row>
    <row r="4135" spans="1:14" x14ac:dyDescent="0.2">
      <c r="A4135" s="2">
        <v>45023</v>
      </c>
      <c r="B4135" s="3">
        <f t="shared" si="192"/>
        <v>2023</v>
      </c>
      <c r="C4135" t="str">
        <f t="shared" si="193"/>
        <v>2022-2023</v>
      </c>
      <c r="D4135" t="s">
        <v>147</v>
      </c>
      <c r="E4135" t="s">
        <v>99</v>
      </c>
      <c r="F4135" t="str">
        <f t="shared" si="194"/>
        <v>Victoria</v>
      </c>
      <c r="G4135" t="s">
        <v>45</v>
      </c>
      <c r="H4135">
        <v>3148</v>
      </c>
      <c r="I4135" t="s">
        <v>11</v>
      </c>
      <c r="J4135" t="s">
        <v>63</v>
      </c>
      <c r="K4135" t="s">
        <v>155</v>
      </c>
      <c r="L4135" t="s">
        <v>20</v>
      </c>
      <c r="M4135" s="5">
        <v>2327.4299999999998</v>
      </c>
      <c r="N4135">
        <v>1</v>
      </c>
    </row>
    <row r="4136" spans="1:14" x14ac:dyDescent="0.2">
      <c r="A4136" s="2">
        <v>45560</v>
      </c>
      <c r="B4136" s="3">
        <f t="shared" si="192"/>
        <v>2025</v>
      </c>
      <c r="C4136" t="str">
        <f t="shared" si="193"/>
        <v>2024-2025</v>
      </c>
      <c r="D4136" t="s">
        <v>147</v>
      </c>
      <c r="E4136" t="s">
        <v>112</v>
      </c>
      <c r="F4136" t="str">
        <f t="shared" si="194"/>
        <v>Victoria</v>
      </c>
      <c r="G4136" t="s">
        <v>45</v>
      </c>
      <c r="H4136">
        <v>3076</v>
      </c>
      <c r="I4136" t="s">
        <v>11</v>
      </c>
      <c r="J4136" t="s">
        <v>46</v>
      </c>
      <c r="K4136" t="s">
        <v>154</v>
      </c>
      <c r="L4136" t="s">
        <v>14</v>
      </c>
      <c r="M4136" s="5">
        <v>2327.5600000000004</v>
      </c>
      <c r="N4136">
        <v>1</v>
      </c>
    </row>
    <row r="4137" spans="1:14" x14ac:dyDescent="0.2">
      <c r="A4137" s="2">
        <v>45439</v>
      </c>
      <c r="B4137" s="3">
        <f t="shared" si="192"/>
        <v>2024</v>
      </c>
      <c r="C4137" t="str">
        <f t="shared" si="193"/>
        <v>2023-2024</v>
      </c>
      <c r="D4137" t="s">
        <v>147</v>
      </c>
      <c r="E4137" t="s">
        <v>139</v>
      </c>
      <c r="F4137" t="str">
        <f t="shared" si="194"/>
        <v>New South Wales</v>
      </c>
      <c r="G4137" t="s">
        <v>10</v>
      </c>
      <c r="H4137">
        <v>2020</v>
      </c>
      <c r="I4137" t="s">
        <v>11</v>
      </c>
      <c r="J4137" t="s">
        <v>12</v>
      </c>
      <c r="K4137" t="s">
        <v>150</v>
      </c>
      <c r="L4137" t="s">
        <v>18</v>
      </c>
      <c r="M4137" s="5">
        <v>2329.8199999999997</v>
      </c>
      <c r="N4137">
        <v>1</v>
      </c>
    </row>
    <row r="4138" spans="1:14" x14ac:dyDescent="0.2">
      <c r="A4138" s="2">
        <v>44962</v>
      </c>
      <c r="B4138" s="3">
        <f t="shared" si="192"/>
        <v>2023</v>
      </c>
      <c r="C4138" t="str">
        <f t="shared" si="193"/>
        <v>2022-2023</v>
      </c>
      <c r="D4138" t="s">
        <v>147</v>
      </c>
      <c r="E4138" t="s">
        <v>57</v>
      </c>
      <c r="F4138" t="str">
        <f t="shared" si="194"/>
        <v>New South Wales</v>
      </c>
      <c r="G4138" t="s">
        <v>10</v>
      </c>
      <c r="H4138">
        <v>2560</v>
      </c>
      <c r="I4138" t="s">
        <v>11</v>
      </c>
      <c r="J4138" t="s">
        <v>58</v>
      </c>
      <c r="K4138" t="s">
        <v>153</v>
      </c>
      <c r="L4138" t="s">
        <v>16</v>
      </c>
      <c r="M4138" s="5">
        <v>2330.86</v>
      </c>
      <c r="N4138">
        <v>1</v>
      </c>
    </row>
    <row r="4139" spans="1:14" x14ac:dyDescent="0.2">
      <c r="A4139" s="2">
        <v>45387</v>
      </c>
      <c r="B4139" s="3">
        <f t="shared" si="192"/>
        <v>2024</v>
      </c>
      <c r="C4139" t="str">
        <f t="shared" si="193"/>
        <v>2023-2024</v>
      </c>
      <c r="D4139" t="s">
        <v>147</v>
      </c>
      <c r="E4139" t="s">
        <v>95</v>
      </c>
      <c r="F4139" t="str">
        <f t="shared" si="194"/>
        <v>Victoria</v>
      </c>
      <c r="G4139" t="s">
        <v>45</v>
      </c>
      <c r="H4139">
        <v>3931</v>
      </c>
      <c r="I4139" t="s">
        <v>11</v>
      </c>
      <c r="J4139" t="s">
        <v>55</v>
      </c>
      <c r="K4139" t="s">
        <v>150</v>
      </c>
      <c r="L4139" t="s">
        <v>18</v>
      </c>
      <c r="M4139" s="5">
        <v>2333.7799999999997</v>
      </c>
      <c r="N4139">
        <v>1</v>
      </c>
    </row>
    <row r="4140" spans="1:14" x14ac:dyDescent="0.2">
      <c r="A4140" s="2">
        <v>44988</v>
      </c>
      <c r="B4140" s="3">
        <f t="shared" si="192"/>
        <v>2023</v>
      </c>
      <c r="C4140" t="str">
        <f t="shared" si="193"/>
        <v>2022-2023</v>
      </c>
      <c r="D4140" t="s">
        <v>148</v>
      </c>
      <c r="E4140" t="s">
        <v>40</v>
      </c>
      <c r="F4140" t="str">
        <f t="shared" si="194"/>
        <v>New South Wales</v>
      </c>
      <c r="G4140" t="s">
        <v>10</v>
      </c>
      <c r="H4140">
        <v>2116</v>
      </c>
      <c r="I4140" t="s">
        <v>11</v>
      </c>
      <c r="J4140" t="s">
        <v>27</v>
      </c>
      <c r="K4140" t="s">
        <v>152</v>
      </c>
      <c r="L4140" t="s">
        <v>13</v>
      </c>
      <c r="M4140" s="5">
        <v>2342.4600000000005</v>
      </c>
      <c r="N4140">
        <v>1</v>
      </c>
    </row>
    <row r="4141" spans="1:14" x14ac:dyDescent="0.2">
      <c r="A4141" s="2">
        <v>45136</v>
      </c>
      <c r="B4141" s="3">
        <f t="shared" si="192"/>
        <v>2024</v>
      </c>
      <c r="C4141" t="str">
        <f t="shared" si="193"/>
        <v>2023-2024</v>
      </c>
      <c r="D4141" t="s">
        <v>148</v>
      </c>
      <c r="E4141" t="s">
        <v>78</v>
      </c>
      <c r="F4141" t="str">
        <f t="shared" si="194"/>
        <v>New South Wales</v>
      </c>
      <c r="G4141" t="s">
        <v>10</v>
      </c>
      <c r="H4141">
        <v>2350</v>
      </c>
      <c r="I4141" t="s">
        <v>11</v>
      </c>
      <c r="J4141" t="s">
        <v>68</v>
      </c>
      <c r="K4141" t="s">
        <v>153</v>
      </c>
      <c r="L4141" t="s">
        <v>16</v>
      </c>
      <c r="M4141" s="5">
        <v>2346.41</v>
      </c>
      <c r="N4141">
        <v>1</v>
      </c>
    </row>
    <row r="4142" spans="1:14" x14ac:dyDescent="0.2">
      <c r="A4142" s="2">
        <v>45121</v>
      </c>
      <c r="B4142" s="3">
        <f t="shared" si="192"/>
        <v>2024</v>
      </c>
      <c r="C4142" t="str">
        <f t="shared" si="193"/>
        <v>2023-2024</v>
      </c>
      <c r="D4142" t="s">
        <v>148</v>
      </c>
      <c r="E4142" t="s">
        <v>44</v>
      </c>
      <c r="F4142" t="str">
        <f t="shared" si="194"/>
        <v>Victoria</v>
      </c>
      <c r="G4142" t="s">
        <v>45</v>
      </c>
      <c r="H4142">
        <v>3066</v>
      </c>
      <c r="I4142" t="s">
        <v>11</v>
      </c>
      <c r="J4142" t="s">
        <v>46</v>
      </c>
      <c r="K4142" t="s">
        <v>150</v>
      </c>
      <c r="L4142" t="s">
        <v>18</v>
      </c>
      <c r="M4142" s="5">
        <v>2351.94</v>
      </c>
      <c r="N4142">
        <v>1</v>
      </c>
    </row>
    <row r="4143" spans="1:14" x14ac:dyDescent="0.2">
      <c r="A4143" s="2">
        <v>45451</v>
      </c>
      <c r="B4143" s="3">
        <f t="shared" si="192"/>
        <v>2024</v>
      </c>
      <c r="C4143" t="str">
        <f t="shared" si="193"/>
        <v>2023-2024</v>
      </c>
      <c r="D4143" t="s">
        <v>148</v>
      </c>
      <c r="E4143" t="s">
        <v>87</v>
      </c>
      <c r="F4143" t="str">
        <f t="shared" si="194"/>
        <v>New South Wales</v>
      </c>
      <c r="G4143" t="s">
        <v>10</v>
      </c>
      <c r="H4143">
        <v>2790</v>
      </c>
      <c r="I4143" t="s">
        <v>11</v>
      </c>
      <c r="J4143" t="s">
        <v>25</v>
      </c>
      <c r="K4143" t="s">
        <v>153</v>
      </c>
      <c r="L4143" t="s">
        <v>16</v>
      </c>
      <c r="M4143" s="5">
        <v>2356.7299999999996</v>
      </c>
      <c r="N4143">
        <v>1</v>
      </c>
    </row>
    <row r="4144" spans="1:14" x14ac:dyDescent="0.2">
      <c r="A4144" s="2">
        <v>45185</v>
      </c>
      <c r="B4144" s="3">
        <f t="shared" si="192"/>
        <v>2024</v>
      </c>
      <c r="C4144" t="str">
        <f t="shared" si="193"/>
        <v>2023-2024</v>
      </c>
      <c r="D4144" t="s">
        <v>147</v>
      </c>
      <c r="E4144" t="s">
        <v>103</v>
      </c>
      <c r="F4144" t="str">
        <f t="shared" si="194"/>
        <v>Queensland</v>
      </c>
      <c r="G4144" t="s">
        <v>35</v>
      </c>
      <c r="H4144">
        <v>4509</v>
      </c>
      <c r="I4144" t="s">
        <v>11</v>
      </c>
      <c r="J4144" t="s">
        <v>104</v>
      </c>
      <c r="K4144" t="s">
        <v>151</v>
      </c>
      <c r="L4144" t="s">
        <v>21</v>
      </c>
      <c r="M4144" s="5">
        <v>2366.3100000000004</v>
      </c>
      <c r="N4144">
        <v>1</v>
      </c>
    </row>
    <row r="4145" spans="1:14" x14ac:dyDescent="0.2">
      <c r="A4145" s="2">
        <v>45299</v>
      </c>
      <c r="B4145" s="3">
        <f t="shared" si="192"/>
        <v>2024</v>
      </c>
      <c r="C4145" t="str">
        <f t="shared" si="193"/>
        <v>2023-2024</v>
      </c>
      <c r="D4145" t="s">
        <v>147</v>
      </c>
      <c r="E4145" t="s">
        <v>102</v>
      </c>
      <c r="F4145" t="str">
        <f t="shared" si="194"/>
        <v>Queensland</v>
      </c>
      <c r="G4145" t="s">
        <v>35</v>
      </c>
      <c r="H4145">
        <v>4870</v>
      </c>
      <c r="I4145" t="s">
        <v>11</v>
      </c>
      <c r="J4145" t="s">
        <v>36</v>
      </c>
      <c r="K4145" t="s">
        <v>150</v>
      </c>
      <c r="L4145" t="s">
        <v>18</v>
      </c>
      <c r="M4145" s="5">
        <v>2367.54</v>
      </c>
      <c r="N4145">
        <v>1</v>
      </c>
    </row>
    <row r="4146" spans="1:14" x14ac:dyDescent="0.2">
      <c r="A4146" s="2">
        <v>45583</v>
      </c>
      <c r="B4146" s="3">
        <f t="shared" si="192"/>
        <v>2025</v>
      </c>
      <c r="C4146" t="str">
        <f t="shared" si="193"/>
        <v>2024-2025</v>
      </c>
      <c r="D4146" t="s">
        <v>147</v>
      </c>
      <c r="E4146" t="s">
        <v>75</v>
      </c>
      <c r="F4146" t="str">
        <f t="shared" si="194"/>
        <v>Victoria</v>
      </c>
      <c r="G4146" t="s">
        <v>45</v>
      </c>
      <c r="H4146">
        <v>3630</v>
      </c>
      <c r="I4146" t="s">
        <v>11</v>
      </c>
      <c r="J4146" t="s">
        <v>55</v>
      </c>
      <c r="K4146" t="s">
        <v>150</v>
      </c>
      <c r="L4146" t="s">
        <v>18</v>
      </c>
      <c r="M4146" s="5">
        <v>2385.3700000000003</v>
      </c>
      <c r="N4146">
        <v>1</v>
      </c>
    </row>
    <row r="4147" spans="1:14" x14ac:dyDescent="0.2">
      <c r="A4147" s="2">
        <v>45561</v>
      </c>
      <c r="B4147" s="3">
        <f t="shared" si="192"/>
        <v>2025</v>
      </c>
      <c r="C4147" t="str">
        <f t="shared" si="193"/>
        <v>2024-2025</v>
      </c>
      <c r="D4147" t="s">
        <v>147</v>
      </c>
      <c r="E4147" t="s">
        <v>53</v>
      </c>
      <c r="F4147" t="str">
        <f t="shared" si="194"/>
        <v>South Australia</v>
      </c>
      <c r="G4147" t="s">
        <v>32</v>
      </c>
      <c r="H4147">
        <v>5082</v>
      </c>
      <c r="I4147" t="s">
        <v>11</v>
      </c>
      <c r="J4147" t="s">
        <v>33</v>
      </c>
      <c r="K4147" t="s">
        <v>150</v>
      </c>
      <c r="L4147" t="s">
        <v>18</v>
      </c>
      <c r="M4147" s="5">
        <v>2390.21</v>
      </c>
      <c r="N4147">
        <v>1</v>
      </c>
    </row>
    <row r="4148" spans="1:14" x14ac:dyDescent="0.2">
      <c r="A4148" s="2">
        <v>45332</v>
      </c>
      <c r="B4148" s="3">
        <f t="shared" si="192"/>
        <v>2024</v>
      </c>
      <c r="C4148" t="str">
        <f t="shared" si="193"/>
        <v>2023-2024</v>
      </c>
      <c r="D4148" t="s">
        <v>147</v>
      </c>
      <c r="E4148" t="s">
        <v>65</v>
      </c>
      <c r="F4148" t="str">
        <f t="shared" si="194"/>
        <v>New South Wales</v>
      </c>
      <c r="G4148" t="s">
        <v>10</v>
      </c>
      <c r="H4148">
        <v>2541</v>
      </c>
      <c r="I4148" t="s">
        <v>11</v>
      </c>
      <c r="J4148" t="s">
        <v>58</v>
      </c>
      <c r="K4148" t="s">
        <v>150</v>
      </c>
      <c r="L4148" t="s">
        <v>18</v>
      </c>
      <c r="M4148" s="5">
        <v>2394.2199999999993</v>
      </c>
      <c r="N4148">
        <v>1</v>
      </c>
    </row>
    <row r="4149" spans="1:14" x14ac:dyDescent="0.2">
      <c r="A4149" s="2">
        <v>45039</v>
      </c>
      <c r="B4149" s="3">
        <f t="shared" si="192"/>
        <v>2023</v>
      </c>
      <c r="C4149" t="str">
        <f t="shared" si="193"/>
        <v>2022-2023</v>
      </c>
      <c r="D4149" t="s">
        <v>147</v>
      </c>
      <c r="E4149" t="s">
        <v>113</v>
      </c>
      <c r="F4149" t="str">
        <f t="shared" si="194"/>
        <v>Queensland</v>
      </c>
      <c r="G4149" t="s">
        <v>35</v>
      </c>
      <c r="H4149">
        <v>4215</v>
      </c>
      <c r="I4149" t="s">
        <v>11</v>
      </c>
      <c r="J4149" t="s">
        <v>104</v>
      </c>
      <c r="K4149" t="s">
        <v>150</v>
      </c>
      <c r="L4149" t="s">
        <v>18</v>
      </c>
      <c r="M4149" s="5">
        <v>2400.2299999999996</v>
      </c>
      <c r="N4149">
        <v>1</v>
      </c>
    </row>
    <row r="4150" spans="1:14" x14ac:dyDescent="0.2">
      <c r="A4150" s="2">
        <v>45161</v>
      </c>
      <c r="B4150" s="3">
        <f t="shared" si="192"/>
        <v>2024</v>
      </c>
      <c r="C4150" t="str">
        <f t="shared" si="193"/>
        <v>2023-2024</v>
      </c>
      <c r="D4150" t="s">
        <v>148</v>
      </c>
      <c r="E4150" t="s">
        <v>86</v>
      </c>
      <c r="F4150" t="str">
        <f t="shared" si="194"/>
        <v>New South Wales</v>
      </c>
      <c r="G4150" t="s">
        <v>10</v>
      </c>
      <c r="H4150">
        <v>2064</v>
      </c>
      <c r="I4150" t="s">
        <v>11</v>
      </c>
      <c r="J4150" t="s">
        <v>12</v>
      </c>
      <c r="K4150" t="s">
        <v>153</v>
      </c>
      <c r="L4150" t="s">
        <v>16</v>
      </c>
      <c r="M4150" s="5">
        <v>2406.17</v>
      </c>
      <c r="N4150">
        <v>1</v>
      </c>
    </row>
    <row r="4151" spans="1:14" x14ac:dyDescent="0.2">
      <c r="A4151" s="2">
        <v>45054</v>
      </c>
      <c r="B4151" s="3">
        <f t="shared" si="192"/>
        <v>2023</v>
      </c>
      <c r="C4151" t="str">
        <f t="shared" si="193"/>
        <v>2022-2023</v>
      </c>
      <c r="D4151" t="s">
        <v>148</v>
      </c>
      <c r="E4151" t="s">
        <v>138</v>
      </c>
      <c r="F4151" t="str">
        <f t="shared" si="194"/>
        <v>Queensland</v>
      </c>
      <c r="G4151" t="s">
        <v>35</v>
      </c>
      <c r="H4151">
        <v>4558</v>
      </c>
      <c r="I4151" t="s">
        <v>11</v>
      </c>
      <c r="J4151" t="s">
        <v>120</v>
      </c>
      <c r="K4151" t="s">
        <v>150</v>
      </c>
      <c r="L4151" t="s">
        <v>18</v>
      </c>
      <c r="M4151" s="5">
        <v>2414.8599999999997</v>
      </c>
      <c r="N4151">
        <v>1</v>
      </c>
    </row>
    <row r="4152" spans="1:14" x14ac:dyDescent="0.2">
      <c r="A4152" s="2">
        <v>45024</v>
      </c>
      <c r="B4152" s="3">
        <f t="shared" si="192"/>
        <v>2023</v>
      </c>
      <c r="C4152" t="str">
        <f t="shared" si="193"/>
        <v>2022-2023</v>
      </c>
      <c r="D4152" t="s">
        <v>147</v>
      </c>
      <c r="E4152" t="s">
        <v>131</v>
      </c>
      <c r="F4152" t="str">
        <f t="shared" si="194"/>
        <v>Western Australia</v>
      </c>
      <c r="G4152" t="s">
        <v>48</v>
      </c>
      <c r="H4152">
        <v>6530</v>
      </c>
      <c r="I4152" t="s">
        <v>11</v>
      </c>
      <c r="J4152" t="s">
        <v>77</v>
      </c>
      <c r="K4152" t="s">
        <v>155</v>
      </c>
      <c r="L4152" t="s">
        <v>20</v>
      </c>
      <c r="M4152" s="5">
        <v>2416.1600000000008</v>
      </c>
      <c r="N4152">
        <v>1</v>
      </c>
    </row>
    <row r="4153" spans="1:14" x14ac:dyDescent="0.2">
      <c r="A4153" s="2">
        <v>45249</v>
      </c>
      <c r="B4153" s="3">
        <f t="shared" si="192"/>
        <v>2024</v>
      </c>
      <c r="C4153" t="str">
        <f t="shared" si="193"/>
        <v>2023-2024</v>
      </c>
      <c r="D4153" t="s">
        <v>147</v>
      </c>
      <c r="E4153" t="s">
        <v>130</v>
      </c>
      <c r="F4153" t="str">
        <f t="shared" si="194"/>
        <v>South Australia</v>
      </c>
      <c r="G4153" t="s">
        <v>32</v>
      </c>
      <c r="H4153">
        <v>5290</v>
      </c>
      <c r="I4153" t="s">
        <v>11</v>
      </c>
      <c r="J4153" t="s">
        <v>38</v>
      </c>
      <c r="K4153" t="s">
        <v>150</v>
      </c>
      <c r="L4153" t="s">
        <v>18</v>
      </c>
      <c r="M4153" s="5">
        <v>2439.5699999999993</v>
      </c>
      <c r="N4153">
        <v>1</v>
      </c>
    </row>
    <row r="4154" spans="1:14" x14ac:dyDescent="0.2">
      <c r="A4154" s="2">
        <v>45352</v>
      </c>
      <c r="B4154" s="3">
        <f t="shared" si="192"/>
        <v>2024</v>
      </c>
      <c r="C4154" t="str">
        <f t="shared" si="193"/>
        <v>2023-2024</v>
      </c>
      <c r="D4154" t="s">
        <v>148</v>
      </c>
      <c r="E4154" t="s">
        <v>138</v>
      </c>
      <c r="F4154" t="str">
        <f t="shared" si="194"/>
        <v>Queensland</v>
      </c>
      <c r="G4154" t="s">
        <v>35</v>
      </c>
      <c r="H4154">
        <v>4558</v>
      </c>
      <c r="I4154" t="s">
        <v>11</v>
      </c>
      <c r="J4154" t="s">
        <v>120</v>
      </c>
      <c r="K4154" t="s">
        <v>155</v>
      </c>
      <c r="L4154" t="s">
        <v>20</v>
      </c>
      <c r="M4154" s="5">
        <v>2440.4200000000014</v>
      </c>
      <c r="N4154">
        <v>1</v>
      </c>
    </row>
    <row r="4155" spans="1:14" x14ac:dyDescent="0.2">
      <c r="A4155" s="2">
        <v>45653</v>
      </c>
      <c r="B4155" s="3">
        <f t="shared" si="192"/>
        <v>2025</v>
      </c>
      <c r="C4155" t="str">
        <f t="shared" si="193"/>
        <v>2024-2025</v>
      </c>
      <c r="D4155" t="s">
        <v>147</v>
      </c>
      <c r="E4155" t="s">
        <v>53</v>
      </c>
      <c r="F4155" t="str">
        <f t="shared" si="194"/>
        <v>South Australia</v>
      </c>
      <c r="G4155" t="s">
        <v>32</v>
      </c>
      <c r="H4155">
        <v>5082</v>
      </c>
      <c r="I4155" t="s">
        <v>11</v>
      </c>
      <c r="J4155" t="s">
        <v>33</v>
      </c>
      <c r="K4155" t="s">
        <v>153</v>
      </c>
      <c r="L4155" t="s">
        <v>16</v>
      </c>
      <c r="M4155" s="5">
        <v>2452.8799999999997</v>
      </c>
      <c r="N4155">
        <v>1</v>
      </c>
    </row>
    <row r="4156" spans="1:14" x14ac:dyDescent="0.2">
      <c r="A4156" s="2">
        <v>45608</v>
      </c>
      <c r="B4156" s="3">
        <f t="shared" si="192"/>
        <v>2025</v>
      </c>
      <c r="C4156" t="str">
        <f t="shared" si="193"/>
        <v>2024-2025</v>
      </c>
      <c r="D4156" t="s">
        <v>147</v>
      </c>
      <c r="E4156" t="s">
        <v>109</v>
      </c>
      <c r="F4156" t="str">
        <f t="shared" si="194"/>
        <v>New South Wales</v>
      </c>
      <c r="G4156" t="s">
        <v>10</v>
      </c>
      <c r="H4156">
        <v>2480</v>
      </c>
      <c r="I4156" t="s">
        <v>11</v>
      </c>
      <c r="J4156" t="s">
        <v>68</v>
      </c>
      <c r="K4156" t="s">
        <v>157</v>
      </c>
      <c r="L4156" t="s">
        <v>22</v>
      </c>
      <c r="M4156" s="5">
        <v>2463.4100000000003</v>
      </c>
      <c r="N4156">
        <v>1</v>
      </c>
    </row>
    <row r="4157" spans="1:14" x14ac:dyDescent="0.2">
      <c r="A4157" s="2">
        <v>45181</v>
      </c>
      <c r="B4157" s="3">
        <f t="shared" si="192"/>
        <v>2024</v>
      </c>
      <c r="C4157" t="str">
        <f t="shared" si="193"/>
        <v>2023-2024</v>
      </c>
      <c r="D4157" t="s">
        <v>148</v>
      </c>
      <c r="E4157" t="s">
        <v>40</v>
      </c>
      <c r="F4157" t="str">
        <f t="shared" si="194"/>
        <v>New South Wales</v>
      </c>
      <c r="G4157" t="s">
        <v>10</v>
      </c>
      <c r="H4157">
        <v>2116</v>
      </c>
      <c r="I4157" t="s">
        <v>11</v>
      </c>
      <c r="J4157" t="s">
        <v>27</v>
      </c>
      <c r="K4157" t="s">
        <v>152</v>
      </c>
      <c r="L4157" t="s">
        <v>13</v>
      </c>
      <c r="M4157" s="5">
        <v>2482.550000000002</v>
      </c>
      <c r="N4157">
        <v>1</v>
      </c>
    </row>
    <row r="4158" spans="1:14" x14ac:dyDescent="0.2">
      <c r="A4158" s="2">
        <v>45352</v>
      </c>
      <c r="B4158" s="3">
        <f t="shared" si="192"/>
        <v>2024</v>
      </c>
      <c r="C4158" t="str">
        <f t="shared" si="193"/>
        <v>2023-2024</v>
      </c>
      <c r="D4158" t="s">
        <v>147</v>
      </c>
      <c r="E4158" t="s">
        <v>57</v>
      </c>
      <c r="F4158" t="str">
        <f t="shared" si="194"/>
        <v>New South Wales</v>
      </c>
      <c r="G4158" t="s">
        <v>10</v>
      </c>
      <c r="H4158">
        <v>2560</v>
      </c>
      <c r="I4158" t="s">
        <v>11</v>
      </c>
      <c r="J4158" t="s">
        <v>58</v>
      </c>
      <c r="K4158" t="s">
        <v>157</v>
      </c>
      <c r="L4158" t="s">
        <v>22</v>
      </c>
      <c r="M4158" s="5">
        <v>2485.3600000000006</v>
      </c>
      <c r="N4158">
        <v>1</v>
      </c>
    </row>
    <row r="4159" spans="1:14" x14ac:dyDescent="0.2">
      <c r="A4159" s="2">
        <v>45226</v>
      </c>
      <c r="B4159" s="3">
        <f t="shared" si="192"/>
        <v>2024</v>
      </c>
      <c r="C4159" t="str">
        <f t="shared" si="193"/>
        <v>2023-2024</v>
      </c>
      <c r="D4159" t="s">
        <v>147</v>
      </c>
      <c r="E4159" t="s">
        <v>112</v>
      </c>
      <c r="F4159" t="str">
        <f t="shared" si="194"/>
        <v>Victoria</v>
      </c>
      <c r="G4159" t="s">
        <v>45</v>
      </c>
      <c r="H4159">
        <v>3076</v>
      </c>
      <c r="I4159" t="s">
        <v>11</v>
      </c>
      <c r="J4159" t="s">
        <v>46</v>
      </c>
      <c r="K4159" t="s">
        <v>152</v>
      </c>
      <c r="L4159" t="s">
        <v>13</v>
      </c>
      <c r="M4159" s="5">
        <v>2485.4400000000028</v>
      </c>
      <c r="N4159">
        <v>1</v>
      </c>
    </row>
    <row r="4160" spans="1:14" x14ac:dyDescent="0.2">
      <c r="A4160" s="2">
        <v>45379</v>
      </c>
      <c r="B4160" s="3">
        <f t="shared" si="192"/>
        <v>2024</v>
      </c>
      <c r="C4160" t="str">
        <f t="shared" si="193"/>
        <v>2023-2024</v>
      </c>
      <c r="D4160" t="s">
        <v>147</v>
      </c>
      <c r="E4160" t="s">
        <v>122</v>
      </c>
      <c r="F4160" t="str">
        <f t="shared" si="194"/>
        <v>New South Wales</v>
      </c>
      <c r="G4160" t="s">
        <v>10</v>
      </c>
      <c r="H4160">
        <v>2650</v>
      </c>
      <c r="I4160" t="s">
        <v>11</v>
      </c>
      <c r="J4160" t="s">
        <v>25</v>
      </c>
      <c r="K4160" t="s">
        <v>155</v>
      </c>
      <c r="L4160" t="s">
        <v>20</v>
      </c>
      <c r="M4160" s="5">
        <v>2494.33</v>
      </c>
      <c r="N4160">
        <v>1</v>
      </c>
    </row>
    <row r="4161" spans="1:14" x14ac:dyDescent="0.2">
      <c r="A4161" s="2">
        <v>45305</v>
      </c>
      <c r="B4161" s="3">
        <f t="shared" si="192"/>
        <v>2024</v>
      </c>
      <c r="C4161" t="str">
        <f t="shared" si="193"/>
        <v>2023-2024</v>
      </c>
      <c r="D4161" t="s">
        <v>147</v>
      </c>
      <c r="E4161" t="s">
        <v>136</v>
      </c>
      <c r="F4161" t="str">
        <f t="shared" si="194"/>
        <v>Victoria</v>
      </c>
      <c r="G4161" t="s">
        <v>45</v>
      </c>
      <c r="H4161">
        <v>3175</v>
      </c>
      <c r="I4161" t="s">
        <v>11</v>
      </c>
      <c r="J4161" t="s">
        <v>63</v>
      </c>
      <c r="K4161" t="s">
        <v>154</v>
      </c>
      <c r="L4161" t="s">
        <v>14</v>
      </c>
      <c r="M4161" s="5">
        <v>2494.4300000000003</v>
      </c>
      <c r="N4161">
        <v>1</v>
      </c>
    </row>
    <row r="4162" spans="1:14" x14ac:dyDescent="0.2">
      <c r="A4162" s="2">
        <v>45620</v>
      </c>
      <c r="B4162" s="3">
        <f t="shared" ref="B4162:B4225" si="195">IF(MONTH(A4162)&gt;=7,YEAR(A4162)+1,YEAR(A4162))</f>
        <v>2025</v>
      </c>
      <c r="C4162" t="str">
        <f t="shared" ref="C4162:C4225" si="196">IF(MONTH(A4162) &gt;= 7, YEAR(A4162) &amp; "-" &amp; YEAR(A4162) + 1, YEAR(A4162) - 1 &amp; "-" &amp; YEAR(A4162))</f>
        <v>2024-2025</v>
      </c>
      <c r="D4162" t="s">
        <v>147</v>
      </c>
      <c r="E4162" t="s">
        <v>92</v>
      </c>
      <c r="F4162" t="str">
        <f t="shared" ref="F4162:F4225" si="197">IF(G4162="WA","Western Australia",
IF(G4162="NSW","New South Wales",
IF(G4162="QLD","Queensland",
IF(G4162="VIC","Victoria",
IF(G4162="TAS","Tasmania",
IF(G4162="SA","South Australia",
IF(G4162="NT","Northern Territory",
IF(G4162="ACT","Australian Capital Territory",G4162))))))))</f>
        <v>Queensland</v>
      </c>
      <c r="G4162" t="s">
        <v>35</v>
      </c>
      <c r="H4162">
        <v>4068</v>
      </c>
      <c r="I4162" t="s">
        <v>11</v>
      </c>
      <c r="J4162" t="s">
        <v>43</v>
      </c>
      <c r="K4162" t="s">
        <v>151</v>
      </c>
      <c r="L4162" t="s">
        <v>21</v>
      </c>
      <c r="M4162" s="5">
        <v>2507.75</v>
      </c>
      <c r="N4162">
        <v>1</v>
      </c>
    </row>
    <row r="4163" spans="1:14" x14ac:dyDescent="0.2">
      <c r="A4163" s="2">
        <v>45108</v>
      </c>
      <c r="B4163" s="3">
        <f t="shared" si="195"/>
        <v>2024</v>
      </c>
      <c r="C4163" t="str">
        <f t="shared" si="196"/>
        <v>2023-2024</v>
      </c>
      <c r="D4163" t="s">
        <v>148</v>
      </c>
      <c r="E4163" t="s">
        <v>85</v>
      </c>
      <c r="F4163" t="str">
        <f t="shared" si="197"/>
        <v>Queensland</v>
      </c>
      <c r="G4163" t="s">
        <v>35</v>
      </c>
      <c r="H4163">
        <v>4883</v>
      </c>
      <c r="I4163" t="s">
        <v>11</v>
      </c>
      <c r="J4163" t="s">
        <v>36</v>
      </c>
      <c r="K4163" t="s">
        <v>150</v>
      </c>
      <c r="L4163" t="s">
        <v>18</v>
      </c>
      <c r="M4163" s="5">
        <v>2528.04</v>
      </c>
      <c r="N4163">
        <v>1</v>
      </c>
    </row>
    <row r="4164" spans="1:14" x14ac:dyDescent="0.2">
      <c r="A4164" s="2">
        <v>45206</v>
      </c>
      <c r="B4164" s="3">
        <f t="shared" si="195"/>
        <v>2024</v>
      </c>
      <c r="C4164" t="str">
        <f t="shared" si="196"/>
        <v>2023-2024</v>
      </c>
      <c r="D4164" t="s">
        <v>147</v>
      </c>
      <c r="E4164" t="s">
        <v>139</v>
      </c>
      <c r="F4164" t="str">
        <f t="shared" si="197"/>
        <v>New South Wales</v>
      </c>
      <c r="G4164" t="s">
        <v>10</v>
      </c>
      <c r="H4164">
        <v>2020</v>
      </c>
      <c r="I4164" t="s">
        <v>11</v>
      </c>
      <c r="J4164" t="s">
        <v>12</v>
      </c>
      <c r="K4164" t="s">
        <v>151</v>
      </c>
      <c r="L4164" t="s">
        <v>21</v>
      </c>
      <c r="M4164" s="5">
        <v>2537.39</v>
      </c>
      <c r="N4164">
        <v>1</v>
      </c>
    </row>
    <row r="4165" spans="1:14" x14ac:dyDescent="0.2">
      <c r="A4165" s="2">
        <v>45375</v>
      </c>
      <c r="B4165" s="3">
        <f t="shared" si="195"/>
        <v>2024</v>
      </c>
      <c r="C4165" t="str">
        <f t="shared" si="196"/>
        <v>2023-2024</v>
      </c>
      <c r="D4165" t="s">
        <v>147</v>
      </c>
      <c r="E4165" t="s">
        <v>139</v>
      </c>
      <c r="F4165" t="str">
        <f t="shared" si="197"/>
        <v>New South Wales</v>
      </c>
      <c r="G4165" t="s">
        <v>10</v>
      </c>
      <c r="H4165">
        <v>2020</v>
      </c>
      <c r="I4165" t="s">
        <v>11</v>
      </c>
      <c r="J4165" t="s">
        <v>12</v>
      </c>
      <c r="K4165" t="s">
        <v>149</v>
      </c>
      <c r="L4165" t="s">
        <v>15</v>
      </c>
      <c r="M4165" s="5">
        <v>2537.63</v>
      </c>
      <c r="N4165">
        <v>1</v>
      </c>
    </row>
    <row r="4166" spans="1:14" x14ac:dyDescent="0.2">
      <c r="A4166" s="2">
        <v>45623</v>
      </c>
      <c r="B4166" s="3">
        <f t="shared" si="195"/>
        <v>2025</v>
      </c>
      <c r="C4166" t="str">
        <f t="shared" si="196"/>
        <v>2024-2025</v>
      </c>
      <c r="D4166" t="s">
        <v>148</v>
      </c>
      <c r="E4166" t="s">
        <v>127</v>
      </c>
      <c r="F4166" t="str">
        <f t="shared" si="197"/>
        <v>New South Wales</v>
      </c>
      <c r="G4166" t="s">
        <v>10</v>
      </c>
      <c r="H4166">
        <v>2131</v>
      </c>
      <c r="I4166" t="s">
        <v>11</v>
      </c>
      <c r="J4166" t="s">
        <v>27</v>
      </c>
      <c r="K4166" t="s">
        <v>151</v>
      </c>
      <c r="L4166" t="s">
        <v>21</v>
      </c>
      <c r="M4166" s="5">
        <v>2544.1800000000003</v>
      </c>
      <c r="N4166">
        <v>1</v>
      </c>
    </row>
    <row r="4167" spans="1:14" x14ac:dyDescent="0.2">
      <c r="A4167" s="2">
        <v>45637</v>
      </c>
      <c r="B4167" s="3">
        <f t="shared" si="195"/>
        <v>2025</v>
      </c>
      <c r="C4167" t="str">
        <f t="shared" si="196"/>
        <v>2024-2025</v>
      </c>
      <c r="D4167" t="s">
        <v>147</v>
      </c>
      <c r="E4167" t="s">
        <v>117</v>
      </c>
      <c r="F4167" t="str">
        <f t="shared" si="197"/>
        <v>Queensland</v>
      </c>
      <c r="G4167" t="s">
        <v>35</v>
      </c>
      <c r="H4167">
        <v>4119</v>
      </c>
      <c r="I4167" t="s">
        <v>11</v>
      </c>
      <c r="J4167" t="s">
        <v>43</v>
      </c>
      <c r="K4167" t="s">
        <v>153</v>
      </c>
      <c r="L4167" t="s">
        <v>16</v>
      </c>
      <c r="M4167" s="5">
        <v>2545.48</v>
      </c>
      <c r="N4167">
        <v>1</v>
      </c>
    </row>
    <row r="4168" spans="1:14" x14ac:dyDescent="0.2">
      <c r="A4168" s="2">
        <v>44978</v>
      </c>
      <c r="B4168" s="3">
        <f t="shared" si="195"/>
        <v>2023</v>
      </c>
      <c r="C4168" t="str">
        <f t="shared" si="196"/>
        <v>2022-2023</v>
      </c>
      <c r="D4168" t="s">
        <v>147</v>
      </c>
      <c r="E4168" t="s">
        <v>92</v>
      </c>
      <c r="F4168" t="str">
        <f t="shared" si="197"/>
        <v>Queensland</v>
      </c>
      <c r="G4168" t="s">
        <v>35</v>
      </c>
      <c r="H4168">
        <v>4068</v>
      </c>
      <c r="I4168" t="s">
        <v>11</v>
      </c>
      <c r="J4168" t="s">
        <v>43</v>
      </c>
      <c r="K4168" t="s">
        <v>155</v>
      </c>
      <c r="L4168" t="s">
        <v>20</v>
      </c>
      <c r="M4168" s="5">
        <v>2547.4100000000003</v>
      </c>
      <c r="N4168">
        <v>1</v>
      </c>
    </row>
    <row r="4169" spans="1:14" x14ac:dyDescent="0.2">
      <c r="A4169" s="2">
        <v>45046</v>
      </c>
      <c r="B4169" s="3">
        <f t="shared" si="195"/>
        <v>2023</v>
      </c>
      <c r="C4169" t="str">
        <f t="shared" si="196"/>
        <v>2022-2023</v>
      </c>
      <c r="D4169" t="s">
        <v>147</v>
      </c>
      <c r="E4169" t="s">
        <v>109</v>
      </c>
      <c r="F4169" t="str">
        <f t="shared" si="197"/>
        <v>New South Wales</v>
      </c>
      <c r="G4169" t="s">
        <v>10</v>
      </c>
      <c r="H4169">
        <v>2480</v>
      </c>
      <c r="I4169" t="s">
        <v>11</v>
      </c>
      <c r="J4169" t="s">
        <v>68</v>
      </c>
      <c r="K4169" t="s">
        <v>155</v>
      </c>
      <c r="L4169" t="s">
        <v>20</v>
      </c>
      <c r="M4169" s="5">
        <v>2554.5700000000006</v>
      </c>
      <c r="N4169">
        <v>1</v>
      </c>
    </row>
    <row r="4170" spans="1:14" x14ac:dyDescent="0.2">
      <c r="A4170" s="2">
        <v>45174</v>
      </c>
      <c r="B4170" s="3">
        <f t="shared" si="195"/>
        <v>2024</v>
      </c>
      <c r="C4170" t="str">
        <f t="shared" si="196"/>
        <v>2023-2024</v>
      </c>
      <c r="D4170" t="s">
        <v>147</v>
      </c>
      <c r="E4170" t="s">
        <v>84</v>
      </c>
      <c r="F4170" t="str">
        <f t="shared" si="197"/>
        <v>Queensland</v>
      </c>
      <c r="G4170" t="s">
        <v>35</v>
      </c>
      <c r="H4170">
        <v>4740</v>
      </c>
      <c r="I4170" t="s">
        <v>11</v>
      </c>
      <c r="J4170" t="s">
        <v>51</v>
      </c>
      <c r="K4170" t="s">
        <v>150</v>
      </c>
      <c r="L4170" t="s">
        <v>18</v>
      </c>
      <c r="M4170" s="5">
        <v>2556.1799999999998</v>
      </c>
      <c r="N4170">
        <v>1</v>
      </c>
    </row>
    <row r="4171" spans="1:14" x14ac:dyDescent="0.2">
      <c r="A4171" s="2">
        <v>45287</v>
      </c>
      <c r="B4171" s="3">
        <f t="shared" si="195"/>
        <v>2024</v>
      </c>
      <c r="C4171" t="str">
        <f t="shared" si="196"/>
        <v>2023-2024</v>
      </c>
      <c r="D4171" t="s">
        <v>147</v>
      </c>
      <c r="E4171" t="s">
        <v>136</v>
      </c>
      <c r="F4171" t="str">
        <f t="shared" si="197"/>
        <v>Victoria</v>
      </c>
      <c r="G4171" t="s">
        <v>45</v>
      </c>
      <c r="H4171">
        <v>3175</v>
      </c>
      <c r="I4171" t="s">
        <v>11</v>
      </c>
      <c r="J4171" t="s">
        <v>63</v>
      </c>
      <c r="K4171" t="s">
        <v>150</v>
      </c>
      <c r="L4171" t="s">
        <v>18</v>
      </c>
      <c r="M4171" s="5">
        <v>2558.73</v>
      </c>
      <c r="N4171">
        <v>1</v>
      </c>
    </row>
    <row r="4172" spans="1:14" x14ac:dyDescent="0.2">
      <c r="A4172" s="2">
        <v>45328</v>
      </c>
      <c r="B4172" s="3">
        <f t="shared" si="195"/>
        <v>2024</v>
      </c>
      <c r="C4172" t="str">
        <f t="shared" si="196"/>
        <v>2023-2024</v>
      </c>
      <c r="D4172" t="s">
        <v>147</v>
      </c>
      <c r="E4172" t="s">
        <v>101</v>
      </c>
      <c r="F4172" t="str">
        <f t="shared" si="197"/>
        <v>Victoria</v>
      </c>
      <c r="G4172" t="s">
        <v>45</v>
      </c>
      <c r="H4172">
        <v>3131</v>
      </c>
      <c r="I4172" t="s">
        <v>11</v>
      </c>
      <c r="J4172" t="s">
        <v>63</v>
      </c>
      <c r="K4172" t="s">
        <v>150</v>
      </c>
      <c r="L4172" t="s">
        <v>18</v>
      </c>
      <c r="M4172" s="5">
        <v>2560.0500000000002</v>
      </c>
      <c r="N4172">
        <v>1</v>
      </c>
    </row>
    <row r="4173" spans="1:14" x14ac:dyDescent="0.2">
      <c r="A4173" s="2">
        <v>45189</v>
      </c>
      <c r="B4173" s="3">
        <f t="shared" si="195"/>
        <v>2024</v>
      </c>
      <c r="C4173" t="str">
        <f t="shared" si="196"/>
        <v>2023-2024</v>
      </c>
      <c r="D4173" t="s">
        <v>147</v>
      </c>
      <c r="E4173" t="s">
        <v>91</v>
      </c>
      <c r="F4173" t="str">
        <f t="shared" si="197"/>
        <v>Victoria</v>
      </c>
      <c r="G4173" t="s">
        <v>45</v>
      </c>
      <c r="H4173">
        <v>3690</v>
      </c>
      <c r="I4173" t="s">
        <v>11</v>
      </c>
      <c r="J4173" t="s">
        <v>55</v>
      </c>
      <c r="K4173" t="s">
        <v>153</v>
      </c>
      <c r="L4173" t="s">
        <v>16</v>
      </c>
      <c r="M4173" s="5">
        <v>2567.6099999999992</v>
      </c>
      <c r="N4173">
        <v>1</v>
      </c>
    </row>
    <row r="4174" spans="1:14" x14ac:dyDescent="0.2">
      <c r="A4174" s="2">
        <v>45105</v>
      </c>
      <c r="B4174" s="3">
        <f t="shared" si="195"/>
        <v>2023</v>
      </c>
      <c r="C4174" t="str">
        <f t="shared" si="196"/>
        <v>2022-2023</v>
      </c>
      <c r="D4174" t="s">
        <v>147</v>
      </c>
      <c r="E4174" t="s">
        <v>139</v>
      </c>
      <c r="F4174" t="str">
        <f t="shared" si="197"/>
        <v>New South Wales</v>
      </c>
      <c r="G4174" t="s">
        <v>10</v>
      </c>
      <c r="H4174">
        <v>2020</v>
      </c>
      <c r="I4174" t="s">
        <v>11</v>
      </c>
      <c r="J4174" t="s">
        <v>12</v>
      </c>
      <c r="K4174" t="s">
        <v>153</v>
      </c>
      <c r="L4174" t="s">
        <v>16</v>
      </c>
      <c r="M4174" s="5">
        <v>2570.690000000001</v>
      </c>
      <c r="N4174">
        <v>1</v>
      </c>
    </row>
    <row r="4175" spans="1:14" x14ac:dyDescent="0.2">
      <c r="A4175" s="2">
        <v>45309</v>
      </c>
      <c r="B4175" s="3">
        <f t="shared" si="195"/>
        <v>2024</v>
      </c>
      <c r="C4175" t="str">
        <f t="shared" si="196"/>
        <v>2023-2024</v>
      </c>
      <c r="D4175" t="s">
        <v>147</v>
      </c>
      <c r="E4175" t="s">
        <v>134</v>
      </c>
      <c r="F4175" t="str">
        <f t="shared" si="197"/>
        <v>Queensland</v>
      </c>
      <c r="G4175" t="s">
        <v>35</v>
      </c>
      <c r="H4175">
        <v>4825</v>
      </c>
      <c r="I4175" t="s">
        <v>11</v>
      </c>
      <c r="J4175" t="s">
        <v>36</v>
      </c>
      <c r="K4175" t="s">
        <v>150</v>
      </c>
      <c r="L4175" t="s">
        <v>18</v>
      </c>
      <c r="M4175" s="5">
        <v>2571.8999999999992</v>
      </c>
      <c r="N4175">
        <v>1</v>
      </c>
    </row>
    <row r="4176" spans="1:14" x14ac:dyDescent="0.2">
      <c r="A4176" s="2">
        <v>45281</v>
      </c>
      <c r="B4176" s="3">
        <f t="shared" si="195"/>
        <v>2024</v>
      </c>
      <c r="C4176" t="str">
        <f t="shared" si="196"/>
        <v>2023-2024</v>
      </c>
      <c r="D4176" t="s">
        <v>147</v>
      </c>
      <c r="E4176" t="s">
        <v>132</v>
      </c>
      <c r="F4176" t="str">
        <f t="shared" si="197"/>
        <v>New South Wales</v>
      </c>
      <c r="G4176" t="s">
        <v>10</v>
      </c>
      <c r="H4176">
        <v>2800</v>
      </c>
      <c r="I4176" t="s">
        <v>11</v>
      </c>
      <c r="J4176" t="s">
        <v>25</v>
      </c>
      <c r="K4176" t="s">
        <v>150</v>
      </c>
      <c r="L4176" t="s">
        <v>18</v>
      </c>
      <c r="M4176" s="5">
        <v>2576.2599999999998</v>
      </c>
      <c r="N4176">
        <v>1</v>
      </c>
    </row>
    <row r="4177" spans="1:14" x14ac:dyDescent="0.2">
      <c r="A4177" s="2">
        <v>45272</v>
      </c>
      <c r="B4177" s="3">
        <f t="shared" si="195"/>
        <v>2024</v>
      </c>
      <c r="C4177" t="str">
        <f t="shared" si="196"/>
        <v>2023-2024</v>
      </c>
      <c r="D4177" t="s">
        <v>147</v>
      </c>
      <c r="E4177" t="s">
        <v>132</v>
      </c>
      <c r="F4177" t="str">
        <f t="shared" si="197"/>
        <v>New South Wales</v>
      </c>
      <c r="G4177" t="s">
        <v>10</v>
      </c>
      <c r="H4177">
        <v>2800</v>
      </c>
      <c r="I4177" t="s">
        <v>11</v>
      </c>
      <c r="J4177" t="s">
        <v>25</v>
      </c>
      <c r="K4177" t="s">
        <v>152</v>
      </c>
      <c r="L4177" t="s">
        <v>13</v>
      </c>
      <c r="M4177" s="5">
        <v>2593.0200000000018</v>
      </c>
      <c r="N4177">
        <v>1</v>
      </c>
    </row>
    <row r="4178" spans="1:14" x14ac:dyDescent="0.2">
      <c r="A4178" s="2">
        <v>45108</v>
      </c>
      <c r="B4178" s="3">
        <f t="shared" si="195"/>
        <v>2024</v>
      </c>
      <c r="C4178" t="str">
        <f t="shared" si="196"/>
        <v>2023-2024</v>
      </c>
      <c r="D4178" t="s">
        <v>147</v>
      </c>
      <c r="E4178" t="s">
        <v>113</v>
      </c>
      <c r="F4178" t="str">
        <f t="shared" si="197"/>
        <v>Queensland</v>
      </c>
      <c r="G4178" t="s">
        <v>35</v>
      </c>
      <c r="H4178">
        <v>4215</v>
      </c>
      <c r="I4178" t="s">
        <v>11</v>
      </c>
      <c r="J4178" t="s">
        <v>104</v>
      </c>
      <c r="K4178" t="s">
        <v>152</v>
      </c>
      <c r="L4178" t="s">
        <v>13</v>
      </c>
      <c r="M4178" s="5">
        <v>2601.7200000000016</v>
      </c>
      <c r="N4178">
        <v>1</v>
      </c>
    </row>
    <row r="4179" spans="1:14" x14ac:dyDescent="0.2">
      <c r="A4179" s="2">
        <v>45266</v>
      </c>
      <c r="B4179" s="3">
        <f t="shared" si="195"/>
        <v>2024</v>
      </c>
      <c r="C4179" t="str">
        <f t="shared" si="196"/>
        <v>2023-2024</v>
      </c>
      <c r="D4179" t="s">
        <v>148</v>
      </c>
      <c r="E4179" t="s">
        <v>96</v>
      </c>
      <c r="F4179" t="str">
        <f t="shared" si="197"/>
        <v>Western Australia</v>
      </c>
      <c r="G4179" t="s">
        <v>48</v>
      </c>
      <c r="H4179">
        <v>6330</v>
      </c>
      <c r="I4179" t="s">
        <v>11</v>
      </c>
      <c r="J4179" t="s">
        <v>94</v>
      </c>
      <c r="K4179" t="s">
        <v>150</v>
      </c>
      <c r="L4179" t="s">
        <v>18</v>
      </c>
      <c r="M4179" s="5">
        <v>2604.84</v>
      </c>
      <c r="N4179">
        <v>1</v>
      </c>
    </row>
    <row r="4180" spans="1:14" x14ac:dyDescent="0.2">
      <c r="A4180" s="2">
        <v>45241</v>
      </c>
      <c r="B4180" s="3">
        <f t="shared" si="195"/>
        <v>2024</v>
      </c>
      <c r="C4180" t="str">
        <f t="shared" si="196"/>
        <v>2023-2024</v>
      </c>
      <c r="D4180" t="s">
        <v>147</v>
      </c>
      <c r="E4180" t="s">
        <v>65</v>
      </c>
      <c r="F4180" t="str">
        <f t="shared" si="197"/>
        <v>New South Wales</v>
      </c>
      <c r="G4180" t="s">
        <v>10</v>
      </c>
      <c r="H4180">
        <v>2541</v>
      </c>
      <c r="I4180" t="s">
        <v>11</v>
      </c>
      <c r="J4180" t="s">
        <v>58</v>
      </c>
      <c r="K4180" t="s">
        <v>150</v>
      </c>
      <c r="L4180" t="s">
        <v>18</v>
      </c>
      <c r="M4180" s="5">
        <v>2608.59</v>
      </c>
      <c r="N4180">
        <v>1</v>
      </c>
    </row>
    <row r="4181" spans="1:14" x14ac:dyDescent="0.2">
      <c r="A4181" s="2">
        <v>45548</v>
      </c>
      <c r="B4181" s="3">
        <f t="shared" si="195"/>
        <v>2025</v>
      </c>
      <c r="C4181" t="str">
        <f t="shared" si="196"/>
        <v>2024-2025</v>
      </c>
      <c r="D4181" t="s">
        <v>147</v>
      </c>
      <c r="E4181" t="s">
        <v>64</v>
      </c>
      <c r="F4181" t="str">
        <f t="shared" si="197"/>
        <v>Victoria</v>
      </c>
      <c r="G4181" t="s">
        <v>45</v>
      </c>
      <c r="H4181">
        <v>3199</v>
      </c>
      <c r="I4181" t="s">
        <v>11</v>
      </c>
      <c r="J4181" t="s">
        <v>63</v>
      </c>
      <c r="K4181" t="s">
        <v>154</v>
      </c>
      <c r="L4181" t="s">
        <v>14</v>
      </c>
      <c r="M4181" s="5">
        <v>2614.2999999999997</v>
      </c>
      <c r="N4181">
        <v>1</v>
      </c>
    </row>
    <row r="4182" spans="1:14" x14ac:dyDescent="0.2">
      <c r="A4182" s="2">
        <v>45420</v>
      </c>
      <c r="B4182" s="3">
        <f t="shared" si="195"/>
        <v>2024</v>
      </c>
      <c r="C4182" t="str">
        <f t="shared" si="196"/>
        <v>2023-2024</v>
      </c>
      <c r="D4182" t="s">
        <v>147</v>
      </c>
      <c r="E4182" t="s">
        <v>41</v>
      </c>
      <c r="F4182" t="str">
        <f t="shared" si="197"/>
        <v>New South Wales</v>
      </c>
      <c r="G4182" t="s">
        <v>10</v>
      </c>
      <c r="H4182">
        <v>2830</v>
      </c>
      <c r="I4182" t="s">
        <v>11</v>
      </c>
      <c r="J4182" t="s">
        <v>25</v>
      </c>
      <c r="K4182" t="s">
        <v>150</v>
      </c>
      <c r="L4182" t="s">
        <v>18</v>
      </c>
      <c r="M4182" s="5">
        <v>2621.51</v>
      </c>
      <c r="N4182">
        <v>1</v>
      </c>
    </row>
    <row r="4183" spans="1:14" x14ac:dyDescent="0.2">
      <c r="A4183" s="2">
        <v>45017</v>
      </c>
      <c r="B4183" s="3">
        <f t="shared" si="195"/>
        <v>2023</v>
      </c>
      <c r="C4183" t="str">
        <f t="shared" si="196"/>
        <v>2022-2023</v>
      </c>
      <c r="D4183" t="s">
        <v>147</v>
      </c>
      <c r="E4183" t="s">
        <v>106</v>
      </c>
      <c r="F4183" t="str">
        <f t="shared" si="197"/>
        <v>Victoria</v>
      </c>
      <c r="G4183" t="s">
        <v>45</v>
      </c>
      <c r="H4183">
        <v>3915</v>
      </c>
      <c r="I4183" t="s">
        <v>11</v>
      </c>
      <c r="J4183" t="s">
        <v>55</v>
      </c>
      <c r="K4183" t="s">
        <v>150</v>
      </c>
      <c r="L4183" t="s">
        <v>18</v>
      </c>
      <c r="M4183" s="5">
        <v>2625.1799999999989</v>
      </c>
      <c r="N4183">
        <v>1</v>
      </c>
    </row>
    <row r="4184" spans="1:14" x14ac:dyDescent="0.2">
      <c r="A4184" s="2">
        <v>45302</v>
      </c>
      <c r="B4184" s="3">
        <f t="shared" si="195"/>
        <v>2024</v>
      </c>
      <c r="C4184" t="str">
        <f t="shared" si="196"/>
        <v>2023-2024</v>
      </c>
      <c r="D4184" t="s">
        <v>147</v>
      </c>
      <c r="E4184" t="s">
        <v>114</v>
      </c>
      <c r="F4184" t="str">
        <f t="shared" si="197"/>
        <v>Victoria</v>
      </c>
      <c r="G4184" t="s">
        <v>45</v>
      </c>
      <c r="H4184">
        <v>3551</v>
      </c>
      <c r="I4184" t="s">
        <v>11</v>
      </c>
      <c r="J4184" t="s">
        <v>60</v>
      </c>
      <c r="K4184" t="s">
        <v>152</v>
      </c>
      <c r="L4184" t="s">
        <v>13</v>
      </c>
      <c r="M4184" s="5">
        <v>2628.3700000000044</v>
      </c>
      <c r="N4184">
        <v>1</v>
      </c>
    </row>
    <row r="4185" spans="1:14" x14ac:dyDescent="0.2">
      <c r="A4185" s="2">
        <v>44997</v>
      </c>
      <c r="B4185" s="3">
        <f t="shared" si="195"/>
        <v>2023</v>
      </c>
      <c r="C4185" t="str">
        <f t="shared" si="196"/>
        <v>2022-2023</v>
      </c>
      <c r="D4185" t="s">
        <v>147</v>
      </c>
      <c r="E4185" t="s">
        <v>117</v>
      </c>
      <c r="F4185" t="str">
        <f t="shared" si="197"/>
        <v>Queensland</v>
      </c>
      <c r="G4185" t="s">
        <v>35</v>
      </c>
      <c r="H4185">
        <v>4119</v>
      </c>
      <c r="I4185" t="s">
        <v>11</v>
      </c>
      <c r="J4185" t="s">
        <v>43</v>
      </c>
      <c r="K4185" t="s">
        <v>150</v>
      </c>
      <c r="L4185" t="s">
        <v>18</v>
      </c>
      <c r="M4185" s="5">
        <v>2631.58</v>
      </c>
      <c r="N4185">
        <v>1</v>
      </c>
    </row>
    <row r="4186" spans="1:14" x14ac:dyDescent="0.2">
      <c r="A4186" s="2">
        <v>45260</v>
      </c>
      <c r="B4186" s="3">
        <f t="shared" si="195"/>
        <v>2024</v>
      </c>
      <c r="C4186" t="str">
        <f t="shared" si="196"/>
        <v>2023-2024</v>
      </c>
      <c r="D4186" t="s">
        <v>147</v>
      </c>
      <c r="E4186" t="s">
        <v>82</v>
      </c>
      <c r="F4186" t="str">
        <f t="shared" si="197"/>
        <v>Queensland</v>
      </c>
      <c r="G4186" t="s">
        <v>35</v>
      </c>
      <c r="H4186">
        <v>4012</v>
      </c>
      <c r="I4186" t="s">
        <v>11</v>
      </c>
      <c r="J4186" t="s">
        <v>43</v>
      </c>
      <c r="K4186" t="s">
        <v>153</v>
      </c>
      <c r="L4186" t="s">
        <v>16</v>
      </c>
      <c r="M4186" s="5">
        <v>2653.0699999999993</v>
      </c>
      <c r="N4186">
        <v>1</v>
      </c>
    </row>
    <row r="4187" spans="1:14" x14ac:dyDescent="0.2">
      <c r="A4187" s="2">
        <v>45600</v>
      </c>
      <c r="B4187" s="3">
        <f t="shared" si="195"/>
        <v>2025</v>
      </c>
      <c r="C4187" t="str">
        <f t="shared" si="196"/>
        <v>2024-2025</v>
      </c>
      <c r="D4187" t="s">
        <v>147</v>
      </c>
      <c r="E4187" t="s">
        <v>28</v>
      </c>
      <c r="F4187" t="str">
        <f t="shared" si="197"/>
        <v>Northern Territory</v>
      </c>
      <c r="G4187" t="s">
        <v>29</v>
      </c>
      <c r="H4187">
        <v>800</v>
      </c>
      <c r="I4187" t="s">
        <v>11</v>
      </c>
      <c r="J4187" t="s">
        <v>30</v>
      </c>
      <c r="K4187" t="s">
        <v>151</v>
      </c>
      <c r="L4187" t="s">
        <v>21</v>
      </c>
      <c r="M4187" s="5">
        <v>2654.02</v>
      </c>
      <c r="N4187">
        <v>1</v>
      </c>
    </row>
    <row r="4188" spans="1:14" x14ac:dyDescent="0.2">
      <c r="A4188" s="2">
        <v>45222</v>
      </c>
      <c r="B4188" s="3">
        <f t="shared" si="195"/>
        <v>2024</v>
      </c>
      <c r="C4188" t="str">
        <f t="shared" si="196"/>
        <v>2023-2024</v>
      </c>
      <c r="D4188" t="s">
        <v>147</v>
      </c>
      <c r="E4188" t="s">
        <v>73</v>
      </c>
      <c r="F4188" t="str">
        <f t="shared" si="197"/>
        <v>Victoria</v>
      </c>
      <c r="G4188" t="s">
        <v>45</v>
      </c>
      <c r="H4188">
        <v>3136</v>
      </c>
      <c r="I4188" t="s">
        <v>11</v>
      </c>
      <c r="J4188" t="s">
        <v>63</v>
      </c>
      <c r="K4188" t="s">
        <v>150</v>
      </c>
      <c r="L4188" t="s">
        <v>18</v>
      </c>
      <c r="M4188" s="5">
        <v>2657.48</v>
      </c>
      <c r="N4188">
        <v>1</v>
      </c>
    </row>
    <row r="4189" spans="1:14" x14ac:dyDescent="0.2">
      <c r="A4189" s="2">
        <v>45418</v>
      </c>
      <c r="B4189" s="3">
        <f t="shared" si="195"/>
        <v>2024</v>
      </c>
      <c r="C4189" t="str">
        <f t="shared" si="196"/>
        <v>2023-2024</v>
      </c>
      <c r="D4189" t="s">
        <v>147</v>
      </c>
      <c r="E4189" t="s">
        <v>117</v>
      </c>
      <c r="F4189" t="str">
        <f t="shared" si="197"/>
        <v>Queensland</v>
      </c>
      <c r="G4189" t="s">
        <v>35</v>
      </c>
      <c r="H4189">
        <v>4119</v>
      </c>
      <c r="I4189" t="s">
        <v>11</v>
      </c>
      <c r="J4189" t="s">
        <v>43</v>
      </c>
      <c r="K4189" t="s">
        <v>150</v>
      </c>
      <c r="L4189" t="s">
        <v>18</v>
      </c>
      <c r="M4189" s="5">
        <v>2670.66</v>
      </c>
      <c r="N4189">
        <v>1</v>
      </c>
    </row>
    <row r="4190" spans="1:14" x14ac:dyDescent="0.2">
      <c r="A4190" s="2">
        <v>45391</v>
      </c>
      <c r="B4190" s="3">
        <f t="shared" si="195"/>
        <v>2024</v>
      </c>
      <c r="C4190" t="str">
        <f t="shared" si="196"/>
        <v>2023-2024</v>
      </c>
      <c r="D4190" t="s">
        <v>147</v>
      </c>
      <c r="E4190" t="s">
        <v>9</v>
      </c>
      <c r="F4190" t="str">
        <f t="shared" si="197"/>
        <v>New South Wales</v>
      </c>
      <c r="G4190" t="s">
        <v>10</v>
      </c>
      <c r="H4190">
        <v>2067</v>
      </c>
      <c r="I4190" t="s">
        <v>11</v>
      </c>
      <c r="J4190" t="s">
        <v>12</v>
      </c>
      <c r="K4190" t="s">
        <v>150</v>
      </c>
      <c r="L4190" t="s">
        <v>18</v>
      </c>
      <c r="M4190" s="5">
        <v>2677.43</v>
      </c>
      <c r="N4190">
        <v>1</v>
      </c>
    </row>
    <row r="4191" spans="1:14" x14ac:dyDescent="0.2">
      <c r="A4191" s="2">
        <v>45399</v>
      </c>
      <c r="B4191" s="3">
        <f t="shared" si="195"/>
        <v>2024</v>
      </c>
      <c r="C4191" t="str">
        <f t="shared" si="196"/>
        <v>2023-2024</v>
      </c>
      <c r="D4191" t="s">
        <v>147</v>
      </c>
      <c r="E4191" t="s">
        <v>118</v>
      </c>
      <c r="F4191" t="str">
        <f t="shared" si="197"/>
        <v>New South Wales</v>
      </c>
      <c r="G4191" t="s">
        <v>10</v>
      </c>
      <c r="H4191">
        <v>2158</v>
      </c>
      <c r="I4191" t="s">
        <v>11</v>
      </c>
      <c r="J4191" t="s">
        <v>27</v>
      </c>
      <c r="K4191" t="s">
        <v>150</v>
      </c>
      <c r="L4191" t="s">
        <v>18</v>
      </c>
      <c r="M4191" s="5">
        <v>2682.1099999999997</v>
      </c>
      <c r="N4191">
        <v>1</v>
      </c>
    </row>
    <row r="4192" spans="1:14" x14ac:dyDescent="0.2">
      <c r="A4192" s="2">
        <v>45336</v>
      </c>
      <c r="B4192" s="3">
        <f t="shared" si="195"/>
        <v>2024</v>
      </c>
      <c r="C4192" t="str">
        <f t="shared" si="196"/>
        <v>2023-2024</v>
      </c>
      <c r="D4192" t="s">
        <v>147</v>
      </c>
      <c r="E4192" t="s">
        <v>64</v>
      </c>
      <c r="F4192" t="str">
        <f t="shared" si="197"/>
        <v>Victoria</v>
      </c>
      <c r="G4192" t="s">
        <v>45</v>
      </c>
      <c r="H4192">
        <v>3199</v>
      </c>
      <c r="I4192" t="s">
        <v>11</v>
      </c>
      <c r="J4192" t="s">
        <v>63</v>
      </c>
      <c r="K4192" t="s">
        <v>150</v>
      </c>
      <c r="L4192" t="s">
        <v>18</v>
      </c>
      <c r="M4192" s="5">
        <v>2682.17</v>
      </c>
      <c r="N4192">
        <v>1</v>
      </c>
    </row>
    <row r="4193" spans="1:14" x14ac:dyDescent="0.2">
      <c r="A4193" s="2">
        <v>44944</v>
      </c>
      <c r="B4193" s="3">
        <f t="shared" si="195"/>
        <v>2023</v>
      </c>
      <c r="C4193" t="str">
        <f t="shared" si="196"/>
        <v>2022-2023</v>
      </c>
      <c r="D4193" t="s">
        <v>147</v>
      </c>
      <c r="E4193" t="s">
        <v>64</v>
      </c>
      <c r="F4193" t="str">
        <f t="shared" si="197"/>
        <v>Victoria</v>
      </c>
      <c r="G4193" t="s">
        <v>45</v>
      </c>
      <c r="H4193">
        <v>3199</v>
      </c>
      <c r="I4193" t="s">
        <v>11</v>
      </c>
      <c r="J4193" t="s">
        <v>63</v>
      </c>
      <c r="K4193" t="s">
        <v>157</v>
      </c>
      <c r="L4193" t="s">
        <v>22</v>
      </c>
      <c r="M4193" s="5">
        <v>2690.3299999999995</v>
      </c>
      <c r="N4193">
        <v>1</v>
      </c>
    </row>
    <row r="4194" spans="1:14" x14ac:dyDescent="0.2">
      <c r="A4194" s="2">
        <v>45398</v>
      </c>
      <c r="B4194" s="3">
        <f t="shared" si="195"/>
        <v>2024</v>
      </c>
      <c r="C4194" t="str">
        <f t="shared" si="196"/>
        <v>2023-2024</v>
      </c>
      <c r="D4194" t="s">
        <v>147</v>
      </c>
      <c r="E4194" t="s">
        <v>136</v>
      </c>
      <c r="F4194" t="str">
        <f t="shared" si="197"/>
        <v>Victoria</v>
      </c>
      <c r="G4194" t="s">
        <v>45</v>
      </c>
      <c r="H4194">
        <v>3175</v>
      </c>
      <c r="I4194" t="s">
        <v>11</v>
      </c>
      <c r="J4194" t="s">
        <v>63</v>
      </c>
      <c r="K4194" t="s">
        <v>150</v>
      </c>
      <c r="L4194" t="s">
        <v>18</v>
      </c>
      <c r="M4194" s="5">
        <v>2692.99</v>
      </c>
      <c r="N4194">
        <v>1</v>
      </c>
    </row>
    <row r="4195" spans="1:14" x14ac:dyDescent="0.2">
      <c r="A4195" s="2">
        <v>45244</v>
      </c>
      <c r="B4195" s="3">
        <f t="shared" si="195"/>
        <v>2024</v>
      </c>
      <c r="C4195" t="str">
        <f t="shared" si="196"/>
        <v>2023-2024</v>
      </c>
      <c r="D4195" t="s">
        <v>147</v>
      </c>
      <c r="E4195" t="s">
        <v>143</v>
      </c>
      <c r="F4195" t="str">
        <f t="shared" si="197"/>
        <v>New South Wales</v>
      </c>
      <c r="G4195" t="s">
        <v>10</v>
      </c>
      <c r="H4195">
        <v>2154</v>
      </c>
      <c r="I4195" t="s">
        <v>11</v>
      </c>
      <c r="J4195" t="s">
        <v>27</v>
      </c>
      <c r="K4195" t="s">
        <v>150</v>
      </c>
      <c r="L4195" t="s">
        <v>18</v>
      </c>
      <c r="M4195" s="5">
        <v>2699.6499999999996</v>
      </c>
      <c r="N4195">
        <v>1</v>
      </c>
    </row>
    <row r="4196" spans="1:14" x14ac:dyDescent="0.2">
      <c r="A4196" s="2">
        <v>45524</v>
      </c>
      <c r="B4196" s="3">
        <f t="shared" si="195"/>
        <v>2025</v>
      </c>
      <c r="C4196" t="str">
        <f t="shared" si="196"/>
        <v>2024-2025</v>
      </c>
      <c r="D4196" t="s">
        <v>147</v>
      </c>
      <c r="E4196" t="s">
        <v>146</v>
      </c>
      <c r="F4196" t="str">
        <f t="shared" si="197"/>
        <v>Victoria</v>
      </c>
      <c r="G4196" t="s">
        <v>45</v>
      </c>
      <c r="H4196">
        <v>3353</v>
      </c>
      <c r="I4196" t="s">
        <v>11</v>
      </c>
      <c r="J4196" t="s">
        <v>60</v>
      </c>
      <c r="K4196" t="s">
        <v>150</v>
      </c>
      <c r="L4196" t="s">
        <v>18</v>
      </c>
      <c r="M4196" s="5">
        <v>2709.6000000000008</v>
      </c>
      <c r="N4196">
        <v>1</v>
      </c>
    </row>
    <row r="4197" spans="1:14" x14ac:dyDescent="0.2">
      <c r="A4197" s="2">
        <v>45413</v>
      </c>
      <c r="B4197" s="3">
        <f t="shared" si="195"/>
        <v>2024</v>
      </c>
      <c r="C4197" t="str">
        <f t="shared" si="196"/>
        <v>2023-2024</v>
      </c>
      <c r="D4197" t="s">
        <v>147</v>
      </c>
      <c r="E4197" t="s">
        <v>145</v>
      </c>
      <c r="F4197" t="str">
        <f t="shared" si="197"/>
        <v>New South Wales</v>
      </c>
      <c r="G4197" t="s">
        <v>10</v>
      </c>
      <c r="H4197">
        <v>2101</v>
      </c>
      <c r="I4197" t="s">
        <v>11</v>
      </c>
      <c r="J4197" t="s">
        <v>27</v>
      </c>
      <c r="K4197" t="s">
        <v>151</v>
      </c>
      <c r="L4197" t="s">
        <v>21</v>
      </c>
      <c r="M4197" s="5">
        <v>2715.92</v>
      </c>
      <c r="N4197">
        <v>1</v>
      </c>
    </row>
    <row r="4198" spans="1:14" x14ac:dyDescent="0.2">
      <c r="A4198" s="2">
        <v>44985</v>
      </c>
      <c r="B4198" s="3">
        <f t="shared" si="195"/>
        <v>2023</v>
      </c>
      <c r="C4198" t="str">
        <f t="shared" si="196"/>
        <v>2022-2023</v>
      </c>
      <c r="D4198" t="s">
        <v>147</v>
      </c>
      <c r="E4198" t="s">
        <v>9</v>
      </c>
      <c r="F4198" t="str">
        <f t="shared" si="197"/>
        <v>New South Wales</v>
      </c>
      <c r="G4198" t="s">
        <v>10</v>
      </c>
      <c r="H4198">
        <v>2067</v>
      </c>
      <c r="I4198" t="s">
        <v>11</v>
      </c>
      <c r="J4198" t="s">
        <v>12</v>
      </c>
      <c r="K4198" t="s">
        <v>150</v>
      </c>
      <c r="L4198" t="s">
        <v>18</v>
      </c>
      <c r="M4198" s="5">
        <v>2741.97</v>
      </c>
      <c r="N4198">
        <v>1</v>
      </c>
    </row>
    <row r="4199" spans="1:14" x14ac:dyDescent="0.2">
      <c r="A4199" s="2">
        <v>45515</v>
      </c>
      <c r="B4199" s="3">
        <f t="shared" si="195"/>
        <v>2025</v>
      </c>
      <c r="C4199" t="str">
        <f t="shared" si="196"/>
        <v>2024-2025</v>
      </c>
      <c r="D4199" t="s">
        <v>147</v>
      </c>
      <c r="E4199" t="s">
        <v>112</v>
      </c>
      <c r="F4199" t="str">
        <f t="shared" si="197"/>
        <v>Victoria</v>
      </c>
      <c r="G4199" t="s">
        <v>45</v>
      </c>
      <c r="H4199">
        <v>3076</v>
      </c>
      <c r="I4199" t="s">
        <v>11</v>
      </c>
      <c r="J4199" t="s">
        <v>46</v>
      </c>
      <c r="K4199" t="s">
        <v>152</v>
      </c>
      <c r="L4199" t="s">
        <v>13</v>
      </c>
      <c r="M4199" s="5">
        <v>2752.150000000001</v>
      </c>
      <c r="N4199">
        <v>1</v>
      </c>
    </row>
    <row r="4200" spans="1:14" x14ac:dyDescent="0.2">
      <c r="A4200" s="2">
        <v>45165</v>
      </c>
      <c r="B4200" s="3">
        <f t="shared" si="195"/>
        <v>2024</v>
      </c>
      <c r="C4200" t="str">
        <f t="shared" si="196"/>
        <v>2023-2024</v>
      </c>
      <c r="D4200" t="s">
        <v>147</v>
      </c>
      <c r="E4200" t="s">
        <v>143</v>
      </c>
      <c r="F4200" t="str">
        <f t="shared" si="197"/>
        <v>New South Wales</v>
      </c>
      <c r="G4200" t="s">
        <v>10</v>
      </c>
      <c r="H4200">
        <v>2154</v>
      </c>
      <c r="I4200" t="s">
        <v>11</v>
      </c>
      <c r="J4200" t="s">
        <v>27</v>
      </c>
      <c r="K4200" t="s">
        <v>153</v>
      </c>
      <c r="L4200" t="s">
        <v>16</v>
      </c>
      <c r="M4200" s="5">
        <v>2754.4399999999996</v>
      </c>
      <c r="N4200">
        <v>1</v>
      </c>
    </row>
    <row r="4201" spans="1:14" x14ac:dyDescent="0.2">
      <c r="A4201" s="2">
        <v>45642</v>
      </c>
      <c r="B4201" s="3">
        <f t="shared" si="195"/>
        <v>2025</v>
      </c>
      <c r="C4201" t="str">
        <f t="shared" si="196"/>
        <v>2024-2025</v>
      </c>
      <c r="D4201" t="s">
        <v>147</v>
      </c>
      <c r="E4201" t="s">
        <v>122</v>
      </c>
      <c r="F4201" t="str">
        <f t="shared" si="197"/>
        <v>New South Wales</v>
      </c>
      <c r="G4201" t="s">
        <v>10</v>
      </c>
      <c r="H4201">
        <v>2650</v>
      </c>
      <c r="I4201" t="s">
        <v>11</v>
      </c>
      <c r="J4201" t="s">
        <v>25</v>
      </c>
      <c r="K4201" t="s">
        <v>150</v>
      </c>
      <c r="L4201" t="s">
        <v>18</v>
      </c>
      <c r="M4201" s="5">
        <v>2774.3700000000008</v>
      </c>
      <c r="N4201">
        <v>1</v>
      </c>
    </row>
    <row r="4202" spans="1:14" x14ac:dyDescent="0.2">
      <c r="A4202" s="2">
        <v>45539</v>
      </c>
      <c r="B4202" s="3">
        <f t="shared" si="195"/>
        <v>2025</v>
      </c>
      <c r="C4202" t="str">
        <f t="shared" si="196"/>
        <v>2024-2025</v>
      </c>
      <c r="D4202" t="s">
        <v>147</v>
      </c>
      <c r="E4202" t="s">
        <v>122</v>
      </c>
      <c r="F4202" t="str">
        <f t="shared" si="197"/>
        <v>New South Wales</v>
      </c>
      <c r="G4202" t="s">
        <v>10</v>
      </c>
      <c r="H4202">
        <v>2650</v>
      </c>
      <c r="I4202" t="s">
        <v>11</v>
      </c>
      <c r="J4202" t="s">
        <v>25</v>
      </c>
      <c r="K4202" t="s">
        <v>152</v>
      </c>
      <c r="L4202" t="s">
        <v>13</v>
      </c>
      <c r="M4202" s="5">
        <v>2807.3000000000015</v>
      </c>
      <c r="N4202">
        <v>1</v>
      </c>
    </row>
    <row r="4203" spans="1:14" x14ac:dyDescent="0.2">
      <c r="A4203" s="2">
        <v>45623</v>
      </c>
      <c r="B4203" s="3">
        <f t="shared" si="195"/>
        <v>2025</v>
      </c>
      <c r="C4203" t="str">
        <f t="shared" si="196"/>
        <v>2024-2025</v>
      </c>
      <c r="D4203" t="s">
        <v>147</v>
      </c>
      <c r="E4203" t="s">
        <v>28</v>
      </c>
      <c r="F4203" t="str">
        <f t="shared" si="197"/>
        <v>Northern Territory</v>
      </c>
      <c r="G4203" t="s">
        <v>29</v>
      </c>
      <c r="H4203">
        <v>800</v>
      </c>
      <c r="I4203" t="s">
        <v>11</v>
      </c>
      <c r="J4203" t="s">
        <v>30</v>
      </c>
      <c r="K4203" t="s">
        <v>152</v>
      </c>
      <c r="L4203" t="s">
        <v>13</v>
      </c>
      <c r="M4203" s="5">
        <v>2809.2600000000025</v>
      </c>
      <c r="N4203">
        <v>1</v>
      </c>
    </row>
    <row r="4204" spans="1:14" x14ac:dyDescent="0.2">
      <c r="A4204" s="2">
        <v>45604</v>
      </c>
      <c r="B4204" s="3">
        <f t="shared" si="195"/>
        <v>2025</v>
      </c>
      <c r="C4204" t="str">
        <f t="shared" si="196"/>
        <v>2024-2025</v>
      </c>
      <c r="D4204" t="s">
        <v>148</v>
      </c>
      <c r="E4204" t="s">
        <v>138</v>
      </c>
      <c r="F4204" t="str">
        <f t="shared" si="197"/>
        <v>Queensland</v>
      </c>
      <c r="G4204" t="s">
        <v>35</v>
      </c>
      <c r="H4204">
        <v>4558</v>
      </c>
      <c r="I4204" t="s">
        <v>11</v>
      </c>
      <c r="J4204" t="s">
        <v>120</v>
      </c>
      <c r="K4204" t="s">
        <v>151</v>
      </c>
      <c r="L4204" t="s">
        <v>21</v>
      </c>
      <c r="M4204" s="5">
        <v>2825.4700000000003</v>
      </c>
      <c r="N4204">
        <v>1</v>
      </c>
    </row>
    <row r="4205" spans="1:14" x14ac:dyDescent="0.2">
      <c r="A4205" s="2">
        <v>45386</v>
      </c>
      <c r="B4205" s="3">
        <f t="shared" si="195"/>
        <v>2024</v>
      </c>
      <c r="C4205" t="str">
        <f t="shared" si="196"/>
        <v>2023-2024</v>
      </c>
      <c r="D4205" t="s">
        <v>147</v>
      </c>
      <c r="E4205" t="s">
        <v>113</v>
      </c>
      <c r="F4205" t="str">
        <f t="shared" si="197"/>
        <v>Queensland</v>
      </c>
      <c r="G4205" t="s">
        <v>35</v>
      </c>
      <c r="H4205">
        <v>4215</v>
      </c>
      <c r="I4205" t="s">
        <v>11</v>
      </c>
      <c r="J4205" t="s">
        <v>104</v>
      </c>
      <c r="K4205" t="s">
        <v>152</v>
      </c>
      <c r="L4205" t="s">
        <v>13</v>
      </c>
      <c r="M4205" s="5">
        <v>2830.6300000000024</v>
      </c>
      <c r="N4205">
        <v>1</v>
      </c>
    </row>
    <row r="4206" spans="1:14" x14ac:dyDescent="0.2">
      <c r="A4206" s="2">
        <v>45425</v>
      </c>
      <c r="B4206" s="3">
        <f t="shared" si="195"/>
        <v>2024</v>
      </c>
      <c r="C4206" t="str">
        <f t="shared" si="196"/>
        <v>2023-2024</v>
      </c>
      <c r="D4206" t="s">
        <v>147</v>
      </c>
      <c r="E4206" t="s">
        <v>132</v>
      </c>
      <c r="F4206" t="str">
        <f t="shared" si="197"/>
        <v>New South Wales</v>
      </c>
      <c r="G4206" t="s">
        <v>10</v>
      </c>
      <c r="H4206">
        <v>2800</v>
      </c>
      <c r="I4206" t="s">
        <v>11</v>
      </c>
      <c r="J4206" t="s">
        <v>25</v>
      </c>
      <c r="K4206" t="s">
        <v>153</v>
      </c>
      <c r="L4206" t="s">
        <v>16</v>
      </c>
      <c r="M4206" s="5">
        <v>2836.6000000000004</v>
      </c>
      <c r="N4206">
        <v>1</v>
      </c>
    </row>
    <row r="4207" spans="1:14" x14ac:dyDescent="0.2">
      <c r="A4207" s="2">
        <v>45227</v>
      </c>
      <c r="B4207" s="3">
        <f t="shared" si="195"/>
        <v>2024</v>
      </c>
      <c r="C4207" t="str">
        <f t="shared" si="196"/>
        <v>2023-2024</v>
      </c>
      <c r="D4207" t="s">
        <v>147</v>
      </c>
      <c r="E4207" t="s">
        <v>115</v>
      </c>
      <c r="F4207" t="str">
        <f t="shared" si="197"/>
        <v>Western Australia</v>
      </c>
      <c r="G4207" t="s">
        <v>48</v>
      </c>
      <c r="H4207">
        <v>6280</v>
      </c>
      <c r="I4207" t="s">
        <v>11</v>
      </c>
      <c r="J4207" t="s">
        <v>94</v>
      </c>
      <c r="K4207" t="s">
        <v>153</v>
      </c>
      <c r="L4207" t="s">
        <v>16</v>
      </c>
      <c r="M4207" s="5">
        <v>2839.21</v>
      </c>
      <c r="N4207">
        <v>1</v>
      </c>
    </row>
    <row r="4208" spans="1:14" x14ac:dyDescent="0.2">
      <c r="A4208" s="2">
        <v>45591</v>
      </c>
      <c r="B4208" s="3">
        <f t="shared" si="195"/>
        <v>2025</v>
      </c>
      <c r="C4208" t="str">
        <f t="shared" si="196"/>
        <v>2024-2025</v>
      </c>
      <c r="D4208" t="s">
        <v>147</v>
      </c>
      <c r="E4208" t="s">
        <v>79</v>
      </c>
      <c r="F4208" t="str">
        <f t="shared" si="197"/>
        <v>Australian Capital Territory</v>
      </c>
      <c r="G4208" t="s">
        <v>80</v>
      </c>
      <c r="H4208">
        <v>2617</v>
      </c>
      <c r="I4208" t="s">
        <v>11</v>
      </c>
      <c r="J4208" t="s">
        <v>58</v>
      </c>
      <c r="K4208" t="s">
        <v>149</v>
      </c>
      <c r="L4208" t="s">
        <v>15</v>
      </c>
      <c r="M4208" s="5">
        <v>2856.0199999999995</v>
      </c>
      <c r="N4208">
        <v>1</v>
      </c>
    </row>
    <row r="4209" spans="1:14" x14ac:dyDescent="0.2">
      <c r="A4209" s="2">
        <v>45047</v>
      </c>
      <c r="B4209" s="3">
        <f t="shared" si="195"/>
        <v>2023</v>
      </c>
      <c r="C4209" t="str">
        <f t="shared" si="196"/>
        <v>2022-2023</v>
      </c>
      <c r="D4209" t="s">
        <v>147</v>
      </c>
      <c r="E4209" t="s">
        <v>113</v>
      </c>
      <c r="F4209" t="str">
        <f t="shared" si="197"/>
        <v>Queensland</v>
      </c>
      <c r="G4209" t="s">
        <v>35</v>
      </c>
      <c r="H4209">
        <v>4215</v>
      </c>
      <c r="I4209" t="s">
        <v>11</v>
      </c>
      <c r="J4209" t="s">
        <v>104</v>
      </c>
      <c r="K4209" t="s">
        <v>153</v>
      </c>
      <c r="L4209" t="s">
        <v>16</v>
      </c>
      <c r="M4209" s="5">
        <v>2866.54</v>
      </c>
      <c r="N4209">
        <v>1</v>
      </c>
    </row>
    <row r="4210" spans="1:14" x14ac:dyDescent="0.2">
      <c r="A4210" s="2">
        <v>45361</v>
      </c>
      <c r="B4210" s="3">
        <f t="shared" si="195"/>
        <v>2024</v>
      </c>
      <c r="C4210" t="str">
        <f t="shared" si="196"/>
        <v>2023-2024</v>
      </c>
      <c r="D4210" t="s">
        <v>147</v>
      </c>
      <c r="E4210" t="s">
        <v>59</v>
      </c>
      <c r="F4210" t="str">
        <f t="shared" si="197"/>
        <v>Victoria</v>
      </c>
      <c r="G4210" t="s">
        <v>45</v>
      </c>
      <c r="H4210">
        <v>3280</v>
      </c>
      <c r="I4210" t="s">
        <v>11</v>
      </c>
      <c r="J4210" t="s">
        <v>60</v>
      </c>
      <c r="K4210" t="s">
        <v>153</v>
      </c>
      <c r="L4210" t="s">
        <v>16</v>
      </c>
      <c r="M4210" s="5">
        <v>2866.8700000000013</v>
      </c>
      <c r="N4210">
        <v>1</v>
      </c>
    </row>
    <row r="4211" spans="1:14" x14ac:dyDescent="0.2">
      <c r="A4211" s="2">
        <v>45553</v>
      </c>
      <c r="B4211" s="3">
        <f t="shared" si="195"/>
        <v>2025</v>
      </c>
      <c r="C4211" t="str">
        <f t="shared" si="196"/>
        <v>2024-2025</v>
      </c>
      <c r="D4211" t="s">
        <v>147</v>
      </c>
      <c r="E4211" t="s">
        <v>41</v>
      </c>
      <c r="F4211" t="str">
        <f t="shared" si="197"/>
        <v>New South Wales</v>
      </c>
      <c r="G4211" t="s">
        <v>10</v>
      </c>
      <c r="H4211">
        <v>2830</v>
      </c>
      <c r="I4211" t="s">
        <v>11</v>
      </c>
      <c r="J4211" t="s">
        <v>25</v>
      </c>
      <c r="K4211" t="s">
        <v>152</v>
      </c>
      <c r="L4211" t="s">
        <v>13</v>
      </c>
      <c r="M4211" s="5">
        <v>2869.6000000000035</v>
      </c>
      <c r="N4211">
        <v>1</v>
      </c>
    </row>
    <row r="4212" spans="1:14" x14ac:dyDescent="0.2">
      <c r="A4212" s="2">
        <v>45521</v>
      </c>
      <c r="B4212" s="3">
        <f t="shared" si="195"/>
        <v>2025</v>
      </c>
      <c r="C4212" t="str">
        <f t="shared" si="196"/>
        <v>2024-2025</v>
      </c>
      <c r="D4212" t="s">
        <v>147</v>
      </c>
      <c r="E4212" t="s">
        <v>131</v>
      </c>
      <c r="F4212" t="str">
        <f t="shared" si="197"/>
        <v>Western Australia</v>
      </c>
      <c r="G4212" t="s">
        <v>48</v>
      </c>
      <c r="H4212">
        <v>6530</v>
      </c>
      <c r="I4212" t="s">
        <v>11</v>
      </c>
      <c r="J4212" t="s">
        <v>77</v>
      </c>
      <c r="K4212" t="s">
        <v>151</v>
      </c>
      <c r="L4212" t="s">
        <v>21</v>
      </c>
      <c r="M4212" s="5">
        <v>2881.7000000000007</v>
      </c>
      <c r="N4212">
        <v>1</v>
      </c>
    </row>
    <row r="4213" spans="1:14" x14ac:dyDescent="0.2">
      <c r="A4213" s="2">
        <v>45175</v>
      </c>
      <c r="B4213" s="3">
        <f t="shared" si="195"/>
        <v>2024</v>
      </c>
      <c r="C4213" t="str">
        <f t="shared" si="196"/>
        <v>2023-2024</v>
      </c>
      <c r="D4213" t="s">
        <v>147</v>
      </c>
      <c r="E4213" t="s">
        <v>97</v>
      </c>
      <c r="F4213" t="str">
        <f t="shared" si="197"/>
        <v>Tasmania</v>
      </c>
      <c r="G4213" t="s">
        <v>70</v>
      </c>
      <c r="H4213">
        <v>7250</v>
      </c>
      <c r="I4213" t="s">
        <v>11</v>
      </c>
      <c r="J4213" t="s">
        <v>71</v>
      </c>
      <c r="K4213" t="s">
        <v>150</v>
      </c>
      <c r="L4213" t="s">
        <v>18</v>
      </c>
      <c r="M4213" s="5">
        <v>2891.7299999999996</v>
      </c>
      <c r="N4213">
        <v>1</v>
      </c>
    </row>
    <row r="4214" spans="1:14" x14ac:dyDescent="0.2">
      <c r="A4214" s="2">
        <v>45462</v>
      </c>
      <c r="B4214" s="3">
        <f t="shared" si="195"/>
        <v>2024</v>
      </c>
      <c r="C4214" t="str">
        <f t="shared" si="196"/>
        <v>2023-2024</v>
      </c>
      <c r="D4214" t="s">
        <v>147</v>
      </c>
      <c r="E4214" t="s">
        <v>137</v>
      </c>
      <c r="F4214" t="str">
        <f t="shared" si="197"/>
        <v>New South Wales</v>
      </c>
      <c r="G4214" t="s">
        <v>10</v>
      </c>
      <c r="H4214">
        <v>2031</v>
      </c>
      <c r="I4214" t="s">
        <v>11</v>
      </c>
      <c r="J4214" t="s">
        <v>12</v>
      </c>
      <c r="K4214" t="s">
        <v>152</v>
      </c>
      <c r="L4214" t="s">
        <v>13</v>
      </c>
      <c r="M4214" s="5">
        <v>2892.3000000000011</v>
      </c>
      <c r="N4214">
        <v>1</v>
      </c>
    </row>
    <row r="4215" spans="1:14" x14ac:dyDescent="0.2">
      <c r="A4215" s="2">
        <v>45339</v>
      </c>
      <c r="B4215" s="3">
        <f t="shared" si="195"/>
        <v>2024</v>
      </c>
      <c r="C4215" t="str">
        <f t="shared" si="196"/>
        <v>2023-2024</v>
      </c>
      <c r="D4215" t="s">
        <v>147</v>
      </c>
      <c r="E4215" t="s">
        <v>65</v>
      </c>
      <c r="F4215" t="str">
        <f t="shared" si="197"/>
        <v>New South Wales</v>
      </c>
      <c r="G4215" t="s">
        <v>10</v>
      </c>
      <c r="H4215">
        <v>2541</v>
      </c>
      <c r="I4215" t="s">
        <v>11</v>
      </c>
      <c r="J4215" t="s">
        <v>58</v>
      </c>
      <c r="K4215" t="s">
        <v>152</v>
      </c>
      <c r="L4215" t="s">
        <v>13</v>
      </c>
      <c r="M4215" s="5">
        <v>2914.8700000000035</v>
      </c>
      <c r="N4215">
        <v>1</v>
      </c>
    </row>
    <row r="4216" spans="1:14" x14ac:dyDescent="0.2">
      <c r="A4216" s="2">
        <v>45049</v>
      </c>
      <c r="B4216" s="3">
        <f t="shared" si="195"/>
        <v>2023</v>
      </c>
      <c r="C4216" t="str">
        <f t="shared" si="196"/>
        <v>2022-2023</v>
      </c>
      <c r="D4216" t="s">
        <v>148</v>
      </c>
      <c r="E4216" t="s">
        <v>76</v>
      </c>
      <c r="F4216" t="str">
        <f t="shared" si="197"/>
        <v>Western Australia</v>
      </c>
      <c r="G4216" t="s">
        <v>48</v>
      </c>
      <c r="H4216">
        <v>6450</v>
      </c>
      <c r="I4216" t="s">
        <v>11</v>
      </c>
      <c r="J4216" t="s">
        <v>77</v>
      </c>
      <c r="K4216" t="s">
        <v>150</v>
      </c>
      <c r="L4216" t="s">
        <v>18</v>
      </c>
      <c r="M4216" s="5">
        <v>2916.7</v>
      </c>
      <c r="N4216">
        <v>1</v>
      </c>
    </row>
    <row r="4217" spans="1:14" x14ac:dyDescent="0.2">
      <c r="A4217" s="2">
        <v>45443</v>
      </c>
      <c r="B4217" s="3">
        <f t="shared" si="195"/>
        <v>2024</v>
      </c>
      <c r="C4217" t="str">
        <f t="shared" si="196"/>
        <v>2023-2024</v>
      </c>
      <c r="D4217" t="s">
        <v>148</v>
      </c>
      <c r="E4217" t="s">
        <v>78</v>
      </c>
      <c r="F4217" t="str">
        <f t="shared" si="197"/>
        <v>New South Wales</v>
      </c>
      <c r="G4217" t="s">
        <v>10</v>
      </c>
      <c r="H4217">
        <v>2350</v>
      </c>
      <c r="I4217" t="s">
        <v>11</v>
      </c>
      <c r="J4217" t="s">
        <v>68</v>
      </c>
      <c r="K4217" t="s">
        <v>152</v>
      </c>
      <c r="L4217" t="s">
        <v>13</v>
      </c>
      <c r="M4217" s="5">
        <v>2919.7200000000021</v>
      </c>
      <c r="N4217">
        <v>1</v>
      </c>
    </row>
    <row r="4218" spans="1:14" x14ac:dyDescent="0.2">
      <c r="A4218" s="2">
        <v>45150</v>
      </c>
      <c r="B4218" s="3">
        <f t="shared" si="195"/>
        <v>2024</v>
      </c>
      <c r="C4218" t="str">
        <f t="shared" si="196"/>
        <v>2023-2024</v>
      </c>
      <c r="D4218" t="s">
        <v>147</v>
      </c>
      <c r="E4218" t="s">
        <v>121</v>
      </c>
      <c r="F4218" t="str">
        <f t="shared" si="197"/>
        <v>Queensland</v>
      </c>
      <c r="G4218" t="s">
        <v>35</v>
      </c>
      <c r="H4218">
        <v>4700</v>
      </c>
      <c r="I4218" t="s">
        <v>11</v>
      </c>
      <c r="J4218" t="s">
        <v>51</v>
      </c>
      <c r="K4218" t="s">
        <v>151</v>
      </c>
      <c r="L4218" t="s">
        <v>21</v>
      </c>
      <c r="M4218" s="5">
        <v>2943.69</v>
      </c>
      <c r="N4218">
        <v>1</v>
      </c>
    </row>
    <row r="4219" spans="1:14" x14ac:dyDescent="0.2">
      <c r="A4219" s="2">
        <v>45027</v>
      </c>
      <c r="B4219" s="3">
        <f t="shared" si="195"/>
        <v>2023</v>
      </c>
      <c r="C4219" t="str">
        <f t="shared" si="196"/>
        <v>2022-2023</v>
      </c>
      <c r="D4219" t="s">
        <v>147</v>
      </c>
      <c r="E4219" t="s">
        <v>42</v>
      </c>
      <c r="F4219" t="str">
        <f t="shared" si="197"/>
        <v>Queensland</v>
      </c>
      <c r="G4219" t="s">
        <v>35</v>
      </c>
      <c r="H4219">
        <v>4053</v>
      </c>
      <c r="I4219" t="s">
        <v>11</v>
      </c>
      <c r="J4219" t="s">
        <v>43</v>
      </c>
      <c r="K4219" t="s">
        <v>151</v>
      </c>
      <c r="L4219" t="s">
        <v>21</v>
      </c>
      <c r="M4219" s="5">
        <v>2950.4599999999996</v>
      </c>
      <c r="N4219">
        <v>1</v>
      </c>
    </row>
    <row r="4220" spans="1:14" x14ac:dyDescent="0.2">
      <c r="A4220" s="2">
        <v>44969</v>
      </c>
      <c r="B4220" s="3">
        <f t="shared" si="195"/>
        <v>2023</v>
      </c>
      <c r="C4220" t="str">
        <f t="shared" si="196"/>
        <v>2022-2023</v>
      </c>
      <c r="D4220" t="s">
        <v>147</v>
      </c>
      <c r="E4220" t="s">
        <v>115</v>
      </c>
      <c r="F4220" t="str">
        <f t="shared" si="197"/>
        <v>Western Australia</v>
      </c>
      <c r="G4220" t="s">
        <v>48</v>
      </c>
      <c r="H4220">
        <v>6280</v>
      </c>
      <c r="I4220" t="s">
        <v>11</v>
      </c>
      <c r="J4220" t="s">
        <v>94</v>
      </c>
      <c r="K4220" t="s">
        <v>152</v>
      </c>
      <c r="L4220" t="s">
        <v>13</v>
      </c>
      <c r="M4220" s="5">
        <v>2951.1300000000028</v>
      </c>
      <c r="N4220">
        <v>1</v>
      </c>
    </row>
    <row r="4221" spans="1:14" x14ac:dyDescent="0.2">
      <c r="A4221" s="2">
        <v>45510</v>
      </c>
      <c r="B4221" s="3">
        <f t="shared" si="195"/>
        <v>2025</v>
      </c>
      <c r="C4221" t="str">
        <f t="shared" si="196"/>
        <v>2024-2025</v>
      </c>
      <c r="D4221" t="s">
        <v>147</v>
      </c>
      <c r="E4221" t="s">
        <v>116</v>
      </c>
      <c r="F4221" t="str">
        <f t="shared" si="197"/>
        <v>Western Australia</v>
      </c>
      <c r="G4221" t="s">
        <v>48</v>
      </c>
      <c r="H4221">
        <v>6725</v>
      </c>
      <c r="I4221" t="s">
        <v>11</v>
      </c>
      <c r="J4221" t="s">
        <v>77</v>
      </c>
      <c r="K4221" t="s">
        <v>150</v>
      </c>
      <c r="L4221" t="s">
        <v>18</v>
      </c>
      <c r="M4221" s="5">
        <v>2957.0199999999995</v>
      </c>
      <c r="N4221">
        <v>1</v>
      </c>
    </row>
    <row r="4222" spans="1:14" x14ac:dyDescent="0.2">
      <c r="A4222" s="2">
        <v>45346</v>
      </c>
      <c r="B4222" s="3">
        <f t="shared" si="195"/>
        <v>2024</v>
      </c>
      <c r="C4222" t="str">
        <f t="shared" si="196"/>
        <v>2023-2024</v>
      </c>
      <c r="D4222" t="s">
        <v>148</v>
      </c>
      <c r="E4222" t="s">
        <v>108</v>
      </c>
      <c r="F4222" t="str">
        <f t="shared" si="197"/>
        <v>Victoria</v>
      </c>
      <c r="G4222" t="s">
        <v>45</v>
      </c>
      <c r="H4222">
        <v>3018</v>
      </c>
      <c r="I4222" t="s">
        <v>11</v>
      </c>
      <c r="J4222" t="s">
        <v>46</v>
      </c>
      <c r="K4222" t="s">
        <v>150</v>
      </c>
      <c r="L4222" t="s">
        <v>18</v>
      </c>
      <c r="M4222" s="5">
        <v>2967.7599999999993</v>
      </c>
      <c r="N4222">
        <v>1</v>
      </c>
    </row>
    <row r="4223" spans="1:14" x14ac:dyDescent="0.2">
      <c r="A4223" s="2">
        <v>45340</v>
      </c>
      <c r="B4223" s="3">
        <f t="shared" si="195"/>
        <v>2024</v>
      </c>
      <c r="C4223" t="str">
        <f t="shared" si="196"/>
        <v>2023-2024</v>
      </c>
      <c r="D4223" t="s">
        <v>147</v>
      </c>
      <c r="E4223" t="s">
        <v>41</v>
      </c>
      <c r="F4223" t="str">
        <f t="shared" si="197"/>
        <v>New South Wales</v>
      </c>
      <c r="G4223" t="s">
        <v>10</v>
      </c>
      <c r="H4223">
        <v>2830</v>
      </c>
      <c r="I4223" t="s">
        <v>11</v>
      </c>
      <c r="J4223" t="s">
        <v>25</v>
      </c>
      <c r="K4223" t="s">
        <v>152</v>
      </c>
      <c r="L4223" t="s">
        <v>13</v>
      </c>
      <c r="M4223" s="5">
        <v>2972.070000000002</v>
      </c>
      <c r="N4223">
        <v>1</v>
      </c>
    </row>
    <row r="4224" spans="1:14" x14ac:dyDescent="0.2">
      <c r="A4224" s="2">
        <v>45052</v>
      </c>
      <c r="B4224" s="3">
        <f t="shared" si="195"/>
        <v>2023</v>
      </c>
      <c r="C4224" t="str">
        <f t="shared" si="196"/>
        <v>2022-2023</v>
      </c>
      <c r="D4224" t="s">
        <v>148</v>
      </c>
      <c r="E4224" t="s">
        <v>124</v>
      </c>
      <c r="F4224" t="str">
        <f t="shared" si="197"/>
        <v>New South Wales</v>
      </c>
      <c r="G4224" t="s">
        <v>10</v>
      </c>
      <c r="H4224">
        <v>2015</v>
      </c>
      <c r="I4224" t="s">
        <v>11</v>
      </c>
      <c r="J4224" t="s">
        <v>12</v>
      </c>
      <c r="K4224" t="s">
        <v>157</v>
      </c>
      <c r="L4224" t="s">
        <v>22</v>
      </c>
      <c r="M4224" s="5">
        <v>2977.15</v>
      </c>
      <c r="N4224">
        <v>1</v>
      </c>
    </row>
    <row r="4225" spans="1:14" x14ac:dyDescent="0.2">
      <c r="A4225" s="2">
        <v>45258</v>
      </c>
      <c r="B4225" s="3">
        <f t="shared" si="195"/>
        <v>2024</v>
      </c>
      <c r="C4225" t="str">
        <f t="shared" si="196"/>
        <v>2023-2024</v>
      </c>
      <c r="D4225" t="s">
        <v>148</v>
      </c>
      <c r="E4225" t="s">
        <v>96</v>
      </c>
      <c r="F4225" t="str">
        <f t="shared" si="197"/>
        <v>Western Australia</v>
      </c>
      <c r="G4225" t="s">
        <v>48</v>
      </c>
      <c r="H4225">
        <v>6330</v>
      </c>
      <c r="I4225" t="s">
        <v>11</v>
      </c>
      <c r="J4225" t="s">
        <v>94</v>
      </c>
      <c r="K4225" t="s">
        <v>151</v>
      </c>
      <c r="L4225" t="s">
        <v>21</v>
      </c>
      <c r="M4225" s="5">
        <v>3026.71</v>
      </c>
      <c r="N4225">
        <v>1</v>
      </c>
    </row>
    <row r="4226" spans="1:14" x14ac:dyDescent="0.2">
      <c r="A4226" s="2">
        <v>45054</v>
      </c>
      <c r="B4226" s="3">
        <f t="shared" ref="B4226:B4289" si="198">IF(MONTH(A4226)&gt;=7,YEAR(A4226)+1,YEAR(A4226))</f>
        <v>2023</v>
      </c>
      <c r="C4226" t="str">
        <f t="shared" ref="C4226:C4289" si="199">IF(MONTH(A4226) &gt;= 7, YEAR(A4226) &amp; "-" &amp; YEAR(A4226) + 1, YEAR(A4226) - 1 &amp; "-" &amp; YEAR(A4226))</f>
        <v>2022-2023</v>
      </c>
      <c r="D4226" t="s">
        <v>147</v>
      </c>
      <c r="E4226" t="s">
        <v>141</v>
      </c>
      <c r="F4226" t="str">
        <f t="shared" ref="F4226:F4289" si="200">IF(G4226="WA","Western Australia",
IF(G4226="NSW","New South Wales",
IF(G4226="QLD","Queensland",
IF(G4226="VIC","Victoria",
IF(G4226="TAS","Tasmania",
IF(G4226="SA","South Australia",
IF(G4226="NT","Northern Territory",
IF(G4226="ACT","Australian Capital Territory",G4226))))))))</f>
        <v>Western Australia</v>
      </c>
      <c r="G4226" t="s">
        <v>48</v>
      </c>
      <c r="H4226">
        <v>6052</v>
      </c>
      <c r="I4226" t="s">
        <v>11</v>
      </c>
      <c r="J4226" t="s">
        <v>49</v>
      </c>
      <c r="K4226" t="s">
        <v>150</v>
      </c>
      <c r="L4226" t="s">
        <v>18</v>
      </c>
      <c r="M4226" s="5">
        <v>3048.1099999999992</v>
      </c>
      <c r="N4226">
        <v>1</v>
      </c>
    </row>
    <row r="4227" spans="1:14" x14ac:dyDescent="0.2">
      <c r="A4227" s="2">
        <v>45542</v>
      </c>
      <c r="B4227" s="3">
        <f t="shared" si="198"/>
        <v>2025</v>
      </c>
      <c r="C4227" t="str">
        <f t="shared" si="199"/>
        <v>2024-2025</v>
      </c>
      <c r="D4227" t="s">
        <v>147</v>
      </c>
      <c r="E4227" t="s">
        <v>42</v>
      </c>
      <c r="F4227" t="str">
        <f t="shared" si="200"/>
        <v>Queensland</v>
      </c>
      <c r="G4227" t="s">
        <v>35</v>
      </c>
      <c r="H4227">
        <v>4053</v>
      </c>
      <c r="I4227" t="s">
        <v>11</v>
      </c>
      <c r="J4227" t="s">
        <v>43</v>
      </c>
      <c r="K4227" t="s">
        <v>153</v>
      </c>
      <c r="L4227" t="s">
        <v>16</v>
      </c>
      <c r="M4227" s="5">
        <v>3050.32</v>
      </c>
      <c r="N4227">
        <v>1</v>
      </c>
    </row>
    <row r="4228" spans="1:14" x14ac:dyDescent="0.2">
      <c r="A4228" s="2">
        <v>45408</v>
      </c>
      <c r="B4228" s="3">
        <f t="shared" si="198"/>
        <v>2024</v>
      </c>
      <c r="C4228" t="str">
        <f t="shared" si="199"/>
        <v>2023-2024</v>
      </c>
      <c r="D4228" t="s">
        <v>148</v>
      </c>
      <c r="E4228" t="s">
        <v>108</v>
      </c>
      <c r="F4228" t="str">
        <f t="shared" si="200"/>
        <v>Victoria</v>
      </c>
      <c r="G4228" t="s">
        <v>45</v>
      </c>
      <c r="H4228">
        <v>3018</v>
      </c>
      <c r="I4228" t="s">
        <v>11</v>
      </c>
      <c r="J4228" t="s">
        <v>46</v>
      </c>
      <c r="K4228" t="s">
        <v>152</v>
      </c>
      <c r="L4228" t="s">
        <v>13</v>
      </c>
      <c r="M4228" s="5">
        <v>3058.6400000000021</v>
      </c>
      <c r="N4228">
        <v>1</v>
      </c>
    </row>
    <row r="4229" spans="1:14" x14ac:dyDescent="0.2">
      <c r="A4229" s="2">
        <v>45060</v>
      </c>
      <c r="B4229" s="3">
        <f t="shared" si="198"/>
        <v>2023</v>
      </c>
      <c r="C4229" t="str">
        <f t="shared" si="199"/>
        <v>2022-2023</v>
      </c>
      <c r="D4229" t="s">
        <v>147</v>
      </c>
      <c r="E4229" t="s">
        <v>92</v>
      </c>
      <c r="F4229" t="str">
        <f t="shared" si="200"/>
        <v>Queensland</v>
      </c>
      <c r="G4229" t="s">
        <v>35</v>
      </c>
      <c r="H4229">
        <v>4068</v>
      </c>
      <c r="I4229" t="s">
        <v>11</v>
      </c>
      <c r="J4229" t="s">
        <v>43</v>
      </c>
      <c r="K4229" t="s">
        <v>150</v>
      </c>
      <c r="L4229" t="s">
        <v>18</v>
      </c>
      <c r="M4229" s="5">
        <v>3061.9299999999994</v>
      </c>
      <c r="N4229">
        <v>1</v>
      </c>
    </row>
    <row r="4230" spans="1:14" x14ac:dyDescent="0.2">
      <c r="A4230" s="2">
        <v>45590</v>
      </c>
      <c r="B4230" s="3">
        <f t="shared" si="198"/>
        <v>2025</v>
      </c>
      <c r="C4230" t="str">
        <f t="shared" si="199"/>
        <v>2024-2025</v>
      </c>
      <c r="D4230" t="s">
        <v>147</v>
      </c>
      <c r="E4230" t="s">
        <v>57</v>
      </c>
      <c r="F4230" t="str">
        <f t="shared" si="200"/>
        <v>New South Wales</v>
      </c>
      <c r="G4230" t="s">
        <v>10</v>
      </c>
      <c r="H4230">
        <v>2560</v>
      </c>
      <c r="I4230" t="s">
        <v>11</v>
      </c>
      <c r="J4230" t="s">
        <v>58</v>
      </c>
      <c r="K4230" t="s">
        <v>150</v>
      </c>
      <c r="L4230" t="s">
        <v>18</v>
      </c>
      <c r="M4230" s="5">
        <v>3080.4100000000003</v>
      </c>
      <c r="N4230">
        <v>1</v>
      </c>
    </row>
    <row r="4231" spans="1:14" x14ac:dyDescent="0.2">
      <c r="A4231" s="2">
        <v>45399</v>
      </c>
      <c r="B4231" s="3">
        <f t="shared" si="198"/>
        <v>2024</v>
      </c>
      <c r="C4231" t="str">
        <f t="shared" si="199"/>
        <v>2023-2024</v>
      </c>
      <c r="D4231" t="s">
        <v>148</v>
      </c>
      <c r="E4231" t="s">
        <v>124</v>
      </c>
      <c r="F4231" t="str">
        <f t="shared" si="200"/>
        <v>New South Wales</v>
      </c>
      <c r="G4231" t="s">
        <v>10</v>
      </c>
      <c r="H4231">
        <v>2015</v>
      </c>
      <c r="I4231" t="s">
        <v>11</v>
      </c>
      <c r="J4231" t="s">
        <v>12</v>
      </c>
      <c r="K4231" t="s">
        <v>150</v>
      </c>
      <c r="L4231" t="s">
        <v>18</v>
      </c>
      <c r="M4231" s="5">
        <v>3123.46</v>
      </c>
      <c r="N4231">
        <v>1</v>
      </c>
    </row>
    <row r="4232" spans="1:14" x14ac:dyDescent="0.2">
      <c r="A4232" s="2">
        <v>45468</v>
      </c>
      <c r="B4232" s="3">
        <f t="shared" si="198"/>
        <v>2024</v>
      </c>
      <c r="C4232" t="str">
        <f t="shared" si="199"/>
        <v>2023-2024</v>
      </c>
      <c r="D4232" t="s">
        <v>147</v>
      </c>
      <c r="E4232" t="s">
        <v>79</v>
      </c>
      <c r="F4232" t="str">
        <f t="shared" si="200"/>
        <v>Australian Capital Territory</v>
      </c>
      <c r="G4232" t="s">
        <v>80</v>
      </c>
      <c r="H4232">
        <v>2617</v>
      </c>
      <c r="I4232" t="s">
        <v>11</v>
      </c>
      <c r="J4232" t="s">
        <v>58</v>
      </c>
      <c r="K4232" t="s">
        <v>149</v>
      </c>
      <c r="L4232" t="s">
        <v>15</v>
      </c>
      <c r="M4232" s="5">
        <v>3129.9600000000009</v>
      </c>
      <c r="N4232">
        <v>1</v>
      </c>
    </row>
    <row r="4233" spans="1:14" x14ac:dyDescent="0.2">
      <c r="A4233" s="2">
        <v>44964</v>
      </c>
      <c r="B4233" s="3">
        <f t="shared" si="198"/>
        <v>2023</v>
      </c>
      <c r="C4233" t="str">
        <f t="shared" si="199"/>
        <v>2022-2023</v>
      </c>
      <c r="D4233" t="s">
        <v>147</v>
      </c>
      <c r="E4233" t="s">
        <v>65</v>
      </c>
      <c r="F4233" t="str">
        <f t="shared" si="200"/>
        <v>New South Wales</v>
      </c>
      <c r="G4233" t="s">
        <v>10</v>
      </c>
      <c r="H4233">
        <v>2541</v>
      </c>
      <c r="I4233" t="s">
        <v>11</v>
      </c>
      <c r="J4233" t="s">
        <v>58</v>
      </c>
      <c r="K4233" t="s">
        <v>157</v>
      </c>
      <c r="L4233" t="s">
        <v>22</v>
      </c>
      <c r="M4233" s="5">
        <v>3134.8800000000006</v>
      </c>
      <c r="N4233">
        <v>1</v>
      </c>
    </row>
    <row r="4234" spans="1:14" x14ac:dyDescent="0.2">
      <c r="A4234" s="2">
        <v>45011</v>
      </c>
      <c r="B4234" s="3">
        <f t="shared" si="198"/>
        <v>2023</v>
      </c>
      <c r="C4234" t="str">
        <f t="shared" si="199"/>
        <v>2022-2023</v>
      </c>
      <c r="D4234" t="s">
        <v>147</v>
      </c>
      <c r="E4234" t="s">
        <v>44</v>
      </c>
      <c r="F4234" t="str">
        <f t="shared" si="200"/>
        <v>Victoria</v>
      </c>
      <c r="G4234" t="s">
        <v>45</v>
      </c>
      <c r="H4234">
        <v>3066</v>
      </c>
      <c r="I4234" t="s">
        <v>11</v>
      </c>
      <c r="J4234" t="s">
        <v>46</v>
      </c>
      <c r="K4234" t="s">
        <v>151</v>
      </c>
      <c r="L4234" t="s">
        <v>21</v>
      </c>
      <c r="M4234" s="5">
        <v>3137.0400000000004</v>
      </c>
      <c r="N4234">
        <v>1</v>
      </c>
    </row>
    <row r="4235" spans="1:14" x14ac:dyDescent="0.2">
      <c r="A4235" s="2">
        <v>45404</v>
      </c>
      <c r="B4235" s="3">
        <f t="shared" si="198"/>
        <v>2024</v>
      </c>
      <c r="C4235" t="str">
        <f t="shared" si="199"/>
        <v>2023-2024</v>
      </c>
      <c r="D4235" t="s">
        <v>147</v>
      </c>
      <c r="E4235" t="s">
        <v>117</v>
      </c>
      <c r="F4235" t="str">
        <f t="shared" si="200"/>
        <v>Queensland</v>
      </c>
      <c r="G4235" t="s">
        <v>35</v>
      </c>
      <c r="H4235">
        <v>4119</v>
      </c>
      <c r="I4235" t="s">
        <v>11</v>
      </c>
      <c r="J4235" t="s">
        <v>43</v>
      </c>
      <c r="K4235" t="s">
        <v>153</v>
      </c>
      <c r="L4235" t="s">
        <v>16</v>
      </c>
      <c r="M4235" s="5">
        <v>3138.9400000000005</v>
      </c>
      <c r="N4235">
        <v>1</v>
      </c>
    </row>
    <row r="4236" spans="1:14" x14ac:dyDescent="0.2">
      <c r="A4236" s="2">
        <v>45624</v>
      </c>
      <c r="B4236" s="3">
        <f t="shared" si="198"/>
        <v>2025</v>
      </c>
      <c r="C4236" t="str">
        <f t="shared" si="199"/>
        <v>2024-2025</v>
      </c>
      <c r="D4236" t="s">
        <v>147</v>
      </c>
      <c r="E4236" t="s">
        <v>9</v>
      </c>
      <c r="F4236" t="str">
        <f t="shared" si="200"/>
        <v>New South Wales</v>
      </c>
      <c r="G4236" t="s">
        <v>10</v>
      </c>
      <c r="H4236">
        <v>2067</v>
      </c>
      <c r="I4236" t="s">
        <v>11</v>
      </c>
      <c r="J4236" t="s">
        <v>12</v>
      </c>
      <c r="K4236" t="s">
        <v>152</v>
      </c>
      <c r="L4236" t="s">
        <v>13</v>
      </c>
      <c r="M4236" s="5">
        <v>3143.5400000000018</v>
      </c>
      <c r="N4236">
        <v>1</v>
      </c>
    </row>
    <row r="4237" spans="1:14" x14ac:dyDescent="0.2">
      <c r="A4237" s="2">
        <v>45249</v>
      </c>
      <c r="B4237" s="3">
        <f t="shared" si="198"/>
        <v>2024</v>
      </c>
      <c r="C4237" t="str">
        <f t="shared" si="199"/>
        <v>2023-2024</v>
      </c>
      <c r="D4237" t="s">
        <v>147</v>
      </c>
      <c r="E4237" t="s">
        <v>132</v>
      </c>
      <c r="F4237" t="str">
        <f t="shared" si="200"/>
        <v>New South Wales</v>
      </c>
      <c r="G4237" t="s">
        <v>10</v>
      </c>
      <c r="H4237">
        <v>2800</v>
      </c>
      <c r="I4237" t="s">
        <v>11</v>
      </c>
      <c r="J4237" t="s">
        <v>25</v>
      </c>
      <c r="K4237" t="s">
        <v>150</v>
      </c>
      <c r="L4237" t="s">
        <v>18</v>
      </c>
      <c r="M4237" s="5">
        <v>3157.17</v>
      </c>
      <c r="N4237">
        <v>1</v>
      </c>
    </row>
    <row r="4238" spans="1:14" x14ac:dyDescent="0.2">
      <c r="A4238" s="2">
        <v>45299</v>
      </c>
      <c r="B4238" s="3">
        <f t="shared" si="198"/>
        <v>2024</v>
      </c>
      <c r="C4238" t="str">
        <f t="shared" si="199"/>
        <v>2023-2024</v>
      </c>
      <c r="D4238" t="s">
        <v>147</v>
      </c>
      <c r="E4238" t="s">
        <v>24</v>
      </c>
      <c r="F4238" t="str">
        <f t="shared" si="200"/>
        <v>New South Wales</v>
      </c>
      <c r="G4238" t="s">
        <v>10</v>
      </c>
      <c r="H4238">
        <v>2795</v>
      </c>
      <c r="I4238" t="s">
        <v>11</v>
      </c>
      <c r="J4238" t="s">
        <v>25</v>
      </c>
      <c r="K4238" t="s">
        <v>153</v>
      </c>
      <c r="L4238" t="s">
        <v>16</v>
      </c>
      <c r="M4238" s="5">
        <v>3166.3100000000013</v>
      </c>
      <c r="N4238">
        <v>1</v>
      </c>
    </row>
    <row r="4239" spans="1:14" x14ac:dyDescent="0.2">
      <c r="A4239" s="2">
        <v>45293</v>
      </c>
      <c r="B4239" s="3">
        <f t="shared" si="198"/>
        <v>2024</v>
      </c>
      <c r="C4239" t="str">
        <f t="shared" si="199"/>
        <v>2023-2024</v>
      </c>
      <c r="D4239" t="s">
        <v>147</v>
      </c>
      <c r="E4239" t="s">
        <v>143</v>
      </c>
      <c r="F4239" t="str">
        <f t="shared" si="200"/>
        <v>New South Wales</v>
      </c>
      <c r="G4239" t="s">
        <v>10</v>
      </c>
      <c r="H4239">
        <v>2154</v>
      </c>
      <c r="I4239" t="s">
        <v>11</v>
      </c>
      <c r="J4239" t="s">
        <v>27</v>
      </c>
      <c r="K4239" t="s">
        <v>150</v>
      </c>
      <c r="L4239" t="s">
        <v>18</v>
      </c>
      <c r="M4239" s="5">
        <v>3180.58</v>
      </c>
      <c r="N4239">
        <v>1</v>
      </c>
    </row>
    <row r="4240" spans="1:14" x14ac:dyDescent="0.2">
      <c r="A4240" s="2">
        <v>45041</v>
      </c>
      <c r="B4240" s="3">
        <f t="shared" si="198"/>
        <v>2023</v>
      </c>
      <c r="C4240" t="str">
        <f t="shared" si="199"/>
        <v>2022-2023</v>
      </c>
      <c r="D4240" t="s">
        <v>147</v>
      </c>
      <c r="E4240" t="s">
        <v>41</v>
      </c>
      <c r="F4240" t="str">
        <f t="shared" si="200"/>
        <v>New South Wales</v>
      </c>
      <c r="G4240" t="s">
        <v>10</v>
      </c>
      <c r="H4240">
        <v>2830</v>
      </c>
      <c r="I4240" t="s">
        <v>11</v>
      </c>
      <c r="J4240" t="s">
        <v>25</v>
      </c>
      <c r="K4240" t="s">
        <v>150</v>
      </c>
      <c r="L4240" t="s">
        <v>18</v>
      </c>
      <c r="M4240" s="5">
        <v>3180.7799999999988</v>
      </c>
      <c r="N4240">
        <v>1</v>
      </c>
    </row>
    <row r="4241" spans="1:14" x14ac:dyDescent="0.2">
      <c r="A4241" s="2">
        <v>45498</v>
      </c>
      <c r="B4241" s="3">
        <f t="shared" si="198"/>
        <v>2025</v>
      </c>
      <c r="C4241" t="str">
        <f t="shared" si="199"/>
        <v>2024-2025</v>
      </c>
      <c r="D4241" t="s">
        <v>148</v>
      </c>
      <c r="E4241" t="s">
        <v>96</v>
      </c>
      <c r="F4241" t="str">
        <f t="shared" si="200"/>
        <v>Western Australia</v>
      </c>
      <c r="G4241" t="s">
        <v>48</v>
      </c>
      <c r="H4241">
        <v>6330</v>
      </c>
      <c r="I4241" t="s">
        <v>11</v>
      </c>
      <c r="J4241" t="s">
        <v>94</v>
      </c>
      <c r="K4241" t="s">
        <v>155</v>
      </c>
      <c r="L4241" t="s">
        <v>20</v>
      </c>
      <c r="M4241" s="5">
        <v>3186.8500000000008</v>
      </c>
      <c r="N4241">
        <v>1</v>
      </c>
    </row>
    <row r="4242" spans="1:14" x14ac:dyDescent="0.2">
      <c r="A4242" s="2">
        <v>45011</v>
      </c>
      <c r="B4242" s="3">
        <f t="shared" si="198"/>
        <v>2023</v>
      </c>
      <c r="C4242" t="str">
        <f t="shared" si="199"/>
        <v>2022-2023</v>
      </c>
      <c r="D4242" t="s">
        <v>147</v>
      </c>
      <c r="E4242" t="s">
        <v>137</v>
      </c>
      <c r="F4242" t="str">
        <f t="shared" si="200"/>
        <v>New South Wales</v>
      </c>
      <c r="G4242" t="s">
        <v>10</v>
      </c>
      <c r="H4242">
        <v>2031</v>
      </c>
      <c r="I4242" t="s">
        <v>11</v>
      </c>
      <c r="J4242" t="s">
        <v>12</v>
      </c>
      <c r="K4242" t="s">
        <v>153</v>
      </c>
      <c r="L4242" t="s">
        <v>16</v>
      </c>
      <c r="M4242" s="5">
        <v>3188.1200000000003</v>
      </c>
      <c r="N4242">
        <v>1</v>
      </c>
    </row>
    <row r="4243" spans="1:14" x14ac:dyDescent="0.2">
      <c r="A4243" s="2">
        <v>45601</v>
      </c>
      <c r="B4243" s="3">
        <f t="shared" si="198"/>
        <v>2025</v>
      </c>
      <c r="C4243" t="str">
        <f t="shared" si="199"/>
        <v>2024-2025</v>
      </c>
      <c r="D4243" t="s">
        <v>147</v>
      </c>
      <c r="E4243" t="s">
        <v>39</v>
      </c>
      <c r="F4243" t="str">
        <f t="shared" si="200"/>
        <v>South Australia</v>
      </c>
      <c r="G4243" t="s">
        <v>32</v>
      </c>
      <c r="H4243">
        <v>5343</v>
      </c>
      <c r="I4243" t="s">
        <v>11</v>
      </c>
      <c r="J4243" t="s">
        <v>38</v>
      </c>
      <c r="K4243" t="s">
        <v>150</v>
      </c>
      <c r="L4243" t="s">
        <v>18</v>
      </c>
      <c r="M4243" s="5">
        <v>3190.32</v>
      </c>
      <c r="N4243">
        <v>1</v>
      </c>
    </row>
    <row r="4244" spans="1:14" x14ac:dyDescent="0.2">
      <c r="A4244" s="2">
        <v>45080</v>
      </c>
      <c r="B4244" s="3">
        <f t="shared" si="198"/>
        <v>2023</v>
      </c>
      <c r="C4244" t="str">
        <f t="shared" si="199"/>
        <v>2022-2023</v>
      </c>
      <c r="D4244" t="s">
        <v>147</v>
      </c>
      <c r="E4244" t="s">
        <v>139</v>
      </c>
      <c r="F4244" t="str">
        <f t="shared" si="200"/>
        <v>New South Wales</v>
      </c>
      <c r="G4244" t="s">
        <v>10</v>
      </c>
      <c r="H4244">
        <v>2020</v>
      </c>
      <c r="I4244" t="s">
        <v>11</v>
      </c>
      <c r="J4244" t="s">
        <v>12</v>
      </c>
      <c r="K4244" t="s">
        <v>151</v>
      </c>
      <c r="L4244" t="s">
        <v>21</v>
      </c>
      <c r="M4244" s="5">
        <v>3212.5600000000004</v>
      </c>
      <c r="N4244">
        <v>1</v>
      </c>
    </row>
    <row r="4245" spans="1:14" x14ac:dyDescent="0.2">
      <c r="A4245" s="2">
        <v>45617</v>
      </c>
      <c r="B4245" s="3">
        <f t="shared" si="198"/>
        <v>2025</v>
      </c>
      <c r="C4245" t="str">
        <f t="shared" si="199"/>
        <v>2024-2025</v>
      </c>
      <c r="D4245" t="s">
        <v>147</v>
      </c>
      <c r="E4245" t="s">
        <v>145</v>
      </c>
      <c r="F4245" t="str">
        <f t="shared" si="200"/>
        <v>New South Wales</v>
      </c>
      <c r="G4245" t="s">
        <v>10</v>
      </c>
      <c r="H4245">
        <v>2101</v>
      </c>
      <c r="I4245" t="s">
        <v>11</v>
      </c>
      <c r="J4245" t="s">
        <v>27</v>
      </c>
      <c r="K4245" t="s">
        <v>152</v>
      </c>
      <c r="L4245" t="s">
        <v>13</v>
      </c>
      <c r="M4245" s="5">
        <v>3214.7600000000016</v>
      </c>
      <c r="N4245">
        <v>1</v>
      </c>
    </row>
    <row r="4246" spans="1:14" x14ac:dyDescent="0.2">
      <c r="A4246" s="2">
        <v>45364</v>
      </c>
      <c r="B4246" s="3">
        <f t="shared" si="198"/>
        <v>2024</v>
      </c>
      <c r="C4246" t="str">
        <f t="shared" si="199"/>
        <v>2023-2024</v>
      </c>
      <c r="D4246" t="s">
        <v>147</v>
      </c>
      <c r="E4246" t="s">
        <v>126</v>
      </c>
      <c r="F4246" t="str">
        <f t="shared" si="200"/>
        <v>Queensland</v>
      </c>
      <c r="G4246" t="s">
        <v>35</v>
      </c>
      <c r="H4246">
        <v>4551</v>
      </c>
      <c r="I4246" t="s">
        <v>11</v>
      </c>
      <c r="J4246" t="s">
        <v>120</v>
      </c>
      <c r="K4246" t="s">
        <v>152</v>
      </c>
      <c r="L4246" t="s">
        <v>13</v>
      </c>
      <c r="M4246" s="5">
        <v>3229.3500000000026</v>
      </c>
      <c r="N4246">
        <v>1</v>
      </c>
    </row>
    <row r="4247" spans="1:14" x14ac:dyDescent="0.2">
      <c r="A4247" s="2">
        <v>45488</v>
      </c>
      <c r="B4247" s="3">
        <f t="shared" si="198"/>
        <v>2025</v>
      </c>
      <c r="C4247" t="str">
        <f t="shared" si="199"/>
        <v>2024-2025</v>
      </c>
      <c r="D4247" t="s">
        <v>147</v>
      </c>
      <c r="E4247" t="s">
        <v>28</v>
      </c>
      <c r="F4247" t="str">
        <f t="shared" si="200"/>
        <v>Northern Territory</v>
      </c>
      <c r="G4247" t="s">
        <v>29</v>
      </c>
      <c r="H4247">
        <v>800</v>
      </c>
      <c r="I4247" t="s">
        <v>11</v>
      </c>
      <c r="J4247" t="s">
        <v>30</v>
      </c>
      <c r="K4247" t="s">
        <v>150</v>
      </c>
      <c r="L4247" t="s">
        <v>18</v>
      </c>
      <c r="M4247" s="5">
        <v>3245.1399999999994</v>
      </c>
      <c r="N4247">
        <v>1</v>
      </c>
    </row>
    <row r="4248" spans="1:14" x14ac:dyDescent="0.2">
      <c r="A4248" s="2">
        <v>45053</v>
      </c>
      <c r="B4248" s="3">
        <f t="shared" si="198"/>
        <v>2023</v>
      </c>
      <c r="C4248" t="str">
        <f t="shared" si="199"/>
        <v>2022-2023</v>
      </c>
      <c r="D4248" t="s">
        <v>147</v>
      </c>
      <c r="E4248" t="s">
        <v>9</v>
      </c>
      <c r="F4248" t="str">
        <f t="shared" si="200"/>
        <v>New South Wales</v>
      </c>
      <c r="G4248" t="s">
        <v>10</v>
      </c>
      <c r="H4248">
        <v>2067</v>
      </c>
      <c r="I4248" t="s">
        <v>11</v>
      </c>
      <c r="J4248" t="s">
        <v>12</v>
      </c>
      <c r="K4248" t="s">
        <v>151</v>
      </c>
      <c r="L4248" t="s">
        <v>21</v>
      </c>
      <c r="M4248" s="5">
        <v>3248.45</v>
      </c>
      <c r="N4248">
        <v>1</v>
      </c>
    </row>
    <row r="4249" spans="1:14" x14ac:dyDescent="0.2">
      <c r="A4249" s="2">
        <v>45507</v>
      </c>
      <c r="B4249" s="3">
        <f t="shared" si="198"/>
        <v>2025</v>
      </c>
      <c r="C4249" t="str">
        <f t="shared" si="199"/>
        <v>2024-2025</v>
      </c>
      <c r="D4249" t="s">
        <v>148</v>
      </c>
      <c r="E4249" t="s">
        <v>78</v>
      </c>
      <c r="F4249" t="str">
        <f t="shared" si="200"/>
        <v>New South Wales</v>
      </c>
      <c r="G4249" t="s">
        <v>10</v>
      </c>
      <c r="H4249">
        <v>2350</v>
      </c>
      <c r="I4249" t="s">
        <v>11</v>
      </c>
      <c r="J4249" t="s">
        <v>68</v>
      </c>
      <c r="K4249" t="s">
        <v>155</v>
      </c>
      <c r="L4249" t="s">
        <v>20</v>
      </c>
      <c r="M4249" s="5">
        <v>3254.7700000000013</v>
      </c>
      <c r="N4249">
        <v>1</v>
      </c>
    </row>
    <row r="4250" spans="1:14" x14ac:dyDescent="0.2">
      <c r="A4250" s="2">
        <v>45186</v>
      </c>
      <c r="B4250" s="3">
        <f t="shared" si="198"/>
        <v>2024</v>
      </c>
      <c r="C4250" t="str">
        <f t="shared" si="199"/>
        <v>2023-2024</v>
      </c>
      <c r="D4250" t="s">
        <v>147</v>
      </c>
      <c r="E4250" t="s">
        <v>137</v>
      </c>
      <c r="F4250" t="str">
        <f t="shared" si="200"/>
        <v>New South Wales</v>
      </c>
      <c r="G4250" t="s">
        <v>10</v>
      </c>
      <c r="H4250">
        <v>2031</v>
      </c>
      <c r="I4250" t="s">
        <v>11</v>
      </c>
      <c r="J4250" t="s">
        <v>12</v>
      </c>
      <c r="K4250" t="s">
        <v>152</v>
      </c>
      <c r="L4250" t="s">
        <v>13</v>
      </c>
      <c r="M4250" s="5">
        <v>3257.5000000000032</v>
      </c>
      <c r="N4250">
        <v>1</v>
      </c>
    </row>
    <row r="4251" spans="1:14" x14ac:dyDescent="0.2">
      <c r="A4251" s="2">
        <v>45169</v>
      </c>
      <c r="B4251" s="3">
        <f t="shared" si="198"/>
        <v>2024</v>
      </c>
      <c r="C4251" t="str">
        <f t="shared" si="199"/>
        <v>2023-2024</v>
      </c>
      <c r="D4251" t="s">
        <v>147</v>
      </c>
      <c r="E4251" t="s">
        <v>103</v>
      </c>
      <c r="F4251" t="str">
        <f t="shared" si="200"/>
        <v>Queensland</v>
      </c>
      <c r="G4251" t="s">
        <v>35</v>
      </c>
      <c r="H4251">
        <v>4509</v>
      </c>
      <c r="I4251" t="s">
        <v>11</v>
      </c>
      <c r="J4251" t="s">
        <v>104</v>
      </c>
      <c r="K4251" t="s">
        <v>152</v>
      </c>
      <c r="L4251" t="s">
        <v>13</v>
      </c>
      <c r="M4251" s="5">
        <v>3269.1200000000026</v>
      </c>
      <c r="N4251">
        <v>1</v>
      </c>
    </row>
    <row r="4252" spans="1:14" x14ac:dyDescent="0.2">
      <c r="A4252" s="2">
        <v>45635</v>
      </c>
      <c r="B4252" s="3">
        <f t="shared" si="198"/>
        <v>2025</v>
      </c>
      <c r="C4252" t="str">
        <f t="shared" si="199"/>
        <v>2024-2025</v>
      </c>
      <c r="D4252" t="s">
        <v>147</v>
      </c>
      <c r="E4252" t="s">
        <v>115</v>
      </c>
      <c r="F4252" t="str">
        <f t="shared" si="200"/>
        <v>Western Australia</v>
      </c>
      <c r="G4252" t="s">
        <v>48</v>
      </c>
      <c r="H4252">
        <v>6280</v>
      </c>
      <c r="I4252" t="s">
        <v>11</v>
      </c>
      <c r="J4252" t="s">
        <v>94</v>
      </c>
      <c r="K4252" t="s">
        <v>149</v>
      </c>
      <c r="L4252" t="s">
        <v>15</v>
      </c>
      <c r="M4252" s="5">
        <v>3277.93</v>
      </c>
      <c r="N4252">
        <v>1</v>
      </c>
    </row>
    <row r="4253" spans="1:14" x14ac:dyDescent="0.2">
      <c r="A4253" s="2">
        <v>45531</v>
      </c>
      <c r="B4253" s="3">
        <f t="shared" si="198"/>
        <v>2025</v>
      </c>
      <c r="C4253" t="str">
        <f t="shared" si="199"/>
        <v>2024-2025</v>
      </c>
      <c r="D4253" t="s">
        <v>147</v>
      </c>
      <c r="E4253" t="s">
        <v>135</v>
      </c>
      <c r="F4253" t="str">
        <f t="shared" si="200"/>
        <v>Victoria</v>
      </c>
      <c r="G4253" t="s">
        <v>45</v>
      </c>
      <c r="H4253">
        <v>3550</v>
      </c>
      <c r="I4253" t="s">
        <v>11</v>
      </c>
      <c r="J4253" t="s">
        <v>60</v>
      </c>
      <c r="K4253" t="s">
        <v>151</v>
      </c>
      <c r="L4253" t="s">
        <v>21</v>
      </c>
      <c r="M4253" s="5">
        <v>3282.9</v>
      </c>
      <c r="N4253">
        <v>1</v>
      </c>
    </row>
    <row r="4254" spans="1:14" x14ac:dyDescent="0.2">
      <c r="A4254" s="2">
        <v>44959</v>
      </c>
      <c r="B4254" s="3">
        <f t="shared" si="198"/>
        <v>2023</v>
      </c>
      <c r="C4254" t="str">
        <f t="shared" si="199"/>
        <v>2022-2023</v>
      </c>
      <c r="D4254" t="s">
        <v>147</v>
      </c>
      <c r="E4254" t="s">
        <v>143</v>
      </c>
      <c r="F4254" t="str">
        <f t="shared" si="200"/>
        <v>New South Wales</v>
      </c>
      <c r="G4254" t="s">
        <v>10</v>
      </c>
      <c r="H4254">
        <v>2154</v>
      </c>
      <c r="I4254" t="s">
        <v>11</v>
      </c>
      <c r="J4254" t="s">
        <v>27</v>
      </c>
      <c r="K4254" t="s">
        <v>155</v>
      </c>
      <c r="L4254" t="s">
        <v>20</v>
      </c>
      <c r="M4254" s="5">
        <v>3296.7100000000009</v>
      </c>
      <c r="N4254">
        <v>1</v>
      </c>
    </row>
    <row r="4255" spans="1:14" x14ac:dyDescent="0.2">
      <c r="A4255" s="2">
        <v>45418</v>
      </c>
      <c r="B4255" s="3">
        <f t="shared" si="198"/>
        <v>2024</v>
      </c>
      <c r="C4255" t="str">
        <f t="shared" si="199"/>
        <v>2023-2024</v>
      </c>
      <c r="D4255" t="s">
        <v>147</v>
      </c>
      <c r="E4255" t="s">
        <v>146</v>
      </c>
      <c r="F4255" t="str">
        <f t="shared" si="200"/>
        <v>Victoria</v>
      </c>
      <c r="G4255" t="s">
        <v>45</v>
      </c>
      <c r="H4255">
        <v>3353</v>
      </c>
      <c r="I4255" t="s">
        <v>11</v>
      </c>
      <c r="J4255" t="s">
        <v>60</v>
      </c>
      <c r="K4255" t="s">
        <v>151</v>
      </c>
      <c r="L4255" t="s">
        <v>21</v>
      </c>
      <c r="M4255" s="5">
        <v>3300.7599999999998</v>
      </c>
      <c r="N4255">
        <v>1</v>
      </c>
    </row>
    <row r="4256" spans="1:14" x14ac:dyDescent="0.2">
      <c r="A4256" s="2">
        <v>45115</v>
      </c>
      <c r="B4256" s="3">
        <f t="shared" si="198"/>
        <v>2024</v>
      </c>
      <c r="C4256" t="str">
        <f t="shared" si="199"/>
        <v>2023-2024</v>
      </c>
      <c r="D4256" t="s">
        <v>147</v>
      </c>
      <c r="E4256" t="s">
        <v>109</v>
      </c>
      <c r="F4256" t="str">
        <f t="shared" si="200"/>
        <v>New South Wales</v>
      </c>
      <c r="G4256" t="s">
        <v>10</v>
      </c>
      <c r="H4256">
        <v>2480</v>
      </c>
      <c r="I4256" t="s">
        <v>11</v>
      </c>
      <c r="J4256" t="s">
        <v>68</v>
      </c>
      <c r="K4256" t="s">
        <v>150</v>
      </c>
      <c r="L4256" t="s">
        <v>18</v>
      </c>
      <c r="M4256" s="5">
        <v>3317.3999999999996</v>
      </c>
      <c r="N4256">
        <v>1</v>
      </c>
    </row>
    <row r="4257" spans="1:14" x14ac:dyDescent="0.2">
      <c r="A4257" s="2">
        <v>44991</v>
      </c>
      <c r="B4257" s="3">
        <f t="shared" si="198"/>
        <v>2023</v>
      </c>
      <c r="C4257" t="str">
        <f t="shared" si="199"/>
        <v>2022-2023</v>
      </c>
      <c r="D4257" t="s">
        <v>148</v>
      </c>
      <c r="E4257" t="s">
        <v>108</v>
      </c>
      <c r="F4257" t="str">
        <f t="shared" si="200"/>
        <v>Victoria</v>
      </c>
      <c r="G4257" t="s">
        <v>45</v>
      </c>
      <c r="H4257">
        <v>3018</v>
      </c>
      <c r="I4257" t="s">
        <v>11</v>
      </c>
      <c r="J4257" t="s">
        <v>46</v>
      </c>
      <c r="K4257" t="s">
        <v>153</v>
      </c>
      <c r="L4257" t="s">
        <v>16</v>
      </c>
      <c r="M4257" s="5">
        <v>3326.51</v>
      </c>
      <c r="N4257">
        <v>1</v>
      </c>
    </row>
    <row r="4258" spans="1:14" x14ac:dyDescent="0.2">
      <c r="A4258" s="2">
        <v>45536</v>
      </c>
      <c r="B4258" s="3">
        <f t="shared" si="198"/>
        <v>2025</v>
      </c>
      <c r="C4258" t="str">
        <f t="shared" si="199"/>
        <v>2024-2025</v>
      </c>
      <c r="D4258" t="s">
        <v>147</v>
      </c>
      <c r="E4258" t="s">
        <v>69</v>
      </c>
      <c r="F4258" t="str">
        <f t="shared" si="200"/>
        <v>Tasmania</v>
      </c>
      <c r="G4258" t="s">
        <v>70</v>
      </c>
      <c r="H4258">
        <v>7018</v>
      </c>
      <c r="I4258" t="s">
        <v>11</v>
      </c>
      <c r="J4258" t="s">
        <v>71</v>
      </c>
      <c r="K4258" t="s">
        <v>150</v>
      </c>
      <c r="L4258" t="s">
        <v>18</v>
      </c>
      <c r="M4258" s="5">
        <v>3332.7200000000003</v>
      </c>
      <c r="N4258">
        <v>1</v>
      </c>
    </row>
    <row r="4259" spans="1:14" x14ac:dyDescent="0.2">
      <c r="A4259" s="2">
        <v>45180</v>
      </c>
      <c r="B4259" s="3">
        <f t="shared" si="198"/>
        <v>2024</v>
      </c>
      <c r="C4259" t="str">
        <f t="shared" si="199"/>
        <v>2023-2024</v>
      </c>
      <c r="D4259" t="s">
        <v>148</v>
      </c>
      <c r="E4259" t="s">
        <v>108</v>
      </c>
      <c r="F4259" t="str">
        <f t="shared" si="200"/>
        <v>Victoria</v>
      </c>
      <c r="G4259" t="s">
        <v>45</v>
      </c>
      <c r="H4259">
        <v>3018</v>
      </c>
      <c r="I4259" t="s">
        <v>11</v>
      </c>
      <c r="J4259" t="s">
        <v>46</v>
      </c>
      <c r="K4259" t="s">
        <v>152</v>
      </c>
      <c r="L4259" t="s">
        <v>13</v>
      </c>
      <c r="M4259" s="5">
        <v>3341.2700000000009</v>
      </c>
      <c r="N4259">
        <v>1</v>
      </c>
    </row>
    <row r="4260" spans="1:14" x14ac:dyDescent="0.2">
      <c r="A4260" s="2">
        <v>45481</v>
      </c>
      <c r="B4260" s="3">
        <f t="shared" si="198"/>
        <v>2025</v>
      </c>
      <c r="C4260" t="str">
        <f t="shared" si="199"/>
        <v>2024-2025</v>
      </c>
      <c r="D4260" t="s">
        <v>147</v>
      </c>
      <c r="E4260" t="s">
        <v>73</v>
      </c>
      <c r="F4260" t="str">
        <f t="shared" si="200"/>
        <v>Victoria</v>
      </c>
      <c r="G4260" t="s">
        <v>45</v>
      </c>
      <c r="H4260">
        <v>3136</v>
      </c>
      <c r="I4260" t="s">
        <v>11</v>
      </c>
      <c r="J4260" t="s">
        <v>63</v>
      </c>
      <c r="K4260" t="s">
        <v>151</v>
      </c>
      <c r="L4260" t="s">
        <v>21</v>
      </c>
      <c r="M4260" s="5">
        <v>3343.95</v>
      </c>
      <c r="N4260">
        <v>1</v>
      </c>
    </row>
    <row r="4261" spans="1:14" x14ac:dyDescent="0.2">
      <c r="A4261" s="2">
        <v>45549</v>
      </c>
      <c r="B4261" s="3">
        <f t="shared" si="198"/>
        <v>2025</v>
      </c>
      <c r="C4261" t="str">
        <f t="shared" si="199"/>
        <v>2024-2025</v>
      </c>
      <c r="D4261" t="s">
        <v>147</v>
      </c>
      <c r="E4261" t="s">
        <v>131</v>
      </c>
      <c r="F4261" t="str">
        <f t="shared" si="200"/>
        <v>Western Australia</v>
      </c>
      <c r="G4261" t="s">
        <v>48</v>
      </c>
      <c r="H4261">
        <v>6530</v>
      </c>
      <c r="I4261" t="s">
        <v>11</v>
      </c>
      <c r="J4261" t="s">
        <v>77</v>
      </c>
      <c r="K4261" t="s">
        <v>152</v>
      </c>
      <c r="L4261" t="s">
        <v>13</v>
      </c>
      <c r="M4261" s="5">
        <v>3344.7700000000013</v>
      </c>
      <c r="N4261">
        <v>1</v>
      </c>
    </row>
    <row r="4262" spans="1:14" x14ac:dyDescent="0.2">
      <c r="A4262" s="2">
        <v>45649</v>
      </c>
      <c r="B4262" s="3">
        <f t="shared" si="198"/>
        <v>2025</v>
      </c>
      <c r="C4262" t="str">
        <f t="shared" si="199"/>
        <v>2024-2025</v>
      </c>
      <c r="D4262" t="s">
        <v>147</v>
      </c>
      <c r="E4262" t="s">
        <v>65</v>
      </c>
      <c r="F4262" t="str">
        <f t="shared" si="200"/>
        <v>New South Wales</v>
      </c>
      <c r="G4262" t="s">
        <v>10</v>
      </c>
      <c r="H4262">
        <v>2541</v>
      </c>
      <c r="I4262" t="s">
        <v>11</v>
      </c>
      <c r="J4262" t="s">
        <v>58</v>
      </c>
      <c r="K4262" t="s">
        <v>152</v>
      </c>
      <c r="L4262" t="s">
        <v>13</v>
      </c>
      <c r="M4262" s="5">
        <v>3350.6400000000012</v>
      </c>
      <c r="N4262">
        <v>1</v>
      </c>
    </row>
    <row r="4263" spans="1:14" x14ac:dyDescent="0.2">
      <c r="A4263" s="2">
        <v>44990</v>
      </c>
      <c r="B4263" s="3">
        <f t="shared" si="198"/>
        <v>2023</v>
      </c>
      <c r="C4263" t="str">
        <f t="shared" si="199"/>
        <v>2022-2023</v>
      </c>
      <c r="D4263" t="s">
        <v>147</v>
      </c>
      <c r="E4263" t="s">
        <v>113</v>
      </c>
      <c r="F4263" t="str">
        <f t="shared" si="200"/>
        <v>Queensland</v>
      </c>
      <c r="G4263" t="s">
        <v>35</v>
      </c>
      <c r="H4263">
        <v>4215</v>
      </c>
      <c r="I4263" t="s">
        <v>11</v>
      </c>
      <c r="J4263" t="s">
        <v>104</v>
      </c>
      <c r="K4263" t="s">
        <v>151</v>
      </c>
      <c r="L4263" t="s">
        <v>21</v>
      </c>
      <c r="M4263" s="5">
        <v>3350.8000000000006</v>
      </c>
      <c r="N4263">
        <v>1</v>
      </c>
    </row>
    <row r="4264" spans="1:14" x14ac:dyDescent="0.2">
      <c r="A4264" s="2">
        <v>45081</v>
      </c>
      <c r="B4264" s="3">
        <f t="shared" si="198"/>
        <v>2023</v>
      </c>
      <c r="C4264" t="str">
        <f t="shared" si="199"/>
        <v>2022-2023</v>
      </c>
      <c r="D4264" t="s">
        <v>148</v>
      </c>
      <c r="E4264" t="s">
        <v>124</v>
      </c>
      <c r="F4264" t="str">
        <f t="shared" si="200"/>
        <v>New South Wales</v>
      </c>
      <c r="G4264" t="s">
        <v>10</v>
      </c>
      <c r="H4264">
        <v>2015</v>
      </c>
      <c r="I4264" t="s">
        <v>11</v>
      </c>
      <c r="J4264" t="s">
        <v>12</v>
      </c>
      <c r="K4264" t="s">
        <v>152</v>
      </c>
      <c r="L4264" t="s">
        <v>13</v>
      </c>
      <c r="M4264" s="5">
        <v>3351.8200000000033</v>
      </c>
      <c r="N4264">
        <v>1</v>
      </c>
    </row>
    <row r="4265" spans="1:14" x14ac:dyDescent="0.2">
      <c r="A4265" s="2">
        <v>45080</v>
      </c>
      <c r="B4265" s="3">
        <f t="shared" si="198"/>
        <v>2023</v>
      </c>
      <c r="C4265" t="str">
        <f t="shared" si="199"/>
        <v>2022-2023</v>
      </c>
      <c r="D4265" t="s">
        <v>147</v>
      </c>
      <c r="E4265" t="s">
        <v>24</v>
      </c>
      <c r="F4265" t="str">
        <f t="shared" si="200"/>
        <v>New South Wales</v>
      </c>
      <c r="G4265" t="s">
        <v>10</v>
      </c>
      <c r="H4265">
        <v>2795</v>
      </c>
      <c r="I4265" t="s">
        <v>11</v>
      </c>
      <c r="J4265" t="s">
        <v>25</v>
      </c>
      <c r="K4265" t="s">
        <v>151</v>
      </c>
      <c r="L4265" t="s">
        <v>21</v>
      </c>
      <c r="M4265" s="5">
        <v>3355.05</v>
      </c>
      <c r="N4265">
        <v>1</v>
      </c>
    </row>
    <row r="4266" spans="1:14" x14ac:dyDescent="0.2">
      <c r="A4266" s="2">
        <v>45183</v>
      </c>
      <c r="B4266" s="3">
        <f t="shared" si="198"/>
        <v>2024</v>
      </c>
      <c r="C4266" t="str">
        <f t="shared" si="199"/>
        <v>2023-2024</v>
      </c>
      <c r="D4266" t="s">
        <v>147</v>
      </c>
      <c r="E4266" t="s">
        <v>42</v>
      </c>
      <c r="F4266" t="str">
        <f t="shared" si="200"/>
        <v>Queensland</v>
      </c>
      <c r="G4266" t="s">
        <v>35</v>
      </c>
      <c r="H4266">
        <v>4053</v>
      </c>
      <c r="I4266" t="s">
        <v>11</v>
      </c>
      <c r="J4266" t="s">
        <v>43</v>
      </c>
      <c r="K4266" t="s">
        <v>152</v>
      </c>
      <c r="L4266" t="s">
        <v>13</v>
      </c>
      <c r="M4266" s="5">
        <v>3372.2800000000025</v>
      </c>
      <c r="N4266">
        <v>1</v>
      </c>
    </row>
    <row r="4267" spans="1:14" x14ac:dyDescent="0.2">
      <c r="A4267" s="2">
        <v>45482</v>
      </c>
      <c r="B4267" s="3">
        <f t="shared" si="198"/>
        <v>2025</v>
      </c>
      <c r="C4267" t="str">
        <f t="shared" si="199"/>
        <v>2024-2025</v>
      </c>
      <c r="D4267" t="s">
        <v>147</v>
      </c>
      <c r="E4267" t="s">
        <v>145</v>
      </c>
      <c r="F4267" t="str">
        <f t="shared" si="200"/>
        <v>New South Wales</v>
      </c>
      <c r="G4267" t="s">
        <v>10</v>
      </c>
      <c r="H4267">
        <v>2101</v>
      </c>
      <c r="I4267" t="s">
        <v>11</v>
      </c>
      <c r="J4267" t="s">
        <v>27</v>
      </c>
      <c r="K4267" t="s">
        <v>155</v>
      </c>
      <c r="L4267" t="s">
        <v>20</v>
      </c>
      <c r="M4267" s="5">
        <v>3377.2000000000007</v>
      </c>
      <c r="N4267">
        <v>1</v>
      </c>
    </row>
    <row r="4268" spans="1:14" x14ac:dyDescent="0.2">
      <c r="A4268" s="2">
        <v>45344</v>
      </c>
      <c r="B4268" s="3">
        <f t="shared" si="198"/>
        <v>2024</v>
      </c>
      <c r="C4268" t="str">
        <f t="shared" si="199"/>
        <v>2023-2024</v>
      </c>
      <c r="D4268" t="s">
        <v>147</v>
      </c>
      <c r="E4268" t="s">
        <v>115</v>
      </c>
      <c r="F4268" t="str">
        <f t="shared" si="200"/>
        <v>Western Australia</v>
      </c>
      <c r="G4268" t="s">
        <v>48</v>
      </c>
      <c r="H4268">
        <v>6280</v>
      </c>
      <c r="I4268" t="s">
        <v>11</v>
      </c>
      <c r="J4268" t="s">
        <v>94</v>
      </c>
      <c r="K4268" t="s">
        <v>150</v>
      </c>
      <c r="L4268" t="s">
        <v>18</v>
      </c>
      <c r="M4268" s="5">
        <v>3397.3100000000004</v>
      </c>
      <c r="N4268">
        <v>1</v>
      </c>
    </row>
    <row r="4269" spans="1:14" x14ac:dyDescent="0.2">
      <c r="A4269" s="2">
        <v>45584</v>
      </c>
      <c r="B4269" s="3">
        <f t="shared" si="198"/>
        <v>2025</v>
      </c>
      <c r="C4269" t="str">
        <f t="shared" si="199"/>
        <v>2024-2025</v>
      </c>
      <c r="D4269" t="s">
        <v>147</v>
      </c>
      <c r="E4269" t="s">
        <v>24</v>
      </c>
      <c r="F4269" t="str">
        <f t="shared" si="200"/>
        <v>New South Wales</v>
      </c>
      <c r="G4269" t="s">
        <v>10</v>
      </c>
      <c r="H4269">
        <v>2795</v>
      </c>
      <c r="I4269" t="s">
        <v>11</v>
      </c>
      <c r="J4269" t="s">
        <v>25</v>
      </c>
      <c r="K4269" t="s">
        <v>152</v>
      </c>
      <c r="L4269" t="s">
        <v>13</v>
      </c>
      <c r="M4269" s="5">
        <v>3399.2300000000018</v>
      </c>
      <c r="N4269">
        <v>1</v>
      </c>
    </row>
    <row r="4270" spans="1:14" x14ac:dyDescent="0.2">
      <c r="A4270" s="2">
        <v>45450</v>
      </c>
      <c r="B4270" s="3">
        <f t="shared" si="198"/>
        <v>2024</v>
      </c>
      <c r="C4270" t="str">
        <f t="shared" si="199"/>
        <v>2023-2024</v>
      </c>
      <c r="D4270" t="s">
        <v>147</v>
      </c>
      <c r="E4270" t="s">
        <v>114</v>
      </c>
      <c r="F4270" t="str">
        <f t="shared" si="200"/>
        <v>Victoria</v>
      </c>
      <c r="G4270" t="s">
        <v>45</v>
      </c>
      <c r="H4270">
        <v>3551</v>
      </c>
      <c r="I4270" t="s">
        <v>11</v>
      </c>
      <c r="J4270" t="s">
        <v>60</v>
      </c>
      <c r="K4270" t="s">
        <v>152</v>
      </c>
      <c r="L4270" t="s">
        <v>13</v>
      </c>
      <c r="M4270" s="5">
        <v>3415.0300000000016</v>
      </c>
      <c r="N4270">
        <v>1</v>
      </c>
    </row>
    <row r="4271" spans="1:14" x14ac:dyDescent="0.2">
      <c r="A4271" s="2">
        <v>45362</v>
      </c>
      <c r="B4271" s="3">
        <f t="shared" si="198"/>
        <v>2024</v>
      </c>
      <c r="C4271" t="str">
        <f t="shared" si="199"/>
        <v>2023-2024</v>
      </c>
      <c r="D4271" t="s">
        <v>147</v>
      </c>
      <c r="E4271" t="s">
        <v>129</v>
      </c>
      <c r="F4271" t="str">
        <f t="shared" si="200"/>
        <v>Tasmania</v>
      </c>
      <c r="G4271" t="s">
        <v>70</v>
      </c>
      <c r="H4271">
        <v>7010</v>
      </c>
      <c r="I4271" t="s">
        <v>11</v>
      </c>
      <c r="J4271" t="s">
        <v>71</v>
      </c>
      <c r="K4271" t="s">
        <v>150</v>
      </c>
      <c r="L4271" t="s">
        <v>18</v>
      </c>
      <c r="M4271" s="5">
        <v>3417.23</v>
      </c>
      <c r="N4271">
        <v>1</v>
      </c>
    </row>
    <row r="4272" spans="1:14" x14ac:dyDescent="0.2">
      <c r="A4272" s="2">
        <v>45604</v>
      </c>
      <c r="B4272" s="3">
        <f t="shared" si="198"/>
        <v>2025</v>
      </c>
      <c r="C4272" t="str">
        <f t="shared" si="199"/>
        <v>2024-2025</v>
      </c>
      <c r="D4272" t="s">
        <v>147</v>
      </c>
      <c r="E4272" t="s">
        <v>107</v>
      </c>
      <c r="F4272" t="str">
        <f t="shared" si="200"/>
        <v>Queensland</v>
      </c>
      <c r="G4272" t="s">
        <v>35</v>
      </c>
      <c r="H4272">
        <v>4220</v>
      </c>
      <c r="I4272" t="s">
        <v>11</v>
      </c>
      <c r="J4272" t="s">
        <v>104</v>
      </c>
      <c r="K4272" t="s">
        <v>150</v>
      </c>
      <c r="L4272" t="s">
        <v>18</v>
      </c>
      <c r="M4272" s="5">
        <v>3443.64</v>
      </c>
      <c r="N4272">
        <v>1</v>
      </c>
    </row>
    <row r="4273" spans="1:14" x14ac:dyDescent="0.2">
      <c r="A4273" s="2">
        <v>45393</v>
      </c>
      <c r="B4273" s="3">
        <f t="shared" si="198"/>
        <v>2024</v>
      </c>
      <c r="C4273" t="str">
        <f t="shared" si="199"/>
        <v>2023-2024</v>
      </c>
      <c r="D4273" t="s">
        <v>147</v>
      </c>
      <c r="E4273" t="s">
        <v>135</v>
      </c>
      <c r="F4273" t="str">
        <f t="shared" si="200"/>
        <v>Victoria</v>
      </c>
      <c r="G4273" t="s">
        <v>45</v>
      </c>
      <c r="H4273">
        <v>3550</v>
      </c>
      <c r="I4273" t="s">
        <v>11</v>
      </c>
      <c r="J4273" t="s">
        <v>60</v>
      </c>
      <c r="K4273" t="s">
        <v>152</v>
      </c>
      <c r="L4273" t="s">
        <v>13</v>
      </c>
      <c r="M4273" s="5">
        <v>3453.170000000001</v>
      </c>
      <c r="N4273">
        <v>1</v>
      </c>
    </row>
    <row r="4274" spans="1:14" x14ac:dyDescent="0.2">
      <c r="A4274" s="2">
        <v>45130</v>
      </c>
      <c r="B4274" s="3">
        <f t="shared" si="198"/>
        <v>2024</v>
      </c>
      <c r="C4274" t="str">
        <f t="shared" si="199"/>
        <v>2023-2024</v>
      </c>
      <c r="D4274" t="s">
        <v>147</v>
      </c>
      <c r="E4274" t="s">
        <v>64</v>
      </c>
      <c r="F4274" t="str">
        <f t="shared" si="200"/>
        <v>Victoria</v>
      </c>
      <c r="G4274" t="s">
        <v>45</v>
      </c>
      <c r="H4274">
        <v>3199</v>
      </c>
      <c r="I4274" t="s">
        <v>11</v>
      </c>
      <c r="J4274" t="s">
        <v>63</v>
      </c>
      <c r="K4274" t="s">
        <v>150</v>
      </c>
      <c r="L4274" t="s">
        <v>18</v>
      </c>
      <c r="M4274" s="5">
        <v>3458.11</v>
      </c>
      <c r="N4274">
        <v>1</v>
      </c>
    </row>
    <row r="4275" spans="1:14" x14ac:dyDescent="0.2">
      <c r="A4275" s="2">
        <v>45180</v>
      </c>
      <c r="B4275" s="3">
        <f t="shared" si="198"/>
        <v>2024</v>
      </c>
      <c r="C4275" t="str">
        <f t="shared" si="199"/>
        <v>2023-2024</v>
      </c>
      <c r="D4275" t="s">
        <v>147</v>
      </c>
      <c r="E4275" t="s">
        <v>98</v>
      </c>
      <c r="F4275" t="str">
        <f t="shared" si="200"/>
        <v>Victoria</v>
      </c>
      <c r="G4275" t="s">
        <v>45</v>
      </c>
      <c r="H4275">
        <v>3429</v>
      </c>
      <c r="I4275" t="s">
        <v>11</v>
      </c>
      <c r="J4275" t="s">
        <v>60</v>
      </c>
      <c r="K4275" t="s">
        <v>150</v>
      </c>
      <c r="L4275" t="s">
        <v>18</v>
      </c>
      <c r="M4275" s="5">
        <v>3460.1899999999991</v>
      </c>
      <c r="N4275">
        <v>1</v>
      </c>
    </row>
    <row r="4276" spans="1:14" x14ac:dyDescent="0.2">
      <c r="A4276" s="2">
        <v>45003</v>
      </c>
      <c r="B4276" s="3">
        <f t="shared" si="198"/>
        <v>2023</v>
      </c>
      <c r="C4276" t="str">
        <f t="shared" si="199"/>
        <v>2022-2023</v>
      </c>
      <c r="D4276" t="s">
        <v>147</v>
      </c>
      <c r="E4276" t="s">
        <v>109</v>
      </c>
      <c r="F4276" t="str">
        <f t="shared" si="200"/>
        <v>New South Wales</v>
      </c>
      <c r="G4276" t="s">
        <v>10</v>
      </c>
      <c r="H4276">
        <v>2480</v>
      </c>
      <c r="I4276" t="s">
        <v>11</v>
      </c>
      <c r="J4276" t="s">
        <v>68</v>
      </c>
      <c r="K4276" t="s">
        <v>151</v>
      </c>
      <c r="L4276" t="s">
        <v>21</v>
      </c>
      <c r="M4276" s="5">
        <v>3460.9100000000003</v>
      </c>
      <c r="N4276">
        <v>1</v>
      </c>
    </row>
    <row r="4277" spans="1:14" x14ac:dyDescent="0.2">
      <c r="A4277" s="2">
        <v>45305</v>
      </c>
      <c r="B4277" s="3">
        <f t="shared" si="198"/>
        <v>2024</v>
      </c>
      <c r="C4277" t="str">
        <f t="shared" si="199"/>
        <v>2023-2024</v>
      </c>
      <c r="D4277" t="s">
        <v>148</v>
      </c>
      <c r="E4277" t="s">
        <v>40</v>
      </c>
      <c r="F4277" t="str">
        <f t="shared" si="200"/>
        <v>New South Wales</v>
      </c>
      <c r="G4277" t="s">
        <v>10</v>
      </c>
      <c r="H4277">
        <v>2116</v>
      </c>
      <c r="I4277" t="s">
        <v>11</v>
      </c>
      <c r="J4277" t="s">
        <v>27</v>
      </c>
      <c r="K4277" t="s">
        <v>151</v>
      </c>
      <c r="L4277" t="s">
        <v>21</v>
      </c>
      <c r="M4277" s="5">
        <v>3464.83</v>
      </c>
      <c r="N4277">
        <v>1</v>
      </c>
    </row>
    <row r="4278" spans="1:14" x14ac:dyDescent="0.2">
      <c r="A4278" s="2">
        <v>45379</v>
      </c>
      <c r="B4278" s="3">
        <f t="shared" si="198"/>
        <v>2024</v>
      </c>
      <c r="C4278" t="str">
        <f t="shared" si="199"/>
        <v>2023-2024</v>
      </c>
      <c r="D4278" t="s">
        <v>147</v>
      </c>
      <c r="E4278" t="s">
        <v>109</v>
      </c>
      <c r="F4278" t="str">
        <f t="shared" si="200"/>
        <v>New South Wales</v>
      </c>
      <c r="G4278" t="s">
        <v>10</v>
      </c>
      <c r="H4278">
        <v>2480</v>
      </c>
      <c r="I4278" t="s">
        <v>11</v>
      </c>
      <c r="J4278" t="s">
        <v>68</v>
      </c>
      <c r="K4278" t="s">
        <v>149</v>
      </c>
      <c r="L4278" t="s">
        <v>15</v>
      </c>
      <c r="M4278" s="5">
        <v>3467.9799999999996</v>
      </c>
      <c r="N4278">
        <v>1</v>
      </c>
    </row>
    <row r="4279" spans="1:14" x14ac:dyDescent="0.2">
      <c r="A4279" s="2">
        <v>45209</v>
      </c>
      <c r="B4279" s="3">
        <f t="shared" si="198"/>
        <v>2024</v>
      </c>
      <c r="C4279" t="str">
        <f t="shared" si="199"/>
        <v>2023-2024</v>
      </c>
      <c r="D4279" t="s">
        <v>147</v>
      </c>
      <c r="E4279" t="s">
        <v>114</v>
      </c>
      <c r="F4279" t="str">
        <f t="shared" si="200"/>
        <v>Victoria</v>
      </c>
      <c r="G4279" t="s">
        <v>45</v>
      </c>
      <c r="H4279">
        <v>3551</v>
      </c>
      <c r="I4279" t="s">
        <v>11</v>
      </c>
      <c r="J4279" t="s">
        <v>60</v>
      </c>
      <c r="K4279" t="s">
        <v>149</v>
      </c>
      <c r="L4279" t="s">
        <v>15</v>
      </c>
      <c r="M4279" s="5">
        <v>3473.19</v>
      </c>
      <c r="N4279">
        <v>1</v>
      </c>
    </row>
    <row r="4280" spans="1:14" x14ac:dyDescent="0.2">
      <c r="A4280" s="2">
        <v>45581</v>
      </c>
      <c r="B4280" s="3">
        <f t="shared" si="198"/>
        <v>2025</v>
      </c>
      <c r="C4280" t="str">
        <f t="shared" si="199"/>
        <v>2024-2025</v>
      </c>
      <c r="D4280" t="s">
        <v>147</v>
      </c>
      <c r="E4280" t="s">
        <v>131</v>
      </c>
      <c r="F4280" t="str">
        <f t="shared" si="200"/>
        <v>Western Australia</v>
      </c>
      <c r="G4280" t="s">
        <v>48</v>
      </c>
      <c r="H4280">
        <v>6530</v>
      </c>
      <c r="I4280" t="s">
        <v>11</v>
      </c>
      <c r="J4280" t="s">
        <v>77</v>
      </c>
      <c r="K4280" t="s">
        <v>150</v>
      </c>
      <c r="L4280" t="s">
        <v>18</v>
      </c>
      <c r="M4280" s="5">
        <v>3474.51</v>
      </c>
      <c r="N4280">
        <v>1</v>
      </c>
    </row>
    <row r="4281" spans="1:14" x14ac:dyDescent="0.2">
      <c r="A4281" s="2">
        <v>45372</v>
      </c>
      <c r="B4281" s="3">
        <f t="shared" si="198"/>
        <v>2024</v>
      </c>
      <c r="C4281" t="str">
        <f t="shared" si="199"/>
        <v>2023-2024</v>
      </c>
      <c r="D4281" t="s">
        <v>147</v>
      </c>
      <c r="E4281" t="s">
        <v>9</v>
      </c>
      <c r="F4281" t="str">
        <f t="shared" si="200"/>
        <v>New South Wales</v>
      </c>
      <c r="G4281" t="s">
        <v>10</v>
      </c>
      <c r="H4281">
        <v>2067</v>
      </c>
      <c r="I4281" t="s">
        <v>11</v>
      </c>
      <c r="J4281" t="s">
        <v>12</v>
      </c>
      <c r="K4281" t="s">
        <v>155</v>
      </c>
      <c r="L4281" t="s">
        <v>20</v>
      </c>
      <c r="M4281" s="5">
        <v>3492.9100000000008</v>
      </c>
      <c r="N4281">
        <v>1</v>
      </c>
    </row>
    <row r="4282" spans="1:14" x14ac:dyDescent="0.2">
      <c r="A4282" s="2">
        <v>45522</v>
      </c>
      <c r="B4282" s="3">
        <f t="shared" si="198"/>
        <v>2025</v>
      </c>
      <c r="C4282" t="str">
        <f t="shared" si="199"/>
        <v>2024-2025</v>
      </c>
      <c r="D4282" t="s">
        <v>147</v>
      </c>
      <c r="E4282" t="s">
        <v>66</v>
      </c>
      <c r="F4282" t="str">
        <f t="shared" si="200"/>
        <v>South Australia</v>
      </c>
      <c r="G4282" t="s">
        <v>32</v>
      </c>
      <c r="H4282">
        <v>5169</v>
      </c>
      <c r="I4282" t="s">
        <v>11</v>
      </c>
      <c r="J4282" t="s">
        <v>33</v>
      </c>
      <c r="K4282" t="s">
        <v>150</v>
      </c>
      <c r="L4282" t="s">
        <v>18</v>
      </c>
      <c r="M4282" s="5">
        <v>3516.87</v>
      </c>
      <c r="N4282">
        <v>1</v>
      </c>
    </row>
    <row r="4283" spans="1:14" x14ac:dyDescent="0.2">
      <c r="A4283" s="2">
        <v>45085</v>
      </c>
      <c r="B4283" s="3">
        <f t="shared" si="198"/>
        <v>2023</v>
      </c>
      <c r="C4283" t="str">
        <f t="shared" si="199"/>
        <v>2022-2023</v>
      </c>
      <c r="D4283" t="s">
        <v>147</v>
      </c>
      <c r="E4283" t="s">
        <v>132</v>
      </c>
      <c r="F4283" t="str">
        <f t="shared" si="200"/>
        <v>New South Wales</v>
      </c>
      <c r="G4283" t="s">
        <v>10</v>
      </c>
      <c r="H4283">
        <v>2800</v>
      </c>
      <c r="I4283" t="s">
        <v>11</v>
      </c>
      <c r="J4283" t="s">
        <v>25</v>
      </c>
      <c r="K4283" t="s">
        <v>151</v>
      </c>
      <c r="L4283" t="s">
        <v>21</v>
      </c>
      <c r="M4283" s="5">
        <v>3557.7900000000009</v>
      </c>
      <c r="N4283">
        <v>1</v>
      </c>
    </row>
    <row r="4284" spans="1:14" x14ac:dyDescent="0.2">
      <c r="A4284" s="2">
        <v>45002</v>
      </c>
      <c r="B4284" s="3">
        <f t="shared" si="198"/>
        <v>2023</v>
      </c>
      <c r="C4284" t="str">
        <f t="shared" si="199"/>
        <v>2022-2023</v>
      </c>
      <c r="D4284" t="s">
        <v>147</v>
      </c>
      <c r="E4284" t="s">
        <v>112</v>
      </c>
      <c r="F4284" t="str">
        <f t="shared" si="200"/>
        <v>Victoria</v>
      </c>
      <c r="G4284" t="s">
        <v>45</v>
      </c>
      <c r="H4284">
        <v>3076</v>
      </c>
      <c r="I4284" t="s">
        <v>11</v>
      </c>
      <c r="J4284" t="s">
        <v>46</v>
      </c>
      <c r="K4284" t="s">
        <v>150</v>
      </c>
      <c r="L4284" t="s">
        <v>18</v>
      </c>
      <c r="M4284" s="5">
        <v>3579.119999999999</v>
      </c>
      <c r="N4284">
        <v>1</v>
      </c>
    </row>
    <row r="4285" spans="1:14" x14ac:dyDescent="0.2">
      <c r="A4285" s="2">
        <v>45232</v>
      </c>
      <c r="B4285" s="3">
        <f t="shared" si="198"/>
        <v>2024</v>
      </c>
      <c r="C4285" t="str">
        <f t="shared" si="199"/>
        <v>2023-2024</v>
      </c>
      <c r="D4285" t="s">
        <v>147</v>
      </c>
      <c r="E4285" t="s">
        <v>138</v>
      </c>
      <c r="F4285" t="str">
        <f t="shared" si="200"/>
        <v>Queensland</v>
      </c>
      <c r="G4285" t="s">
        <v>35</v>
      </c>
      <c r="H4285">
        <v>4558</v>
      </c>
      <c r="I4285" t="s">
        <v>11</v>
      </c>
      <c r="J4285" t="s">
        <v>120</v>
      </c>
      <c r="K4285" t="s">
        <v>152</v>
      </c>
      <c r="L4285" t="s">
        <v>13</v>
      </c>
      <c r="M4285" s="5">
        <v>3581.9900000000021</v>
      </c>
      <c r="N4285">
        <v>1</v>
      </c>
    </row>
    <row r="4286" spans="1:14" x14ac:dyDescent="0.2">
      <c r="A4286" s="2">
        <v>45464</v>
      </c>
      <c r="B4286" s="3">
        <f t="shared" si="198"/>
        <v>2024</v>
      </c>
      <c r="C4286" t="str">
        <f t="shared" si="199"/>
        <v>2023-2024</v>
      </c>
      <c r="D4286" t="s">
        <v>147</v>
      </c>
      <c r="E4286" t="s">
        <v>117</v>
      </c>
      <c r="F4286" t="str">
        <f t="shared" si="200"/>
        <v>Queensland</v>
      </c>
      <c r="G4286" t="s">
        <v>35</v>
      </c>
      <c r="H4286">
        <v>4119</v>
      </c>
      <c r="I4286" t="s">
        <v>11</v>
      </c>
      <c r="J4286" t="s">
        <v>43</v>
      </c>
      <c r="K4286" t="s">
        <v>150</v>
      </c>
      <c r="L4286" t="s">
        <v>18</v>
      </c>
      <c r="M4286" s="5">
        <v>3603.14</v>
      </c>
      <c r="N4286">
        <v>1</v>
      </c>
    </row>
    <row r="4287" spans="1:14" x14ac:dyDescent="0.2">
      <c r="A4287" s="2">
        <v>45636</v>
      </c>
      <c r="B4287" s="3">
        <f t="shared" si="198"/>
        <v>2025</v>
      </c>
      <c r="C4287" t="str">
        <f t="shared" si="199"/>
        <v>2024-2025</v>
      </c>
      <c r="D4287" t="s">
        <v>147</v>
      </c>
      <c r="E4287" t="s">
        <v>42</v>
      </c>
      <c r="F4287" t="str">
        <f t="shared" si="200"/>
        <v>Queensland</v>
      </c>
      <c r="G4287" t="s">
        <v>35</v>
      </c>
      <c r="H4287">
        <v>4053</v>
      </c>
      <c r="I4287" t="s">
        <v>11</v>
      </c>
      <c r="J4287" t="s">
        <v>43</v>
      </c>
      <c r="K4287" t="s">
        <v>149</v>
      </c>
      <c r="L4287" t="s">
        <v>15</v>
      </c>
      <c r="M4287" s="5">
        <v>3603.7299999999996</v>
      </c>
      <c r="N4287">
        <v>1</v>
      </c>
    </row>
    <row r="4288" spans="1:14" x14ac:dyDescent="0.2">
      <c r="A4288" s="2">
        <v>45353</v>
      </c>
      <c r="B4288" s="3">
        <f t="shared" si="198"/>
        <v>2024</v>
      </c>
      <c r="C4288" t="str">
        <f t="shared" si="199"/>
        <v>2023-2024</v>
      </c>
      <c r="D4288" t="s">
        <v>147</v>
      </c>
      <c r="E4288" t="s">
        <v>42</v>
      </c>
      <c r="F4288" t="str">
        <f t="shared" si="200"/>
        <v>Queensland</v>
      </c>
      <c r="G4288" t="s">
        <v>35</v>
      </c>
      <c r="H4288">
        <v>4053</v>
      </c>
      <c r="I4288" t="s">
        <v>11</v>
      </c>
      <c r="J4288" t="s">
        <v>43</v>
      </c>
      <c r="K4288" t="s">
        <v>151</v>
      </c>
      <c r="L4288" t="s">
        <v>21</v>
      </c>
      <c r="M4288" s="5">
        <v>3625.08</v>
      </c>
      <c r="N4288">
        <v>1</v>
      </c>
    </row>
    <row r="4289" spans="1:14" x14ac:dyDescent="0.2">
      <c r="A4289" s="2">
        <v>45366</v>
      </c>
      <c r="B4289" s="3">
        <f t="shared" si="198"/>
        <v>2024</v>
      </c>
      <c r="C4289" t="str">
        <f t="shared" si="199"/>
        <v>2023-2024</v>
      </c>
      <c r="D4289" t="s">
        <v>147</v>
      </c>
      <c r="E4289" t="s">
        <v>145</v>
      </c>
      <c r="F4289" t="str">
        <f t="shared" si="200"/>
        <v>New South Wales</v>
      </c>
      <c r="G4289" t="s">
        <v>10</v>
      </c>
      <c r="H4289">
        <v>2101</v>
      </c>
      <c r="I4289" t="s">
        <v>11</v>
      </c>
      <c r="J4289" t="s">
        <v>27</v>
      </c>
      <c r="K4289" t="s">
        <v>154</v>
      </c>
      <c r="L4289" t="s">
        <v>14</v>
      </c>
      <c r="M4289" s="5">
        <v>3650.8499999999995</v>
      </c>
      <c r="N4289">
        <v>1</v>
      </c>
    </row>
    <row r="4290" spans="1:14" x14ac:dyDescent="0.2">
      <c r="A4290" s="2">
        <v>45607</v>
      </c>
      <c r="B4290" s="3">
        <f t="shared" ref="B4290:B4353" si="201">IF(MONTH(A4290)&gt;=7,YEAR(A4290)+1,YEAR(A4290))</f>
        <v>2025</v>
      </c>
      <c r="C4290" t="str">
        <f t="shared" ref="C4290:C4353" si="202">IF(MONTH(A4290) &gt;= 7, YEAR(A4290) &amp; "-" &amp; YEAR(A4290) + 1, YEAR(A4290) - 1 &amp; "-" &amp; YEAR(A4290))</f>
        <v>2024-2025</v>
      </c>
      <c r="D4290" t="s">
        <v>147</v>
      </c>
      <c r="E4290" t="s">
        <v>24</v>
      </c>
      <c r="F4290" t="str">
        <f t="shared" ref="F4290:F4353" si="203">IF(G4290="WA","Western Australia",
IF(G4290="NSW","New South Wales",
IF(G4290="QLD","Queensland",
IF(G4290="VIC","Victoria",
IF(G4290="TAS","Tasmania",
IF(G4290="SA","South Australia",
IF(G4290="NT","Northern Territory",
IF(G4290="ACT","Australian Capital Territory",G4290))))))))</f>
        <v>New South Wales</v>
      </c>
      <c r="G4290" t="s">
        <v>10</v>
      </c>
      <c r="H4290">
        <v>2795</v>
      </c>
      <c r="I4290" t="s">
        <v>11</v>
      </c>
      <c r="J4290" t="s">
        <v>25</v>
      </c>
      <c r="K4290" t="s">
        <v>150</v>
      </c>
      <c r="L4290" t="s">
        <v>18</v>
      </c>
      <c r="M4290" s="5">
        <v>3668.8999999999992</v>
      </c>
      <c r="N4290">
        <v>1</v>
      </c>
    </row>
    <row r="4291" spans="1:14" x14ac:dyDescent="0.2">
      <c r="A4291" s="2">
        <v>45165</v>
      </c>
      <c r="B4291" s="3">
        <f t="shared" si="201"/>
        <v>2024</v>
      </c>
      <c r="C4291" t="str">
        <f t="shared" si="202"/>
        <v>2023-2024</v>
      </c>
      <c r="D4291" t="s">
        <v>147</v>
      </c>
      <c r="E4291" t="s">
        <v>113</v>
      </c>
      <c r="F4291" t="str">
        <f t="shared" si="203"/>
        <v>Queensland</v>
      </c>
      <c r="G4291" t="s">
        <v>35</v>
      </c>
      <c r="H4291">
        <v>4215</v>
      </c>
      <c r="I4291" t="s">
        <v>11</v>
      </c>
      <c r="J4291" t="s">
        <v>104</v>
      </c>
      <c r="K4291" t="s">
        <v>149</v>
      </c>
      <c r="L4291" t="s">
        <v>15</v>
      </c>
      <c r="M4291" s="5">
        <v>3673.19</v>
      </c>
      <c r="N4291">
        <v>1</v>
      </c>
    </row>
    <row r="4292" spans="1:14" x14ac:dyDescent="0.2">
      <c r="A4292" s="2">
        <v>45304</v>
      </c>
      <c r="B4292" s="3">
        <f t="shared" si="201"/>
        <v>2024</v>
      </c>
      <c r="C4292" t="str">
        <f t="shared" si="202"/>
        <v>2023-2024</v>
      </c>
      <c r="D4292" t="s">
        <v>148</v>
      </c>
      <c r="E4292" t="s">
        <v>78</v>
      </c>
      <c r="F4292" t="str">
        <f t="shared" si="203"/>
        <v>New South Wales</v>
      </c>
      <c r="G4292" t="s">
        <v>10</v>
      </c>
      <c r="H4292">
        <v>2350</v>
      </c>
      <c r="I4292" t="s">
        <v>11</v>
      </c>
      <c r="J4292" t="s">
        <v>68</v>
      </c>
      <c r="K4292" t="s">
        <v>150</v>
      </c>
      <c r="L4292" t="s">
        <v>18</v>
      </c>
      <c r="M4292" s="5">
        <v>3688.2400000000002</v>
      </c>
      <c r="N4292">
        <v>1</v>
      </c>
    </row>
    <row r="4293" spans="1:14" x14ac:dyDescent="0.2">
      <c r="A4293" s="2">
        <v>45509</v>
      </c>
      <c r="B4293" s="3">
        <f t="shared" si="201"/>
        <v>2025</v>
      </c>
      <c r="C4293" t="str">
        <f t="shared" si="202"/>
        <v>2024-2025</v>
      </c>
      <c r="D4293" t="s">
        <v>148</v>
      </c>
      <c r="E4293" t="s">
        <v>78</v>
      </c>
      <c r="F4293" t="str">
        <f t="shared" si="203"/>
        <v>New South Wales</v>
      </c>
      <c r="G4293" t="s">
        <v>10</v>
      </c>
      <c r="H4293">
        <v>2350</v>
      </c>
      <c r="I4293" t="s">
        <v>11</v>
      </c>
      <c r="J4293" t="s">
        <v>68</v>
      </c>
      <c r="K4293" t="s">
        <v>152</v>
      </c>
      <c r="L4293" t="s">
        <v>13</v>
      </c>
      <c r="M4293" s="5">
        <v>3713.3600000000024</v>
      </c>
      <c r="N4293">
        <v>1</v>
      </c>
    </row>
    <row r="4294" spans="1:14" x14ac:dyDescent="0.2">
      <c r="A4294" s="2">
        <v>45170</v>
      </c>
      <c r="B4294" s="3">
        <f t="shared" si="201"/>
        <v>2024</v>
      </c>
      <c r="C4294" t="str">
        <f t="shared" si="202"/>
        <v>2023-2024</v>
      </c>
      <c r="D4294" t="s">
        <v>147</v>
      </c>
      <c r="E4294" t="s">
        <v>61</v>
      </c>
      <c r="F4294" t="str">
        <f t="shared" si="203"/>
        <v>New South Wales</v>
      </c>
      <c r="G4294" t="s">
        <v>10</v>
      </c>
      <c r="H4294">
        <v>2539</v>
      </c>
      <c r="I4294" t="s">
        <v>11</v>
      </c>
      <c r="J4294" t="s">
        <v>58</v>
      </c>
      <c r="K4294" t="s">
        <v>150</v>
      </c>
      <c r="L4294" t="s">
        <v>18</v>
      </c>
      <c r="M4294" s="5">
        <v>3731.6399999999994</v>
      </c>
      <c r="N4294">
        <v>1</v>
      </c>
    </row>
    <row r="4295" spans="1:14" x14ac:dyDescent="0.2">
      <c r="A4295" s="2">
        <v>45432</v>
      </c>
      <c r="B4295" s="3">
        <f t="shared" si="201"/>
        <v>2024</v>
      </c>
      <c r="C4295" t="str">
        <f t="shared" si="202"/>
        <v>2023-2024</v>
      </c>
      <c r="D4295" t="s">
        <v>147</v>
      </c>
      <c r="E4295" t="s">
        <v>109</v>
      </c>
      <c r="F4295" t="str">
        <f t="shared" si="203"/>
        <v>New South Wales</v>
      </c>
      <c r="G4295" t="s">
        <v>10</v>
      </c>
      <c r="H4295">
        <v>2480</v>
      </c>
      <c r="I4295" t="s">
        <v>11</v>
      </c>
      <c r="J4295" t="s">
        <v>68</v>
      </c>
      <c r="K4295" t="s">
        <v>152</v>
      </c>
      <c r="L4295" t="s">
        <v>13</v>
      </c>
      <c r="M4295" s="5">
        <v>3740.5200000000023</v>
      </c>
      <c r="N4295">
        <v>1</v>
      </c>
    </row>
    <row r="4296" spans="1:14" x14ac:dyDescent="0.2">
      <c r="A4296" s="2">
        <v>45107</v>
      </c>
      <c r="B4296" s="3">
        <f t="shared" si="201"/>
        <v>2023</v>
      </c>
      <c r="C4296" t="str">
        <f t="shared" si="202"/>
        <v>2022-2023</v>
      </c>
      <c r="D4296" t="s">
        <v>147</v>
      </c>
      <c r="E4296" t="s">
        <v>126</v>
      </c>
      <c r="F4296" t="str">
        <f t="shared" si="203"/>
        <v>Queensland</v>
      </c>
      <c r="G4296" t="s">
        <v>35</v>
      </c>
      <c r="H4296">
        <v>4551</v>
      </c>
      <c r="I4296" t="s">
        <v>11</v>
      </c>
      <c r="J4296" t="s">
        <v>120</v>
      </c>
      <c r="K4296" t="s">
        <v>150</v>
      </c>
      <c r="L4296" t="s">
        <v>18</v>
      </c>
      <c r="M4296" s="5">
        <v>3745.4799999999991</v>
      </c>
      <c r="N4296">
        <v>1</v>
      </c>
    </row>
    <row r="4297" spans="1:14" x14ac:dyDescent="0.2">
      <c r="A4297" s="2">
        <v>44972</v>
      </c>
      <c r="B4297" s="3">
        <f t="shared" si="201"/>
        <v>2023</v>
      </c>
      <c r="C4297" t="str">
        <f t="shared" si="202"/>
        <v>2022-2023</v>
      </c>
      <c r="D4297" t="s">
        <v>147</v>
      </c>
      <c r="E4297" t="s">
        <v>99</v>
      </c>
      <c r="F4297" t="str">
        <f t="shared" si="203"/>
        <v>Victoria</v>
      </c>
      <c r="G4297" t="s">
        <v>45</v>
      </c>
      <c r="H4297">
        <v>3148</v>
      </c>
      <c r="I4297" t="s">
        <v>11</v>
      </c>
      <c r="J4297" t="s">
        <v>63</v>
      </c>
      <c r="K4297" t="s">
        <v>151</v>
      </c>
      <c r="L4297" t="s">
        <v>21</v>
      </c>
      <c r="M4297" s="5">
        <v>3753.87</v>
      </c>
      <c r="N4297">
        <v>1</v>
      </c>
    </row>
    <row r="4298" spans="1:14" x14ac:dyDescent="0.2">
      <c r="A4298" s="2">
        <v>45344</v>
      </c>
      <c r="B4298" s="3">
        <f t="shared" si="201"/>
        <v>2024</v>
      </c>
      <c r="C4298" t="str">
        <f t="shared" si="202"/>
        <v>2023-2024</v>
      </c>
      <c r="D4298" t="s">
        <v>147</v>
      </c>
      <c r="E4298" t="s">
        <v>92</v>
      </c>
      <c r="F4298" t="str">
        <f t="shared" si="203"/>
        <v>Queensland</v>
      </c>
      <c r="G4298" t="s">
        <v>35</v>
      </c>
      <c r="H4298">
        <v>4068</v>
      </c>
      <c r="I4298" t="s">
        <v>11</v>
      </c>
      <c r="J4298" t="s">
        <v>43</v>
      </c>
      <c r="K4298" t="s">
        <v>152</v>
      </c>
      <c r="L4298" t="s">
        <v>13</v>
      </c>
      <c r="M4298" s="5">
        <v>3761.3200000000006</v>
      </c>
      <c r="N4298">
        <v>1</v>
      </c>
    </row>
    <row r="4299" spans="1:14" x14ac:dyDescent="0.2">
      <c r="A4299" s="2">
        <v>45123</v>
      </c>
      <c r="B4299" s="3">
        <f t="shared" si="201"/>
        <v>2024</v>
      </c>
      <c r="C4299" t="str">
        <f t="shared" si="202"/>
        <v>2023-2024</v>
      </c>
      <c r="D4299" t="s">
        <v>147</v>
      </c>
      <c r="E4299" t="s">
        <v>143</v>
      </c>
      <c r="F4299" t="str">
        <f t="shared" si="203"/>
        <v>New South Wales</v>
      </c>
      <c r="G4299" t="s">
        <v>10</v>
      </c>
      <c r="H4299">
        <v>2154</v>
      </c>
      <c r="I4299" t="s">
        <v>11</v>
      </c>
      <c r="J4299" t="s">
        <v>27</v>
      </c>
      <c r="K4299" t="s">
        <v>152</v>
      </c>
      <c r="L4299" t="s">
        <v>13</v>
      </c>
      <c r="M4299" s="5">
        <v>3762.8000000000015</v>
      </c>
      <c r="N4299">
        <v>1</v>
      </c>
    </row>
    <row r="4300" spans="1:14" x14ac:dyDescent="0.2">
      <c r="A4300" s="2">
        <v>45306</v>
      </c>
      <c r="B4300" s="3">
        <f t="shared" si="201"/>
        <v>2024</v>
      </c>
      <c r="C4300" t="str">
        <f t="shared" si="202"/>
        <v>2023-2024</v>
      </c>
      <c r="D4300" t="s">
        <v>147</v>
      </c>
      <c r="E4300" t="s">
        <v>138</v>
      </c>
      <c r="F4300" t="str">
        <f t="shared" si="203"/>
        <v>Queensland</v>
      </c>
      <c r="G4300" t="s">
        <v>35</v>
      </c>
      <c r="H4300">
        <v>4558</v>
      </c>
      <c r="I4300" t="s">
        <v>11</v>
      </c>
      <c r="J4300" t="s">
        <v>120</v>
      </c>
      <c r="K4300" t="s">
        <v>151</v>
      </c>
      <c r="L4300" t="s">
        <v>21</v>
      </c>
      <c r="M4300" s="5">
        <v>3763.5100000000007</v>
      </c>
      <c r="N4300">
        <v>1</v>
      </c>
    </row>
    <row r="4301" spans="1:14" x14ac:dyDescent="0.2">
      <c r="A4301" s="2">
        <v>45302</v>
      </c>
      <c r="B4301" s="3">
        <f t="shared" si="201"/>
        <v>2024</v>
      </c>
      <c r="C4301" t="str">
        <f t="shared" si="202"/>
        <v>2023-2024</v>
      </c>
      <c r="D4301" t="s">
        <v>147</v>
      </c>
      <c r="E4301" t="s">
        <v>132</v>
      </c>
      <c r="F4301" t="str">
        <f t="shared" si="203"/>
        <v>New South Wales</v>
      </c>
      <c r="G4301" t="s">
        <v>10</v>
      </c>
      <c r="H4301">
        <v>2800</v>
      </c>
      <c r="I4301" t="s">
        <v>11</v>
      </c>
      <c r="J4301" t="s">
        <v>25</v>
      </c>
      <c r="K4301" t="s">
        <v>151</v>
      </c>
      <c r="L4301" t="s">
        <v>21</v>
      </c>
      <c r="M4301" s="5">
        <v>3773.6500000000005</v>
      </c>
      <c r="N4301">
        <v>1</v>
      </c>
    </row>
    <row r="4302" spans="1:14" x14ac:dyDescent="0.2">
      <c r="A4302" s="2">
        <v>45090</v>
      </c>
      <c r="B4302" s="3">
        <f t="shared" si="201"/>
        <v>2023</v>
      </c>
      <c r="C4302" t="str">
        <f t="shared" si="202"/>
        <v>2022-2023</v>
      </c>
      <c r="D4302" t="s">
        <v>147</v>
      </c>
      <c r="E4302" t="s">
        <v>57</v>
      </c>
      <c r="F4302" t="str">
        <f t="shared" si="203"/>
        <v>New South Wales</v>
      </c>
      <c r="G4302" t="s">
        <v>10</v>
      </c>
      <c r="H4302">
        <v>2560</v>
      </c>
      <c r="I4302" t="s">
        <v>11</v>
      </c>
      <c r="J4302" t="s">
        <v>58</v>
      </c>
      <c r="K4302" t="s">
        <v>155</v>
      </c>
      <c r="L4302" t="s">
        <v>20</v>
      </c>
      <c r="M4302" s="5">
        <v>3776.9799999999996</v>
      </c>
      <c r="N4302">
        <v>1</v>
      </c>
    </row>
    <row r="4303" spans="1:14" x14ac:dyDescent="0.2">
      <c r="A4303" s="2">
        <v>45641</v>
      </c>
      <c r="B4303" s="3">
        <f t="shared" si="201"/>
        <v>2025</v>
      </c>
      <c r="C4303" t="str">
        <f t="shared" si="202"/>
        <v>2024-2025</v>
      </c>
      <c r="D4303" t="s">
        <v>147</v>
      </c>
      <c r="E4303" t="s">
        <v>123</v>
      </c>
      <c r="F4303" t="str">
        <f t="shared" si="203"/>
        <v>Western Australia</v>
      </c>
      <c r="G4303" t="s">
        <v>48</v>
      </c>
      <c r="H4303">
        <v>6109</v>
      </c>
      <c r="I4303" t="s">
        <v>11</v>
      </c>
      <c r="J4303" t="s">
        <v>94</v>
      </c>
      <c r="K4303" t="s">
        <v>150</v>
      </c>
      <c r="L4303" t="s">
        <v>18</v>
      </c>
      <c r="M4303" s="5">
        <v>3793.35</v>
      </c>
      <c r="N4303">
        <v>1</v>
      </c>
    </row>
    <row r="4304" spans="1:14" x14ac:dyDescent="0.2">
      <c r="A4304" s="2">
        <v>45401</v>
      </c>
      <c r="B4304" s="3">
        <f t="shared" si="201"/>
        <v>2024</v>
      </c>
      <c r="C4304" t="str">
        <f t="shared" si="202"/>
        <v>2023-2024</v>
      </c>
      <c r="D4304" t="s">
        <v>147</v>
      </c>
      <c r="E4304" t="s">
        <v>31</v>
      </c>
      <c r="F4304" t="str">
        <f t="shared" si="203"/>
        <v>South Australia</v>
      </c>
      <c r="G4304" t="s">
        <v>32</v>
      </c>
      <c r="H4304">
        <v>5168</v>
      </c>
      <c r="I4304" t="s">
        <v>11</v>
      </c>
      <c r="J4304" t="s">
        <v>33</v>
      </c>
      <c r="K4304" t="s">
        <v>150</v>
      </c>
      <c r="L4304" t="s">
        <v>18</v>
      </c>
      <c r="M4304" s="5">
        <v>3831.5299999999997</v>
      </c>
      <c r="N4304">
        <v>1</v>
      </c>
    </row>
    <row r="4305" spans="1:14" x14ac:dyDescent="0.2">
      <c r="A4305" s="2">
        <v>45509</v>
      </c>
      <c r="B4305" s="3">
        <f t="shared" si="201"/>
        <v>2025</v>
      </c>
      <c r="C4305" t="str">
        <f t="shared" si="202"/>
        <v>2024-2025</v>
      </c>
      <c r="D4305" t="s">
        <v>148</v>
      </c>
      <c r="E4305" t="s">
        <v>44</v>
      </c>
      <c r="F4305" t="str">
        <f t="shared" si="203"/>
        <v>Victoria</v>
      </c>
      <c r="G4305" t="s">
        <v>45</v>
      </c>
      <c r="H4305">
        <v>3066</v>
      </c>
      <c r="I4305" t="s">
        <v>11</v>
      </c>
      <c r="J4305" t="s">
        <v>46</v>
      </c>
      <c r="K4305" t="s">
        <v>150</v>
      </c>
      <c r="L4305" t="s">
        <v>18</v>
      </c>
      <c r="M4305" s="5">
        <v>3852.2499999999995</v>
      </c>
      <c r="N4305">
        <v>1</v>
      </c>
    </row>
    <row r="4306" spans="1:14" x14ac:dyDescent="0.2">
      <c r="A4306" s="2">
        <v>45154</v>
      </c>
      <c r="B4306" s="3">
        <f t="shared" si="201"/>
        <v>2024</v>
      </c>
      <c r="C4306" t="str">
        <f t="shared" si="202"/>
        <v>2023-2024</v>
      </c>
      <c r="D4306" t="s">
        <v>148</v>
      </c>
      <c r="E4306" t="s">
        <v>40</v>
      </c>
      <c r="F4306" t="str">
        <f t="shared" si="203"/>
        <v>New South Wales</v>
      </c>
      <c r="G4306" t="s">
        <v>10</v>
      </c>
      <c r="H4306">
        <v>2116</v>
      </c>
      <c r="I4306" t="s">
        <v>11</v>
      </c>
      <c r="J4306" t="s">
        <v>27</v>
      </c>
      <c r="K4306" t="s">
        <v>151</v>
      </c>
      <c r="L4306" t="s">
        <v>21</v>
      </c>
      <c r="M4306" s="5">
        <v>3856.9400000000005</v>
      </c>
      <c r="N4306">
        <v>1</v>
      </c>
    </row>
    <row r="4307" spans="1:14" x14ac:dyDescent="0.2">
      <c r="A4307" s="2">
        <v>45271</v>
      </c>
      <c r="B4307" s="3">
        <f t="shared" si="201"/>
        <v>2024</v>
      </c>
      <c r="C4307" t="str">
        <f t="shared" si="202"/>
        <v>2023-2024</v>
      </c>
      <c r="D4307" t="s">
        <v>147</v>
      </c>
      <c r="E4307" t="s">
        <v>126</v>
      </c>
      <c r="F4307" t="str">
        <f t="shared" si="203"/>
        <v>Queensland</v>
      </c>
      <c r="G4307" t="s">
        <v>35</v>
      </c>
      <c r="H4307">
        <v>4551</v>
      </c>
      <c r="I4307" t="s">
        <v>11</v>
      </c>
      <c r="J4307" t="s">
        <v>120</v>
      </c>
      <c r="K4307" t="s">
        <v>151</v>
      </c>
      <c r="L4307" t="s">
        <v>21</v>
      </c>
      <c r="M4307" s="5">
        <v>3857.2400000000002</v>
      </c>
      <c r="N4307">
        <v>1</v>
      </c>
    </row>
    <row r="4308" spans="1:14" x14ac:dyDescent="0.2">
      <c r="A4308" s="2">
        <v>45289</v>
      </c>
      <c r="B4308" s="3">
        <f t="shared" si="201"/>
        <v>2024</v>
      </c>
      <c r="C4308" t="str">
        <f t="shared" si="202"/>
        <v>2023-2024</v>
      </c>
      <c r="D4308" t="s">
        <v>147</v>
      </c>
      <c r="E4308" t="s">
        <v>24</v>
      </c>
      <c r="F4308" t="str">
        <f t="shared" si="203"/>
        <v>New South Wales</v>
      </c>
      <c r="G4308" t="s">
        <v>10</v>
      </c>
      <c r="H4308">
        <v>2795</v>
      </c>
      <c r="I4308" t="s">
        <v>11</v>
      </c>
      <c r="J4308" t="s">
        <v>25</v>
      </c>
      <c r="K4308" t="s">
        <v>149</v>
      </c>
      <c r="L4308" t="s">
        <v>15</v>
      </c>
      <c r="M4308" s="5">
        <v>3864.9400000000005</v>
      </c>
      <c r="N4308">
        <v>1</v>
      </c>
    </row>
    <row r="4309" spans="1:14" x14ac:dyDescent="0.2">
      <c r="A4309" s="2">
        <v>45058</v>
      </c>
      <c r="B4309" s="3">
        <f t="shared" si="201"/>
        <v>2023</v>
      </c>
      <c r="C4309" t="str">
        <f t="shared" si="202"/>
        <v>2022-2023</v>
      </c>
      <c r="D4309" t="s">
        <v>147</v>
      </c>
      <c r="E4309" t="s">
        <v>99</v>
      </c>
      <c r="F4309" t="str">
        <f t="shared" si="203"/>
        <v>Victoria</v>
      </c>
      <c r="G4309" t="s">
        <v>45</v>
      </c>
      <c r="H4309">
        <v>3148</v>
      </c>
      <c r="I4309" t="s">
        <v>11</v>
      </c>
      <c r="J4309" t="s">
        <v>63</v>
      </c>
      <c r="K4309" t="s">
        <v>152</v>
      </c>
      <c r="L4309" t="s">
        <v>13</v>
      </c>
      <c r="M4309" s="5">
        <v>3867.6000000000026</v>
      </c>
      <c r="N4309">
        <v>1</v>
      </c>
    </row>
    <row r="4310" spans="1:14" x14ac:dyDescent="0.2">
      <c r="A4310" s="2">
        <v>45507</v>
      </c>
      <c r="B4310" s="3">
        <f t="shared" si="201"/>
        <v>2025</v>
      </c>
      <c r="C4310" t="str">
        <f t="shared" si="202"/>
        <v>2024-2025</v>
      </c>
      <c r="D4310" t="s">
        <v>147</v>
      </c>
      <c r="E4310" t="s">
        <v>139</v>
      </c>
      <c r="F4310" t="str">
        <f t="shared" si="203"/>
        <v>New South Wales</v>
      </c>
      <c r="G4310" t="s">
        <v>10</v>
      </c>
      <c r="H4310">
        <v>2020</v>
      </c>
      <c r="I4310" t="s">
        <v>11</v>
      </c>
      <c r="J4310" t="s">
        <v>12</v>
      </c>
      <c r="K4310" t="s">
        <v>149</v>
      </c>
      <c r="L4310" t="s">
        <v>15</v>
      </c>
      <c r="M4310" s="5">
        <v>3870.9900000000025</v>
      </c>
      <c r="N4310">
        <v>1</v>
      </c>
    </row>
    <row r="4311" spans="1:14" x14ac:dyDescent="0.2">
      <c r="A4311" s="2">
        <v>45385</v>
      </c>
      <c r="B4311" s="3">
        <f t="shared" si="201"/>
        <v>2024</v>
      </c>
      <c r="C4311" t="str">
        <f t="shared" si="202"/>
        <v>2023-2024</v>
      </c>
      <c r="D4311" t="s">
        <v>147</v>
      </c>
      <c r="E4311" t="s">
        <v>81</v>
      </c>
      <c r="F4311" t="str">
        <f t="shared" si="203"/>
        <v>New South Wales</v>
      </c>
      <c r="G4311" t="s">
        <v>10</v>
      </c>
      <c r="H4311">
        <v>2485</v>
      </c>
      <c r="I4311" t="s">
        <v>11</v>
      </c>
      <c r="J4311" t="s">
        <v>68</v>
      </c>
      <c r="K4311" t="s">
        <v>150</v>
      </c>
      <c r="L4311" t="s">
        <v>18</v>
      </c>
      <c r="M4311" s="5">
        <v>3874.62</v>
      </c>
      <c r="N4311">
        <v>1</v>
      </c>
    </row>
    <row r="4312" spans="1:14" x14ac:dyDescent="0.2">
      <c r="A4312" s="2">
        <v>44951</v>
      </c>
      <c r="B4312" s="3">
        <f t="shared" si="201"/>
        <v>2023</v>
      </c>
      <c r="C4312" t="str">
        <f t="shared" si="202"/>
        <v>2022-2023</v>
      </c>
      <c r="D4312" t="s">
        <v>147</v>
      </c>
      <c r="E4312" t="s">
        <v>115</v>
      </c>
      <c r="F4312" t="str">
        <f t="shared" si="203"/>
        <v>Western Australia</v>
      </c>
      <c r="G4312" t="s">
        <v>48</v>
      </c>
      <c r="H4312">
        <v>6280</v>
      </c>
      <c r="I4312" t="s">
        <v>11</v>
      </c>
      <c r="J4312" t="s">
        <v>94</v>
      </c>
      <c r="K4312" t="s">
        <v>151</v>
      </c>
      <c r="L4312" t="s">
        <v>21</v>
      </c>
      <c r="M4312" s="5">
        <v>3893.05</v>
      </c>
      <c r="N4312">
        <v>1</v>
      </c>
    </row>
    <row r="4313" spans="1:14" x14ac:dyDescent="0.2">
      <c r="A4313" s="2">
        <v>45191</v>
      </c>
      <c r="B4313" s="3">
        <f t="shared" si="201"/>
        <v>2024</v>
      </c>
      <c r="C4313" t="str">
        <f t="shared" si="202"/>
        <v>2023-2024</v>
      </c>
      <c r="D4313" t="s">
        <v>147</v>
      </c>
      <c r="E4313" t="s">
        <v>146</v>
      </c>
      <c r="F4313" t="str">
        <f t="shared" si="203"/>
        <v>Victoria</v>
      </c>
      <c r="G4313" t="s">
        <v>45</v>
      </c>
      <c r="H4313">
        <v>3353</v>
      </c>
      <c r="I4313" t="s">
        <v>11</v>
      </c>
      <c r="J4313" t="s">
        <v>60</v>
      </c>
      <c r="K4313" t="s">
        <v>152</v>
      </c>
      <c r="L4313" t="s">
        <v>13</v>
      </c>
      <c r="M4313" s="5">
        <v>3911.4000000000019</v>
      </c>
      <c r="N4313">
        <v>1</v>
      </c>
    </row>
    <row r="4314" spans="1:14" x14ac:dyDescent="0.2">
      <c r="A4314" s="2">
        <v>45278</v>
      </c>
      <c r="B4314" s="3">
        <f t="shared" si="201"/>
        <v>2024</v>
      </c>
      <c r="C4314" t="str">
        <f t="shared" si="202"/>
        <v>2023-2024</v>
      </c>
      <c r="D4314" t="s">
        <v>147</v>
      </c>
      <c r="E4314" t="s">
        <v>135</v>
      </c>
      <c r="F4314" t="str">
        <f t="shared" si="203"/>
        <v>Victoria</v>
      </c>
      <c r="G4314" t="s">
        <v>45</v>
      </c>
      <c r="H4314">
        <v>3550</v>
      </c>
      <c r="I4314" t="s">
        <v>11</v>
      </c>
      <c r="J4314" t="s">
        <v>60</v>
      </c>
      <c r="K4314" t="s">
        <v>153</v>
      </c>
      <c r="L4314" t="s">
        <v>16</v>
      </c>
      <c r="M4314" s="5">
        <v>3914.42</v>
      </c>
      <c r="N4314">
        <v>1</v>
      </c>
    </row>
    <row r="4315" spans="1:14" x14ac:dyDescent="0.2">
      <c r="A4315" s="2">
        <v>45166</v>
      </c>
      <c r="B4315" s="3">
        <f t="shared" si="201"/>
        <v>2024</v>
      </c>
      <c r="C4315" t="str">
        <f t="shared" si="202"/>
        <v>2023-2024</v>
      </c>
      <c r="D4315" t="s">
        <v>147</v>
      </c>
      <c r="E4315" t="s">
        <v>91</v>
      </c>
      <c r="F4315" t="str">
        <f t="shared" si="203"/>
        <v>Victoria</v>
      </c>
      <c r="G4315" t="s">
        <v>45</v>
      </c>
      <c r="H4315">
        <v>3690</v>
      </c>
      <c r="I4315" t="s">
        <v>11</v>
      </c>
      <c r="J4315" t="s">
        <v>55</v>
      </c>
      <c r="K4315" t="s">
        <v>150</v>
      </c>
      <c r="L4315" t="s">
        <v>18</v>
      </c>
      <c r="M4315" s="5">
        <v>3964.38</v>
      </c>
      <c r="N4315">
        <v>1</v>
      </c>
    </row>
    <row r="4316" spans="1:14" x14ac:dyDescent="0.2">
      <c r="A4316" s="2">
        <v>45305</v>
      </c>
      <c r="B4316" s="3">
        <f t="shared" si="201"/>
        <v>2024</v>
      </c>
      <c r="C4316" t="str">
        <f t="shared" si="202"/>
        <v>2023-2024</v>
      </c>
      <c r="D4316" t="s">
        <v>147</v>
      </c>
      <c r="E4316" t="s">
        <v>115</v>
      </c>
      <c r="F4316" t="str">
        <f t="shared" si="203"/>
        <v>Western Australia</v>
      </c>
      <c r="G4316" t="s">
        <v>48</v>
      </c>
      <c r="H4316">
        <v>6280</v>
      </c>
      <c r="I4316" t="s">
        <v>11</v>
      </c>
      <c r="J4316" t="s">
        <v>94</v>
      </c>
      <c r="K4316" t="s">
        <v>152</v>
      </c>
      <c r="L4316" t="s">
        <v>13</v>
      </c>
      <c r="M4316" s="5">
        <v>3969.2400000000021</v>
      </c>
      <c r="N4316">
        <v>1</v>
      </c>
    </row>
    <row r="4317" spans="1:14" x14ac:dyDescent="0.2">
      <c r="A4317" s="2">
        <v>44987</v>
      </c>
      <c r="B4317" s="3">
        <f t="shared" si="201"/>
        <v>2023</v>
      </c>
      <c r="C4317" t="str">
        <f t="shared" si="202"/>
        <v>2022-2023</v>
      </c>
      <c r="D4317" t="s">
        <v>147</v>
      </c>
      <c r="E4317" t="s">
        <v>137</v>
      </c>
      <c r="F4317" t="str">
        <f t="shared" si="203"/>
        <v>New South Wales</v>
      </c>
      <c r="G4317" t="s">
        <v>10</v>
      </c>
      <c r="H4317">
        <v>2031</v>
      </c>
      <c r="I4317" t="s">
        <v>11</v>
      </c>
      <c r="J4317" t="s">
        <v>12</v>
      </c>
      <c r="K4317" t="s">
        <v>150</v>
      </c>
      <c r="L4317" t="s">
        <v>18</v>
      </c>
      <c r="M4317" s="5">
        <v>3979.8100000000004</v>
      </c>
      <c r="N4317">
        <v>1</v>
      </c>
    </row>
    <row r="4318" spans="1:14" x14ac:dyDescent="0.2">
      <c r="A4318" s="2">
        <v>45619</v>
      </c>
      <c r="B4318" s="3">
        <f t="shared" si="201"/>
        <v>2025</v>
      </c>
      <c r="C4318" t="str">
        <f t="shared" si="202"/>
        <v>2024-2025</v>
      </c>
      <c r="D4318" t="s">
        <v>148</v>
      </c>
      <c r="E4318" t="s">
        <v>40</v>
      </c>
      <c r="F4318" t="str">
        <f t="shared" si="203"/>
        <v>New South Wales</v>
      </c>
      <c r="G4318" t="s">
        <v>10</v>
      </c>
      <c r="H4318">
        <v>2116</v>
      </c>
      <c r="I4318" t="s">
        <v>11</v>
      </c>
      <c r="J4318" t="s">
        <v>27</v>
      </c>
      <c r="K4318" t="s">
        <v>149</v>
      </c>
      <c r="L4318" t="s">
        <v>15</v>
      </c>
      <c r="M4318" s="5">
        <v>3985.06</v>
      </c>
      <c r="N4318">
        <v>1</v>
      </c>
    </row>
    <row r="4319" spans="1:14" x14ac:dyDescent="0.2">
      <c r="A4319" s="2">
        <v>45085</v>
      </c>
      <c r="B4319" s="3">
        <f t="shared" si="201"/>
        <v>2023</v>
      </c>
      <c r="C4319" t="str">
        <f t="shared" si="202"/>
        <v>2022-2023</v>
      </c>
      <c r="D4319" t="s">
        <v>147</v>
      </c>
      <c r="E4319" t="s">
        <v>87</v>
      </c>
      <c r="F4319" t="str">
        <f t="shared" si="203"/>
        <v>New South Wales</v>
      </c>
      <c r="G4319" t="s">
        <v>10</v>
      </c>
      <c r="H4319">
        <v>2790</v>
      </c>
      <c r="I4319" t="s">
        <v>11</v>
      </c>
      <c r="J4319" t="s">
        <v>25</v>
      </c>
      <c r="K4319" t="s">
        <v>150</v>
      </c>
      <c r="L4319" t="s">
        <v>18</v>
      </c>
      <c r="M4319" s="5">
        <v>3988.85</v>
      </c>
      <c r="N4319">
        <v>1</v>
      </c>
    </row>
    <row r="4320" spans="1:14" x14ac:dyDescent="0.2">
      <c r="A4320" s="2">
        <v>45643</v>
      </c>
      <c r="B4320" s="3">
        <f t="shared" si="201"/>
        <v>2025</v>
      </c>
      <c r="C4320" t="str">
        <f t="shared" si="202"/>
        <v>2024-2025</v>
      </c>
      <c r="D4320" t="s">
        <v>148</v>
      </c>
      <c r="E4320" t="s">
        <v>44</v>
      </c>
      <c r="F4320" t="str">
        <f t="shared" si="203"/>
        <v>Victoria</v>
      </c>
      <c r="G4320" t="s">
        <v>45</v>
      </c>
      <c r="H4320">
        <v>3066</v>
      </c>
      <c r="I4320" t="s">
        <v>11</v>
      </c>
      <c r="J4320" t="s">
        <v>46</v>
      </c>
      <c r="K4320" t="s">
        <v>152</v>
      </c>
      <c r="L4320" t="s">
        <v>13</v>
      </c>
      <c r="M4320" s="5">
        <v>3990.0600000000036</v>
      </c>
      <c r="N4320">
        <v>1</v>
      </c>
    </row>
    <row r="4321" spans="1:14" x14ac:dyDescent="0.2">
      <c r="A4321" s="2">
        <v>44996</v>
      </c>
      <c r="B4321" s="3">
        <f t="shared" si="201"/>
        <v>2023</v>
      </c>
      <c r="C4321" t="str">
        <f t="shared" si="202"/>
        <v>2022-2023</v>
      </c>
      <c r="D4321" t="s">
        <v>147</v>
      </c>
      <c r="E4321" t="s">
        <v>136</v>
      </c>
      <c r="F4321" t="str">
        <f t="shared" si="203"/>
        <v>Victoria</v>
      </c>
      <c r="G4321" t="s">
        <v>45</v>
      </c>
      <c r="H4321">
        <v>3175</v>
      </c>
      <c r="I4321" t="s">
        <v>11</v>
      </c>
      <c r="J4321" t="s">
        <v>63</v>
      </c>
      <c r="K4321" t="s">
        <v>152</v>
      </c>
      <c r="L4321" t="s">
        <v>13</v>
      </c>
      <c r="M4321" s="5">
        <v>4015.2300000000014</v>
      </c>
      <c r="N4321">
        <v>1</v>
      </c>
    </row>
    <row r="4322" spans="1:14" x14ac:dyDescent="0.2">
      <c r="A4322" s="2">
        <v>45027</v>
      </c>
      <c r="B4322" s="3">
        <f t="shared" si="201"/>
        <v>2023</v>
      </c>
      <c r="C4322" t="str">
        <f t="shared" si="202"/>
        <v>2022-2023</v>
      </c>
      <c r="D4322" t="s">
        <v>147</v>
      </c>
      <c r="E4322" t="s">
        <v>99</v>
      </c>
      <c r="F4322" t="str">
        <f t="shared" si="203"/>
        <v>Victoria</v>
      </c>
      <c r="G4322" t="s">
        <v>45</v>
      </c>
      <c r="H4322">
        <v>3148</v>
      </c>
      <c r="I4322" t="s">
        <v>11</v>
      </c>
      <c r="J4322" t="s">
        <v>63</v>
      </c>
      <c r="K4322" t="s">
        <v>152</v>
      </c>
      <c r="L4322" t="s">
        <v>13</v>
      </c>
      <c r="M4322" s="5">
        <v>4040.8800000000015</v>
      </c>
      <c r="N4322">
        <v>1</v>
      </c>
    </row>
    <row r="4323" spans="1:14" x14ac:dyDescent="0.2">
      <c r="A4323" s="2">
        <v>45626</v>
      </c>
      <c r="B4323" s="3">
        <f t="shared" si="201"/>
        <v>2025</v>
      </c>
      <c r="C4323" t="str">
        <f t="shared" si="202"/>
        <v>2024-2025</v>
      </c>
      <c r="D4323" t="s">
        <v>148</v>
      </c>
      <c r="E4323" t="s">
        <v>78</v>
      </c>
      <c r="F4323" t="str">
        <f t="shared" si="203"/>
        <v>New South Wales</v>
      </c>
      <c r="G4323" t="s">
        <v>10</v>
      </c>
      <c r="H4323">
        <v>2350</v>
      </c>
      <c r="I4323" t="s">
        <v>11</v>
      </c>
      <c r="J4323" t="s">
        <v>68</v>
      </c>
      <c r="K4323" t="s">
        <v>151</v>
      </c>
      <c r="L4323" t="s">
        <v>21</v>
      </c>
      <c r="M4323" s="5">
        <v>4041.0700000000006</v>
      </c>
      <c r="N4323">
        <v>1</v>
      </c>
    </row>
    <row r="4324" spans="1:14" x14ac:dyDescent="0.2">
      <c r="A4324" s="2">
        <v>45645</v>
      </c>
      <c r="B4324" s="3">
        <f t="shared" si="201"/>
        <v>2025</v>
      </c>
      <c r="C4324" t="str">
        <f t="shared" si="202"/>
        <v>2024-2025</v>
      </c>
      <c r="D4324" t="s">
        <v>147</v>
      </c>
      <c r="E4324" t="s">
        <v>109</v>
      </c>
      <c r="F4324" t="str">
        <f t="shared" si="203"/>
        <v>New South Wales</v>
      </c>
      <c r="G4324" t="s">
        <v>10</v>
      </c>
      <c r="H4324">
        <v>2480</v>
      </c>
      <c r="I4324" t="s">
        <v>11</v>
      </c>
      <c r="J4324" t="s">
        <v>68</v>
      </c>
      <c r="K4324" t="s">
        <v>152</v>
      </c>
      <c r="L4324" t="s">
        <v>13</v>
      </c>
      <c r="M4324" s="5">
        <v>4042.0500000000029</v>
      </c>
      <c r="N4324">
        <v>1</v>
      </c>
    </row>
    <row r="4325" spans="1:14" x14ac:dyDescent="0.2">
      <c r="A4325" s="2">
        <v>45167</v>
      </c>
      <c r="B4325" s="3">
        <f t="shared" si="201"/>
        <v>2024</v>
      </c>
      <c r="C4325" t="str">
        <f t="shared" si="202"/>
        <v>2023-2024</v>
      </c>
      <c r="D4325" t="s">
        <v>147</v>
      </c>
      <c r="E4325" t="s">
        <v>112</v>
      </c>
      <c r="F4325" t="str">
        <f t="shared" si="203"/>
        <v>Victoria</v>
      </c>
      <c r="G4325" t="s">
        <v>45</v>
      </c>
      <c r="H4325">
        <v>3076</v>
      </c>
      <c r="I4325" t="s">
        <v>11</v>
      </c>
      <c r="J4325" t="s">
        <v>46</v>
      </c>
      <c r="K4325" t="s">
        <v>151</v>
      </c>
      <c r="L4325" t="s">
        <v>21</v>
      </c>
      <c r="M4325" s="5">
        <v>4044.6700000000005</v>
      </c>
      <c r="N4325">
        <v>1</v>
      </c>
    </row>
    <row r="4326" spans="1:14" x14ac:dyDescent="0.2">
      <c r="A4326" s="2">
        <v>45100</v>
      </c>
      <c r="B4326" s="3">
        <f t="shared" si="201"/>
        <v>2023</v>
      </c>
      <c r="C4326" t="str">
        <f t="shared" si="202"/>
        <v>2022-2023</v>
      </c>
      <c r="D4326" t="s">
        <v>147</v>
      </c>
      <c r="E4326" t="s">
        <v>92</v>
      </c>
      <c r="F4326" t="str">
        <f t="shared" si="203"/>
        <v>Queensland</v>
      </c>
      <c r="G4326" t="s">
        <v>35</v>
      </c>
      <c r="H4326">
        <v>4068</v>
      </c>
      <c r="I4326" t="s">
        <v>11</v>
      </c>
      <c r="J4326" t="s">
        <v>43</v>
      </c>
      <c r="K4326" t="s">
        <v>152</v>
      </c>
      <c r="L4326" t="s">
        <v>13</v>
      </c>
      <c r="M4326" s="5">
        <v>4044.6900000000023</v>
      </c>
      <c r="N4326">
        <v>1</v>
      </c>
    </row>
    <row r="4327" spans="1:14" x14ac:dyDescent="0.2">
      <c r="A4327" s="2">
        <v>45396</v>
      </c>
      <c r="B4327" s="3">
        <f t="shared" si="201"/>
        <v>2024</v>
      </c>
      <c r="C4327" t="str">
        <f t="shared" si="202"/>
        <v>2023-2024</v>
      </c>
      <c r="D4327" t="s">
        <v>147</v>
      </c>
      <c r="E4327" t="s">
        <v>122</v>
      </c>
      <c r="F4327" t="str">
        <f t="shared" si="203"/>
        <v>New South Wales</v>
      </c>
      <c r="G4327" t="s">
        <v>10</v>
      </c>
      <c r="H4327">
        <v>2650</v>
      </c>
      <c r="I4327" t="s">
        <v>11</v>
      </c>
      <c r="J4327" t="s">
        <v>25</v>
      </c>
      <c r="K4327" t="s">
        <v>150</v>
      </c>
      <c r="L4327" t="s">
        <v>18</v>
      </c>
      <c r="M4327" s="5">
        <v>4052.4399999999996</v>
      </c>
      <c r="N4327">
        <v>1</v>
      </c>
    </row>
    <row r="4328" spans="1:14" x14ac:dyDescent="0.2">
      <c r="A4328" s="2">
        <v>45138</v>
      </c>
      <c r="B4328" s="3">
        <f t="shared" si="201"/>
        <v>2024</v>
      </c>
      <c r="C4328" t="str">
        <f t="shared" si="202"/>
        <v>2023-2024</v>
      </c>
      <c r="D4328" t="s">
        <v>147</v>
      </c>
      <c r="E4328" t="s">
        <v>145</v>
      </c>
      <c r="F4328" t="str">
        <f t="shared" si="203"/>
        <v>New South Wales</v>
      </c>
      <c r="G4328" t="s">
        <v>10</v>
      </c>
      <c r="H4328">
        <v>2101</v>
      </c>
      <c r="I4328" t="s">
        <v>11</v>
      </c>
      <c r="J4328" t="s">
        <v>27</v>
      </c>
      <c r="K4328" t="s">
        <v>152</v>
      </c>
      <c r="L4328" t="s">
        <v>13</v>
      </c>
      <c r="M4328" s="5">
        <v>4062.0000000000027</v>
      </c>
      <c r="N4328">
        <v>1</v>
      </c>
    </row>
    <row r="4329" spans="1:14" x14ac:dyDescent="0.2">
      <c r="A4329" s="2">
        <v>45517</v>
      </c>
      <c r="B4329" s="3">
        <f t="shared" si="201"/>
        <v>2025</v>
      </c>
      <c r="C4329" t="str">
        <f t="shared" si="202"/>
        <v>2024-2025</v>
      </c>
      <c r="D4329" t="s">
        <v>147</v>
      </c>
      <c r="E4329" t="s">
        <v>9</v>
      </c>
      <c r="F4329" t="str">
        <f t="shared" si="203"/>
        <v>New South Wales</v>
      </c>
      <c r="G4329" t="s">
        <v>10</v>
      </c>
      <c r="H4329">
        <v>2067</v>
      </c>
      <c r="I4329" t="s">
        <v>11</v>
      </c>
      <c r="J4329" t="s">
        <v>12</v>
      </c>
      <c r="K4329" t="s">
        <v>154</v>
      </c>
      <c r="L4329" t="s">
        <v>14</v>
      </c>
      <c r="M4329" s="5">
        <v>4074.37</v>
      </c>
      <c r="N4329">
        <v>1</v>
      </c>
    </row>
    <row r="4330" spans="1:14" x14ac:dyDescent="0.2">
      <c r="A4330" s="2">
        <v>45015</v>
      </c>
      <c r="B4330" s="3">
        <f t="shared" si="201"/>
        <v>2023</v>
      </c>
      <c r="C4330" t="str">
        <f t="shared" si="202"/>
        <v>2022-2023</v>
      </c>
      <c r="D4330" t="s">
        <v>147</v>
      </c>
      <c r="E4330" t="s">
        <v>41</v>
      </c>
      <c r="F4330" t="str">
        <f t="shared" si="203"/>
        <v>New South Wales</v>
      </c>
      <c r="G4330" t="s">
        <v>10</v>
      </c>
      <c r="H4330">
        <v>2830</v>
      </c>
      <c r="I4330" t="s">
        <v>11</v>
      </c>
      <c r="J4330" t="s">
        <v>25</v>
      </c>
      <c r="K4330" t="s">
        <v>151</v>
      </c>
      <c r="L4330" t="s">
        <v>21</v>
      </c>
      <c r="M4330" s="5">
        <v>4082.2000000000003</v>
      </c>
      <c r="N4330">
        <v>1</v>
      </c>
    </row>
    <row r="4331" spans="1:14" x14ac:dyDescent="0.2">
      <c r="A4331" s="2">
        <v>45651</v>
      </c>
      <c r="B4331" s="3">
        <f t="shared" si="201"/>
        <v>2025</v>
      </c>
      <c r="C4331" t="str">
        <f t="shared" si="202"/>
        <v>2024-2025</v>
      </c>
      <c r="D4331" t="s">
        <v>147</v>
      </c>
      <c r="E4331" t="s">
        <v>64</v>
      </c>
      <c r="F4331" t="str">
        <f t="shared" si="203"/>
        <v>Victoria</v>
      </c>
      <c r="G4331" t="s">
        <v>45</v>
      </c>
      <c r="H4331">
        <v>3199</v>
      </c>
      <c r="I4331" t="s">
        <v>11</v>
      </c>
      <c r="J4331" t="s">
        <v>63</v>
      </c>
      <c r="K4331" t="s">
        <v>150</v>
      </c>
      <c r="L4331" t="s">
        <v>18</v>
      </c>
      <c r="M4331" s="5">
        <v>4096.79</v>
      </c>
      <c r="N4331">
        <v>1</v>
      </c>
    </row>
    <row r="4332" spans="1:14" x14ac:dyDescent="0.2">
      <c r="A4332" s="2">
        <v>45184</v>
      </c>
      <c r="B4332" s="3">
        <f t="shared" si="201"/>
        <v>2024</v>
      </c>
      <c r="C4332" t="str">
        <f t="shared" si="202"/>
        <v>2023-2024</v>
      </c>
      <c r="D4332" t="s">
        <v>147</v>
      </c>
      <c r="E4332" t="s">
        <v>126</v>
      </c>
      <c r="F4332" t="str">
        <f t="shared" si="203"/>
        <v>Queensland</v>
      </c>
      <c r="G4332" t="s">
        <v>35</v>
      </c>
      <c r="H4332">
        <v>4551</v>
      </c>
      <c r="I4332" t="s">
        <v>11</v>
      </c>
      <c r="J4332" t="s">
        <v>120</v>
      </c>
      <c r="K4332" t="s">
        <v>151</v>
      </c>
      <c r="L4332" t="s">
        <v>21</v>
      </c>
      <c r="M4332" s="5">
        <v>4097.2900000000009</v>
      </c>
      <c r="N4332">
        <v>1</v>
      </c>
    </row>
    <row r="4333" spans="1:14" x14ac:dyDescent="0.2">
      <c r="A4333" s="2">
        <v>45342</v>
      </c>
      <c r="B4333" s="3">
        <f t="shared" si="201"/>
        <v>2024</v>
      </c>
      <c r="C4333" t="str">
        <f t="shared" si="202"/>
        <v>2023-2024</v>
      </c>
      <c r="D4333" t="s">
        <v>147</v>
      </c>
      <c r="E4333" t="s">
        <v>113</v>
      </c>
      <c r="F4333" t="str">
        <f t="shared" si="203"/>
        <v>Queensland</v>
      </c>
      <c r="G4333" t="s">
        <v>35</v>
      </c>
      <c r="H4333">
        <v>4215</v>
      </c>
      <c r="I4333" t="s">
        <v>11</v>
      </c>
      <c r="J4333" t="s">
        <v>104</v>
      </c>
      <c r="K4333" t="s">
        <v>149</v>
      </c>
      <c r="L4333" t="s">
        <v>15</v>
      </c>
      <c r="M4333" s="5">
        <v>4100.71</v>
      </c>
      <c r="N4333">
        <v>1</v>
      </c>
    </row>
    <row r="4334" spans="1:14" x14ac:dyDescent="0.2">
      <c r="A4334" s="2">
        <v>45433</v>
      </c>
      <c r="B4334" s="3">
        <f t="shared" si="201"/>
        <v>2024</v>
      </c>
      <c r="C4334" t="str">
        <f t="shared" si="202"/>
        <v>2023-2024</v>
      </c>
      <c r="D4334" t="s">
        <v>147</v>
      </c>
      <c r="E4334" t="s">
        <v>126</v>
      </c>
      <c r="F4334" t="str">
        <f t="shared" si="203"/>
        <v>Queensland</v>
      </c>
      <c r="G4334" t="s">
        <v>35</v>
      </c>
      <c r="H4334">
        <v>4551</v>
      </c>
      <c r="I4334" t="s">
        <v>11</v>
      </c>
      <c r="J4334" t="s">
        <v>120</v>
      </c>
      <c r="K4334" t="s">
        <v>153</v>
      </c>
      <c r="L4334" t="s">
        <v>16</v>
      </c>
      <c r="M4334" s="5">
        <v>4107.5100000000011</v>
      </c>
      <c r="N4334">
        <v>1</v>
      </c>
    </row>
    <row r="4335" spans="1:14" x14ac:dyDescent="0.2">
      <c r="A4335" s="2">
        <v>45391</v>
      </c>
      <c r="B4335" s="3">
        <f t="shared" si="201"/>
        <v>2024</v>
      </c>
      <c r="C4335" t="str">
        <f t="shared" si="202"/>
        <v>2023-2024</v>
      </c>
      <c r="D4335" t="s">
        <v>148</v>
      </c>
      <c r="E4335" t="s">
        <v>124</v>
      </c>
      <c r="F4335" t="str">
        <f t="shared" si="203"/>
        <v>New South Wales</v>
      </c>
      <c r="G4335" t="s">
        <v>10</v>
      </c>
      <c r="H4335">
        <v>2015</v>
      </c>
      <c r="I4335" t="s">
        <v>11</v>
      </c>
      <c r="J4335" t="s">
        <v>12</v>
      </c>
      <c r="K4335" t="s">
        <v>150</v>
      </c>
      <c r="L4335" t="s">
        <v>18</v>
      </c>
      <c r="M4335" s="5">
        <v>4140.6099999999988</v>
      </c>
      <c r="N4335">
        <v>1</v>
      </c>
    </row>
    <row r="4336" spans="1:14" x14ac:dyDescent="0.2">
      <c r="A4336" s="2">
        <v>45211</v>
      </c>
      <c r="B4336" s="3">
        <f t="shared" si="201"/>
        <v>2024</v>
      </c>
      <c r="C4336" t="str">
        <f t="shared" si="202"/>
        <v>2023-2024</v>
      </c>
      <c r="D4336" t="s">
        <v>147</v>
      </c>
      <c r="E4336" t="s">
        <v>28</v>
      </c>
      <c r="F4336" t="str">
        <f t="shared" si="203"/>
        <v>Northern Territory</v>
      </c>
      <c r="G4336" t="s">
        <v>29</v>
      </c>
      <c r="H4336">
        <v>800</v>
      </c>
      <c r="I4336" t="s">
        <v>11</v>
      </c>
      <c r="J4336" t="s">
        <v>30</v>
      </c>
      <c r="K4336" t="s">
        <v>153</v>
      </c>
      <c r="L4336" t="s">
        <v>16</v>
      </c>
      <c r="M4336" s="5">
        <v>4177</v>
      </c>
      <c r="N4336">
        <v>1</v>
      </c>
    </row>
    <row r="4337" spans="1:14" x14ac:dyDescent="0.2">
      <c r="A4337" s="2">
        <v>45297</v>
      </c>
      <c r="B4337" s="3">
        <f t="shared" si="201"/>
        <v>2024</v>
      </c>
      <c r="C4337" t="str">
        <f t="shared" si="202"/>
        <v>2023-2024</v>
      </c>
      <c r="D4337" t="s">
        <v>147</v>
      </c>
      <c r="E4337" t="s">
        <v>9</v>
      </c>
      <c r="F4337" t="str">
        <f t="shared" si="203"/>
        <v>New South Wales</v>
      </c>
      <c r="G4337" t="s">
        <v>10</v>
      </c>
      <c r="H4337">
        <v>2067</v>
      </c>
      <c r="I4337" t="s">
        <v>11</v>
      </c>
      <c r="J4337" t="s">
        <v>12</v>
      </c>
      <c r="K4337" t="s">
        <v>152</v>
      </c>
      <c r="L4337" t="s">
        <v>13</v>
      </c>
      <c r="M4337" s="5">
        <v>4192.2700000000004</v>
      </c>
      <c r="N4337">
        <v>1</v>
      </c>
    </row>
    <row r="4338" spans="1:14" x14ac:dyDescent="0.2">
      <c r="A4338" s="2">
        <v>44973</v>
      </c>
      <c r="B4338" s="3">
        <f t="shared" si="201"/>
        <v>2023</v>
      </c>
      <c r="C4338" t="str">
        <f t="shared" si="202"/>
        <v>2022-2023</v>
      </c>
      <c r="D4338" t="s">
        <v>147</v>
      </c>
      <c r="E4338" t="s">
        <v>92</v>
      </c>
      <c r="F4338" t="str">
        <f t="shared" si="203"/>
        <v>Queensland</v>
      </c>
      <c r="G4338" t="s">
        <v>35</v>
      </c>
      <c r="H4338">
        <v>4068</v>
      </c>
      <c r="I4338" t="s">
        <v>11</v>
      </c>
      <c r="J4338" t="s">
        <v>43</v>
      </c>
      <c r="K4338" t="s">
        <v>149</v>
      </c>
      <c r="L4338" t="s">
        <v>15</v>
      </c>
      <c r="M4338" s="5">
        <v>4192.7899999999991</v>
      </c>
      <c r="N4338">
        <v>1</v>
      </c>
    </row>
    <row r="4339" spans="1:14" x14ac:dyDescent="0.2">
      <c r="A4339" s="2">
        <v>45020</v>
      </c>
      <c r="B4339" s="3">
        <f t="shared" si="201"/>
        <v>2023</v>
      </c>
      <c r="C4339" t="str">
        <f t="shared" si="202"/>
        <v>2022-2023</v>
      </c>
      <c r="D4339" t="s">
        <v>147</v>
      </c>
      <c r="E4339" t="s">
        <v>126</v>
      </c>
      <c r="F4339" t="str">
        <f t="shared" si="203"/>
        <v>Queensland</v>
      </c>
      <c r="G4339" t="s">
        <v>35</v>
      </c>
      <c r="H4339">
        <v>4551</v>
      </c>
      <c r="I4339" t="s">
        <v>11</v>
      </c>
      <c r="J4339" t="s">
        <v>120</v>
      </c>
      <c r="K4339" t="s">
        <v>152</v>
      </c>
      <c r="L4339" t="s">
        <v>13</v>
      </c>
      <c r="M4339" s="5">
        <v>4197.7600000000029</v>
      </c>
      <c r="N4339">
        <v>1</v>
      </c>
    </row>
    <row r="4340" spans="1:14" x14ac:dyDescent="0.2">
      <c r="A4340" s="2">
        <v>45164</v>
      </c>
      <c r="B4340" s="3">
        <f t="shared" si="201"/>
        <v>2024</v>
      </c>
      <c r="C4340" t="str">
        <f t="shared" si="202"/>
        <v>2023-2024</v>
      </c>
      <c r="D4340" t="s">
        <v>148</v>
      </c>
      <c r="E4340" t="s">
        <v>40</v>
      </c>
      <c r="F4340" t="str">
        <f t="shared" si="203"/>
        <v>New South Wales</v>
      </c>
      <c r="G4340" t="s">
        <v>10</v>
      </c>
      <c r="H4340">
        <v>2116</v>
      </c>
      <c r="I4340" t="s">
        <v>11</v>
      </c>
      <c r="J4340" t="s">
        <v>27</v>
      </c>
      <c r="K4340" t="s">
        <v>150</v>
      </c>
      <c r="L4340" t="s">
        <v>18</v>
      </c>
      <c r="M4340" s="5">
        <v>4227.74</v>
      </c>
      <c r="N4340">
        <v>1</v>
      </c>
    </row>
    <row r="4341" spans="1:14" x14ac:dyDescent="0.2">
      <c r="A4341" s="2">
        <v>45494</v>
      </c>
      <c r="B4341" s="3">
        <f t="shared" si="201"/>
        <v>2025</v>
      </c>
      <c r="C4341" t="str">
        <f t="shared" si="202"/>
        <v>2024-2025</v>
      </c>
      <c r="D4341" t="s">
        <v>147</v>
      </c>
      <c r="E4341" t="s">
        <v>112</v>
      </c>
      <c r="F4341" t="str">
        <f t="shared" si="203"/>
        <v>Victoria</v>
      </c>
      <c r="G4341" t="s">
        <v>45</v>
      </c>
      <c r="H4341">
        <v>3076</v>
      </c>
      <c r="I4341" t="s">
        <v>11</v>
      </c>
      <c r="J4341" t="s">
        <v>46</v>
      </c>
      <c r="K4341" t="s">
        <v>151</v>
      </c>
      <c r="L4341" t="s">
        <v>21</v>
      </c>
      <c r="M4341" s="5">
        <v>4231.6400000000003</v>
      </c>
      <c r="N4341">
        <v>1</v>
      </c>
    </row>
    <row r="4342" spans="1:14" x14ac:dyDescent="0.2">
      <c r="A4342" s="2">
        <v>45324</v>
      </c>
      <c r="B4342" s="3">
        <f t="shared" si="201"/>
        <v>2024</v>
      </c>
      <c r="C4342" t="str">
        <f t="shared" si="202"/>
        <v>2023-2024</v>
      </c>
      <c r="D4342" t="s">
        <v>147</v>
      </c>
      <c r="E4342" t="s">
        <v>138</v>
      </c>
      <c r="F4342" t="str">
        <f t="shared" si="203"/>
        <v>Queensland</v>
      </c>
      <c r="G4342" t="s">
        <v>35</v>
      </c>
      <c r="H4342">
        <v>4558</v>
      </c>
      <c r="I4342" t="s">
        <v>11</v>
      </c>
      <c r="J4342" t="s">
        <v>120</v>
      </c>
      <c r="K4342" t="s">
        <v>150</v>
      </c>
      <c r="L4342" t="s">
        <v>18</v>
      </c>
      <c r="M4342" s="5">
        <v>4236.4299999999994</v>
      </c>
      <c r="N4342">
        <v>1</v>
      </c>
    </row>
    <row r="4343" spans="1:14" x14ac:dyDescent="0.2">
      <c r="A4343" s="2">
        <v>45387</v>
      </c>
      <c r="B4343" s="3">
        <f t="shared" si="201"/>
        <v>2024</v>
      </c>
      <c r="C4343" t="str">
        <f t="shared" si="202"/>
        <v>2023-2024</v>
      </c>
      <c r="D4343" t="s">
        <v>147</v>
      </c>
      <c r="E4343" t="s">
        <v>40</v>
      </c>
      <c r="F4343" t="str">
        <f t="shared" si="203"/>
        <v>New South Wales</v>
      </c>
      <c r="G4343" t="s">
        <v>10</v>
      </c>
      <c r="H4343">
        <v>2116</v>
      </c>
      <c r="I4343" t="s">
        <v>11</v>
      </c>
      <c r="J4343" t="s">
        <v>27</v>
      </c>
      <c r="K4343" t="s">
        <v>153</v>
      </c>
      <c r="L4343" t="s">
        <v>16</v>
      </c>
      <c r="M4343" s="5">
        <v>4241.3999999999996</v>
      </c>
      <c r="N4343">
        <v>1</v>
      </c>
    </row>
    <row r="4344" spans="1:14" x14ac:dyDescent="0.2">
      <c r="A4344" s="2">
        <v>45509</v>
      </c>
      <c r="B4344" s="3">
        <f t="shared" si="201"/>
        <v>2025</v>
      </c>
      <c r="C4344" t="str">
        <f t="shared" si="202"/>
        <v>2024-2025</v>
      </c>
      <c r="D4344" t="s">
        <v>147</v>
      </c>
      <c r="E4344" t="s">
        <v>114</v>
      </c>
      <c r="F4344" t="str">
        <f t="shared" si="203"/>
        <v>Victoria</v>
      </c>
      <c r="G4344" t="s">
        <v>45</v>
      </c>
      <c r="H4344">
        <v>3551</v>
      </c>
      <c r="I4344" t="s">
        <v>11</v>
      </c>
      <c r="J4344" t="s">
        <v>60</v>
      </c>
      <c r="K4344" t="s">
        <v>151</v>
      </c>
      <c r="L4344" t="s">
        <v>21</v>
      </c>
      <c r="M4344" s="5">
        <v>4245.8900000000003</v>
      </c>
      <c r="N4344">
        <v>1</v>
      </c>
    </row>
    <row r="4345" spans="1:14" x14ac:dyDescent="0.2">
      <c r="A4345" s="2">
        <v>45147</v>
      </c>
      <c r="B4345" s="3">
        <f t="shared" si="201"/>
        <v>2024</v>
      </c>
      <c r="C4345" t="str">
        <f t="shared" si="202"/>
        <v>2023-2024</v>
      </c>
      <c r="D4345" t="s">
        <v>147</v>
      </c>
      <c r="E4345" t="s">
        <v>122</v>
      </c>
      <c r="F4345" t="str">
        <f t="shared" si="203"/>
        <v>New South Wales</v>
      </c>
      <c r="G4345" t="s">
        <v>10</v>
      </c>
      <c r="H4345">
        <v>2650</v>
      </c>
      <c r="I4345" t="s">
        <v>11</v>
      </c>
      <c r="J4345" t="s">
        <v>25</v>
      </c>
      <c r="K4345" t="s">
        <v>149</v>
      </c>
      <c r="L4345" t="s">
        <v>15</v>
      </c>
      <c r="M4345" s="5">
        <v>4251.0499999999993</v>
      </c>
      <c r="N4345">
        <v>1</v>
      </c>
    </row>
    <row r="4346" spans="1:14" x14ac:dyDescent="0.2">
      <c r="A4346" s="2">
        <v>44931</v>
      </c>
      <c r="B4346" s="3">
        <f t="shared" si="201"/>
        <v>2023</v>
      </c>
      <c r="C4346" t="str">
        <f t="shared" si="202"/>
        <v>2022-2023</v>
      </c>
      <c r="D4346" t="s">
        <v>147</v>
      </c>
      <c r="E4346" t="s">
        <v>88</v>
      </c>
      <c r="F4346" t="str">
        <f t="shared" si="203"/>
        <v>South Australia</v>
      </c>
      <c r="G4346" t="s">
        <v>32</v>
      </c>
      <c r="H4346">
        <v>5011</v>
      </c>
      <c r="I4346" t="s">
        <v>11</v>
      </c>
      <c r="J4346" t="s">
        <v>33</v>
      </c>
      <c r="K4346" t="s">
        <v>150</v>
      </c>
      <c r="L4346" t="s">
        <v>18</v>
      </c>
      <c r="M4346" s="5">
        <v>4282.26</v>
      </c>
      <c r="N4346">
        <v>1</v>
      </c>
    </row>
    <row r="4347" spans="1:14" x14ac:dyDescent="0.2">
      <c r="A4347" s="2">
        <v>45635</v>
      </c>
      <c r="B4347" s="3">
        <f t="shared" si="201"/>
        <v>2025</v>
      </c>
      <c r="C4347" t="str">
        <f t="shared" si="202"/>
        <v>2024-2025</v>
      </c>
      <c r="D4347" t="s">
        <v>147</v>
      </c>
      <c r="E4347" t="s">
        <v>114</v>
      </c>
      <c r="F4347" t="str">
        <f t="shared" si="203"/>
        <v>Victoria</v>
      </c>
      <c r="G4347" t="s">
        <v>45</v>
      </c>
      <c r="H4347">
        <v>3551</v>
      </c>
      <c r="I4347" t="s">
        <v>11</v>
      </c>
      <c r="J4347" t="s">
        <v>60</v>
      </c>
      <c r="K4347" t="s">
        <v>149</v>
      </c>
      <c r="L4347" t="s">
        <v>15</v>
      </c>
      <c r="M4347" s="5">
        <v>4292.9299999999994</v>
      </c>
      <c r="N4347">
        <v>1</v>
      </c>
    </row>
    <row r="4348" spans="1:14" x14ac:dyDescent="0.2">
      <c r="A4348" s="2">
        <v>44933</v>
      </c>
      <c r="B4348" s="3">
        <f t="shared" si="201"/>
        <v>2023</v>
      </c>
      <c r="C4348" t="str">
        <f t="shared" si="202"/>
        <v>2022-2023</v>
      </c>
      <c r="D4348" t="s">
        <v>147</v>
      </c>
      <c r="E4348" t="s">
        <v>67</v>
      </c>
      <c r="F4348" t="str">
        <f t="shared" si="203"/>
        <v>New South Wales</v>
      </c>
      <c r="G4348" t="s">
        <v>10</v>
      </c>
      <c r="H4348">
        <v>2478</v>
      </c>
      <c r="I4348" t="s">
        <v>11</v>
      </c>
      <c r="J4348" t="s">
        <v>68</v>
      </c>
      <c r="K4348" t="s">
        <v>150</v>
      </c>
      <c r="L4348" t="s">
        <v>18</v>
      </c>
      <c r="M4348" s="5">
        <v>4324.2500000000009</v>
      </c>
      <c r="N4348">
        <v>1</v>
      </c>
    </row>
    <row r="4349" spans="1:14" x14ac:dyDescent="0.2">
      <c r="A4349" s="2">
        <v>45021</v>
      </c>
      <c r="B4349" s="3">
        <f t="shared" si="201"/>
        <v>2023</v>
      </c>
      <c r="C4349" t="str">
        <f t="shared" si="202"/>
        <v>2022-2023</v>
      </c>
      <c r="D4349" t="s">
        <v>147</v>
      </c>
      <c r="E4349" t="s">
        <v>57</v>
      </c>
      <c r="F4349" t="str">
        <f t="shared" si="203"/>
        <v>New South Wales</v>
      </c>
      <c r="G4349" t="s">
        <v>10</v>
      </c>
      <c r="H4349">
        <v>2560</v>
      </c>
      <c r="I4349" t="s">
        <v>11</v>
      </c>
      <c r="J4349" t="s">
        <v>58</v>
      </c>
      <c r="K4349" t="s">
        <v>152</v>
      </c>
      <c r="L4349" t="s">
        <v>13</v>
      </c>
      <c r="M4349" s="5">
        <v>4329.0399999999991</v>
      </c>
      <c r="N4349">
        <v>1</v>
      </c>
    </row>
    <row r="4350" spans="1:14" x14ac:dyDescent="0.2">
      <c r="A4350" s="2">
        <v>45610</v>
      </c>
      <c r="B4350" s="3">
        <f t="shared" si="201"/>
        <v>2025</v>
      </c>
      <c r="C4350" t="str">
        <f t="shared" si="202"/>
        <v>2024-2025</v>
      </c>
      <c r="D4350" t="s">
        <v>147</v>
      </c>
      <c r="E4350" t="s">
        <v>28</v>
      </c>
      <c r="F4350" t="str">
        <f t="shared" si="203"/>
        <v>Northern Territory</v>
      </c>
      <c r="G4350" t="s">
        <v>29</v>
      </c>
      <c r="H4350">
        <v>800</v>
      </c>
      <c r="I4350" t="s">
        <v>11</v>
      </c>
      <c r="J4350" t="s">
        <v>30</v>
      </c>
      <c r="K4350" t="s">
        <v>152</v>
      </c>
      <c r="L4350" t="s">
        <v>13</v>
      </c>
      <c r="M4350" s="5">
        <v>4330.6500000000015</v>
      </c>
      <c r="N4350">
        <v>1</v>
      </c>
    </row>
    <row r="4351" spans="1:14" x14ac:dyDescent="0.2">
      <c r="A4351" s="2">
        <v>45160</v>
      </c>
      <c r="B4351" s="3">
        <f t="shared" si="201"/>
        <v>2024</v>
      </c>
      <c r="C4351" t="str">
        <f t="shared" si="202"/>
        <v>2023-2024</v>
      </c>
      <c r="D4351" t="s">
        <v>148</v>
      </c>
      <c r="E4351" t="s">
        <v>96</v>
      </c>
      <c r="F4351" t="str">
        <f t="shared" si="203"/>
        <v>Western Australia</v>
      </c>
      <c r="G4351" t="s">
        <v>48</v>
      </c>
      <c r="H4351">
        <v>6330</v>
      </c>
      <c r="I4351" t="s">
        <v>11</v>
      </c>
      <c r="J4351" t="s">
        <v>94</v>
      </c>
      <c r="K4351" t="s">
        <v>152</v>
      </c>
      <c r="L4351" t="s">
        <v>13</v>
      </c>
      <c r="M4351" s="5">
        <v>4333.8500000000004</v>
      </c>
      <c r="N4351">
        <v>1</v>
      </c>
    </row>
    <row r="4352" spans="1:14" x14ac:dyDescent="0.2">
      <c r="A4352" s="2">
        <v>45334</v>
      </c>
      <c r="B4352" s="3">
        <f t="shared" si="201"/>
        <v>2024</v>
      </c>
      <c r="C4352" t="str">
        <f t="shared" si="202"/>
        <v>2023-2024</v>
      </c>
      <c r="D4352" t="s">
        <v>148</v>
      </c>
      <c r="E4352" t="s">
        <v>108</v>
      </c>
      <c r="F4352" t="str">
        <f t="shared" si="203"/>
        <v>Victoria</v>
      </c>
      <c r="G4352" t="s">
        <v>45</v>
      </c>
      <c r="H4352">
        <v>3018</v>
      </c>
      <c r="I4352" t="s">
        <v>11</v>
      </c>
      <c r="J4352" t="s">
        <v>46</v>
      </c>
      <c r="K4352" t="s">
        <v>150</v>
      </c>
      <c r="L4352" t="s">
        <v>18</v>
      </c>
      <c r="M4352" s="5">
        <v>4340.58</v>
      </c>
      <c r="N4352">
        <v>1</v>
      </c>
    </row>
    <row r="4353" spans="1:14" x14ac:dyDescent="0.2">
      <c r="A4353" s="2">
        <v>44968</v>
      </c>
      <c r="B4353" s="3">
        <f t="shared" si="201"/>
        <v>2023</v>
      </c>
      <c r="C4353" t="str">
        <f t="shared" si="202"/>
        <v>2022-2023</v>
      </c>
      <c r="D4353" t="s">
        <v>147</v>
      </c>
      <c r="E4353" t="s">
        <v>28</v>
      </c>
      <c r="F4353" t="str">
        <f t="shared" si="203"/>
        <v>Northern Territory</v>
      </c>
      <c r="G4353" t="s">
        <v>29</v>
      </c>
      <c r="H4353">
        <v>800</v>
      </c>
      <c r="I4353" t="s">
        <v>11</v>
      </c>
      <c r="J4353" t="s">
        <v>30</v>
      </c>
      <c r="K4353" t="s">
        <v>151</v>
      </c>
      <c r="L4353" t="s">
        <v>21</v>
      </c>
      <c r="M4353" s="5">
        <v>4345.0599999999995</v>
      </c>
      <c r="N4353">
        <v>1</v>
      </c>
    </row>
    <row r="4354" spans="1:14" x14ac:dyDescent="0.2">
      <c r="A4354" s="2">
        <v>45532</v>
      </c>
      <c r="B4354" s="3">
        <f t="shared" ref="B4354:B4417" si="204">IF(MONTH(A4354)&gt;=7,YEAR(A4354)+1,YEAR(A4354))</f>
        <v>2025</v>
      </c>
      <c r="C4354" t="str">
        <f t="shared" ref="C4354:C4417" si="205">IF(MONTH(A4354) &gt;= 7, YEAR(A4354) &amp; "-" &amp; YEAR(A4354) + 1, YEAR(A4354) - 1 &amp; "-" &amp; YEAR(A4354))</f>
        <v>2024-2025</v>
      </c>
      <c r="D4354" t="s">
        <v>147</v>
      </c>
      <c r="E4354" t="s">
        <v>64</v>
      </c>
      <c r="F4354" t="str">
        <f t="shared" ref="F4354:F4417" si="206">IF(G4354="WA","Western Australia",
IF(G4354="NSW","New South Wales",
IF(G4354="QLD","Queensland",
IF(G4354="VIC","Victoria",
IF(G4354="TAS","Tasmania",
IF(G4354="SA","South Australia",
IF(G4354="NT","Northern Territory",
IF(G4354="ACT","Australian Capital Territory",G4354))))))))</f>
        <v>Victoria</v>
      </c>
      <c r="G4354" t="s">
        <v>45</v>
      </c>
      <c r="H4354">
        <v>3199</v>
      </c>
      <c r="I4354" t="s">
        <v>11</v>
      </c>
      <c r="J4354" t="s">
        <v>63</v>
      </c>
      <c r="K4354" t="s">
        <v>155</v>
      </c>
      <c r="L4354" t="s">
        <v>20</v>
      </c>
      <c r="M4354" s="5">
        <v>4354.2100000000019</v>
      </c>
      <c r="N4354">
        <v>1</v>
      </c>
    </row>
    <row r="4355" spans="1:14" x14ac:dyDescent="0.2">
      <c r="A4355" s="2">
        <v>45106</v>
      </c>
      <c r="B4355" s="3">
        <f t="shared" si="204"/>
        <v>2023</v>
      </c>
      <c r="C4355" t="str">
        <f t="shared" si="205"/>
        <v>2022-2023</v>
      </c>
      <c r="D4355" t="s">
        <v>147</v>
      </c>
      <c r="E4355" t="s">
        <v>109</v>
      </c>
      <c r="F4355" t="str">
        <f t="shared" si="206"/>
        <v>New South Wales</v>
      </c>
      <c r="G4355" t="s">
        <v>10</v>
      </c>
      <c r="H4355">
        <v>2480</v>
      </c>
      <c r="I4355" t="s">
        <v>11</v>
      </c>
      <c r="J4355" t="s">
        <v>68</v>
      </c>
      <c r="K4355" t="s">
        <v>153</v>
      </c>
      <c r="L4355" t="s">
        <v>16</v>
      </c>
      <c r="M4355" s="5">
        <v>4396.46</v>
      </c>
      <c r="N4355">
        <v>1</v>
      </c>
    </row>
    <row r="4356" spans="1:14" x14ac:dyDescent="0.2">
      <c r="A4356" s="2">
        <v>45269</v>
      </c>
      <c r="B4356" s="3">
        <f t="shared" si="204"/>
        <v>2024</v>
      </c>
      <c r="C4356" t="str">
        <f t="shared" si="205"/>
        <v>2023-2024</v>
      </c>
      <c r="D4356" t="s">
        <v>147</v>
      </c>
      <c r="E4356" t="s">
        <v>135</v>
      </c>
      <c r="F4356" t="str">
        <f t="shared" si="206"/>
        <v>Victoria</v>
      </c>
      <c r="G4356" t="s">
        <v>45</v>
      </c>
      <c r="H4356">
        <v>3550</v>
      </c>
      <c r="I4356" t="s">
        <v>11</v>
      </c>
      <c r="J4356" t="s">
        <v>60</v>
      </c>
      <c r="K4356" t="s">
        <v>150</v>
      </c>
      <c r="L4356" t="s">
        <v>18</v>
      </c>
      <c r="M4356" s="5">
        <v>4402.2999999999993</v>
      </c>
      <c r="N4356">
        <v>1</v>
      </c>
    </row>
    <row r="4357" spans="1:14" x14ac:dyDescent="0.2">
      <c r="A4357" s="2">
        <v>45171</v>
      </c>
      <c r="B4357" s="3">
        <f t="shared" si="204"/>
        <v>2024</v>
      </c>
      <c r="C4357" t="str">
        <f t="shared" si="205"/>
        <v>2023-2024</v>
      </c>
      <c r="D4357" t="s">
        <v>147</v>
      </c>
      <c r="E4357" t="s">
        <v>135</v>
      </c>
      <c r="F4357" t="str">
        <f t="shared" si="206"/>
        <v>Victoria</v>
      </c>
      <c r="G4357" t="s">
        <v>45</v>
      </c>
      <c r="H4357">
        <v>3550</v>
      </c>
      <c r="I4357" t="s">
        <v>11</v>
      </c>
      <c r="J4357" t="s">
        <v>60</v>
      </c>
      <c r="K4357" t="s">
        <v>151</v>
      </c>
      <c r="L4357" t="s">
        <v>21</v>
      </c>
      <c r="M4357" s="5">
        <v>4471.37</v>
      </c>
      <c r="N4357">
        <v>1</v>
      </c>
    </row>
    <row r="4358" spans="1:14" x14ac:dyDescent="0.2">
      <c r="A4358" s="2">
        <v>44989</v>
      </c>
      <c r="B4358" s="3">
        <f t="shared" si="204"/>
        <v>2023</v>
      </c>
      <c r="C4358" t="str">
        <f t="shared" si="205"/>
        <v>2022-2023</v>
      </c>
      <c r="D4358" t="s">
        <v>147</v>
      </c>
      <c r="E4358" t="s">
        <v>136</v>
      </c>
      <c r="F4358" t="str">
        <f t="shared" si="206"/>
        <v>Victoria</v>
      </c>
      <c r="G4358" t="s">
        <v>45</v>
      </c>
      <c r="H4358">
        <v>3175</v>
      </c>
      <c r="I4358" t="s">
        <v>11</v>
      </c>
      <c r="J4358" t="s">
        <v>63</v>
      </c>
      <c r="K4358" t="s">
        <v>153</v>
      </c>
      <c r="L4358" t="s">
        <v>16</v>
      </c>
      <c r="M4358" s="5">
        <v>4474.4399999999996</v>
      </c>
      <c r="N4358">
        <v>1</v>
      </c>
    </row>
    <row r="4359" spans="1:14" x14ac:dyDescent="0.2">
      <c r="A4359" s="2">
        <v>45636</v>
      </c>
      <c r="B4359" s="3">
        <f t="shared" si="204"/>
        <v>2025</v>
      </c>
      <c r="C4359" t="str">
        <f t="shared" si="205"/>
        <v>2024-2025</v>
      </c>
      <c r="D4359" t="s">
        <v>147</v>
      </c>
      <c r="E4359" t="s">
        <v>146</v>
      </c>
      <c r="F4359" t="str">
        <f t="shared" si="206"/>
        <v>Victoria</v>
      </c>
      <c r="G4359" t="s">
        <v>45</v>
      </c>
      <c r="H4359">
        <v>3353</v>
      </c>
      <c r="I4359" t="s">
        <v>11</v>
      </c>
      <c r="J4359" t="s">
        <v>60</v>
      </c>
      <c r="K4359" t="s">
        <v>152</v>
      </c>
      <c r="L4359" t="s">
        <v>13</v>
      </c>
      <c r="M4359" s="5">
        <v>4487.68</v>
      </c>
      <c r="N4359">
        <v>1</v>
      </c>
    </row>
    <row r="4360" spans="1:14" x14ac:dyDescent="0.2">
      <c r="A4360" s="2">
        <v>45086</v>
      </c>
      <c r="B4360" s="3">
        <f t="shared" si="204"/>
        <v>2023</v>
      </c>
      <c r="C4360" t="str">
        <f t="shared" si="205"/>
        <v>2022-2023</v>
      </c>
      <c r="D4360" t="s">
        <v>147</v>
      </c>
      <c r="E4360" t="s">
        <v>111</v>
      </c>
      <c r="F4360" t="str">
        <f t="shared" si="206"/>
        <v>New South Wales</v>
      </c>
      <c r="G4360" t="s">
        <v>10</v>
      </c>
      <c r="H4360">
        <v>2120</v>
      </c>
      <c r="I4360" t="s">
        <v>11</v>
      </c>
      <c r="J4360" t="s">
        <v>27</v>
      </c>
      <c r="K4360" t="s">
        <v>150</v>
      </c>
      <c r="L4360" t="s">
        <v>18</v>
      </c>
      <c r="M4360" s="5">
        <v>4519.53</v>
      </c>
      <c r="N4360">
        <v>1</v>
      </c>
    </row>
    <row r="4361" spans="1:14" x14ac:dyDescent="0.2">
      <c r="A4361" s="2">
        <v>45520</v>
      </c>
      <c r="B4361" s="3">
        <f t="shared" si="204"/>
        <v>2025</v>
      </c>
      <c r="C4361" t="str">
        <f t="shared" si="205"/>
        <v>2024-2025</v>
      </c>
      <c r="D4361" t="s">
        <v>147</v>
      </c>
      <c r="E4361" t="s">
        <v>24</v>
      </c>
      <c r="F4361" t="str">
        <f t="shared" si="206"/>
        <v>New South Wales</v>
      </c>
      <c r="G4361" t="s">
        <v>10</v>
      </c>
      <c r="H4361">
        <v>2795</v>
      </c>
      <c r="I4361" t="s">
        <v>11</v>
      </c>
      <c r="J4361" t="s">
        <v>25</v>
      </c>
      <c r="K4361" t="s">
        <v>149</v>
      </c>
      <c r="L4361" t="s">
        <v>15</v>
      </c>
      <c r="M4361" s="5">
        <v>4529.5300000000025</v>
      </c>
      <c r="N4361">
        <v>1</v>
      </c>
    </row>
    <row r="4362" spans="1:14" x14ac:dyDescent="0.2">
      <c r="A4362" s="2">
        <v>45157</v>
      </c>
      <c r="B4362" s="3">
        <f t="shared" si="204"/>
        <v>2024</v>
      </c>
      <c r="C4362" t="str">
        <f t="shared" si="205"/>
        <v>2023-2024</v>
      </c>
      <c r="D4362" t="s">
        <v>147</v>
      </c>
      <c r="E4362" t="s">
        <v>135</v>
      </c>
      <c r="F4362" t="str">
        <f t="shared" si="206"/>
        <v>Victoria</v>
      </c>
      <c r="G4362" t="s">
        <v>45</v>
      </c>
      <c r="H4362">
        <v>3550</v>
      </c>
      <c r="I4362" t="s">
        <v>11</v>
      </c>
      <c r="J4362" t="s">
        <v>60</v>
      </c>
      <c r="K4362" t="s">
        <v>152</v>
      </c>
      <c r="L4362" t="s">
        <v>13</v>
      </c>
      <c r="M4362" s="5">
        <v>4544.010000000002</v>
      </c>
      <c r="N4362">
        <v>1</v>
      </c>
    </row>
    <row r="4363" spans="1:14" x14ac:dyDescent="0.2">
      <c r="A4363" s="2">
        <v>45033</v>
      </c>
      <c r="B4363" s="3">
        <f t="shared" si="204"/>
        <v>2023</v>
      </c>
      <c r="C4363" t="str">
        <f t="shared" si="205"/>
        <v>2022-2023</v>
      </c>
      <c r="D4363" t="s">
        <v>148</v>
      </c>
      <c r="E4363" t="s">
        <v>108</v>
      </c>
      <c r="F4363" t="str">
        <f t="shared" si="206"/>
        <v>Victoria</v>
      </c>
      <c r="G4363" t="s">
        <v>45</v>
      </c>
      <c r="H4363">
        <v>3018</v>
      </c>
      <c r="I4363" t="s">
        <v>11</v>
      </c>
      <c r="J4363" t="s">
        <v>46</v>
      </c>
      <c r="K4363" t="s">
        <v>149</v>
      </c>
      <c r="L4363" t="s">
        <v>15</v>
      </c>
      <c r="M4363" s="5">
        <v>4557.68</v>
      </c>
      <c r="N4363">
        <v>1</v>
      </c>
    </row>
    <row r="4364" spans="1:14" x14ac:dyDescent="0.2">
      <c r="A4364" s="2">
        <v>45113</v>
      </c>
      <c r="B4364" s="3">
        <f t="shared" si="204"/>
        <v>2024</v>
      </c>
      <c r="C4364" t="str">
        <f t="shared" si="205"/>
        <v>2023-2024</v>
      </c>
      <c r="D4364" t="s">
        <v>147</v>
      </c>
      <c r="E4364" t="s">
        <v>115</v>
      </c>
      <c r="F4364" t="str">
        <f t="shared" si="206"/>
        <v>Western Australia</v>
      </c>
      <c r="G4364" t="s">
        <v>48</v>
      </c>
      <c r="H4364">
        <v>6280</v>
      </c>
      <c r="I4364" t="s">
        <v>11</v>
      </c>
      <c r="J4364" t="s">
        <v>94</v>
      </c>
      <c r="K4364" t="s">
        <v>151</v>
      </c>
      <c r="L4364" t="s">
        <v>21</v>
      </c>
      <c r="M4364" s="5">
        <v>4576.2600000000011</v>
      </c>
      <c r="N4364">
        <v>1</v>
      </c>
    </row>
    <row r="4365" spans="1:14" x14ac:dyDescent="0.2">
      <c r="A4365" s="2">
        <v>45046</v>
      </c>
      <c r="B4365" s="3">
        <f t="shared" si="204"/>
        <v>2023</v>
      </c>
      <c r="C4365" t="str">
        <f t="shared" si="205"/>
        <v>2022-2023</v>
      </c>
      <c r="D4365" t="s">
        <v>147</v>
      </c>
      <c r="E4365" t="s">
        <v>122</v>
      </c>
      <c r="F4365" t="str">
        <f t="shared" si="206"/>
        <v>New South Wales</v>
      </c>
      <c r="G4365" t="s">
        <v>10</v>
      </c>
      <c r="H4365">
        <v>2650</v>
      </c>
      <c r="I4365" t="s">
        <v>11</v>
      </c>
      <c r="J4365" t="s">
        <v>25</v>
      </c>
      <c r="K4365" t="s">
        <v>151</v>
      </c>
      <c r="L4365" t="s">
        <v>21</v>
      </c>
      <c r="M4365" s="5">
        <v>4593.59</v>
      </c>
      <c r="N4365">
        <v>1</v>
      </c>
    </row>
    <row r="4366" spans="1:14" x14ac:dyDescent="0.2">
      <c r="A4366" s="2">
        <v>45033</v>
      </c>
      <c r="B4366" s="3">
        <f t="shared" si="204"/>
        <v>2023</v>
      </c>
      <c r="C4366" t="str">
        <f t="shared" si="205"/>
        <v>2022-2023</v>
      </c>
      <c r="D4366" t="s">
        <v>147</v>
      </c>
      <c r="E4366" t="s">
        <v>57</v>
      </c>
      <c r="F4366" t="str">
        <f t="shared" si="206"/>
        <v>New South Wales</v>
      </c>
      <c r="G4366" t="s">
        <v>10</v>
      </c>
      <c r="H4366">
        <v>2560</v>
      </c>
      <c r="I4366" t="s">
        <v>11</v>
      </c>
      <c r="J4366" t="s">
        <v>58</v>
      </c>
      <c r="K4366" t="s">
        <v>150</v>
      </c>
      <c r="L4366" t="s">
        <v>18</v>
      </c>
      <c r="M4366" s="5">
        <v>4624.0000000000009</v>
      </c>
      <c r="N4366">
        <v>1</v>
      </c>
    </row>
    <row r="4367" spans="1:14" x14ac:dyDescent="0.2">
      <c r="A4367" s="2">
        <v>45087</v>
      </c>
      <c r="B4367" s="3">
        <f t="shared" si="204"/>
        <v>2023</v>
      </c>
      <c r="C4367" t="str">
        <f t="shared" si="205"/>
        <v>2022-2023</v>
      </c>
      <c r="D4367" t="s">
        <v>147</v>
      </c>
      <c r="E4367" t="s">
        <v>9</v>
      </c>
      <c r="F4367" t="str">
        <f t="shared" si="206"/>
        <v>New South Wales</v>
      </c>
      <c r="G4367" t="s">
        <v>10</v>
      </c>
      <c r="H4367">
        <v>2067</v>
      </c>
      <c r="I4367" t="s">
        <v>11</v>
      </c>
      <c r="J4367" t="s">
        <v>12</v>
      </c>
      <c r="K4367" t="s">
        <v>149</v>
      </c>
      <c r="L4367" t="s">
        <v>15</v>
      </c>
      <c r="M4367" s="5">
        <v>4644.71</v>
      </c>
      <c r="N4367">
        <v>1</v>
      </c>
    </row>
    <row r="4368" spans="1:14" x14ac:dyDescent="0.2">
      <c r="A4368" s="2">
        <v>45262</v>
      </c>
      <c r="B4368" s="3">
        <f t="shared" si="204"/>
        <v>2024</v>
      </c>
      <c r="C4368" t="str">
        <f t="shared" si="205"/>
        <v>2023-2024</v>
      </c>
      <c r="D4368" t="s">
        <v>147</v>
      </c>
      <c r="E4368" t="s">
        <v>44</v>
      </c>
      <c r="F4368" t="str">
        <f t="shared" si="206"/>
        <v>Victoria</v>
      </c>
      <c r="G4368" t="s">
        <v>45</v>
      </c>
      <c r="H4368">
        <v>3066</v>
      </c>
      <c r="I4368" t="s">
        <v>11</v>
      </c>
      <c r="J4368" t="s">
        <v>46</v>
      </c>
      <c r="K4368" t="s">
        <v>152</v>
      </c>
      <c r="L4368" t="s">
        <v>13</v>
      </c>
      <c r="M4368" s="5">
        <v>4645.920000000001</v>
      </c>
      <c r="N4368">
        <v>1</v>
      </c>
    </row>
    <row r="4369" spans="1:14" x14ac:dyDescent="0.2">
      <c r="A4369" s="2">
        <v>45011</v>
      </c>
      <c r="B4369" s="3">
        <f t="shared" si="204"/>
        <v>2023</v>
      </c>
      <c r="C4369" t="str">
        <f t="shared" si="205"/>
        <v>2022-2023</v>
      </c>
      <c r="D4369" t="s">
        <v>148</v>
      </c>
      <c r="E4369" t="s">
        <v>127</v>
      </c>
      <c r="F4369" t="str">
        <f t="shared" si="206"/>
        <v>New South Wales</v>
      </c>
      <c r="G4369" t="s">
        <v>10</v>
      </c>
      <c r="H4369">
        <v>2131</v>
      </c>
      <c r="I4369" t="s">
        <v>11</v>
      </c>
      <c r="J4369" t="s">
        <v>27</v>
      </c>
      <c r="K4369" t="s">
        <v>150</v>
      </c>
      <c r="L4369" t="s">
        <v>18</v>
      </c>
      <c r="M4369" s="5">
        <v>4650.5099999999993</v>
      </c>
      <c r="N4369">
        <v>1</v>
      </c>
    </row>
    <row r="4370" spans="1:14" x14ac:dyDescent="0.2">
      <c r="A4370" s="2">
        <v>45426</v>
      </c>
      <c r="B4370" s="3">
        <f t="shared" si="204"/>
        <v>2024</v>
      </c>
      <c r="C4370" t="str">
        <f t="shared" si="205"/>
        <v>2023-2024</v>
      </c>
      <c r="D4370" t="s">
        <v>147</v>
      </c>
      <c r="E4370" t="s">
        <v>59</v>
      </c>
      <c r="F4370" t="str">
        <f t="shared" si="206"/>
        <v>Victoria</v>
      </c>
      <c r="G4370" t="s">
        <v>45</v>
      </c>
      <c r="H4370">
        <v>3280</v>
      </c>
      <c r="I4370" t="s">
        <v>11</v>
      </c>
      <c r="J4370" t="s">
        <v>60</v>
      </c>
      <c r="K4370" t="s">
        <v>150</v>
      </c>
      <c r="L4370" t="s">
        <v>18</v>
      </c>
      <c r="M4370" s="5">
        <v>4667.3600000000006</v>
      </c>
      <c r="N4370">
        <v>1</v>
      </c>
    </row>
    <row r="4371" spans="1:14" x14ac:dyDescent="0.2">
      <c r="A4371" s="2">
        <v>44977</v>
      </c>
      <c r="B4371" s="3">
        <f t="shared" si="204"/>
        <v>2023</v>
      </c>
      <c r="C4371" t="str">
        <f t="shared" si="205"/>
        <v>2022-2023</v>
      </c>
      <c r="D4371" t="s">
        <v>148</v>
      </c>
      <c r="E4371" t="s">
        <v>96</v>
      </c>
      <c r="F4371" t="str">
        <f t="shared" si="206"/>
        <v>Western Australia</v>
      </c>
      <c r="G4371" t="s">
        <v>48</v>
      </c>
      <c r="H4371">
        <v>6330</v>
      </c>
      <c r="I4371" t="s">
        <v>11</v>
      </c>
      <c r="J4371" t="s">
        <v>94</v>
      </c>
      <c r="K4371" t="s">
        <v>150</v>
      </c>
      <c r="L4371" t="s">
        <v>18</v>
      </c>
      <c r="M4371" s="5">
        <v>4750.7199999999993</v>
      </c>
      <c r="N4371">
        <v>1</v>
      </c>
    </row>
    <row r="4372" spans="1:14" x14ac:dyDescent="0.2">
      <c r="A4372" s="2">
        <v>44957</v>
      </c>
      <c r="B4372" s="3">
        <f t="shared" si="204"/>
        <v>2023</v>
      </c>
      <c r="C4372" t="str">
        <f t="shared" si="205"/>
        <v>2022-2023</v>
      </c>
      <c r="D4372" t="s">
        <v>147</v>
      </c>
      <c r="E4372" t="s">
        <v>137</v>
      </c>
      <c r="F4372" t="str">
        <f t="shared" si="206"/>
        <v>New South Wales</v>
      </c>
      <c r="G4372" t="s">
        <v>10</v>
      </c>
      <c r="H4372">
        <v>2031</v>
      </c>
      <c r="I4372" t="s">
        <v>11</v>
      </c>
      <c r="J4372" t="s">
        <v>12</v>
      </c>
      <c r="K4372" t="s">
        <v>151</v>
      </c>
      <c r="L4372" t="s">
        <v>21</v>
      </c>
      <c r="M4372" s="5">
        <v>4783.68</v>
      </c>
      <c r="N4372">
        <v>1</v>
      </c>
    </row>
    <row r="4373" spans="1:14" x14ac:dyDescent="0.2">
      <c r="A4373" s="2">
        <v>45615</v>
      </c>
      <c r="B4373" s="3">
        <f t="shared" si="204"/>
        <v>2025</v>
      </c>
      <c r="C4373" t="str">
        <f t="shared" si="205"/>
        <v>2024-2025</v>
      </c>
      <c r="D4373" t="s">
        <v>147</v>
      </c>
      <c r="E4373" t="s">
        <v>42</v>
      </c>
      <c r="F4373" t="str">
        <f t="shared" si="206"/>
        <v>Queensland</v>
      </c>
      <c r="G4373" t="s">
        <v>35</v>
      </c>
      <c r="H4373">
        <v>4053</v>
      </c>
      <c r="I4373" t="s">
        <v>11</v>
      </c>
      <c r="J4373" t="s">
        <v>43</v>
      </c>
      <c r="K4373" t="s">
        <v>149</v>
      </c>
      <c r="L4373" t="s">
        <v>15</v>
      </c>
      <c r="M4373" s="5">
        <v>4824.82</v>
      </c>
      <c r="N4373">
        <v>1</v>
      </c>
    </row>
    <row r="4374" spans="1:14" x14ac:dyDescent="0.2">
      <c r="A4374" s="2">
        <v>45375</v>
      </c>
      <c r="B4374" s="3">
        <f t="shared" si="204"/>
        <v>2024</v>
      </c>
      <c r="C4374" t="str">
        <f t="shared" si="205"/>
        <v>2023-2024</v>
      </c>
      <c r="D4374" t="s">
        <v>147</v>
      </c>
      <c r="E4374" t="s">
        <v>9</v>
      </c>
      <c r="F4374" t="str">
        <f t="shared" si="206"/>
        <v>New South Wales</v>
      </c>
      <c r="G4374" t="s">
        <v>10</v>
      </c>
      <c r="H4374">
        <v>2067</v>
      </c>
      <c r="I4374" t="s">
        <v>11</v>
      </c>
      <c r="J4374" t="s">
        <v>12</v>
      </c>
      <c r="K4374" t="s">
        <v>153</v>
      </c>
      <c r="L4374" t="s">
        <v>16</v>
      </c>
      <c r="M4374" s="5">
        <v>4830.8200000000006</v>
      </c>
      <c r="N4374">
        <v>1</v>
      </c>
    </row>
    <row r="4375" spans="1:14" x14ac:dyDescent="0.2">
      <c r="A4375" s="2">
        <v>45449</v>
      </c>
      <c r="B4375" s="3">
        <f t="shared" si="204"/>
        <v>2024</v>
      </c>
      <c r="C4375" t="str">
        <f t="shared" si="205"/>
        <v>2023-2024</v>
      </c>
      <c r="D4375" t="s">
        <v>147</v>
      </c>
      <c r="E4375" t="s">
        <v>103</v>
      </c>
      <c r="F4375" t="str">
        <f t="shared" si="206"/>
        <v>Queensland</v>
      </c>
      <c r="G4375" t="s">
        <v>35</v>
      </c>
      <c r="H4375">
        <v>4509</v>
      </c>
      <c r="I4375" t="s">
        <v>11</v>
      </c>
      <c r="J4375" t="s">
        <v>104</v>
      </c>
      <c r="K4375" t="s">
        <v>153</v>
      </c>
      <c r="L4375" t="s">
        <v>16</v>
      </c>
      <c r="M4375" s="5">
        <v>4838.3100000000004</v>
      </c>
      <c r="N4375">
        <v>1</v>
      </c>
    </row>
    <row r="4376" spans="1:14" x14ac:dyDescent="0.2">
      <c r="A4376" s="2">
        <v>45615</v>
      </c>
      <c r="B4376" s="3">
        <f t="shared" si="204"/>
        <v>2025</v>
      </c>
      <c r="C4376" t="str">
        <f t="shared" si="205"/>
        <v>2024-2025</v>
      </c>
      <c r="D4376" t="s">
        <v>147</v>
      </c>
      <c r="E4376" t="s">
        <v>117</v>
      </c>
      <c r="F4376" t="str">
        <f t="shared" si="206"/>
        <v>Queensland</v>
      </c>
      <c r="G4376" t="s">
        <v>35</v>
      </c>
      <c r="H4376">
        <v>4119</v>
      </c>
      <c r="I4376" t="s">
        <v>11</v>
      </c>
      <c r="J4376" t="s">
        <v>43</v>
      </c>
      <c r="K4376" t="s">
        <v>152</v>
      </c>
      <c r="L4376" t="s">
        <v>13</v>
      </c>
      <c r="M4376" s="5">
        <v>4846.6100000000033</v>
      </c>
      <c r="N4376">
        <v>1</v>
      </c>
    </row>
    <row r="4377" spans="1:14" x14ac:dyDescent="0.2">
      <c r="A4377" s="2">
        <v>45096</v>
      </c>
      <c r="B4377" s="3">
        <f t="shared" si="204"/>
        <v>2023</v>
      </c>
      <c r="C4377" t="str">
        <f t="shared" si="205"/>
        <v>2022-2023</v>
      </c>
      <c r="D4377" t="s">
        <v>147</v>
      </c>
      <c r="E4377" t="s">
        <v>126</v>
      </c>
      <c r="F4377" t="str">
        <f t="shared" si="206"/>
        <v>Queensland</v>
      </c>
      <c r="G4377" t="s">
        <v>35</v>
      </c>
      <c r="H4377">
        <v>4551</v>
      </c>
      <c r="I4377" t="s">
        <v>11</v>
      </c>
      <c r="J4377" t="s">
        <v>120</v>
      </c>
      <c r="K4377" t="s">
        <v>149</v>
      </c>
      <c r="L4377" t="s">
        <v>15</v>
      </c>
      <c r="M4377" s="5">
        <v>4884.7099999999991</v>
      </c>
      <c r="N4377">
        <v>1</v>
      </c>
    </row>
    <row r="4378" spans="1:14" x14ac:dyDescent="0.2">
      <c r="A4378" s="2">
        <v>45207</v>
      </c>
      <c r="B4378" s="3">
        <f t="shared" si="204"/>
        <v>2024</v>
      </c>
      <c r="C4378" t="str">
        <f t="shared" si="205"/>
        <v>2023-2024</v>
      </c>
      <c r="D4378" t="s">
        <v>147</v>
      </c>
      <c r="E4378" t="s">
        <v>114</v>
      </c>
      <c r="F4378" t="str">
        <f t="shared" si="206"/>
        <v>Victoria</v>
      </c>
      <c r="G4378" t="s">
        <v>45</v>
      </c>
      <c r="H4378">
        <v>3551</v>
      </c>
      <c r="I4378" t="s">
        <v>11</v>
      </c>
      <c r="J4378" t="s">
        <v>60</v>
      </c>
      <c r="K4378" t="s">
        <v>153</v>
      </c>
      <c r="L4378" t="s">
        <v>16</v>
      </c>
      <c r="M4378" s="5">
        <v>4887.7999999999993</v>
      </c>
      <c r="N4378">
        <v>1</v>
      </c>
    </row>
    <row r="4379" spans="1:14" x14ac:dyDescent="0.2">
      <c r="A4379" s="2">
        <v>45641</v>
      </c>
      <c r="B4379" s="3">
        <f t="shared" si="204"/>
        <v>2025</v>
      </c>
      <c r="C4379" t="str">
        <f t="shared" si="205"/>
        <v>2024-2025</v>
      </c>
      <c r="D4379" t="s">
        <v>147</v>
      </c>
      <c r="E4379" t="s">
        <v>112</v>
      </c>
      <c r="F4379" t="str">
        <f t="shared" si="206"/>
        <v>Victoria</v>
      </c>
      <c r="G4379" t="s">
        <v>45</v>
      </c>
      <c r="H4379">
        <v>3076</v>
      </c>
      <c r="I4379" t="s">
        <v>11</v>
      </c>
      <c r="J4379" t="s">
        <v>46</v>
      </c>
      <c r="K4379" t="s">
        <v>153</v>
      </c>
      <c r="L4379" t="s">
        <v>16</v>
      </c>
      <c r="M4379" s="5">
        <v>4893.7200000000012</v>
      </c>
      <c r="N4379">
        <v>1</v>
      </c>
    </row>
    <row r="4380" spans="1:14" x14ac:dyDescent="0.2">
      <c r="A4380" s="2">
        <v>45152</v>
      </c>
      <c r="B4380" s="3">
        <f t="shared" si="204"/>
        <v>2024</v>
      </c>
      <c r="C4380" t="str">
        <f t="shared" si="205"/>
        <v>2023-2024</v>
      </c>
      <c r="D4380" t="s">
        <v>147</v>
      </c>
      <c r="E4380" t="s">
        <v>26</v>
      </c>
      <c r="F4380" t="str">
        <f t="shared" si="206"/>
        <v>New South Wales</v>
      </c>
      <c r="G4380" t="s">
        <v>10</v>
      </c>
      <c r="H4380">
        <v>2141</v>
      </c>
      <c r="I4380" t="s">
        <v>11</v>
      </c>
      <c r="J4380" t="s">
        <v>27</v>
      </c>
      <c r="K4380" t="s">
        <v>150</v>
      </c>
      <c r="L4380" t="s">
        <v>18</v>
      </c>
      <c r="M4380" s="5">
        <v>4907.8999999999996</v>
      </c>
      <c r="N4380">
        <v>1</v>
      </c>
    </row>
    <row r="4381" spans="1:14" x14ac:dyDescent="0.2">
      <c r="A4381" s="2">
        <v>45365</v>
      </c>
      <c r="B4381" s="3">
        <f t="shared" si="204"/>
        <v>2024</v>
      </c>
      <c r="C4381" t="str">
        <f t="shared" si="205"/>
        <v>2023-2024</v>
      </c>
      <c r="D4381" t="s">
        <v>147</v>
      </c>
      <c r="E4381" t="s">
        <v>115</v>
      </c>
      <c r="F4381" t="str">
        <f t="shared" si="206"/>
        <v>Western Australia</v>
      </c>
      <c r="G4381" t="s">
        <v>48</v>
      </c>
      <c r="H4381">
        <v>6280</v>
      </c>
      <c r="I4381" t="s">
        <v>11</v>
      </c>
      <c r="J4381" t="s">
        <v>94</v>
      </c>
      <c r="K4381" t="s">
        <v>149</v>
      </c>
      <c r="L4381" t="s">
        <v>15</v>
      </c>
      <c r="M4381" s="5">
        <v>4908.0599999999986</v>
      </c>
      <c r="N4381">
        <v>1</v>
      </c>
    </row>
    <row r="4382" spans="1:14" x14ac:dyDescent="0.2">
      <c r="A4382" s="2">
        <v>45639</v>
      </c>
      <c r="B4382" s="3">
        <f t="shared" si="204"/>
        <v>2025</v>
      </c>
      <c r="C4382" t="str">
        <f t="shared" si="205"/>
        <v>2024-2025</v>
      </c>
      <c r="D4382" t="s">
        <v>147</v>
      </c>
      <c r="E4382" t="s">
        <v>146</v>
      </c>
      <c r="F4382" t="str">
        <f t="shared" si="206"/>
        <v>Victoria</v>
      </c>
      <c r="G4382" t="s">
        <v>45</v>
      </c>
      <c r="H4382">
        <v>3353</v>
      </c>
      <c r="I4382" t="s">
        <v>11</v>
      </c>
      <c r="J4382" t="s">
        <v>60</v>
      </c>
      <c r="K4382" t="s">
        <v>153</v>
      </c>
      <c r="L4382" t="s">
        <v>16</v>
      </c>
      <c r="M4382" s="5">
        <v>4950.1600000000008</v>
      </c>
      <c r="N4382">
        <v>1</v>
      </c>
    </row>
    <row r="4383" spans="1:14" x14ac:dyDescent="0.2">
      <c r="A4383" s="2">
        <v>45570</v>
      </c>
      <c r="B4383" s="3">
        <f t="shared" si="204"/>
        <v>2025</v>
      </c>
      <c r="C4383" t="str">
        <f t="shared" si="205"/>
        <v>2024-2025</v>
      </c>
      <c r="D4383" t="s">
        <v>147</v>
      </c>
      <c r="E4383" t="s">
        <v>132</v>
      </c>
      <c r="F4383" t="str">
        <f t="shared" si="206"/>
        <v>New South Wales</v>
      </c>
      <c r="G4383" t="s">
        <v>10</v>
      </c>
      <c r="H4383">
        <v>2800</v>
      </c>
      <c r="I4383" t="s">
        <v>11</v>
      </c>
      <c r="J4383" t="s">
        <v>25</v>
      </c>
      <c r="K4383" t="s">
        <v>150</v>
      </c>
      <c r="L4383" t="s">
        <v>18</v>
      </c>
      <c r="M4383" s="5">
        <v>4960.1899999999996</v>
      </c>
      <c r="N4383">
        <v>1</v>
      </c>
    </row>
    <row r="4384" spans="1:14" x14ac:dyDescent="0.2">
      <c r="A4384" s="2">
        <v>45178</v>
      </c>
      <c r="B4384" s="3">
        <f t="shared" si="204"/>
        <v>2024</v>
      </c>
      <c r="C4384" t="str">
        <f t="shared" si="205"/>
        <v>2023-2024</v>
      </c>
      <c r="D4384" t="s">
        <v>148</v>
      </c>
      <c r="E4384" t="s">
        <v>78</v>
      </c>
      <c r="F4384" t="str">
        <f t="shared" si="206"/>
        <v>New South Wales</v>
      </c>
      <c r="G4384" t="s">
        <v>10</v>
      </c>
      <c r="H4384">
        <v>2350</v>
      </c>
      <c r="I4384" t="s">
        <v>11</v>
      </c>
      <c r="J4384" t="s">
        <v>68</v>
      </c>
      <c r="K4384" t="s">
        <v>149</v>
      </c>
      <c r="L4384" t="s">
        <v>15</v>
      </c>
      <c r="M4384" s="5">
        <v>4992.08</v>
      </c>
      <c r="N4384">
        <v>1</v>
      </c>
    </row>
    <row r="4385" spans="1:14" x14ac:dyDescent="0.2">
      <c r="A4385" s="2">
        <v>45579</v>
      </c>
      <c r="B4385" s="3">
        <f t="shared" si="204"/>
        <v>2025</v>
      </c>
      <c r="C4385" t="str">
        <f t="shared" si="205"/>
        <v>2024-2025</v>
      </c>
      <c r="D4385" t="s">
        <v>147</v>
      </c>
      <c r="E4385" t="s">
        <v>128</v>
      </c>
      <c r="F4385" t="str">
        <f t="shared" si="206"/>
        <v>Western Australia</v>
      </c>
      <c r="G4385" t="s">
        <v>48</v>
      </c>
      <c r="H4385">
        <v>6027</v>
      </c>
      <c r="I4385" t="s">
        <v>11</v>
      </c>
      <c r="J4385" t="s">
        <v>49</v>
      </c>
      <c r="K4385" t="s">
        <v>150</v>
      </c>
      <c r="L4385" t="s">
        <v>18</v>
      </c>
      <c r="M4385" s="5">
        <v>4995.6099999999997</v>
      </c>
      <c r="N4385">
        <v>1</v>
      </c>
    </row>
    <row r="4386" spans="1:14" x14ac:dyDescent="0.2">
      <c r="A4386" s="2">
        <v>45551</v>
      </c>
      <c r="B4386" s="3">
        <f t="shared" si="204"/>
        <v>2025</v>
      </c>
      <c r="C4386" t="str">
        <f t="shared" si="205"/>
        <v>2024-2025</v>
      </c>
      <c r="D4386" t="s">
        <v>147</v>
      </c>
      <c r="E4386" t="s">
        <v>65</v>
      </c>
      <c r="F4386" t="str">
        <f t="shared" si="206"/>
        <v>New South Wales</v>
      </c>
      <c r="G4386" t="s">
        <v>10</v>
      </c>
      <c r="H4386">
        <v>2541</v>
      </c>
      <c r="I4386" t="s">
        <v>11</v>
      </c>
      <c r="J4386" t="s">
        <v>58</v>
      </c>
      <c r="K4386" t="s">
        <v>150</v>
      </c>
      <c r="L4386" t="s">
        <v>18</v>
      </c>
      <c r="M4386" s="5">
        <v>5012.2099999999982</v>
      </c>
      <c r="N4386">
        <v>1</v>
      </c>
    </row>
    <row r="4387" spans="1:14" x14ac:dyDescent="0.2">
      <c r="A4387" s="2">
        <v>45493</v>
      </c>
      <c r="B4387" s="3">
        <f t="shared" si="204"/>
        <v>2025</v>
      </c>
      <c r="C4387" t="str">
        <f t="shared" si="205"/>
        <v>2024-2025</v>
      </c>
      <c r="D4387" t="s">
        <v>147</v>
      </c>
      <c r="E4387" t="s">
        <v>132</v>
      </c>
      <c r="F4387" t="str">
        <f t="shared" si="206"/>
        <v>New South Wales</v>
      </c>
      <c r="G4387" t="s">
        <v>10</v>
      </c>
      <c r="H4387">
        <v>2800</v>
      </c>
      <c r="I4387" t="s">
        <v>11</v>
      </c>
      <c r="J4387" t="s">
        <v>25</v>
      </c>
      <c r="K4387" t="s">
        <v>152</v>
      </c>
      <c r="L4387" t="s">
        <v>13</v>
      </c>
      <c r="M4387" s="5">
        <v>5012.6900000000023</v>
      </c>
      <c r="N4387">
        <v>1</v>
      </c>
    </row>
    <row r="4388" spans="1:14" x14ac:dyDescent="0.2">
      <c r="A4388" s="2">
        <v>45098</v>
      </c>
      <c r="B4388" s="3">
        <f t="shared" si="204"/>
        <v>2023</v>
      </c>
      <c r="C4388" t="str">
        <f t="shared" si="205"/>
        <v>2022-2023</v>
      </c>
      <c r="D4388" t="s">
        <v>147</v>
      </c>
      <c r="E4388" t="s">
        <v>103</v>
      </c>
      <c r="F4388" t="str">
        <f t="shared" si="206"/>
        <v>Queensland</v>
      </c>
      <c r="G4388" t="s">
        <v>35</v>
      </c>
      <c r="H4388">
        <v>4509</v>
      </c>
      <c r="I4388" t="s">
        <v>11</v>
      </c>
      <c r="J4388" t="s">
        <v>104</v>
      </c>
      <c r="K4388" t="s">
        <v>149</v>
      </c>
      <c r="L4388" t="s">
        <v>15</v>
      </c>
      <c r="M4388" s="5">
        <v>5032.3799999999992</v>
      </c>
      <c r="N4388">
        <v>1</v>
      </c>
    </row>
    <row r="4389" spans="1:14" x14ac:dyDescent="0.2">
      <c r="A4389" s="2">
        <v>45043</v>
      </c>
      <c r="B4389" s="3">
        <f t="shared" si="204"/>
        <v>2023</v>
      </c>
      <c r="C4389" t="str">
        <f t="shared" si="205"/>
        <v>2022-2023</v>
      </c>
      <c r="D4389" t="s">
        <v>147</v>
      </c>
      <c r="E4389" t="s">
        <v>40</v>
      </c>
      <c r="F4389" t="str">
        <f t="shared" si="206"/>
        <v>New South Wales</v>
      </c>
      <c r="G4389" t="s">
        <v>10</v>
      </c>
      <c r="H4389">
        <v>2116</v>
      </c>
      <c r="I4389" t="s">
        <v>11</v>
      </c>
      <c r="J4389" t="s">
        <v>27</v>
      </c>
      <c r="K4389" t="s">
        <v>149</v>
      </c>
      <c r="L4389" t="s">
        <v>15</v>
      </c>
      <c r="M4389" s="5">
        <v>5062.93</v>
      </c>
      <c r="N4389">
        <v>1</v>
      </c>
    </row>
    <row r="4390" spans="1:14" x14ac:dyDescent="0.2">
      <c r="A4390" s="2">
        <v>45023</v>
      </c>
      <c r="B4390" s="3">
        <f t="shared" si="204"/>
        <v>2023</v>
      </c>
      <c r="C4390" t="str">
        <f t="shared" si="205"/>
        <v>2022-2023</v>
      </c>
      <c r="D4390" t="s">
        <v>147</v>
      </c>
      <c r="E4390" t="s">
        <v>137</v>
      </c>
      <c r="F4390" t="str">
        <f t="shared" si="206"/>
        <v>New South Wales</v>
      </c>
      <c r="G4390" t="s">
        <v>10</v>
      </c>
      <c r="H4390">
        <v>2031</v>
      </c>
      <c r="I4390" t="s">
        <v>11</v>
      </c>
      <c r="J4390" t="s">
        <v>12</v>
      </c>
      <c r="K4390" t="s">
        <v>149</v>
      </c>
      <c r="L4390" t="s">
        <v>15</v>
      </c>
      <c r="M4390" s="5">
        <v>5111.3700000000008</v>
      </c>
      <c r="N4390">
        <v>1</v>
      </c>
    </row>
    <row r="4391" spans="1:14" x14ac:dyDescent="0.2">
      <c r="A4391" s="2">
        <v>45511</v>
      </c>
      <c r="B4391" s="3">
        <f t="shared" si="204"/>
        <v>2025</v>
      </c>
      <c r="C4391" t="str">
        <f t="shared" si="205"/>
        <v>2024-2025</v>
      </c>
      <c r="D4391" t="s">
        <v>147</v>
      </c>
      <c r="E4391" t="s">
        <v>57</v>
      </c>
      <c r="F4391" t="str">
        <f t="shared" si="206"/>
        <v>New South Wales</v>
      </c>
      <c r="G4391" t="s">
        <v>10</v>
      </c>
      <c r="H4391">
        <v>2560</v>
      </c>
      <c r="I4391" t="s">
        <v>11</v>
      </c>
      <c r="J4391" t="s">
        <v>58</v>
      </c>
      <c r="K4391" t="s">
        <v>150</v>
      </c>
      <c r="L4391" t="s">
        <v>18</v>
      </c>
      <c r="M4391" s="5">
        <v>5184.95</v>
      </c>
      <c r="N4391">
        <v>1</v>
      </c>
    </row>
    <row r="4392" spans="1:14" x14ac:dyDescent="0.2">
      <c r="A4392" s="2">
        <v>45584</v>
      </c>
      <c r="B4392" s="3">
        <f t="shared" si="204"/>
        <v>2025</v>
      </c>
      <c r="C4392" t="str">
        <f t="shared" si="205"/>
        <v>2024-2025</v>
      </c>
      <c r="D4392" t="s">
        <v>147</v>
      </c>
      <c r="E4392" t="s">
        <v>136</v>
      </c>
      <c r="F4392" t="str">
        <f t="shared" si="206"/>
        <v>Victoria</v>
      </c>
      <c r="G4392" t="s">
        <v>45</v>
      </c>
      <c r="H4392">
        <v>3175</v>
      </c>
      <c r="I4392" t="s">
        <v>11</v>
      </c>
      <c r="J4392" t="s">
        <v>63</v>
      </c>
      <c r="K4392" t="s">
        <v>152</v>
      </c>
      <c r="L4392" t="s">
        <v>13</v>
      </c>
      <c r="M4392" s="5">
        <v>5209.5400000000018</v>
      </c>
      <c r="N4392">
        <v>1</v>
      </c>
    </row>
    <row r="4393" spans="1:14" x14ac:dyDescent="0.2">
      <c r="A4393" s="2">
        <v>45035</v>
      </c>
      <c r="B4393" s="3">
        <f t="shared" si="204"/>
        <v>2023</v>
      </c>
      <c r="C4393" t="str">
        <f t="shared" si="205"/>
        <v>2022-2023</v>
      </c>
      <c r="D4393" t="s">
        <v>148</v>
      </c>
      <c r="E4393" t="s">
        <v>44</v>
      </c>
      <c r="F4393" t="str">
        <f t="shared" si="206"/>
        <v>Victoria</v>
      </c>
      <c r="G4393" t="s">
        <v>45</v>
      </c>
      <c r="H4393">
        <v>3066</v>
      </c>
      <c r="I4393" t="s">
        <v>11</v>
      </c>
      <c r="J4393" t="s">
        <v>46</v>
      </c>
      <c r="K4393" t="s">
        <v>153</v>
      </c>
      <c r="L4393" t="s">
        <v>16</v>
      </c>
      <c r="M4393" s="5">
        <v>5220.7199999999984</v>
      </c>
      <c r="N4393">
        <v>1</v>
      </c>
    </row>
    <row r="4394" spans="1:14" x14ac:dyDescent="0.2">
      <c r="A4394" s="2">
        <v>45651</v>
      </c>
      <c r="B4394" s="3">
        <f t="shared" si="204"/>
        <v>2025</v>
      </c>
      <c r="C4394" t="str">
        <f t="shared" si="205"/>
        <v>2024-2025</v>
      </c>
      <c r="D4394" t="s">
        <v>148</v>
      </c>
      <c r="E4394" t="s">
        <v>44</v>
      </c>
      <c r="F4394" t="str">
        <f t="shared" si="206"/>
        <v>Victoria</v>
      </c>
      <c r="G4394" t="s">
        <v>45</v>
      </c>
      <c r="H4394">
        <v>3066</v>
      </c>
      <c r="I4394" t="s">
        <v>11</v>
      </c>
      <c r="J4394" t="s">
        <v>46</v>
      </c>
      <c r="K4394" t="s">
        <v>149</v>
      </c>
      <c r="L4394" t="s">
        <v>15</v>
      </c>
      <c r="M4394" s="5">
        <v>5236.0600000000004</v>
      </c>
      <c r="N4394">
        <v>1</v>
      </c>
    </row>
    <row r="4395" spans="1:14" x14ac:dyDescent="0.2">
      <c r="A4395" s="2">
        <v>45536</v>
      </c>
      <c r="B4395" s="3">
        <f t="shared" si="204"/>
        <v>2025</v>
      </c>
      <c r="C4395" t="str">
        <f t="shared" si="205"/>
        <v>2024-2025</v>
      </c>
      <c r="D4395" t="s">
        <v>147</v>
      </c>
      <c r="E4395" t="s">
        <v>143</v>
      </c>
      <c r="F4395" t="str">
        <f t="shared" si="206"/>
        <v>New South Wales</v>
      </c>
      <c r="G4395" t="s">
        <v>10</v>
      </c>
      <c r="H4395">
        <v>2154</v>
      </c>
      <c r="I4395" t="s">
        <v>11</v>
      </c>
      <c r="J4395" t="s">
        <v>27</v>
      </c>
      <c r="K4395" t="s">
        <v>151</v>
      </c>
      <c r="L4395" t="s">
        <v>21</v>
      </c>
      <c r="M4395" s="5">
        <v>5238.66</v>
      </c>
      <c r="N4395">
        <v>1</v>
      </c>
    </row>
    <row r="4396" spans="1:14" x14ac:dyDescent="0.2">
      <c r="A4396" s="2">
        <v>45497</v>
      </c>
      <c r="B4396" s="3">
        <f t="shared" si="204"/>
        <v>2025</v>
      </c>
      <c r="C4396" t="str">
        <f t="shared" si="205"/>
        <v>2024-2025</v>
      </c>
      <c r="D4396" t="s">
        <v>147</v>
      </c>
      <c r="E4396" t="s">
        <v>74</v>
      </c>
      <c r="F4396" t="str">
        <f t="shared" si="206"/>
        <v>South Australia</v>
      </c>
      <c r="G4396" t="s">
        <v>32</v>
      </c>
      <c r="H4396">
        <v>5043</v>
      </c>
      <c r="I4396" t="s">
        <v>11</v>
      </c>
      <c r="J4396" t="s">
        <v>33</v>
      </c>
      <c r="K4396" t="s">
        <v>150</v>
      </c>
      <c r="L4396" t="s">
        <v>18</v>
      </c>
      <c r="M4396" s="5">
        <v>5286.4800000000005</v>
      </c>
      <c r="N4396">
        <v>1</v>
      </c>
    </row>
    <row r="4397" spans="1:14" x14ac:dyDescent="0.2">
      <c r="A4397" s="2">
        <v>45169</v>
      </c>
      <c r="B4397" s="3">
        <f t="shared" si="204"/>
        <v>2024</v>
      </c>
      <c r="C4397" t="str">
        <f t="shared" si="205"/>
        <v>2023-2024</v>
      </c>
      <c r="D4397" t="s">
        <v>147</v>
      </c>
      <c r="E4397" t="s">
        <v>117</v>
      </c>
      <c r="F4397" t="str">
        <f t="shared" si="206"/>
        <v>Queensland</v>
      </c>
      <c r="G4397" t="s">
        <v>35</v>
      </c>
      <c r="H4397">
        <v>4119</v>
      </c>
      <c r="I4397" t="s">
        <v>11</v>
      </c>
      <c r="J4397" t="s">
        <v>43</v>
      </c>
      <c r="K4397" t="s">
        <v>151</v>
      </c>
      <c r="L4397" t="s">
        <v>21</v>
      </c>
      <c r="M4397" s="5">
        <v>5292.9800000000005</v>
      </c>
      <c r="N4397">
        <v>1</v>
      </c>
    </row>
    <row r="4398" spans="1:14" x14ac:dyDescent="0.2">
      <c r="A4398" s="2">
        <v>45532</v>
      </c>
      <c r="B4398" s="3">
        <f t="shared" si="204"/>
        <v>2025</v>
      </c>
      <c r="C4398" t="str">
        <f t="shared" si="205"/>
        <v>2024-2025</v>
      </c>
      <c r="D4398" t="s">
        <v>147</v>
      </c>
      <c r="E4398" t="s">
        <v>138</v>
      </c>
      <c r="F4398" t="str">
        <f t="shared" si="206"/>
        <v>Queensland</v>
      </c>
      <c r="G4398" t="s">
        <v>35</v>
      </c>
      <c r="H4398">
        <v>4558</v>
      </c>
      <c r="I4398" t="s">
        <v>11</v>
      </c>
      <c r="J4398" t="s">
        <v>120</v>
      </c>
      <c r="K4398" t="s">
        <v>152</v>
      </c>
      <c r="L4398" t="s">
        <v>13</v>
      </c>
      <c r="M4398" s="5">
        <v>5294.920000000001</v>
      </c>
      <c r="N4398">
        <v>1</v>
      </c>
    </row>
    <row r="4399" spans="1:14" x14ac:dyDescent="0.2">
      <c r="A4399" s="2">
        <v>45513</v>
      </c>
      <c r="B4399" s="3">
        <f t="shared" si="204"/>
        <v>2025</v>
      </c>
      <c r="C4399" t="str">
        <f t="shared" si="205"/>
        <v>2024-2025</v>
      </c>
      <c r="D4399" t="s">
        <v>148</v>
      </c>
      <c r="E4399" t="s">
        <v>108</v>
      </c>
      <c r="F4399" t="str">
        <f t="shared" si="206"/>
        <v>Victoria</v>
      </c>
      <c r="G4399" t="s">
        <v>45</v>
      </c>
      <c r="H4399">
        <v>3018</v>
      </c>
      <c r="I4399" t="s">
        <v>11</v>
      </c>
      <c r="J4399" t="s">
        <v>46</v>
      </c>
      <c r="K4399" t="s">
        <v>151</v>
      </c>
      <c r="L4399" t="s">
        <v>21</v>
      </c>
      <c r="M4399" s="5">
        <v>5306.62</v>
      </c>
      <c r="N4399">
        <v>1</v>
      </c>
    </row>
    <row r="4400" spans="1:14" x14ac:dyDescent="0.2">
      <c r="A4400" s="2">
        <v>45567</v>
      </c>
      <c r="B4400" s="3">
        <f t="shared" si="204"/>
        <v>2025</v>
      </c>
      <c r="C4400" t="str">
        <f t="shared" si="205"/>
        <v>2024-2025</v>
      </c>
      <c r="D4400" t="s">
        <v>147</v>
      </c>
      <c r="E4400" t="s">
        <v>143</v>
      </c>
      <c r="F4400" t="str">
        <f t="shared" si="206"/>
        <v>New South Wales</v>
      </c>
      <c r="G4400" t="s">
        <v>10</v>
      </c>
      <c r="H4400">
        <v>2154</v>
      </c>
      <c r="I4400" t="s">
        <v>11</v>
      </c>
      <c r="J4400" t="s">
        <v>27</v>
      </c>
      <c r="K4400" t="s">
        <v>152</v>
      </c>
      <c r="L4400" t="s">
        <v>13</v>
      </c>
      <c r="M4400" s="5">
        <v>5309.0300000000007</v>
      </c>
      <c r="N4400">
        <v>1</v>
      </c>
    </row>
    <row r="4401" spans="1:14" x14ac:dyDescent="0.2">
      <c r="A4401" s="2">
        <v>45649</v>
      </c>
      <c r="B4401" s="3">
        <f t="shared" si="204"/>
        <v>2025</v>
      </c>
      <c r="C4401" t="str">
        <f t="shared" si="205"/>
        <v>2024-2025</v>
      </c>
      <c r="D4401" t="s">
        <v>147</v>
      </c>
      <c r="E4401" t="s">
        <v>138</v>
      </c>
      <c r="F4401" t="str">
        <f t="shared" si="206"/>
        <v>Queensland</v>
      </c>
      <c r="G4401" t="s">
        <v>35</v>
      </c>
      <c r="H4401">
        <v>4558</v>
      </c>
      <c r="I4401" t="s">
        <v>11</v>
      </c>
      <c r="J4401" t="s">
        <v>120</v>
      </c>
      <c r="K4401" t="s">
        <v>149</v>
      </c>
      <c r="L4401" t="s">
        <v>15</v>
      </c>
      <c r="M4401" s="5">
        <v>5318.670000000001</v>
      </c>
      <c r="N4401">
        <v>1</v>
      </c>
    </row>
    <row r="4402" spans="1:14" x14ac:dyDescent="0.2">
      <c r="A4402" s="2">
        <v>45103</v>
      </c>
      <c r="B4402" s="3">
        <f t="shared" si="204"/>
        <v>2023</v>
      </c>
      <c r="C4402" t="str">
        <f t="shared" si="205"/>
        <v>2022-2023</v>
      </c>
      <c r="D4402" t="s">
        <v>147</v>
      </c>
      <c r="E4402" t="s">
        <v>92</v>
      </c>
      <c r="F4402" t="str">
        <f t="shared" si="206"/>
        <v>Queensland</v>
      </c>
      <c r="G4402" t="s">
        <v>35</v>
      </c>
      <c r="H4402">
        <v>4068</v>
      </c>
      <c r="I4402" t="s">
        <v>11</v>
      </c>
      <c r="J4402" t="s">
        <v>43</v>
      </c>
      <c r="K4402" t="s">
        <v>153</v>
      </c>
      <c r="L4402" t="s">
        <v>16</v>
      </c>
      <c r="M4402" s="5">
        <v>5338.4800000000005</v>
      </c>
      <c r="N4402">
        <v>1</v>
      </c>
    </row>
    <row r="4403" spans="1:14" x14ac:dyDescent="0.2">
      <c r="A4403" s="2">
        <v>45087</v>
      </c>
      <c r="B4403" s="3">
        <f t="shared" si="204"/>
        <v>2023</v>
      </c>
      <c r="C4403" t="str">
        <f t="shared" si="205"/>
        <v>2022-2023</v>
      </c>
      <c r="D4403" t="s">
        <v>147</v>
      </c>
      <c r="E4403" t="s">
        <v>143</v>
      </c>
      <c r="F4403" t="str">
        <f t="shared" si="206"/>
        <v>New South Wales</v>
      </c>
      <c r="G4403" t="s">
        <v>10</v>
      </c>
      <c r="H4403">
        <v>2154</v>
      </c>
      <c r="I4403" t="s">
        <v>11</v>
      </c>
      <c r="J4403" t="s">
        <v>27</v>
      </c>
      <c r="K4403" t="s">
        <v>150</v>
      </c>
      <c r="L4403" t="s">
        <v>18</v>
      </c>
      <c r="M4403" s="5">
        <v>5356.1699999999992</v>
      </c>
      <c r="N4403">
        <v>1</v>
      </c>
    </row>
    <row r="4404" spans="1:14" x14ac:dyDescent="0.2">
      <c r="A4404" s="2">
        <v>45501</v>
      </c>
      <c r="B4404" s="3">
        <f t="shared" si="204"/>
        <v>2025</v>
      </c>
      <c r="C4404" t="str">
        <f t="shared" si="205"/>
        <v>2024-2025</v>
      </c>
      <c r="D4404" t="s">
        <v>147</v>
      </c>
      <c r="E4404" t="s">
        <v>136</v>
      </c>
      <c r="F4404" t="str">
        <f t="shared" si="206"/>
        <v>Victoria</v>
      </c>
      <c r="G4404" t="s">
        <v>45</v>
      </c>
      <c r="H4404">
        <v>3175</v>
      </c>
      <c r="I4404" t="s">
        <v>11</v>
      </c>
      <c r="J4404" t="s">
        <v>63</v>
      </c>
      <c r="K4404" t="s">
        <v>151</v>
      </c>
      <c r="L4404" t="s">
        <v>21</v>
      </c>
      <c r="M4404" s="5">
        <v>5375.47</v>
      </c>
      <c r="N4404">
        <v>1</v>
      </c>
    </row>
    <row r="4405" spans="1:14" x14ac:dyDescent="0.2">
      <c r="A4405" s="2">
        <v>45228</v>
      </c>
      <c r="B4405" s="3">
        <f t="shared" si="204"/>
        <v>2024</v>
      </c>
      <c r="C4405" t="str">
        <f t="shared" si="205"/>
        <v>2023-2024</v>
      </c>
      <c r="D4405" t="s">
        <v>147</v>
      </c>
      <c r="E4405" t="s">
        <v>122</v>
      </c>
      <c r="F4405" t="str">
        <f t="shared" si="206"/>
        <v>New South Wales</v>
      </c>
      <c r="G4405" t="s">
        <v>10</v>
      </c>
      <c r="H4405">
        <v>2650</v>
      </c>
      <c r="I4405" t="s">
        <v>11</v>
      </c>
      <c r="J4405" t="s">
        <v>25</v>
      </c>
      <c r="K4405" t="s">
        <v>153</v>
      </c>
      <c r="L4405" t="s">
        <v>16</v>
      </c>
      <c r="M4405" s="5">
        <v>5409.8600000000006</v>
      </c>
      <c r="N4405">
        <v>1</v>
      </c>
    </row>
    <row r="4406" spans="1:14" x14ac:dyDescent="0.2">
      <c r="A4406" s="2">
        <v>45494</v>
      </c>
      <c r="B4406" s="3">
        <f t="shared" si="204"/>
        <v>2025</v>
      </c>
      <c r="C4406" t="str">
        <f t="shared" si="205"/>
        <v>2024-2025</v>
      </c>
      <c r="D4406" t="s">
        <v>147</v>
      </c>
      <c r="E4406" t="s">
        <v>103</v>
      </c>
      <c r="F4406" t="str">
        <f t="shared" si="206"/>
        <v>Queensland</v>
      </c>
      <c r="G4406" t="s">
        <v>35</v>
      </c>
      <c r="H4406">
        <v>4509</v>
      </c>
      <c r="I4406" t="s">
        <v>11</v>
      </c>
      <c r="J4406" t="s">
        <v>104</v>
      </c>
      <c r="K4406" t="s">
        <v>152</v>
      </c>
      <c r="L4406" t="s">
        <v>13</v>
      </c>
      <c r="M4406" s="5">
        <v>5429.4599999999991</v>
      </c>
      <c r="N4406">
        <v>1</v>
      </c>
    </row>
    <row r="4407" spans="1:14" x14ac:dyDescent="0.2">
      <c r="A4407" s="2">
        <v>45581</v>
      </c>
      <c r="B4407" s="3">
        <f t="shared" si="204"/>
        <v>2025</v>
      </c>
      <c r="C4407" t="str">
        <f t="shared" si="205"/>
        <v>2024-2025</v>
      </c>
      <c r="D4407" t="s">
        <v>148</v>
      </c>
      <c r="E4407" t="s">
        <v>44</v>
      </c>
      <c r="F4407" t="str">
        <f t="shared" si="206"/>
        <v>Victoria</v>
      </c>
      <c r="G4407" t="s">
        <v>45</v>
      </c>
      <c r="H4407">
        <v>3066</v>
      </c>
      <c r="I4407" t="s">
        <v>11</v>
      </c>
      <c r="J4407" t="s">
        <v>46</v>
      </c>
      <c r="K4407" t="s">
        <v>151</v>
      </c>
      <c r="L4407" t="s">
        <v>21</v>
      </c>
      <c r="M4407" s="5">
        <v>5433.6900000000005</v>
      </c>
      <c r="N4407">
        <v>1</v>
      </c>
    </row>
    <row r="4408" spans="1:14" x14ac:dyDescent="0.2">
      <c r="A4408" s="2">
        <v>45618</v>
      </c>
      <c r="B4408" s="3">
        <f t="shared" si="204"/>
        <v>2025</v>
      </c>
      <c r="C4408" t="str">
        <f t="shared" si="205"/>
        <v>2024-2025</v>
      </c>
      <c r="D4408" t="s">
        <v>148</v>
      </c>
      <c r="E4408" t="s">
        <v>96</v>
      </c>
      <c r="F4408" t="str">
        <f t="shared" si="206"/>
        <v>Western Australia</v>
      </c>
      <c r="G4408" t="s">
        <v>48</v>
      </c>
      <c r="H4408">
        <v>6330</v>
      </c>
      <c r="I4408" t="s">
        <v>11</v>
      </c>
      <c r="J4408" t="s">
        <v>94</v>
      </c>
      <c r="K4408" t="s">
        <v>153</v>
      </c>
      <c r="L4408" t="s">
        <v>16</v>
      </c>
      <c r="M4408" s="5">
        <v>5438.4200000000019</v>
      </c>
      <c r="N4408">
        <v>1</v>
      </c>
    </row>
    <row r="4409" spans="1:14" x14ac:dyDescent="0.2">
      <c r="A4409" s="2">
        <v>45527</v>
      </c>
      <c r="B4409" s="3">
        <f t="shared" si="204"/>
        <v>2025</v>
      </c>
      <c r="C4409" t="str">
        <f t="shared" si="205"/>
        <v>2024-2025</v>
      </c>
      <c r="D4409" t="s">
        <v>147</v>
      </c>
      <c r="E4409" t="s">
        <v>143</v>
      </c>
      <c r="F4409" t="str">
        <f t="shared" si="206"/>
        <v>New South Wales</v>
      </c>
      <c r="G4409" t="s">
        <v>10</v>
      </c>
      <c r="H4409">
        <v>2154</v>
      </c>
      <c r="I4409" t="s">
        <v>11</v>
      </c>
      <c r="J4409" t="s">
        <v>27</v>
      </c>
      <c r="K4409" t="s">
        <v>153</v>
      </c>
      <c r="L4409" t="s">
        <v>16</v>
      </c>
      <c r="M4409" s="5">
        <v>5438.4500000000016</v>
      </c>
      <c r="N4409">
        <v>1</v>
      </c>
    </row>
    <row r="4410" spans="1:14" x14ac:dyDescent="0.2">
      <c r="A4410" s="2">
        <v>44935</v>
      </c>
      <c r="B4410" s="3">
        <f t="shared" si="204"/>
        <v>2023</v>
      </c>
      <c r="C4410" t="str">
        <f t="shared" si="205"/>
        <v>2022-2023</v>
      </c>
      <c r="D4410" t="s">
        <v>147</v>
      </c>
      <c r="E4410" t="s">
        <v>28</v>
      </c>
      <c r="F4410" t="str">
        <f t="shared" si="206"/>
        <v>Northern Territory</v>
      </c>
      <c r="G4410" t="s">
        <v>29</v>
      </c>
      <c r="H4410">
        <v>800</v>
      </c>
      <c r="I4410" t="s">
        <v>11</v>
      </c>
      <c r="J4410" t="s">
        <v>30</v>
      </c>
      <c r="K4410" t="s">
        <v>149</v>
      </c>
      <c r="L4410" t="s">
        <v>15</v>
      </c>
      <c r="M4410" s="5">
        <v>5444.25</v>
      </c>
      <c r="N4410">
        <v>1</v>
      </c>
    </row>
    <row r="4411" spans="1:14" x14ac:dyDescent="0.2">
      <c r="A4411" s="2">
        <v>45199</v>
      </c>
      <c r="B4411" s="3">
        <f t="shared" si="204"/>
        <v>2024</v>
      </c>
      <c r="C4411" t="str">
        <f t="shared" si="205"/>
        <v>2023-2024</v>
      </c>
      <c r="D4411" t="s">
        <v>147</v>
      </c>
      <c r="E4411" t="s">
        <v>92</v>
      </c>
      <c r="F4411" t="str">
        <f t="shared" si="206"/>
        <v>Queensland</v>
      </c>
      <c r="G4411" t="s">
        <v>35</v>
      </c>
      <c r="H4411">
        <v>4068</v>
      </c>
      <c r="I4411" t="s">
        <v>11</v>
      </c>
      <c r="J4411" t="s">
        <v>43</v>
      </c>
      <c r="K4411" t="s">
        <v>151</v>
      </c>
      <c r="L4411" t="s">
        <v>21</v>
      </c>
      <c r="M4411" s="5">
        <v>5454.2900000000009</v>
      </c>
      <c r="N4411">
        <v>1</v>
      </c>
    </row>
    <row r="4412" spans="1:14" x14ac:dyDescent="0.2">
      <c r="A4412" s="2">
        <v>45567</v>
      </c>
      <c r="B4412" s="3">
        <f t="shared" si="204"/>
        <v>2025</v>
      </c>
      <c r="C4412" t="str">
        <f t="shared" si="205"/>
        <v>2024-2025</v>
      </c>
      <c r="D4412" t="s">
        <v>147</v>
      </c>
      <c r="E4412" t="s">
        <v>114</v>
      </c>
      <c r="F4412" t="str">
        <f t="shared" si="206"/>
        <v>Victoria</v>
      </c>
      <c r="G4412" t="s">
        <v>45</v>
      </c>
      <c r="H4412">
        <v>3551</v>
      </c>
      <c r="I4412" t="s">
        <v>11</v>
      </c>
      <c r="J4412" t="s">
        <v>60</v>
      </c>
      <c r="K4412" t="s">
        <v>151</v>
      </c>
      <c r="L4412" t="s">
        <v>21</v>
      </c>
      <c r="M4412" s="5">
        <v>5464.6399999999994</v>
      </c>
      <c r="N4412">
        <v>1</v>
      </c>
    </row>
    <row r="4413" spans="1:14" x14ac:dyDescent="0.2">
      <c r="A4413" s="2">
        <v>45107</v>
      </c>
      <c r="B4413" s="3">
        <f t="shared" si="204"/>
        <v>2023</v>
      </c>
      <c r="C4413" t="str">
        <f t="shared" si="205"/>
        <v>2022-2023</v>
      </c>
      <c r="D4413" t="s">
        <v>148</v>
      </c>
      <c r="E4413" t="s">
        <v>96</v>
      </c>
      <c r="F4413" t="str">
        <f t="shared" si="206"/>
        <v>Western Australia</v>
      </c>
      <c r="G4413" t="s">
        <v>48</v>
      </c>
      <c r="H4413">
        <v>6330</v>
      </c>
      <c r="I4413" t="s">
        <v>11</v>
      </c>
      <c r="J4413" t="s">
        <v>94</v>
      </c>
      <c r="K4413" t="s">
        <v>149</v>
      </c>
      <c r="L4413" t="s">
        <v>15</v>
      </c>
      <c r="M4413" s="5">
        <v>5499.11</v>
      </c>
      <c r="N4413">
        <v>1</v>
      </c>
    </row>
    <row r="4414" spans="1:14" x14ac:dyDescent="0.2">
      <c r="A4414" s="2">
        <v>45590</v>
      </c>
      <c r="B4414" s="3">
        <f t="shared" si="204"/>
        <v>2025</v>
      </c>
      <c r="C4414" t="str">
        <f t="shared" si="205"/>
        <v>2024-2025</v>
      </c>
      <c r="D4414" t="s">
        <v>147</v>
      </c>
      <c r="E4414" t="s">
        <v>64</v>
      </c>
      <c r="F4414" t="str">
        <f t="shared" si="206"/>
        <v>Victoria</v>
      </c>
      <c r="G4414" t="s">
        <v>45</v>
      </c>
      <c r="H4414">
        <v>3199</v>
      </c>
      <c r="I4414" t="s">
        <v>11</v>
      </c>
      <c r="J4414" t="s">
        <v>63</v>
      </c>
      <c r="K4414" t="s">
        <v>153</v>
      </c>
      <c r="L4414" t="s">
        <v>16</v>
      </c>
      <c r="M4414" s="5">
        <v>5521.9199999999983</v>
      </c>
      <c r="N4414">
        <v>1</v>
      </c>
    </row>
    <row r="4415" spans="1:14" x14ac:dyDescent="0.2">
      <c r="A4415" s="2">
        <v>45429</v>
      </c>
      <c r="B4415" s="3">
        <f t="shared" si="204"/>
        <v>2024</v>
      </c>
      <c r="C4415" t="str">
        <f t="shared" si="205"/>
        <v>2023-2024</v>
      </c>
      <c r="D4415" t="s">
        <v>147</v>
      </c>
      <c r="E4415" t="s">
        <v>145</v>
      </c>
      <c r="F4415" t="str">
        <f t="shared" si="206"/>
        <v>New South Wales</v>
      </c>
      <c r="G4415" t="s">
        <v>10</v>
      </c>
      <c r="H4415">
        <v>2101</v>
      </c>
      <c r="I4415" t="s">
        <v>11</v>
      </c>
      <c r="J4415" t="s">
        <v>27</v>
      </c>
      <c r="K4415" t="s">
        <v>151</v>
      </c>
      <c r="L4415" t="s">
        <v>21</v>
      </c>
      <c r="M4415" s="5">
        <v>5537.7800000000007</v>
      </c>
      <c r="N4415">
        <v>1</v>
      </c>
    </row>
    <row r="4416" spans="1:14" x14ac:dyDescent="0.2">
      <c r="A4416" s="2">
        <v>45252</v>
      </c>
      <c r="B4416" s="3">
        <f t="shared" si="204"/>
        <v>2024</v>
      </c>
      <c r="C4416" t="str">
        <f t="shared" si="205"/>
        <v>2023-2024</v>
      </c>
      <c r="D4416" t="s">
        <v>147</v>
      </c>
      <c r="E4416" t="s">
        <v>126</v>
      </c>
      <c r="F4416" t="str">
        <f t="shared" si="206"/>
        <v>Queensland</v>
      </c>
      <c r="G4416" t="s">
        <v>35</v>
      </c>
      <c r="H4416">
        <v>4551</v>
      </c>
      <c r="I4416" t="s">
        <v>11</v>
      </c>
      <c r="J4416" t="s">
        <v>120</v>
      </c>
      <c r="K4416" t="s">
        <v>149</v>
      </c>
      <c r="L4416" t="s">
        <v>15</v>
      </c>
      <c r="M4416" s="5">
        <v>5541.1100000000015</v>
      </c>
      <c r="N4416">
        <v>1</v>
      </c>
    </row>
    <row r="4417" spans="1:14" x14ac:dyDescent="0.2">
      <c r="A4417" s="2">
        <v>45449</v>
      </c>
      <c r="B4417" s="3">
        <f t="shared" si="204"/>
        <v>2024</v>
      </c>
      <c r="C4417" t="str">
        <f t="shared" si="205"/>
        <v>2023-2024</v>
      </c>
      <c r="D4417" t="s">
        <v>147</v>
      </c>
      <c r="E4417" t="s">
        <v>103</v>
      </c>
      <c r="F4417" t="str">
        <f t="shared" si="206"/>
        <v>Queensland</v>
      </c>
      <c r="G4417" t="s">
        <v>35</v>
      </c>
      <c r="H4417">
        <v>4509</v>
      </c>
      <c r="I4417" t="s">
        <v>11</v>
      </c>
      <c r="J4417" t="s">
        <v>104</v>
      </c>
      <c r="K4417" t="s">
        <v>151</v>
      </c>
      <c r="L4417" t="s">
        <v>21</v>
      </c>
      <c r="M4417" s="5">
        <v>5557.4800000000005</v>
      </c>
      <c r="N4417">
        <v>1</v>
      </c>
    </row>
    <row r="4418" spans="1:14" x14ac:dyDescent="0.2">
      <c r="A4418" s="2">
        <v>45002</v>
      </c>
      <c r="B4418" s="3">
        <f t="shared" ref="B4418:B4481" si="207">IF(MONTH(A4418)&gt;=7,YEAR(A4418)+1,YEAR(A4418))</f>
        <v>2023</v>
      </c>
      <c r="C4418" t="str">
        <f t="shared" ref="C4418:C4481" si="208">IF(MONTH(A4418) &gt;= 7, YEAR(A4418) &amp; "-" &amp; YEAR(A4418) + 1, YEAR(A4418) - 1 &amp; "-" &amp; YEAR(A4418))</f>
        <v>2022-2023</v>
      </c>
      <c r="D4418" t="s">
        <v>147</v>
      </c>
      <c r="E4418" t="s">
        <v>138</v>
      </c>
      <c r="F4418" t="str">
        <f t="shared" ref="F4418:F4481" si="209">IF(G4418="WA","Western Australia",
IF(G4418="NSW","New South Wales",
IF(G4418="QLD","Queensland",
IF(G4418="VIC","Victoria",
IF(G4418="TAS","Tasmania",
IF(G4418="SA","South Australia",
IF(G4418="NT","Northern Territory",
IF(G4418="ACT","Australian Capital Territory",G4418))))))))</f>
        <v>Queensland</v>
      </c>
      <c r="G4418" t="s">
        <v>35</v>
      </c>
      <c r="H4418">
        <v>4558</v>
      </c>
      <c r="I4418" t="s">
        <v>11</v>
      </c>
      <c r="J4418" t="s">
        <v>120</v>
      </c>
      <c r="K4418" t="s">
        <v>153</v>
      </c>
      <c r="L4418" t="s">
        <v>16</v>
      </c>
      <c r="M4418" s="5">
        <v>5564.1400000000012</v>
      </c>
      <c r="N4418">
        <v>1</v>
      </c>
    </row>
    <row r="4419" spans="1:14" x14ac:dyDescent="0.2">
      <c r="A4419" s="2">
        <v>45087</v>
      </c>
      <c r="B4419" s="3">
        <f t="shared" si="207"/>
        <v>2023</v>
      </c>
      <c r="C4419" t="str">
        <f t="shared" si="208"/>
        <v>2022-2023</v>
      </c>
      <c r="D4419" t="s">
        <v>147</v>
      </c>
      <c r="E4419" t="s">
        <v>135</v>
      </c>
      <c r="F4419" t="str">
        <f t="shared" si="209"/>
        <v>Victoria</v>
      </c>
      <c r="G4419" t="s">
        <v>45</v>
      </c>
      <c r="H4419">
        <v>3550</v>
      </c>
      <c r="I4419" t="s">
        <v>11</v>
      </c>
      <c r="J4419" t="s">
        <v>60</v>
      </c>
      <c r="K4419" t="s">
        <v>149</v>
      </c>
      <c r="L4419" t="s">
        <v>15</v>
      </c>
      <c r="M4419" s="5">
        <v>5591.9500000000007</v>
      </c>
      <c r="N4419">
        <v>1</v>
      </c>
    </row>
    <row r="4420" spans="1:14" x14ac:dyDescent="0.2">
      <c r="A4420" s="2">
        <v>45203</v>
      </c>
      <c r="B4420" s="3">
        <f t="shared" si="207"/>
        <v>2024</v>
      </c>
      <c r="C4420" t="str">
        <f t="shared" si="208"/>
        <v>2023-2024</v>
      </c>
      <c r="D4420" t="s">
        <v>148</v>
      </c>
      <c r="E4420" t="s">
        <v>96</v>
      </c>
      <c r="F4420" t="str">
        <f t="shared" si="209"/>
        <v>Western Australia</v>
      </c>
      <c r="G4420" t="s">
        <v>48</v>
      </c>
      <c r="H4420">
        <v>6330</v>
      </c>
      <c r="I4420" t="s">
        <v>11</v>
      </c>
      <c r="J4420" t="s">
        <v>94</v>
      </c>
      <c r="K4420" t="s">
        <v>152</v>
      </c>
      <c r="L4420" t="s">
        <v>13</v>
      </c>
      <c r="M4420" s="5">
        <v>5608.3399999999992</v>
      </c>
      <c r="N4420">
        <v>1</v>
      </c>
    </row>
    <row r="4421" spans="1:14" x14ac:dyDescent="0.2">
      <c r="A4421" s="2">
        <v>45118</v>
      </c>
      <c r="B4421" s="3">
        <f t="shared" si="207"/>
        <v>2024</v>
      </c>
      <c r="C4421" t="str">
        <f t="shared" si="208"/>
        <v>2023-2024</v>
      </c>
      <c r="D4421" t="s">
        <v>147</v>
      </c>
      <c r="E4421" t="s">
        <v>122</v>
      </c>
      <c r="F4421" t="str">
        <f t="shared" si="209"/>
        <v>New South Wales</v>
      </c>
      <c r="G4421" t="s">
        <v>10</v>
      </c>
      <c r="H4421">
        <v>2650</v>
      </c>
      <c r="I4421" t="s">
        <v>11</v>
      </c>
      <c r="J4421" t="s">
        <v>25</v>
      </c>
      <c r="K4421" t="s">
        <v>152</v>
      </c>
      <c r="L4421" t="s">
        <v>13</v>
      </c>
      <c r="M4421" s="5">
        <v>5611.5000000000018</v>
      </c>
      <c r="N4421">
        <v>1</v>
      </c>
    </row>
    <row r="4422" spans="1:14" x14ac:dyDescent="0.2">
      <c r="A4422" s="2">
        <v>45350</v>
      </c>
      <c r="B4422" s="3">
        <f t="shared" si="207"/>
        <v>2024</v>
      </c>
      <c r="C4422" t="str">
        <f t="shared" si="208"/>
        <v>2023-2024</v>
      </c>
      <c r="D4422" t="s">
        <v>147</v>
      </c>
      <c r="E4422" t="s">
        <v>131</v>
      </c>
      <c r="F4422" t="str">
        <f t="shared" si="209"/>
        <v>Western Australia</v>
      </c>
      <c r="G4422" t="s">
        <v>48</v>
      </c>
      <c r="H4422">
        <v>6530</v>
      </c>
      <c r="I4422" t="s">
        <v>11</v>
      </c>
      <c r="J4422" t="s">
        <v>77</v>
      </c>
      <c r="K4422" t="s">
        <v>153</v>
      </c>
      <c r="L4422" t="s">
        <v>16</v>
      </c>
      <c r="M4422" s="5">
        <v>5620.1500000000005</v>
      </c>
      <c r="N4422">
        <v>1</v>
      </c>
    </row>
    <row r="4423" spans="1:14" x14ac:dyDescent="0.2">
      <c r="A4423" s="2">
        <v>45373</v>
      </c>
      <c r="B4423" s="3">
        <f t="shared" si="207"/>
        <v>2024</v>
      </c>
      <c r="C4423" t="str">
        <f t="shared" si="208"/>
        <v>2023-2024</v>
      </c>
      <c r="D4423" t="s">
        <v>147</v>
      </c>
      <c r="E4423" t="s">
        <v>146</v>
      </c>
      <c r="F4423" t="str">
        <f t="shared" si="209"/>
        <v>Victoria</v>
      </c>
      <c r="G4423" t="s">
        <v>45</v>
      </c>
      <c r="H4423">
        <v>3353</v>
      </c>
      <c r="I4423" t="s">
        <v>11</v>
      </c>
      <c r="J4423" t="s">
        <v>60</v>
      </c>
      <c r="K4423" t="s">
        <v>150</v>
      </c>
      <c r="L4423" t="s">
        <v>18</v>
      </c>
      <c r="M4423" s="5">
        <v>5647.9</v>
      </c>
      <c r="N4423">
        <v>1</v>
      </c>
    </row>
    <row r="4424" spans="1:14" x14ac:dyDescent="0.2">
      <c r="A4424" s="2">
        <v>45090</v>
      </c>
      <c r="B4424" s="3">
        <f t="shared" si="207"/>
        <v>2023</v>
      </c>
      <c r="C4424" t="str">
        <f t="shared" si="208"/>
        <v>2022-2023</v>
      </c>
      <c r="D4424" t="s">
        <v>148</v>
      </c>
      <c r="E4424" t="s">
        <v>108</v>
      </c>
      <c r="F4424" t="str">
        <f t="shared" si="209"/>
        <v>Victoria</v>
      </c>
      <c r="G4424" t="s">
        <v>45</v>
      </c>
      <c r="H4424">
        <v>3018</v>
      </c>
      <c r="I4424" t="s">
        <v>11</v>
      </c>
      <c r="J4424" t="s">
        <v>46</v>
      </c>
      <c r="K4424" t="s">
        <v>151</v>
      </c>
      <c r="L4424" t="s">
        <v>21</v>
      </c>
      <c r="M4424" s="5">
        <v>5652.74</v>
      </c>
      <c r="N4424">
        <v>1</v>
      </c>
    </row>
    <row r="4425" spans="1:14" x14ac:dyDescent="0.2">
      <c r="A4425" s="2">
        <v>45474</v>
      </c>
      <c r="B4425" s="3">
        <f t="shared" si="207"/>
        <v>2025</v>
      </c>
      <c r="C4425" t="str">
        <f t="shared" si="208"/>
        <v>2024-2025</v>
      </c>
      <c r="D4425" t="s">
        <v>147</v>
      </c>
      <c r="E4425" t="s">
        <v>136</v>
      </c>
      <c r="F4425" t="str">
        <f t="shared" si="209"/>
        <v>Victoria</v>
      </c>
      <c r="G4425" t="s">
        <v>45</v>
      </c>
      <c r="H4425">
        <v>3175</v>
      </c>
      <c r="I4425" t="s">
        <v>11</v>
      </c>
      <c r="J4425" t="s">
        <v>63</v>
      </c>
      <c r="K4425" t="s">
        <v>150</v>
      </c>
      <c r="L4425" t="s">
        <v>18</v>
      </c>
      <c r="M4425" s="5">
        <v>5715.1799999999994</v>
      </c>
      <c r="N4425">
        <v>1</v>
      </c>
    </row>
    <row r="4426" spans="1:14" x14ac:dyDescent="0.2">
      <c r="A4426" s="2">
        <v>44945</v>
      </c>
      <c r="B4426" s="3">
        <f t="shared" si="207"/>
        <v>2023</v>
      </c>
      <c r="C4426" t="str">
        <f t="shared" si="208"/>
        <v>2022-2023</v>
      </c>
      <c r="D4426" t="s">
        <v>147</v>
      </c>
      <c r="E4426" t="s">
        <v>137</v>
      </c>
      <c r="F4426" t="str">
        <f t="shared" si="209"/>
        <v>New South Wales</v>
      </c>
      <c r="G4426" t="s">
        <v>10</v>
      </c>
      <c r="H4426">
        <v>2031</v>
      </c>
      <c r="I4426" t="s">
        <v>11</v>
      </c>
      <c r="J4426" t="s">
        <v>12</v>
      </c>
      <c r="K4426" t="s">
        <v>151</v>
      </c>
      <c r="L4426" t="s">
        <v>21</v>
      </c>
      <c r="M4426" s="5">
        <v>5722.39</v>
      </c>
      <c r="N4426">
        <v>1</v>
      </c>
    </row>
    <row r="4427" spans="1:14" x14ac:dyDescent="0.2">
      <c r="A4427" s="2">
        <v>45147</v>
      </c>
      <c r="B4427" s="3">
        <f t="shared" si="207"/>
        <v>2024</v>
      </c>
      <c r="C4427" t="str">
        <f t="shared" si="208"/>
        <v>2023-2024</v>
      </c>
      <c r="D4427" t="s">
        <v>147</v>
      </c>
      <c r="E4427" t="s">
        <v>24</v>
      </c>
      <c r="F4427" t="str">
        <f t="shared" si="209"/>
        <v>New South Wales</v>
      </c>
      <c r="G4427" t="s">
        <v>10</v>
      </c>
      <c r="H4427">
        <v>2795</v>
      </c>
      <c r="I4427" t="s">
        <v>11</v>
      </c>
      <c r="J4427" t="s">
        <v>25</v>
      </c>
      <c r="K4427" t="s">
        <v>152</v>
      </c>
      <c r="L4427" t="s">
        <v>13</v>
      </c>
      <c r="M4427" s="5">
        <v>5754.1299999999992</v>
      </c>
      <c r="N4427">
        <v>1</v>
      </c>
    </row>
    <row r="4428" spans="1:14" x14ac:dyDescent="0.2">
      <c r="A4428" s="2">
        <v>45287</v>
      </c>
      <c r="B4428" s="3">
        <f t="shared" si="207"/>
        <v>2024</v>
      </c>
      <c r="C4428" t="str">
        <f t="shared" si="208"/>
        <v>2023-2024</v>
      </c>
      <c r="D4428" t="s">
        <v>148</v>
      </c>
      <c r="E4428" t="s">
        <v>124</v>
      </c>
      <c r="F4428" t="str">
        <f t="shared" si="209"/>
        <v>New South Wales</v>
      </c>
      <c r="G4428" t="s">
        <v>10</v>
      </c>
      <c r="H4428">
        <v>2015</v>
      </c>
      <c r="I4428" t="s">
        <v>11</v>
      </c>
      <c r="J4428" t="s">
        <v>12</v>
      </c>
      <c r="K4428" t="s">
        <v>152</v>
      </c>
      <c r="L4428" t="s">
        <v>13</v>
      </c>
      <c r="M4428" s="5">
        <v>5761.56</v>
      </c>
      <c r="N4428">
        <v>1</v>
      </c>
    </row>
    <row r="4429" spans="1:14" x14ac:dyDescent="0.2">
      <c r="A4429" s="2">
        <v>45394</v>
      </c>
      <c r="B4429" s="3">
        <f t="shared" si="207"/>
        <v>2024</v>
      </c>
      <c r="C4429" t="str">
        <f t="shared" si="208"/>
        <v>2023-2024</v>
      </c>
      <c r="D4429" t="s">
        <v>147</v>
      </c>
      <c r="E4429" t="s">
        <v>103</v>
      </c>
      <c r="F4429" t="str">
        <f t="shared" si="209"/>
        <v>Queensland</v>
      </c>
      <c r="G4429" t="s">
        <v>35</v>
      </c>
      <c r="H4429">
        <v>4509</v>
      </c>
      <c r="I4429" t="s">
        <v>11</v>
      </c>
      <c r="J4429" t="s">
        <v>104</v>
      </c>
      <c r="K4429" t="s">
        <v>149</v>
      </c>
      <c r="L4429" t="s">
        <v>15</v>
      </c>
      <c r="M4429" s="5">
        <v>5802.1000000000022</v>
      </c>
      <c r="N4429">
        <v>1</v>
      </c>
    </row>
    <row r="4430" spans="1:14" x14ac:dyDescent="0.2">
      <c r="A4430" s="2">
        <v>44977</v>
      </c>
      <c r="B4430" s="3">
        <f t="shared" si="207"/>
        <v>2023</v>
      </c>
      <c r="C4430" t="str">
        <f t="shared" si="208"/>
        <v>2022-2023</v>
      </c>
      <c r="D4430" t="s">
        <v>147</v>
      </c>
      <c r="E4430" t="s">
        <v>64</v>
      </c>
      <c r="F4430" t="str">
        <f t="shared" si="209"/>
        <v>Victoria</v>
      </c>
      <c r="G4430" t="s">
        <v>45</v>
      </c>
      <c r="H4430">
        <v>3199</v>
      </c>
      <c r="I4430" t="s">
        <v>11</v>
      </c>
      <c r="J4430" t="s">
        <v>63</v>
      </c>
      <c r="K4430" t="s">
        <v>152</v>
      </c>
      <c r="L4430" t="s">
        <v>13</v>
      </c>
      <c r="M4430" s="5">
        <v>5804.51</v>
      </c>
      <c r="N4430">
        <v>1</v>
      </c>
    </row>
    <row r="4431" spans="1:14" x14ac:dyDescent="0.2">
      <c r="A4431" s="2">
        <v>45026</v>
      </c>
      <c r="B4431" s="3">
        <f t="shared" si="207"/>
        <v>2023</v>
      </c>
      <c r="C4431" t="str">
        <f t="shared" si="208"/>
        <v>2022-2023</v>
      </c>
      <c r="D4431" t="s">
        <v>147</v>
      </c>
      <c r="E4431" t="s">
        <v>117</v>
      </c>
      <c r="F4431" t="str">
        <f t="shared" si="209"/>
        <v>Queensland</v>
      </c>
      <c r="G4431" t="s">
        <v>35</v>
      </c>
      <c r="H4431">
        <v>4119</v>
      </c>
      <c r="I4431" t="s">
        <v>11</v>
      </c>
      <c r="J4431" t="s">
        <v>43</v>
      </c>
      <c r="K4431" t="s">
        <v>151</v>
      </c>
      <c r="L4431" t="s">
        <v>21</v>
      </c>
      <c r="M4431" s="5">
        <v>5809.8700000000017</v>
      </c>
      <c r="N4431">
        <v>1</v>
      </c>
    </row>
    <row r="4432" spans="1:14" x14ac:dyDescent="0.2">
      <c r="A4432" s="2">
        <v>45169</v>
      </c>
      <c r="B4432" s="3">
        <f t="shared" si="207"/>
        <v>2024</v>
      </c>
      <c r="C4432" t="str">
        <f t="shared" si="208"/>
        <v>2023-2024</v>
      </c>
      <c r="D4432" t="s">
        <v>147</v>
      </c>
      <c r="E4432" t="s">
        <v>113</v>
      </c>
      <c r="F4432" t="str">
        <f t="shared" si="209"/>
        <v>Queensland</v>
      </c>
      <c r="G4432" t="s">
        <v>35</v>
      </c>
      <c r="H4432">
        <v>4215</v>
      </c>
      <c r="I4432" t="s">
        <v>11</v>
      </c>
      <c r="J4432" t="s">
        <v>104</v>
      </c>
      <c r="K4432" t="s">
        <v>151</v>
      </c>
      <c r="L4432" t="s">
        <v>21</v>
      </c>
      <c r="M4432" s="5">
        <v>5832.199999999998</v>
      </c>
      <c r="N4432">
        <v>1</v>
      </c>
    </row>
    <row r="4433" spans="1:14" x14ac:dyDescent="0.2">
      <c r="A4433" s="2">
        <v>45519</v>
      </c>
      <c r="B4433" s="3">
        <f t="shared" si="207"/>
        <v>2025</v>
      </c>
      <c r="C4433" t="str">
        <f t="shared" si="208"/>
        <v>2024-2025</v>
      </c>
      <c r="D4433" t="s">
        <v>148</v>
      </c>
      <c r="E4433" t="s">
        <v>78</v>
      </c>
      <c r="F4433" t="str">
        <f t="shared" si="209"/>
        <v>New South Wales</v>
      </c>
      <c r="G4433" t="s">
        <v>10</v>
      </c>
      <c r="H4433">
        <v>2350</v>
      </c>
      <c r="I4433" t="s">
        <v>11</v>
      </c>
      <c r="J4433" t="s">
        <v>68</v>
      </c>
      <c r="K4433" t="s">
        <v>153</v>
      </c>
      <c r="L4433" t="s">
        <v>16</v>
      </c>
      <c r="M4433" s="5">
        <v>5894.8900000000012</v>
      </c>
      <c r="N4433">
        <v>1</v>
      </c>
    </row>
    <row r="4434" spans="1:14" x14ac:dyDescent="0.2">
      <c r="A4434" s="2">
        <v>45490</v>
      </c>
      <c r="B4434" s="3">
        <f t="shared" si="207"/>
        <v>2025</v>
      </c>
      <c r="C4434" t="str">
        <f t="shared" si="208"/>
        <v>2024-2025</v>
      </c>
      <c r="D4434" t="s">
        <v>147</v>
      </c>
      <c r="E4434" t="s">
        <v>142</v>
      </c>
      <c r="F4434" t="str">
        <f t="shared" si="209"/>
        <v>Australian Capital Territory</v>
      </c>
      <c r="G4434" t="s">
        <v>80</v>
      </c>
      <c r="H4434">
        <v>2609</v>
      </c>
      <c r="I4434" t="s">
        <v>11</v>
      </c>
      <c r="J4434" t="s">
        <v>58</v>
      </c>
      <c r="K4434" t="s">
        <v>150</v>
      </c>
      <c r="L4434" t="s">
        <v>18</v>
      </c>
      <c r="M4434" s="5">
        <v>5935.05</v>
      </c>
      <c r="N4434">
        <v>1</v>
      </c>
    </row>
    <row r="4435" spans="1:14" x14ac:dyDescent="0.2">
      <c r="A4435" s="2">
        <v>45456</v>
      </c>
      <c r="B4435" s="3">
        <f t="shared" si="207"/>
        <v>2024</v>
      </c>
      <c r="C4435" t="str">
        <f t="shared" si="208"/>
        <v>2023-2024</v>
      </c>
      <c r="D4435" t="s">
        <v>148</v>
      </c>
      <c r="E4435" t="s">
        <v>72</v>
      </c>
      <c r="F4435" t="str">
        <f t="shared" si="209"/>
        <v>Western Australia</v>
      </c>
      <c r="G4435" t="s">
        <v>48</v>
      </c>
      <c r="H4435">
        <v>6010</v>
      </c>
      <c r="I4435" t="s">
        <v>11</v>
      </c>
      <c r="J4435" t="s">
        <v>49</v>
      </c>
      <c r="K4435" t="s">
        <v>150</v>
      </c>
      <c r="L4435" t="s">
        <v>18</v>
      </c>
      <c r="M4435" s="5">
        <v>5936.02</v>
      </c>
      <c r="N4435">
        <v>1</v>
      </c>
    </row>
    <row r="4436" spans="1:14" x14ac:dyDescent="0.2">
      <c r="A4436" s="2">
        <v>44966</v>
      </c>
      <c r="B4436" s="3">
        <f t="shared" si="207"/>
        <v>2023</v>
      </c>
      <c r="C4436" t="str">
        <f t="shared" si="208"/>
        <v>2022-2023</v>
      </c>
      <c r="D4436" t="s">
        <v>147</v>
      </c>
      <c r="E4436" t="s">
        <v>57</v>
      </c>
      <c r="F4436" t="str">
        <f t="shared" si="209"/>
        <v>New South Wales</v>
      </c>
      <c r="G4436" t="s">
        <v>10</v>
      </c>
      <c r="H4436">
        <v>2560</v>
      </c>
      <c r="I4436" t="s">
        <v>11</v>
      </c>
      <c r="J4436" t="s">
        <v>58</v>
      </c>
      <c r="K4436" t="s">
        <v>151</v>
      </c>
      <c r="L4436" t="s">
        <v>21</v>
      </c>
      <c r="M4436" s="5">
        <v>6008.17</v>
      </c>
      <c r="N4436">
        <v>1</v>
      </c>
    </row>
    <row r="4437" spans="1:14" x14ac:dyDescent="0.2">
      <c r="A4437" s="2">
        <v>44961</v>
      </c>
      <c r="B4437" s="3">
        <f t="shared" si="207"/>
        <v>2023</v>
      </c>
      <c r="C4437" t="str">
        <f t="shared" si="208"/>
        <v>2022-2023</v>
      </c>
      <c r="D4437" t="s">
        <v>147</v>
      </c>
      <c r="E4437" t="s">
        <v>145</v>
      </c>
      <c r="F4437" t="str">
        <f t="shared" si="209"/>
        <v>New South Wales</v>
      </c>
      <c r="G4437" t="s">
        <v>10</v>
      </c>
      <c r="H4437">
        <v>2101</v>
      </c>
      <c r="I4437" t="s">
        <v>11</v>
      </c>
      <c r="J4437" t="s">
        <v>27</v>
      </c>
      <c r="K4437" t="s">
        <v>150</v>
      </c>
      <c r="L4437" t="s">
        <v>18</v>
      </c>
      <c r="M4437" s="5">
        <v>6048.9699999999984</v>
      </c>
      <c r="N4437">
        <v>1</v>
      </c>
    </row>
    <row r="4438" spans="1:14" x14ac:dyDescent="0.2">
      <c r="A4438" s="2">
        <v>45084</v>
      </c>
      <c r="B4438" s="3">
        <f t="shared" si="207"/>
        <v>2023</v>
      </c>
      <c r="C4438" t="str">
        <f t="shared" si="208"/>
        <v>2022-2023</v>
      </c>
      <c r="D4438" t="s">
        <v>147</v>
      </c>
      <c r="E4438" t="s">
        <v>57</v>
      </c>
      <c r="F4438" t="str">
        <f t="shared" si="209"/>
        <v>New South Wales</v>
      </c>
      <c r="G4438" t="s">
        <v>10</v>
      </c>
      <c r="H4438">
        <v>2560</v>
      </c>
      <c r="I4438" t="s">
        <v>11</v>
      </c>
      <c r="J4438" t="s">
        <v>58</v>
      </c>
      <c r="K4438" t="s">
        <v>153</v>
      </c>
      <c r="L4438" t="s">
        <v>16</v>
      </c>
      <c r="M4438" s="5">
        <v>6061.11</v>
      </c>
      <c r="N4438">
        <v>1</v>
      </c>
    </row>
    <row r="4439" spans="1:14" x14ac:dyDescent="0.2">
      <c r="A4439" s="2">
        <v>45034</v>
      </c>
      <c r="B4439" s="3">
        <f t="shared" si="207"/>
        <v>2023</v>
      </c>
      <c r="C4439" t="str">
        <f t="shared" si="208"/>
        <v>2022-2023</v>
      </c>
      <c r="D4439" t="s">
        <v>147</v>
      </c>
      <c r="E4439" t="s">
        <v>112</v>
      </c>
      <c r="F4439" t="str">
        <f t="shared" si="209"/>
        <v>Victoria</v>
      </c>
      <c r="G4439" t="s">
        <v>45</v>
      </c>
      <c r="H4439">
        <v>3076</v>
      </c>
      <c r="I4439" t="s">
        <v>11</v>
      </c>
      <c r="J4439" t="s">
        <v>46</v>
      </c>
      <c r="K4439" t="s">
        <v>149</v>
      </c>
      <c r="L4439" t="s">
        <v>15</v>
      </c>
      <c r="M4439" s="5">
        <v>6065.880000000001</v>
      </c>
      <c r="N4439">
        <v>1</v>
      </c>
    </row>
    <row r="4440" spans="1:14" x14ac:dyDescent="0.2">
      <c r="A4440" s="2">
        <v>45293</v>
      </c>
      <c r="B4440" s="3">
        <f t="shared" si="207"/>
        <v>2024</v>
      </c>
      <c r="C4440" t="str">
        <f t="shared" si="208"/>
        <v>2023-2024</v>
      </c>
      <c r="D4440" t="s">
        <v>147</v>
      </c>
      <c r="E4440" t="s">
        <v>42</v>
      </c>
      <c r="F4440" t="str">
        <f t="shared" si="209"/>
        <v>Queensland</v>
      </c>
      <c r="G4440" t="s">
        <v>35</v>
      </c>
      <c r="H4440">
        <v>4053</v>
      </c>
      <c r="I4440" t="s">
        <v>11</v>
      </c>
      <c r="J4440" t="s">
        <v>43</v>
      </c>
      <c r="K4440" t="s">
        <v>152</v>
      </c>
      <c r="L4440" t="s">
        <v>13</v>
      </c>
      <c r="M4440" s="5">
        <v>6066.260000000002</v>
      </c>
      <c r="N4440">
        <v>1</v>
      </c>
    </row>
    <row r="4441" spans="1:14" x14ac:dyDescent="0.2">
      <c r="A4441" s="2">
        <v>45100</v>
      </c>
      <c r="B4441" s="3">
        <f t="shared" si="207"/>
        <v>2023</v>
      </c>
      <c r="C4441" t="str">
        <f t="shared" si="208"/>
        <v>2022-2023</v>
      </c>
      <c r="D4441" t="s">
        <v>148</v>
      </c>
      <c r="E4441" t="s">
        <v>96</v>
      </c>
      <c r="F4441" t="str">
        <f t="shared" si="209"/>
        <v>Western Australia</v>
      </c>
      <c r="G4441" t="s">
        <v>48</v>
      </c>
      <c r="H4441">
        <v>6330</v>
      </c>
      <c r="I4441" t="s">
        <v>11</v>
      </c>
      <c r="J4441" t="s">
        <v>94</v>
      </c>
      <c r="K4441" t="s">
        <v>151</v>
      </c>
      <c r="L4441" t="s">
        <v>21</v>
      </c>
      <c r="M4441" s="5">
        <v>6080.3399999999992</v>
      </c>
      <c r="N4441">
        <v>1</v>
      </c>
    </row>
    <row r="4442" spans="1:14" x14ac:dyDescent="0.2">
      <c r="A4442" s="2">
        <v>45330</v>
      </c>
      <c r="B4442" s="3">
        <f t="shared" si="207"/>
        <v>2024</v>
      </c>
      <c r="C4442" t="str">
        <f t="shared" si="208"/>
        <v>2023-2024</v>
      </c>
      <c r="D4442" t="s">
        <v>147</v>
      </c>
      <c r="E4442" t="s">
        <v>41</v>
      </c>
      <c r="F4442" t="str">
        <f t="shared" si="209"/>
        <v>New South Wales</v>
      </c>
      <c r="G4442" t="s">
        <v>10</v>
      </c>
      <c r="H4442">
        <v>2830</v>
      </c>
      <c r="I4442" t="s">
        <v>11</v>
      </c>
      <c r="J4442" t="s">
        <v>25</v>
      </c>
      <c r="K4442" t="s">
        <v>153</v>
      </c>
      <c r="L4442" t="s">
        <v>16</v>
      </c>
      <c r="M4442" s="5">
        <v>6156.3099999999995</v>
      </c>
      <c r="N4442">
        <v>1</v>
      </c>
    </row>
    <row r="4443" spans="1:14" x14ac:dyDescent="0.2">
      <c r="A4443" s="2">
        <v>45365</v>
      </c>
      <c r="B4443" s="3">
        <f t="shared" si="207"/>
        <v>2024</v>
      </c>
      <c r="C4443" t="str">
        <f t="shared" si="208"/>
        <v>2023-2024</v>
      </c>
      <c r="D4443" t="s">
        <v>147</v>
      </c>
      <c r="E4443" t="s">
        <v>122</v>
      </c>
      <c r="F4443" t="str">
        <f t="shared" si="209"/>
        <v>New South Wales</v>
      </c>
      <c r="G4443" t="s">
        <v>10</v>
      </c>
      <c r="H4443">
        <v>2650</v>
      </c>
      <c r="I4443" t="s">
        <v>11</v>
      </c>
      <c r="J4443" t="s">
        <v>25</v>
      </c>
      <c r="K4443" t="s">
        <v>151</v>
      </c>
      <c r="L4443" t="s">
        <v>21</v>
      </c>
      <c r="M4443" s="5">
        <v>6198.0200000000013</v>
      </c>
      <c r="N4443">
        <v>1</v>
      </c>
    </row>
    <row r="4444" spans="1:14" x14ac:dyDescent="0.2">
      <c r="A4444" s="2">
        <v>45524</v>
      </c>
      <c r="B4444" s="3">
        <f t="shared" si="207"/>
        <v>2025</v>
      </c>
      <c r="C4444" t="str">
        <f t="shared" si="208"/>
        <v>2024-2025</v>
      </c>
      <c r="D4444" t="s">
        <v>147</v>
      </c>
      <c r="E4444" t="s">
        <v>145</v>
      </c>
      <c r="F4444" t="str">
        <f t="shared" si="209"/>
        <v>New South Wales</v>
      </c>
      <c r="G4444" t="s">
        <v>10</v>
      </c>
      <c r="H4444">
        <v>2101</v>
      </c>
      <c r="I4444" t="s">
        <v>11</v>
      </c>
      <c r="J4444" t="s">
        <v>27</v>
      </c>
      <c r="K4444" t="s">
        <v>153</v>
      </c>
      <c r="L4444" t="s">
        <v>16</v>
      </c>
      <c r="M4444" s="5">
        <v>6228.0300000000016</v>
      </c>
      <c r="N4444">
        <v>1</v>
      </c>
    </row>
    <row r="4445" spans="1:14" x14ac:dyDescent="0.2">
      <c r="A4445" s="2">
        <v>45127</v>
      </c>
      <c r="B4445" s="3">
        <f t="shared" si="207"/>
        <v>2024</v>
      </c>
      <c r="C4445" t="str">
        <f t="shared" si="208"/>
        <v>2023-2024</v>
      </c>
      <c r="D4445" t="s">
        <v>147</v>
      </c>
      <c r="E4445" t="s">
        <v>65</v>
      </c>
      <c r="F4445" t="str">
        <f t="shared" si="209"/>
        <v>New South Wales</v>
      </c>
      <c r="G4445" t="s">
        <v>10</v>
      </c>
      <c r="H4445">
        <v>2541</v>
      </c>
      <c r="I4445" t="s">
        <v>11</v>
      </c>
      <c r="J4445" t="s">
        <v>58</v>
      </c>
      <c r="K4445" t="s">
        <v>153</v>
      </c>
      <c r="L4445" t="s">
        <v>16</v>
      </c>
      <c r="M4445" s="5">
        <v>6251.5000000000009</v>
      </c>
      <c r="N4445">
        <v>1</v>
      </c>
    </row>
    <row r="4446" spans="1:14" x14ac:dyDescent="0.2">
      <c r="A4446" s="2">
        <v>45586</v>
      </c>
      <c r="B4446" s="3">
        <f t="shared" si="207"/>
        <v>2025</v>
      </c>
      <c r="C4446" t="str">
        <f t="shared" si="208"/>
        <v>2024-2025</v>
      </c>
      <c r="D4446" t="s">
        <v>147</v>
      </c>
      <c r="E4446" t="s">
        <v>65</v>
      </c>
      <c r="F4446" t="str">
        <f t="shared" si="209"/>
        <v>New South Wales</v>
      </c>
      <c r="G4446" t="s">
        <v>10</v>
      </c>
      <c r="H4446">
        <v>2541</v>
      </c>
      <c r="I4446" t="s">
        <v>11</v>
      </c>
      <c r="J4446" t="s">
        <v>58</v>
      </c>
      <c r="K4446" t="s">
        <v>149</v>
      </c>
      <c r="L4446" t="s">
        <v>15</v>
      </c>
      <c r="M4446" s="5">
        <v>6304.0499999999993</v>
      </c>
      <c r="N4446">
        <v>1</v>
      </c>
    </row>
    <row r="4447" spans="1:14" x14ac:dyDescent="0.2">
      <c r="A4447" s="2">
        <v>44944</v>
      </c>
      <c r="B4447" s="3">
        <f t="shared" si="207"/>
        <v>2023</v>
      </c>
      <c r="C4447" t="str">
        <f t="shared" si="208"/>
        <v>2022-2023</v>
      </c>
      <c r="D4447" t="s">
        <v>147</v>
      </c>
      <c r="E4447" t="s">
        <v>117</v>
      </c>
      <c r="F4447" t="str">
        <f t="shared" si="209"/>
        <v>Queensland</v>
      </c>
      <c r="G4447" t="s">
        <v>35</v>
      </c>
      <c r="H4447">
        <v>4119</v>
      </c>
      <c r="I4447" t="s">
        <v>11</v>
      </c>
      <c r="J4447" t="s">
        <v>43</v>
      </c>
      <c r="K4447" t="s">
        <v>149</v>
      </c>
      <c r="L4447" t="s">
        <v>15</v>
      </c>
      <c r="M4447" s="5">
        <v>6393.6899999999987</v>
      </c>
      <c r="N4447">
        <v>1</v>
      </c>
    </row>
    <row r="4448" spans="1:14" x14ac:dyDescent="0.2">
      <c r="A4448" s="2">
        <v>45236</v>
      </c>
      <c r="B4448" s="3">
        <f t="shared" si="207"/>
        <v>2024</v>
      </c>
      <c r="C4448" t="str">
        <f t="shared" si="208"/>
        <v>2023-2024</v>
      </c>
      <c r="D4448" t="s">
        <v>147</v>
      </c>
      <c r="E4448" t="s">
        <v>132</v>
      </c>
      <c r="F4448" t="str">
        <f t="shared" si="209"/>
        <v>New South Wales</v>
      </c>
      <c r="G4448" t="s">
        <v>10</v>
      </c>
      <c r="H4448">
        <v>2800</v>
      </c>
      <c r="I4448" t="s">
        <v>11</v>
      </c>
      <c r="J4448" t="s">
        <v>25</v>
      </c>
      <c r="K4448" t="s">
        <v>149</v>
      </c>
      <c r="L4448" t="s">
        <v>15</v>
      </c>
      <c r="M4448" s="5">
        <v>6426.4800000000005</v>
      </c>
      <c r="N4448">
        <v>1</v>
      </c>
    </row>
    <row r="4449" spans="1:14" x14ac:dyDescent="0.2">
      <c r="A4449" s="2">
        <v>45053</v>
      </c>
      <c r="B4449" s="3">
        <f t="shared" si="207"/>
        <v>2023</v>
      </c>
      <c r="C4449" t="str">
        <f t="shared" si="208"/>
        <v>2022-2023</v>
      </c>
      <c r="D4449" t="s">
        <v>147</v>
      </c>
      <c r="E4449" t="s">
        <v>109</v>
      </c>
      <c r="F4449" t="str">
        <f t="shared" si="209"/>
        <v>New South Wales</v>
      </c>
      <c r="G4449" t="s">
        <v>10</v>
      </c>
      <c r="H4449">
        <v>2480</v>
      </c>
      <c r="I4449" t="s">
        <v>11</v>
      </c>
      <c r="J4449" t="s">
        <v>68</v>
      </c>
      <c r="K4449" t="s">
        <v>149</v>
      </c>
      <c r="L4449" t="s">
        <v>15</v>
      </c>
      <c r="M4449" s="5">
        <v>6442.1700000000046</v>
      </c>
      <c r="N4449">
        <v>1</v>
      </c>
    </row>
    <row r="4450" spans="1:14" x14ac:dyDescent="0.2">
      <c r="A4450" s="2">
        <v>45166</v>
      </c>
      <c r="B4450" s="3">
        <f t="shared" si="207"/>
        <v>2024</v>
      </c>
      <c r="C4450" t="str">
        <f t="shared" si="208"/>
        <v>2023-2024</v>
      </c>
      <c r="D4450" t="s">
        <v>147</v>
      </c>
      <c r="E4450" t="s">
        <v>145</v>
      </c>
      <c r="F4450" t="str">
        <f t="shared" si="209"/>
        <v>New South Wales</v>
      </c>
      <c r="G4450" t="s">
        <v>10</v>
      </c>
      <c r="H4450">
        <v>2101</v>
      </c>
      <c r="I4450" t="s">
        <v>11</v>
      </c>
      <c r="J4450" t="s">
        <v>27</v>
      </c>
      <c r="K4450" t="s">
        <v>149</v>
      </c>
      <c r="L4450" t="s">
        <v>15</v>
      </c>
      <c r="M4450" s="5">
        <v>6445.0500000000011</v>
      </c>
      <c r="N4450">
        <v>1</v>
      </c>
    </row>
    <row r="4451" spans="1:14" x14ac:dyDescent="0.2">
      <c r="A4451" s="2">
        <v>44964</v>
      </c>
      <c r="B4451" s="3">
        <f t="shared" si="207"/>
        <v>2023</v>
      </c>
      <c r="C4451" t="str">
        <f t="shared" si="208"/>
        <v>2022-2023</v>
      </c>
      <c r="D4451" t="s">
        <v>147</v>
      </c>
      <c r="E4451" t="s">
        <v>64</v>
      </c>
      <c r="F4451" t="str">
        <f t="shared" si="209"/>
        <v>Victoria</v>
      </c>
      <c r="G4451" t="s">
        <v>45</v>
      </c>
      <c r="H4451">
        <v>3199</v>
      </c>
      <c r="I4451" t="s">
        <v>11</v>
      </c>
      <c r="J4451" t="s">
        <v>63</v>
      </c>
      <c r="K4451" t="s">
        <v>150</v>
      </c>
      <c r="L4451" t="s">
        <v>18</v>
      </c>
      <c r="M4451" s="5">
        <v>6446.1200000000008</v>
      </c>
      <c r="N4451">
        <v>1</v>
      </c>
    </row>
    <row r="4452" spans="1:14" x14ac:dyDescent="0.2">
      <c r="A4452" s="2">
        <v>45201</v>
      </c>
      <c r="B4452" s="3">
        <f t="shared" si="207"/>
        <v>2024</v>
      </c>
      <c r="C4452" t="str">
        <f t="shared" si="208"/>
        <v>2023-2024</v>
      </c>
      <c r="D4452" t="s">
        <v>147</v>
      </c>
      <c r="E4452" t="s">
        <v>143</v>
      </c>
      <c r="F4452" t="str">
        <f t="shared" si="209"/>
        <v>New South Wales</v>
      </c>
      <c r="G4452" t="s">
        <v>10</v>
      </c>
      <c r="H4452">
        <v>2154</v>
      </c>
      <c r="I4452" t="s">
        <v>11</v>
      </c>
      <c r="J4452" t="s">
        <v>27</v>
      </c>
      <c r="K4452" t="s">
        <v>149</v>
      </c>
      <c r="L4452" t="s">
        <v>15</v>
      </c>
      <c r="M4452" s="5">
        <v>6492.4899999999989</v>
      </c>
      <c r="N4452">
        <v>1</v>
      </c>
    </row>
    <row r="4453" spans="1:14" x14ac:dyDescent="0.2">
      <c r="A4453" s="2">
        <v>45164</v>
      </c>
      <c r="B4453" s="3">
        <f t="shared" si="207"/>
        <v>2024</v>
      </c>
      <c r="C4453" t="str">
        <f t="shared" si="208"/>
        <v>2023-2024</v>
      </c>
      <c r="D4453" t="s">
        <v>147</v>
      </c>
      <c r="E4453" t="s">
        <v>103</v>
      </c>
      <c r="F4453" t="str">
        <f t="shared" si="209"/>
        <v>Queensland</v>
      </c>
      <c r="G4453" t="s">
        <v>35</v>
      </c>
      <c r="H4453">
        <v>4509</v>
      </c>
      <c r="I4453" t="s">
        <v>11</v>
      </c>
      <c r="J4453" t="s">
        <v>104</v>
      </c>
      <c r="K4453" t="s">
        <v>150</v>
      </c>
      <c r="L4453" t="s">
        <v>18</v>
      </c>
      <c r="M4453" s="5">
        <v>6508.58</v>
      </c>
      <c r="N4453">
        <v>1</v>
      </c>
    </row>
    <row r="4454" spans="1:14" x14ac:dyDescent="0.2">
      <c r="A4454" s="2">
        <v>45238</v>
      </c>
      <c r="B4454" s="3">
        <f t="shared" si="207"/>
        <v>2024</v>
      </c>
      <c r="C4454" t="str">
        <f t="shared" si="208"/>
        <v>2023-2024</v>
      </c>
      <c r="D4454" t="s">
        <v>147</v>
      </c>
      <c r="E4454" t="s">
        <v>146</v>
      </c>
      <c r="F4454" t="str">
        <f t="shared" si="209"/>
        <v>Victoria</v>
      </c>
      <c r="G4454" t="s">
        <v>45</v>
      </c>
      <c r="H4454">
        <v>3353</v>
      </c>
      <c r="I4454" t="s">
        <v>11</v>
      </c>
      <c r="J4454" t="s">
        <v>60</v>
      </c>
      <c r="K4454" t="s">
        <v>151</v>
      </c>
      <c r="L4454" t="s">
        <v>21</v>
      </c>
      <c r="M4454" s="5">
        <v>6511.67</v>
      </c>
      <c r="N4454">
        <v>1</v>
      </c>
    </row>
    <row r="4455" spans="1:14" x14ac:dyDescent="0.2">
      <c r="A4455" s="2">
        <v>45142</v>
      </c>
      <c r="B4455" s="3">
        <f t="shared" si="207"/>
        <v>2024</v>
      </c>
      <c r="C4455" t="str">
        <f t="shared" si="208"/>
        <v>2023-2024</v>
      </c>
      <c r="D4455" t="s">
        <v>147</v>
      </c>
      <c r="E4455" t="s">
        <v>137</v>
      </c>
      <c r="F4455" t="str">
        <f t="shared" si="209"/>
        <v>New South Wales</v>
      </c>
      <c r="G4455" t="s">
        <v>10</v>
      </c>
      <c r="H4455">
        <v>2031</v>
      </c>
      <c r="I4455" t="s">
        <v>11</v>
      </c>
      <c r="J4455" t="s">
        <v>12</v>
      </c>
      <c r="K4455" t="s">
        <v>149</v>
      </c>
      <c r="L4455" t="s">
        <v>15</v>
      </c>
      <c r="M4455" s="5">
        <v>6526.579999999999</v>
      </c>
      <c r="N4455">
        <v>1</v>
      </c>
    </row>
    <row r="4456" spans="1:14" x14ac:dyDescent="0.2">
      <c r="A4456" s="2">
        <v>45488</v>
      </c>
      <c r="B4456" s="3">
        <f t="shared" si="207"/>
        <v>2025</v>
      </c>
      <c r="C4456" t="str">
        <f t="shared" si="208"/>
        <v>2024-2025</v>
      </c>
      <c r="D4456" t="s">
        <v>147</v>
      </c>
      <c r="E4456" t="s">
        <v>64</v>
      </c>
      <c r="F4456" t="str">
        <f t="shared" si="209"/>
        <v>Victoria</v>
      </c>
      <c r="G4456" t="s">
        <v>45</v>
      </c>
      <c r="H4456">
        <v>3199</v>
      </c>
      <c r="I4456" t="s">
        <v>11</v>
      </c>
      <c r="J4456" t="s">
        <v>63</v>
      </c>
      <c r="K4456" t="s">
        <v>151</v>
      </c>
      <c r="L4456" t="s">
        <v>21</v>
      </c>
      <c r="M4456" s="5">
        <v>6630.3700000000008</v>
      </c>
      <c r="N4456">
        <v>1</v>
      </c>
    </row>
    <row r="4457" spans="1:14" x14ac:dyDescent="0.2">
      <c r="A4457" s="2">
        <v>45546</v>
      </c>
      <c r="B4457" s="3">
        <f t="shared" si="207"/>
        <v>2025</v>
      </c>
      <c r="C4457" t="str">
        <f t="shared" si="208"/>
        <v>2024-2025</v>
      </c>
      <c r="D4457" t="s">
        <v>147</v>
      </c>
      <c r="E4457" t="s">
        <v>9</v>
      </c>
      <c r="F4457" t="str">
        <f t="shared" si="209"/>
        <v>New South Wales</v>
      </c>
      <c r="G4457" t="s">
        <v>10</v>
      </c>
      <c r="H4457">
        <v>2067</v>
      </c>
      <c r="I4457" t="s">
        <v>11</v>
      </c>
      <c r="J4457" t="s">
        <v>12</v>
      </c>
      <c r="K4457" t="s">
        <v>149</v>
      </c>
      <c r="L4457" t="s">
        <v>15</v>
      </c>
      <c r="M4457" s="5">
        <v>6641.9900000000016</v>
      </c>
      <c r="N4457">
        <v>1</v>
      </c>
    </row>
    <row r="4458" spans="1:14" x14ac:dyDescent="0.2">
      <c r="A4458" s="2">
        <v>45223</v>
      </c>
      <c r="B4458" s="3">
        <f t="shared" si="207"/>
        <v>2024</v>
      </c>
      <c r="C4458" t="str">
        <f t="shared" si="208"/>
        <v>2023-2024</v>
      </c>
      <c r="D4458" t="s">
        <v>147</v>
      </c>
      <c r="E4458" t="s">
        <v>99</v>
      </c>
      <c r="F4458" t="str">
        <f t="shared" si="209"/>
        <v>Victoria</v>
      </c>
      <c r="G4458" t="s">
        <v>45</v>
      </c>
      <c r="H4458">
        <v>3148</v>
      </c>
      <c r="I4458" t="s">
        <v>11</v>
      </c>
      <c r="J4458" t="s">
        <v>63</v>
      </c>
      <c r="K4458" t="s">
        <v>150</v>
      </c>
      <c r="L4458" t="s">
        <v>18</v>
      </c>
      <c r="M4458" s="5">
        <v>6642.2</v>
      </c>
      <c r="N4458">
        <v>1</v>
      </c>
    </row>
    <row r="4459" spans="1:14" x14ac:dyDescent="0.2">
      <c r="A4459" s="2">
        <v>45073</v>
      </c>
      <c r="B4459" s="3">
        <f t="shared" si="207"/>
        <v>2023</v>
      </c>
      <c r="C4459" t="str">
        <f t="shared" si="208"/>
        <v>2022-2023</v>
      </c>
      <c r="D4459" t="s">
        <v>148</v>
      </c>
      <c r="E4459" t="s">
        <v>44</v>
      </c>
      <c r="F4459" t="str">
        <f t="shared" si="209"/>
        <v>Victoria</v>
      </c>
      <c r="G4459" t="s">
        <v>45</v>
      </c>
      <c r="H4459">
        <v>3066</v>
      </c>
      <c r="I4459" t="s">
        <v>11</v>
      </c>
      <c r="J4459" t="s">
        <v>46</v>
      </c>
      <c r="K4459" t="s">
        <v>149</v>
      </c>
      <c r="L4459" t="s">
        <v>15</v>
      </c>
      <c r="M4459" s="5">
        <v>6701.9900000000007</v>
      </c>
      <c r="N4459">
        <v>1</v>
      </c>
    </row>
    <row r="4460" spans="1:14" x14ac:dyDescent="0.2">
      <c r="A4460" s="2">
        <v>45166</v>
      </c>
      <c r="B4460" s="3">
        <f t="shared" si="207"/>
        <v>2024</v>
      </c>
      <c r="C4460" t="str">
        <f t="shared" si="208"/>
        <v>2023-2024</v>
      </c>
      <c r="D4460" t="s">
        <v>147</v>
      </c>
      <c r="E4460" t="s">
        <v>99</v>
      </c>
      <c r="F4460" t="str">
        <f t="shared" si="209"/>
        <v>Victoria</v>
      </c>
      <c r="G4460" t="s">
        <v>45</v>
      </c>
      <c r="H4460">
        <v>3148</v>
      </c>
      <c r="I4460" t="s">
        <v>11</v>
      </c>
      <c r="J4460" t="s">
        <v>63</v>
      </c>
      <c r="K4460" t="s">
        <v>153</v>
      </c>
      <c r="L4460" t="s">
        <v>16</v>
      </c>
      <c r="M4460" s="5">
        <v>6708.3900000000012</v>
      </c>
      <c r="N4460">
        <v>1</v>
      </c>
    </row>
    <row r="4461" spans="1:14" x14ac:dyDescent="0.2">
      <c r="A4461" s="2">
        <v>45115</v>
      </c>
      <c r="B4461" s="3">
        <f t="shared" si="207"/>
        <v>2024</v>
      </c>
      <c r="C4461" t="str">
        <f t="shared" si="208"/>
        <v>2023-2024</v>
      </c>
      <c r="D4461" t="s">
        <v>147</v>
      </c>
      <c r="E4461" t="s">
        <v>112</v>
      </c>
      <c r="F4461" t="str">
        <f t="shared" si="209"/>
        <v>Victoria</v>
      </c>
      <c r="G4461" t="s">
        <v>45</v>
      </c>
      <c r="H4461">
        <v>3076</v>
      </c>
      <c r="I4461" t="s">
        <v>11</v>
      </c>
      <c r="J4461" t="s">
        <v>46</v>
      </c>
      <c r="K4461" t="s">
        <v>149</v>
      </c>
      <c r="L4461" t="s">
        <v>15</v>
      </c>
      <c r="M4461" s="5">
        <v>6740.72</v>
      </c>
      <c r="N4461">
        <v>1</v>
      </c>
    </row>
    <row r="4462" spans="1:14" x14ac:dyDescent="0.2">
      <c r="A4462" s="2">
        <v>45537</v>
      </c>
      <c r="B4462" s="3">
        <f t="shared" si="207"/>
        <v>2025</v>
      </c>
      <c r="C4462" t="str">
        <f t="shared" si="208"/>
        <v>2024-2025</v>
      </c>
      <c r="D4462" t="s">
        <v>147</v>
      </c>
      <c r="E4462" t="s">
        <v>122</v>
      </c>
      <c r="F4462" t="str">
        <f t="shared" si="209"/>
        <v>New South Wales</v>
      </c>
      <c r="G4462" t="s">
        <v>10</v>
      </c>
      <c r="H4462">
        <v>2650</v>
      </c>
      <c r="I4462" t="s">
        <v>11</v>
      </c>
      <c r="J4462" t="s">
        <v>25</v>
      </c>
      <c r="K4462" t="s">
        <v>149</v>
      </c>
      <c r="L4462" t="s">
        <v>15</v>
      </c>
      <c r="M4462" s="5">
        <v>6879.2900000000009</v>
      </c>
      <c r="N4462">
        <v>1</v>
      </c>
    </row>
    <row r="4463" spans="1:14" x14ac:dyDescent="0.2">
      <c r="A4463" s="2">
        <v>45218</v>
      </c>
      <c r="B4463" s="3">
        <f t="shared" si="207"/>
        <v>2024</v>
      </c>
      <c r="C4463" t="str">
        <f t="shared" si="208"/>
        <v>2023-2024</v>
      </c>
      <c r="D4463" t="s">
        <v>147</v>
      </c>
      <c r="E4463" t="s">
        <v>131</v>
      </c>
      <c r="F4463" t="str">
        <f t="shared" si="209"/>
        <v>Western Australia</v>
      </c>
      <c r="G4463" t="s">
        <v>48</v>
      </c>
      <c r="H4463">
        <v>6530</v>
      </c>
      <c r="I4463" t="s">
        <v>11</v>
      </c>
      <c r="J4463" t="s">
        <v>77</v>
      </c>
      <c r="K4463" t="s">
        <v>152</v>
      </c>
      <c r="L4463" t="s">
        <v>13</v>
      </c>
      <c r="M4463" s="5">
        <v>6890.9500000000016</v>
      </c>
      <c r="N4463">
        <v>1</v>
      </c>
    </row>
    <row r="4464" spans="1:14" x14ac:dyDescent="0.2">
      <c r="A4464" s="2">
        <v>45550</v>
      </c>
      <c r="B4464" s="3">
        <f t="shared" si="207"/>
        <v>2025</v>
      </c>
      <c r="C4464" t="str">
        <f t="shared" si="208"/>
        <v>2024-2025</v>
      </c>
      <c r="D4464" t="s">
        <v>148</v>
      </c>
      <c r="E4464" t="s">
        <v>86</v>
      </c>
      <c r="F4464" t="str">
        <f t="shared" si="209"/>
        <v>New South Wales</v>
      </c>
      <c r="G4464" t="s">
        <v>10</v>
      </c>
      <c r="H4464">
        <v>2064</v>
      </c>
      <c r="I4464" t="s">
        <v>11</v>
      </c>
      <c r="J4464" t="s">
        <v>12</v>
      </c>
      <c r="K4464" t="s">
        <v>150</v>
      </c>
      <c r="L4464" t="s">
        <v>18</v>
      </c>
      <c r="M4464" s="5">
        <v>6954.5999999999995</v>
      </c>
      <c r="N4464">
        <v>1</v>
      </c>
    </row>
    <row r="4465" spans="1:14" x14ac:dyDescent="0.2">
      <c r="A4465" s="2">
        <v>45592</v>
      </c>
      <c r="B4465" s="3">
        <f t="shared" si="207"/>
        <v>2025</v>
      </c>
      <c r="C4465" t="str">
        <f t="shared" si="208"/>
        <v>2024-2025</v>
      </c>
      <c r="D4465" t="s">
        <v>147</v>
      </c>
      <c r="E4465" t="s">
        <v>117</v>
      </c>
      <c r="F4465" t="str">
        <f t="shared" si="209"/>
        <v>Queensland</v>
      </c>
      <c r="G4465" t="s">
        <v>35</v>
      </c>
      <c r="H4465">
        <v>4119</v>
      </c>
      <c r="I4465" t="s">
        <v>11</v>
      </c>
      <c r="J4465" t="s">
        <v>43</v>
      </c>
      <c r="K4465" t="s">
        <v>152</v>
      </c>
      <c r="L4465" t="s">
        <v>13</v>
      </c>
      <c r="M4465" s="5">
        <v>6972.0799999999981</v>
      </c>
      <c r="N4465">
        <v>1</v>
      </c>
    </row>
    <row r="4466" spans="1:14" x14ac:dyDescent="0.2">
      <c r="A4466" s="2">
        <v>45521</v>
      </c>
      <c r="B4466" s="3">
        <f t="shared" si="207"/>
        <v>2025</v>
      </c>
      <c r="C4466" t="str">
        <f t="shared" si="208"/>
        <v>2024-2025</v>
      </c>
      <c r="D4466" t="s">
        <v>147</v>
      </c>
      <c r="E4466" t="s">
        <v>135</v>
      </c>
      <c r="F4466" t="str">
        <f t="shared" si="209"/>
        <v>Victoria</v>
      </c>
      <c r="G4466" t="s">
        <v>45</v>
      </c>
      <c r="H4466">
        <v>3550</v>
      </c>
      <c r="I4466" t="s">
        <v>11</v>
      </c>
      <c r="J4466" t="s">
        <v>60</v>
      </c>
      <c r="K4466" t="s">
        <v>149</v>
      </c>
      <c r="L4466" t="s">
        <v>15</v>
      </c>
      <c r="M4466" s="5">
        <v>7040.8400000000038</v>
      </c>
      <c r="N4466">
        <v>1</v>
      </c>
    </row>
    <row r="4467" spans="1:14" x14ac:dyDescent="0.2">
      <c r="A4467" s="2">
        <v>45065</v>
      </c>
      <c r="B4467" s="3">
        <f t="shared" si="207"/>
        <v>2023</v>
      </c>
      <c r="C4467" t="str">
        <f t="shared" si="208"/>
        <v>2022-2023</v>
      </c>
      <c r="D4467" t="s">
        <v>147</v>
      </c>
      <c r="E4467" t="s">
        <v>92</v>
      </c>
      <c r="F4467" t="str">
        <f t="shared" si="209"/>
        <v>Queensland</v>
      </c>
      <c r="G4467" t="s">
        <v>35</v>
      </c>
      <c r="H4467">
        <v>4068</v>
      </c>
      <c r="I4467" t="s">
        <v>11</v>
      </c>
      <c r="J4467" t="s">
        <v>43</v>
      </c>
      <c r="K4467" t="s">
        <v>149</v>
      </c>
      <c r="L4467" t="s">
        <v>15</v>
      </c>
      <c r="M4467" s="5">
        <v>7049.4500000000025</v>
      </c>
      <c r="N4467">
        <v>1</v>
      </c>
    </row>
    <row r="4468" spans="1:14" x14ac:dyDescent="0.2">
      <c r="A4468" s="2">
        <v>44932</v>
      </c>
      <c r="B4468" s="3">
        <f t="shared" si="207"/>
        <v>2023</v>
      </c>
      <c r="C4468" t="str">
        <f t="shared" si="208"/>
        <v>2022-2023</v>
      </c>
      <c r="D4468" t="s">
        <v>147</v>
      </c>
      <c r="E4468" t="s">
        <v>131</v>
      </c>
      <c r="F4468" t="str">
        <f t="shared" si="209"/>
        <v>Western Australia</v>
      </c>
      <c r="G4468" t="s">
        <v>48</v>
      </c>
      <c r="H4468">
        <v>6530</v>
      </c>
      <c r="I4468" t="s">
        <v>11</v>
      </c>
      <c r="J4468" t="s">
        <v>77</v>
      </c>
      <c r="K4468" t="s">
        <v>149</v>
      </c>
      <c r="L4468" t="s">
        <v>15</v>
      </c>
      <c r="M4468" s="5">
        <v>7077.9299999999994</v>
      </c>
      <c r="N4468">
        <v>1</v>
      </c>
    </row>
    <row r="4469" spans="1:14" x14ac:dyDescent="0.2">
      <c r="A4469" s="2">
        <v>45391</v>
      </c>
      <c r="B4469" s="3">
        <f t="shared" si="207"/>
        <v>2024</v>
      </c>
      <c r="C4469" t="str">
        <f t="shared" si="208"/>
        <v>2023-2024</v>
      </c>
      <c r="D4469" t="s">
        <v>148</v>
      </c>
      <c r="E4469" t="s">
        <v>124</v>
      </c>
      <c r="F4469" t="str">
        <f t="shared" si="209"/>
        <v>New South Wales</v>
      </c>
      <c r="G4469" t="s">
        <v>10</v>
      </c>
      <c r="H4469">
        <v>2015</v>
      </c>
      <c r="I4469" t="s">
        <v>11</v>
      </c>
      <c r="J4469" t="s">
        <v>12</v>
      </c>
      <c r="K4469" t="s">
        <v>153</v>
      </c>
      <c r="L4469" t="s">
        <v>16</v>
      </c>
      <c r="M4469" s="5">
        <v>7096.9500000000035</v>
      </c>
      <c r="N4469">
        <v>1</v>
      </c>
    </row>
    <row r="4470" spans="1:14" x14ac:dyDescent="0.2">
      <c r="A4470" s="2">
        <v>45630</v>
      </c>
      <c r="B4470" s="3">
        <f t="shared" si="207"/>
        <v>2025</v>
      </c>
      <c r="C4470" t="str">
        <f t="shared" si="208"/>
        <v>2024-2025</v>
      </c>
      <c r="D4470" t="s">
        <v>147</v>
      </c>
      <c r="E4470" t="s">
        <v>138</v>
      </c>
      <c r="F4470" t="str">
        <f t="shared" si="209"/>
        <v>Queensland</v>
      </c>
      <c r="G4470" t="s">
        <v>35</v>
      </c>
      <c r="H4470">
        <v>4558</v>
      </c>
      <c r="I4470" t="s">
        <v>11</v>
      </c>
      <c r="J4470" t="s">
        <v>120</v>
      </c>
      <c r="K4470" t="s">
        <v>149</v>
      </c>
      <c r="L4470" t="s">
        <v>15</v>
      </c>
      <c r="M4470" s="5">
        <v>7110.9800000000032</v>
      </c>
      <c r="N4470">
        <v>1</v>
      </c>
    </row>
    <row r="4471" spans="1:14" x14ac:dyDescent="0.2">
      <c r="A4471" s="2">
        <v>45509</v>
      </c>
      <c r="B4471" s="3">
        <f t="shared" si="207"/>
        <v>2025</v>
      </c>
      <c r="C4471" t="str">
        <f t="shared" si="208"/>
        <v>2024-2025</v>
      </c>
      <c r="D4471" t="s">
        <v>147</v>
      </c>
      <c r="E4471" t="s">
        <v>145</v>
      </c>
      <c r="F4471" t="str">
        <f t="shared" si="209"/>
        <v>New South Wales</v>
      </c>
      <c r="G4471" t="s">
        <v>10</v>
      </c>
      <c r="H4471">
        <v>2101</v>
      </c>
      <c r="I4471" t="s">
        <v>11</v>
      </c>
      <c r="J4471" t="s">
        <v>27</v>
      </c>
      <c r="K4471" t="s">
        <v>149</v>
      </c>
      <c r="L4471" t="s">
        <v>15</v>
      </c>
      <c r="M4471" s="5">
        <v>7135.2800000000043</v>
      </c>
      <c r="N4471">
        <v>1</v>
      </c>
    </row>
    <row r="4472" spans="1:14" x14ac:dyDescent="0.2">
      <c r="A4472" s="2">
        <v>45328</v>
      </c>
      <c r="B4472" s="3">
        <f t="shared" si="207"/>
        <v>2024</v>
      </c>
      <c r="C4472" t="str">
        <f t="shared" si="208"/>
        <v>2023-2024</v>
      </c>
      <c r="D4472" t="s">
        <v>148</v>
      </c>
      <c r="E4472" t="s">
        <v>124</v>
      </c>
      <c r="F4472" t="str">
        <f t="shared" si="209"/>
        <v>New South Wales</v>
      </c>
      <c r="G4472" t="s">
        <v>10</v>
      </c>
      <c r="H4472">
        <v>2015</v>
      </c>
      <c r="I4472" t="s">
        <v>11</v>
      </c>
      <c r="J4472" t="s">
        <v>12</v>
      </c>
      <c r="K4472" t="s">
        <v>151</v>
      </c>
      <c r="L4472" t="s">
        <v>21</v>
      </c>
      <c r="M4472" s="5">
        <v>7207.76</v>
      </c>
      <c r="N4472">
        <v>1</v>
      </c>
    </row>
    <row r="4473" spans="1:14" x14ac:dyDescent="0.2">
      <c r="A4473" s="2">
        <v>44957</v>
      </c>
      <c r="B4473" s="3">
        <f t="shared" si="207"/>
        <v>2023</v>
      </c>
      <c r="C4473" t="str">
        <f t="shared" si="208"/>
        <v>2022-2023</v>
      </c>
      <c r="D4473" t="s">
        <v>147</v>
      </c>
      <c r="E4473" t="s">
        <v>64</v>
      </c>
      <c r="F4473" t="str">
        <f t="shared" si="209"/>
        <v>Victoria</v>
      </c>
      <c r="G4473" t="s">
        <v>45</v>
      </c>
      <c r="H4473">
        <v>3199</v>
      </c>
      <c r="I4473" t="s">
        <v>11</v>
      </c>
      <c r="J4473" t="s">
        <v>63</v>
      </c>
      <c r="K4473" t="s">
        <v>152</v>
      </c>
      <c r="L4473" t="s">
        <v>13</v>
      </c>
      <c r="M4473" s="5">
        <v>7284.1799999999994</v>
      </c>
      <c r="N4473">
        <v>1</v>
      </c>
    </row>
    <row r="4474" spans="1:14" x14ac:dyDescent="0.2">
      <c r="A4474" s="2">
        <v>45216</v>
      </c>
      <c r="B4474" s="3">
        <f t="shared" si="207"/>
        <v>2024</v>
      </c>
      <c r="C4474" t="str">
        <f t="shared" si="208"/>
        <v>2023-2024</v>
      </c>
      <c r="D4474" t="s">
        <v>147</v>
      </c>
      <c r="E4474" t="s">
        <v>131</v>
      </c>
      <c r="F4474" t="str">
        <f t="shared" si="209"/>
        <v>Western Australia</v>
      </c>
      <c r="G4474" t="s">
        <v>48</v>
      </c>
      <c r="H4474">
        <v>6530</v>
      </c>
      <c r="I4474" t="s">
        <v>11</v>
      </c>
      <c r="J4474" t="s">
        <v>77</v>
      </c>
      <c r="K4474" t="s">
        <v>149</v>
      </c>
      <c r="L4474" t="s">
        <v>15</v>
      </c>
      <c r="M4474" s="5">
        <v>7309.9100000000017</v>
      </c>
      <c r="N4474">
        <v>1</v>
      </c>
    </row>
    <row r="4475" spans="1:14" x14ac:dyDescent="0.2">
      <c r="A4475" s="2">
        <v>45278</v>
      </c>
      <c r="B4475" s="3">
        <f t="shared" si="207"/>
        <v>2024</v>
      </c>
      <c r="C4475" t="str">
        <f t="shared" si="208"/>
        <v>2023-2024</v>
      </c>
      <c r="D4475" t="s">
        <v>147</v>
      </c>
      <c r="E4475" t="s">
        <v>136</v>
      </c>
      <c r="F4475" t="str">
        <f t="shared" si="209"/>
        <v>Victoria</v>
      </c>
      <c r="G4475" t="s">
        <v>45</v>
      </c>
      <c r="H4475">
        <v>3175</v>
      </c>
      <c r="I4475" t="s">
        <v>11</v>
      </c>
      <c r="J4475" t="s">
        <v>63</v>
      </c>
      <c r="K4475" t="s">
        <v>149</v>
      </c>
      <c r="L4475" t="s">
        <v>15</v>
      </c>
      <c r="M4475" s="5">
        <v>7339.49</v>
      </c>
      <c r="N4475">
        <v>1</v>
      </c>
    </row>
    <row r="4476" spans="1:14" x14ac:dyDescent="0.2">
      <c r="A4476" s="2">
        <v>45093</v>
      </c>
      <c r="B4476" s="3">
        <f t="shared" si="207"/>
        <v>2023</v>
      </c>
      <c r="C4476" t="str">
        <f t="shared" si="208"/>
        <v>2022-2023</v>
      </c>
      <c r="D4476" t="s">
        <v>147</v>
      </c>
      <c r="E4476" t="s">
        <v>65</v>
      </c>
      <c r="F4476" t="str">
        <f t="shared" si="209"/>
        <v>New South Wales</v>
      </c>
      <c r="G4476" t="s">
        <v>10</v>
      </c>
      <c r="H4476">
        <v>2541</v>
      </c>
      <c r="I4476" t="s">
        <v>11</v>
      </c>
      <c r="J4476" t="s">
        <v>58</v>
      </c>
      <c r="K4476" t="s">
        <v>151</v>
      </c>
      <c r="L4476" t="s">
        <v>21</v>
      </c>
      <c r="M4476" s="5">
        <v>7343.3100000000013</v>
      </c>
      <c r="N4476">
        <v>1</v>
      </c>
    </row>
    <row r="4477" spans="1:14" x14ac:dyDescent="0.2">
      <c r="A4477" s="2">
        <v>45505</v>
      </c>
      <c r="B4477" s="3">
        <f t="shared" si="207"/>
        <v>2025</v>
      </c>
      <c r="C4477" t="str">
        <f t="shared" si="208"/>
        <v>2024-2025</v>
      </c>
      <c r="D4477" t="s">
        <v>147</v>
      </c>
      <c r="E4477" t="s">
        <v>57</v>
      </c>
      <c r="F4477" t="str">
        <f t="shared" si="209"/>
        <v>New South Wales</v>
      </c>
      <c r="G4477" t="s">
        <v>10</v>
      </c>
      <c r="H4477">
        <v>2560</v>
      </c>
      <c r="I4477" t="s">
        <v>11</v>
      </c>
      <c r="J4477" t="s">
        <v>58</v>
      </c>
      <c r="K4477" t="s">
        <v>152</v>
      </c>
      <c r="L4477" t="s">
        <v>13</v>
      </c>
      <c r="M4477" s="5">
        <v>7487.4900000000034</v>
      </c>
      <c r="N4477">
        <v>1</v>
      </c>
    </row>
    <row r="4478" spans="1:14" x14ac:dyDescent="0.2">
      <c r="A4478" s="2">
        <v>45077</v>
      </c>
      <c r="B4478" s="3">
        <f t="shared" si="207"/>
        <v>2023</v>
      </c>
      <c r="C4478" t="str">
        <f t="shared" si="208"/>
        <v>2022-2023</v>
      </c>
      <c r="D4478" t="s">
        <v>147</v>
      </c>
      <c r="E4478" t="s">
        <v>57</v>
      </c>
      <c r="F4478" t="str">
        <f t="shared" si="209"/>
        <v>New South Wales</v>
      </c>
      <c r="G4478" t="s">
        <v>10</v>
      </c>
      <c r="H4478">
        <v>2560</v>
      </c>
      <c r="I4478" t="s">
        <v>11</v>
      </c>
      <c r="J4478" t="s">
        <v>58</v>
      </c>
      <c r="K4478" t="s">
        <v>151</v>
      </c>
      <c r="L4478" t="s">
        <v>21</v>
      </c>
      <c r="M4478" s="5">
        <v>7520.87</v>
      </c>
      <c r="N4478">
        <v>1</v>
      </c>
    </row>
    <row r="4479" spans="1:14" x14ac:dyDescent="0.2">
      <c r="A4479" s="2">
        <v>44994</v>
      </c>
      <c r="B4479" s="3">
        <f t="shared" si="207"/>
        <v>2023</v>
      </c>
      <c r="C4479" t="str">
        <f t="shared" si="208"/>
        <v>2022-2023</v>
      </c>
      <c r="D4479" t="s">
        <v>148</v>
      </c>
      <c r="E4479" t="s">
        <v>124</v>
      </c>
      <c r="F4479" t="str">
        <f t="shared" si="209"/>
        <v>New South Wales</v>
      </c>
      <c r="G4479" t="s">
        <v>10</v>
      </c>
      <c r="H4479">
        <v>2015</v>
      </c>
      <c r="I4479" t="s">
        <v>11</v>
      </c>
      <c r="J4479" t="s">
        <v>12</v>
      </c>
      <c r="K4479" t="s">
        <v>149</v>
      </c>
      <c r="L4479" t="s">
        <v>15</v>
      </c>
      <c r="M4479" s="5">
        <v>7676.07</v>
      </c>
      <c r="N4479">
        <v>1</v>
      </c>
    </row>
    <row r="4480" spans="1:14" x14ac:dyDescent="0.2">
      <c r="A4480" s="2">
        <v>45657</v>
      </c>
      <c r="B4480" s="3">
        <f t="shared" si="207"/>
        <v>2025</v>
      </c>
      <c r="C4480" t="str">
        <f t="shared" si="208"/>
        <v>2024-2025</v>
      </c>
      <c r="D4480" t="s">
        <v>147</v>
      </c>
      <c r="E4480" t="s">
        <v>132</v>
      </c>
      <c r="F4480" t="str">
        <f t="shared" si="209"/>
        <v>New South Wales</v>
      </c>
      <c r="G4480" t="s">
        <v>10</v>
      </c>
      <c r="H4480">
        <v>2800</v>
      </c>
      <c r="I4480" t="s">
        <v>11</v>
      </c>
      <c r="J4480" t="s">
        <v>25</v>
      </c>
      <c r="K4480" t="s">
        <v>149</v>
      </c>
      <c r="L4480" t="s">
        <v>15</v>
      </c>
      <c r="M4480" s="5">
        <v>7691.8700000000035</v>
      </c>
      <c r="N4480">
        <v>1</v>
      </c>
    </row>
    <row r="4481" spans="1:14" x14ac:dyDescent="0.2">
      <c r="A4481" s="2">
        <v>45582</v>
      </c>
      <c r="B4481" s="3">
        <f t="shared" si="207"/>
        <v>2025</v>
      </c>
      <c r="C4481" t="str">
        <f t="shared" si="208"/>
        <v>2024-2025</v>
      </c>
      <c r="D4481" t="s">
        <v>148</v>
      </c>
      <c r="E4481" t="s">
        <v>78</v>
      </c>
      <c r="F4481" t="str">
        <f t="shared" si="209"/>
        <v>New South Wales</v>
      </c>
      <c r="G4481" t="s">
        <v>10</v>
      </c>
      <c r="H4481">
        <v>2350</v>
      </c>
      <c r="I4481" t="s">
        <v>11</v>
      </c>
      <c r="J4481" t="s">
        <v>68</v>
      </c>
      <c r="K4481" t="s">
        <v>149</v>
      </c>
      <c r="L4481" t="s">
        <v>15</v>
      </c>
      <c r="M4481" s="5">
        <v>7792.92</v>
      </c>
      <c r="N4481">
        <v>1</v>
      </c>
    </row>
    <row r="4482" spans="1:14" x14ac:dyDescent="0.2">
      <c r="A4482" s="2">
        <v>45601</v>
      </c>
      <c r="B4482" s="3">
        <f t="shared" ref="B4482:B4506" si="210">IF(MONTH(A4482)&gt;=7,YEAR(A4482)+1,YEAR(A4482))</f>
        <v>2025</v>
      </c>
      <c r="C4482" t="str">
        <f t="shared" ref="C4482:C4506" si="211">IF(MONTH(A4482) &gt;= 7, YEAR(A4482) &amp; "-" &amp; YEAR(A4482) + 1, YEAR(A4482) - 1 &amp; "-" &amp; YEAR(A4482))</f>
        <v>2024-2025</v>
      </c>
      <c r="D4482" t="s">
        <v>147</v>
      </c>
      <c r="E4482" t="s">
        <v>136</v>
      </c>
      <c r="F4482" t="str">
        <f t="shared" ref="F4482:F4506" si="212">IF(G4482="WA","Western Australia",
IF(G4482="NSW","New South Wales",
IF(G4482="QLD","Queensland",
IF(G4482="VIC","Victoria",
IF(G4482="TAS","Tasmania",
IF(G4482="SA","South Australia",
IF(G4482="NT","Northern Territory",
IF(G4482="ACT","Australian Capital Territory",G4482))))))))</f>
        <v>Victoria</v>
      </c>
      <c r="G4482" t="s">
        <v>45</v>
      </c>
      <c r="H4482">
        <v>3175</v>
      </c>
      <c r="I4482" t="s">
        <v>11</v>
      </c>
      <c r="J4482" t="s">
        <v>63</v>
      </c>
      <c r="K4482" t="s">
        <v>149</v>
      </c>
      <c r="L4482" t="s">
        <v>15</v>
      </c>
      <c r="M4482" s="5">
        <v>7828.0600000000031</v>
      </c>
      <c r="N4482">
        <v>1</v>
      </c>
    </row>
    <row r="4483" spans="1:14" x14ac:dyDescent="0.2">
      <c r="A4483" s="2">
        <v>45440</v>
      </c>
      <c r="B4483" s="3">
        <f t="shared" si="210"/>
        <v>2024</v>
      </c>
      <c r="C4483" t="str">
        <f t="shared" si="211"/>
        <v>2023-2024</v>
      </c>
      <c r="D4483" t="s">
        <v>148</v>
      </c>
      <c r="E4483" t="s">
        <v>108</v>
      </c>
      <c r="F4483" t="str">
        <f t="shared" si="212"/>
        <v>Victoria</v>
      </c>
      <c r="G4483" t="s">
        <v>45</v>
      </c>
      <c r="H4483">
        <v>3018</v>
      </c>
      <c r="I4483" t="s">
        <v>11</v>
      </c>
      <c r="J4483" t="s">
        <v>46</v>
      </c>
      <c r="K4483" t="s">
        <v>149</v>
      </c>
      <c r="L4483" t="s">
        <v>15</v>
      </c>
      <c r="M4483" s="5">
        <v>7862.59</v>
      </c>
      <c r="N4483">
        <v>1</v>
      </c>
    </row>
    <row r="4484" spans="1:14" x14ac:dyDescent="0.2">
      <c r="A4484" s="2">
        <v>45615</v>
      </c>
      <c r="B4484" s="3">
        <f t="shared" si="210"/>
        <v>2025</v>
      </c>
      <c r="C4484" t="str">
        <f t="shared" si="211"/>
        <v>2024-2025</v>
      </c>
      <c r="D4484" t="s">
        <v>147</v>
      </c>
      <c r="E4484" t="s">
        <v>131</v>
      </c>
      <c r="F4484" t="str">
        <f t="shared" si="212"/>
        <v>Western Australia</v>
      </c>
      <c r="G4484" t="s">
        <v>48</v>
      </c>
      <c r="H4484">
        <v>6530</v>
      </c>
      <c r="I4484" t="s">
        <v>11</v>
      </c>
      <c r="J4484" t="s">
        <v>77</v>
      </c>
      <c r="K4484" t="s">
        <v>151</v>
      </c>
      <c r="L4484" t="s">
        <v>21</v>
      </c>
      <c r="M4484" s="5">
        <v>7890.8300000000008</v>
      </c>
      <c r="N4484">
        <v>1</v>
      </c>
    </row>
    <row r="4485" spans="1:14" x14ac:dyDescent="0.2">
      <c r="A4485" s="2">
        <v>45420</v>
      </c>
      <c r="B4485" s="3">
        <f t="shared" si="210"/>
        <v>2024</v>
      </c>
      <c r="C4485" t="str">
        <f t="shared" si="211"/>
        <v>2023-2024</v>
      </c>
      <c r="D4485" t="s">
        <v>147</v>
      </c>
      <c r="E4485" t="s">
        <v>24</v>
      </c>
      <c r="F4485" t="str">
        <f t="shared" si="212"/>
        <v>New South Wales</v>
      </c>
      <c r="G4485" t="s">
        <v>10</v>
      </c>
      <c r="H4485">
        <v>2795</v>
      </c>
      <c r="I4485" t="s">
        <v>11</v>
      </c>
      <c r="J4485" t="s">
        <v>25</v>
      </c>
      <c r="K4485" t="s">
        <v>151</v>
      </c>
      <c r="L4485" t="s">
        <v>21</v>
      </c>
      <c r="M4485" s="5">
        <v>7909.7500000000009</v>
      </c>
      <c r="N4485">
        <v>1</v>
      </c>
    </row>
    <row r="4486" spans="1:14" x14ac:dyDescent="0.2">
      <c r="A4486" s="2">
        <v>44946</v>
      </c>
      <c r="B4486" s="3">
        <f t="shared" si="210"/>
        <v>2023</v>
      </c>
      <c r="C4486" t="str">
        <f t="shared" si="211"/>
        <v>2022-2023</v>
      </c>
      <c r="D4486" t="s">
        <v>147</v>
      </c>
      <c r="E4486" t="s">
        <v>146</v>
      </c>
      <c r="F4486" t="str">
        <f t="shared" si="212"/>
        <v>Victoria</v>
      </c>
      <c r="G4486" t="s">
        <v>45</v>
      </c>
      <c r="H4486">
        <v>3353</v>
      </c>
      <c r="I4486" t="s">
        <v>11</v>
      </c>
      <c r="J4486" t="s">
        <v>60</v>
      </c>
      <c r="K4486" t="s">
        <v>149</v>
      </c>
      <c r="L4486" t="s">
        <v>15</v>
      </c>
      <c r="M4486" s="5">
        <v>8030.1400000000012</v>
      </c>
      <c r="N4486">
        <v>1</v>
      </c>
    </row>
    <row r="4487" spans="1:14" x14ac:dyDescent="0.2">
      <c r="A4487" s="2">
        <v>45562</v>
      </c>
      <c r="B4487" s="3">
        <f t="shared" si="210"/>
        <v>2025</v>
      </c>
      <c r="C4487" t="str">
        <f t="shared" si="211"/>
        <v>2024-2025</v>
      </c>
      <c r="D4487" t="s">
        <v>147</v>
      </c>
      <c r="E4487" t="s">
        <v>28</v>
      </c>
      <c r="F4487" t="str">
        <f t="shared" si="212"/>
        <v>Northern Territory</v>
      </c>
      <c r="G4487" t="s">
        <v>29</v>
      </c>
      <c r="H4487">
        <v>800</v>
      </c>
      <c r="I4487" t="s">
        <v>11</v>
      </c>
      <c r="J4487" t="s">
        <v>30</v>
      </c>
      <c r="K4487" t="s">
        <v>149</v>
      </c>
      <c r="L4487" t="s">
        <v>15</v>
      </c>
      <c r="M4487" s="5">
        <v>8078.8700000000008</v>
      </c>
      <c r="N4487">
        <v>1</v>
      </c>
    </row>
    <row r="4488" spans="1:14" x14ac:dyDescent="0.2">
      <c r="A4488" s="2">
        <v>45615</v>
      </c>
      <c r="B4488" s="3">
        <f t="shared" si="210"/>
        <v>2025</v>
      </c>
      <c r="C4488" t="str">
        <f t="shared" si="211"/>
        <v>2024-2025</v>
      </c>
      <c r="D4488" t="s">
        <v>147</v>
      </c>
      <c r="E4488" t="s">
        <v>64</v>
      </c>
      <c r="F4488" t="str">
        <f t="shared" si="212"/>
        <v>Victoria</v>
      </c>
      <c r="G4488" t="s">
        <v>45</v>
      </c>
      <c r="H4488">
        <v>3199</v>
      </c>
      <c r="I4488" t="s">
        <v>11</v>
      </c>
      <c r="J4488" t="s">
        <v>63</v>
      </c>
      <c r="K4488" t="s">
        <v>151</v>
      </c>
      <c r="L4488" t="s">
        <v>21</v>
      </c>
      <c r="M4488" s="5">
        <v>8106.36</v>
      </c>
      <c r="N4488">
        <v>1</v>
      </c>
    </row>
    <row r="4489" spans="1:14" x14ac:dyDescent="0.2">
      <c r="A4489" s="2">
        <v>45183</v>
      </c>
      <c r="B4489" s="3">
        <f t="shared" si="210"/>
        <v>2024</v>
      </c>
      <c r="C4489" t="str">
        <f t="shared" si="211"/>
        <v>2023-2024</v>
      </c>
      <c r="D4489" t="s">
        <v>147</v>
      </c>
      <c r="E4489" t="s">
        <v>82</v>
      </c>
      <c r="F4489" t="str">
        <f t="shared" si="212"/>
        <v>Queensland</v>
      </c>
      <c r="G4489" t="s">
        <v>35</v>
      </c>
      <c r="H4489">
        <v>4012</v>
      </c>
      <c r="I4489" t="s">
        <v>11</v>
      </c>
      <c r="J4489" t="s">
        <v>43</v>
      </c>
      <c r="K4489" t="s">
        <v>150</v>
      </c>
      <c r="L4489" t="s">
        <v>18</v>
      </c>
      <c r="M4489" s="5">
        <v>8438.7899999999972</v>
      </c>
      <c r="N4489">
        <v>1</v>
      </c>
    </row>
    <row r="4490" spans="1:14" x14ac:dyDescent="0.2">
      <c r="A4490" s="2">
        <v>45577</v>
      </c>
      <c r="B4490" s="3">
        <f t="shared" si="210"/>
        <v>2025</v>
      </c>
      <c r="C4490" t="str">
        <f t="shared" si="211"/>
        <v>2024-2025</v>
      </c>
      <c r="D4490" t="s">
        <v>147</v>
      </c>
      <c r="E4490" t="s">
        <v>41</v>
      </c>
      <c r="F4490" t="str">
        <f t="shared" si="212"/>
        <v>New South Wales</v>
      </c>
      <c r="G4490" t="s">
        <v>10</v>
      </c>
      <c r="H4490">
        <v>2830</v>
      </c>
      <c r="I4490" t="s">
        <v>11</v>
      </c>
      <c r="J4490" t="s">
        <v>25</v>
      </c>
      <c r="K4490" t="s">
        <v>151</v>
      </c>
      <c r="L4490" t="s">
        <v>21</v>
      </c>
      <c r="M4490" s="5">
        <v>8620.2100000000009</v>
      </c>
      <c r="N4490">
        <v>1</v>
      </c>
    </row>
    <row r="4491" spans="1:14" x14ac:dyDescent="0.2">
      <c r="A4491" s="2">
        <v>44929</v>
      </c>
      <c r="B4491" s="3">
        <f t="shared" si="210"/>
        <v>2023</v>
      </c>
      <c r="C4491" t="str">
        <f t="shared" si="211"/>
        <v>2022-2023</v>
      </c>
      <c r="D4491" t="s">
        <v>147</v>
      </c>
      <c r="E4491" t="s">
        <v>99</v>
      </c>
      <c r="F4491" t="str">
        <f t="shared" si="212"/>
        <v>Victoria</v>
      </c>
      <c r="G4491" t="s">
        <v>45</v>
      </c>
      <c r="H4491">
        <v>3148</v>
      </c>
      <c r="I4491" t="s">
        <v>11</v>
      </c>
      <c r="J4491" t="s">
        <v>63</v>
      </c>
      <c r="K4491" t="s">
        <v>151</v>
      </c>
      <c r="L4491" t="s">
        <v>21</v>
      </c>
      <c r="M4491" s="5">
        <v>8918.2800000000025</v>
      </c>
      <c r="N4491">
        <v>1</v>
      </c>
    </row>
    <row r="4492" spans="1:14" x14ac:dyDescent="0.2">
      <c r="A4492" s="2">
        <v>45133</v>
      </c>
      <c r="B4492" s="3">
        <f t="shared" si="210"/>
        <v>2024</v>
      </c>
      <c r="C4492" t="str">
        <f t="shared" si="211"/>
        <v>2023-2024</v>
      </c>
      <c r="D4492" t="s">
        <v>147</v>
      </c>
      <c r="E4492" t="s">
        <v>99</v>
      </c>
      <c r="F4492" t="str">
        <f t="shared" si="212"/>
        <v>Victoria</v>
      </c>
      <c r="G4492" t="s">
        <v>45</v>
      </c>
      <c r="H4492">
        <v>3148</v>
      </c>
      <c r="I4492" t="s">
        <v>11</v>
      </c>
      <c r="J4492" t="s">
        <v>63</v>
      </c>
      <c r="K4492" t="s">
        <v>149</v>
      </c>
      <c r="L4492" t="s">
        <v>15</v>
      </c>
      <c r="M4492" s="5">
        <v>9049.9800000000014</v>
      </c>
      <c r="N4492">
        <v>1</v>
      </c>
    </row>
    <row r="4493" spans="1:14" x14ac:dyDescent="0.2">
      <c r="A4493" s="2">
        <v>45038</v>
      </c>
      <c r="B4493" s="3">
        <f t="shared" si="210"/>
        <v>2023</v>
      </c>
      <c r="C4493" t="str">
        <f t="shared" si="211"/>
        <v>2022-2023</v>
      </c>
      <c r="D4493" t="s">
        <v>147</v>
      </c>
      <c r="E4493" t="s">
        <v>57</v>
      </c>
      <c r="F4493" t="str">
        <f t="shared" si="212"/>
        <v>New South Wales</v>
      </c>
      <c r="G4493" t="s">
        <v>10</v>
      </c>
      <c r="H4493">
        <v>2560</v>
      </c>
      <c r="I4493" t="s">
        <v>11</v>
      </c>
      <c r="J4493" t="s">
        <v>58</v>
      </c>
      <c r="K4493" t="s">
        <v>149</v>
      </c>
      <c r="L4493" t="s">
        <v>15</v>
      </c>
      <c r="M4493" s="5">
        <v>9101.4900000000016</v>
      </c>
      <c r="N4493">
        <v>1</v>
      </c>
    </row>
    <row r="4494" spans="1:14" x14ac:dyDescent="0.2">
      <c r="A4494" s="2">
        <v>45375</v>
      </c>
      <c r="B4494" s="3">
        <f t="shared" si="210"/>
        <v>2024</v>
      </c>
      <c r="C4494" t="str">
        <f t="shared" si="211"/>
        <v>2023-2024</v>
      </c>
      <c r="D4494" t="s">
        <v>147</v>
      </c>
      <c r="E4494" t="s">
        <v>143</v>
      </c>
      <c r="F4494" t="str">
        <f t="shared" si="212"/>
        <v>New South Wales</v>
      </c>
      <c r="G4494" t="s">
        <v>10</v>
      </c>
      <c r="H4494">
        <v>2154</v>
      </c>
      <c r="I4494" t="s">
        <v>11</v>
      </c>
      <c r="J4494" t="s">
        <v>27</v>
      </c>
      <c r="K4494" t="s">
        <v>149</v>
      </c>
      <c r="L4494" t="s">
        <v>15</v>
      </c>
      <c r="M4494" s="5">
        <v>9522.9499999999989</v>
      </c>
      <c r="N4494">
        <v>1</v>
      </c>
    </row>
    <row r="4495" spans="1:14" x14ac:dyDescent="0.2">
      <c r="A4495" s="2">
        <v>45440</v>
      </c>
      <c r="B4495" s="3">
        <f t="shared" si="210"/>
        <v>2024</v>
      </c>
      <c r="C4495" t="str">
        <f t="shared" si="211"/>
        <v>2023-2024</v>
      </c>
      <c r="D4495" t="s">
        <v>147</v>
      </c>
      <c r="E4495" t="s">
        <v>41</v>
      </c>
      <c r="F4495" t="str">
        <f t="shared" si="212"/>
        <v>New South Wales</v>
      </c>
      <c r="G4495" t="s">
        <v>10</v>
      </c>
      <c r="H4495">
        <v>2830</v>
      </c>
      <c r="I4495" t="s">
        <v>11</v>
      </c>
      <c r="J4495" t="s">
        <v>25</v>
      </c>
      <c r="K4495" t="s">
        <v>149</v>
      </c>
      <c r="L4495" t="s">
        <v>15</v>
      </c>
      <c r="M4495" s="5">
        <v>9866.4400000000023</v>
      </c>
      <c r="N4495">
        <v>1</v>
      </c>
    </row>
    <row r="4496" spans="1:14" x14ac:dyDescent="0.2">
      <c r="A4496" s="2">
        <v>45097</v>
      </c>
      <c r="B4496" s="3">
        <f t="shared" si="210"/>
        <v>2023</v>
      </c>
      <c r="C4496" t="str">
        <f t="shared" si="211"/>
        <v>2022-2023</v>
      </c>
      <c r="D4496" t="s">
        <v>147</v>
      </c>
      <c r="E4496" t="s">
        <v>146</v>
      </c>
      <c r="F4496" t="str">
        <f t="shared" si="212"/>
        <v>Victoria</v>
      </c>
      <c r="G4496" t="s">
        <v>45</v>
      </c>
      <c r="H4496">
        <v>3353</v>
      </c>
      <c r="I4496" t="s">
        <v>11</v>
      </c>
      <c r="J4496" t="s">
        <v>60</v>
      </c>
      <c r="K4496" t="s">
        <v>149</v>
      </c>
      <c r="L4496" t="s">
        <v>15</v>
      </c>
      <c r="M4496" s="5">
        <v>9965.91</v>
      </c>
      <c r="N4496">
        <v>1</v>
      </c>
    </row>
    <row r="4497" spans="1:14" x14ac:dyDescent="0.2">
      <c r="A4497" s="2">
        <v>45268</v>
      </c>
      <c r="B4497" s="3">
        <f t="shared" si="210"/>
        <v>2024</v>
      </c>
      <c r="C4497" t="str">
        <f t="shared" si="211"/>
        <v>2023-2024</v>
      </c>
      <c r="D4497" t="s">
        <v>148</v>
      </c>
      <c r="E4497" t="s">
        <v>124</v>
      </c>
      <c r="F4497" t="str">
        <f t="shared" si="212"/>
        <v>New South Wales</v>
      </c>
      <c r="G4497" t="s">
        <v>10</v>
      </c>
      <c r="H4497">
        <v>2015</v>
      </c>
      <c r="I4497" t="s">
        <v>11</v>
      </c>
      <c r="J4497" t="s">
        <v>12</v>
      </c>
      <c r="K4497" t="s">
        <v>149</v>
      </c>
      <c r="L4497" t="s">
        <v>15</v>
      </c>
      <c r="M4497" s="5">
        <v>10021.370000000001</v>
      </c>
      <c r="N4497">
        <v>1</v>
      </c>
    </row>
    <row r="4498" spans="1:14" x14ac:dyDescent="0.2">
      <c r="A4498" s="2">
        <v>45277</v>
      </c>
      <c r="B4498" s="3">
        <f t="shared" si="210"/>
        <v>2024</v>
      </c>
      <c r="C4498" t="str">
        <f t="shared" si="211"/>
        <v>2023-2024</v>
      </c>
      <c r="D4498" t="s">
        <v>147</v>
      </c>
      <c r="E4498" t="s">
        <v>65</v>
      </c>
      <c r="F4498" t="str">
        <f t="shared" si="212"/>
        <v>New South Wales</v>
      </c>
      <c r="G4498" t="s">
        <v>10</v>
      </c>
      <c r="H4498">
        <v>2541</v>
      </c>
      <c r="I4498" t="s">
        <v>11</v>
      </c>
      <c r="J4498" t="s">
        <v>58</v>
      </c>
      <c r="K4498" t="s">
        <v>149</v>
      </c>
      <c r="L4498" t="s">
        <v>15</v>
      </c>
      <c r="M4498" s="5">
        <v>10174.520000000002</v>
      </c>
      <c r="N4498">
        <v>1</v>
      </c>
    </row>
    <row r="4499" spans="1:14" x14ac:dyDescent="0.2">
      <c r="A4499" s="2">
        <v>45055</v>
      </c>
      <c r="B4499" s="3">
        <f t="shared" si="210"/>
        <v>2023</v>
      </c>
      <c r="C4499" t="str">
        <f t="shared" si="211"/>
        <v>2022-2023</v>
      </c>
      <c r="D4499" t="s">
        <v>147</v>
      </c>
      <c r="E4499" t="s">
        <v>117</v>
      </c>
      <c r="F4499" t="str">
        <f t="shared" si="212"/>
        <v>Queensland</v>
      </c>
      <c r="G4499" t="s">
        <v>35</v>
      </c>
      <c r="H4499">
        <v>4119</v>
      </c>
      <c r="I4499" t="s">
        <v>11</v>
      </c>
      <c r="J4499" t="s">
        <v>43</v>
      </c>
      <c r="K4499" t="s">
        <v>149</v>
      </c>
      <c r="L4499" t="s">
        <v>15</v>
      </c>
      <c r="M4499" s="5">
        <v>10233.570000000007</v>
      </c>
      <c r="N4499">
        <v>1</v>
      </c>
    </row>
    <row r="4500" spans="1:14" x14ac:dyDescent="0.2">
      <c r="A4500" s="2">
        <v>45533</v>
      </c>
      <c r="B4500" s="3">
        <f t="shared" si="210"/>
        <v>2025</v>
      </c>
      <c r="C4500" t="str">
        <f t="shared" si="211"/>
        <v>2024-2025</v>
      </c>
      <c r="D4500" t="s">
        <v>148</v>
      </c>
      <c r="E4500" t="s">
        <v>96</v>
      </c>
      <c r="F4500" t="str">
        <f t="shared" si="212"/>
        <v>Western Australia</v>
      </c>
      <c r="G4500" t="s">
        <v>48</v>
      </c>
      <c r="H4500">
        <v>6330</v>
      </c>
      <c r="I4500" t="s">
        <v>11</v>
      </c>
      <c r="J4500" t="s">
        <v>94</v>
      </c>
      <c r="K4500" t="s">
        <v>149</v>
      </c>
      <c r="L4500" t="s">
        <v>15</v>
      </c>
      <c r="M4500" s="5">
        <v>10622.689999999999</v>
      </c>
      <c r="N4500">
        <v>1</v>
      </c>
    </row>
    <row r="4501" spans="1:14" x14ac:dyDescent="0.2">
      <c r="A4501" s="2">
        <v>45494</v>
      </c>
      <c r="B4501" s="3">
        <f t="shared" si="210"/>
        <v>2025</v>
      </c>
      <c r="C4501" t="str">
        <f t="shared" si="211"/>
        <v>2024-2025</v>
      </c>
      <c r="D4501" t="s">
        <v>148</v>
      </c>
      <c r="E4501" t="s">
        <v>78</v>
      </c>
      <c r="F4501" t="str">
        <f t="shared" si="212"/>
        <v>New South Wales</v>
      </c>
      <c r="G4501" t="s">
        <v>10</v>
      </c>
      <c r="H4501">
        <v>2350</v>
      </c>
      <c r="I4501" t="s">
        <v>11</v>
      </c>
      <c r="J4501" t="s">
        <v>68</v>
      </c>
      <c r="K4501" t="s">
        <v>151</v>
      </c>
      <c r="L4501" t="s">
        <v>21</v>
      </c>
      <c r="M4501" s="5">
        <v>10648.29</v>
      </c>
      <c r="N4501">
        <v>1</v>
      </c>
    </row>
    <row r="4502" spans="1:14" x14ac:dyDescent="0.2">
      <c r="A4502" s="2">
        <v>45123</v>
      </c>
      <c r="B4502" s="3">
        <f t="shared" si="210"/>
        <v>2024</v>
      </c>
      <c r="C4502" t="str">
        <f t="shared" si="211"/>
        <v>2023-2024</v>
      </c>
      <c r="D4502" t="s">
        <v>147</v>
      </c>
      <c r="E4502" t="s">
        <v>64</v>
      </c>
      <c r="F4502" t="str">
        <f t="shared" si="212"/>
        <v>Victoria</v>
      </c>
      <c r="G4502" t="s">
        <v>45</v>
      </c>
      <c r="H4502">
        <v>3199</v>
      </c>
      <c r="I4502" t="s">
        <v>11</v>
      </c>
      <c r="J4502" t="s">
        <v>63</v>
      </c>
      <c r="K4502" t="s">
        <v>149</v>
      </c>
      <c r="L4502" t="s">
        <v>15</v>
      </c>
      <c r="M4502" s="5">
        <v>10866.589999999998</v>
      </c>
      <c r="N4502">
        <v>1</v>
      </c>
    </row>
    <row r="4503" spans="1:14" x14ac:dyDescent="0.2">
      <c r="A4503" s="2">
        <v>45510</v>
      </c>
      <c r="B4503" s="3">
        <f t="shared" si="210"/>
        <v>2025</v>
      </c>
      <c r="C4503" t="str">
        <f t="shared" si="211"/>
        <v>2024-2025</v>
      </c>
      <c r="D4503" t="s">
        <v>147</v>
      </c>
      <c r="E4503" t="s">
        <v>41</v>
      </c>
      <c r="F4503" t="str">
        <f t="shared" si="212"/>
        <v>New South Wales</v>
      </c>
      <c r="G4503" t="s">
        <v>10</v>
      </c>
      <c r="H4503">
        <v>2830</v>
      </c>
      <c r="I4503" t="s">
        <v>11</v>
      </c>
      <c r="J4503" t="s">
        <v>25</v>
      </c>
      <c r="K4503" t="s">
        <v>149</v>
      </c>
      <c r="L4503" t="s">
        <v>15</v>
      </c>
      <c r="M4503" s="5">
        <v>11753.830000000004</v>
      </c>
      <c r="N4503">
        <v>1</v>
      </c>
    </row>
    <row r="4504" spans="1:14" x14ac:dyDescent="0.2">
      <c r="A4504" s="2">
        <v>45505</v>
      </c>
      <c r="B4504" s="3">
        <f t="shared" si="210"/>
        <v>2025</v>
      </c>
      <c r="C4504" t="str">
        <f t="shared" si="211"/>
        <v>2024-2025</v>
      </c>
      <c r="D4504" t="s">
        <v>147</v>
      </c>
      <c r="E4504" t="s">
        <v>99</v>
      </c>
      <c r="F4504" t="str">
        <f t="shared" si="212"/>
        <v>Victoria</v>
      </c>
      <c r="G4504" t="s">
        <v>45</v>
      </c>
      <c r="H4504">
        <v>3148</v>
      </c>
      <c r="I4504" t="s">
        <v>11</v>
      </c>
      <c r="J4504" t="s">
        <v>63</v>
      </c>
      <c r="K4504" t="s">
        <v>149</v>
      </c>
      <c r="L4504" t="s">
        <v>15</v>
      </c>
      <c r="M4504" s="5">
        <v>11864.76</v>
      </c>
      <c r="N4504">
        <v>1</v>
      </c>
    </row>
    <row r="4505" spans="1:14" x14ac:dyDescent="0.2">
      <c r="A4505" s="2">
        <v>45023</v>
      </c>
      <c r="B4505" s="3">
        <f t="shared" si="210"/>
        <v>2023</v>
      </c>
      <c r="C4505" t="str">
        <f t="shared" si="211"/>
        <v>2022-2023</v>
      </c>
      <c r="D4505" t="s">
        <v>147</v>
      </c>
      <c r="E4505" t="s">
        <v>64</v>
      </c>
      <c r="F4505" t="str">
        <f t="shared" si="212"/>
        <v>Victoria</v>
      </c>
      <c r="G4505" t="s">
        <v>45</v>
      </c>
      <c r="H4505">
        <v>3199</v>
      </c>
      <c r="I4505" t="s">
        <v>11</v>
      </c>
      <c r="J4505" t="s">
        <v>63</v>
      </c>
      <c r="K4505" t="s">
        <v>149</v>
      </c>
      <c r="L4505" t="s">
        <v>15</v>
      </c>
      <c r="M4505" s="5">
        <v>12583.420000000004</v>
      </c>
      <c r="N4505">
        <v>1</v>
      </c>
    </row>
    <row r="4506" spans="1:14" x14ac:dyDescent="0.2">
      <c r="A4506" s="2">
        <v>44960</v>
      </c>
      <c r="B4506" s="3">
        <f t="shared" si="210"/>
        <v>2023</v>
      </c>
      <c r="C4506" t="str">
        <f t="shared" si="211"/>
        <v>2022-2023</v>
      </c>
      <c r="D4506" t="s">
        <v>147</v>
      </c>
      <c r="E4506" t="s">
        <v>57</v>
      </c>
      <c r="F4506" t="str">
        <f t="shared" si="212"/>
        <v>New South Wales</v>
      </c>
      <c r="G4506" t="s">
        <v>10</v>
      </c>
      <c r="H4506">
        <v>2560</v>
      </c>
      <c r="I4506" t="s">
        <v>11</v>
      </c>
      <c r="J4506" t="s">
        <v>58</v>
      </c>
      <c r="K4506" t="s">
        <v>149</v>
      </c>
      <c r="L4506" t="s">
        <v>15</v>
      </c>
      <c r="M4506" s="5">
        <v>12653.070000000003</v>
      </c>
      <c r="N4506">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7F54-92A8-4CB0-B4FC-E1B1254BF74B}">
  <dimension ref="D1:U33"/>
  <sheetViews>
    <sheetView showGridLines="0" tabSelected="1" zoomScale="66" workbookViewId="0">
      <selection activeCell="AC7" sqref="AC7"/>
    </sheetView>
  </sheetViews>
  <sheetFormatPr defaultRowHeight="14.25" x14ac:dyDescent="0.2"/>
  <cols>
    <col min="17" max="17" width="15" customWidth="1"/>
    <col min="18" max="18" width="10" customWidth="1"/>
    <col min="19" max="19" width="10.75" customWidth="1"/>
  </cols>
  <sheetData>
    <row r="1" spans="4:15" ht="45" x14ac:dyDescent="0.6">
      <c r="D1" s="10" t="s">
        <v>194</v>
      </c>
      <c r="E1" s="10"/>
      <c r="F1" s="10"/>
      <c r="G1" s="10"/>
      <c r="H1" s="10"/>
      <c r="I1" s="10"/>
      <c r="J1" s="9"/>
      <c r="K1" s="9"/>
      <c r="L1" s="9"/>
      <c r="M1" s="11"/>
      <c r="O1" s="11"/>
    </row>
    <row r="24" spans="17:21" ht="18" x14ac:dyDescent="0.25">
      <c r="Q24" s="13" t="s">
        <v>195</v>
      </c>
      <c r="R24" s="13"/>
      <c r="S24" s="13"/>
    </row>
    <row r="25" spans="17:21" x14ac:dyDescent="0.2">
      <c r="Q25" s="11" t="s">
        <v>2</v>
      </c>
      <c r="R25" s="11" t="s">
        <v>196</v>
      </c>
      <c r="S25" s="11" t="s">
        <v>197</v>
      </c>
      <c r="T25" s="11" t="s">
        <v>198</v>
      </c>
      <c r="U25" s="11" t="s">
        <v>199</v>
      </c>
    </row>
    <row r="26" spans="17:21" x14ac:dyDescent="0.2">
      <c r="Q26" t="s">
        <v>185</v>
      </c>
      <c r="R26" s="12">
        <f>GETPIVOTDATA("Sales",'Map - Sales By Stat'!$A$3,"Full State",Q26,"Country","Australia")</f>
        <v>38681.96</v>
      </c>
    </row>
    <row r="27" spans="17:21" x14ac:dyDescent="0.2">
      <c r="Q27" t="s">
        <v>186</v>
      </c>
      <c r="R27" s="12">
        <f>GETPIVOTDATA("Sales",'Map - Sales By Stat'!$A$3,"Full State",Q27,"Country","Australia")</f>
        <v>1165603.4700000004</v>
      </c>
    </row>
    <row r="28" spans="17:21" x14ac:dyDescent="0.2">
      <c r="Q28" t="s">
        <v>187</v>
      </c>
      <c r="R28" s="12">
        <f>GETPIVOTDATA("Sales",'Map - Sales By Stat'!$A$3,"Full State",Q28,"Country","Australia")</f>
        <v>67846.81</v>
      </c>
    </row>
    <row r="29" spans="17:21" x14ac:dyDescent="0.2">
      <c r="Q29" t="s">
        <v>188</v>
      </c>
      <c r="R29" s="12">
        <f>GETPIVOTDATA("Sales",'Map - Sales By Stat'!$A$3,"Full State",Q29,"Country","Australia")</f>
        <v>603864.97999999952</v>
      </c>
    </row>
    <row r="30" spans="17:21" x14ac:dyDescent="0.2">
      <c r="Q30" t="s">
        <v>189</v>
      </c>
      <c r="R30" s="12">
        <f>GETPIVOTDATA("Sales",'Map - Sales By Stat'!$A$3,"Full State",Q30,"Country","Australia")</f>
        <v>112716.26999999997</v>
      </c>
    </row>
    <row r="31" spans="17:21" x14ac:dyDescent="0.2">
      <c r="Q31" t="s">
        <v>190</v>
      </c>
      <c r="R31" s="12">
        <f>GETPIVOTDATA("Sales",'Map - Sales By Stat'!$A$3,"Full State",Q31,"Country","Australia")</f>
        <v>59512.450000000004</v>
      </c>
    </row>
    <row r="32" spans="17:21" x14ac:dyDescent="0.2">
      <c r="Q32" t="s">
        <v>191</v>
      </c>
      <c r="R32" s="12">
        <f>GETPIVOTDATA("Sales",'Map - Sales By Stat'!$A$3,"Full State",Q32,"Country","Australia")</f>
        <v>825449.32000000018</v>
      </c>
    </row>
    <row r="33" spans="17:18" x14ac:dyDescent="0.2">
      <c r="Q33" t="s">
        <v>192</v>
      </c>
      <c r="R33" s="12">
        <f>GETPIVOTDATA("Sales",'Map - Sales By Stat'!$A$3,"Full State",Q33,"Country","Australia")</f>
        <v>312583.21999999997</v>
      </c>
    </row>
  </sheetData>
  <conditionalFormatting sqref="R26:R33">
    <cfRule type="dataBar" priority="1">
      <dataBar>
        <cfvo type="min"/>
        <cfvo type="max"/>
        <color theme="0" tint="-0.249977111117893"/>
      </dataBar>
      <extLst>
        <ext xmlns:x14="http://schemas.microsoft.com/office/spreadsheetml/2009/9/main" uri="{B025F937-C7B1-47D3-B67F-A62EFF666E3E}">
          <x14:id>{B276BCDB-D74B-4A64-96B3-D2B594FF3D64}</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276BCDB-D74B-4A64-96B3-D2B594FF3D64}">
            <x14:dataBar minLength="0" maxLength="100" gradient="0">
              <x14:cfvo type="autoMin"/>
              <x14:cfvo type="autoMax"/>
              <x14:negativeFillColor rgb="FFFF0000"/>
              <x14:axisColor rgb="FF000000"/>
            </x14:dataBar>
          </x14:cfRule>
          <xm:sqref>R26:R33</xm:sqref>
        </x14:conditionalFormatting>
      </x14:conditionalFormattings>
    </ext>
    <ext xmlns:x14="http://schemas.microsoft.com/office/spreadsheetml/2009/9/main" uri="{05C60535-1F16-4fd2-B633-F4F36F0B64E0}">
      <x14:sparklineGroups xmlns:xm="http://schemas.microsoft.com/office/excel/2006/main">
        <x14:sparklineGroup displayEmptyCellsAs="gap" xr2:uid="{7B72CEFF-1A6E-47A0-8784-A0045CA6F64E}">
          <x14:colorSeries theme="6" tint="-0.249977111117893"/>
          <x14:colorNegative theme="7"/>
          <x14:colorAxis rgb="FF000000"/>
          <x14:colorMarkers theme="7" tint="-0.249977111117893"/>
          <x14:colorFirst theme="7" tint="-0.249977111117893"/>
          <x14:colorLast theme="7" tint="-0.249977111117893"/>
          <x14:colorHigh theme="7" tint="-0.249977111117893"/>
          <x14:colorLow theme="7" tint="-0.249977111117893"/>
          <x14:sparklines>
            <x14:sparkline>
              <xm:f>'State Sparkline'!B6:Z6</xm:f>
              <xm:sqref>S26</xm:sqref>
            </x14:sparkline>
            <x14:sparkline>
              <xm:f>'State Sparkline'!B7:Z7</xm:f>
              <xm:sqref>S27</xm:sqref>
            </x14:sparkline>
            <x14:sparkline>
              <xm:f>'State Sparkline'!B8:Z8</xm:f>
              <xm:sqref>S28</xm:sqref>
            </x14:sparkline>
            <x14:sparkline>
              <xm:f>'State Sparkline'!B9:Z9</xm:f>
              <xm:sqref>S29</xm:sqref>
            </x14:sparkline>
            <x14:sparkline>
              <xm:f>'State Sparkline'!B10:Z10</xm:f>
              <xm:sqref>S30</xm:sqref>
            </x14:sparkline>
            <x14:sparkline>
              <xm:f>'State Sparkline'!B11:Z11</xm:f>
              <xm:sqref>S31</xm:sqref>
            </x14:sparkline>
            <x14:sparkline>
              <xm:f>'State Sparkline'!B12:Z12</xm:f>
              <xm:sqref>S32</xm:sqref>
            </x14:sparkline>
            <x14:sparkline>
              <xm:f>'State Sparkline'!B13:Z13</xm:f>
              <xm:sqref>S33</xm:sqref>
            </x14:sparkline>
          </x14:sparklines>
        </x14:sparklineGroup>
        <x14:sparklineGroup displayEmptyCellsAs="gap" xr2:uid="{4A58078E-E077-46D2-A27C-C92676BE9D3C}">
          <x14:colorSeries rgb="FF376092"/>
          <x14:colorNegative rgb="FFD00000"/>
          <x14:colorAxis rgb="FF000000"/>
          <x14:colorMarkers rgb="FFD00000"/>
          <x14:colorFirst rgb="FFD00000"/>
          <x14:colorLast rgb="FFD00000"/>
          <x14:colorHigh rgb="FFD00000"/>
          <x14:colorLow rgb="FFD00000"/>
          <x14:sparklines>
            <x14:sparkline>
              <xm:f>'State Sparkline'!B23:Y23</xm:f>
              <xm:sqref>T26</xm:sqref>
            </x14:sparkline>
            <x14:sparkline>
              <xm:f>'State Sparkline'!B24:Y24</xm:f>
              <xm:sqref>T27</xm:sqref>
            </x14:sparkline>
            <x14:sparkline>
              <xm:f>'State Sparkline'!B25:Y25</xm:f>
              <xm:sqref>T28</xm:sqref>
            </x14:sparkline>
            <x14:sparkline>
              <xm:f>'State Sparkline'!B26:Y26</xm:f>
              <xm:sqref>T29</xm:sqref>
            </x14:sparkline>
            <x14:sparkline>
              <xm:f>'State Sparkline'!B27:Y27</xm:f>
              <xm:sqref>T30</xm:sqref>
            </x14:sparkline>
            <x14:sparkline>
              <xm:f>'State Sparkline'!B28:Y28</xm:f>
              <xm:sqref>T31</xm:sqref>
            </x14:sparkline>
            <x14:sparkline>
              <xm:f>'State Sparkline'!B29:Y29</xm:f>
              <xm:sqref>T32</xm:sqref>
            </x14:sparkline>
            <x14:sparkline>
              <xm:f>'State Sparkline'!B30:Y30</xm:f>
              <xm:sqref>T33</xm:sqref>
            </x14:sparkline>
          </x14:sparklines>
        </x14:sparklineGroup>
        <x14:sparklineGroup displayEmptyCellsAs="gap" xr2:uid="{AEA0ADD9-E4B4-4827-89BD-744ED85A9DDA}">
          <x14:colorSeries theme="5" tint="-0.249977111117893"/>
          <x14:colorNegative theme="6"/>
          <x14:colorAxis rgb="FF000000"/>
          <x14:colorMarkers theme="6" tint="-0.249977111117893"/>
          <x14:colorFirst theme="6" tint="-0.249977111117893"/>
          <x14:colorLast theme="6" tint="-0.249977111117893"/>
          <x14:colorHigh theme="6" tint="-0.249977111117893"/>
          <x14:colorLow theme="6" tint="-0.249977111117893"/>
          <x14:sparklines>
            <x14:sparkline>
              <xm:f>'State Sparkline'!B40:Y40</xm:f>
              <xm:sqref>U26</xm:sqref>
            </x14:sparkline>
            <x14:sparkline>
              <xm:f>'State Sparkline'!B41:Y41</xm:f>
              <xm:sqref>U27</xm:sqref>
            </x14:sparkline>
            <x14:sparkline>
              <xm:f>'State Sparkline'!B42:Y42</xm:f>
              <xm:sqref>U28</xm:sqref>
            </x14:sparkline>
            <x14:sparkline>
              <xm:f>'State Sparkline'!B43:Y43</xm:f>
              <xm:sqref>U29</xm:sqref>
            </x14:sparkline>
            <x14:sparkline>
              <xm:f>'State Sparkline'!B44:Y44</xm:f>
              <xm:sqref>U30</xm:sqref>
            </x14:sparkline>
            <x14:sparkline>
              <xm:f>'State Sparkline'!B45:Y45</xm:f>
              <xm:sqref>U31</xm:sqref>
            </x14:sparkline>
            <x14:sparkline>
              <xm:f>'State Sparkline'!B46:Y46</xm:f>
              <xm:sqref>U32</xm:sqref>
            </x14:sparkline>
            <x14:sparkline>
              <xm:f>'State Sparkline'!B47:Y47</xm:f>
              <xm:sqref>U33</xm:sqref>
            </x14:sparkline>
          </x14:sparklines>
        </x14:sparklineGroup>
      </x14:sparklineGroup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F10CF-512A-4B56-8860-B3447058B53C}">
  <dimension ref="A3:G31"/>
  <sheetViews>
    <sheetView workbookViewId="0">
      <selection activeCell="E36" sqref="E36"/>
    </sheetView>
  </sheetViews>
  <sheetFormatPr defaultRowHeight="14.25" x14ac:dyDescent="0.2"/>
  <cols>
    <col min="1" max="1" width="13" bestFit="1" customWidth="1"/>
    <col min="2" max="2" width="16" bestFit="1" customWidth="1"/>
    <col min="3" max="3" width="14.125" bestFit="1" customWidth="1"/>
    <col min="4" max="4" width="13.5" bestFit="1" customWidth="1"/>
    <col min="7" max="7" width="12" bestFit="1" customWidth="1"/>
  </cols>
  <sheetData>
    <row r="3" spans="1:4" x14ac:dyDescent="0.2">
      <c r="A3" s="6" t="s">
        <v>170</v>
      </c>
      <c r="B3" s="6" t="s">
        <v>169</v>
      </c>
    </row>
    <row r="4" spans="1:4" x14ac:dyDescent="0.2">
      <c r="A4" s="6" t="s">
        <v>165</v>
      </c>
      <c r="B4" t="s">
        <v>148</v>
      </c>
      <c r="C4" t="s">
        <v>147</v>
      </c>
      <c r="D4" t="s">
        <v>166</v>
      </c>
    </row>
    <row r="5" spans="1:4" x14ac:dyDescent="0.2">
      <c r="A5" s="7" t="s">
        <v>167</v>
      </c>
      <c r="B5" s="5">
        <v>312187.35000000003</v>
      </c>
      <c r="C5" s="5">
        <v>1319266.31</v>
      </c>
      <c r="D5" s="5">
        <v>1631453.66</v>
      </c>
    </row>
    <row r="6" spans="1:4" x14ac:dyDescent="0.2">
      <c r="A6" s="8" t="s">
        <v>171</v>
      </c>
      <c r="B6" s="5">
        <v>17665.07</v>
      </c>
      <c r="C6" s="5">
        <v>113131.16</v>
      </c>
      <c r="D6" s="5">
        <v>130796.23000000001</v>
      </c>
    </row>
    <row r="7" spans="1:4" x14ac:dyDescent="0.2">
      <c r="A7" s="8" t="s">
        <v>172</v>
      </c>
      <c r="B7" s="5">
        <v>12622.539999999999</v>
      </c>
      <c r="C7" s="5">
        <v>119907.95</v>
      </c>
      <c r="D7" s="5">
        <v>132530.49</v>
      </c>
    </row>
    <row r="8" spans="1:4" x14ac:dyDescent="0.2">
      <c r="A8" s="8" t="s">
        <v>173</v>
      </c>
      <c r="B8" s="5">
        <v>30766.69</v>
      </c>
      <c r="C8" s="5">
        <v>90020.700000000012</v>
      </c>
      <c r="D8" s="5">
        <v>120787.39000000001</v>
      </c>
    </row>
    <row r="9" spans="1:4" x14ac:dyDescent="0.2">
      <c r="A9" s="8" t="s">
        <v>174</v>
      </c>
      <c r="B9" s="5">
        <v>27919.519999999997</v>
      </c>
      <c r="C9" s="5">
        <v>142763.91</v>
      </c>
      <c r="D9" s="5">
        <v>170683.43</v>
      </c>
    </row>
    <row r="10" spans="1:4" x14ac:dyDescent="0.2">
      <c r="A10" s="8" t="s">
        <v>175</v>
      </c>
      <c r="B10" s="5">
        <v>32337.620000000006</v>
      </c>
      <c r="C10" s="5">
        <v>92188.860000000015</v>
      </c>
      <c r="D10" s="5">
        <v>124526.48000000003</v>
      </c>
    </row>
    <row r="11" spans="1:4" x14ac:dyDescent="0.2">
      <c r="A11" s="8" t="s">
        <v>176</v>
      </c>
      <c r="B11" s="5">
        <v>42988.65</v>
      </c>
      <c r="C11" s="5">
        <v>145977.94</v>
      </c>
      <c r="D11" s="5">
        <v>188966.59</v>
      </c>
    </row>
    <row r="12" spans="1:4" x14ac:dyDescent="0.2">
      <c r="A12" s="8" t="s">
        <v>177</v>
      </c>
      <c r="B12" s="5">
        <v>23888.629999999997</v>
      </c>
      <c r="C12" s="5">
        <v>109827.61</v>
      </c>
      <c r="D12" s="5">
        <v>133716.24</v>
      </c>
    </row>
    <row r="13" spans="1:4" x14ac:dyDescent="0.2">
      <c r="A13" s="8" t="s">
        <v>178</v>
      </c>
      <c r="B13" s="5">
        <v>31904.03</v>
      </c>
      <c r="C13" s="5">
        <v>120579.63</v>
      </c>
      <c r="D13" s="5">
        <v>152483.66</v>
      </c>
    </row>
    <row r="14" spans="1:4" x14ac:dyDescent="0.2">
      <c r="A14" s="8" t="s">
        <v>179</v>
      </c>
      <c r="B14" s="5">
        <v>24828.080000000002</v>
      </c>
      <c r="C14" s="5">
        <v>108649.16000000002</v>
      </c>
      <c r="D14" s="5">
        <v>133477.24000000002</v>
      </c>
    </row>
    <row r="15" spans="1:4" x14ac:dyDescent="0.2">
      <c r="A15" s="8" t="s">
        <v>180</v>
      </c>
      <c r="B15" s="5">
        <v>17343.39</v>
      </c>
      <c r="C15" s="5">
        <v>106032.67000000001</v>
      </c>
      <c r="D15" s="5">
        <v>123376.06000000001</v>
      </c>
    </row>
    <row r="16" spans="1:4" x14ac:dyDescent="0.2">
      <c r="A16" s="8" t="s">
        <v>181</v>
      </c>
      <c r="B16" s="5">
        <v>18723.63</v>
      </c>
      <c r="C16" s="5">
        <v>73922.55</v>
      </c>
      <c r="D16" s="5">
        <v>92646.180000000008</v>
      </c>
    </row>
    <row r="17" spans="1:7" x14ac:dyDescent="0.2">
      <c r="A17" s="8" t="s">
        <v>182</v>
      </c>
      <c r="B17" s="5">
        <v>31199.5</v>
      </c>
      <c r="C17" s="5">
        <v>96264.170000000013</v>
      </c>
      <c r="D17" s="5">
        <v>127463.67000000001</v>
      </c>
    </row>
    <row r="18" spans="1:7" x14ac:dyDescent="0.2">
      <c r="A18" s="7" t="s">
        <v>168</v>
      </c>
      <c r="B18" s="5">
        <v>345928.14</v>
      </c>
      <c r="C18" s="5">
        <v>1208876.68</v>
      </c>
      <c r="D18" s="5">
        <v>1554804.8200000003</v>
      </c>
    </row>
    <row r="19" spans="1:7" x14ac:dyDescent="0.2">
      <c r="A19" s="8" t="s">
        <v>171</v>
      </c>
      <c r="B19" s="5">
        <v>27492.12</v>
      </c>
      <c r="C19" s="5">
        <v>80258.24000000002</v>
      </c>
      <c r="D19" s="5">
        <v>107750.36000000002</v>
      </c>
    </row>
    <row r="20" spans="1:7" x14ac:dyDescent="0.2">
      <c r="A20" s="8" t="s">
        <v>172</v>
      </c>
      <c r="B20" s="5">
        <v>24833.15</v>
      </c>
      <c r="C20" s="5">
        <v>85681.38</v>
      </c>
      <c r="D20" s="5">
        <v>110514.53</v>
      </c>
    </row>
    <row r="21" spans="1:7" x14ac:dyDescent="0.2">
      <c r="A21" s="8" t="s">
        <v>173</v>
      </c>
      <c r="B21" s="5">
        <v>10692.77</v>
      </c>
      <c r="C21" s="5">
        <v>105683.08000000003</v>
      </c>
      <c r="D21" s="5">
        <v>116375.85000000003</v>
      </c>
    </row>
    <row r="22" spans="1:7" x14ac:dyDescent="0.2">
      <c r="A22" s="8" t="s">
        <v>174</v>
      </c>
      <c r="B22" s="5">
        <v>38255.050000000003</v>
      </c>
      <c r="C22" s="5">
        <v>88755.87</v>
      </c>
      <c r="D22" s="5">
        <v>127010.92</v>
      </c>
      <c r="G22" s="12">
        <f>SUM(Data[Sales])</f>
        <v>3186258.4800000009</v>
      </c>
    </row>
    <row r="23" spans="1:7" x14ac:dyDescent="0.2">
      <c r="A23" s="8" t="s">
        <v>175</v>
      </c>
      <c r="B23" s="5">
        <v>29125.190000000006</v>
      </c>
      <c r="C23" s="5">
        <v>99078.17</v>
      </c>
      <c r="D23" s="5">
        <v>128203.36</v>
      </c>
    </row>
    <row r="24" spans="1:7" x14ac:dyDescent="0.2">
      <c r="A24" s="8" t="s">
        <v>176</v>
      </c>
      <c r="B24" s="5">
        <v>25348.78</v>
      </c>
      <c r="C24" s="5">
        <v>68440.260000000009</v>
      </c>
      <c r="D24" s="5">
        <v>93789.040000000008</v>
      </c>
    </row>
    <row r="25" spans="1:7" x14ac:dyDescent="0.2">
      <c r="A25" s="8" t="s">
        <v>177</v>
      </c>
      <c r="B25" s="5">
        <v>25256.57</v>
      </c>
      <c r="C25" s="5">
        <v>103031.79999999997</v>
      </c>
      <c r="D25" s="5">
        <v>128288.36999999997</v>
      </c>
    </row>
    <row r="26" spans="1:7" x14ac:dyDescent="0.2">
      <c r="A26" s="8" t="s">
        <v>178</v>
      </c>
      <c r="B26" s="5">
        <v>52893.440000000002</v>
      </c>
      <c r="C26" s="5">
        <v>154883.61000000002</v>
      </c>
      <c r="D26" s="5">
        <v>207777.05000000002</v>
      </c>
    </row>
    <row r="27" spans="1:7" x14ac:dyDescent="0.2">
      <c r="A27" s="8" t="s">
        <v>179</v>
      </c>
      <c r="B27" s="5">
        <v>22345.94</v>
      </c>
      <c r="C27" s="5">
        <v>92873.920000000013</v>
      </c>
      <c r="D27" s="5">
        <v>115219.86000000002</v>
      </c>
    </row>
    <row r="28" spans="1:7" x14ac:dyDescent="0.2">
      <c r="A28" s="8" t="s">
        <v>180</v>
      </c>
      <c r="B28" s="5">
        <v>26766.299999999996</v>
      </c>
      <c r="C28" s="5">
        <v>113682.51000000004</v>
      </c>
      <c r="D28" s="5">
        <v>140448.81000000003</v>
      </c>
    </row>
    <row r="29" spans="1:7" x14ac:dyDescent="0.2">
      <c r="A29" s="8" t="s">
        <v>181</v>
      </c>
      <c r="B29" s="5">
        <v>38143.5</v>
      </c>
      <c r="C29" s="5">
        <v>103374.33</v>
      </c>
      <c r="D29" s="5">
        <v>141517.83000000002</v>
      </c>
    </row>
    <row r="30" spans="1:7" x14ac:dyDescent="0.2">
      <c r="A30" s="8" t="s">
        <v>182</v>
      </c>
      <c r="B30" s="5">
        <v>24775.330000000005</v>
      </c>
      <c r="C30" s="5">
        <v>113133.51000000002</v>
      </c>
      <c r="D30" s="5">
        <v>137908.84000000003</v>
      </c>
    </row>
    <row r="31" spans="1:7" x14ac:dyDescent="0.2">
      <c r="A31" s="7" t="s">
        <v>166</v>
      </c>
      <c r="B31" s="5">
        <v>658115.49</v>
      </c>
      <c r="C31" s="5">
        <v>2528142.9900000007</v>
      </c>
      <c r="D31" s="5">
        <v>3186258.48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28271-CA50-4C55-B68B-6407E326B7B5}">
  <dimension ref="A3:H31"/>
  <sheetViews>
    <sheetView workbookViewId="0">
      <selection activeCell="H23" sqref="H23"/>
    </sheetView>
  </sheetViews>
  <sheetFormatPr defaultRowHeight="14.25" x14ac:dyDescent="0.2"/>
  <cols>
    <col min="1" max="1" width="15.375" bestFit="1" customWidth="1"/>
    <col min="2" max="2" width="16" bestFit="1" customWidth="1"/>
    <col min="3" max="3" width="14.125" bestFit="1" customWidth="1"/>
    <col min="4" max="4" width="11.5" bestFit="1" customWidth="1"/>
  </cols>
  <sheetData>
    <row r="3" spans="1:4" x14ac:dyDescent="0.2">
      <c r="A3" s="6" t="s">
        <v>183</v>
      </c>
      <c r="B3" s="6" t="s">
        <v>169</v>
      </c>
    </row>
    <row r="4" spans="1:4" x14ac:dyDescent="0.2">
      <c r="A4" s="6" t="s">
        <v>165</v>
      </c>
      <c r="B4" t="s">
        <v>148</v>
      </c>
      <c r="C4" t="s">
        <v>147</v>
      </c>
      <c r="D4" t="s">
        <v>166</v>
      </c>
    </row>
    <row r="5" spans="1:4" x14ac:dyDescent="0.2">
      <c r="A5" s="7" t="s">
        <v>167</v>
      </c>
      <c r="B5" s="5">
        <v>493.96732594936708</v>
      </c>
      <c r="C5" s="5">
        <v>803.94046922608027</v>
      </c>
      <c r="D5" s="5">
        <v>717.75347998240193</v>
      </c>
    </row>
    <row r="6" spans="1:4" x14ac:dyDescent="0.2">
      <c r="A6" s="8" t="s">
        <v>171</v>
      </c>
      <c r="B6" s="5">
        <v>353.3014</v>
      </c>
      <c r="C6" s="5">
        <v>844.26238805970149</v>
      </c>
      <c r="D6" s="5">
        <v>710.84907608695653</v>
      </c>
    </row>
    <row r="7" spans="1:4" x14ac:dyDescent="0.2">
      <c r="A7" s="8" t="s">
        <v>172</v>
      </c>
      <c r="B7" s="5">
        <v>293.54744186046509</v>
      </c>
      <c r="C7" s="5">
        <v>826.95137931034481</v>
      </c>
      <c r="D7" s="5">
        <v>704.94941489361702</v>
      </c>
    </row>
    <row r="8" spans="1:4" x14ac:dyDescent="0.2">
      <c r="A8" s="8" t="s">
        <v>173</v>
      </c>
      <c r="B8" s="5">
        <v>530.46017241379309</v>
      </c>
      <c r="C8" s="5">
        <v>652.32391304347834</v>
      </c>
      <c r="D8" s="5">
        <v>616.26219387755111</v>
      </c>
    </row>
    <row r="9" spans="1:4" x14ac:dyDescent="0.2">
      <c r="A9" s="8" t="s">
        <v>174</v>
      </c>
      <c r="B9" s="5">
        <v>507.62763636363633</v>
      </c>
      <c r="C9" s="5">
        <v>951.75940000000003</v>
      </c>
      <c r="D9" s="5">
        <v>832.60209756097538</v>
      </c>
    </row>
    <row r="10" spans="1:4" x14ac:dyDescent="0.2">
      <c r="A10" s="8" t="s">
        <v>175</v>
      </c>
      <c r="B10" s="5">
        <v>557.54517241379324</v>
      </c>
      <c r="C10" s="5">
        <v>720.22546875000012</v>
      </c>
      <c r="D10" s="5">
        <v>669.49720430107493</v>
      </c>
    </row>
    <row r="11" spans="1:4" x14ac:dyDescent="0.2">
      <c r="A11" s="8" t="s">
        <v>176</v>
      </c>
      <c r="B11" s="5">
        <v>741.18362068965519</v>
      </c>
      <c r="C11" s="5">
        <v>1035.3045390070922</v>
      </c>
      <c r="D11" s="5">
        <v>949.58085427135677</v>
      </c>
    </row>
    <row r="12" spans="1:4" x14ac:dyDescent="0.2">
      <c r="A12" s="8" t="s">
        <v>177</v>
      </c>
      <c r="B12" s="5">
        <v>487.52306122448977</v>
      </c>
      <c r="C12" s="5">
        <v>762.69173611111114</v>
      </c>
      <c r="D12" s="5">
        <v>692.83025906735747</v>
      </c>
    </row>
    <row r="13" spans="1:4" x14ac:dyDescent="0.2">
      <c r="A13" s="8" t="s">
        <v>178</v>
      </c>
      <c r="B13" s="5">
        <v>540.74627118644071</v>
      </c>
      <c r="C13" s="5">
        <v>803.86419999999998</v>
      </c>
      <c r="D13" s="5">
        <v>729.58688995215311</v>
      </c>
    </row>
    <row r="14" spans="1:4" x14ac:dyDescent="0.2">
      <c r="A14" s="8" t="s">
        <v>179</v>
      </c>
      <c r="B14" s="5">
        <v>591.14476190476194</v>
      </c>
      <c r="C14" s="5">
        <v>749.30455172413804</v>
      </c>
      <c r="D14" s="5">
        <v>713.78203208556158</v>
      </c>
    </row>
    <row r="15" spans="1:4" x14ac:dyDescent="0.2">
      <c r="A15" s="8" t="s">
        <v>180</v>
      </c>
      <c r="B15" s="5">
        <v>327.23377358490563</v>
      </c>
      <c r="C15" s="5">
        <v>821.95868217054272</v>
      </c>
      <c r="D15" s="5">
        <v>677.89043956043952</v>
      </c>
    </row>
    <row r="16" spans="1:4" x14ac:dyDescent="0.2">
      <c r="A16" s="8" t="s">
        <v>181</v>
      </c>
      <c r="B16" s="5">
        <v>374.4726</v>
      </c>
      <c r="C16" s="5">
        <v>642.80478260869563</v>
      </c>
      <c r="D16" s="5">
        <v>561.49199999999996</v>
      </c>
    </row>
    <row r="17" spans="1:8" x14ac:dyDescent="0.2">
      <c r="A17" s="8" t="s">
        <v>182</v>
      </c>
      <c r="B17" s="5">
        <v>547.35964912280701</v>
      </c>
      <c r="C17" s="5">
        <v>789.05057377049195</v>
      </c>
      <c r="D17" s="5">
        <v>712.08754189944136</v>
      </c>
    </row>
    <row r="18" spans="1:8" x14ac:dyDescent="0.2">
      <c r="A18" s="7" t="s">
        <v>168</v>
      </c>
      <c r="B18" s="5">
        <v>510.97214180206737</v>
      </c>
      <c r="C18" s="5">
        <v>777.41265594855258</v>
      </c>
      <c r="D18" s="5">
        <v>696.59714157706094</v>
      </c>
    </row>
    <row r="19" spans="1:8" x14ac:dyDescent="0.2">
      <c r="A19" s="8" t="s">
        <v>171</v>
      </c>
      <c r="B19" s="5">
        <v>458.202</v>
      </c>
      <c r="C19" s="5">
        <v>697.89773913043496</v>
      </c>
      <c r="D19" s="5">
        <v>615.71634285714276</v>
      </c>
    </row>
    <row r="20" spans="1:8" x14ac:dyDescent="0.2">
      <c r="A20" s="8" t="s">
        <v>172</v>
      </c>
      <c r="B20" s="5">
        <v>620.82875000000001</v>
      </c>
      <c r="C20" s="5">
        <v>690.97887096774195</v>
      </c>
      <c r="D20" s="5">
        <v>673.86908536585395</v>
      </c>
    </row>
    <row r="21" spans="1:8" x14ac:dyDescent="0.2">
      <c r="A21" s="8" t="s">
        <v>173</v>
      </c>
      <c r="B21" s="5">
        <v>274.17358974358973</v>
      </c>
      <c r="C21" s="5">
        <v>825.64906250000024</v>
      </c>
      <c r="D21" s="5">
        <v>696.86137724550906</v>
      </c>
    </row>
    <row r="22" spans="1:8" x14ac:dyDescent="0.2">
      <c r="A22" s="8" t="s">
        <v>174</v>
      </c>
      <c r="B22" s="5">
        <v>659.569827586207</v>
      </c>
      <c r="C22" s="5">
        <v>657.45088888888881</v>
      </c>
      <c r="D22" s="5">
        <v>658.08766839378256</v>
      </c>
    </row>
    <row r="23" spans="1:8" x14ac:dyDescent="0.2">
      <c r="A23" s="8" t="s">
        <v>175</v>
      </c>
      <c r="B23" s="5">
        <v>448.07984615384623</v>
      </c>
      <c r="C23" s="5">
        <v>728.51595588235296</v>
      </c>
      <c r="D23" s="5">
        <v>637.8276616915424</v>
      </c>
      <c r="H23" s="12">
        <f>AVERAGE(Data[Sales])</f>
        <v>707.27158268590472</v>
      </c>
    </row>
    <row r="24" spans="1:8" x14ac:dyDescent="0.2">
      <c r="A24" s="8" t="s">
        <v>176</v>
      </c>
      <c r="B24" s="5">
        <v>437.04793103448276</v>
      </c>
      <c r="C24" s="5">
        <v>514.5884210526317</v>
      </c>
      <c r="D24" s="5">
        <v>491.04209424083774</v>
      </c>
    </row>
    <row r="25" spans="1:8" x14ac:dyDescent="0.2">
      <c r="A25" s="8" t="s">
        <v>177</v>
      </c>
      <c r="B25" s="5">
        <v>459.21036363636364</v>
      </c>
      <c r="C25" s="5">
        <v>830.90161290322555</v>
      </c>
      <c r="D25" s="5">
        <v>716.69480446927366</v>
      </c>
    </row>
    <row r="26" spans="1:8" x14ac:dyDescent="0.2">
      <c r="A26" s="8" t="s">
        <v>178</v>
      </c>
      <c r="B26" s="5">
        <v>826.46</v>
      </c>
      <c r="C26" s="5">
        <v>1155.8478358208956</v>
      </c>
      <c r="D26" s="5">
        <v>1049.3790404040403</v>
      </c>
    </row>
    <row r="27" spans="1:8" x14ac:dyDescent="0.2">
      <c r="A27" s="8" t="s">
        <v>179</v>
      </c>
      <c r="B27" s="5">
        <v>446.91879999999998</v>
      </c>
      <c r="C27" s="5">
        <v>714.41476923076937</v>
      </c>
      <c r="D27" s="5">
        <v>640.11033333333341</v>
      </c>
    </row>
    <row r="28" spans="1:8" x14ac:dyDescent="0.2">
      <c r="A28" s="8" t="s">
        <v>180</v>
      </c>
      <c r="B28" s="5">
        <v>505.02452830188673</v>
      </c>
      <c r="C28" s="5">
        <v>817.8597841726621</v>
      </c>
      <c r="D28" s="5">
        <v>731.50421874999984</v>
      </c>
    </row>
    <row r="29" spans="1:8" x14ac:dyDescent="0.2">
      <c r="A29" s="8" t="s">
        <v>181</v>
      </c>
      <c r="B29" s="5">
        <v>529.77083333333337</v>
      </c>
      <c r="C29" s="5">
        <v>868.69184873949587</v>
      </c>
      <c r="D29" s="5">
        <v>740.93104712041895</v>
      </c>
    </row>
    <row r="30" spans="1:8" x14ac:dyDescent="0.2">
      <c r="A30" s="8" t="s">
        <v>182</v>
      </c>
      <c r="B30" s="5">
        <v>393.25920634920641</v>
      </c>
      <c r="C30" s="5">
        <v>819.80804347826108</v>
      </c>
      <c r="D30" s="5">
        <v>686.11363184079573</v>
      </c>
    </row>
    <row r="31" spans="1:8" x14ac:dyDescent="0.2">
      <c r="A31" s="7" t="s">
        <v>166</v>
      </c>
      <c r="B31" s="5">
        <v>502.76202444614233</v>
      </c>
      <c r="C31" s="5">
        <v>791.03347622027559</v>
      </c>
      <c r="D31" s="5">
        <v>707.27158268590449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7CD49-8B47-4838-8C9A-A0BF93D3C28E}">
  <dimension ref="A3:D15"/>
  <sheetViews>
    <sheetView zoomScale="82" workbookViewId="0">
      <selection activeCell="P31" sqref="P31"/>
    </sheetView>
  </sheetViews>
  <sheetFormatPr defaultRowHeight="14.25" x14ac:dyDescent="0.2"/>
  <cols>
    <col min="1" max="1" width="23.75" bestFit="1" customWidth="1"/>
    <col min="2" max="2" width="16" bestFit="1" customWidth="1"/>
    <col min="3" max="3" width="14.125" bestFit="1" customWidth="1"/>
    <col min="4" max="4" width="13.5" bestFit="1" customWidth="1"/>
  </cols>
  <sheetData>
    <row r="3" spans="1:4" x14ac:dyDescent="0.2">
      <c r="A3" s="6" t="s">
        <v>170</v>
      </c>
      <c r="B3" s="6" t="s">
        <v>169</v>
      </c>
    </row>
    <row r="4" spans="1:4" x14ac:dyDescent="0.2">
      <c r="A4" s="6" t="s">
        <v>165</v>
      </c>
      <c r="B4" t="s">
        <v>148</v>
      </c>
      <c r="C4" t="s">
        <v>147</v>
      </c>
      <c r="D4" t="s">
        <v>166</v>
      </c>
    </row>
    <row r="5" spans="1:4" x14ac:dyDescent="0.2">
      <c r="A5" s="7" t="s">
        <v>157</v>
      </c>
      <c r="B5" s="5">
        <v>12738.55</v>
      </c>
      <c r="C5" s="5">
        <v>48848.580000000009</v>
      </c>
      <c r="D5" s="5">
        <v>61587.130000000005</v>
      </c>
    </row>
    <row r="6" spans="1:4" x14ac:dyDescent="0.2">
      <c r="A6" s="7" t="s">
        <v>156</v>
      </c>
      <c r="B6" s="5">
        <v>15631.689999999997</v>
      </c>
      <c r="C6" s="5">
        <v>51254.19</v>
      </c>
      <c r="D6" s="5">
        <v>66885.88</v>
      </c>
    </row>
    <row r="7" spans="1:4" x14ac:dyDescent="0.2">
      <c r="A7" s="7" t="s">
        <v>19</v>
      </c>
      <c r="B7" s="5">
        <v>23548.909999999993</v>
      </c>
      <c r="C7" s="5">
        <v>63908.990000000005</v>
      </c>
      <c r="D7" s="5">
        <v>87457.9</v>
      </c>
    </row>
    <row r="8" spans="1:4" x14ac:dyDescent="0.2">
      <c r="A8" s="7" t="s">
        <v>155</v>
      </c>
      <c r="B8" s="5">
        <v>39203.43</v>
      </c>
      <c r="C8" s="5">
        <v>125502.73000000001</v>
      </c>
      <c r="D8" s="5">
        <v>164706.16</v>
      </c>
    </row>
    <row r="9" spans="1:4" x14ac:dyDescent="0.2">
      <c r="A9" s="7" t="s">
        <v>154</v>
      </c>
      <c r="B9" s="5">
        <v>45816.3</v>
      </c>
      <c r="C9" s="5">
        <v>174100.77999999994</v>
      </c>
      <c r="D9" s="5">
        <v>219917.07999999996</v>
      </c>
    </row>
    <row r="10" spans="1:4" x14ac:dyDescent="0.2">
      <c r="A10" s="7" t="s">
        <v>153</v>
      </c>
      <c r="B10" s="5">
        <v>81915.97</v>
      </c>
      <c r="C10" s="5">
        <v>278257.8</v>
      </c>
      <c r="D10" s="5">
        <v>360173.77</v>
      </c>
    </row>
    <row r="11" spans="1:4" x14ac:dyDescent="0.2">
      <c r="A11" s="7" t="s">
        <v>152</v>
      </c>
      <c r="B11" s="5">
        <v>69084.55</v>
      </c>
      <c r="C11" s="5">
        <v>312539.23000000021</v>
      </c>
      <c r="D11" s="5">
        <v>381623.7800000002</v>
      </c>
    </row>
    <row r="12" spans="1:4" x14ac:dyDescent="0.2">
      <c r="A12" s="7" t="s">
        <v>151</v>
      </c>
      <c r="B12" s="5">
        <v>121697.56</v>
      </c>
      <c r="C12" s="5">
        <v>427704.99000000005</v>
      </c>
      <c r="D12" s="5">
        <v>549402.55000000005</v>
      </c>
    </row>
    <row r="13" spans="1:4" x14ac:dyDescent="0.2">
      <c r="A13" s="7" t="s">
        <v>149</v>
      </c>
      <c r="B13" s="5">
        <v>104554.15999999999</v>
      </c>
      <c r="C13" s="5">
        <v>503470.23</v>
      </c>
      <c r="D13" s="5">
        <v>608024.39</v>
      </c>
    </row>
    <row r="14" spans="1:4" x14ac:dyDescent="0.2">
      <c r="A14" s="7" t="s">
        <v>150</v>
      </c>
      <c r="B14" s="5">
        <v>143924.37</v>
      </c>
      <c r="C14" s="5">
        <v>542555.46999999986</v>
      </c>
      <c r="D14" s="5">
        <v>686479.83999999985</v>
      </c>
    </row>
    <row r="15" spans="1:4" x14ac:dyDescent="0.2">
      <c r="A15" s="7" t="s">
        <v>166</v>
      </c>
      <c r="B15" s="5">
        <v>658115.49</v>
      </c>
      <c r="C15" s="5">
        <v>2528142.9900000002</v>
      </c>
      <c r="D15" s="5">
        <v>3186258.4799999995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2F436-1DC2-4385-8050-02B27BF0B2E7}">
  <dimension ref="A3:E22"/>
  <sheetViews>
    <sheetView topLeftCell="I1" zoomScale="82" workbookViewId="0">
      <selection activeCell="E22" sqref="E22"/>
    </sheetView>
  </sheetViews>
  <sheetFormatPr defaultRowHeight="14.25" x14ac:dyDescent="0.2"/>
  <cols>
    <col min="1" max="1" width="13.25" bestFit="1" customWidth="1"/>
    <col min="2" max="2" width="16" bestFit="1" customWidth="1"/>
    <col min="3" max="3" width="14.125" bestFit="1" customWidth="1"/>
    <col min="4" max="4" width="11.875" bestFit="1" customWidth="1"/>
  </cols>
  <sheetData>
    <row r="3" spans="1:4" x14ac:dyDescent="0.2">
      <c r="A3" s="6" t="s">
        <v>170</v>
      </c>
      <c r="B3" s="6" t="s">
        <v>169</v>
      </c>
    </row>
    <row r="4" spans="1:4" x14ac:dyDescent="0.2">
      <c r="A4" s="6" t="s">
        <v>165</v>
      </c>
      <c r="B4" t="s">
        <v>148</v>
      </c>
      <c r="C4" t="s">
        <v>147</v>
      </c>
      <c r="D4" t="s">
        <v>166</v>
      </c>
    </row>
    <row r="5" spans="1:4" x14ac:dyDescent="0.2">
      <c r="A5" s="7" t="s">
        <v>64</v>
      </c>
      <c r="B5" s="5">
        <v>1627.1699999999996</v>
      </c>
      <c r="C5" s="5">
        <v>104095.13999999998</v>
      </c>
      <c r="D5" s="5">
        <v>105722.30999999998</v>
      </c>
    </row>
    <row r="6" spans="1:4" x14ac:dyDescent="0.2">
      <c r="A6" s="7" t="s">
        <v>57</v>
      </c>
      <c r="B6" s="5">
        <v>2666.7400000000002</v>
      </c>
      <c r="C6" s="5">
        <v>94778.62000000001</v>
      </c>
      <c r="D6" s="5">
        <v>97445.360000000015</v>
      </c>
    </row>
    <row r="7" spans="1:4" x14ac:dyDescent="0.2">
      <c r="A7" s="7" t="s">
        <v>99</v>
      </c>
      <c r="B7" s="5">
        <v>1827.37</v>
      </c>
      <c r="C7" s="5">
        <v>82414.69</v>
      </c>
      <c r="D7" s="5">
        <v>84242.06</v>
      </c>
    </row>
    <row r="8" spans="1:4" x14ac:dyDescent="0.2">
      <c r="A8" s="7" t="s">
        <v>117</v>
      </c>
      <c r="B8" s="5">
        <v>1632.75</v>
      </c>
      <c r="C8" s="5">
        <v>75585.830000000016</v>
      </c>
      <c r="D8" s="5">
        <v>77218.580000000016</v>
      </c>
    </row>
    <row r="9" spans="1:4" x14ac:dyDescent="0.2">
      <c r="A9" s="7" t="s">
        <v>96</v>
      </c>
      <c r="B9" s="5">
        <v>63673.17</v>
      </c>
      <c r="C9" s="5">
        <v>12433.82</v>
      </c>
      <c r="D9" s="5">
        <v>76106.989999999991</v>
      </c>
    </row>
    <row r="10" spans="1:4" x14ac:dyDescent="0.2">
      <c r="A10" s="7" t="s">
        <v>124</v>
      </c>
      <c r="B10" s="5">
        <v>64607.830000000009</v>
      </c>
      <c r="C10" s="5">
        <v>10855.09</v>
      </c>
      <c r="D10" s="5">
        <v>75462.920000000013</v>
      </c>
    </row>
    <row r="11" spans="1:4" x14ac:dyDescent="0.2">
      <c r="A11" s="7" t="s">
        <v>41</v>
      </c>
      <c r="B11" s="5">
        <v>3266.7700000000004</v>
      </c>
      <c r="C11" s="5">
        <v>71472.150000000009</v>
      </c>
      <c r="D11" s="5">
        <v>74738.920000000013</v>
      </c>
    </row>
    <row r="12" spans="1:4" x14ac:dyDescent="0.2">
      <c r="A12" s="7" t="s">
        <v>146</v>
      </c>
      <c r="B12" s="5">
        <v>15847.229999999998</v>
      </c>
      <c r="C12" s="5">
        <v>58570.100000000006</v>
      </c>
      <c r="D12" s="5">
        <v>74417.33</v>
      </c>
    </row>
    <row r="13" spans="1:4" x14ac:dyDescent="0.2">
      <c r="A13" s="7" t="s">
        <v>78</v>
      </c>
      <c r="B13" s="5">
        <v>65457.710000000006</v>
      </c>
      <c r="C13" s="5">
        <v>7650.54</v>
      </c>
      <c r="D13" s="5">
        <v>73108.25</v>
      </c>
    </row>
    <row r="14" spans="1:4" x14ac:dyDescent="0.2">
      <c r="A14" s="7" t="s">
        <v>143</v>
      </c>
      <c r="B14" s="5">
        <v>4935.67</v>
      </c>
      <c r="C14" s="5">
        <v>66856.09</v>
      </c>
      <c r="D14" s="5">
        <v>71791.759999999995</v>
      </c>
    </row>
    <row r="15" spans="1:4" x14ac:dyDescent="0.2">
      <c r="A15" s="7" t="s">
        <v>166</v>
      </c>
      <c r="B15" s="5">
        <v>225542.41000000003</v>
      </c>
      <c r="C15" s="5">
        <v>584712.07000000007</v>
      </c>
      <c r="D15" s="5">
        <v>810254.48</v>
      </c>
    </row>
    <row r="22" spans="5:5" x14ac:dyDescent="0.2">
      <c r="E22" t="str">
        <f>INDEX(A5:A14,MATCH(MAX(D5:D14),D5:D14,0))</f>
        <v>Frankston</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62BD7-47E1-4CCF-AA78-795867734ED1}">
  <dimension ref="A3:B6"/>
  <sheetViews>
    <sheetView workbookViewId="0">
      <selection activeCell="C36" sqref="C36"/>
    </sheetView>
  </sheetViews>
  <sheetFormatPr defaultRowHeight="14.25" x14ac:dyDescent="0.2"/>
  <cols>
    <col min="1" max="1" width="13.875" bestFit="1" customWidth="1"/>
    <col min="2" max="2" width="13.5" bestFit="1" customWidth="1"/>
    <col min="3" max="3" width="14.125" bestFit="1" customWidth="1"/>
    <col min="4" max="4" width="13.5" bestFit="1" customWidth="1"/>
  </cols>
  <sheetData>
    <row r="3" spans="1:2" x14ac:dyDescent="0.2">
      <c r="A3" s="6" t="s">
        <v>165</v>
      </c>
      <c r="B3" t="s">
        <v>170</v>
      </c>
    </row>
    <row r="4" spans="1:2" x14ac:dyDescent="0.2">
      <c r="A4" s="7" t="s">
        <v>148</v>
      </c>
      <c r="B4" s="5">
        <v>658115.49</v>
      </c>
    </row>
    <row r="5" spans="1:2" x14ac:dyDescent="0.2">
      <c r="A5" s="7" t="s">
        <v>147</v>
      </c>
      <c r="B5" s="5">
        <v>2528142.9900000012</v>
      </c>
    </row>
    <row r="6" spans="1:2" x14ac:dyDescent="0.2">
      <c r="A6" s="7" t="s">
        <v>166</v>
      </c>
      <c r="B6" s="5">
        <v>3186258.4800000014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90BF1-7134-4B4B-86E9-6067EA18F29C}">
  <dimension ref="A1:Y47"/>
  <sheetViews>
    <sheetView topLeftCell="P1" zoomScale="69" workbookViewId="0">
      <selection activeCell="A40" sqref="A40"/>
    </sheetView>
  </sheetViews>
  <sheetFormatPr defaultRowHeight="14.25" x14ac:dyDescent="0.2"/>
  <cols>
    <col min="1" max="1" width="23.125" bestFit="1" customWidth="1"/>
    <col min="2" max="2" width="19.375" bestFit="1" customWidth="1"/>
    <col min="3" max="21" width="11" bestFit="1" customWidth="1"/>
    <col min="22" max="22" width="10.625" bestFit="1" customWidth="1"/>
    <col min="23" max="25" width="11" bestFit="1" customWidth="1"/>
    <col min="26" max="26" width="16.25" bestFit="1" customWidth="1"/>
    <col min="27" max="28" width="13.5" bestFit="1" customWidth="1"/>
  </cols>
  <sheetData>
    <row r="1" spans="1:25" x14ac:dyDescent="0.2">
      <c r="A1" s="6" t="s">
        <v>158</v>
      </c>
      <c r="B1" t="s">
        <v>184</v>
      </c>
    </row>
    <row r="3" spans="1:25" x14ac:dyDescent="0.2">
      <c r="A3" s="6" t="s">
        <v>170</v>
      </c>
      <c r="B3" s="6" t="s">
        <v>169</v>
      </c>
    </row>
    <row r="4" spans="1:25" x14ac:dyDescent="0.2">
      <c r="B4" t="s">
        <v>167</v>
      </c>
      <c r="N4" t="s">
        <v>168</v>
      </c>
    </row>
    <row r="5" spans="1:25" x14ac:dyDescent="0.2">
      <c r="A5" s="6" t="s">
        <v>165</v>
      </c>
      <c r="B5" t="s">
        <v>171</v>
      </c>
      <c r="C5" t="s">
        <v>172</v>
      </c>
      <c r="D5" t="s">
        <v>173</v>
      </c>
      <c r="E5" t="s">
        <v>174</v>
      </c>
      <c r="F5" t="s">
        <v>175</v>
      </c>
      <c r="G5" t="s">
        <v>176</v>
      </c>
      <c r="H5" t="s">
        <v>177</v>
      </c>
      <c r="I5" t="s">
        <v>178</v>
      </c>
      <c r="J5" t="s">
        <v>179</v>
      </c>
      <c r="K5" t="s">
        <v>180</v>
      </c>
      <c r="L5" t="s">
        <v>181</v>
      </c>
      <c r="M5" t="s">
        <v>182</v>
      </c>
      <c r="N5" t="s">
        <v>171</v>
      </c>
      <c r="O5" t="s">
        <v>172</v>
      </c>
      <c r="P5" t="s">
        <v>173</v>
      </c>
      <c r="Q5" t="s">
        <v>174</v>
      </c>
      <c r="R5" t="s">
        <v>175</v>
      </c>
      <c r="S5" t="s">
        <v>176</v>
      </c>
      <c r="T5" t="s">
        <v>177</v>
      </c>
      <c r="U5" t="s">
        <v>178</v>
      </c>
      <c r="V5" t="s">
        <v>179</v>
      </c>
      <c r="W5" t="s">
        <v>180</v>
      </c>
      <c r="X5" t="s">
        <v>181</v>
      </c>
      <c r="Y5" t="s">
        <v>182</v>
      </c>
    </row>
    <row r="6" spans="1:25" x14ac:dyDescent="0.2">
      <c r="A6" s="7" t="s">
        <v>185</v>
      </c>
      <c r="B6" s="5">
        <v>2487.9300000000003</v>
      </c>
      <c r="C6" s="5">
        <v>31</v>
      </c>
      <c r="D6" s="5">
        <v>522.22</v>
      </c>
      <c r="E6" s="5">
        <v>2517.59</v>
      </c>
      <c r="F6" s="5">
        <v>547.48</v>
      </c>
      <c r="G6" s="5">
        <v>1882.32</v>
      </c>
      <c r="H6" s="5">
        <v>2351.4300000000003</v>
      </c>
      <c r="I6" s="5">
        <v>747.94</v>
      </c>
      <c r="J6" s="5">
        <v>859.16</v>
      </c>
      <c r="K6" s="5">
        <v>1291.5100000000002</v>
      </c>
      <c r="L6" s="5">
        <v>1043.02</v>
      </c>
      <c r="M6" s="5">
        <v>1358.68</v>
      </c>
      <c r="N6" s="5">
        <v>1261.25</v>
      </c>
      <c r="O6" s="5">
        <v>832.84</v>
      </c>
      <c r="P6" s="5">
        <v>102.80000000000001</v>
      </c>
      <c r="Q6" s="5">
        <v>1345.3400000000001</v>
      </c>
      <c r="R6" s="5">
        <v>2312.9700000000007</v>
      </c>
      <c r="S6" s="5">
        <v>3207.8300000000008</v>
      </c>
      <c r="T6" s="5">
        <v>8576.91</v>
      </c>
      <c r="U6" s="5">
        <v>91.25</v>
      </c>
      <c r="V6" s="5">
        <v>609.46</v>
      </c>
      <c r="W6" s="5">
        <v>3779.8199999999997</v>
      </c>
      <c r="X6" s="5">
        <v>57.8</v>
      </c>
      <c r="Y6" s="5">
        <v>863.41</v>
      </c>
    </row>
    <row r="7" spans="1:25" x14ac:dyDescent="0.2">
      <c r="A7" s="7" t="s">
        <v>186</v>
      </c>
      <c r="B7" s="5">
        <v>34786.910000000003</v>
      </c>
      <c r="C7" s="5">
        <v>53147.220000000016</v>
      </c>
      <c r="D7" s="5">
        <v>47054.91</v>
      </c>
      <c r="E7" s="5">
        <v>65289.14</v>
      </c>
      <c r="F7" s="5">
        <v>42797.460000000006</v>
      </c>
      <c r="G7" s="5">
        <v>75352.899999999994</v>
      </c>
      <c r="H7" s="5">
        <v>43487.30000000001</v>
      </c>
      <c r="I7" s="5">
        <v>52364.45</v>
      </c>
      <c r="J7" s="5">
        <v>36195.920000000006</v>
      </c>
      <c r="K7" s="5">
        <v>36885.590000000004</v>
      </c>
      <c r="L7" s="5">
        <v>29161.069999999996</v>
      </c>
      <c r="M7" s="5">
        <v>53154.850000000006</v>
      </c>
      <c r="N7" s="5">
        <v>46181.350000000006</v>
      </c>
      <c r="O7" s="5">
        <v>32879.500000000007</v>
      </c>
      <c r="P7" s="5">
        <v>54809.26</v>
      </c>
      <c r="Q7" s="5">
        <v>51842.820000000007</v>
      </c>
      <c r="R7" s="5">
        <v>59859.290000000008</v>
      </c>
      <c r="S7" s="5">
        <v>26656.730000000003</v>
      </c>
      <c r="T7" s="5">
        <v>41840.67</v>
      </c>
      <c r="U7" s="5">
        <v>96334.980000000025</v>
      </c>
      <c r="V7" s="5">
        <v>51098.700000000004</v>
      </c>
      <c r="W7" s="5">
        <v>56519.549999999996</v>
      </c>
      <c r="X7" s="5">
        <v>39642.65</v>
      </c>
      <c r="Y7" s="5">
        <v>38260.250000000007</v>
      </c>
    </row>
    <row r="8" spans="1:25" x14ac:dyDescent="0.2">
      <c r="A8" s="7" t="s">
        <v>187</v>
      </c>
      <c r="B8" s="5">
        <v>5444.25</v>
      </c>
      <c r="C8" s="5">
        <v>6893.44</v>
      </c>
      <c r="D8" s="5">
        <v>283.01</v>
      </c>
      <c r="E8" s="5">
        <v>2888.44</v>
      </c>
      <c r="F8" s="5">
        <v>3095.21</v>
      </c>
      <c r="G8" s="5">
        <v>1090.93</v>
      </c>
      <c r="H8" s="5">
        <v>3061.76</v>
      </c>
      <c r="I8" s="5">
        <v>1037.0900000000001</v>
      </c>
      <c r="J8" s="5">
        <v>1766.6599999999999</v>
      </c>
      <c r="K8" s="5">
        <v>5480.28</v>
      </c>
      <c r="L8" s="5">
        <v>1867.1200000000001</v>
      </c>
      <c r="M8" s="5">
        <v>975.43000000000006</v>
      </c>
      <c r="N8" s="5">
        <v>667.67000000000007</v>
      </c>
      <c r="O8" s="5">
        <v>375.27</v>
      </c>
      <c r="P8" s="5">
        <v>2939.04</v>
      </c>
      <c r="Q8" s="5">
        <v>1920.3200000000002</v>
      </c>
      <c r="R8" s="5">
        <v>1808.31</v>
      </c>
      <c r="S8" s="5">
        <v>207.42000000000002</v>
      </c>
      <c r="T8" s="5">
        <v>3318.2599999999993</v>
      </c>
      <c r="U8" s="5">
        <v>325.47000000000003</v>
      </c>
      <c r="V8" s="5">
        <v>9915.380000000001</v>
      </c>
      <c r="W8" s="5">
        <v>325.86</v>
      </c>
      <c r="X8" s="5">
        <v>10540.670000000004</v>
      </c>
      <c r="Y8" s="5">
        <v>1619.52</v>
      </c>
    </row>
    <row r="9" spans="1:25" x14ac:dyDescent="0.2">
      <c r="A9" s="7" t="s">
        <v>188</v>
      </c>
      <c r="B9" s="5">
        <v>20657.059999999998</v>
      </c>
      <c r="C9" s="5">
        <v>23682.339999999997</v>
      </c>
      <c r="D9" s="5">
        <v>24229.68</v>
      </c>
      <c r="E9" s="5">
        <v>27449.050000000003</v>
      </c>
      <c r="F9" s="5">
        <v>38339.410000000011</v>
      </c>
      <c r="G9" s="5">
        <v>43033.21</v>
      </c>
      <c r="H9" s="5">
        <v>19780.93</v>
      </c>
      <c r="I9" s="5">
        <v>38129.71</v>
      </c>
      <c r="J9" s="5">
        <v>44197.53</v>
      </c>
      <c r="K9" s="5">
        <v>5681.1299999999992</v>
      </c>
      <c r="L9" s="5">
        <v>23206.230000000003</v>
      </c>
      <c r="M9" s="5">
        <v>18849.859999999997</v>
      </c>
      <c r="N9" s="5">
        <v>24303.97</v>
      </c>
      <c r="O9" s="5">
        <v>25062.28</v>
      </c>
      <c r="P9" s="5">
        <v>13944.380000000003</v>
      </c>
      <c r="Q9" s="5">
        <v>27965.3</v>
      </c>
      <c r="R9" s="5">
        <v>24158.300000000003</v>
      </c>
      <c r="S9" s="5">
        <v>28111.27</v>
      </c>
      <c r="T9" s="5">
        <v>22330.28</v>
      </c>
      <c r="U9" s="5">
        <v>19140.330000000002</v>
      </c>
      <c r="V9" s="5">
        <v>15295.259999999998</v>
      </c>
      <c r="W9" s="5">
        <v>16906.899999999998</v>
      </c>
      <c r="X9" s="5">
        <v>30509.220000000005</v>
      </c>
      <c r="Y9" s="5">
        <v>28901.350000000002</v>
      </c>
    </row>
    <row r="10" spans="1:25" x14ac:dyDescent="0.2">
      <c r="A10" s="7" t="s">
        <v>189</v>
      </c>
      <c r="B10" s="5">
        <v>6127.46</v>
      </c>
      <c r="C10" s="5">
        <v>2657.02</v>
      </c>
      <c r="D10" s="5">
        <v>1639.22</v>
      </c>
      <c r="E10" s="5">
        <v>3449.05</v>
      </c>
      <c r="F10" s="5">
        <v>2693.26</v>
      </c>
      <c r="G10" s="5">
        <v>4159.7299999999996</v>
      </c>
      <c r="H10" s="5">
        <v>3013.54</v>
      </c>
      <c r="I10" s="5">
        <v>5542.8</v>
      </c>
      <c r="J10" s="5">
        <v>4511.49</v>
      </c>
      <c r="K10" s="5">
        <v>7133.27</v>
      </c>
      <c r="L10" s="5">
        <v>4808.09</v>
      </c>
      <c r="M10" s="5">
        <v>4008.05</v>
      </c>
      <c r="N10" s="5">
        <v>3172.76</v>
      </c>
      <c r="O10" s="5">
        <v>5262.75</v>
      </c>
      <c r="P10" s="5">
        <v>3046.49</v>
      </c>
      <c r="Q10" s="5">
        <v>6725.42</v>
      </c>
      <c r="R10" s="5">
        <v>1583.25</v>
      </c>
      <c r="S10" s="5">
        <v>5915.53</v>
      </c>
      <c r="T10" s="5">
        <v>8457.0300000000007</v>
      </c>
      <c r="U10" s="5">
        <v>5144.95</v>
      </c>
      <c r="V10" s="5">
        <v>5652.97</v>
      </c>
      <c r="W10" s="5">
        <v>6560.21</v>
      </c>
      <c r="X10" s="5">
        <v>6358.13</v>
      </c>
      <c r="Y10" s="5">
        <v>5093.7999999999993</v>
      </c>
    </row>
    <row r="11" spans="1:25" x14ac:dyDescent="0.2">
      <c r="A11" s="7" t="s">
        <v>190</v>
      </c>
      <c r="B11" s="5">
        <v>2982.1399999999994</v>
      </c>
      <c r="C11" s="5">
        <v>3427.43</v>
      </c>
      <c r="D11" s="5">
        <v>552.31999999999994</v>
      </c>
      <c r="E11" s="5">
        <v>2185</v>
      </c>
      <c r="F11" s="5">
        <v>3372.0299999999997</v>
      </c>
      <c r="G11" s="5">
        <v>1828.1</v>
      </c>
      <c r="H11" s="5">
        <v>1840.51</v>
      </c>
      <c r="I11" s="5">
        <v>2493.61</v>
      </c>
      <c r="J11" s="5">
        <v>4015.0199999999995</v>
      </c>
      <c r="K11" s="5">
        <v>2474.2799999999997</v>
      </c>
      <c r="L11" s="5">
        <v>2305.1800000000003</v>
      </c>
      <c r="M11" s="5">
        <v>2311.21</v>
      </c>
      <c r="N11" s="5">
        <v>2810.8799999999997</v>
      </c>
      <c r="O11" s="5">
        <v>3643.46</v>
      </c>
      <c r="P11" s="5">
        <v>7370.8600000000006</v>
      </c>
      <c r="Q11" s="5">
        <v>2103.9900000000002</v>
      </c>
      <c r="R11" s="5">
        <v>1498.6499999999999</v>
      </c>
      <c r="S11" s="5">
        <v>2758.87</v>
      </c>
      <c r="T11" s="5">
        <v>783.95</v>
      </c>
      <c r="U11" s="5">
        <v>456.23</v>
      </c>
      <c r="V11" s="5">
        <v>4576.7300000000005</v>
      </c>
      <c r="W11" s="5">
        <v>1710.2800000000002</v>
      </c>
      <c r="X11" s="5">
        <v>1347.56</v>
      </c>
      <c r="Y11" s="5">
        <v>664.16</v>
      </c>
    </row>
    <row r="12" spans="1:25" x14ac:dyDescent="0.2">
      <c r="A12" s="7" t="s">
        <v>191</v>
      </c>
      <c r="B12" s="5">
        <v>39578.92</v>
      </c>
      <c r="C12" s="5">
        <v>27773.33</v>
      </c>
      <c r="D12" s="5">
        <v>39689.170000000006</v>
      </c>
      <c r="E12" s="5">
        <v>57017.140000000021</v>
      </c>
      <c r="F12" s="5">
        <v>21766.870000000003</v>
      </c>
      <c r="G12" s="5">
        <v>38197.990000000005</v>
      </c>
      <c r="H12" s="5">
        <v>47882.67</v>
      </c>
      <c r="I12" s="5">
        <v>38629.980000000003</v>
      </c>
      <c r="J12" s="5">
        <v>35624.46</v>
      </c>
      <c r="K12" s="5">
        <v>35095.760000000002</v>
      </c>
      <c r="L12" s="5">
        <v>22766.989999999998</v>
      </c>
      <c r="M12" s="5">
        <v>36863.53</v>
      </c>
      <c r="N12" s="5">
        <v>22197.230000000003</v>
      </c>
      <c r="O12" s="5">
        <v>29964.019999999997</v>
      </c>
      <c r="P12" s="5">
        <v>22233.410000000003</v>
      </c>
      <c r="Q12" s="5">
        <v>28750.120000000003</v>
      </c>
      <c r="R12" s="5">
        <v>28477.100000000002</v>
      </c>
      <c r="S12" s="5">
        <v>16526.490000000002</v>
      </c>
      <c r="T12" s="5">
        <v>32150.340000000004</v>
      </c>
      <c r="U12" s="5">
        <v>66180.38</v>
      </c>
      <c r="V12" s="5">
        <v>16808.3</v>
      </c>
      <c r="W12" s="5">
        <v>38666.619999999995</v>
      </c>
      <c r="X12" s="5">
        <v>34258.490000000005</v>
      </c>
      <c r="Y12" s="5">
        <v>48350.010000000009</v>
      </c>
    </row>
    <row r="13" spans="1:25" x14ac:dyDescent="0.2">
      <c r="A13" s="7" t="s">
        <v>192</v>
      </c>
      <c r="B13" s="5">
        <v>18731.560000000001</v>
      </c>
      <c r="C13" s="5">
        <v>14918.710000000001</v>
      </c>
      <c r="D13" s="5">
        <v>6816.86</v>
      </c>
      <c r="E13" s="5">
        <v>9888.02</v>
      </c>
      <c r="F13" s="5">
        <v>11914.759999999998</v>
      </c>
      <c r="G13" s="5">
        <v>23421.41</v>
      </c>
      <c r="H13" s="5">
        <v>12298.100000000002</v>
      </c>
      <c r="I13" s="5">
        <v>13538.08</v>
      </c>
      <c r="J13" s="5">
        <v>6306.9999999999991</v>
      </c>
      <c r="K13" s="5">
        <v>29334.240000000005</v>
      </c>
      <c r="L13" s="5">
        <v>7488.4800000000005</v>
      </c>
      <c r="M13" s="5">
        <v>9942.06</v>
      </c>
      <c r="N13" s="5">
        <v>7155.2500000000018</v>
      </c>
      <c r="O13" s="5">
        <v>12494.41</v>
      </c>
      <c r="P13" s="5">
        <v>11929.609999999997</v>
      </c>
      <c r="Q13" s="5">
        <v>6357.6100000000006</v>
      </c>
      <c r="R13" s="5">
        <v>8505.49</v>
      </c>
      <c r="S13" s="5">
        <v>10404.900000000001</v>
      </c>
      <c r="T13" s="5">
        <v>10830.93</v>
      </c>
      <c r="U13" s="5">
        <v>20103.46</v>
      </c>
      <c r="V13" s="5">
        <v>11263.060000000001</v>
      </c>
      <c r="W13" s="5">
        <v>15979.57</v>
      </c>
      <c r="X13" s="5">
        <v>18803.310000000005</v>
      </c>
      <c r="Y13" s="5">
        <v>14156.34</v>
      </c>
    </row>
    <row r="18" spans="1:25" x14ac:dyDescent="0.2">
      <c r="A18" s="6" t="s">
        <v>158</v>
      </c>
      <c r="B18" t="s">
        <v>184</v>
      </c>
    </row>
    <row r="20" spans="1:25" x14ac:dyDescent="0.2">
      <c r="A20" s="6" t="s">
        <v>170</v>
      </c>
      <c r="B20" s="6" t="s">
        <v>169</v>
      </c>
    </row>
    <row r="21" spans="1:25" x14ac:dyDescent="0.2">
      <c r="B21" t="s">
        <v>167</v>
      </c>
      <c r="N21" t="s">
        <v>168</v>
      </c>
    </row>
    <row r="22" spans="1:25" x14ac:dyDescent="0.2">
      <c r="A22" s="6" t="s">
        <v>165</v>
      </c>
      <c r="B22" t="s">
        <v>171</v>
      </c>
      <c r="C22" t="s">
        <v>172</v>
      </c>
      <c r="D22" t="s">
        <v>173</v>
      </c>
      <c r="E22" t="s">
        <v>174</v>
      </c>
      <c r="F22" t="s">
        <v>175</v>
      </c>
      <c r="G22" t="s">
        <v>176</v>
      </c>
      <c r="H22" t="s">
        <v>177</v>
      </c>
      <c r="I22" t="s">
        <v>178</v>
      </c>
      <c r="J22" t="s">
        <v>179</v>
      </c>
      <c r="K22" t="s">
        <v>180</v>
      </c>
      <c r="L22" t="s">
        <v>181</v>
      </c>
      <c r="M22" t="s">
        <v>182</v>
      </c>
      <c r="N22" t="s">
        <v>171</v>
      </c>
      <c r="O22" t="s">
        <v>172</v>
      </c>
      <c r="P22" t="s">
        <v>173</v>
      </c>
      <c r="Q22" t="s">
        <v>174</v>
      </c>
      <c r="R22" t="s">
        <v>175</v>
      </c>
      <c r="S22" t="s">
        <v>176</v>
      </c>
      <c r="T22" t="s">
        <v>177</v>
      </c>
      <c r="U22" t="s">
        <v>178</v>
      </c>
      <c r="V22" t="s">
        <v>179</v>
      </c>
      <c r="W22" t="s">
        <v>180</v>
      </c>
      <c r="X22" t="s">
        <v>181</v>
      </c>
      <c r="Y22" t="s">
        <v>182</v>
      </c>
    </row>
    <row r="23" spans="1:25" x14ac:dyDescent="0.2">
      <c r="A23" s="7" t="s">
        <v>185</v>
      </c>
      <c r="B23" s="5">
        <v>2487.9300000000003</v>
      </c>
      <c r="C23" s="5">
        <v>31</v>
      </c>
      <c r="D23" s="5">
        <v>522.22</v>
      </c>
      <c r="E23" s="5">
        <v>2517.59</v>
      </c>
      <c r="F23" s="5">
        <v>547.48</v>
      </c>
      <c r="G23" s="5">
        <v>1882.32</v>
      </c>
      <c r="H23" s="5">
        <v>2351.4300000000003</v>
      </c>
      <c r="I23" s="5">
        <v>747.94</v>
      </c>
      <c r="J23" s="5">
        <v>859.16</v>
      </c>
      <c r="K23" s="5">
        <v>1291.5100000000002</v>
      </c>
      <c r="L23" s="5">
        <v>1043.02</v>
      </c>
      <c r="M23" s="5">
        <v>1358.68</v>
      </c>
      <c r="N23" s="5">
        <v>1261.25</v>
      </c>
      <c r="O23" s="5">
        <v>832.84</v>
      </c>
      <c r="P23" s="5">
        <v>102.80000000000001</v>
      </c>
      <c r="Q23" s="5">
        <v>1345.3400000000001</v>
      </c>
      <c r="R23" s="5">
        <v>2312.9700000000007</v>
      </c>
      <c r="S23" s="5">
        <v>3207.8300000000008</v>
      </c>
      <c r="T23" s="5">
        <v>8576.91</v>
      </c>
      <c r="U23" s="5">
        <v>91.25</v>
      </c>
      <c r="V23" s="5">
        <v>609.46</v>
      </c>
      <c r="W23" s="5">
        <v>3779.8199999999997</v>
      </c>
      <c r="X23" s="5">
        <v>57.8</v>
      </c>
      <c r="Y23" s="5">
        <v>863.41</v>
      </c>
    </row>
    <row r="24" spans="1:25" x14ac:dyDescent="0.2">
      <c r="A24" s="7" t="s">
        <v>186</v>
      </c>
      <c r="B24" s="5">
        <v>34786.910000000003</v>
      </c>
      <c r="C24" s="5">
        <v>53147.220000000016</v>
      </c>
      <c r="D24" s="5">
        <v>47054.91</v>
      </c>
      <c r="E24" s="5">
        <v>65289.14</v>
      </c>
      <c r="F24" s="5">
        <v>42797.460000000006</v>
      </c>
      <c r="G24" s="5">
        <v>75352.899999999994</v>
      </c>
      <c r="H24" s="5">
        <v>43487.30000000001</v>
      </c>
      <c r="I24" s="5">
        <v>52364.45</v>
      </c>
      <c r="J24" s="5">
        <v>36195.920000000006</v>
      </c>
      <c r="K24" s="5">
        <v>36885.590000000004</v>
      </c>
      <c r="L24" s="5">
        <v>29161.069999999996</v>
      </c>
      <c r="M24" s="5">
        <v>53154.850000000006</v>
      </c>
      <c r="N24" s="5">
        <v>46181.350000000006</v>
      </c>
      <c r="O24" s="5">
        <v>32879.500000000007</v>
      </c>
      <c r="P24" s="5">
        <v>54809.26</v>
      </c>
      <c r="Q24" s="5">
        <v>51842.820000000007</v>
      </c>
      <c r="R24" s="5">
        <v>59859.290000000008</v>
      </c>
      <c r="S24" s="5">
        <v>26656.730000000003</v>
      </c>
      <c r="T24" s="5">
        <v>41840.67</v>
      </c>
      <c r="U24" s="5">
        <v>96334.980000000025</v>
      </c>
      <c r="V24" s="5">
        <v>51098.700000000004</v>
      </c>
      <c r="W24" s="5">
        <v>56519.549999999996</v>
      </c>
      <c r="X24" s="5">
        <v>39642.65</v>
      </c>
      <c r="Y24" s="5">
        <v>38260.250000000007</v>
      </c>
    </row>
    <row r="25" spans="1:25" x14ac:dyDescent="0.2">
      <c r="A25" s="7" t="s">
        <v>187</v>
      </c>
      <c r="B25" s="5">
        <v>5444.25</v>
      </c>
      <c r="C25" s="5">
        <v>6893.44</v>
      </c>
      <c r="D25" s="5">
        <v>283.01</v>
      </c>
      <c r="E25" s="5">
        <v>2888.44</v>
      </c>
      <c r="F25" s="5">
        <v>3095.21</v>
      </c>
      <c r="G25" s="5">
        <v>1090.93</v>
      </c>
      <c r="H25" s="5">
        <v>3061.76</v>
      </c>
      <c r="I25" s="5">
        <v>1037.0900000000001</v>
      </c>
      <c r="J25" s="5">
        <v>1766.6599999999999</v>
      </c>
      <c r="K25" s="5">
        <v>5480.28</v>
      </c>
      <c r="L25" s="5">
        <v>1867.1200000000001</v>
      </c>
      <c r="M25" s="5">
        <v>975.43000000000006</v>
      </c>
      <c r="N25" s="5">
        <v>667.67000000000007</v>
      </c>
      <c r="O25" s="5">
        <v>375.27</v>
      </c>
      <c r="P25" s="5">
        <v>2939.04</v>
      </c>
      <c r="Q25" s="5">
        <v>1920.3200000000002</v>
      </c>
      <c r="R25" s="5">
        <v>1808.31</v>
      </c>
      <c r="S25" s="5">
        <v>207.42000000000002</v>
      </c>
      <c r="T25" s="5">
        <v>3318.2599999999993</v>
      </c>
      <c r="U25" s="5">
        <v>325.47000000000003</v>
      </c>
      <c r="V25" s="5">
        <v>9915.380000000001</v>
      </c>
      <c r="W25" s="5">
        <v>325.86</v>
      </c>
      <c r="X25" s="5">
        <v>10540.670000000004</v>
      </c>
      <c r="Y25" s="5">
        <v>1619.52</v>
      </c>
    </row>
    <row r="26" spans="1:25" x14ac:dyDescent="0.2">
      <c r="A26" s="7" t="s">
        <v>188</v>
      </c>
      <c r="B26" s="5">
        <v>20657.059999999998</v>
      </c>
      <c r="C26" s="5">
        <v>23682.339999999997</v>
      </c>
      <c r="D26" s="5">
        <v>24229.68</v>
      </c>
      <c r="E26" s="5">
        <v>27449.050000000003</v>
      </c>
      <c r="F26" s="5">
        <v>38339.410000000011</v>
      </c>
      <c r="G26" s="5">
        <v>43033.21</v>
      </c>
      <c r="H26" s="5">
        <v>19780.93</v>
      </c>
      <c r="I26" s="5">
        <v>38129.71</v>
      </c>
      <c r="J26" s="5">
        <v>44197.53</v>
      </c>
      <c r="K26" s="5">
        <v>5681.1299999999992</v>
      </c>
      <c r="L26" s="5">
        <v>23206.230000000003</v>
      </c>
      <c r="M26" s="5">
        <v>18849.859999999997</v>
      </c>
      <c r="N26" s="5">
        <v>24303.97</v>
      </c>
      <c r="O26" s="5">
        <v>25062.28</v>
      </c>
      <c r="P26" s="5">
        <v>13944.380000000003</v>
      </c>
      <c r="Q26" s="5">
        <v>27965.3</v>
      </c>
      <c r="R26" s="5">
        <v>24158.300000000003</v>
      </c>
      <c r="S26" s="5">
        <v>28111.27</v>
      </c>
      <c r="T26" s="5">
        <v>22330.28</v>
      </c>
      <c r="U26" s="5">
        <v>19140.330000000002</v>
      </c>
      <c r="V26" s="5">
        <v>15295.259999999998</v>
      </c>
      <c r="W26" s="5">
        <v>16906.899999999998</v>
      </c>
      <c r="X26" s="5">
        <v>30509.220000000005</v>
      </c>
      <c r="Y26" s="5">
        <v>28901.350000000002</v>
      </c>
    </row>
    <row r="27" spans="1:25" x14ac:dyDescent="0.2">
      <c r="A27" s="7" t="s">
        <v>189</v>
      </c>
      <c r="B27" s="5">
        <v>6127.46</v>
      </c>
      <c r="C27" s="5">
        <v>2657.02</v>
      </c>
      <c r="D27" s="5">
        <v>1639.22</v>
      </c>
      <c r="E27" s="5">
        <v>3449.05</v>
      </c>
      <c r="F27" s="5">
        <v>2693.26</v>
      </c>
      <c r="G27" s="5">
        <v>4159.7299999999996</v>
      </c>
      <c r="H27" s="5">
        <v>3013.54</v>
      </c>
      <c r="I27" s="5">
        <v>5542.8</v>
      </c>
      <c r="J27" s="5">
        <v>4511.49</v>
      </c>
      <c r="K27" s="5">
        <v>7133.27</v>
      </c>
      <c r="L27" s="5">
        <v>4808.09</v>
      </c>
      <c r="M27" s="5">
        <v>4008.05</v>
      </c>
      <c r="N27" s="5">
        <v>3172.76</v>
      </c>
      <c r="O27" s="5">
        <v>5262.75</v>
      </c>
      <c r="P27" s="5">
        <v>3046.49</v>
      </c>
      <c r="Q27" s="5">
        <v>6725.42</v>
      </c>
      <c r="R27" s="5">
        <v>1583.25</v>
      </c>
      <c r="S27" s="5">
        <v>5915.53</v>
      </c>
      <c r="T27" s="5">
        <v>8457.0300000000007</v>
      </c>
      <c r="U27" s="5">
        <v>5144.95</v>
      </c>
      <c r="V27" s="5">
        <v>5652.97</v>
      </c>
      <c r="W27" s="5">
        <v>6560.21</v>
      </c>
      <c r="X27" s="5">
        <v>6358.13</v>
      </c>
      <c r="Y27" s="5">
        <v>5093.7999999999993</v>
      </c>
    </row>
    <row r="28" spans="1:25" x14ac:dyDescent="0.2">
      <c r="A28" s="7" t="s">
        <v>190</v>
      </c>
      <c r="B28" s="5">
        <v>2982.1399999999994</v>
      </c>
      <c r="C28" s="5">
        <v>3427.43</v>
      </c>
      <c r="D28" s="5">
        <v>552.31999999999994</v>
      </c>
      <c r="E28" s="5">
        <v>2185</v>
      </c>
      <c r="F28" s="5">
        <v>3372.0299999999997</v>
      </c>
      <c r="G28" s="5">
        <v>1828.1</v>
      </c>
      <c r="H28" s="5">
        <v>1840.51</v>
      </c>
      <c r="I28" s="5">
        <v>2493.61</v>
      </c>
      <c r="J28" s="5">
        <v>4015.0199999999995</v>
      </c>
      <c r="K28" s="5">
        <v>2474.2799999999997</v>
      </c>
      <c r="L28" s="5">
        <v>2305.1800000000003</v>
      </c>
      <c r="M28" s="5">
        <v>2311.21</v>
      </c>
      <c r="N28" s="5">
        <v>2810.8799999999997</v>
      </c>
      <c r="O28" s="5">
        <v>3643.46</v>
      </c>
      <c r="P28" s="5">
        <v>7370.8600000000006</v>
      </c>
      <c r="Q28" s="5">
        <v>2103.9900000000002</v>
      </c>
      <c r="R28" s="5">
        <v>1498.6499999999999</v>
      </c>
      <c r="S28" s="5">
        <v>2758.87</v>
      </c>
      <c r="T28" s="5">
        <v>783.95</v>
      </c>
      <c r="U28" s="5">
        <v>456.23</v>
      </c>
      <c r="V28" s="5">
        <v>4576.7300000000005</v>
      </c>
      <c r="W28" s="5">
        <v>1710.2800000000002</v>
      </c>
      <c r="X28" s="5">
        <v>1347.56</v>
      </c>
      <c r="Y28" s="5">
        <v>664.16</v>
      </c>
    </row>
    <row r="29" spans="1:25" x14ac:dyDescent="0.2">
      <c r="A29" s="7" t="s">
        <v>191</v>
      </c>
      <c r="B29" s="5">
        <v>39578.92</v>
      </c>
      <c r="C29" s="5">
        <v>27773.33</v>
      </c>
      <c r="D29" s="5">
        <v>39689.170000000006</v>
      </c>
      <c r="E29" s="5">
        <v>57017.140000000021</v>
      </c>
      <c r="F29" s="5">
        <v>21766.870000000003</v>
      </c>
      <c r="G29" s="5">
        <v>38197.990000000005</v>
      </c>
      <c r="H29" s="5">
        <v>47882.67</v>
      </c>
      <c r="I29" s="5">
        <v>38629.980000000003</v>
      </c>
      <c r="J29" s="5">
        <v>35624.46</v>
      </c>
      <c r="K29" s="5">
        <v>35095.760000000002</v>
      </c>
      <c r="L29" s="5">
        <v>22766.989999999998</v>
      </c>
      <c r="M29" s="5">
        <v>36863.53</v>
      </c>
      <c r="N29" s="5">
        <v>22197.230000000003</v>
      </c>
      <c r="O29" s="5">
        <v>29964.019999999997</v>
      </c>
      <c r="P29" s="5">
        <v>22233.410000000003</v>
      </c>
      <c r="Q29" s="5">
        <v>28750.120000000003</v>
      </c>
      <c r="R29" s="5">
        <v>28477.100000000002</v>
      </c>
      <c r="S29" s="5">
        <v>16526.490000000002</v>
      </c>
      <c r="T29" s="5">
        <v>32150.340000000004</v>
      </c>
      <c r="U29" s="5">
        <v>66180.38</v>
      </c>
      <c r="V29" s="5">
        <v>16808.3</v>
      </c>
      <c r="W29" s="5">
        <v>38666.619999999995</v>
      </c>
      <c r="X29" s="5">
        <v>34258.490000000005</v>
      </c>
      <c r="Y29" s="5">
        <v>48350.010000000009</v>
      </c>
    </row>
    <row r="30" spans="1:25" x14ac:dyDescent="0.2">
      <c r="A30" s="7" t="s">
        <v>192</v>
      </c>
      <c r="B30" s="5">
        <v>18731.560000000001</v>
      </c>
      <c r="C30" s="5">
        <v>14918.710000000001</v>
      </c>
      <c r="D30" s="5">
        <v>6816.86</v>
      </c>
      <c r="E30" s="5">
        <v>9888.02</v>
      </c>
      <c r="F30" s="5">
        <v>11914.759999999998</v>
      </c>
      <c r="G30" s="5">
        <v>23421.41</v>
      </c>
      <c r="H30" s="5">
        <v>12298.100000000002</v>
      </c>
      <c r="I30" s="5">
        <v>13538.08</v>
      </c>
      <c r="J30" s="5">
        <v>6306.9999999999991</v>
      </c>
      <c r="K30" s="5">
        <v>29334.240000000005</v>
      </c>
      <c r="L30" s="5">
        <v>7488.4800000000005</v>
      </c>
      <c r="M30" s="5">
        <v>9942.06</v>
      </c>
      <c r="N30" s="5">
        <v>7155.2500000000018</v>
      </c>
      <c r="O30" s="5">
        <v>12494.41</v>
      </c>
      <c r="P30" s="5">
        <v>11929.609999999997</v>
      </c>
      <c r="Q30" s="5">
        <v>6357.6100000000006</v>
      </c>
      <c r="R30" s="5">
        <v>8505.49</v>
      </c>
      <c r="S30" s="5">
        <v>10404.900000000001</v>
      </c>
      <c r="T30" s="5">
        <v>10830.93</v>
      </c>
      <c r="U30" s="5">
        <v>20103.46</v>
      </c>
      <c r="V30" s="5">
        <v>11263.060000000001</v>
      </c>
      <c r="W30" s="5">
        <v>15979.57</v>
      </c>
      <c r="X30" s="5">
        <v>18803.310000000005</v>
      </c>
      <c r="Y30" s="5">
        <v>14156.34</v>
      </c>
    </row>
    <row r="35" spans="1:25" x14ac:dyDescent="0.2">
      <c r="A35" s="6" t="s">
        <v>158</v>
      </c>
      <c r="B35" t="s">
        <v>184</v>
      </c>
    </row>
    <row r="37" spans="1:25" x14ac:dyDescent="0.2">
      <c r="A37" s="6" t="s">
        <v>170</v>
      </c>
      <c r="B37" s="6" t="s">
        <v>169</v>
      </c>
    </row>
    <row r="38" spans="1:25" x14ac:dyDescent="0.2">
      <c r="B38" t="s">
        <v>167</v>
      </c>
      <c r="N38" t="s">
        <v>168</v>
      </c>
    </row>
    <row r="39" spans="1:25" x14ac:dyDescent="0.2">
      <c r="A39" s="6" t="s">
        <v>165</v>
      </c>
      <c r="B39" t="s">
        <v>171</v>
      </c>
      <c r="C39" t="s">
        <v>172</v>
      </c>
      <c r="D39" t="s">
        <v>173</v>
      </c>
      <c r="E39" t="s">
        <v>174</v>
      </c>
      <c r="F39" t="s">
        <v>175</v>
      </c>
      <c r="G39" t="s">
        <v>176</v>
      </c>
      <c r="H39" t="s">
        <v>177</v>
      </c>
      <c r="I39" t="s">
        <v>178</v>
      </c>
      <c r="J39" t="s">
        <v>179</v>
      </c>
      <c r="K39" t="s">
        <v>180</v>
      </c>
      <c r="L39" t="s">
        <v>181</v>
      </c>
      <c r="M39" t="s">
        <v>182</v>
      </c>
      <c r="N39" t="s">
        <v>171</v>
      </c>
      <c r="O39" t="s">
        <v>172</v>
      </c>
      <c r="P39" t="s">
        <v>173</v>
      </c>
      <c r="Q39" t="s">
        <v>174</v>
      </c>
      <c r="R39" t="s">
        <v>175</v>
      </c>
      <c r="S39" t="s">
        <v>176</v>
      </c>
      <c r="T39" t="s">
        <v>177</v>
      </c>
      <c r="U39" t="s">
        <v>178</v>
      </c>
      <c r="V39" t="s">
        <v>179</v>
      </c>
      <c r="W39" t="s">
        <v>180</v>
      </c>
      <c r="X39" t="s">
        <v>181</v>
      </c>
      <c r="Y39" t="s">
        <v>182</v>
      </c>
    </row>
    <row r="40" spans="1:25" x14ac:dyDescent="0.2">
      <c r="A40" s="7" t="s">
        <v>185</v>
      </c>
      <c r="B40" s="5">
        <v>2487.9300000000003</v>
      </c>
      <c r="C40" s="5">
        <v>31</v>
      </c>
      <c r="D40" s="5">
        <v>522.22</v>
      </c>
      <c r="E40" s="5">
        <v>2517.59</v>
      </c>
      <c r="F40" s="5">
        <v>547.48</v>
      </c>
      <c r="G40" s="5">
        <v>1882.32</v>
      </c>
      <c r="H40" s="5">
        <v>2351.4300000000003</v>
      </c>
      <c r="I40" s="5">
        <v>747.94</v>
      </c>
      <c r="J40" s="5">
        <v>859.16</v>
      </c>
      <c r="K40" s="5">
        <v>1291.5100000000002</v>
      </c>
      <c r="L40" s="5">
        <v>1043.02</v>
      </c>
      <c r="M40" s="5">
        <v>1358.68</v>
      </c>
      <c r="N40" s="5">
        <v>1261.25</v>
      </c>
      <c r="O40" s="5">
        <v>832.84</v>
      </c>
      <c r="P40" s="5">
        <v>102.80000000000001</v>
      </c>
      <c r="Q40" s="5">
        <v>1345.3400000000001</v>
      </c>
      <c r="R40" s="5">
        <v>2312.9700000000007</v>
      </c>
      <c r="S40" s="5">
        <v>3207.8300000000008</v>
      </c>
      <c r="T40" s="5">
        <v>8576.91</v>
      </c>
      <c r="U40" s="5">
        <v>91.25</v>
      </c>
      <c r="V40" s="5">
        <v>609.46</v>
      </c>
      <c r="W40" s="5">
        <v>3779.8199999999997</v>
      </c>
      <c r="X40" s="5">
        <v>57.8</v>
      </c>
      <c r="Y40" s="5">
        <v>863.41</v>
      </c>
    </row>
    <row r="41" spans="1:25" x14ac:dyDescent="0.2">
      <c r="A41" s="7" t="s">
        <v>186</v>
      </c>
      <c r="B41" s="5">
        <v>34786.910000000003</v>
      </c>
      <c r="C41" s="5">
        <v>53147.220000000016</v>
      </c>
      <c r="D41" s="5">
        <v>47054.91</v>
      </c>
      <c r="E41" s="5">
        <v>65289.14</v>
      </c>
      <c r="F41" s="5">
        <v>42797.460000000006</v>
      </c>
      <c r="G41" s="5">
        <v>75352.899999999994</v>
      </c>
      <c r="H41" s="5">
        <v>43487.30000000001</v>
      </c>
      <c r="I41" s="5">
        <v>52364.45</v>
      </c>
      <c r="J41" s="5">
        <v>36195.920000000006</v>
      </c>
      <c r="K41" s="5">
        <v>36885.590000000004</v>
      </c>
      <c r="L41" s="5">
        <v>29161.069999999996</v>
      </c>
      <c r="M41" s="5">
        <v>53154.850000000006</v>
      </c>
      <c r="N41" s="5">
        <v>46181.350000000006</v>
      </c>
      <c r="O41" s="5">
        <v>32879.500000000007</v>
      </c>
      <c r="P41" s="5">
        <v>54809.26</v>
      </c>
      <c r="Q41" s="5">
        <v>51842.820000000007</v>
      </c>
      <c r="R41" s="5">
        <v>59859.290000000008</v>
      </c>
      <c r="S41" s="5">
        <v>26656.730000000003</v>
      </c>
      <c r="T41" s="5">
        <v>41840.67</v>
      </c>
      <c r="U41" s="5">
        <v>96334.980000000025</v>
      </c>
      <c r="V41" s="5">
        <v>51098.700000000004</v>
      </c>
      <c r="W41" s="5">
        <v>56519.549999999996</v>
      </c>
      <c r="X41" s="5">
        <v>39642.65</v>
      </c>
      <c r="Y41" s="5">
        <v>38260.250000000007</v>
      </c>
    </row>
    <row r="42" spans="1:25" x14ac:dyDescent="0.2">
      <c r="A42" s="7" t="s">
        <v>187</v>
      </c>
      <c r="B42" s="5">
        <v>5444.25</v>
      </c>
      <c r="C42" s="5">
        <v>6893.44</v>
      </c>
      <c r="D42" s="5">
        <v>283.01</v>
      </c>
      <c r="E42" s="5">
        <v>2888.44</v>
      </c>
      <c r="F42" s="5">
        <v>3095.21</v>
      </c>
      <c r="G42" s="5">
        <v>1090.93</v>
      </c>
      <c r="H42" s="5">
        <v>3061.76</v>
      </c>
      <c r="I42" s="5">
        <v>1037.0900000000001</v>
      </c>
      <c r="J42" s="5">
        <v>1766.6599999999999</v>
      </c>
      <c r="K42" s="5">
        <v>5480.28</v>
      </c>
      <c r="L42" s="5">
        <v>1867.1200000000001</v>
      </c>
      <c r="M42" s="5">
        <v>975.43000000000006</v>
      </c>
      <c r="N42" s="5">
        <v>667.67000000000007</v>
      </c>
      <c r="O42" s="5">
        <v>375.27</v>
      </c>
      <c r="P42" s="5">
        <v>2939.04</v>
      </c>
      <c r="Q42" s="5">
        <v>1920.3200000000002</v>
      </c>
      <c r="R42" s="5">
        <v>1808.31</v>
      </c>
      <c r="S42" s="5">
        <v>207.42000000000002</v>
      </c>
      <c r="T42" s="5">
        <v>3318.2599999999993</v>
      </c>
      <c r="U42" s="5">
        <v>325.47000000000003</v>
      </c>
      <c r="V42" s="5">
        <v>9915.380000000001</v>
      </c>
      <c r="W42" s="5">
        <v>325.86</v>
      </c>
      <c r="X42" s="5">
        <v>10540.670000000004</v>
      </c>
      <c r="Y42" s="5">
        <v>1619.52</v>
      </c>
    </row>
    <row r="43" spans="1:25" x14ac:dyDescent="0.2">
      <c r="A43" s="7" t="s">
        <v>188</v>
      </c>
      <c r="B43" s="5">
        <v>20657.059999999998</v>
      </c>
      <c r="C43" s="5">
        <v>23682.339999999997</v>
      </c>
      <c r="D43" s="5">
        <v>24229.68</v>
      </c>
      <c r="E43" s="5">
        <v>27449.050000000003</v>
      </c>
      <c r="F43" s="5">
        <v>38339.410000000011</v>
      </c>
      <c r="G43" s="5">
        <v>43033.21</v>
      </c>
      <c r="H43" s="5">
        <v>19780.93</v>
      </c>
      <c r="I43" s="5">
        <v>38129.71</v>
      </c>
      <c r="J43" s="5">
        <v>44197.53</v>
      </c>
      <c r="K43" s="5">
        <v>5681.1299999999992</v>
      </c>
      <c r="L43" s="5">
        <v>23206.230000000003</v>
      </c>
      <c r="M43" s="5">
        <v>18849.859999999997</v>
      </c>
      <c r="N43" s="5">
        <v>24303.97</v>
      </c>
      <c r="O43" s="5">
        <v>25062.28</v>
      </c>
      <c r="P43" s="5">
        <v>13944.380000000003</v>
      </c>
      <c r="Q43" s="5">
        <v>27965.3</v>
      </c>
      <c r="R43" s="5">
        <v>24158.300000000003</v>
      </c>
      <c r="S43" s="5">
        <v>28111.27</v>
      </c>
      <c r="T43" s="5">
        <v>22330.28</v>
      </c>
      <c r="U43" s="5">
        <v>19140.330000000002</v>
      </c>
      <c r="V43" s="5">
        <v>15295.259999999998</v>
      </c>
      <c r="W43" s="5">
        <v>16906.899999999998</v>
      </c>
      <c r="X43" s="5">
        <v>30509.220000000005</v>
      </c>
      <c r="Y43" s="5">
        <v>28901.350000000002</v>
      </c>
    </row>
    <row r="44" spans="1:25" x14ac:dyDescent="0.2">
      <c r="A44" s="7" t="s">
        <v>189</v>
      </c>
      <c r="B44" s="5">
        <v>6127.46</v>
      </c>
      <c r="C44" s="5">
        <v>2657.02</v>
      </c>
      <c r="D44" s="5">
        <v>1639.22</v>
      </c>
      <c r="E44" s="5">
        <v>3449.05</v>
      </c>
      <c r="F44" s="5">
        <v>2693.26</v>
      </c>
      <c r="G44" s="5">
        <v>4159.7299999999996</v>
      </c>
      <c r="H44" s="5">
        <v>3013.54</v>
      </c>
      <c r="I44" s="5">
        <v>5542.8</v>
      </c>
      <c r="J44" s="5">
        <v>4511.49</v>
      </c>
      <c r="K44" s="5">
        <v>7133.27</v>
      </c>
      <c r="L44" s="5">
        <v>4808.09</v>
      </c>
      <c r="M44" s="5">
        <v>4008.05</v>
      </c>
      <c r="N44" s="5">
        <v>3172.76</v>
      </c>
      <c r="O44" s="5">
        <v>5262.75</v>
      </c>
      <c r="P44" s="5">
        <v>3046.49</v>
      </c>
      <c r="Q44" s="5">
        <v>6725.42</v>
      </c>
      <c r="R44" s="5">
        <v>1583.25</v>
      </c>
      <c r="S44" s="5">
        <v>5915.53</v>
      </c>
      <c r="T44" s="5">
        <v>8457.0300000000007</v>
      </c>
      <c r="U44" s="5">
        <v>5144.95</v>
      </c>
      <c r="V44" s="5">
        <v>5652.97</v>
      </c>
      <c r="W44" s="5">
        <v>6560.21</v>
      </c>
      <c r="X44" s="5">
        <v>6358.13</v>
      </c>
      <c r="Y44" s="5">
        <v>5093.7999999999993</v>
      </c>
    </row>
    <row r="45" spans="1:25" x14ac:dyDescent="0.2">
      <c r="A45" s="7" t="s">
        <v>190</v>
      </c>
      <c r="B45" s="5">
        <v>2982.1399999999994</v>
      </c>
      <c r="C45" s="5">
        <v>3427.43</v>
      </c>
      <c r="D45" s="5">
        <v>552.31999999999994</v>
      </c>
      <c r="E45" s="5">
        <v>2185</v>
      </c>
      <c r="F45" s="5">
        <v>3372.0299999999997</v>
      </c>
      <c r="G45" s="5">
        <v>1828.1</v>
      </c>
      <c r="H45" s="5">
        <v>1840.51</v>
      </c>
      <c r="I45" s="5">
        <v>2493.61</v>
      </c>
      <c r="J45" s="5">
        <v>4015.0199999999995</v>
      </c>
      <c r="K45" s="5">
        <v>2474.2799999999997</v>
      </c>
      <c r="L45" s="5">
        <v>2305.1800000000003</v>
      </c>
      <c r="M45" s="5">
        <v>2311.21</v>
      </c>
      <c r="N45" s="5">
        <v>2810.8799999999997</v>
      </c>
      <c r="O45" s="5">
        <v>3643.46</v>
      </c>
      <c r="P45" s="5">
        <v>7370.8600000000006</v>
      </c>
      <c r="Q45" s="5">
        <v>2103.9900000000002</v>
      </c>
      <c r="R45" s="5">
        <v>1498.6499999999999</v>
      </c>
      <c r="S45" s="5">
        <v>2758.87</v>
      </c>
      <c r="T45" s="5">
        <v>783.95</v>
      </c>
      <c r="U45" s="5">
        <v>456.23</v>
      </c>
      <c r="V45" s="5">
        <v>4576.7300000000005</v>
      </c>
      <c r="W45" s="5">
        <v>1710.2800000000002</v>
      </c>
      <c r="X45" s="5">
        <v>1347.56</v>
      </c>
      <c r="Y45" s="5">
        <v>664.16</v>
      </c>
    </row>
    <row r="46" spans="1:25" x14ac:dyDescent="0.2">
      <c r="A46" s="7" t="s">
        <v>191</v>
      </c>
      <c r="B46" s="5">
        <v>39578.92</v>
      </c>
      <c r="C46" s="5">
        <v>27773.33</v>
      </c>
      <c r="D46" s="5">
        <v>39689.170000000006</v>
      </c>
      <c r="E46" s="5">
        <v>57017.140000000021</v>
      </c>
      <c r="F46" s="5">
        <v>21766.870000000003</v>
      </c>
      <c r="G46" s="5">
        <v>38197.990000000005</v>
      </c>
      <c r="H46" s="5">
        <v>47882.67</v>
      </c>
      <c r="I46" s="5">
        <v>38629.980000000003</v>
      </c>
      <c r="J46" s="5">
        <v>35624.46</v>
      </c>
      <c r="K46" s="5">
        <v>35095.760000000002</v>
      </c>
      <c r="L46" s="5">
        <v>22766.989999999998</v>
      </c>
      <c r="M46" s="5">
        <v>36863.53</v>
      </c>
      <c r="N46" s="5">
        <v>22197.230000000003</v>
      </c>
      <c r="O46" s="5">
        <v>29964.019999999997</v>
      </c>
      <c r="P46" s="5">
        <v>22233.410000000003</v>
      </c>
      <c r="Q46" s="5">
        <v>28750.120000000003</v>
      </c>
      <c r="R46" s="5">
        <v>28477.100000000002</v>
      </c>
      <c r="S46" s="5">
        <v>16526.490000000002</v>
      </c>
      <c r="T46" s="5">
        <v>32150.340000000004</v>
      </c>
      <c r="U46" s="5">
        <v>66180.38</v>
      </c>
      <c r="V46" s="5">
        <v>16808.3</v>
      </c>
      <c r="W46" s="5">
        <v>38666.619999999995</v>
      </c>
      <c r="X46" s="5">
        <v>34258.490000000005</v>
      </c>
      <c r="Y46" s="5">
        <v>48350.010000000009</v>
      </c>
    </row>
    <row r="47" spans="1:25" x14ac:dyDescent="0.2">
      <c r="A47" s="7" t="s">
        <v>192</v>
      </c>
      <c r="B47" s="5">
        <v>18731.560000000001</v>
      </c>
      <c r="C47" s="5">
        <v>14918.710000000001</v>
      </c>
      <c r="D47" s="5">
        <v>6816.86</v>
      </c>
      <c r="E47" s="5">
        <v>9888.02</v>
      </c>
      <c r="F47" s="5">
        <v>11914.759999999998</v>
      </c>
      <c r="G47" s="5">
        <v>23421.41</v>
      </c>
      <c r="H47" s="5">
        <v>12298.100000000002</v>
      </c>
      <c r="I47" s="5">
        <v>13538.08</v>
      </c>
      <c r="J47" s="5">
        <v>6306.9999999999991</v>
      </c>
      <c r="K47" s="5">
        <v>29334.240000000005</v>
      </c>
      <c r="L47" s="5">
        <v>7488.4800000000005</v>
      </c>
      <c r="M47" s="5">
        <v>9942.06</v>
      </c>
      <c r="N47" s="5">
        <v>7155.2500000000018</v>
      </c>
      <c r="O47" s="5">
        <v>12494.41</v>
      </c>
      <c r="P47" s="5">
        <v>11929.609999999997</v>
      </c>
      <c r="Q47" s="5">
        <v>6357.6100000000006</v>
      </c>
      <c r="R47" s="5">
        <v>8505.49</v>
      </c>
      <c r="S47" s="5">
        <v>10404.900000000001</v>
      </c>
      <c r="T47" s="5">
        <v>10830.93</v>
      </c>
      <c r="U47" s="5">
        <v>20103.46</v>
      </c>
      <c r="V47" s="5">
        <v>11263.060000000001</v>
      </c>
      <c r="W47" s="5">
        <v>15979.57</v>
      </c>
      <c r="X47" s="5">
        <v>18803.310000000005</v>
      </c>
      <c r="Y47" s="5">
        <v>14156.34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6325F-A5BA-4E48-A336-1C535E2BF13C}">
  <dimension ref="A3:G13"/>
  <sheetViews>
    <sheetView workbookViewId="0">
      <selection activeCell="F18" sqref="F18"/>
    </sheetView>
  </sheetViews>
  <sheetFormatPr defaultRowHeight="14.25" x14ac:dyDescent="0.2"/>
  <cols>
    <col min="1" max="1" width="14.25" bestFit="1" customWidth="1"/>
    <col min="2" max="2" width="22.75" bestFit="1" customWidth="1"/>
    <col min="3" max="3" width="13.5" bestFit="1" customWidth="1"/>
    <col min="4" max="5" width="11.875" bestFit="1" customWidth="1"/>
    <col min="6" max="6" width="22.75" bestFit="1" customWidth="1"/>
    <col min="7" max="13" width="11.875" bestFit="1" customWidth="1"/>
    <col min="14" max="14" width="13.5" bestFit="1" customWidth="1"/>
    <col min="15" max="16" width="10.75" bestFit="1" customWidth="1"/>
    <col min="17" max="17" width="11.875" bestFit="1" customWidth="1"/>
    <col min="18" max="20" width="10.75" bestFit="1" customWidth="1"/>
    <col min="21" max="22" width="11.875" bestFit="1" customWidth="1"/>
    <col min="23" max="23" width="10.75" bestFit="1" customWidth="1"/>
    <col min="24" max="26" width="11.875" bestFit="1" customWidth="1"/>
    <col min="27" max="28" width="13.5" bestFit="1" customWidth="1"/>
  </cols>
  <sheetData>
    <row r="3" spans="1:7" x14ac:dyDescent="0.2">
      <c r="A3" s="6" t="s">
        <v>165</v>
      </c>
      <c r="B3" s="6" t="s">
        <v>161</v>
      </c>
      <c r="C3" t="s">
        <v>170</v>
      </c>
      <c r="E3" t="s">
        <v>4</v>
      </c>
      <c r="F3" t="s">
        <v>161</v>
      </c>
      <c r="G3" t="s">
        <v>170</v>
      </c>
    </row>
    <row r="4" spans="1:7" x14ac:dyDescent="0.2">
      <c r="A4" s="7" t="s">
        <v>11</v>
      </c>
      <c r="B4" s="7" t="s">
        <v>185</v>
      </c>
      <c r="C4" s="5">
        <v>38681.96</v>
      </c>
      <c r="E4" t="s">
        <v>11</v>
      </c>
      <c r="F4" t="s">
        <v>185</v>
      </c>
      <c r="G4">
        <v>38681.96</v>
      </c>
    </row>
    <row r="5" spans="1:7" x14ac:dyDescent="0.2">
      <c r="A5" s="7" t="s">
        <v>11</v>
      </c>
      <c r="B5" s="7" t="s">
        <v>186</v>
      </c>
      <c r="C5" s="5">
        <v>1165603.4700000004</v>
      </c>
      <c r="E5" t="s">
        <v>11</v>
      </c>
      <c r="F5" t="s">
        <v>186</v>
      </c>
      <c r="G5">
        <v>1165603.4700000004</v>
      </c>
    </row>
    <row r="6" spans="1:7" x14ac:dyDescent="0.2">
      <c r="A6" s="7" t="s">
        <v>11</v>
      </c>
      <c r="B6" s="7" t="s">
        <v>187</v>
      </c>
      <c r="C6" s="5">
        <v>67846.81</v>
      </c>
      <c r="E6" t="s">
        <v>11</v>
      </c>
      <c r="F6" t="s">
        <v>187</v>
      </c>
      <c r="G6">
        <v>67846.81</v>
      </c>
    </row>
    <row r="7" spans="1:7" x14ac:dyDescent="0.2">
      <c r="A7" s="7" t="s">
        <v>11</v>
      </c>
      <c r="B7" s="7" t="s">
        <v>188</v>
      </c>
      <c r="C7" s="5">
        <v>603864.97999999952</v>
      </c>
      <c r="E7" t="s">
        <v>11</v>
      </c>
      <c r="F7" t="s">
        <v>188</v>
      </c>
      <c r="G7">
        <v>603864.97999999952</v>
      </c>
    </row>
    <row r="8" spans="1:7" x14ac:dyDescent="0.2">
      <c r="A8" s="7" t="s">
        <v>11</v>
      </c>
      <c r="B8" s="7" t="s">
        <v>189</v>
      </c>
      <c r="C8" s="5">
        <v>112716.26999999997</v>
      </c>
      <c r="E8" t="s">
        <v>11</v>
      </c>
      <c r="F8" t="s">
        <v>189</v>
      </c>
      <c r="G8">
        <v>112716.26999999997</v>
      </c>
    </row>
    <row r="9" spans="1:7" x14ac:dyDescent="0.2">
      <c r="A9" s="7" t="s">
        <v>11</v>
      </c>
      <c r="B9" s="7" t="s">
        <v>190</v>
      </c>
      <c r="C9" s="5">
        <v>59512.450000000004</v>
      </c>
      <c r="E9" t="s">
        <v>11</v>
      </c>
      <c r="F9" t="s">
        <v>190</v>
      </c>
      <c r="G9">
        <v>59512.450000000004</v>
      </c>
    </row>
    <row r="10" spans="1:7" x14ac:dyDescent="0.2">
      <c r="A10" s="7" t="s">
        <v>11</v>
      </c>
      <c r="B10" s="7" t="s">
        <v>191</v>
      </c>
      <c r="C10" s="5">
        <v>825449.32000000018</v>
      </c>
      <c r="E10" t="s">
        <v>11</v>
      </c>
      <c r="F10" t="s">
        <v>191</v>
      </c>
      <c r="G10">
        <v>825449.32000000018</v>
      </c>
    </row>
    <row r="11" spans="1:7" x14ac:dyDescent="0.2">
      <c r="A11" s="7" t="s">
        <v>11</v>
      </c>
      <c r="B11" s="7" t="s">
        <v>192</v>
      </c>
      <c r="C11" s="5">
        <v>312583.21999999997</v>
      </c>
      <c r="E11" t="s">
        <v>11</v>
      </c>
      <c r="F11" t="s">
        <v>192</v>
      </c>
      <c r="G11">
        <v>312583.21999999997</v>
      </c>
    </row>
    <row r="12" spans="1:7" x14ac:dyDescent="0.2">
      <c r="A12" s="7" t="s">
        <v>193</v>
      </c>
      <c r="C12" s="5">
        <v>3186258.4800000004</v>
      </c>
    </row>
    <row r="13" spans="1:7" x14ac:dyDescent="0.2">
      <c r="A13" s="7" t="s">
        <v>166</v>
      </c>
      <c r="C13" s="5">
        <v>3186258.4800000004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92C97-FE9F-43E0-A055-1ABE416B6384}">
  <dimension ref="A3:G26"/>
  <sheetViews>
    <sheetView zoomScale="82" workbookViewId="0">
      <selection activeCell="G26" sqref="G26"/>
    </sheetView>
  </sheetViews>
  <sheetFormatPr defaultRowHeight="14.25" x14ac:dyDescent="0.2"/>
  <cols>
    <col min="1" max="1" width="14" bestFit="1" customWidth="1"/>
    <col min="2" max="2" width="16" bestFit="1" customWidth="1"/>
    <col min="3" max="3" width="14.125" bestFit="1" customWidth="1"/>
    <col min="4" max="4" width="13.5" bestFit="1" customWidth="1"/>
  </cols>
  <sheetData>
    <row r="3" spans="1:4" x14ac:dyDescent="0.2">
      <c r="A3" s="6" t="s">
        <v>170</v>
      </c>
      <c r="B3" s="6" t="s">
        <v>169</v>
      </c>
    </row>
    <row r="4" spans="1:4" x14ac:dyDescent="0.2">
      <c r="A4" s="6" t="s">
        <v>165</v>
      </c>
      <c r="B4" t="s">
        <v>148</v>
      </c>
      <c r="C4" t="s">
        <v>147</v>
      </c>
      <c r="D4" t="s">
        <v>166</v>
      </c>
    </row>
    <row r="5" spans="1:4" x14ac:dyDescent="0.2">
      <c r="A5" s="7" t="s">
        <v>63</v>
      </c>
      <c r="B5" s="5">
        <v>16223.210000000001</v>
      </c>
      <c r="C5" s="5">
        <v>293553.06</v>
      </c>
      <c r="D5" s="5">
        <v>309776.27</v>
      </c>
    </row>
    <row r="6" spans="1:4" x14ac:dyDescent="0.2">
      <c r="A6" s="7" t="s">
        <v>25</v>
      </c>
      <c r="B6" s="5">
        <v>23870.300000000003</v>
      </c>
      <c r="C6" s="5">
        <v>272210.60000000003</v>
      </c>
      <c r="D6" s="5">
        <v>296080.90000000002</v>
      </c>
    </row>
    <row r="7" spans="1:4" x14ac:dyDescent="0.2">
      <c r="A7" s="7" t="s">
        <v>27</v>
      </c>
      <c r="B7" s="5">
        <v>70065.939999999988</v>
      </c>
      <c r="C7" s="5">
        <v>201015.24999999997</v>
      </c>
      <c r="D7" s="5">
        <v>271081.18999999994</v>
      </c>
    </row>
    <row r="8" spans="1:4" x14ac:dyDescent="0.2">
      <c r="A8" s="7" t="s">
        <v>12</v>
      </c>
      <c r="B8" s="5">
        <v>81133.34</v>
      </c>
      <c r="C8" s="5">
        <v>172533.9</v>
      </c>
      <c r="D8" s="5">
        <v>253667.24</v>
      </c>
    </row>
    <row r="9" spans="1:4" x14ac:dyDescent="0.2">
      <c r="A9" s="7" t="s">
        <v>60</v>
      </c>
      <c r="B9" s="5">
        <v>38138.720000000008</v>
      </c>
      <c r="C9" s="5">
        <v>210632.55</v>
      </c>
      <c r="D9" s="5">
        <v>248771.27</v>
      </c>
    </row>
    <row r="10" spans="1:4" x14ac:dyDescent="0.2">
      <c r="A10" s="7" t="s">
        <v>58</v>
      </c>
      <c r="B10" s="5">
        <v>19648.400000000001</v>
      </c>
      <c r="C10" s="5">
        <v>205043.04999999996</v>
      </c>
      <c r="D10" s="5">
        <v>224691.44999999995</v>
      </c>
    </row>
    <row r="11" spans="1:4" x14ac:dyDescent="0.2">
      <c r="A11" s="7" t="s">
        <v>43</v>
      </c>
      <c r="B11" s="5">
        <v>8133.15</v>
      </c>
      <c r="C11" s="5">
        <v>204205.12000000008</v>
      </c>
      <c r="D11" s="5">
        <v>212338.27000000008</v>
      </c>
    </row>
    <row r="12" spans="1:4" x14ac:dyDescent="0.2">
      <c r="A12" s="7" t="s">
        <v>46</v>
      </c>
      <c r="B12" s="5">
        <v>101079.18000000001</v>
      </c>
      <c r="C12" s="5">
        <v>98503.730000000025</v>
      </c>
      <c r="D12" s="5">
        <v>199582.91000000003</v>
      </c>
    </row>
    <row r="13" spans="1:4" x14ac:dyDescent="0.2">
      <c r="A13" s="7" t="s">
        <v>68</v>
      </c>
      <c r="B13" s="5">
        <v>72424.009999999995</v>
      </c>
      <c r="C13" s="5">
        <v>86340.640000000014</v>
      </c>
      <c r="D13" s="5">
        <v>158764.65000000002</v>
      </c>
    </row>
    <row r="14" spans="1:4" x14ac:dyDescent="0.2">
      <c r="A14" s="7" t="s">
        <v>94</v>
      </c>
      <c r="B14" s="5">
        <v>65967.66</v>
      </c>
      <c r="C14" s="5">
        <v>83827.009999999995</v>
      </c>
      <c r="D14" s="5">
        <v>149794.66999999998</v>
      </c>
    </row>
    <row r="15" spans="1:4" x14ac:dyDescent="0.2">
      <c r="A15" s="7" t="s">
        <v>166</v>
      </c>
      <c r="B15" s="5">
        <v>496683.91000000009</v>
      </c>
      <c r="C15" s="5">
        <v>1827864.9100000004</v>
      </c>
      <c r="D15" s="5">
        <v>2324548.8199999998</v>
      </c>
    </row>
    <row r="26" spans="7:7" x14ac:dyDescent="0.2">
      <c r="G26" t="str">
        <f>INDEX(A5:A14,MATCH(MAX(D5:D14),D5:D14,0))</f>
        <v>Rachael Long</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F8C0A-C7A2-4A03-AE9D-732FB538E888}">
  <dimension ref="A3:G24"/>
  <sheetViews>
    <sheetView zoomScale="82" workbookViewId="0">
      <selection activeCell="G34" sqref="G34"/>
    </sheetView>
  </sheetViews>
  <sheetFormatPr defaultRowHeight="14.25" x14ac:dyDescent="0.2"/>
  <cols>
    <col min="1" max="1" width="14.25" bestFit="1" customWidth="1"/>
    <col min="2" max="2" width="16" bestFit="1" customWidth="1"/>
    <col min="3" max="3" width="14.125" bestFit="1" customWidth="1"/>
    <col min="4" max="4" width="13.5" bestFit="1" customWidth="1"/>
  </cols>
  <sheetData>
    <row r="3" spans="1:4" x14ac:dyDescent="0.2">
      <c r="A3" s="6" t="s">
        <v>170</v>
      </c>
      <c r="B3" s="6" t="s">
        <v>169</v>
      </c>
    </row>
    <row r="4" spans="1:4" x14ac:dyDescent="0.2">
      <c r="A4" s="6" t="s">
        <v>165</v>
      </c>
      <c r="B4" t="s">
        <v>148</v>
      </c>
      <c r="C4" t="s">
        <v>147</v>
      </c>
      <c r="D4" t="s">
        <v>166</v>
      </c>
    </row>
    <row r="5" spans="1:4" x14ac:dyDescent="0.2">
      <c r="A5" s="7" t="s">
        <v>18</v>
      </c>
      <c r="B5" s="5">
        <v>143924.37</v>
      </c>
      <c r="C5" s="5">
        <v>542555.46999999986</v>
      </c>
      <c r="D5" s="5">
        <v>686479.83999999985</v>
      </c>
    </row>
    <row r="6" spans="1:4" x14ac:dyDescent="0.2">
      <c r="A6" s="7" t="s">
        <v>15</v>
      </c>
      <c r="B6" s="5">
        <v>104554.15999999999</v>
      </c>
      <c r="C6" s="5">
        <v>503470.23</v>
      </c>
      <c r="D6" s="5">
        <v>608024.39</v>
      </c>
    </row>
    <row r="7" spans="1:4" x14ac:dyDescent="0.2">
      <c r="A7" s="7" t="s">
        <v>21</v>
      </c>
      <c r="B7" s="5">
        <v>121697.56</v>
      </c>
      <c r="C7" s="5">
        <v>427704.99000000005</v>
      </c>
      <c r="D7" s="5">
        <v>549402.55000000005</v>
      </c>
    </row>
    <row r="8" spans="1:4" x14ac:dyDescent="0.2">
      <c r="A8" s="7" t="s">
        <v>13</v>
      </c>
      <c r="B8" s="5">
        <v>69084.55</v>
      </c>
      <c r="C8" s="5">
        <v>312539.23000000021</v>
      </c>
      <c r="D8" s="5">
        <v>381623.7800000002</v>
      </c>
    </row>
    <row r="9" spans="1:4" x14ac:dyDescent="0.2">
      <c r="A9" s="7" t="s">
        <v>16</v>
      </c>
      <c r="B9" s="5">
        <v>81915.97</v>
      </c>
      <c r="C9" s="5">
        <v>278257.8</v>
      </c>
      <c r="D9" s="5">
        <v>360173.77</v>
      </c>
    </row>
    <row r="10" spans="1:4" x14ac:dyDescent="0.2">
      <c r="A10" s="7" t="s">
        <v>14</v>
      </c>
      <c r="B10" s="5">
        <v>45816.3</v>
      </c>
      <c r="C10" s="5">
        <v>174100.77999999994</v>
      </c>
      <c r="D10" s="5">
        <v>219917.07999999996</v>
      </c>
    </row>
    <row r="11" spans="1:4" x14ac:dyDescent="0.2">
      <c r="A11" s="7" t="s">
        <v>20</v>
      </c>
      <c r="B11" s="5">
        <v>39203.43</v>
      </c>
      <c r="C11" s="5">
        <v>125502.73000000001</v>
      </c>
      <c r="D11" s="5">
        <v>164706.16</v>
      </c>
    </row>
    <row r="12" spans="1:4" x14ac:dyDescent="0.2">
      <c r="A12" s="7" t="s">
        <v>23</v>
      </c>
      <c r="B12" s="5">
        <v>23548.909999999993</v>
      </c>
      <c r="C12" s="5">
        <v>63908.990000000005</v>
      </c>
      <c r="D12" s="5">
        <v>87457.9</v>
      </c>
    </row>
    <row r="13" spans="1:4" x14ac:dyDescent="0.2">
      <c r="A13" s="7" t="s">
        <v>17</v>
      </c>
      <c r="B13" s="5">
        <v>15631.689999999997</v>
      </c>
      <c r="C13" s="5">
        <v>51254.19</v>
      </c>
      <c r="D13" s="5">
        <v>66885.88</v>
      </c>
    </row>
    <row r="14" spans="1:4" x14ac:dyDescent="0.2">
      <c r="A14" s="7" t="s">
        <v>22</v>
      </c>
      <c r="B14" s="5">
        <v>12738.55</v>
      </c>
      <c r="C14" s="5">
        <v>48848.580000000009</v>
      </c>
      <c r="D14" s="5">
        <v>61587.130000000005</v>
      </c>
    </row>
    <row r="15" spans="1:4" x14ac:dyDescent="0.2">
      <c r="A15" s="7" t="s">
        <v>166</v>
      </c>
      <c r="B15" s="5">
        <v>658115.49000000011</v>
      </c>
      <c r="C15" s="5">
        <v>2528142.9900000002</v>
      </c>
      <c r="D15" s="5">
        <v>3186258.48</v>
      </c>
    </row>
    <row r="24" spans="7:7" x14ac:dyDescent="0.2">
      <c r="G24" t="str">
        <f>INDEX(A3:A12,MATCH(MAX(D3:D12),D3:D12,0))</f>
        <v>Bruce Curran</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KMART DATA - UNCLEAN</vt:lpstr>
      <vt:lpstr>KMART DATA</vt:lpstr>
      <vt:lpstr>Main Dashboard</vt:lpstr>
      <vt:lpstr>Total Sales Over time</vt:lpstr>
      <vt:lpstr>Average Sales Over Time</vt:lpstr>
      <vt:lpstr>Sales By Category</vt:lpstr>
      <vt:lpstr>Sales By Suburb</vt:lpstr>
      <vt:lpstr>online vs store</vt:lpstr>
      <vt:lpstr>State Sparkline</vt:lpstr>
      <vt:lpstr>Map - Sales By Stat</vt:lpstr>
      <vt:lpstr>Sales By Manager</vt:lpstr>
      <vt:lpstr>Sales By Buyers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Krishnadev Pillai</dc:creator>
  <cp:lastModifiedBy>Neel Shah</cp:lastModifiedBy>
  <dcterms:created xsi:type="dcterms:W3CDTF">2025-02-04T04:19:03Z</dcterms:created>
  <dcterms:modified xsi:type="dcterms:W3CDTF">2026-04-13T00:13:23Z</dcterms:modified>
</cp:coreProperties>
</file>